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irenecho/Downloads/"/>
    </mc:Choice>
  </mc:AlternateContent>
  <xr:revisionPtr revIDLastSave="0" documentId="13_ncr:1_{853FF177-8097-6044-9F70-81F058466FE6}" xr6:coauthVersionLast="41" xr6:coauthVersionMax="41" xr10:uidLastSave="{00000000-0000-0000-0000-000000000000}"/>
  <bookViews>
    <workbookView xWindow="16900" yWindow="460" windowWidth="23660" windowHeight="16200" firstSheet="10" activeTab="19" xr2:uid="{00000000-000D-0000-FFFF-FFFF00000000}"/>
  </bookViews>
  <sheets>
    <sheet name="MRData5" sheetId="35" r:id="rId1"/>
    <sheet name="COMPUTE Q18" sheetId="34" r:id="rId2"/>
    <sheet name="MRData4" sheetId="31" r:id="rId3"/>
    <sheet name="COMPUTE" sheetId="30" r:id="rId4"/>
    <sheet name="MRData3" sheetId="27" r:id="rId5"/>
    <sheet name="COMPUTE Q15" sheetId="26" r:id="rId6"/>
    <sheet name="MRData2" sheetId="24" r:id="rId7"/>
    <sheet name="COMPUTE Q11" sheetId="23" r:id="rId8"/>
    <sheet name="MRData" sheetId="20" r:id="rId9"/>
    <sheet name="COMPUTE Q9" sheetId="19" r:id="rId10"/>
    <sheet name="Durbin_Watson" sheetId="18" r:id="rId11"/>
    <sheet name="Residual Plot" sheetId="17" r:id="rId12"/>
    <sheet name="PlotData" sheetId="16" r:id="rId13"/>
    <sheet name="Residuals" sheetId="15" r:id="rId14"/>
    <sheet name="SLRData" sheetId="14" r:id="rId15"/>
    <sheet name="COMPUTE Q6" sheetId="13" r:id="rId16"/>
    <sheet name="CleanedData" sheetId="1" r:id="rId17"/>
    <sheet name="CleanedData Lag1" sheetId="25" r:id="rId18"/>
    <sheet name="Estimation" sheetId="32" r:id="rId19"/>
    <sheet name="Validation" sheetId="33" r:id="rId20"/>
    <sheet name="CleanedMonthlyData" sheetId="9" r:id="rId21"/>
    <sheet name="RawData" sheetId="7" r:id="rId22"/>
    <sheet name="CleanedMonthlyData Lag1" sheetId="10" r:id="rId23"/>
    <sheet name="CleanedMonthlyData (2)" sheetId="12" r:id="rId24"/>
  </sheets>
  <definedNames>
    <definedName name="_xlnm._FilterDatabase" localSheetId="16" hidden="1">CleanedData!$A$1:$K$2041</definedName>
    <definedName name="_xlnm._FilterDatabase" localSheetId="17" hidden="1">'CleanedData Lag1'!$A$1:$K$2040</definedName>
    <definedName name="_xlnm._FilterDatabase" localSheetId="21" hidden="1">RawData!$A$1:$T$2041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2" i="33" l="1"/>
  <c r="AC2" i="33"/>
  <c r="AB3" i="33"/>
  <c r="AB4" i="33"/>
  <c r="AB5" i="33"/>
  <c r="AB6" i="33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30" i="33"/>
  <c r="AB31" i="33"/>
  <c r="AB32" i="33"/>
  <c r="AB33" i="33"/>
  <c r="AB34" i="33"/>
  <c r="AB35" i="33"/>
  <c r="AB36" i="33"/>
  <c r="AB37" i="33"/>
  <c r="AB38" i="33"/>
  <c r="AB39" i="33"/>
  <c r="AB40" i="33"/>
  <c r="AB41" i="33"/>
  <c r="AB42" i="33"/>
  <c r="AB43" i="33"/>
  <c r="AB44" i="33"/>
  <c r="AB45" i="33"/>
  <c r="AB46" i="33"/>
  <c r="AB47" i="33"/>
  <c r="AB48" i="33"/>
  <c r="AB49" i="33"/>
  <c r="AB50" i="33"/>
  <c r="AB51" i="33"/>
  <c r="AB52" i="33"/>
  <c r="AB53" i="33"/>
  <c r="AB54" i="33"/>
  <c r="AB55" i="33"/>
  <c r="AB56" i="33"/>
  <c r="AB57" i="33"/>
  <c r="AB58" i="33"/>
  <c r="AB59" i="33"/>
  <c r="AB60" i="33"/>
  <c r="AB61" i="33"/>
  <c r="AB62" i="33"/>
  <c r="AB63" i="33"/>
  <c r="AB64" i="33"/>
  <c r="AB65" i="33"/>
  <c r="AB66" i="33"/>
  <c r="AB67" i="33"/>
  <c r="AB68" i="33"/>
  <c r="AB69" i="33"/>
  <c r="AB70" i="33"/>
  <c r="AB71" i="33"/>
  <c r="AB72" i="33"/>
  <c r="AB73" i="33"/>
  <c r="AB74" i="33"/>
  <c r="AB75" i="33"/>
  <c r="AB76" i="33"/>
  <c r="AB77" i="33"/>
  <c r="AB78" i="33"/>
  <c r="AB79" i="33"/>
  <c r="AB80" i="33"/>
  <c r="AB81" i="33"/>
  <c r="AB82" i="33"/>
  <c r="AB83" i="33"/>
  <c r="AB84" i="33"/>
  <c r="AB85" i="33"/>
  <c r="AB86" i="33"/>
  <c r="AB87" i="33"/>
  <c r="AB88" i="33"/>
  <c r="AB89" i="33"/>
  <c r="AB90" i="33"/>
  <c r="AB91" i="33"/>
  <c r="AB92" i="33"/>
  <c r="AB93" i="33"/>
  <c r="AB94" i="33"/>
  <c r="AB95" i="33"/>
  <c r="AB96" i="33"/>
  <c r="AB97" i="33"/>
  <c r="AB98" i="33"/>
  <c r="AB99" i="33"/>
  <c r="AB100" i="33"/>
  <c r="AB101" i="33"/>
  <c r="AB102" i="33"/>
  <c r="AB103" i="33"/>
  <c r="AB104" i="33"/>
  <c r="AB105" i="33"/>
  <c r="AB106" i="33"/>
  <c r="AB107" i="33"/>
  <c r="AB108" i="33"/>
  <c r="AB109" i="33"/>
  <c r="AB110" i="33"/>
  <c r="AB111" i="33"/>
  <c r="AB112" i="33"/>
  <c r="AB113" i="33"/>
  <c r="AB114" i="33"/>
  <c r="AB115" i="33"/>
  <c r="AB116" i="33"/>
  <c r="AB117" i="33"/>
  <c r="AB118" i="33"/>
  <c r="AB119" i="33"/>
  <c r="AB120" i="33"/>
  <c r="AB121" i="33"/>
  <c r="AB122" i="33"/>
  <c r="AB123" i="33"/>
  <c r="AB124" i="33"/>
  <c r="AB125" i="33"/>
  <c r="AB126" i="33"/>
  <c r="AB127" i="33"/>
  <c r="AB128" i="33"/>
  <c r="AB129" i="33"/>
  <c r="AB130" i="33"/>
  <c r="AB131" i="33"/>
  <c r="AB132" i="33"/>
  <c r="AB133" i="33"/>
  <c r="AB134" i="33"/>
  <c r="AB135" i="33"/>
  <c r="AB136" i="33"/>
  <c r="AB137" i="33"/>
  <c r="AB138" i="33"/>
  <c r="AB139" i="33"/>
  <c r="AB140" i="33"/>
  <c r="AB141" i="33"/>
  <c r="AB142" i="33"/>
  <c r="AB143" i="33"/>
  <c r="AB144" i="33"/>
  <c r="AB145" i="33"/>
  <c r="AB146" i="33"/>
  <c r="AB147" i="33"/>
  <c r="AB148" i="33"/>
  <c r="AB149" i="33"/>
  <c r="AB150" i="33"/>
  <c r="AB151" i="33"/>
  <c r="AB152" i="33"/>
  <c r="AB153" i="33"/>
  <c r="AB154" i="33"/>
  <c r="AB155" i="33"/>
  <c r="AB156" i="33"/>
  <c r="AB157" i="33"/>
  <c r="AB158" i="33"/>
  <c r="AB159" i="33"/>
  <c r="AB160" i="33"/>
  <c r="AB161" i="33"/>
  <c r="AB162" i="33"/>
  <c r="AB163" i="33"/>
  <c r="AB164" i="33"/>
  <c r="AB165" i="33"/>
  <c r="AB166" i="33"/>
  <c r="AB167" i="33"/>
  <c r="AB168" i="33"/>
  <c r="AB169" i="33"/>
  <c r="AB170" i="33"/>
  <c r="AB171" i="33"/>
  <c r="AB172" i="33"/>
  <c r="AB173" i="33"/>
  <c r="AB174" i="33"/>
  <c r="AB175" i="33"/>
  <c r="AB176" i="33"/>
  <c r="AB177" i="33"/>
  <c r="AB178" i="33"/>
  <c r="AB179" i="33"/>
  <c r="AB180" i="33"/>
  <c r="AB181" i="33"/>
  <c r="AB182" i="33"/>
  <c r="AB183" i="33"/>
  <c r="AB184" i="33"/>
  <c r="AB185" i="33"/>
  <c r="AB186" i="33"/>
  <c r="AB187" i="33"/>
  <c r="AB188" i="33"/>
  <c r="AB189" i="33"/>
  <c r="AB190" i="33"/>
  <c r="AB191" i="33"/>
  <c r="AB192" i="33"/>
  <c r="AB193" i="33"/>
  <c r="AB194" i="33"/>
  <c r="AB195" i="33"/>
  <c r="AB196" i="33"/>
  <c r="AB197" i="33"/>
  <c r="AB198" i="33"/>
  <c r="AB199" i="33"/>
  <c r="AB200" i="33"/>
  <c r="AB201" i="33"/>
  <c r="AB202" i="33"/>
  <c r="AB203" i="33"/>
  <c r="AB204" i="33"/>
  <c r="AB205" i="33"/>
  <c r="AB206" i="33"/>
  <c r="AB207" i="33"/>
  <c r="AB208" i="33"/>
  <c r="AB209" i="33"/>
  <c r="AB210" i="33"/>
  <c r="AB211" i="33"/>
  <c r="AB212" i="33"/>
  <c r="AB213" i="33"/>
  <c r="AB214" i="33"/>
  <c r="AB215" i="33"/>
  <c r="AB216" i="33"/>
  <c r="AB217" i="33"/>
  <c r="AB218" i="33"/>
  <c r="AB219" i="33"/>
  <c r="AB220" i="33"/>
  <c r="AB221" i="33"/>
  <c r="AB222" i="33"/>
  <c r="AB223" i="33"/>
  <c r="AB224" i="33"/>
  <c r="AB225" i="33"/>
  <c r="AB226" i="33"/>
  <c r="AB227" i="33"/>
  <c r="AB228" i="33"/>
  <c r="AB229" i="33"/>
  <c r="AB230" i="33"/>
  <c r="AB231" i="33"/>
  <c r="AB232" i="33"/>
  <c r="AB233" i="33"/>
  <c r="AB234" i="33"/>
  <c r="AB235" i="33"/>
  <c r="AB236" i="33"/>
  <c r="AB237" i="33"/>
  <c r="AB238" i="33"/>
  <c r="AB239" i="33"/>
  <c r="AB240" i="33"/>
  <c r="AB241" i="33"/>
  <c r="AB242" i="33"/>
  <c r="AB243" i="33"/>
  <c r="AB244" i="33"/>
  <c r="AB245" i="33"/>
  <c r="AB246" i="33"/>
  <c r="AB247" i="33"/>
  <c r="AB248" i="33"/>
  <c r="AB249" i="33"/>
  <c r="AB250" i="33"/>
  <c r="AB251" i="33"/>
  <c r="AB252" i="33"/>
  <c r="AB253" i="33"/>
  <c r="AB254" i="33"/>
  <c r="AB255" i="33"/>
  <c r="AB256" i="33"/>
  <c r="AB257" i="33"/>
  <c r="AB258" i="33"/>
  <c r="AB259" i="33"/>
  <c r="AB260" i="33"/>
  <c r="AB261" i="33"/>
  <c r="AB262" i="33"/>
  <c r="AB263" i="33"/>
  <c r="AB264" i="33"/>
  <c r="AB265" i="33"/>
  <c r="AB266" i="33"/>
  <c r="AB267" i="33"/>
  <c r="AB268" i="33"/>
  <c r="AB269" i="33"/>
  <c r="AB270" i="33"/>
  <c r="AB271" i="33"/>
  <c r="AB272" i="33"/>
  <c r="AB273" i="33"/>
  <c r="AB274" i="33"/>
  <c r="AB275" i="33"/>
  <c r="AB276" i="33"/>
  <c r="AB277" i="33"/>
  <c r="AB278" i="33"/>
  <c r="AB279" i="33"/>
  <c r="AB280" i="33"/>
  <c r="AB281" i="33"/>
  <c r="AB282" i="33"/>
  <c r="AB283" i="33"/>
  <c r="AB284" i="33"/>
  <c r="AB285" i="33"/>
  <c r="AB286" i="33"/>
  <c r="AB287" i="33"/>
  <c r="AB288" i="33"/>
  <c r="AB289" i="33"/>
  <c r="AB290" i="33"/>
  <c r="AB291" i="33"/>
  <c r="AB292" i="33"/>
  <c r="AB293" i="33"/>
  <c r="AB294" i="33"/>
  <c r="AB295" i="33"/>
  <c r="AB296" i="33"/>
  <c r="AB297" i="33"/>
  <c r="AB298" i="33"/>
  <c r="AB299" i="33"/>
  <c r="AB300" i="33"/>
  <c r="AB301" i="33"/>
  <c r="AB302" i="33"/>
  <c r="AB303" i="33"/>
  <c r="AB304" i="33"/>
  <c r="AB305" i="33"/>
  <c r="AB306" i="33"/>
  <c r="AB307" i="33"/>
  <c r="AB308" i="33"/>
  <c r="AB309" i="33"/>
  <c r="AB310" i="33"/>
  <c r="AB311" i="33"/>
  <c r="AB312" i="33"/>
  <c r="AB313" i="33"/>
  <c r="AB314" i="33"/>
  <c r="AB315" i="33"/>
  <c r="AB316" i="33"/>
  <c r="AB317" i="33"/>
  <c r="AB318" i="33"/>
  <c r="AB319" i="33"/>
  <c r="AB320" i="33"/>
  <c r="AB321" i="33"/>
  <c r="AB322" i="33"/>
  <c r="AB323" i="33"/>
  <c r="AB324" i="33"/>
  <c r="AB325" i="33"/>
  <c r="AB326" i="33"/>
  <c r="AB327" i="33"/>
  <c r="AB328" i="33"/>
  <c r="AB329" i="33"/>
  <c r="AB330" i="33"/>
  <c r="AB331" i="33"/>
  <c r="AB332" i="33"/>
  <c r="AB333" i="33"/>
  <c r="AB334" i="33"/>
  <c r="AB335" i="33"/>
  <c r="AB336" i="33"/>
  <c r="AB337" i="33"/>
  <c r="AB338" i="33"/>
  <c r="AB339" i="33"/>
  <c r="AB340" i="33"/>
  <c r="AB341" i="33"/>
  <c r="AB342" i="33"/>
  <c r="AB343" i="33"/>
  <c r="AB344" i="33"/>
  <c r="AB345" i="33"/>
  <c r="AB346" i="33"/>
  <c r="AB347" i="33"/>
  <c r="AB348" i="33"/>
  <c r="AB349" i="33"/>
  <c r="AB350" i="33"/>
  <c r="AB351" i="33"/>
  <c r="AB352" i="33"/>
  <c r="AB353" i="33"/>
  <c r="AB354" i="33"/>
  <c r="AB355" i="33"/>
  <c r="AB356" i="33"/>
  <c r="AB357" i="33"/>
  <c r="AB358" i="33"/>
  <c r="AB359" i="33"/>
  <c r="AB360" i="33"/>
  <c r="AB361" i="33"/>
  <c r="AB362" i="33"/>
  <c r="AB363" i="33"/>
  <c r="AB364" i="33"/>
  <c r="AB365" i="33"/>
  <c r="AB366" i="33"/>
  <c r="AB367" i="33"/>
  <c r="AB2" i="33"/>
  <c r="AA5" i="33"/>
  <c r="AA4" i="33"/>
  <c r="AA3" i="33"/>
  <c r="AA6" i="33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A29" i="33"/>
  <c r="AA30" i="33"/>
  <c r="AA31" i="33"/>
  <c r="AA32" i="33"/>
  <c r="AA33" i="33"/>
  <c r="AA34" i="33"/>
  <c r="AA35" i="33"/>
  <c r="AA36" i="33"/>
  <c r="AA37" i="33"/>
  <c r="AA38" i="33"/>
  <c r="AA39" i="33"/>
  <c r="AA40" i="33"/>
  <c r="AA41" i="33"/>
  <c r="AA42" i="33"/>
  <c r="AA43" i="33"/>
  <c r="AA44" i="33"/>
  <c r="AA45" i="33"/>
  <c r="AA46" i="33"/>
  <c r="AA47" i="33"/>
  <c r="AA48" i="33"/>
  <c r="AA49" i="33"/>
  <c r="AA50" i="33"/>
  <c r="AA51" i="33"/>
  <c r="AA52" i="33"/>
  <c r="AA53" i="33"/>
  <c r="AA54" i="33"/>
  <c r="AA55" i="33"/>
  <c r="AA56" i="33"/>
  <c r="AA57" i="33"/>
  <c r="AA58" i="33"/>
  <c r="AA59" i="33"/>
  <c r="AA60" i="33"/>
  <c r="AA61" i="33"/>
  <c r="AA62" i="33"/>
  <c r="AA63" i="33"/>
  <c r="AA64" i="33"/>
  <c r="AA65" i="33"/>
  <c r="AA66" i="33"/>
  <c r="AA67" i="33"/>
  <c r="AA68" i="33"/>
  <c r="AA69" i="33"/>
  <c r="AA70" i="33"/>
  <c r="AA71" i="33"/>
  <c r="AA72" i="33"/>
  <c r="AA73" i="33"/>
  <c r="AA74" i="33"/>
  <c r="AA75" i="33"/>
  <c r="AA76" i="33"/>
  <c r="AA77" i="33"/>
  <c r="AA78" i="33"/>
  <c r="AA79" i="33"/>
  <c r="AA80" i="33"/>
  <c r="AA81" i="33"/>
  <c r="AA82" i="33"/>
  <c r="AA83" i="33"/>
  <c r="AA84" i="33"/>
  <c r="AA85" i="33"/>
  <c r="AA86" i="33"/>
  <c r="AA87" i="33"/>
  <c r="AA88" i="33"/>
  <c r="AA89" i="33"/>
  <c r="AA90" i="33"/>
  <c r="AA91" i="33"/>
  <c r="AA92" i="33"/>
  <c r="AA93" i="33"/>
  <c r="AA94" i="33"/>
  <c r="AA95" i="33"/>
  <c r="AA96" i="33"/>
  <c r="AA97" i="33"/>
  <c r="AA98" i="33"/>
  <c r="AA99" i="33"/>
  <c r="AA100" i="33"/>
  <c r="AA101" i="33"/>
  <c r="AA102" i="33"/>
  <c r="AA103" i="33"/>
  <c r="AA104" i="33"/>
  <c r="AA105" i="33"/>
  <c r="AA106" i="33"/>
  <c r="AA107" i="33"/>
  <c r="AA108" i="33"/>
  <c r="AA109" i="33"/>
  <c r="AA110" i="33"/>
  <c r="AA111" i="33"/>
  <c r="AA112" i="33"/>
  <c r="AA113" i="33"/>
  <c r="AA114" i="33"/>
  <c r="AA115" i="33"/>
  <c r="AA116" i="33"/>
  <c r="AA117" i="33"/>
  <c r="AA118" i="33"/>
  <c r="AA119" i="33"/>
  <c r="AA120" i="33"/>
  <c r="AA121" i="33"/>
  <c r="AA122" i="33"/>
  <c r="AA123" i="33"/>
  <c r="AA124" i="33"/>
  <c r="AA125" i="33"/>
  <c r="AA126" i="33"/>
  <c r="AA127" i="33"/>
  <c r="AA128" i="33"/>
  <c r="AA129" i="33"/>
  <c r="AA130" i="33"/>
  <c r="AA131" i="33"/>
  <c r="AA132" i="33"/>
  <c r="AA133" i="33"/>
  <c r="AA134" i="33"/>
  <c r="AA135" i="33"/>
  <c r="AA136" i="33"/>
  <c r="AA137" i="33"/>
  <c r="AA138" i="33"/>
  <c r="AA139" i="33"/>
  <c r="AA140" i="33"/>
  <c r="AA141" i="33"/>
  <c r="AA142" i="33"/>
  <c r="AA143" i="33"/>
  <c r="AA144" i="33"/>
  <c r="AA145" i="33"/>
  <c r="AA146" i="33"/>
  <c r="AA147" i="33"/>
  <c r="AA148" i="33"/>
  <c r="AA149" i="33"/>
  <c r="AA150" i="33"/>
  <c r="AA151" i="33"/>
  <c r="AA152" i="33"/>
  <c r="AA153" i="33"/>
  <c r="AA154" i="33"/>
  <c r="AA155" i="33"/>
  <c r="AA156" i="33"/>
  <c r="AA157" i="33"/>
  <c r="AA158" i="33"/>
  <c r="AA159" i="33"/>
  <c r="AA160" i="33"/>
  <c r="AA161" i="33"/>
  <c r="AA162" i="33"/>
  <c r="AA163" i="33"/>
  <c r="AA164" i="33"/>
  <c r="AA165" i="33"/>
  <c r="AA166" i="33"/>
  <c r="AA167" i="33"/>
  <c r="AA168" i="33"/>
  <c r="AA169" i="33"/>
  <c r="AA170" i="33"/>
  <c r="AA171" i="33"/>
  <c r="AA172" i="33"/>
  <c r="AA173" i="33"/>
  <c r="AA174" i="33"/>
  <c r="AA175" i="33"/>
  <c r="AA176" i="33"/>
  <c r="AA177" i="33"/>
  <c r="AA178" i="33"/>
  <c r="AA179" i="33"/>
  <c r="AA180" i="33"/>
  <c r="AA181" i="33"/>
  <c r="AA182" i="33"/>
  <c r="AA183" i="33"/>
  <c r="AA184" i="33"/>
  <c r="AA185" i="33"/>
  <c r="AA186" i="33"/>
  <c r="AA187" i="33"/>
  <c r="AA188" i="33"/>
  <c r="AA189" i="33"/>
  <c r="AA190" i="33"/>
  <c r="AA191" i="33"/>
  <c r="AA192" i="33"/>
  <c r="AA193" i="33"/>
  <c r="AA194" i="33"/>
  <c r="AA195" i="33"/>
  <c r="AA196" i="33"/>
  <c r="AA197" i="33"/>
  <c r="AA198" i="33"/>
  <c r="AA199" i="33"/>
  <c r="AA200" i="33"/>
  <c r="AA201" i="33"/>
  <c r="AA202" i="33"/>
  <c r="AA203" i="33"/>
  <c r="AA204" i="33"/>
  <c r="AA205" i="33"/>
  <c r="AA206" i="33"/>
  <c r="AA207" i="33"/>
  <c r="AA208" i="33"/>
  <c r="AA209" i="33"/>
  <c r="AA210" i="33"/>
  <c r="AA211" i="33"/>
  <c r="AA212" i="33"/>
  <c r="AA213" i="33"/>
  <c r="AA214" i="33"/>
  <c r="AA215" i="33"/>
  <c r="AA216" i="33"/>
  <c r="AA217" i="33"/>
  <c r="AA218" i="33"/>
  <c r="AA219" i="33"/>
  <c r="AA220" i="33"/>
  <c r="AA221" i="33"/>
  <c r="AA222" i="33"/>
  <c r="AA223" i="33"/>
  <c r="AA224" i="33"/>
  <c r="AA225" i="33"/>
  <c r="AA226" i="33"/>
  <c r="AA227" i="33"/>
  <c r="AA228" i="33"/>
  <c r="AA229" i="33"/>
  <c r="AA230" i="33"/>
  <c r="AA231" i="33"/>
  <c r="AA232" i="33"/>
  <c r="AA233" i="33"/>
  <c r="AA234" i="33"/>
  <c r="AA235" i="33"/>
  <c r="AA236" i="33"/>
  <c r="AA237" i="33"/>
  <c r="AA238" i="33"/>
  <c r="AA239" i="33"/>
  <c r="AA240" i="33"/>
  <c r="AA241" i="33"/>
  <c r="AA242" i="33"/>
  <c r="AA243" i="33"/>
  <c r="AA244" i="33"/>
  <c r="AA245" i="33"/>
  <c r="AA246" i="33"/>
  <c r="AA247" i="33"/>
  <c r="AA248" i="33"/>
  <c r="AA249" i="33"/>
  <c r="AA250" i="33"/>
  <c r="AA251" i="33"/>
  <c r="AA252" i="33"/>
  <c r="AA253" i="33"/>
  <c r="AA254" i="33"/>
  <c r="AA255" i="33"/>
  <c r="AA256" i="33"/>
  <c r="AA257" i="33"/>
  <c r="AA258" i="33"/>
  <c r="AA259" i="33"/>
  <c r="AA260" i="33"/>
  <c r="AA261" i="33"/>
  <c r="AA262" i="33"/>
  <c r="AA263" i="33"/>
  <c r="AA264" i="33"/>
  <c r="AA265" i="33"/>
  <c r="AA266" i="33"/>
  <c r="AA267" i="33"/>
  <c r="AA268" i="33"/>
  <c r="AA269" i="33"/>
  <c r="AA270" i="33"/>
  <c r="AA271" i="33"/>
  <c r="AA272" i="33"/>
  <c r="AA273" i="33"/>
  <c r="AA274" i="33"/>
  <c r="AA275" i="33"/>
  <c r="AA276" i="33"/>
  <c r="AA277" i="33"/>
  <c r="AA278" i="33"/>
  <c r="AA279" i="33"/>
  <c r="AA280" i="33"/>
  <c r="AA281" i="33"/>
  <c r="AA282" i="33"/>
  <c r="AA283" i="33"/>
  <c r="AA284" i="33"/>
  <c r="AA285" i="33"/>
  <c r="AA286" i="33"/>
  <c r="AA287" i="33"/>
  <c r="AA288" i="33"/>
  <c r="AA289" i="33"/>
  <c r="AA290" i="33"/>
  <c r="AA291" i="33"/>
  <c r="AA292" i="33"/>
  <c r="AA293" i="33"/>
  <c r="AA294" i="33"/>
  <c r="AA295" i="33"/>
  <c r="AA296" i="33"/>
  <c r="AA297" i="33"/>
  <c r="AA298" i="33"/>
  <c r="AA299" i="33"/>
  <c r="AA300" i="33"/>
  <c r="AA301" i="33"/>
  <c r="AA302" i="33"/>
  <c r="AA303" i="33"/>
  <c r="AA304" i="33"/>
  <c r="AA305" i="33"/>
  <c r="AA306" i="33"/>
  <c r="AA307" i="33"/>
  <c r="AA308" i="33"/>
  <c r="AA309" i="33"/>
  <c r="AA310" i="33"/>
  <c r="AA311" i="33"/>
  <c r="AA312" i="33"/>
  <c r="AA313" i="33"/>
  <c r="AA314" i="33"/>
  <c r="AA315" i="33"/>
  <c r="AA316" i="33"/>
  <c r="AA317" i="33"/>
  <c r="AA318" i="33"/>
  <c r="AA319" i="33"/>
  <c r="AA320" i="33"/>
  <c r="AA321" i="33"/>
  <c r="AA322" i="33"/>
  <c r="AA323" i="33"/>
  <c r="AA324" i="33"/>
  <c r="AA325" i="33"/>
  <c r="AA326" i="33"/>
  <c r="AA327" i="33"/>
  <c r="AA328" i="33"/>
  <c r="AA329" i="33"/>
  <c r="AA330" i="33"/>
  <c r="AA331" i="33"/>
  <c r="AA332" i="33"/>
  <c r="AA333" i="33"/>
  <c r="AA334" i="33"/>
  <c r="AA335" i="33"/>
  <c r="AA336" i="33"/>
  <c r="AA337" i="33"/>
  <c r="AA338" i="33"/>
  <c r="AA339" i="33"/>
  <c r="AA340" i="33"/>
  <c r="AA341" i="33"/>
  <c r="AA342" i="33"/>
  <c r="AA343" i="33"/>
  <c r="AA344" i="33"/>
  <c r="AA345" i="33"/>
  <c r="AA346" i="33"/>
  <c r="AA347" i="33"/>
  <c r="AA348" i="33"/>
  <c r="AA349" i="33"/>
  <c r="AA350" i="33"/>
  <c r="AA351" i="33"/>
  <c r="AA352" i="33"/>
  <c r="AA353" i="33"/>
  <c r="AA354" i="33"/>
  <c r="AA355" i="33"/>
  <c r="AA356" i="33"/>
  <c r="AA357" i="33"/>
  <c r="AA358" i="33"/>
  <c r="AA359" i="33"/>
  <c r="AA360" i="33"/>
  <c r="AA361" i="33"/>
  <c r="AA362" i="33"/>
  <c r="AA363" i="33"/>
  <c r="AA364" i="33"/>
  <c r="AA365" i="33"/>
  <c r="AA366" i="33"/>
  <c r="AA367" i="33"/>
  <c r="AA2" i="33"/>
  <c r="B8" i="34"/>
  <c r="B14" i="34" s="1"/>
  <c r="L2" i="34" a="1"/>
  <c r="L2" i="34" s="1"/>
  <c r="B26" i="34" s="1"/>
  <c r="A26" i="34"/>
  <c r="A25" i="34"/>
  <c r="A24" i="34"/>
  <c r="A23" i="34"/>
  <c r="A22" i="34"/>
  <c r="A21" i="34"/>
  <c r="A20" i="34"/>
  <c r="A19" i="34"/>
  <c r="A18" i="34"/>
  <c r="G16" i="34"/>
  <c r="I16" i="34" s="1"/>
  <c r="F16" i="34"/>
  <c r="H16" i="34" s="1"/>
  <c r="B8" i="30"/>
  <c r="L2" i="30" a="1"/>
  <c r="L2" i="30" s="1"/>
  <c r="B26" i="30" s="1"/>
  <c r="A26" i="30"/>
  <c r="A25" i="30"/>
  <c r="A24" i="30"/>
  <c r="A23" i="30"/>
  <c r="A22" i="30"/>
  <c r="A21" i="30"/>
  <c r="A20" i="30"/>
  <c r="A19" i="30"/>
  <c r="A18" i="30"/>
  <c r="G16" i="30"/>
  <c r="I16" i="30" s="1"/>
  <c r="F16" i="30"/>
  <c r="H16" i="30" s="1"/>
  <c r="C33" i="26"/>
  <c r="B8" i="26"/>
  <c r="L2" i="26" a="1"/>
  <c r="L2" i="26" s="1"/>
  <c r="B31" i="26" s="1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G16" i="26"/>
  <c r="I16" i="26" s="1"/>
  <c r="F16" i="26"/>
  <c r="H16" i="26" s="1"/>
  <c r="R2040" i="25"/>
  <c r="Q2040" i="25"/>
  <c r="Y2040" i="25"/>
  <c r="P2040" i="25"/>
  <c r="O2040" i="25"/>
  <c r="N2040" i="25"/>
  <c r="X2040" i="25"/>
  <c r="W2040" i="25"/>
  <c r="V2040" i="25"/>
  <c r="M2040" i="25"/>
  <c r="U2040" i="25"/>
  <c r="T2040" i="25"/>
  <c r="R2039" i="25"/>
  <c r="Q2039" i="25"/>
  <c r="Y2039" i="25"/>
  <c r="P2039" i="25"/>
  <c r="O2039" i="25"/>
  <c r="N2039" i="25"/>
  <c r="X2039" i="25"/>
  <c r="W2039" i="25"/>
  <c r="V2039" i="25"/>
  <c r="M2039" i="25"/>
  <c r="U2039" i="25"/>
  <c r="T2039" i="25"/>
  <c r="R2038" i="25"/>
  <c r="Q2038" i="25"/>
  <c r="Y2038" i="25"/>
  <c r="P2038" i="25"/>
  <c r="O2038" i="25"/>
  <c r="N2038" i="25"/>
  <c r="X2038" i="25"/>
  <c r="W2038" i="25"/>
  <c r="V2038" i="25"/>
  <c r="M2038" i="25"/>
  <c r="U2038" i="25"/>
  <c r="T2038" i="25"/>
  <c r="R2037" i="25"/>
  <c r="Q2037" i="25"/>
  <c r="Y2037" i="25"/>
  <c r="P2037" i="25"/>
  <c r="O2037" i="25"/>
  <c r="N2037" i="25"/>
  <c r="X2037" i="25"/>
  <c r="W2037" i="25"/>
  <c r="V2037" i="25"/>
  <c r="M2037" i="25"/>
  <c r="U2037" i="25"/>
  <c r="T2037" i="25"/>
  <c r="R2036" i="25"/>
  <c r="Q2036" i="25"/>
  <c r="Y2036" i="25"/>
  <c r="P2036" i="25"/>
  <c r="O2036" i="25"/>
  <c r="N2036" i="25"/>
  <c r="X2036" i="25"/>
  <c r="W2036" i="25"/>
  <c r="V2036" i="25"/>
  <c r="M2036" i="25"/>
  <c r="U2036" i="25"/>
  <c r="T2036" i="25"/>
  <c r="R2035" i="25"/>
  <c r="Q2035" i="25"/>
  <c r="Y2035" i="25"/>
  <c r="P2035" i="25"/>
  <c r="O2035" i="25"/>
  <c r="N2035" i="25"/>
  <c r="X2035" i="25"/>
  <c r="W2035" i="25"/>
  <c r="V2035" i="25"/>
  <c r="M2035" i="25"/>
  <c r="U2035" i="25"/>
  <c r="T2035" i="25"/>
  <c r="R2034" i="25"/>
  <c r="Q2034" i="25"/>
  <c r="Y2034" i="25"/>
  <c r="P2034" i="25"/>
  <c r="O2034" i="25"/>
  <c r="N2034" i="25"/>
  <c r="X2034" i="25"/>
  <c r="W2034" i="25"/>
  <c r="V2034" i="25"/>
  <c r="M2034" i="25"/>
  <c r="U2034" i="25"/>
  <c r="T2034" i="25"/>
  <c r="R2033" i="25"/>
  <c r="Q2033" i="25"/>
  <c r="Y2033" i="25"/>
  <c r="P2033" i="25"/>
  <c r="O2033" i="25"/>
  <c r="N2033" i="25"/>
  <c r="X2033" i="25"/>
  <c r="W2033" i="25"/>
  <c r="V2033" i="25"/>
  <c r="M2033" i="25"/>
  <c r="U2033" i="25"/>
  <c r="T2033" i="25"/>
  <c r="R2032" i="25"/>
  <c r="Q2032" i="25"/>
  <c r="Y2032" i="25"/>
  <c r="P2032" i="25"/>
  <c r="O2032" i="25"/>
  <c r="N2032" i="25"/>
  <c r="X2032" i="25"/>
  <c r="W2032" i="25"/>
  <c r="V2032" i="25"/>
  <c r="M2032" i="25"/>
  <c r="U2032" i="25"/>
  <c r="T2032" i="25"/>
  <c r="R2031" i="25"/>
  <c r="Q2031" i="25"/>
  <c r="Y2031" i="25"/>
  <c r="P2031" i="25"/>
  <c r="O2031" i="25"/>
  <c r="N2031" i="25"/>
  <c r="X2031" i="25"/>
  <c r="W2031" i="25"/>
  <c r="V2031" i="25"/>
  <c r="M2031" i="25"/>
  <c r="U2031" i="25"/>
  <c r="T2031" i="25"/>
  <c r="R2030" i="25"/>
  <c r="Q2030" i="25"/>
  <c r="Y2030" i="25"/>
  <c r="P2030" i="25"/>
  <c r="O2030" i="25"/>
  <c r="N2030" i="25"/>
  <c r="X2030" i="25"/>
  <c r="W2030" i="25"/>
  <c r="V2030" i="25"/>
  <c r="M2030" i="25"/>
  <c r="U2030" i="25"/>
  <c r="T2030" i="25"/>
  <c r="R2029" i="25"/>
  <c r="Q2029" i="25"/>
  <c r="Y2029" i="25"/>
  <c r="P2029" i="25"/>
  <c r="O2029" i="25"/>
  <c r="N2029" i="25"/>
  <c r="X2029" i="25"/>
  <c r="W2029" i="25"/>
  <c r="V2029" i="25"/>
  <c r="M2029" i="25"/>
  <c r="U2029" i="25"/>
  <c r="T2029" i="25"/>
  <c r="R2028" i="25"/>
  <c r="Q2028" i="25"/>
  <c r="Y2028" i="25"/>
  <c r="P2028" i="25"/>
  <c r="O2028" i="25"/>
  <c r="N2028" i="25"/>
  <c r="X2028" i="25"/>
  <c r="W2028" i="25"/>
  <c r="V2028" i="25"/>
  <c r="M2028" i="25"/>
  <c r="U2028" i="25"/>
  <c r="T2028" i="25"/>
  <c r="R2027" i="25"/>
  <c r="Q2027" i="25"/>
  <c r="Y2027" i="25"/>
  <c r="P2027" i="25"/>
  <c r="O2027" i="25"/>
  <c r="N2027" i="25"/>
  <c r="X2027" i="25"/>
  <c r="W2027" i="25"/>
  <c r="V2027" i="25"/>
  <c r="M2027" i="25"/>
  <c r="U2027" i="25"/>
  <c r="T2027" i="25"/>
  <c r="R2026" i="25"/>
  <c r="Q2026" i="25"/>
  <c r="Y2026" i="25"/>
  <c r="P2026" i="25"/>
  <c r="O2026" i="25"/>
  <c r="N2026" i="25"/>
  <c r="X2026" i="25"/>
  <c r="W2026" i="25"/>
  <c r="V2026" i="25"/>
  <c r="M2026" i="25"/>
  <c r="U2026" i="25"/>
  <c r="T2026" i="25"/>
  <c r="R2025" i="25"/>
  <c r="Q2025" i="25"/>
  <c r="Y2025" i="25"/>
  <c r="P2025" i="25"/>
  <c r="O2025" i="25"/>
  <c r="N2025" i="25"/>
  <c r="X2025" i="25"/>
  <c r="W2025" i="25"/>
  <c r="V2025" i="25"/>
  <c r="M2025" i="25"/>
  <c r="U2025" i="25"/>
  <c r="T2025" i="25"/>
  <c r="R2024" i="25"/>
  <c r="Q2024" i="25"/>
  <c r="Y2024" i="25"/>
  <c r="P2024" i="25"/>
  <c r="O2024" i="25"/>
  <c r="N2024" i="25"/>
  <c r="X2024" i="25"/>
  <c r="W2024" i="25"/>
  <c r="V2024" i="25"/>
  <c r="M2024" i="25"/>
  <c r="U2024" i="25"/>
  <c r="T2024" i="25"/>
  <c r="R2023" i="25"/>
  <c r="Q2023" i="25"/>
  <c r="Y2023" i="25"/>
  <c r="P2023" i="25"/>
  <c r="O2023" i="25"/>
  <c r="N2023" i="25"/>
  <c r="X2023" i="25"/>
  <c r="W2023" i="25"/>
  <c r="V2023" i="25"/>
  <c r="M2023" i="25"/>
  <c r="U2023" i="25"/>
  <c r="T2023" i="25"/>
  <c r="R2022" i="25"/>
  <c r="Q2022" i="25"/>
  <c r="Y2022" i="25"/>
  <c r="P2022" i="25"/>
  <c r="O2022" i="25"/>
  <c r="N2022" i="25"/>
  <c r="X2022" i="25"/>
  <c r="W2022" i="25"/>
  <c r="V2022" i="25"/>
  <c r="M2022" i="25"/>
  <c r="U2022" i="25"/>
  <c r="T2022" i="25"/>
  <c r="R2021" i="25"/>
  <c r="Q2021" i="25"/>
  <c r="Y2021" i="25"/>
  <c r="P2021" i="25"/>
  <c r="O2021" i="25"/>
  <c r="N2021" i="25"/>
  <c r="X2021" i="25"/>
  <c r="W2021" i="25"/>
  <c r="V2021" i="25"/>
  <c r="M2021" i="25"/>
  <c r="U2021" i="25"/>
  <c r="T2021" i="25"/>
  <c r="R2020" i="25"/>
  <c r="Q2020" i="25"/>
  <c r="Y2020" i="25"/>
  <c r="P2020" i="25"/>
  <c r="O2020" i="25"/>
  <c r="N2020" i="25"/>
  <c r="X2020" i="25"/>
  <c r="W2020" i="25"/>
  <c r="V2020" i="25"/>
  <c r="M2020" i="25"/>
  <c r="U2020" i="25"/>
  <c r="T2020" i="25"/>
  <c r="R2019" i="25"/>
  <c r="Q2019" i="25"/>
  <c r="Y2019" i="25"/>
  <c r="P2019" i="25"/>
  <c r="O2019" i="25"/>
  <c r="N2019" i="25"/>
  <c r="X2019" i="25"/>
  <c r="W2019" i="25"/>
  <c r="V2019" i="25"/>
  <c r="M2019" i="25"/>
  <c r="U2019" i="25"/>
  <c r="T2019" i="25"/>
  <c r="R2018" i="25"/>
  <c r="Q2018" i="25"/>
  <c r="Y2018" i="25"/>
  <c r="P2018" i="25"/>
  <c r="O2018" i="25"/>
  <c r="N2018" i="25"/>
  <c r="X2018" i="25"/>
  <c r="W2018" i="25"/>
  <c r="V2018" i="25"/>
  <c r="M2018" i="25"/>
  <c r="U2018" i="25"/>
  <c r="T2018" i="25"/>
  <c r="R2017" i="25"/>
  <c r="Q2017" i="25"/>
  <c r="Y2017" i="25"/>
  <c r="P2017" i="25"/>
  <c r="O2017" i="25"/>
  <c r="N2017" i="25"/>
  <c r="X2017" i="25"/>
  <c r="W2017" i="25"/>
  <c r="V2017" i="25"/>
  <c r="M2017" i="25"/>
  <c r="U2017" i="25"/>
  <c r="T2017" i="25"/>
  <c r="R2016" i="25"/>
  <c r="Q2016" i="25"/>
  <c r="Y2016" i="25"/>
  <c r="P2016" i="25"/>
  <c r="O2016" i="25"/>
  <c r="N2016" i="25"/>
  <c r="X2016" i="25"/>
  <c r="W2016" i="25"/>
  <c r="V2016" i="25"/>
  <c r="M2016" i="25"/>
  <c r="U2016" i="25"/>
  <c r="T2016" i="25"/>
  <c r="R2015" i="25"/>
  <c r="Q2015" i="25"/>
  <c r="Y2015" i="25"/>
  <c r="P2015" i="25"/>
  <c r="O2015" i="25"/>
  <c r="N2015" i="25"/>
  <c r="X2015" i="25"/>
  <c r="W2015" i="25"/>
  <c r="V2015" i="25"/>
  <c r="M2015" i="25"/>
  <c r="U2015" i="25"/>
  <c r="T2015" i="25"/>
  <c r="R2014" i="25"/>
  <c r="Q2014" i="25"/>
  <c r="Y2014" i="25"/>
  <c r="P2014" i="25"/>
  <c r="O2014" i="25"/>
  <c r="N2014" i="25"/>
  <c r="X2014" i="25"/>
  <c r="W2014" i="25"/>
  <c r="V2014" i="25"/>
  <c r="M2014" i="25"/>
  <c r="U2014" i="25"/>
  <c r="T2014" i="25"/>
  <c r="R2013" i="25"/>
  <c r="Q2013" i="25"/>
  <c r="Y2013" i="25"/>
  <c r="P2013" i="25"/>
  <c r="O2013" i="25"/>
  <c r="N2013" i="25"/>
  <c r="X2013" i="25"/>
  <c r="W2013" i="25"/>
  <c r="V2013" i="25"/>
  <c r="M2013" i="25"/>
  <c r="U2013" i="25"/>
  <c r="T2013" i="25"/>
  <c r="R2012" i="25"/>
  <c r="Q2012" i="25"/>
  <c r="Y2012" i="25"/>
  <c r="P2012" i="25"/>
  <c r="O2012" i="25"/>
  <c r="N2012" i="25"/>
  <c r="X2012" i="25"/>
  <c r="W2012" i="25"/>
  <c r="V2012" i="25"/>
  <c r="M2012" i="25"/>
  <c r="U2012" i="25"/>
  <c r="T2012" i="25"/>
  <c r="R2011" i="25"/>
  <c r="Q2011" i="25"/>
  <c r="Y2011" i="25"/>
  <c r="P2011" i="25"/>
  <c r="O2011" i="25"/>
  <c r="N2011" i="25"/>
  <c r="X2011" i="25"/>
  <c r="W2011" i="25"/>
  <c r="V2011" i="25"/>
  <c r="M2011" i="25"/>
  <c r="U2011" i="25"/>
  <c r="T2011" i="25"/>
  <c r="R2010" i="25"/>
  <c r="Q2010" i="25"/>
  <c r="Y2010" i="25"/>
  <c r="P2010" i="25"/>
  <c r="O2010" i="25"/>
  <c r="N2010" i="25"/>
  <c r="X2010" i="25"/>
  <c r="W2010" i="25"/>
  <c r="V2010" i="25"/>
  <c r="M2010" i="25"/>
  <c r="U2010" i="25"/>
  <c r="T2010" i="25"/>
  <c r="R2009" i="25"/>
  <c r="Q2009" i="25"/>
  <c r="Y2009" i="25"/>
  <c r="P2009" i="25"/>
  <c r="O2009" i="25"/>
  <c r="N2009" i="25"/>
  <c r="X2009" i="25"/>
  <c r="W2009" i="25"/>
  <c r="V2009" i="25"/>
  <c r="M2009" i="25"/>
  <c r="U2009" i="25"/>
  <c r="T2009" i="25"/>
  <c r="R2008" i="25"/>
  <c r="Q2008" i="25"/>
  <c r="Y2008" i="25"/>
  <c r="P2008" i="25"/>
  <c r="O2008" i="25"/>
  <c r="N2008" i="25"/>
  <c r="X2008" i="25"/>
  <c r="W2008" i="25"/>
  <c r="V2008" i="25"/>
  <c r="M2008" i="25"/>
  <c r="U2008" i="25"/>
  <c r="T2008" i="25"/>
  <c r="R2007" i="25"/>
  <c r="Q2007" i="25"/>
  <c r="Y2007" i="25"/>
  <c r="P2007" i="25"/>
  <c r="O2007" i="25"/>
  <c r="N2007" i="25"/>
  <c r="X2007" i="25"/>
  <c r="W2007" i="25"/>
  <c r="V2007" i="25"/>
  <c r="M2007" i="25"/>
  <c r="U2007" i="25"/>
  <c r="T2007" i="25"/>
  <c r="R2006" i="25"/>
  <c r="Q2006" i="25"/>
  <c r="Y2006" i="25"/>
  <c r="P2006" i="25"/>
  <c r="O2006" i="25"/>
  <c r="N2006" i="25"/>
  <c r="X2006" i="25"/>
  <c r="W2006" i="25"/>
  <c r="V2006" i="25"/>
  <c r="M2006" i="25"/>
  <c r="U2006" i="25"/>
  <c r="T2006" i="25"/>
  <c r="R2005" i="25"/>
  <c r="Q2005" i="25"/>
  <c r="Y2005" i="25"/>
  <c r="P2005" i="25"/>
  <c r="O2005" i="25"/>
  <c r="N2005" i="25"/>
  <c r="X2005" i="25"/>
  <c r="W2005" i="25"/>
  <c r="V2005" i="25"/>
  <c r="M2005" i="25"/>
  <c r="U2005" i="25"/>
  <c r="T2005" i="25"/>
  <c r="R2004" i="25"/>
  <c r="Q2004" i="25"/>
  <c r="Y2004" i="25"/>
  <c r="P2004" i="25"/>
  <c r="O2004" i="25"/>
  <c r="N2004" i="25"/>
  <c r="X2004" i="25"/>
  <c r="W2004" i="25"/>
  <c r="V2004" i="25"/>
  <c r="M2004" i="25"/>
  <c r="U2004" i="25"/>
  <c r="T2004" i="25"/>
  <c r="R2003" i="25"/>
  <c r="Q2003" i="25"/>
  <c r="Y2003" i="25"/>
  <c r="P2003" i="25"/>
  <c r="O2003" i="25"/>
  <c r="N2003" i="25"/>
  <c r="X2003" i="25"/>
  <c r="W2003" i="25"/>
  <c r="V2003" i="25"/>
  <c r="M2003" i="25"/>
  <c r="U2003" i="25"/>
  <c r="T2003" i="25"/>
  <c r="R2002" i="25"/>
  <c r="Q2002" i="25"/>
  <c r="Y2002" i="25"/>
  <c r="P2002" i="25"/>
  <c r="O2002" i="25"/>
  <c r="N2002" i="25"/>
  <c r="X2002" i="25"/>
  <c r="W2002" i="25"/>
  <c r="V2002" i="25"/>
  <c r="M2002" i="25"/>
  <c r="U2002" i="25"/>
  <c r="T2002" i="25"/>
  <c r="R2001" i="25"/>
  <c r="Q2001" i="25"/>
  <c r="Y2001" i="25"/>
  <c r="P2001" i="25"/>
  <c r="O2001" i="25"/>
  <c r="N2001" i="25"/>
  <c r="X2001" i="25"/>
  <c r="W2001" i="25"/>
  <c r="V2001" i="25"/>
  <c r="M2001" i="25"/>
  <c r="U2001" i="25"/>
  <c r="T2001" i="25"/>
  <c r="R2000" i="25"/>
  <c r="Q2000" i="25"/>
  <c r="Y2000" i="25"/>
  <c r="P2000" i="25"/>
  <c r="O2000" i="25"/>
  <c r="N2000" i="25"/>
  <c r="X2000" i="25"/>
  <c r="W2000" i="25"/>
  <c r="V2000" i="25"/>
  <c r="M2000" i="25"/>
  <c r="U2000" i="25"/>
  <c r="T2000" i="25"/>
  <c r="R1999" i="25"/>
  <c r="Q1999" i="25"/>
  <c r="Y1999" i="25"/>
  <c r="P1999" i="25"/>
  <c r="O1999" i="25"/>
  <c r="N1999" i="25"/>
  <c r="X1999" i="25"/>
  <c r="W1999" i="25"/>
  <c r="V1999" i="25"/>
  <c r="M1999" i="25"/>
  <c r="U1999" i="25"/>
  <c r="T1999" i="25"/>
  <c r="R1998" i="25"/>
  <c r="Q1998" i="25"/>
  <c r="Y1998" i="25"/>
  <c r="P1998" i="25"/>
  <c r="O1998" i="25"/>
  <c r="N1998" i="25"/>
  <c r="X1998" i="25"/>
  <c r="W1998" i="25"/>
  <c r="V1998" i="25"/>
  <c r="M1998" i="25"/>
  <c r="U1998" i="25"/>
  <c r="T1998" i="25"/>
  <c r="R1997" i="25"/>
  <c r="Q1997" i="25"/>
  <c r="Y1997" i="25"/>
  <c r="P1997" i="25"/>
  <c r="O1997" i="25"/>
  <c r="N1997" i="25"/>
  <c r="X1997" i="25"/>
  <c r="W1997" i="25"/>
  <c r="V1997" i="25"/>
  <c r="M1997" i="25"/>
  <c r="U1997" i="25"/>
  <c r="T1997" i="25"/>
  <c r="R1996" i="25"/>
  <c r="Q1996" i="25"/>
  <c r="Y1996" i="25"/>
  <c r="P1996" i="25"/>
  <c r="O1996" i="25"/>
  <c r="N1996" i="25"/>
  <c r="X1996" i="25"/>
  <c r="W1996" i="25"/>
  <c r="V1996" i="25"/>
  <c r="M1996" i="25"/>
  <c r="U1996" i="25"/>
  <c r="T1996" i="25"/>
  <c r="R1995" i="25"/>
  <c r="Q1995" i="25"/>
  <c r="Y1995" i="25"/>
  <c r="P1995" i="25"/>
  <c r="O1995" i="25"/>
  <c r="N1995" i="25"/>
  <c r="X1995" i="25"/>
  <c r="W1995" i="25"/>
  <c r="V1995" i="25"/>
  <c r="M1995" i="25"/>
  <c r="U1995" i="25"/>
  <c r="T1995" i="25"/>
  <c r="R1994" i="25"/>
  <c r="Q1994" i="25"/>
  <c r="Y1994" i="25"/>
  <c r="P1994" i="25"/>
  <c r="O1994" i="25"/>
  <c r="N1994" i="25"/>
  <c r="X1994" i="25"/>
  <c r="W1994" i="25"/>
  <c r="V1994" i="25"/>
  <c r="M1994" i="25"/>
  <c r="U1994" i="25"/>
  <c r="T1994" i="25"/>
  <c r="R1993" i="25"/>
  <c r="Q1993" i="25"/>
  <c r="Y1993" i="25"/>
  <c r="P1993" i="25"/>
  <c r="O1993" i="25"/>
  <c r="N1993" i="25"/>
  <c r="X1993" i="25"/>
  <c r="W1993" i="25"/>
  <c r="V1993" i="25"/>
  <c r="M1993" i="25"/>
  <c r="U1993" i="25"/>
  <c r="T1993" i="25"/>
  <c r="R1992" i="25"/>
  <c r="Q1992" i="25"/>
  <c r="Y1992" i="25"/>
  <c r="P1992" i="25"/>
  <c r="O1992" i="25"/>
  <c r="N1992" i="25"/>
  <c r="X1992" i="25"/>
  <c r="W1992" i="25"/>
  <c r="V1992" i="25"/>
  <c r="M1992" i="25"/>
  <c r="U1992" i="25"/>
  <c r="T1992" i="25"/>
  <c r="R1991" i="25"/>
  <c r="Q1991" i="25"/>
  <c r="Y1991" i="25"/>
  <c r="P1991" i="25"/>
  <c r="O1991" i="25"/>
  <c r="N1991" i="25"/>
  <c r="X1991" i="25"/>
  <c r="W1991" i="25"/>
  <c r="V1991" i="25"/>
  <c r="M1991" i="25"/>
  <c r="U1991" i="25"/>
  <c r="T1991" i="25"/>
  <c r="R1990" i="25"/>
  <c r="Q1990" i="25"/>
  <c r="Y1990" i="25"/>
  <c r="P1990" i="25"/>
  <c r="O1990" i="25"/>
  <c r="N1990" i="25"/>
  <c r="X1990" i="25"/>
  <c r="W1990" i="25"/>
  <c r="V1990" i="25"/>
  <c r="M1990" i="25"/>
  <c r="U1990" i="25"/>
  <c r="T1990" i="25"/>
  <c r="R1989" i="25"/>
  <c r="Q1989" i="25"/>
  <c r="Y1989" i="25"/>
  <c r="P1989" i="25"/>
  <c r="O1989" i="25"/>
  <c r="N1989" i="25"/>
  <c r="X1989" i="25"/>
  <c r="W1989" i="25"/>
  <c r="V1989" i="25"/>
  <c r="M1989" i="25"/>
  <c r="U1989" i="25"/>
  <c r="T1989" i="25"/>
  <c r="R1988" i="25"/>
  <c r="Q1988" i="25"/>
  <c r="Y1988" i="25"/>
  <c r="P1988" i="25"/>
  <c r="O1988" i="25"/>
  <c r="N1988" i="25"/>
  <c r="X1988" i="25"/>
  <c r="W1988" i="25"/>
  <c r="V1988" i="25"/>
  <c r="M1988" i="25"/>
  <c r="U1988" i="25"/>
  <c r="T1988" i="25"/>
  <c r="R1987" i="25"/>
  <c r="Q1987" i="25"/>
  <c r="Y1987" i="25"/>
  <c r="P1987" i="25"/>
  <c r="O1987" i="25"/>
  <c r="N1987" i="25"/>
  <c r="X1987" i="25"/>
  <c r="W1987" i="25"/>
  <c r="V1987" i="25"/>
  <c r="M1987" i="25"/>
  <c r="U1987" i="25"/>
  <c r="T1987" i="25"/>
  <c r="R1986" i="25"/>
  <c r="Q1986" i="25"/>
  <c r="Y1986" i="25"/>
  <c r="P1986" i="25"/>
  <c r="O1986" i="25"/>
  <c r="N1986" i="25"/>
  <c r="X1986" i="25"/>
  <c r="W1986" i="25"/>
  <c r="V1986" i="25"/>
  <c r="M1986" i="25"/>
  <c r="U1986" i="25"/>
  <c r="T1986" i="25"/>
  <c r="R1985" i="25"/>
  <c r="Q1985" i="25"/>
  <c r="Y1985" i="25"/>
  <c r="P1985" i="25"/>
  <c r="O1985" i="25"/>
  <c r="N1985" i="25"/>
  <c r="X1985" i="25"/>
  <c r="W1985" i="25"/>
  <c r="V1985" i="25"/>
  <c r="M1985" i="25"/>
  <c r="U1985" i="25"/>
  <c r="T1985" i="25"/>
  <c r="R1984" i="25"/>
  <c r="Q1984" i="25"/>
  <c r="Y1984" i="25"/>
  <c r="P1984" i="25"/>
  <c r="O1984" i="25"/>
  <c r="N1984" i="25"/>
  <c r="X1984" i="25"/>
  <c r="W1984" i="25"/>
  <c r="V1984" i="25"/>
  <c r="M1984" i="25"/>
  <c r="U1984" i="25"/>
  <c r="T1984" i="25"/>
  <c r="R1983" i="25"/>
  <c r="Q1983" i="25"/>
  <c r="Y1983" i="25"/>
  <c r="P1983" i="25"/>
  <c r="O1983" i="25"/>
  <c r="N1983" i="25"/>
  <c r="X1983" i="25"/>
  <c r="W1983" i="25"/>
  <c r="V1983" i="25"/>
  <c r="M1983" i="25"/>
  <c r="U1983" i="25"/>
  <c r="T1983" i="25"/>
  <c r="R1982" i="25"/>
  <c r="Q1982" i="25"/>
  <c r="Y1982" i="25"/>
  <c r="P1982" i="25"/>
  <c r="O1982" i="25"/>
  <c r="N1982" i="25"/>
  <c r="X1982" i="25"/>
  <c r="W1982" i="25"/>
  <c r="V1982" i="25"/>
  <c r="M1982" i="25"/>
  <c r="U1982" i="25"/>
  <c r="T1982" i="25"/>
  <c r="R1981" i="25"/>
  <c r="Q1981" i="25"/>
  <c r="Y1981" i="25"/>
  <c r="P1981" i="25"/>
  <c r="O1981" i="25"/>
  <c r="N1981" i="25"/>
  <c r="X1981" i="25"/>
  <c r="W1981" i="25"/>
  <c r="V1981" i="25"/>
  <c r="M1981" i="25"/>
  <c r="U1981" i="25"/>
  <c r="T1981" i="25"/>
  <c r="R1980" i="25"/>
  <c r="Q1980" i="25"/>
  <c r="Y1980" i="25"/>
  <c r="P1980" i="25"/>
  <c r="O1980" i="25"/>
  <c r="N1980" i="25"/>
  <c r="X1980" i="25"/>
  <c r="W1980" i="25"/>
  <c r="V1980" i="25"/>
  <c r="M1980" i="25"/>
  <c r="U1980" i="25"/>
  <c r="T1980" i="25"/>
  <c r="R1979" i="25"/>
  <c r="Q1979" i="25"/>
  <c r="Y1979" i="25"/>
  <c r="P1979" i="25"/>
  <c r="O1979" i="25"/>
  <c r="N1979" i="25"/>
  <c r="X1979" i="25"/>
  <c r="W1979" i="25"/>
  <c r="V1979" i="25"/>
  <c r="M1979" i="25"/>
  <c r="U1979" i="25"/>
  <c r="T1979" i="25"/>
  <c r="R1978" i="25"/>
  <c r="Q1978" i="25"/>
  <c r="Y1978" i="25"/>
  <c r="P1978" i="25"/>
  <c r="O1978" i="25"/>
  <c r="N1978" i="25"/>
  <c r="X1978" i="25"/>
  <c r="W1978" i="25"/>
  <c r="V1978" i="25"/>
  <c r="M1978" i="25"/>
  <c r="U1978" i="25"/>
  <c r="T1978" i="25"/>
  <c r="R1977" i="25"/>
  <c r="Q1977" i="25"/>
  <c r="Y1977" i="25"/>
  <c r="P1977" i="25"/>
  <c r="O1977" i="25"/>
  <c r="N1977" i="25"/>
  <c r="X1977" i="25"/>
  <c r="W1977" i="25"/>
  <c r="V1977" i="25"/>
  <c r="M1977" i="25"/>
  <c r="U1977" i="25"/>
  <c r="T1977" i="25"/>
  <c r="R1976" i="25"/>
  <c r="Q1976" i="25"/>
  <c r="Y1976" i="25"/>
  <c r="P1976" i="25"/>
  <c r="O1976" i="25"/>
  <c r="N1976" i="25"/>
  <c r="X1976" i="25"/>
  <c r="W1976" i="25"/>
  <c r="V1976" i="25"/>
  <c r="M1976" i="25"/>
  <c r="U1976" i="25"/>
  <c r="T1976" i="25"/>
  <c r="R1975" i="25"/>
  <c r="Q1975" i="25"/>
  <c r="Y1975" i="25"/>
  <c r="P1975" i="25"/>
  <c r="O1975" i="25"/>
  <c r="N1975" i="25"/>
  <c r="X1975" i="25"/>
  <c r="W1975" i="25"/>
  <c r="V1975" i="25"/>
  <c r="M1975" i="25"/>
  <c r="U1975" i="25"/>
  <c r="T1975" i="25"/>
  <c r="R1974" i="25"/>
  <c r="Q1974" i="25"/>
  <c r="Y1974" i="25"/>
  <c r="P1974" i="25"/>
  <c r="O1974" i="25"/>
  <c r="N1974" i="25"/>
  <c r="X1974" i="25"/>
  <c r="W1974" i="25"/>
  <c r="V1974" i="25"/>
  <c r="M1974" i="25"/>
  <c r="U1974" i="25"/>
  <c r="T1974" i="25"/>
  <c r="R1973" i="25"/>
  <c r="Q1973" i="25"/>
  <c r="Y1973" i="25"/>
  <c r="P1973" i="25"/>
  <c r="O1973" i="25"/>
  <c r="N1973" i="25"/>
  <c r="X1973" i="25"/>
  <c r="W1973" i="25"/>
  <c r="V1973" i="25"/>
  <c r="M1973" i="25"/>
  <c r="U1973" i="25"/>
  <c r="T1973" i="25"/>
  <c r="R1972" i="25"/>
  <c r="Q1972" i="25"/>
  <c r="Y1972" i="25"/>
  <c r="P1972" i="25"/>
  <c r="O1972" i="25"/>
  <c r="N1972" i="25"/>
  <c r="X1972" i="25"/>
  <c r="W1972" i="25"/>
  <c r="V1972" i="25"/>
  <c r="M1972" i="25"/>
  <c r="U1972" i="25"/>
  <c r="T1972" i="25"/>
  <c r="R1971" i="25"/>
  <c r="Q1971" i="25"/>
  <c r="Y1971" i="25"/>
  <c r="P1971" i="25"/>
  <c r="O1971" i="25"/>
  <c r="N1971" i="25"/>
  <c r="X1971" i="25"/>
  <c r="W1971" i="25"/>
  <c r="V1971" i="25"/>
  <c r="M1971" i="25"/>
  <c r="U1971" i="25"/>
  <c r="T1971" i="25"/>
  <c r="R1970" i="25"/>
  <c r="Q1970" i="25"/>
  <c r="Y1970" i="25"/>
  <c r="P1970" i="25"/>
  <c r="O1970" i="25"/>
  <c r="N1970" i="25"/>
  <c r="X1970" i="25"/>
  <c r="W1970" i="25"/>
  <c r="V1970" i="25"/>
  <c r="M1970" i="25"/>
  <c r="U1970" i="25"/>
  <c r="T1970" i="25"/>
  <c r="R1969" i="25"/>
  <c r="Q1969" i="25"/>
  <c r="Y1969" i="25"/>
  <c r="P1969" i="25"/>
  <c r="O1969" i="25"/>
  <c r="N1969" i="25"/>
  <c r="X1969" i="25"/>
  <c r="W1969" i="25"/>
  <c r="V1969" i="25"/>
  <c r="M1969" i="25"/>
  <c r="U1969" i="25"/>
  <c r="T1969" i="25"/>
  <c r="R1968" i="25"/>
  <c r="Q1968" i="25"/>
  <c r="Y1968" i="25"/>
  <c r="P1968" i="25"/>
  <c r="O1968" i="25"/>
  <c r="N1968" i="25"/>
  <c r="X1968" i="25"/>
  <c r="W1968" i="25"/>
  <c r="V1968" i="25"/>
  <c r="M1968" i="25"/>
  <c r="U1968" i="25"/>
  <c r="T1968" i="25"/>
  <c r="R1967" i="25"/>
  <c r="Q1967" i="25"/>
  <c r="Y1967" i="25"/>
  <c r="P1967" i="25"/>
  <c r="O1967" i="25"/>
  <c r="N1967" i="25"/>
  <c r="X1967" i="25"/>
  <c r="W1967" i="25"/>
  <c r="V1967" i="25"/>
  <c r="M1967" i="25"/>
  <c r="U1967" i="25"/>
  <c r="T1967" i="25"/>
  <c r="R1966" i="25"/>
  <c r="Q1966" i="25"/>
  <c r="Y1966" i="25"/>
  <c r="P1966" i="25"/>
  <c r="O1966" i="25"/>
  <c r="N1966" i="25"/>
  <c r="X1966" i="25"/>
  <c r="W1966" i="25"/>
  <c r="V1966" i="25"/>
  <c r="M1966" i="25"/>
  <c r="U1966" i="25"/>
  <c r="T1966" i="25"/>
  <c r="R1965" i="25"/>
  <c r="Q1965" i="25"/>
  <c r="Y1965" i="25"/>
  <c r="P1965" i="25"/>
  <c r="O1965" i="25"/>
  <c r="N1965" i="25"/>
  <c r="X1965" i="25"/>
  <c r="W1965" i="25"/>
  <c r="V1965" i="25"/>
  <c r="M1965" i="25"/>
  <c r="U1965" i="25"/>
  <c r="T1965" i="25"/>
  <c r="R1964" i="25"/>
  <c r="Q1964" i="25"/>
  <c r="Y1964" i="25"/>
  <c r="P1964" i="25"/>
  <c r="O1964" i="25"/>
  <c r="N1964" i="25"/>
  <c r="X1964" i="25"/>
  <c r="W1964" i="25"/>
  <c r="V1964" i="25"/>
  <c r="M1964" i="25"/>
  <c r="U1964" i="25"/>
  <c r="T1964" i="25"/>
  <c r="R1963" i="25"/>
  <c r="Q1963" i="25"/>
  <c r="Y1963" i="25"/>
  <c r="P1963" i="25"/>
  <c r="O1963" i="25"/>
  <c r="N1963" i="25"/>
  <c r="X1963" i="25"/>
  <c r="W1963" i="25"/>
  <c r="V1963" i="25"/>
  <c r="M1963" i="25"/>
  <c r="U1963" i="25"/>
  <c r="T1963" i="25"/>
  <c r="R1962" i="25"/>
  <c r="Q1962" i="25"/>
  <c r="Y1962" i="25"/>
  <c r="P1962" i="25"/>
  <c r="O1962" i="25"/>
  <c r="N1962" i="25"/>
  <c r="X1962" i="25"/>
  <c r="W1962" i="25"/>
  <c r="V1962" i="25"/>
  <c r="M1962" i="25"/>
  <c r="U1962" i="25"/>
  <c r="T1962" i="25"/>
  <c r="R1961" i="25"/>
  <c r="Q1961" i="25"/>
  <c r="Y1961" i="25"/>
  <c r="P1961" i="25"/>
  <c r="O1961" i="25"/>
  <c r="N1961" i="25"/>
  <c r="X1961" i="25"/>
  <c r="W1961" i="25"/>
  <c r="V1961" i="25"/>
  <c r="M1961" i="25"/>
  <c r="U1961" i="25"/>
  <c r="T1961" i="25"/>
  <c r="R1960" i="25"/>
  <c r="Q1960" i="25"/>
  <c r="Y1960" i="25"/>
  <c r="P1960" i="25"/>
  <c r="O1960" i="25"/>
  <c r="N1960" i="25"/>
  <c r="X1960" i="25"/>
  <c r="W1960" i="25"/>
  <c r="V1960" i="25"/>
  <c r="M1960" i="25"/>
  <c r="U1960" i="25"/>
  <c r="T1960" i="25"/>
  <c r="R1959" i="25"/>
  <c r="Q1959" i="25"/>
  <c r="Y1959" i="25"/>
  <c r="P1959" i="25"/>
  <c r="O1959" i="25"/>
  <c r="N1959" i="25"/>
  <c r="X1959" i="25"/>
  <c r="W1959" i="25"/>
  <c r="V1959" i="25"/>
  <c r="M1959" i="25"/>
  <c r="U1959" i="25"/>
  <c r="T1959" i="25"/>
  <c r="R1958" i="25"/>
  <c r="Q1958" i="25"/>
  <c r="Y1958" i="25"/>
  <c r="P1958" i="25"/>
  <c r="O1958" i="25"/>
  <c r="N1958" i="25"/>
  <c r="X1958" i="25"/>
  <c r="W1958" i="25"/>
  <c r="V1958" i="25"/>
  <c r="M1958" i="25"/>
  <c r="U1958" i="25"/>
  <c r="T1958" i="25"/>
  <c r="R1957" i="25"/>
  <c r="Q1957" i="25"/>
  <c r="Y1957" i="25"/>
  <c r="P1957" i="25"/>
  <c r="O1957" i="25"/>
  <c r="N1957" i="25"/>
  <c r="X1957" i="25"/>
  <c r="W1957" i="25"/>
  <c r="V1957" i="25"/>
  <c r="M1957" i="25"/>
  <c r="U1957" i="25"/>
  <c r="T1957" i="25"/>
  <c r="R1956" i="25"/>
  <c r="Q1956" i="25"/>
  <c r="Y1956" i="25"/>
  <c r="P1956" i="25"/>
  <c r="O1956" i="25"/>
  <c r="N1956" i="25"/>
  <c r="X1956" i="25"/>
  <c r="W1956" i="25"/>
  <c r="V1956" i="25"/>
  <c r="M1956" i="25"/>
  <c r="U1956" i="25"/>
  <c r="T1956" i="25"/>
  <c r="R1955" i="25"/>
  <c r="Q1955" i="25"/>
  <c r="Y1955" i="25"/>
  <c r="P1955" i="25"/>
  <c r="O1955" i="25"/>
  <c r="N1955" i="25"/>
  <c r="X1955" i="25"/>
  <c r="W1955" i="25"/>
  <c r="V1955" i="25"/>
  <c r="M1955" i="25"/>
  <c r="U1955" i="25"/>
  <c r="T1955" i="25"/>
  <c r="R1954" i="25"/>
  <c r="Q1954" i="25"/>
  <c r="Y1954" i="25"/>
  <c r="P1954" i="25"/>
  <c r="O1954" i="25"/>
  <c r="N1954" i="25"/>
  <c r="X1954" i="25"/>
  <c r="W1954" i="25"/>
  <c r="V1954" i="25"/>
  <c r="M1954" i="25"/>
  <c r="U1954" i="25"/>
  <c r="T1954" i="25"/>
  <c r="R1953" i="25"/>
  <c r="Q1953" i="25"/>
  <c r="Y1953" i="25"/>
  <c r="P1953" i="25"/>
  <c r="O1953" i="25"/>
  <c r="N1953" i="25"/>
  <c r="X1953" i="25"/>
  <c r="W1953" i="25"/>
  <c r="V1953" i="25"/>
  <c r="M1953" i="25"/>
  <c r="U1953" i="25"/>
  <c r="T1953" i="25"/>
  <c r="R1952" i="25"/>
  <c r="Q1952" i="25"/>
  <c r="Y1952" i="25"/>
  <c r="P1952" i="25"/>
  <c r="O1952" i="25"/>
  <c r="N1952" i="25"/>
  <c r="X1952" i="25"/>
  <c r="W1952" i="25"/>
  <c r="V1952" i="25"/>
  <c r="M1952" i="25"/>
  <c r="U1952" i="25"/>
  <c r="T1952" i="25"/>
  <c r="R1951" i="25"/>
  <c r="Q1951" i="25"/>
  <c r="Y1951" i="25"/>
  <c r="P1951" i="25"/>
  <c r="O1951" i="25"/>
  <c r="N1951" i="25"/>
  <c r="X1951" i="25"/>
  <c r="W1951" i="25"/>
  <c r="V1951" i="25"/>
  <c r="M1951" i="25"/>
  <c r="U1951" i="25"/>
  <c r="T1951" i="25"/>
  <c r="R1950" i="25"/>
  <c r="Q1950" i="25"/>
  <c r="Y1950" i="25"/>
  <c r="P1950" i="25"/>
  <c r="O1950" i="25"/>
  <c r="N1950" i="25"/>
  <c r="X1950" i="25"/>
  <c r="W1950" i="25"/>
  <c r="V1950" i="25"/>
  <c r="M1950" i="25"/>
  <c r="U1950" i="25"/>
  <c r="T1950" i="25"/>
  <c r="R1949" i="25"/>
  <c r="Q1949" i="25"/>
  <c r="Y1949" i="25"/>
  <c r="P1949" i="25"/>
  <c r="O1949" i="25"/>
  <c r="N1949" i="25"/>
  <c r="X1949" i="25"/>
  <c r="W1949" i="25"/>
  <c r="V1949" i="25"/>
  <c r="M1949" i="25"/>
  <c r="U1949" i="25"/>
  <c r="T1949" i="25"/>
  <c r="R1948" i="25"/>
  <c r="Q1948" i="25"/>
  <c r="Y1948" i="25"/>
  <c r="P1948" i="25"/>
  <c r="O1948" i="25"/>
  <c r="N1948" i="25"/>
  <c r="X1948" i="25"/>
  <c r="W1948" i="25"/>
  <c r="V1948" i="25"/>
  <c r="M1948" i="25"/>
  <c r="U1948" i="25"/>
  <c r="T1948" i="25"/>
  <c r="R1947" i="25"/>
  <c r="Q1947" i="25"/>
  <c r="Y1947" i="25"/>
  <c r="P1947" i="25"/>
  <c r="O1947" i="25"/>
  <c r="N1947" i="25"/>
  <c r="X1947" i="25"/>
  <c r="W1947" i="25"/>
  <c r="V1947" i="25"/>
  <c r="M1947" i="25"/>
  <c r="U1947" i="25"/>
  <c r="T1947" i="25"/>
  <c r="R1946" i="25"/>
  <c r="Q1946" i="25"/>
  <c r="Y1946" i="25"/>
  <c r="P1946" i="25"/>
  <c r="O1946" i="25"/>
  <c r="N1946" i="25"/>
  <c r="X1946" i="25"/>
  <c r="W1946" i="25"/>
  <c r="V1946" i="25"/>
  <c r="M1946" i="25"/>
  <c r="U1946" i="25"/>
  <c r="T1946" i="25"/>
  <c r="R1945" i="25"/>
  <c r="Q1945" i="25"/>
  <c r="Y1945" i="25"/>
  <c r="P1945" i="25"/>
  <c r="O1945" i="25"/>
  <c r="N1945" i="25"/>
  <c r="X1945" i="25"/>
  <c r="W1945" i="25"/>
  <c r="V1945" i="25"/>
  <c r="M1945" i="25"/>
  <c r="U1945" i="25"/>
  <c r="T1945" i="25"/>
  <c r="R1944" i="25"/>
  <c r="Q1944" i="25"/>
  <c r="Y1944" i="25"/>
  <c r="P1944" i="25"/>
  <c r="O1944" i="25"/>
  <c r="N1944" i="25"/>
  <c r="X1944" i="25"/>
  <c r="W1944" i="25"/>
  <c r="V1944" i="25"/>
  <c r="M1944" i="25"/>
  <c r="U1944" i="25"/>
  <c r="T1944" i="25"/>
  <c r="R1943" i="25"/>
  <c r="Q1943" i="25"/>
  <c r="Y1943" i="25"/>
  <c r="P1943" i="25"/>
  <c r="O1943" i="25"/>
  <c r="N1943" i="25"/>
  <c r="X1943" i="25"/>
  <c r="W1943" i="25"/>
  <c r="V1943" i="25"/>
  <c r="M1943" i="25"/>
  <c r="U1943" i="25"/>
  <c r="T1943" i="25"/>
  <c r="R1942" i="25"/>
  <c r="Q1942" i="25"/>
  <c r="Y1942" i="25"/>
  <c r="P1942" i="25"/>
  <c r="O1942" i="25"/>
  <c r="N1942" i="25"/>
  <c r="X1942" i="25"/>
  <c r="W1942" i="25"/>
  <c r="V1942" i="25"/>
  <c r="M1942" i="25"/>
  <c r="U1942" i="25"/>
  <c r="T1942" i="25"/>
  <c r="R1941" i="25"/>
  <c r="Q1941" i="25"/>
  <c r="Y1941" i="25"/>
  <c r="P1941" i="25"/>
  <c r="O1941" i="25"/>
  <c r="N1941" i="25"/>
  <c r="X1941" i="25"/>
  <c r="W1941" i="25"/>
  <c r="V1941" i="25"/>
  <c r="M1941" i="25"/>
  <c r="U1941" i="25"/>
  <c r="T1941" i="25"/>
  <c r="R1940" i="25"/>
  <c r="Q1940" i="25"/>
  <c r="Y1940" i="25"/>
  <c r="P1940" i="25"/>
  <c r="O1940" i="25"/>
  <c r="N1940" i="25"/>
  <c r="X1940" i="25"/>
  <c r="W1940" i="25"/>
  <c r="V1940" i="25"/>
  <c r="M1940" i="25"/>
  <c r="U1940" i="25"/>
  <c r="T1940" i="25"/>
  <c r="R1939" i="25"/>
  <c r="Q1939" i="25"/>
  <c r="Y1939" i="25"/>
  <c r="P1939" i="25"/>
  <c r="O1939" i="25"/>
  <c r="N1939" i="25"/>
  <c r="X1939" i="25"/>
  <c r="W1939" i="25"/>
  <c r="V1939" i="25"/>
  <c r="M1939" i="25"/>
  <c r="U1939" i="25"/>
  <c r="T1939" i="25"/>
  <c r="R1938" i="25"/>
  <c r="Q1938" i="25"/>
  <c r="Y1938" i="25"/>
  <c r="P1938" i="25"/>
  <c r="O1938" i="25"/>
  <c r="N1938" i="25"/>
  <c r="X1938" i="25"/>
  <c r="W1938" i="25"/>
  <c r="V1938" i="25"/>
  <c r="M1938" i="25"/>
  <c r="U1938" i="25"/>
  <c r="T1938" i="25"/>
  <c r="R1937" i="25"/>
  <c r="Q1937" i="25"/>
  <c r="Y1937" i="25"/>
  <c r="P1937" i="25"/>
  <c r="O1937" i="25"/>
  <c r="N1937" i="25"/>
  <c r="X1937" i="25"/>
  <c r="W1937" i="25"/>
  <c r="V1937" i="25"/>
  <c r="M1937" i="25"/>
  <c r="U1937" i="25"/>
  <c r="T1937" i="25"/>
  <c r="R1936" i="25"/>
  <c r="Q1936" i="25"/>
  <c r="Y1936" i="25"/>
  <c r="P1936" i="25"/>
  <c r="O1936" i="25"/>
  <c r="N1936" i="25"/>
  <c r="X1936" i="25"/>
  <c r="W1936" i="25"/>
  <c r="V1936" i="25"/>
  <c r="M1936" i="25"/>
  <c r="U1936" i="25"/>
  <c r="T1936" i="25"/>
  <c r="R1935" i="25"/>
  <c r="Q1935" i="25"/>
  <c r="Y1935" i="25"/>
  <c r="P1935" i="25"/>
  <c r="O1935" i="25"/>
  <c r="N1935" i="25"/>
  <c r="X1935" i="25"/>
  <c r="W1935" i="25"/>
  <c r="V1935" i="25"/>
  <c r="M1935" i="25"/>
  <c r="U1935" i="25"/>
  <c r="T1935" i="25"/>
  <c r="R1934" i="25"/>
  <c r="Q1934" i="25"/>
  <c r="Y1934" i="25"/>
  <c r="P1934" i="25"/>
  <c r="O1934" i="25"/>
  <c r="N1934" i="25"/>
  <c r="X1934" i="25"/>
  <c r="W1934" i="25"/>
  <c r="V1934" i="25"/>
  <c r="M1934" i="25"/>
  <c r="U1934" i="25"/>
  <c r="T1934" i="25"/>
  <c r="R1933" i="25"/>
  <c r="Q1933" i="25"/>
  <c r="Y1933" i="25"/>
  <c r="P1933" i="25"/>
  <c r="O1933" i="25"/>
  <c r="N1933" i="25"/>
  <c r="X1933" i="25"/>
  <c r="W1933" i="25"/>
  <c r="V1933" i="25"/>
  <c r="M1933" i="25"/>
  <c r="U1933" i="25"/>
  <c r="T1933" i="25"/>
  <c r="R1932" i="25"/>
  <c r="Q1932" i="25"/>
  <c r="Y1932" i="25"/>
  <c r="P1932" i="25"/>
  <c r="O1932" i="25"/>
  <c r="N1932" i="25"/>
  <c r="X1932" i="25"/>
  <c r="W1932" i="25"/>
  <c r="V1932" i="25"/>
  <c r="M1932" i="25"/>
  <c r="U1932" i="25"/>
  <c r="T1932" i="25"/>
  <c r="R1931" i="25"/>
  <c r="Q1931" i="25"/>
  <c r="Y1931" i="25"/>
  <c r="P1931" i="25"/>
  <c r="O1931" i="25"/>
  <c r="N1931" i="25"/>
  <c r="X1931" i="25"/>
  <c r="W1931" i="25"/>
  <c r="V1931" i="25"/>
  <c r="M1931" i="25"/>
  <c r="U1931" i="25"/>
  <c r="T1931" i="25"/>
  <c r="R1930" i="25"/>
  <c r="Q1930" i="25"/>
  <c r="Y1930" i="25"/>
  <c r="P1930" i="25"/>
  <c r="O1930" i="25"/>
  <c r="N1930" i="25"/>
  <c r="X1930" i="25"/>
  <c r="W1930" i="25"/>
  <c r="V1930" i="25"/>
  <c r="M1930" i="25"/>
  <c r="U1930" i="25"/>
  <c r="T1930" i="25"/>
  <c r="R1929" i="25"/>
  <c r="Q1929" i="25"/>
  <c r="Y1929" i="25"/>
  <c r="P1929" i="25"/>
  <c r="O1929" i="25"/>
  <c r="N1929" i="25"/>
  <c r="X1929" i="25"/>
  <c r="W1929" i="25"/>
  <c r="V1929" i="25"/>
  <c r="M1929" i="25"/>
  <c r="U1929" i="25"/>
  <c r="T1929" i="25"/>
  <c r="R1928" i="25"/>
  <c r="Q1928" i="25"/>
  <c r="Y1928" i="25"/>
  <c r="P1928" i="25"/>
  <c r="O1928" i="25"/>
  <c r="N1928" i="25"/>
  <c r="X1928" i="25"/>
  <c r="W1928" i="25"/>
  <c r="V1928" i="25"/>
  <c r="M1928" i="25"/>
  <c r="U1928" i="25"/>
  <c r="T1928" i="25"/>
  <c r="R1927" i="25"/>
  <c r="Q1927" i="25"/>
  <c r="Y1927" i="25"/>
  <c r="P1927" i="25"/>
  <c r="O1927" i="25"/>
  <c r="N1927" i="25"/>
  <c r="X1927" i="25"/>
  <c r="W1927" i="25"/>
  <c r="V1927" i="25"/>
  <c r="M1927" i="25"/>
  <c r="U1927" i="25"/>
  <c r="T1927" i="25"/>
  <c r="R1926" i="25"/>
  <c r="Q1926" i="25"/>
  <c r="Y1926" i="25"/>
  <c r="P1926" i="25"/>
  <c r="O1926" i="25"/>
  <c r="N1926" i="25"/>
  <c r="X1926" i="25"/>
  <c r="W1926" i="25"/>
  <c r="V1926" i="25"/>
  <c r="M1926" i="25"/>
  <c r="U1926" i="25"/>
  <c r="T1926" i="25"/>
  <c r="R1925" i="25"/>
  <c r="Q1925" i="25"/>
  <c r="Y1925" i="25"/>
  <c r="P1925" i="25"/>
  <c r="O1925" i="25"/>
  <c r="N1925" i="25"/>
  <c r="X1925" i="25"/>
  <c r="W1925" i="25"/>
  <c r="V1925" i="25"/>
  <c r="M1925" i="25"/>
  <c r="U1925" i="25"/>
  <c r="T1925" i="25"/>
  <c r="R1924" i="25"/>
  <c r="Q1924" i="25"/>
  <c r="Y1924" i="25"/>
  <c r="P1924" i="25"/>
  <c r="O1924" i="25"/>
  <c r="N1924" i="25"/>
  <c r="X1924" i="25"/>
  <c r="W1924" i="25"/>
  <c r="V1924" i="25"/>
  <c r="M1924" i="25"/>
  <c r="U1924" i="25"/>
  <c r="T1924" i="25"/>
  <c r="R1923" i="25"/>
  <c r="Q1923" i="25"/>
  <c r="Y1923" i="25"/>
  <c r="P1923" i="25"/>
  <c r="O1923" i="25"/>
  <c r="N1923" i="25"/>
  <c r="X1923" i="25"/>
  <c r="W1923" i="25"/>
  <c r="V1923" i="25"/>
  <c r="M1923" i="25"/>
  <c r="U1923" i="25"/>
  <c r="T1923" i="25"/>
  <c r="R1922" i="25"/>
  <c r="Q1922" i="25"/>
  <c r="Y1922" i="25"/>
  <c r="P1922" i="25"/>
  <c r="O1922" i="25"/>
  <c r="N1922" i="25"/>
  <c r="X1922" i="25"/>
  <c r="W1922" i="25"/>
  <c r="V1922" i="25"/>
  <c r="M1922" i="25"/>
  <c r="U1922" i="25"/>
  <c r="T1922" i="25"/>
  <c r="R1921" i="25"/>
  <c r="Q1921" i="25"/>
  <c r="Y1921" i="25"/>
  <c r="P1921" i="25"/>
  <c r="O1921" i="25"/>
  <c r="N1921" i="25"/>
  <c r="X1921" i="25"/>
  <c r="W1921" i="25"/>
  <c r="V1921" i="25"/>
  <c r="M1921" i="25"/>
  <c r="U1921" i="25"/>
  <c r="T1921" i="25"/>
  <c r="R1920" i="25"/>
  <c r="Q1920" i="25"/>
  <c r="Y1920" i="25"/>
  <c r="P1920" i="25"/>
  <c r="O1920" i="25"/>
  <c r="N1920" i="25"/>
  <c r="X1920" i="25"/>
  <c r="W1920" i="25"/>
  <c r="V1920" i="25"/>
  <c r="M1920" i="25"/>
  <c r="U1920" i="25"/>
  <c r="T1920" i="25"/>
  <c r="R1919" i="25"/>
  <c r="Q1919" i="25"/>
  <c r="Y1919" i="25"/>
  <c r="P1919" i="25"/>
  <c r="O1919" i="25"/>
  <c r="N1919" i="25"/>
  <c r="X1919" i="25"/>
  <c r="W1919" i="25"/>
  <c r="V1919" i="25"/>
  <c r="M1919" i="25"/>
  <c r="U1919" i="25"/>
  <c r="T1919" i="25"/>
  <c r="R1918" i="25"/>
  <c r="Q1918" i="25"/>
  <c r="Y1918" i="25"/>
  <c r="P1918" i="25"/>
  <c r="O1918" i="25"/>
  <c r="N1918" i="25"/>
  <c r="X1918" i="25"/>
  <c r="W1918" i="25"/>
  <c r="V1918" i="25"/>
  <c r="M1918" i="25"/>
  <c r="U1918" i="25"/>
  <c r="T1918" i="25"/>
  <c r="R1917" i="25"/>
  <c r="Q1917" i="25"/>
  <c r="Y1917" i="25"/>
  <c r="P1917" i="25"/>
  <c r="O1917" i="25"/>
  <c r="N1917" i="25"/>
  <c r="X1917" i="25"/>
  <c r="W1917" i="25"/>
  <c r="V1917" i="25"/>
  <c r="M1917" i="25"/>
  <c r="U1917" i="25"/>
  <c r="T1917" i="25"/>
  <c r="R1916" i="25"/>
  <c r="Q1916" i="25"/>
  <c r="Y1916" i="25"/>
  <c r="P1916" i="25"/>
  <c r="O1916" i="25"/>
  <c r="N1916" i="25"/>
  <c r="X1916" i="25"/>
  <c r="W1916" i="25"/>
  <c r="V1916" i="25"/>
  <c r="M1916" i="25"/>
  <c r="U1916" i="25"/>
  <c r="T1916" i="25"/>
  <c r="R1915" i="25"/>
  <c r="Q1915" i="25"/>
  <c r="Y1915" i="25"/>
  <c r="P1915" i="25"/>
  <c r="O1915" i="25"/>
  <c r="N1915" i="25"/>
  <c r="X1915" i="25"/>
  <c r="W1915" i="25"/>
  <c r="V1915" i="25"/>
  <c r="M1915" i="25"/>
  <c r="U1915" i="25"/>
  <c r="T1915" i="25"/>
  <c r="R1914" i="25"/>
  <c r="Q1914" i="25"/>
  <c r="Y1914" i="25"/>
  <c r="P1914" i="25"/>
  <c r="O1914" i="25"/>
  <c r="N1914" i="25"/>
  <c r="X1914" i="25"/>
  <c r="W1914" i="25"/>
  <c r="V1914" i="25"/>
  <c r="M1914" i="25"/>
  <c r="U1914" i="25"/>
  <c r="T1914" i="25"/>
  <c r="R1913" i="25"/>
  <c r="Q1913" i="25"/>
  <c r="Y1913" i="25"/>
  <c r="P1913" i="25"/>
  <c r="O1913" i="25"/>
  <c r="N1913" i="25"/>
  <c r="X1913" i="25"/>
  <c r="W1913" i="25"/>
  <c r="V1913" i="25"/>
  <c r="M1913" i="25"/>
  <c r="U1913" i="25"/>
  <c r="T1913" i="25"/>
  <c r="R1912" i="25"/>
  <c r="Q1912" i="25"/>
  <c r="Y1912" i="25"/>
  <c r="P1912" i="25"/>
  <c r="O1912" i="25"/>
  <c r="N1912" i="25"/>
  <c r="X1912" i="25"/>
  <c r="W1912" i="25"/>
  <c r="V1912" i="25"/>
  <c r="M1912" i="25"/>
  <c r="U1912" i="25"/>
  <c r="T1912" i="25"/>
  <c r="R1911" i="25"/>
  <c r="Q1911" i="25"/>
  <c r="Y1911" i="25"/>
  <c r="P1911" i="25"/>
  <c r="O1911" i="25"/>
  <c r="N1911" i="25"/>
  <c r="X1911" i="25"/>
  <c r="W1911" i="25"/>
  <c r="V1911" i="25"/>
  <c r="M1911" i="25"/>
  <c r="U1911" i="25"/>
  <c r="T1911" i="25"/>
  <c r="R1910" i="25"/>
  <c r="Q1910" i="25"/>
  <c r="Y1910" i="25"/>
  <c r="P1910" i="25"/>
  <c r="O1910" i="25"/>
  <c r="N1910" i="25"/>
  <c r="X1910" i="25"/>
  <c r="W1910" i="25"/>
  <c r="V1910" i="25"/>
  <c r="M1910" i="25"/>
  <c r="U1910" i="25"/>
  <c r="T1910" i="25"/>
  <c r="R1909" i="25"/>
  <c r="Q1909" i="25"/>
  <c r="Y1909" i="25"/>
  <c r="P1909" i="25"/>
  <c r="O1909" i="25"/>
  <c r="N1909" i="25"/>
  <c r="X1909" i="25"/>
  <c r="W1909" i="25"/>
  <c r="V1909" i="25"/>
  <c r="M1909" i="25"/>
  <c r="U1909" i="25"/>
  <c r="T1909" i="25"/>
  <c r="R1908" i="25"/>
  <c r="Q1908" i="25"/>
  <c r="Y1908" i="25"/>
  <c r="P1908" i="25"/>
  <c r="O1908" i="25"/>
  <c r="N1908" i="25"/>
  <c r="X1908" i="25"/>
  <c r="W1908" i="25"/>
  <c r="V1908" i="25"/>
  <c r="M1908" i="25"/>
  <c r="U1908" i="25"/>
  <c r="T1908" i="25"/>
  <c r="R1907" i="25"/>
  <c r="Q1907" i="25"/>
  <c r="Y1907" i="25"/>
  <c r="P1907" i="25"/>
  <c r="O1907" i="25"/>
  <c r="N1907" i="25"/>
  <c r="X1907" i="25"/>
  <c r="W1907" i="25"/>
  <c r="V1907" i="25"/>
  <c r="M1907" i="25"/>
  <c r="U1907" i="25"/>
  <c r="T1907" i="25"/>
  <c r="R1906" i="25"/>
  <c r="Q1906" i="25"/>
  <c r="Y1906" i="25"/>
  <c r="P1906" i="25"/>
  <c r="O1906" i="25"/>
  <c r="N1906" i="25"/>
  <c r="X1906" i="25"/>
  <c r="W1906" i="25"/>
  <c r="V1906" i="25"/>
  <c r="M1906" i="25"/>
  <c r="U1906" i="25"/>
  <c r="T1906" i="25"/>
  <c r="R1905" i="25"/>
  <c r="Q1905" i="25"/>
  <c r="Y1905" i="25"/>
  <c r="P1905" i="25"/>
  <c r="O1905" i="25"/>
  <c r="N1905" i="25"/>
  <c r="X1905" i="25"/>
  <c r="W1905" i="25"/>
  <c r="V1905" i="25"/>
  <c r="M1905" i="25"/>
  <c r="U1905" i="25"/>
  <c r="T1905" i="25"/>
  <c r="R1904" i="25"/>
  <c r="Q1904" i="25"/>
  <c r="Y1904" i="25"/>
  <c r="P1904" i="25"/>
  <c r="O1904" i="25"/>
  <c r="N1904" i="25"/>
  <c r="X1904" i="25"/>
  <c r="W1904" i="25"/>
  <c r="V1904" i="25"/>
  <c r="M1904" i="25"/>
  <c r="U1904" i="25"/>
  <c r="T1904" i="25"/>
  <c r="R1903" i="25"/>
  <c r="Q1903" i="25"/>
  <c r="Y1903" i="25"/>
  <c r="P1903" i="25"/>
  <c r="O1903" i="25"/>
  <c r="N1903" i="25"/>
  <c r="X1903" i="25"/>
  <c r="W1903" i="25"/>
  <c r="V1903" i="25"/>
  <c r="M1903" i="25"/>
  <c r="U1903" i="25"/>
  <c r="T1903" i="25"/>
  <c r="R1902" i="25"/>
  <c r="Q1902" i="25"/>
  <c r="Y1902" i="25"/>
  <c r="P1902" i="25"/>
  <c r="O1902" i="25"/>
  <c r="N1902" i="25"/>
  <c r="X1902" i="25"/>
  <c r="W1902" i="25"/>
  <c r="V1902" i="25"/>
  <c r="M1902" i="25"/>
  <c r="U1902" i="25"/>
  <c r="T1902" i="25"/>
  <c r="R1901" i="25"/>
  <c r="Q1901" i="25"/>
  <c r="Y1901" i="25"/>
  <c r="P1901" i="25"/>
  <c r="O1901" i="25"/>
  <c r="N1901" i="25"/>
  <c r="X1901" i="25"/>
  <c r="W1901" i="25"/>
  <c r="V1901" i="25"/>
  <c r="M1901" i="25"/>
  <c r="U1901" i="25"/>
  <c r="T1901" i="25"/>
  <c r="R1900" i="25"/>
  <c r="Q1900" i="25"/>
  <c r="Y1900" i="25"/>
  <c r="P1900" i="25"/>
  <c r="O1900" i="25"/>
  <c r="N1900" i="25"/>
  <c r="X1900" i="25"/>
  <c r="W1900" i="25"/>
  <c r="V1900" i="25"/>
  <c r="M1900" i="25"/>
  <c r="U1900" i="25"/>
  <c r="T1900" i="25"/>
  <c r="R1899" i="25"/>
  <c r="Q1899" i="25"/>
  <c r="Y1899" i="25"/>
  <c r="P1899" i="25"/>
  <c r="O1899" i="25"/>
  <c r="N1899" i="25"/>
  <c r="X1899" i="25"/>
  <c r="W1899" i="25"/>
  <c r="V1899" i="25"/>
  <c r="M1899" i="25"/>
  <c r="U1899" i="25"/>
  <c r="T1899" i="25"/>
  <c r="R1898" i="25"/>
  <c r="Q1898" i="25"/>
  <c r="Y1898" i="25"/>
  <c r="P1898" i="25"/>
  <c r="O1898" i="25"/>
  <c r="N1898" i="25"/>
  <c r="X1898" i="25"/>
  <c r="W1898" i="25"/>
  <c r="V1898" i="25"/>
  <c r="M1898" i="25"/>
  <c r="U1898" i="25"/>
  <c r="T1898" i="25"/>
  <c r="R1897" i="25"/>
  <c r="Q1897" i="25"/>
  <c r="Y1897" i="25"/>
  <c r="P1897" i="25"/>
  <c r="O1897" i="25"/>
  <c r="N1897" i="25"/>
  <c r="X1897" i="25"/>
  <c r="W1897" i="25"/>
  <c r="V1897" i="25"/>
  <c r="M1897" i="25"/>
  <c r="U1897" i="25"/>
  <c r="T1897" i="25"/>
  <c r="R1896" i="25"/>
  <c r="Q1896" i="25"/>
  <c r="Y1896" i="25"/>
  <c r="P1896" i="25"/>
  <c r="O1896" i="25"/>
  <c r="N1896" i="25"/>
  <c r="X1896" i="25"/>
  <c r="W1896" i="25"/>
  <c r="V1896" i="25"/>
  <c r="M1896" i="25"/>
  <c r="U1896" i="25"/>
  <c r="T1896" i="25"/>
  <c r="R1895" i="25"/>
  <c r="Q1895" i="25"/>
  <c r="Y1895" i="25"/>
  <c r="P1895" i="25"/>
  <c r="O1895" i="25"/>
  <c r="N1895" i="25"/>
  <c r="X1895" i="25"/>
  <c r="W1895" i="25"/>
  <c r="V1895" i="25"/>
  <c r="M1895" i="25"/>
  <c r="U1895" i="25"/>
  <c r="T1895" i="25"/>
  <c r="R1894" i="25"/>
  <c r="Q1894" i="25"/>
  <c r="Y1894" i="25"/>
  <c r="P1894" i="25"/>
  <c r="O1894" i="25"/>
  <c r="N1894" i="25"/>
  <c r="X1894" i="25"/>
  <c r="W1894" i="25"/>
  <c r="V1894" i="25"/>
  <c r="M1894" i="25"/>
  <c r="U1894" i="25"/>
  <c r="T1894" i="25"/>
  <c r="R1893" i="25"/>
  <c r="Q1893" i="25"/>
  <c r="Y1893" i="25"/>
  <c r="P1893" i="25"/>
  <c r="O1893" i="25"/>
  <c r="N1893" i="25"/>
  <c r="X1893" i="25"/>
  <c r="W1893" i="25"/>
  <c r="V1893" i="25"/>
  <c r="M1893" i="25"/>
  <c r="U1893" i="25"/>
  <c r="T1893" i="25"/>
  <c r="R1892" i="25"/>
  <c r="Q1892" i="25"/>
  <c r="Y1892" i="25"/>
  <c r="P1892" i="25"/>
  <c r="O1892" i="25"/>
  <c r="N1892" i="25"/>
  <c r="X1892" i="25"/>
  <c r="W1892" i="25"/>
  <c r="V1892" i="25"/>
  <c r="M1892" i="25"/>
  <c r="U1892" i="25"/>
  <c r="T1892" i="25"/>
  <c r="R1891" i="25"/>
  <c r="Q1891" i="25"/>
  <c r="Y1891" i="25"/>
  <c r="P1891" i="25"/>
  <c r="O1891" i="25"/>
  <c r="N1891" i="25"/>
  <c r="X1891" i="25"/>
  <c r="W1891" i="25"/>
  <c r="V1891" i="25"/>
  <c r="M1891" i="25"/>
  <c r="U1891" i="25"/>
  <c r="T1891" i="25"/>
  <c r="R1890" i="25"/>
  <c r="Q1890" i="25"/>
  <c r="Y1890" i="25"/>
  <c r="P1890" i="25"/>
  <c r="O1890" i="25"/>
  <c r="N1890" i="25"/>
  <c r="X1890" i="25"/>
  <c r="W1890" i="25"/>
  <c r="V1890" i="25"/>
  <c r="M1890" i="25"/>
  <c r="U1890" i="25"/>
  <c r="T1890" i="25"/>
  <c r="R1889" i="25"/>
  <c r="Q1889" i="25"/>
  <c r="Y1889" i="25"/>
  <c r="P1889" i="25"/>
  <c r="O1889" i="25"/>
  <c r="N1889" i="25"/>
  <c r="X1889" i="25"/>
  <c r="W1889" i="25"/>
  <c r="V1889" i="25"/>
  <c r="M1889" i="25"/>
  <c r="U1889" i="25"/>
  <c r="T1889" i="25"/>
  <c r="R1888" i="25"/>
  <c r="Q1888" i="25"/>
  <c r="Y1888" i="25"/>
  <c r="P1888" i="25"/>
  <c r="O1888" i="25"/>
  <c r="N1888" i="25"/>
  <c r="X1888" i="25"/>
  <c r="W1888" i="25"/>
  <c r="V1888" i="25"/>
  <c r="M1888" i="25"/>
  <c r="U1888" i="25"/>
  <c r="T1888" i="25"/>
  <c r="R1887" i="25"/>
  <c r="Q1887" i="25"/>
  <c r="Y1887" i="25"/>
  <c r="P1887" i="25"/>
  <c r="O1887" i="25"/>
  <c r="N1887" i="25"/>
  <c r="X1887" i="25"/>
  <c r="W1887" i="25"/>
  <c r="V1887" i="25"/>
  <c r="M1887" i="25"/>
  <c r="U1887" i="25"/>
  <c r="T1887" i="25"/>
  <c r="R1886" i="25"/>
  <c r="Q1886" i="25"/>
  <c r="Y1886" i="25"/>
  <c r="P1886" i="25"/>
  <c r="O1886" i="25"/>
  <c r="N1886" i="25"/>
  <c r="X1886" i="25"/>
  <c r="W1886" i="25"/>
  <c r="V1886" i="25"/>
  <c r="M1886" i="25"/>
  <c r="U1886" i="25"/>
  <c r="T1886" i="25"/>
  <c r="R1885" i="25"/>
  <c r="Q1885" i="25"/>
  <c r="Y1885" i="25"/>
  <c r="P1885" i="25"/>
  <c r="O1885" i="25"/>
  <c r="N1885" i="25"/>
  <c r="X1885" i="25"/>
  <c r="W1885" i="25"/>
  <c r="V1885" i="25"/>
  <c r="M1885" i="25"/>
  <c r="U1885" i="25"/>
  <c r="T1885" i="25"/>
  <c r="R1884" i="25"/>
  <c r="Q1884" i="25"/>
  <c r="Y1884" i="25"/>
  <c r="P1884" i="25"/>
  <c r="O1884" i="25"/>
  <c r="N1884" i="25"/>
  <c r="X1884" i="25"/>
  <c r="W1884" i="25"/>
  <c r="V1884" i="25"/>
  <c r="M1884" i="25"/>
  <c r="U1884" i="25"/>
  <c r="T1884" i="25"/>
  <c r="R1883" i="25"/>
  <c r="Q1883" i="25"/>
  <c r="Y1883" i="25"/>
  <c r="P1883" i="25"/>
  <c r="O1883" i="25"/>
  <c r="N1883" i="25"/>
  <c r="X1883" i="25"/>
  <c r="W1883" i="25"/>
  <c r="V1883" i="25"/>
  <c r="M1883" i="25"/>
  <c r="U1883" i="25"/>
  <c r="T1883" i="25"/>
  <c r="R1882" i="25"/>
  <c r="Q1882" i="25"/>
  <c r="Y1882" i="25"/>
  <c r="P1882" i="25"/>
  <c r="O1882" i="25"/>
  <c r="N1882" i="25"/>
  <c r="X1882" i="25"/>
  <c r="W1882" i="25"/>
  <c r="V1882" i="25"/>
  <c r="M1882" i="25"/>
  <c r="U1882" i="25"/>
  <c r="T1882" i="25"/>
  <c r="R1881" i="25"/>
  <c r="Q1881" i="25"/>
  <c r="Y1881" i="25"/>
  <c r="P1881" i="25"/>
  <c r="O1881" i="25"/>
  <c r="N1881" i="25"/>
  <c r="X1881" i="25"/>
  <c r="W1881" i="25"/>
  <c r="V1881" i="25"/>
  <c r="M1881" i="25"/>
  <c r="U1881" i="25"/>
  <c r="T1881" i="25"/>
  <c r="R1880" i="25"/>
  <c r="Q1880" i="25"/>
  <c r="Y1880" i="25"/>
  <c r="P1880" i="25"/>
  <c r="O1880" i="25"/>
  <c r="N1880" i="25"/>
  <c r="X1880" i="25"/>
  <c r="W1880" i="25"/>
  <c r="V1880" i="25"/>
  <c r="M1880" i="25"/>
  <c r="U1880" i="25"/>
  <c r="T1880" i="25"/>
  <c r="R1879" i="25"/>
  <c r="Q1879" i="25"/>
  <c r="Y1879" i="25"/>
  <c r="P1879" i="25"/>
  <c r="O1879" i="25"/>
  <c r="N1879" i="25"/>
  <c r="X1879" i="25"/>
  <c r="W1879" i="25"/>
  <c r="V1879" i="25"/>
  <c r="M1879" i="25"/>
  <c r="U1879" i="25"/>
  <c r="T1879" i="25"/>
  <c r="R1878" i="25"/>
  <c r="Q1878" i="25"/>
  <c r="Y1878" i="25"/>
  <c r="P1878" i="25"/>
  <c r="O1878" i="25"/>
  <c r="N1878" i="25"/>
  <c r="X1878" i="25"/>
  <c r="W1878" i="25"/>
  <c r="V1878" i="25"/>
  <c r="M1878" i="25"/>
  <c r="U1878" i="25"/>
  <c r="T1878" i="25"/>
  <c r="R1877" i="25"/>
  <c r="Q1877" i="25"/>
  <c r="Y1877" i="25"/>
  <c r="P1877" i="25"/>
  <c r="O1877" i="25"/>
  <c r="N1877" i="25"/>
  <c r="X1877" i="25"/>
  <c r="W1877" i="25"/>
  <c r="V1877" i="25"/>
  <c r="M1877" i="25"/>
  <c r="U1877" i="25"/>
  <c r="T1877" i="25"/>
  <c r="R1876" i="25"/>
  <c r="Q1876" i="25"/>
  <c r="Y1876" i="25"/>
  <c r="P1876" i="25"/>
  <c r="O1876" i="25"/>
  <c r="N1876" i="25"/>
  <c r="X1876" i="25"/>
  <c r="W1876" i="25"/>
  <c r="V1876" i="25"/>
  <c r="M1876" i="25"/>
  <c r="U1876" i="25"/>
  <c r="T1876" i="25"/>
  <c r="R1875" i="25"/>
  <c r="Q1875" i="25"/>
  <c r="Y1875" i="25"/>
  <c r="P1875" i="25"/>
  <c r="O1875" i="25"/>
  <c r="N1875" i="25"/>
  <c r="X1875" i="25"/>
  <c r="W1875" i="25"/>
  <c r="V1875" i="25"/>
  <c r="M1875" i="25"/>
  <c r="U1875" i="25"/>
  <c r="T1875" i="25"/>
  <c r="R1874" i="25"/>
  <c r="Q1874" i="25"/>
  <c r="Y1874" i="25"/>
  <c r="P1874" i="25"/>
  <c r="O1874" i="25"/>
  <c r="N1874" i="25"/>
  <c r="X1874" i="25"/>
  <c r="W1874" i="25"/>
  <c r="V1874" i="25"/>
  <c r="M1874" i="25"/>
  <c r="U1874" i="25"/>
  <c r="T1874" i="25"/>
  <c r="R1873" i="25"/>
  <c r="Q1873" i="25"/>
  <c r="Y1873" i="25"/>
  <c r="P1873" i="25"/>
  <c r="O1873" i="25"/>
  <c r="N1873" i="25"/>
  <c r="X1873" i="25"/>
  <c r="W1873" i="25"/>
  <c r="V1873" i="25"/>
  <c r="M1873" i="25"/>
  <c r="U1873" i="25"/>
  <c r="T1873" i="25"/>
  <c r="R1872" i="25"/>
  <c r="Q1872" i="25"/>
  <c r="Y1872" i="25"/>
  <c r="P1872" i="25"/>
  <c r="O1872" i="25"/>
  <c r="N1872" i="25"/>
  <c r="X1872" i="25"/>
  <c r="W1872" i="25"/>
  <c r="V1872" i="25"/>
  <c r="M1872" i="25"/>
  <c r="U1872" i="25"/>
  <c r="T1872" i="25"/>
  <c r="R1871" i="25"/>
  <c r="Q1871" i="25"/>
  <c r="Y1871" i="25"/>
  <c r="P1871" i="25"/>
  <c r="O1871" i="25"/>
  <c r="N1871" i="25"/>
  <c r="X1871" i="25"/>
  <c r="W1871" i="25"/>
  <c r="V1871" i="25"/>
  <c r="M1871" i="25"/>
  <c r="U1871" i="25"/>
  <c r="T1871" i="25"/>
  <c r="R1870" i="25"/>
  <c r="Q1870" i="25"/>
  <c r="Y1870" i="25"/>
  <c r="P1870" i="25"/>
  <c r="O1870" i="25"/>
  <c r="N1870" i="25"/>
  <c r="X1870" i="25"/>
  <c r="W1870" i="25"/>
  <c r="V1870" i="25"/>
  <c r="M1870" i="25"/>
  <c r="U1870" i="25"/>
  <c r="T1870" i="25"/>
  <c r="R1869" i="25"/>
  <c r="Q1869" i="25"/>
  <c r="Y1869" i="25"/>
  <c r="P1869" i="25"/>
  <c r="O1869" i="25"/>
  <c r="N1869" i="25"/>
  <c r="X1869" i="25"/>
  <c r="W1869" i="25"/>
  <c r="V1869" i="25"/>
  <c r="M1869" i="25"/>
  <c r="U1869" i="25"/>
  <c r="T1869" i="25"/>
  <c r="R1868" i="25"/>
  <c r="Q1868" i="25"/>
  <c r="Y1868" i="25"/>
  <c r="P1868" i="25"/>
  <c r="O1868" i="25"/>
  <c r="N1868" i="25"/>
  <c r="X1868" i="25"/>
  <c r="W1868" i="25"/>
  <c r="V1868" i="25"/>
  <c r="M1868" i="25"/>
  <c r="U1868" i="25"/>
  <c r="T1868" i="25"/>
  <c r="R1867" i="25"/>
  <c r="Q1867" i="25"/>
  <c r="Y1867" i="25"/>
  <c r="P1867" i="25"/>
  <c r="O1867" i="25"/>
  <c r="N1867" i="25"/>
  <c r="X1867" i="25"/>
  <c r="W1867" i="25"/>
  <c r="V1867" i="25"/>
  <c r="M1867" i="25"/>
  <c r="U1867" i="25"/>
  <c r="T1867" i="25"/>
  <c r="R1866" i="25"/>
  <c r="Q1866" i="25"/>
  <c r="Y1866" i="25"/>
  <c r="P1866" i="25"/>
  <c r="O1866" i="25"/>
  <c r="N1866" i="25"/>
  <c r="X1866" i="25"/>
  <c r="W1866" i="25"/>
  <c r="V1866" i="25"/>
  <c r="M1866" i="25"/>
  <c r="U1866" i="25"/>
  <c r="T1866" i="25"/>
  <c r="R1865" i="25"/>
  <c r="Q1865" i="25"/>
  <c r="Y1865" i="25"/>
  <c r="P1865" i="25"/>
  <c r="O1865" i="25"/>
  <c r="N1865" i="25"/>
  <c r="X1865" i="25"/>
  <c r="W1865" i="25"/>
  <c r="V1865" i="25"/>
  <c r="M1865" i="25"/>
  <c r="U1865" i="25"/>
  <c r="T1865" i="25"/>
  <c r="R1864" i="25"/>
  <c r="Q1864" i="25"/>
  <c r="Y1864" i="25"/>
  <c r="P1864" i="25"/>
  <c r="O1864" i="25"/>
  <c r="N1864" i="25"/>
  <c r="X1864" i="25"/>
  <c r="W1864" i="25"/>
  <c r="V1864" i="25"/>
  <c r="M1864" i="25"/>
  <c r="U1864" i="25"/>
  <c r="T1864" i="25"/>
  <c r="R1863" i="25"/>
  <c r="Q1863" i="25"/>
  <c r="Y1863" i="25"/>
  <c r="P1863" i="25"/>
  <c r="O1863" i="25"/>
  <c r="N1863" i="25"/>
  <c r="X1863" i="25"/>
  <c r="W1863" i="25"/>
  <c r="V1863" i="25"/>
  <c r="M1863" i="25"/>
  <c r="U1863" i="25"/>
  <c r="T1863" i="25"/>
  <c r="R1862" i="25"/>
  <c r="Q1862" i="25"/>
  <c r="Y1862" i="25"/>
  <c r="P1862" i="25"/>
  <c r="O1862" i="25"/>
  <c r="N1862" i="25"/>
  <c r="X1862" i="25"/>
  <c r="W1862" i="25"/>
  <c r="V1862" i="25"/>
  <c r="M1862" i="25"/>
  <c r="U1862" i="25"/>
  <c r="T1862" i="25"/>
  <c r="R1861" i="25"/>
  <c r="Q1861" i="25"/>
  <c r="Y1861" i="25"/>
  <c r="P1861" i="25"/>
  <c r="O1861" i="25"/>
  <c r="N1861" i="25"/>
  <c r="X1861" i="25"/>
  <c r="W1861" i="25"/>
  <c r="V1861" i="25"/>
  <c r="M1861" i="25"/>
  <c r="U1861" i="25"/>
  <c r="T1861" i="25"/>
  <c r="R1860" i="25"/>
  <c r="Q1860" i="25"/>
  <c r="Y1860" i="25"/>
  <c r="P1860" i="25"/>
  <c r="O1860" i="25"/>
  <c r="N1860" i="25"/>
  <c r="X1860" i="25"/>
  <c r="W1860" i="25"/>
  <c r="V1860" i="25"/>
  <c r="M1860" i="25"/>
  <c r="U1860" i="25"/>
  <c r="T1860" i="25"/>
  <c r="R1859" i="25"/>
  <c r="Q1859" i="25"/>
  <c r="Y1859" i="25"/>
  <c r="P1859" i="25"/>
  <c r="O1859" i="25"/>
  <c r="N1859" i="25"/>
  <c r="X1859" i="25"/>
  <c r="W1859" i="25"/>
  <c r="V1859" i="25"/>
  <c r="M1859" i="25"/>
  <c r="U1859" i="25"/>
  <c r="T1859" i="25"/>
  <c r="R1858" i="25"/>
  <c r="Q1858" i="25"/>
  <c r="Y1858" i="25"/>
  <c r="P1858" i="25"/>
  <c r="O1858" i="25"/>
  <c r="N1858" i="25"/>
  <c r="X1858" i="25"/>
  <c r="W1858" i="25"/>
  <c r="V1858" i="25"/>
  <c r="M1858" i="25"/>
  <c r="U1858" i="25"/>
  <c r="T1858" i="25"/>
  <c r="R1857" i="25"/>
  <c r="Q1857" i="25"/>
  <c r="Y1857" i="25"/>
  <c r="P1857" i="25"/>
  <c r="O1857" i="25"/>
  <c r="N1857" i="25"/>
  <c r="X1857" i="25"/>
  <c r="W1857" i="25"/>
  <c r="V1857" i="25"/>
  <c r="M1857" i="25"/>
  <c r="U1857" i="25"/>
  <c r="T1857" i="25"/>
  <c r="R1856" i="25"/>
  <c r="Q1856" i="25"/>
  <c r="Y1856" i="25"/>
  <c r="P1856" i="25"/>
  <c r="O1856" i="25"/>
  <c r="N1856" i="25"/>
  <c r="X1856" i="25"/>
  <c r="W1856" i="25"/>
  <c r="V1856" i="25"/>
  <c r="M1856" i="25"/>
  <c r="U1856" i="25"/>
  <c r="T1856" i="25"/>
  <c r="R1855" i="25"/>
  <c r="Q1855" i="25"/>
  <c r="Y1855" i="25"/>
  <c r="P1855" i="25"/>
  <c r="O1855" i="25"/>
  <c r="N1855" i="25"/>
  <c r="X1855" i="25"/>
  <c r="W1855" i="25"/>
  <c r="V1855" i="25"/>
  <c r="M1855" i="25"/>
  <c r="U1855" i="25"/>
  <c r="T1855" i="25"/>
  <c r="R1854" i="25"/>
  <c r="Q1854" i="25"/>
  <c r="Y1854" i="25"/>
  <c r="P1854" i="25"/>
  <c r="O1854" i="25"/>
  <c r="N1854" i="25"/>
  <c r="X1854" i="25"/>
  <c r="W1854" i="25"/>
  <c r="V1854" i="25"/>
  <c r="M1854" i="25"/>
  <c r="U1854" i="25"/>
  <c r="T1854" i="25"/>
  <c r="R1853" i="25"/>
  <c r="Q1853" i="25"/>
  <c r="Y1853" i="25"/>
  <c r="P1853" i="25"/>
  <c r="O1853" i="25"/>
  <c r="N1853" i="25"/>
  <c r="X1853" i="25"/>
  <c r="W1853" i="25"/>
  <c r="V1853" i="25"/>
  <c r="M1853" i="25"/>
  <c r="U1853" i="25"/>
  <c r="T1853" i="25"/>
  <c r="R1852" i="25"/>
  <c r="Q1852" i="25"/>
  <c r="Y1852" i="25"/>
  <c r="P1852" i="25"/>
  <c r="O1852" i="25"/>
  <c r="N1852" i="25"/>
  <c r="X1852" i="25"/>
  <c r="W1852" i="25"/>
  <c r="V1852" i="25"/>
  <c r="M1852" i="25"/>
  <c r="U1852" i="25"/>
  <c r="T1852" i="25"/>
  <c r="R1851" i="25"/>
  <c r="Q1851" i="25"/>
  <c r="Y1851" i="25"/>
  <c r="P1851" i="25"/>
  <c r="O1851" i="25"/>
  <c r="N1851" i="25"/>
  <c r="X1851" i="25"/>
  <c r="W1851" i="25"/>
  <c r="V1851" i="25"/>
  <c r="M1851" i="25"/>
  <c r="U1851" i="25"/>
  <c r="T1851" i="25"/>
  <c r="R1850" i="25"/>
  <c r="Q1850" i="25"/>
  <c r="Y1850" i="25"/>
  <c r="P1850" i="25"/>
  <c r="O1850" i="25"/>
  <c r="N1850" i="25"/>
  <c r="X1850" i="25"/>
  <c r="W1850" i="25"/>
  <c r="V1850" i="25"/>
  <c r="M1850" i="25"/>
  <c r="U1850" i="25"/>
  <c r="T1850" i="25"/>
  <c r="R1849" i="25"/>
  <c r="Q1849" i="25"/>
  <c r="Y1849" i="25"/>
  <c r="P1849" i="25"/>
  <c r="O1849" i="25"/>
  <c r="N1849" i="25"/>
  <c r="X1849" i="25"/>
  <c r="W1849" i="25"/>
  <c r="V1849" i="25"/>
  <c r="M1849" i="25"/>
  <c r="U1849" i="25"/>
  <c r="T1849" i="25"/>
  <c r="R1848" i="25"/>
  <c r="Q1848" i="25"/>
  <c r="Y1848" i="25"/>
  <c r="P1848" i="25"/>
  <c r="O1848" i="25"/>
  <c r="N1848" i="25"/>
  <c r="X1848" i="25"/>
  <c r="W1848" i="25"/>
  <c r="V1848" i="25"/>
  <c r="M1848" i="25"/>
  <c r="U1848" i="25"/>
  <c r="T1848" i="25"/>
  <c r="R1847" i="25"/>
  <c r="Q1847" i="25"/>
  <c r="Y1847" i="25"/>
  <c r="P1847" i="25"/>
  <c r="O1847" i="25"/>
  <c r="N1847" i="25"/>
  <c r="X1847" i="25"/>
  <c r="W1847" i="25"/>
  <c r="V1847" i="25"/>
  <c r="M1847" i="25"/>
  <c r="U1847" i="25"/>
  <c r="T1847" i="25"/>
  <c r="R1846" i="25"/>
  <c r="Q1846" i="25"/>
  <c r="Y1846" i="25"/>
  <c r="P1846" i="25"/>
  <c r="O1846" i="25"/>
  <c r="N1846" i="25"/>
  <c r="X1846" i="25"/>
  <c r="W1846" i="25"/>
  <c r="V1846" i="25"/>
  <c r="M1846" i="25"/>
  <c r="U1846" i="25"/>
  <c r="T1846" i="25"/>
  <c r="R1845" i="25"/>
  <c r="Q1845" i="25"/>
  <c r="Y1845" i="25"/>
  <c r="P1845" i="25"/>
  <c r="O1845" i="25"/>
  <c r="N1845" i="25"/>
  <c r="X1845" i="25"/>
  <c r="W1845" i="25"/>
  <c r="V1845" i="25"/>
  <c r="M1845" i="25"/>
  <c r="U1845" i="25"/>
  <c r="T1845" i="25"/>
  <c r="R1844" i="25"/>
  <c r="Q1844" i="25"/>
  <c r="Y1844" i="25"/>
  <c r="P1844" i="25"/>
  <c r="O1844" i="25"/>
  <c r="N1844" i="25"/>
  <c r="X1844" i="25"/>
  <c r="W1844" i="25"/>
  <c r="V1844" i="25"/>
  <c r="M1844" i="25"/>
  <c r="U1844" i="25"/>
  <c r="T1844" i="25"/>
  <c r="R1843" i="25"/>
  <c r="Q1843" i="25"/>
  <c r="Y1843" i="25"/>
  <c r="P1843" i="25"/>
  <c r="O1843" i="25"/>
  <c r="N1843" i="25"/>
  <c r="X1843" i="25"/>
  <c r="W1843" i="25"/>
  <c r="V1843" i="25"/>
  <c r="M1843" i="25"/>
  <c r="U1843" i="25"/>
  <c r="T1843" i="25"/>
  <c r="R1842" i="25"/>
  <c r="Q1842" i="25"/>
  <c r="Y1842" i="25"/>
  <c r="P1842" i="25"/>
  <c r="O1842" i="25"/>
  <c r="N1842" i="25"/>
  <c r="X1842" i="25"/>
  <c r="W1842" i="25"/>
  <c r="V1842" i="25"/>
  <c r="M1842" i="25"/>
  <c r="U1842" i="25"/>
  <c r="T1842" i="25"/>
  <c r="R1841" i="25"/>
  <c r="Q1841" i="25"/>
  <c r="Y1841" i="25"/>
  <c r="P1841" i="25"/>
  <c r="O1841" i="25"/>
  <c r="N1841" i="25"/>
  <c r="X1841" i="25"/>
  <c r="W1841" i="25"/>
  <c r="V1841" i="25"/>
  <c r="M1841" i="25"/>
  <c r="U1841" i="25"/>
  <c r="T1841" i="25"/>
  <c r="R1840" i="25"/>
  <c r="Q1840" i="25"/>
  <c r="Y1840" i="25"/>
  <c r="P1840" i="25"/>
  <c r="O1840" i="25"/>
  <c r="N1840" i="25"/>
  <c r="X1840" i="25"/>
  <c r="W1840" i="25"/>
  <c r="V1840" i="25"/>
  <c r="M1840" i="25"/>
  <c r="U1840" i="25"/>
  <c r="T1840" i="25"/>
  <c r="R1839" i="25"/>
  <c r="Q1839" i="25"/>
  <c r="Y1839" i="25"/>
  <c r="P1839" i="25"/>
  <c r="O1839" i="25"/>
  <c r="N1839" i="25"/>
  <c r="X1839" i="25"/>
  <c r="W1839" i="25"/>
  <c r="V1839" i="25"/>
  <c r="M1839" i="25"/>
  <c r="U1839" i="25"/>
  <c r="T1839" i="25"/>
  <c r="R1838" i="25"/>
  <c r="Q1838" i="25"/>
  <c r="Y1838" i="25"/>
  <c r="P1838" i="25"/>
  <c r="O1838" i="25"/>
  <c r="N1838" i="25"/>
  <c r="X1838" i="25"/>
  <c r="W1838" i="25"/>
  <c r="V1838" i="25"/>
  <c r="M1838" i="25"/>
  <c r="U1838" i="25"/>
  <c r="T1838" i="25"/>
  <c r="R1837" i="25"/>
  <c r="Q1837" i="25"/>
  <c r="Y1837" i="25"/>
  <c r="P1837" i="25"/>
  <c r="O1837" i="25"/>
  <c r="N1837" i="25"/>
  <c r="X1837" i="25"/>
  <c r="W1837" i="25"/>
  <c r="V1837" i="25"/>
  <c r="M1837" i="25"/>
  <c r="U1837" i="25"/>
  <c r="T1837" i="25"/>
  <c r="R1836" i="25"/>
  <c r="Q1836" i="25"/>
  <c r="Y1836" i="25"/>
  <c r="P1836" i="25"/>
  <c r="O1836" i="25"/>
  <c r="N1836" i="25"/>
  <c r="X1836" i="25"/>
  <c r="W1836" i="25"/>
  <c r="V1836" i="25"/>
  <c r="M1836" i="25"/>
  <c r="U1836" i="25"/>
  <c r="T1836" i="25"/>
  <c r="R1835" i="25"/>
  <c r="Q1835" i="25"/>
  <c r="Y1835" i="25"/>
  <c r="P1835" i="25"/>
  <c r="O1835" i="25"/>
  <c r="N1835" i="25"/>
  <c r="X1835" i="25"/>
  <c r="W1835" i="25"/>
  <c r="V1835" i="25"/>
  <c r="M1835" i="25"/>
  <c r="U1835" i="25"/>
  <c r="T1835" i="25"/>
  <c r="R1834" i="25"/>
  <c r="Q1834" i="25"/>
  <c r="Y1834" i="25"/>
  <c r="P1834" i="25"/>
  <c r="O1834" i="25"/>
  <c r="N1834" i="25"/>
  <c r="X1834" i="25"/>
  <c r="W1834" i="25"/>
  <c r="V1834" i="25"/>
  <c r="M1834" i="25"/>
  <c r="U1834" i="25"/>
  <c r="T1834" i="25"/>
  <c r="R1833" i="25"/>
  <c r="Q1833" i="25"/>
  <c r="Y1833" i="25"/>
  <c r="P1833" i="25"/>
  <c r="O1833" i="25"/>
  <c r="N1833" i="25"/>
  <c r="X1833" i="25"/>
  <c r="W1833" i="25"/>
  <c r="V1833" i="25"/>
  <c r="M1833" i="25"/>
  <c r="U1833" i="25"/>
  <c r="T1833" i="25"/>
  <c r="R1832" i="25"/>
  <c r="Q1832" i="25"/>
  <c r="Y1832" i="25"/>
  <c r="P1832" i="25"/>
  <c r="O1832" i="25"/>
  <c r="N1832" i="25"/>
  <c r="X1832" i="25"/>
  <c r="W1832" i="25"/>
  <c r="V1832" i="25"/>
  <c r="M1832" i="25"/>
  <c r="U1832" i="25"/>
  <c r="T1832" i="25"/>
  <c r="R1831" i="25"/>
  <c r="Q1831" i="25"/>
  <c r="Y1831" i="25"/>
  <c r="P1831" i="25"/>
  <c r="O1831" i="25"/>
  <c r="N1831" i="25"/>
  <c r="X1831" i="25"/>
  <c r="W1831" i="25"/>
  <c r="V1831" i="25"/>
  <c r="M1831" i="25"/>
  <c r="U1831" i="25"/>
  <c r="T1831" i="25"/>
  <c r="R1830" i="25"/>
  <c r="Q1830" i="25"/>
  <c r="Y1830" i="25"/>
  <c r="P1830" i="25"/>
  <c r="O1830" i="25"/>
  <c r="N1830" i="25"/>
  <c r="X1830" i="25"/>
  <c r="W1830" i="25"/>
  <c r="V1830" i="25"/>
  <c r="M1830" i="25"/>
  <c r="U1830" i="25"/>
  <c r="T1830" i="25"/>
  <c r="R1829" i="25"/>
  <c r="Q1829" i="25"/>
  <c r="Y1829" i="25"/>
  <c r="P1829" i="25"/>
  <c r="O1829" i="25"/>
  <c r="N1829" i="25"/>
  <c r="X1829" i="25"/>
  <c r="W1829" i="25"/>
  <c r="V1829" i="25"/>
  <c r="M1829" i="25"/>
  <c r="U1829" i="25"/>
  <c r="T1829" i="25"/>
  <c r="R1828" i="25"/>
  <c r="Q1828" i="25"/>
  <c r="Y1828" i="25"/>
  <c r="P1828" i="25"/>
  <c r="O1828" i="25"/>
  <c r="N1828" i="25"/>
  <c r="X1828" i="25"/>
  <c r="W1828" i="25"/>
  <c r="V1828" i="25"/>
  <c r="M1828" i="25"/>
  <c r="U1828" i="25"/>
  <c r="T1828" i="25"/>
  <c r="R1827" i="25"/>
  <c r="Q1827" i="25"/>
  <c r="Y1827" i="25"/>
  <c r="P1827" i="25"/>
  <c r="O1827" i="25"/>
  <c r="N1827" i="25"/>
  <c r="X1827" i="25"/>
  <c r="W1827" i="25"/>
  <c r="V1827" i="25"/>
  <c r="M1827" i="25"/>
  <c r="U1827" i="25"/>
  <c r="T1827" i="25"/>
  <c r="R1826" i="25"/>
  <c r="Q1826" i="25"/>
  <c r="Y1826" i="25"/>
  <c r="P1826" i="25"/>
  <c r="O1826" i="25"/>
  <c r="N1826" i="25"/>
  <c r="X1826" i="25"/>
  <c r="W1826" i="25"/>
  <c r="V1826" i="25"/>
  <c r="M1826" i="25"/>
  <c r="U1826" i="25"/>
  <c r="T1826" i="25"/>
  <c r="R1825" i="25"/>
  <c r="Q1825" i="25"/>
  <c r="Y1825" i="25"/>
  <c r="P1825" i="25"/>
  <c r="O1825" i="25"/>
  <c r="N1825" i="25"/>
  <c r="X1825" i="25"/>
  <c r="W1825" i="25"/>
  <c r="V1825" i="25"/>
  <c r="M1825" i="25"/>
  <c r="U1825" i="25"/>
  <c r="T1825" i="25"/>
  <c r="R1824" i="25"/>
  <c r="Q1824" i="25"/>
  <c r="Y1824" i="25"/>
  <c r="P1824" i="25"/>
  <c r="O1824" i="25"/>
  <c r="N1824" i="25"/>
  <c r="X1824" i="25"/>
  <c r="W1824" i="25"/>
  <c r="V1824" i="25"/>
  <c r="M1824" i="25"/>
  <c r="U1824" i="25"/>
  <c r="T1824" i="25"/>
  <c r="R1823" i="25"/>
  <c r="Q1823" i="25"/>
  <c r="Y1823" i="25"/>
  <c r="P1823" i="25"/>
  <c r="O1823" i="25"/>
  <c r="N1823" i="25"/>
  <c r="X1823" i="25"/>
  <c r="W1823" i="25"/>
  <c r="V1823" i="25"/>
  <c r="M1823" i="25"/>
  <c r="U1823" i="25"/>
  <c r="T1823" i="25"/>
  <c r="R1822" i="25"/>
  <c r="Q1822" i="25"/>
  <c r="Y1822" i="25"/>
  <c r="P1822" i="25"/>
  <c r="O1822" i="25"/>
  <c r="N1822" i="25"/>
  <c r="X1822" i="25"/>
  <c r="W1822" i="25"/>
  <c r="V1822" i="25"/>
  <c r="M1822" i="25"/>
  <c r="U1822" i="25"/>
  <c r="T1822" i="25"/>
  <c r="R1821" i="25"/>
  <c r="Q1821" i="25"/>
  <c r="Y1821" i="25"/>
  <c r="P1821" i="25"/>
  <c r="O1821" i="25"/>
  <c r="N1821" i="25"/>
  <c r="X1821" i="25"/>
  <c r="W1821" i="25"/>
  <c r="V1821" i="25"/>
  <c r="M1821" i="25"/>
  <c r="U1821" i="25"/>
  <c r="T1821" i="25"/>
  <c r="R1820" i="25"/>
  <c r="Q1820" i="25"/>
  <c r="Y1820" i="25"/>
  <c r="P1820" i="25"/>
  <c r="O1820" i="25"/>
  <c r="N1820" i="25"/>
  <c r="X1820" i="25"/>
  <c r="W1820" i="25"/>
  <c r="V1820" i="25"/>
  <c r="M1820" i="25"/>
  <c r="U1820" i="25"/>
  <c r="T1820" i="25"/>
  <c r="R1819" i="25"/>
  <c r="Q1819" i="25"/>
  <c r="Y1819" i="25"/>
  <c r="P1819" i="25"/>
  <c r="O1819" i="25"/>
  <c r="N1819" i="25"/>
  <c r="X1819" i="25"/>
  <c r="W1819" i="25"/>
  <c r="V1819" i="25"/>
  <c r="M1819" i="25"/>
  <c r="U1819" i="25"/>
  <c r="T1819" i="25"/>
  <c r="R1818" i="25"/>
  <c r="Q1818" i="25"/>
  <c r="Y1818" i="25"/>
  <c r="P1818" i="25"/>
  <c r="O1818" i="25"/>
  <c r="N1818" i="25"/>
  <c r="X1818" i="25"/>
  <c r="W1818" i="25"/>
  <c r="V1818" i="25"/>
  <c r="M1818" i="25"/>
  <c r="U1818" i="25"/>
  <c r="T1818" i="25"/>
  <c r="R1817" i="25"/>
  <c r="Q1817" i="25"/>
  <c r="Y1817" i="25"/>
  <c r="P1817" i="25"/>
  <c r="O1817" i="25"/>
  <c r="N1817" i="25"/>
  <c r="X1817" i="25"/>
  <c r="W1817" i="25"/>
  <c r="V1817" i="25"/>
  <c r="M1817" i="25"/>
  <c r="U1817" i="25"/>
  <c r="T1817" i="25"/>
  <c r="R1816" i="25"/>
  <c r="Q1816" i="25"/>
  <c r="Y1816" i="25"/>
  <c r="P1816" i="25"/>
  <c r="O1816" i="25"/>
  <c r="N1816" i="25"/>
  <c r="X1816" i="25"/>
  <c r="W1816" i="25"/>
  <c r="V1816" i="25"/>
  <c r="M1816" i="25"/>
  <c r="U1816" i="25"/>
  <c r="T1816" i="25"/>
  <c r="R1815" i="25"/>
  <c r="Q1815" i="25"/>
  <c r="Y1815" i="25"/>
  <c r="P1815" i="25"/>
  <c r="O1815" i="25"/>
  <c r="N1815" i="25"/>
  <c r="X1815" i="25"/>
  <c r="W1815" i="25"/>
  <c r="V1815" i="25"/>
  <c r="M1815" i="25"/>
  <c r="U1815" i="25"/>
  <c r="T1815" i="25"/>
  <c r="R1814" i="25"/>
  <c r="Q1814" i="25"/>
  <c r="Y1814" i="25"/>
  <c r="P1814" i="25"/>
  <c r="O1814" i="25"/>
  <c r="N1814" i="25"/>
  <c r="X1814" i="25"/>
  <c r="W1814" i="25"/>
  <c r="V1814" i="25"/>
  <c r="M1814" i="25"/>
  <c r="U1814" i="25"/>
  <c r="T1814" i="25"/>
  <c r="R1813" i="25"/>
  <c r="Q1813" i="25"/>
  <c r="Y1813" i="25"/>
  <c r="P1813" i="25"/>
  <c r="O1813" i="25"/>
  <c r="N1813" i="25"/>
  <c r="X1813" i="25"/>
  <c r="W1813" i="25"/>
  <c r="V1813" i="25"/>
  <c r="M1813" i="25"/>
  <c r="U1813" i="25"/>
  <c r="T1813" i="25"/>
  <c r="R1812" i="25"/>
  <c r="Q1812" i="25"/>
  <c r="Y1812" i="25"/>
  <c r="P1812" i="25"/>
  <c r="O1812" i="25"/>
  <c r="N1812" i="25"/>
  <c r="X1812" i="25"/>
  <c r="W1812" i="25"/>
  <c r="V1812" i="25"/>
  <c r="M1812" i="25"/>
  <c r="U1812" i="25"/>
  <c r="T1812" i="25"/>
  <c r="R1811" i="25"/>
  <c r="Q1811" i="25"/>
  <c r="Y1811" i="25"/>
  <c r="P1811" i="25"/>
  <c r="O1811" i="25"/>
  <c r="N1811" i="25"/>
  <c r="X1811" i="25"/>
  <c r="W1811" i="25"/>
  <c r="V1811" i="25"/>
  <c r="M1811" i="25"/>
  <c r="U1811" i="25"/>
  <c r="T1811" i="25"/>
  <c r="R1810" i="25"/>
  <c r="Q1810" i="25"/>
  <c r="Y1810" i="25"/>
  <c r="P1810" i="25"/>
  <c r="O1810" i="25"/>
  <c r="N1810" i="25"/>
  <c r="X1810" i="25"/>
  <c r="W1810" i="25"/>
  <c r="V1810" i="25"/>
  <c r="M1810" i="25"/>
  <c r="U1810" i="25"/>
  <c r="T1810" i="25"/>
  <c r="R1809" i="25"/>
  <c r="Q1809" i="25"/>
  <c r="Y1809" i="25"/>
  <c r="P1809" i="25"/>
  <c r="O1809" i="25"/>
  <c r="N1809" i="25"/>
  <c r="X1809" i="25"/>
  <c r="W1809" i="25"/>
  <c r="V1809" i="25"/>
  <c r="M1809" i="25"/>
  <c r="U1809" i="25"/>
  <c r="T1809" i="25"/>
  <c r="R1808" i="25"/>
  <c r="Q1808" i="25"/>
  <c r="Y1808" i="25"/>
  <c r="P1808" i="25"/>
  <c r="O1808" i="25"/>
  <c r="N1808" i="25"/>
  <c r="X1808" i="25"/>
  <c r="W1808" i="25"/>
  <c r="V1808" i="25"/>
  <c r="M1808" i="25"/>
  <c r="U1808" i="25"/>
  <c r="T1808" i="25"/>
  <c r="R1807" i="25"/>
  <c r="Q1807" i="25"/>
  <c r="Y1807" i="25"/>
  <c r="P1807" i="25"/>
  <c r="O1807" i="25"/>
  <c r="N1807" i="25"/>
  <c r="X1807" i="25"/>
  <c r="W1807" i="25"/>
  <c r="V1807" i="25"/>
  <c r="M1807" i="25"/>
  <c r="U1807" i="25"/>
  <c r="T1807" i="25"/>
  <c r="R1806" i="25"/>
  <c r="Q1806" i="25"/>
  <c r="Y1806" i="25"/>
  <c r="P1806" i="25"/>
  <c r="O1806" i="25"/>
  <c r="N1806" i="25"/>
  <c r="X1806" i="25"/>
  <c r="W1806" i="25"/>
  <c r="V1806" i="25"/>
  <c r="M1806" i="25"/>
  <c r="U1806" i="25"/>
  <c r="T1806" i="25"/>
  <c r="R1805" i="25"/>
  <c r="Q1805" i="25"/>
  <c r="Y1805" i="25"/>
  <c r="P1805" i="25"/>
  <c r="O1805" i="25"/>
  <c r="N1805" i="25"/>
  <c r="X1805" i="25"/>
  <c r="W1805" i="25"/>
  <c r="V1805" i="25"/>
  <c r="M1805" i="25"/>
  <c r="U1805" i="25"/>
  <c r="T1805" i="25"/>
  <c r="R1804" i="25"/>
  <c r="Q1804" i="25"/>
  <c r="Y1804" i="25"/>
  <c r="P1804" i="25"/>
  <c r="O1804" i="25"/>
  <c r="N1804" i="25"/>
  <c r="X1804" i="25"/>
  <c r="W1804" i="25"/>
  <c r="V1804" i="25"/>
  <c r="M1804" i="25"/>
  <c r="U1804" i="25"/>
  <c r="T1804" i="25"/>
  <c r="R1803" i="25"/>
  <c r="Q1803" i="25"/>
  <c r="Y1803" i="25"/>
  <c r="P1803" i="25"/>
  <c r="O1803" i="25"/>
  <c r="N1803" i="25"/>
  <c r="X1803" i="25"/>
  <c r="W1803" i="25"/>
  <c r="V1803" i="25"/>
  <c r="M1803" i="25"/>
  <c r="U1803" i="25"/>
  <c r="T1803" i="25"/>
  <c r="R1802" i="25"/>
  <c r="Q1802" i="25"/>
  <c r="Y1802" i="25"/>
  <c r="P1802" i="25"/>
  <c r="O1802" i="25"/>
  <c r="N1802" i="25"/>
  <c r="X1802" i="25"/>
  <c r="W1802" i="25"/>
  <c r="V1802" i="25"/>
  <c r="M1802" i="25"/>
  <c r="U1802" i="25"/>
  <c r="T1802" i="25"/>
  <c r="R1801" i="25"/>
  <c r="Q1801" i="25"/>
  <c r="Y1801" i="25"/>
  <c r="P1801" i="25"/>
  <c r="O1801" i="25"/>
  <c r="N1801" i="25"/>
  <c r="X1801" i="25"/>
  <c r="W1801" i="25"/>
  <c r="V1801" i="25"/>
  <c r="M1801" i="25"/>
  <c r="U1801" i="25"/>
  <c r="T1801" i="25"/>
  <c r="R1800" i="25"/>
  <c r="Q1800" i="25"/>
  <c r="Y1800" i="25"/>
  <c r="P1800" i="25"/>
  <c r="O1800" i="25"/>
  <c r="N1800" i="25"/>
  <c r="X1800" i="25"/>
  <c r="W1800" i="25"/>
  <c r="V1800" i="25"/>
  <c r="M1800" i="25"/>
  <c r="U1800" i="25"/>
  <c r="T1800" i="25"/>
  <c r="R1799" i="25"/>
  <c r="Q1799" i="25"/>
  <c r="Y1799" i="25"/>
  <c r="P1799" i="25"/>
  <c r="O1799" i="25"/>
  <c r="N1799" i="25"/>
  <c r="X1799" i="25"/>
  <c r="W1799" i="25"/>
  <c r="V1799" i="25"/>
  <c r="M1799" i="25"/>
  <c r="U1799" i="25"/>
  <c r="T1799" i="25"/>
  <c r="R1798" i="25"/>
  <c r="Q1798" i="25"/>
  <c r="Y1798" i="25"/>
  <c r="P1798" i="25"/>
  <c r="O1798" i="25"/>
  <c r="N1798" i="25"/>
  <c r="X1798" i="25"/>
  <c r="W1798" i="25"/>
  <c r="V1798" i="25"/>
  <c r="M1798" i="25"/>
  <c r="U1798" i="25"/>
  <c r="T1798" i="25"/>
  <c r="R1797" i="25"/>
  <c r="Q1797" i="25"/>
  <c r="Y1797" i="25"/>
  <c r="P1797" i="25"/>
  <c r="O1797" i="25"/>
  <c r="N1797" i="25"/>
  <c r="X1797" i="25"/>
  <c r="W1797" i="25"/>
  <c r="V1797" i="25"/>
  <c r="M1797" i="25"/>
  <c r="U1797" i="25"/>
  <c r="T1797" i="25"/>
  <c r="R1796" i="25"/>
  <c r="Q1796" i="25"/>
  <c r="Y1796" i="25"/>
  <c r="P1796" i="25"/>
  <c r="O1796" i="25"/>
  <c r="N1796" i="25"/>
  <c r="X1796" i="25"/>
  <c r="W1796" i="25"/>
  <c r="V1796" i="25"/>
  <c r="M1796" i="25"/>
  <c r="U1796" i="25"/>
  <c r="T1796" i="25"/>
  <c r="R1795" i="25"/>
  <c r="Q1795" i="25"/>
  <c r="Y1795" i="25"/>
  <c r="P1795" i="25"/>
  <c r="O1795" i="25"/>
  <c r="N1795" i="25"/>
  <c r="X1795" i="25"/>
  <c r="W1795" i="25"/>
  <c r="V1795" i="25"/>
  <c r="M1795" i="25"/>
  <c r="U1795" i="25"/>
  <c r="T1795" i="25"/>
  <c r="R1794" i="25"/>
  <c r="Q1794" i="25"/>
  <c r="Y1794" i="25"/>
  <c r="P1794" i="25"/>
  <c r="O1794" i="25"/>
  <c r="N1794" i="25"/>
  <c r="X1794" i="25"/>
  <c r="W1794" i="25"/>
  <c r="V1794" i="25"/>
  <c r="M1794" i="25"/>
  <c r="U1794" i="25"/>
  <c r="T1794" i="25"/>
  <c r="R1793" i="25"/>
  <c r="Q1793" i="25"/>
  <c r="Y1793" i="25"/>
  <c r="P1793" i="25"/>
  <c r="O1793" i="25"/>
  <c r="N1793" i="25"/>
  <c r="X1793" i="25"/>
  <c r="W1793" i="25"/>
  <c r="V1793" i="25"/>
  <c r="M1793" i="25"/>
  <c r="U1793" i="25"/>
  <c r="T1793" i="25"/>
  <c r="R1792" i="25"/>
  <c r="Q1792" i="25"/>
  <c r="Y1792" i="25"/>
  <c r="P1792" i="25"/>
  <c r="O1792" i="25"/>
  <c r="N1792" i="25"/>
  <c r="X1792" i="25"/>
  <c r="W1792" i="25"/>
  <c r="V1792" i="25"/>
  <c r="M1792" i="25"/>
  <c r="U1792" i="25"/>
  <c r="T1792" i="25"/>
  <c r="R1791" i="25"/>
  <c r="Q1791" i="25"/>
  <c r="Y1791" i="25"/>
  <c r="P1791" i="25"/>
  <c r="O1791" i="25"/>
  <c r="N1791" i="25"/>
  <c r="X1791" i="25"/>
  <c r="W1791" i="25"/>
  <c r="V1791" i="25"/>
  <c r="M1791" i="25"/>
  <c r="U1791" i="25"/>
  <c r="T1791" i="25"/>
  <c r="R1790" i="25"/>
  <c r="Q1790" i="25"/>
  <c r="Y1790" i="25"/>
  <c r="P1790" i="25"/>
  <c r="O1790" i="25"/>
  <c r="N1790" i="25"/>
  <c r="X1790" i="25"/>
  <c r="W1790" i="25"/>
  <c r="V1790" i="25"/>
  <c r="M1790" i="25"/>
  <c r="U1790" i="25"/>
  <c r="T1790" i="25"/>
  <c r="R1789" i="25"/>
  <c r="Q1789" i="25"/>
  <c r="Y1789" i="25"/>
  <c r="P1789" i="25"/>
  <c r="O1789" i="25"/>
  <c r="N1789" i="25"/>
  <c r="X1789" i="25"/>
  <c r="W1789" i="25"/>
  <c r="V1789" i="25"/>
  <c r="M1789" i="25"/>
  <c r="U1789" i="25"/>
  <c r="T1789" i="25"/>
  <c r="R1788" i="25"/>
  <c r="Q1788" i="25"/>
  <c r="Y1788" i="25"/>
  <c r="P1788" i="25"/>
  <c r="O1788" i="25"/>
  <c r="N1788" i="25"/>
  <c r="X1788" i="25"/>
  <c r="W1788" i="25"/>
  <c r="V1788" i="25"/>
  <c r="M1788" i="25"/>
  <c r="U1788" i="25"/>
  <c r="T1788" i="25"/>
  <c r="R1787" i="25"/>
  <c r="Q1787" i="25"/>
  <c r="Y1787" i="25"/>
  <c r="P1787" i="25"/>
  <c r="O1787" i="25"/>
  <c r="N1787" i="25"/>
  <c r="X1787" i="25"/>
  <c r="W1787" i="25"/>
  <c r="V1787" i="25"/>
  <c r="M1787" i="25"/>
  <c r="U1787" i="25"/>
  <c r="T1787" i="25"/>
  <c r="R1786" i="25"/>
  <c r="Q1786" i="25"/>
  <c r="Y1786" i="25"/>
  <c r="P1786" i="25"/>
  <c r="O1786" i="25"/>
  <c r="N1786" i="25"/>
  <c r="X1786" i="25"/>
  <c r="W1786" i="25"/>
  <c r="V1786" i="25"/>
  <c r="M1786" i="25"/>
  <c r="U1786" i="25"/>
  <c r="T1786" i="25"/>
  <c r="R1785" i="25"/>
  <c r="Q1785" i="25"/>
  <c r="Y1785" i="25"/>
  <c r="P1785" i="25"/>
  <c r="O1785" i="25"/>
  <c r="N1785" i="25"/>
  <c r="X1785" i="25"/>
  <c r="W1785" i="25"/>
  <c r="V1785" i="25"/>
  <c r="M1785" i="25"/>
  <c r="U1785" i="25"/>
  <c r="T1785" i="25"/>
  <c r="R1784" i="25"/>
  <c r="Q1784" i="25"/>
  <c r="Y1784" i="25"/>
  <c r="P1784" i="25"/>
  <c r="O1784" i="25"/>
  <c r="N1784" i="25"/>
  <c r="X1784" i="25"/>
  <c r="W1784" i="25"/>
  <c r="V1784" i="25"/>
  <c r="M1784" i="25"/>
  <c r="U1784" i="25"/>
  <c r="T1784" i="25"/>
  <c r="R1783" i="25"/>
  <c r="Q1783" i="25"/>
  <c r="Y1783" i="25"/>
  <c r="P1783" i="25"/>
  <c r="O1783" i="25"/>
  <c r="N1783" i="25"/>
  <c r="X1783" i="25"/>
  <c r="W1783" i="25"/>
  <c r="V1783" i="25"/>
  <c r="M1783" i="25"/>
  <c r="U1783" i="25"/>
  <c r="T1783" i="25"/>
  <c r="R1782" i="25"/>
  <c r="Q1782" i="25"/>
  <c r="Y1782" i="25"/>
  <c r="P1782" i="25"/>
  <c r="O1782" i="25"/>
  <c r="N1782" i="25"/>
  <c r="X1782" i="25"/>
  <c r="W1782" i="25"/>
  <c r="V1782" i="25"/>
  <c r="M1782" i="25"/>
  <c r="U1782" i="25"/>
  <c r="T1782" i="25"/>
  <c r="R1781" i="25"/>
  <c r="Q1781" i="25"/>
  <c r="Y1781" i="25"/>
  <c r="P1781" i="25"/>
  <c r="O1781" i="25"/>
  <c r="N1781" i="25"/>
  <c r="X1781" i="25"/>
  <c r="W1781" i="25"/>
  <c r="V1781" i="25"/>
  <c r="M1781" i="25"/>
  <c r="U1781" i="25"/>
  <c r="T1781" i="25"/>
  <c r="R1780" i="25"/>
  <c r="Q1780" i="25"/>
  <c r="Y1780" i="25"/>
  <c r="P1780" i="25"/>
  <c r="O1780" i="25"/>
  <c r="N1780" i="25"/>
  <c r="X1780" i="25"/>
  <c r="W1780" i="25"/>
  <c r="V1780" i="25"/>
  <c r="M1780" i="25"/>
  <c r="U1780" i="25"/>
  <c r="T1780" i="25"/>
  <c r="R1779" i="25"/>
  <c r="Q1779" i="25"/>
  <c r="Y1779" i="25"/>
  <c r="P1779" i="25"/>
  <c r="O1779" i="25"/>
  <c r="N1779" i="25"/>
  <c r="X1779" i="25"/>
  <c r="W1779" i="25"/>
  <c r="V1779" i="25"/>
  <c r="M1779" i="25"/>
  <c r="U1779" i="25"/>
  <c r="T1779" i="25"/>
  <c r="R1778" i="25"/>
  <c r="Q1778" i="25"/>
  <c r="Y1778" i="25"/>
  <c r="P1778" i="25"/>
  <c r="O1778" i="25"/>
  <c r="N1778" i="25"/>
  <c r="X1778" i="25"/>
  <c r="W1778" i="25"/>
  <c r="V1778" i="25"/>
  <c r="M1778" i="25"/>
  <c r="U1778" i="25"/>
  <c r="T1778" i="25"/>
  <c r="R1777" i="25"/>
  <c r="Q1777" i="25"/>
  <c r="Y1777" i="25"/>
  <c r="P1777" i="25"/>
  <c r="O1777" i="25"/>
  <c r="N1777" i="25"/>
  <c r="X1777" i="25"/>
  <c r="W1777" i="25"/>
  <c r="V1777" i="25"/>
  <c r="M1777" i="25"/>
  <c r="U1777" i="25"/>
  <c r="T1777" i="25"/>
  <c r="R1776" i="25"/>
  <c r="Q1776" i="25"/>
  <c r="Y1776" i="25"/>
  <c r="P1776" i="25"/>
  <c r="O1776" i="25"/>
  <c r="N1776" i="25"/>
  <c r="X1776" i="25"/>
  <c r="W1776" i="25"/>
  <c r="V1776" i="25"/>
  <c r="M1776" i="25"/>
  <c r="U1776" i="25"/>
  <c r="T1776" i="25"/>
  <c r="R1775" i="25"/>
  <c r="Q1775" i="25"/>
  <c r="Y1775" i="25"/>
  <c r="P1775" i="25"/>
  <c r="O1775" i="25"/>
  <c r="N1775" i="25"/>
  <c r="X1775" i="25"/>
  <c r="W1775" i="25"/>
  <c r="V1775" i="25"/>
  <c r="M1775" i="25"/>
  <c r="U1775" i="25"/>
  <c r="T1775" i="25"/>
  <c r="R1774" i="25"/>
  <c r="Q1774" i="25"/>
  <c r="Y1774" i="25"/>
  <c r="P1774" i="25"/>
  <c r="O1774" i="25"/>
  <c r="N1774" i="25"/>
  <c r="X1774" i="25"/>
  <c r="W1774" i="25"/>
  <c r="V1774" i="25"/>
  <c r="M1774" i="25"/>
  <c r="U1774" i="25"/>
  <c r="T1774" i="25"/>
  <c r="R1773" i="25"/>
  <c r="Q1773" i="25"/>
  <c r="Y1773" i="25"/>
  <c r="P1773" i="25"/>
  <c r="O1773" i="25"/>
  <c r="N1773" i="25"/>
  <c r="X1773" i="25"/>
  <c r="W1773" i="25"/>
  <c r="V1773" i="25"/>
  <c r="M1773" i="25"/>
  <c r="U1773" i="25"/>
  <c r="T1773" i="25"/>
  <c r="R1772" i="25"/>
  <c r="Q1772" i="25"/>
  <c r="Y1772" i="25"/>
  <c r="P1772" i="25"/>
  <c r="O1772" i="25"/>
  <c r="N1772" i="25"/>
  <c r="X1772" i="25"/>
  <c r="W1772" i="25"/>
  <c r="V1772" i="25"/>
  <c r="M1772" i="25"/>
  <c r="U1772" i="25"/>
  <c r="T1772" i="25"/>
  <c r="R1771" i="25"/>
  <c r="Q1771" i="25"/>
  <c r="Y1771" i="25"/>
  <c r="P1771" i="25"/>
  <c r="O1771" i="25"/>
  <c r="N1771" i="25"/>
  <c r="X1771" i="25"/>
  <c r="W1771" i="25"/>
  <c r="V1771" i="25"/>
  <c r="M1771" i="25"/>
  <c r="U1771" i="25"/>
  <c r="T1771" i="25"/>
  <c r="R1770" i="25"/>
  <c r="Q1770" i="25"/>
  <c r="Y1770" i="25"/>
  <c r="P1770" i="25"/>
  <c r="O1770" i="25"/>
  <c r="N1770" i="25"/>
  <c r="X1770" i="25"/>
  <c r="W1770" i="25"/>
  <c r="V1770" i="25"/>
  <c r="M1770" i="25"/>
  <c r="U1770" i="25"/>
  <c r="T1770" i="25"/>
  <c r="R1769" i="25"/>
  <c r="Q1769" i="25"/>
  <c r="Y1769" i="25"/>
  <c r="P1769" i="25"/>
  <c r="O1769" i="25"/>
  <c r="N1769" i="25"/>
  <c r="X1769" i="25"/>
  <c r="W1769" i="25"/>
  <c r="V1769" i="25"/>
  <c r="M1769" i="25"/>
  <c r="U1769" i="25"/>
  <c r="T1769" i="25"/>
  <c r="R1768" i="25"/>
  <c r="Q1768" i="25"/>
  <c r="Y1768" i="25"/>
  <c r="P1768" i="25"/>
  <c r="O1768" i="25"/>
  <c r="N1768" i="25"/>
  <c r="X1768" i="25"/>
  <c r="W1768" i="25"/>
  <c r="V1768" i="25"/>
  <c r="M1768" i="25"/>
  <c r="U1768" i="25"/>
  <c r="T1768" i="25"/>
  <c r="R1767" i="25"/>
  <c r="Q1767" i="25"/>
  <c r="Y1767" i="25"/>
  <c r="P1767" i="25"/>
  <c r="O1767" i="25"/>
  <c r="N1767" i="25"/>
  <c r="X1767" i="25"/>
  <c r="W1767" i="25"/>
  <c r="V1767" i="25"/>
  <c r="M1767" i="25"/>
  <c r="U1767" i="25"/>
  <c r="T1767" i="25"/>
  <c r="R1766" i="25"/>
  <c r="Q1766" i="25"/>
  <c r="Y1766" i="25"/>
  <c r="P1766" i="25"/>
  <c r="O1766" i="25"/>
  <c r="N1766" i="25"/>
  <c r="X1766" i="25"/>
  <c r="W1766" i="25"/>
  <c r="V1766" i="25"/>
  <c r="M1766" i="25"/>
  <c r="U1766" i="25"/>
  <c r="T1766" i="25"/>
  <c r="R1765" i="25"/>
  <c r="Q1765" i="25"/>
  <c r="Y1765" i="25"/>
  <c r="P1765" i="25"/>
  <c r="O1765" i="25"/>
  <c r="N1765" i="25"/>
  <c r="X1765" i="25"/>
  <c r="W1765" i="25"/>
  <c r="V1765" i="25"/>
  <c r="M1765" i="25"/>
  <c r="U1765" i="25"/>
  <c r="T1765" i="25"/>
  <c r="R1764" i="25"/>
  <c r="Q1764" i="25"/>
  <c r="Y1764" i="25"/>
  <c r="P1764" i="25"/>
  <c r="O1764" i="25"/>
  <c r="N1764" i="25"/>
  <c r="X1764" i="25"/>
  <c r="W1764" i="25"/>
  <c r="V1764" i="25"/>
  <c r="M1764" i="25"/>
  <c r="U1764" i="25"/>
  <c r="T1764" i="25"/>
  <c r="R1763" i="25"/>
  <c r="Q1763" i="25"/>
  <c r="Y1763" i="25"/>
  <c r="P1763" i="25"/>
  <c r="O1763" i="25"/>
  <c r="N1763" i="25"/>
  <c r="X1763" i="25"/>
  <c r="W1763" i="25"/>
  <c r="V1763" i="25"/>
  <c r="M1763" i="25"/>
  <c r="U1763" i="25"/>
  <c r="T1763" i="25"/>
  <c r="R1762" i="25"/>
  <c r="Q1762" i="25"/>
  <c r="Y1762" i="25"/>
  <c r="P1762" i="25"/>
  <c r="O1762" i="25"/>
  <c r="N1762" i="25"/>
  <c r="X1762" i="25"/>
  <c r="W1762" i="25"/>
  <c r="V1762" i="25"/>
  <c r="M1762" i="25"/>
  <c r="U1762" i="25"/>
  <c r="T1762" i="25"/>
  <c r="R1761" i="25"/>
  <c r="Q1761" i="25"/>
  <c r="Y1761" i="25"/>
  <c r="P1761" i="25"/>
  <c r="O1761" i="25"/>
  <c r="N1761" i="25"/>
  <c r="X1761" i="25"/>
  <c r="W1761" i="25"/>
  <c r="V1761" i="25"/>
  <c r="M1761" i="25"/>
  <c r="U1761" i="25"/>
  <c r="T1761" i="25"/>
  <c r="R1760" i="25"/>
  <c r="Q1760" i="25"/>
  <c r="Y1760" i="25"/>
  <c r="P1760" i="25"/>
  <c r="O1760" i="25"/>
  <c r="N1760" i="25"/>
  <c r="X1760" i="25"/>
  <c r="W1760" i="25"/>
  <c r="V1760" i="25"/>
  <c r="M1760" i="25"/>
  <c r="U1760" i="25"/>
  <c r="T1760" i="25"/>
  <c r="R1759" i="25"/>
  <c r="Q1759" i="25"/>
  <c r="Y1759" i="25"/>
  <c r="P1759" i="25"/>
  <c r="O1759" i="25"/>
  <c r="N1759" i="25"/>
  <c r="X1759" i="25"/>
  <c r="W1759" i="25"/>
  <c r="V1759" i="25"/>
  <c r="M1759" i="25"/>
  <c r="U1759" i="25"/>
  <c r="T1759" i="25"/>
  <c r="R1758" i="25"/>
  <c r="Q1758" i="25"/>
  <c r="Y1758" i="25"/>
  <c r="P1758" i="25"/>
  <c r="O1758" i="25"/>
  <c r="N1758" i="25"/>
  <c r="X1758" i="25"/>
  <c r="W1758" i="25"/>
  <c r="V1758" i="25"/>
  <c r="M1758" i="25"/>
  <c r="U1758" i="25"/>
  <c r="T1758" i="25"/>
  <c r="R1757" i="25"/>
  <c r="Q1757" i="25"/>
  <c r="Y1757" i="25"/>
  <c r="P1757" i="25"/>
  <c r="O1757" i="25"/>
  <c r="N1757" i="25"/>
  <c r="X1757" i="25"/>
  <c r="W1757" i="25"/>
  <c r="V1757" i="25"/>
  <c r="M1757" i="25"/>
  <c r="U1757" i="25"/>
  <c r="T1757" i="25"/>
  <c r="R1756" i="25"/>
  <c r="Q1756" i="25"/>
  <c r="Y1756" i="25"/>
  <c r="P1756" i="25"/>
  <c r="O1756" i="25"/>
  <c r="N1756" i="25"/>
  <c r="X1756" i="25"/>
  <c r="W1756" i="25"/>
  <c r="V1756" i="25"/>
  <c r="M1756" i="25"/>
  <c r="U1756" i="25"/>
  <c r="T1756" i="25"/>
  <c r="R1755" i="25"/>
  <c r="Q1755" i="25"/>
  <c r="Y1755" i="25"/>
  <c r="P1755" i="25"/>
  <c r="O1755" i="25"/>
  <c r="N1755" i="25"/>
  <c r="X1755" i="25"/>
  <c r="W1755" i="25"/>
  <c r="V1755" i="25"/>
  <c r="M1755" i="25"/>
  <c r="U1755" i="25"/>
  <c r="T1755" i="25"/>
  <c r="R1754" i="25"/>
  <c r="Q1754" i="25"/>
  <c r="Y1754" i="25"/>
  <c r="P1754" i="25"/>
  <c r="O1754" i="25"/>
  <c r="N1754" i="25"/>
  <c r="X1754" i="25"/>
  <c r="W1754" i="25"/>
  <c r="V1754" i="25"/>
  <c r="M1754" i="25"/>
  <c r="U1754" i="25"/>
  <c r="T1754" i="25"/>
  <c r="R1753" i="25"/>
  <c r="Q1753" i="25"/>
  <c r="Y1753" i="25"/>
  <c r="P1753" i="25"/>
  <c r="O1753" i="25"/>
  <c r="N1753" i="25"/>
  <c r="X1753" i="25"/>
  <c r="W1753" i="25"/>
  <c r="V1753" i="25"/>
  <c r="M1753" i="25"/>
  <c r="U1753" i="25"/>
  <c r="T1753" i="25"/>
  <c r="R1752" i="25"/>
  <c r="Q1752" i="25"/>
  <c r="Y1752" i="25"/>
  <c r="P1752" i="25"/>
  <c r="O1752" i="25"/>
  <c r="N1752" i="25"/>
  <c r="X1752" i="25"/>
  <c r="W1752" i="25"/>
  <c r="V1752" i="25"/>
  <c r="M1752" i="25"/>
  <c r="U1752" i="25"/>
  <c r="T1752" i="25"/>
  <c r="R1751" i="25"/>
  <c r="Q1751" i="25"/>
  <c r="Y1751" i="25"/>
  <c r="P1751" i="25"/>
  <c r="O1751" i="25"/>
  <c r="N1751" i="25"/>
  <c r="X1751" i="25"/>
  <c r="W1751" i="25"/>
  <c r="V1751" i="25"/>
  <c r="M1751" i="25"/>
  <c r="U1751" i="25"/>
  <c r="T1751" i="25"/>
  <c r="R1750" i="25"/>
  <c r="Q1750" i="25"/>
  <c r="Y1750" i="25"/>
  <c r="P1750" i="25"/>
  <c r="O1750" i="25"/>
  <c r="N1750" i="25"/>
  <c r="X1750" i="25"/>
  <c r="W1750" i="25"/>
  <c r="V1750" i="25"/>
  <c r="M1750" i="25"/>
  <c r="U1750" i="25"/>
  <c r="T1750" i="25"/>
  <c r="R1749" i="25"/>
  <c r="Q1749" i="25"/>
  <c r="Y1749" i="25"/>
  <c r="P1749" i="25"/>
  <c r="O1749" i="25"/>
  <c r="N1749" i="25"/>
  <c r="X1749" i="25"/>
  <c r="W1749" i="25"/>
  <c r="V1749" i="25"/>
  <c r="M1749" i="25"/>
  <c r="U1749" i="25"/>
  <c r="T1749" i="25"/>
  <c r="R1748" i="25"/>
  <c r="Q1748" i="25"/>
  <c r="Y1748" i="25"/>
  <c r="P1748" i="25"/>
  <c r="O1748" i="25"/>
  <c r="N1748" i="25"/>
  <c r="X1748" i="25"/>
  <c r="W1748" i="25"/>
  <c r="V1748" i="25"/>
  <c r="M1748" i="25"/>
  <c r="U1748" i="25"/>
  <c r="T1748" i="25"/>
  <c r="R1747" i="25"/>
  <c r="Q1747" i="25"/>
  <c r="Y1747" i="25"/>
  <c r="P1747" i="25"/>
  <c r="O1747" i="25"/>
  <c r="N1747" i="25"/>
  <c r="X1747" i="25"/>
  <c r="W1747" i="25"/>
  <c r="V1747" i="25"/>
  <c r="M1747" i="25"/>
  <c r="U1747" i="25"/>
  <c r="T1747" i="25"/>
  <c r="R1746" i="25"/>
  <c r="Q1746" i="25"/>
  <c r="Y1746" i="25"/>
  <c r="P1746" i="25"/>
  <c r="O1746" i="25"/>
  <c r="N1746" i="25"/>
  <c r="X1746" i="25"/>
  <c r="W1746" i="25"/>
  <c r="V1746" i="25"/>
  <c r="M1746" i="25"/>
  <c r="U1746" i="25"/>
  <c r="T1746" i="25"/>
  <c r="R1745" i="25"/>
  <c r="Q1745" i="25"/>
  <c r="Y1745" i="25"/>
  <c r="P1745" i="25"/>
  <c r="O1745" i="25"/>
  <c r="N1745" i="25"/>
  <c r="X1745" i="25"/>
  <c r="W1745" i="25"/>
  <c r="V1745" i="25"/>
  <c r="M1745" i="25"/>
  <c r="U1745" i="25"/>
  <c r="T1745" i="25"/>
  <c r="R1744" i="25"/>
  <c r="Q1744" i="25"/>
  <c r="Y1744" i="25"/>
  <c r="P1744" i="25"/>
  <c r="O1744" i="25"/>
  <c r="N1744" i="25"/>
  <c r="X1744" i="25"/>
  <c r="W1744" i="25"/>
  <c r="V1744" i="25"/>
  <c r="M1744" i="25"/>
  <c r="U1744" i="25"/>
  <c r="T1744" i="25"/>
  <c r="R1743" i="25"/>
  <c r="Q1743" i="25"/>
  <c r="Y1743" i="25"/>
  <c r="P1743" i="25"/>
  <c r="O1743" i="25"/>
  <c r="N1743" i="25"/>
  <c r="X1743" i="25"/>
  <c r="W1743" i="25"/>
  <c r="V1743" i="25"/>
  <c r="M1743" i="25"/>
  <c r="U1743" i="25"/>
  <c r="T1743" i="25"/>
  <c r="R1742" i="25"/>
  <c r="Q1742" i="25"/>
  <c r="Y1742" i="25"/>
  <c r="P1742" i="25"/>
  <c r="O1742" i="25"/>
  <c r="N1742" i="25"/>
  <c r="X1742" i="25"/>
  <c r="W1742" i="25"/>
  <c r="V1742" i="25"/>
  <c r="M1742" i="25"/>
  <c r="U1742" i="25"/>
  <c r="T1742" i="25"/>
  <c r="R1741" i="25"/>
  <c r="Q1741" i="25"/>
  <c r="Y1741" i="25"/>
  <c r="P1741" i="25"/>
  <c r="O1741" i="25"/>
  <c r="N1741" i="25"/>
  <c r="X1741" i="25"/>
  <c r="W1741" i="25"/>
  <c r="V1741" i="25"/>
  <c r="M1741" i="25"/>
  <c r="U1741" i="25"/>
  <c r="T1741" i="25"/>
  <c r="R1740" i="25"/>
  <c r="Q1740" i="25"/>
  <c r="Y1740" i="25"/>
  <c r="P1740" i="25"/>
  <c r="O1740" i="25"/>
  <c r="N1740" i="25"/>
  <c r="X1740" i="25"/>
  <c r="W1740" i="25"/>
  <c r="V1740" i="25"/>
  <c r="M1740" i="25"/>
  <c r="U1740" i="25"/>
  <c r="T1740" i="25"/>
  <c r="R1739" i="25"/>
  <c r="Q1739" i="25"/>
  <c r="Y1739" i="25"/>
  <c r="P1739" i="25"/>
  <c r="O1739" i="25"/>
  <c r="N1739" i="25"/>
  <c r="X1739" i="25"/>
  <c r="W1739" i="25"/>
  <c r="V1739" i="25"/>
  <c r="M1739" i="25"/>
  <c r="U1739" i="25"/>
  <c r="T1739" i="25"/>
  <c r="R1738" i="25"/>
  <c r="Q1738" i="25"/>
  <c r="Y1738" i="25"/>
  <c r="P1738" i="25"/>
  <c r="O1738" i="25"/>
  <c r="N1738" i="25"/>
  <c r="X1738" i="25"/>
  <c r="W1738" i="25"/>
  <c r="V1738" i="25"/>
  <c r="M1738" i="25"/>
  <c r="U1738" i="25"/>
  <c r="T1738" i="25"/>
  <c r="R1737" i="25"/>
  <c r="Q1737" i="25"/>
  <c r="Y1737" i="25"/>
  <c r="P1737" i="25"/>
  <c r="O1737" i="25"/>
  <c r="N1737" i="25"/>
  <c r="X1737" i="25"/>
  <c r="W1737" i="25"/>
  <c r="V1737" i="25"/>
  <c r="M1737" i="25"/>
  <c r="U1737" i="25"/>
  <c r="T1737" i="25"/>
  <c r="R1736" i="25"/>
  <c r="Q1736" i="25"/>
  <c r="Y1736" i="25"/>
  <c r="P1736" i="25"/>
  <c r="O1736" i="25"/>
  <c r="N1736" i="25"/>
  <c r="X1736" i="25"/>
  <c r="W1736" i="25"/>
  <c r="V1736" i="25"/>
  <c r="M1736" i="25"/>
  <c r="U1736" i="25"/>
  <c r="T1736" i="25"/>
  <c r="R1735" i="25"/>
  <c r="Q1735" i="25"/>
  <c r="Y1735" i="25"/>
  <c r="P1735" i="25"/>
  <c r="O1735" i="25"/>
  <c r="N1735" i="25"/>
  <c r="X1735" i="25"/>
  <c r="W1735" i="25"/>
  <c r="V1735" i="25"/>
  <c r="M1735" i="25"/>
  <c r="U1735" i="25"/>
  <c r="T1735" i="25"/>
  <c r="R1734" i="25"/>
  <c r="Q1734" i="25"/>
  <c r="Y1734" i="25"/>
  <c r="P1734" i="25"/>
  <c r="O1734" i="25"/>
  <c r="N1734" i="25"/>
  <c r="X1734" i="25"/>
  <c r="W1734" i="25"/>
  <c r="V1734" i="25"/>
  <c r="M1734" i="25"/>
  <c r="U1734" i="25"/>
  <c r="T1734" i="25"/>
  <c r="R1733" i="25"/>
  <c r="Q1733" i="25"/>
  <c r="Y1733" i="25"/>
  <c r="P1733" i="25"/>
  <c r="O1733" i="25"/>
  <c r="N1733" i="25"/>
  <c r="X1733" i="25"/>
  <c r="W1733" i="25"/>
  <c r="V1733" i="25"/>
  <c r="M1733" i="25"/>
  <c r="U1733" i="25"/>
  <c r="T1733" i="25"/>
  <c r="R1732" i="25"/>
  <c r="Q1732" i="25"/>
  <c r="Y1732" i="25"/>
  <c r="P1732" i="25"/>
  <c r="O1732" i="25"/>
  <c r="N1732" i="25"/>
  <c r="X1732" i="25"/>
  <c r="W1732" i="25"/>
  <c r="V1732" i="25"/>
  <c r="M1732" i="25"/>
  <c r="U1732" i="25"/>
  <c r="T1732" i="25"/>
  <c r="R1731" i="25"/>
  <c r="Q1731" i="25"/>
  <c r="Y1731" i="25"/>
  <c r="P1731" i="25"/>
  <c r="O1731" i="25"/>
  <c r="N1731" i="25"/>
  <c r="X1731" i="25"/>
  <c r="W1731" i="25"/>
  <c r="V1731" i="25"/>
  <c r="M1731" i="25"/>
  <c r="U1731" i="25"/>
  <c r="T1731" i="25"/>
  <c r="R1730" i="25"/>
  <c r="Q1730" i="25"/>
  <c r="Y1730" i="25"/>
  <c r="P1730" i="25"/>
  <c r="O1730" i="25"/>
  <c r="N1730" i="25"/>
  <c r="X1730" i="25"/>
  <c r="W1730" i="25"/>
  <c r="V1730" i="25"/>
  <c r="M1730" i="25"/>
  <c r="U1730" i="25"/>
  <c r="T1730" i="25"/>
  <c r="R1729" i="25"/>
  <c r="Q1729" i="25"/>
  <c r="Y1729" i="25"/>
  <c r="P1729" i="25"/>
  <c r="O1729" i="25"/>
  <c r="N1729" i="25"/>
  <c r="X1729" i="25"/>
  <c r="W1729" i="25"/>
  <c r="V1729" i="25"/>
  <c r="M1729" i="25"/>
  <c r="U1729" i="25"/>
  <c r="T1729" i="25"/>
  <c r="R1728" i="25"/>
  <c r="Q1728" i="25"/>
  <c r="Y1728" i="25"/>
  <c r="P1728" i="25"/>
  <c r="O1728" i="25"/>
  <c r="N1728" i="25"/>
  <c r="X1728" i="25"/>
  <c r="W1728" i="25"/>
  <c r="V1728" i="25"/>
  <c r="M1728" i="25"/>
  <c r="U1728" i="25"/>
  <c r="T1728" i="25"/>
  <c r="R1727" i="25"/>
  <c r="Q1727" i="25"/>
  <c r="Y1727" i="25"/>
  <c r="P1727" i="25"/>
  <c r="O1727" i="25"/>
  <c r="N1727" i="25"/>
  <c r="X1727" i="25"/>
  <c r="W1727" i="25"/>
  <c r="V1727" i="25"/>
  <c r="M1727" i="25"/>
  <c r="U1727" i="25"/>
  <c r="T1727" i="25"/>
  <c r="R1726" i="25"/>
  <c r="Q1726" i="25"/>
  <c r="Y1726" i="25"/>
  <c r="P1726" i="25"/>
  <c r="O1726" i="25"/>
  <c r="N1726" i="25"/>
  <c r="X1726" i="25"/>
  <c r="W1726" i="25"/>
  <c r="V1726" i="25"/>
  <c r="M1726" i="25"/>
  <c r="U1726" i="25"/>
  <c r="T1726" i="25"/>
  <c r="R1725" i="25"/>
  <c r="Q1725" i="25"/>
  <c r="Y1725" i="25"/>
  <c r="P1725" i="25"/>
  <c r="O1725" i="25"/>
  <c r="N1725" i="25"/>
  <c r="X1725" i="25"/>
  <c r="W1725" i="25"/>
  <c r="V1725" i="25"/>
  <c r="M1725" i="25"/>
  <c r="U1725" i="25"/>
  <c r="T1725" i="25"/>
  <c r="R1724" i="25"/>
  <c r="Q1724" i="25"/>
  <c r="Y1724" i="25"/>
  <c r="P1724" i="25"/>
  <c r="O1724" i="25"/>
  <c r="N1724" i="25"/>
  <c r="X1724" i="25"/>
  <c r="W1724" i="25"/>
  <c r="V1724" i="25"/>
  <c r="M1724" i="25"/>
  <c r="U1724" i="25"/>
  <c r="T1724" i="25"/>
  <c r="R1723" i="25"/>
  <c r="Q1723" i="25"/>
  <c r="Y1723" i="25"/>
  <c r="P1723" i="25"/>
  <c r="O1723" i="25"/>
  <c r="N1723" i="25"/>
  <c r="X1723" i="25"/>
  <c r="W1723" i="25"/>
  <c r="V1723" i="25"/>
  <c r="M1723" i="25"/>
  <c r="U1723" i="25"/>
  <c r="T1723" i="25"/>
  <c r="R1722" i="25"/>
  <c r="Q1722" i="25"/>
  <c r="Y1722" i="25"/>
  <c r="P1722" i="25"/>
  <c r="O1722" i="25"/>
  <c r="N1722" i="25"/>
  <c r="X1722" i="25"/>
  <c r="W1722" i="25"/>
  <c r="V1722" i="25"/>
  <c r="M1722" i="25"/>
  <c r="U1722" i="25"/>
  <c r="T1722" i="25"/>
  <c r="R1721" i="25"/>
  <c r="Q1721" i="25"/>
  <c r="Y1721" i="25"/>
  <c r="P1721" i="25"/>
  <c r="O1721" i="25"/>
  <c r="N1721" i="25"/>
  <c r="X1721" i="25"/>
  <c r="W1721" i="25"/>
  <c r="V1721" i="25"/>
  <c r="M1721" i="25"/>
  <c r="U1721" i="25"/>
  <c r="T1721" i="25"/>
  <c r="R1720" i="25"/>
  <c r="Q1720" i="25"/>
  <c r="Y1720" i="25"/>
  <c r="P1720" i="25"/>
  <c r="O1720" i="25"/>
  <c r="N1720" i="25"/>
  <c r="X1720" i="25"/>
  <c r="W1720" i="25"/>
  <c r="V1720" i="25"/>
  <c r="M1720" i="25"/>
  <c r="U1720" i="25"/>
  <c r="T1720" i="25"/>
  <c r="R1719" i="25"/>
  <c r="Q1719" i="25"/>
  <c r="Y1719" i="25"/>
  <c r="P1719" i="25"/>
  <c r="O1719" i="25"/>
  <c r="N1719" i="25"/>
  <c r="X1719" i="25"/>
  <c r="W1719" i="25"/>
  <c r="V1719" i="25"/>
  <c r="M1719" i="25"/>
  <c r="U1719" i="25"/>
  <c r="T1719" i="25"/>
  <c r="R1718" i="25"/>
  <c r="Q1718" i="25"/>
  <c r="Y1718" i="25"/>
  <c r="P1718" i="25"/>
  <c r="O1718" i="25"/>
  <c r="N1718" i="25"/>
  <c r="X1718" i="25"/>
  <c r="W1718" i="25"/>
  <c r="V1718" i="25"/>
  <c r="M1718" i="25"/>
  <c r="U1718" i="25"/>
  <c r="T1718" i="25"/>
  <c r="R1717" i="25"/>
  <c r="Q1717" i="25"/>
  <c r="Y1717" i="25"/>
  <c r="P1717" i="25"/>
  <c r="O1717" i="25"/>
  <c r="N1717" i="25"/>
  <c r="X1717" i="25"/>
  <c r="W1717" i="25"/>
  <c r="V1717" i="25"/>
  <c r="M1717" i="25"/>
  <c r="U1717" i="25"/>
  <c r="T1717" i="25"/>
  <c r="R1716" i="25"/>
  <c r="Q1716" i="25"/>
  <c r="Y1716" i="25"/>
  <c r="P1716" i="25"/>
  <c r="O1716" i="25"/>
  <c r="N1716" i="25"/>
  <c r="X1716" i="25"/>
  <c r="W1716" i="25"/>
  <c r="V1716" i="25"/>
  <c r="M1716" i="25"/>
  <c r="U1716" i="25"/>
  <c r="T1716" i="25"/>
  <c r="R1715" i="25"/>
  <c r="Q1715" i="25"/>
  <c r="Y1715" i="25"/>
  <c r="P1715" i="25"/>
  <c r="O1715" i="25"/>
  <c r="N1715" i="25"/>
  <c r="X1715" i="25"/>
  <c r="W1715" i="25"/>
  <c r="V1715" i="25"/>
  <c r="M1715" i="25"/>
  <c r="U1715" i="25"/>
  <c r="T1715" i="25"/>
  <c r="R1714" i="25"/>
  <c r="Q1714" i="25"/>
  <c r="Y1714" i="25"/>
  <c r="P1714" i="25"/>
  <c r="O1714" i="25"/>
  <c r="N1714" i="25"/>
  <c r="X1714" i="25"/>
  <c r="W1714" i="25"/>
  <c r="V1714" i="25"/>
  <c r="M1714" i="25"/>
  <c r="U1714" i="25"/>
  <c r="T1714" i="25"/>
  <c r="R1713" i="25"/>
  <c r="Q1713" i="25"/>
  <c r="Y1713" i="25"/>
  <c r="P1713" i="25"/>
  <c r="O1713" i="25"/>
  <c r="N1713" i="25"/>
  <c r="X1713" i="25"/>
  <c r="W1713" i="25"/>
  <c r="V1713" i="25"/>
  <c r="M1713" i="25"/>
  <c r="U1713" i="25"/>
  <c r="T1713" i="25"/>
  <c r="R1712" i="25"/>
  <c r="Q1712" i="25"/>
  <c r="Y1712" i="25"/>
  <c r="P1712" i="25"/>
  <c r="O1712" i="25"/>
  <c r="N1712" i="25"/>
  <c r="X1712" i="25"/>
  <c r="W1712" i="25"/>
  <c r="V1712" i="25"/>
  <c r="M1712" i="25"/>
  <c r="U1712" i="25"/>
  <c r="T1712" i="25"/>
  <c r="R1711" i="25"/>
  <c r="Q1711" i="25"/>
  <c r="Y1711" i="25"/>
  <c r="P1711" i="25"/>
  <c r="O1711" i="25"/>
  <c r="N1711" i="25"/>
  <c r="X1711" i="25"/>
  <c r="W1711" i="25"/>
  <c r="V1711" i="25"/>
  <c r="M1711" i="25"/>
  <c r="U1711" i="25"/>
  <c r="T1711" i="25"/>
  <c r="R1710" i="25"/>
  <c r="Q1710" i="25"/>
  <c r="Y1710" i="25"/>
  <c r="P1710" i="25"/>
  <c r="O1710" i="25"/>
  <c r="N1710" i="25"/>
  <c r="X1710" i="25"/>
  <c r="W1710" i="25"/>
  <c r="V1710" i="25"/>
  <c r="M1710" i="25"/>
  <c r="U1710" i="25"/>
  <c r="T1710" i="25"/>
  <c r="R1709" i="25"/>
  <c r="Q1709" i="25"/>
  <c r="Y1709" i="25"/>
  <c r="P1709" i="25"/>
  <c r="O1709" i="25"/>
  <c r="N1709" i="25"/>
  <c r="X1709" i="25"/>
  <c r="W1709" i="25"/>
  <c r="V1709" i="25"/>
  <c r="M1709" i="25"/>
  <c r="U1709" i="25"/>
  <c r="T1709" i="25"/>
  <c r="R1708" i="25"/>
  <c r="Q1708" i="25"/>
  <c r="Y1708" i="25"/>
  <c r="P1708" i="25"/>
  <c r="O1708" i="25"/>
  <c r="N1708" i="25"/>
  <c r="X1708" i="25"/>
  <c r="W1708" i="25"/>
  <c r="V1708" i="25"/>
  <c r="M1708" i="25"/>
  <c r="U1708" i="25"/>
  <c r="T1708" i="25"/>
  <c r="R1707" i="25"/>
  <c r="Q1707" i="25"/>
  <c r="Y1707" i="25"/>
  <c r="P1707" i="25"/>
  <c r="O1707" i="25"/>
  <c r="N1707" i="25"/>
  <c r="X1707" i="25"/>
  <c r="W1707" i="25"/>
  <c r="V1707" i="25"/>
  <c r="M1707" i="25"/>
  <c r="U1707" i="25"/>
  <c r="T1707" i="25"/>
  <c r="R1706" i="25"/>
  <c r="Q1706" i="25"/>
  <c r="Y1706" i="25"/>
  <c r="P1706" i="25"/>
  <c r="O1706" i="25"/>
  <c r="N1706" i="25"/>
  <c r="X1706" i="25"/>
  <c r="W1706" i="25"/>
  <c r="V1706" i="25"/>
  <c r="M1706" i="25"/>
  <c r="U1706" i="25"/>
  <c r="T1706" i="25"/>
  <c r="R1705" i="25"/>
  <c r="Q1705" i="25"/>
  <c r="Y1705" i="25"/>
  <c r="P1705" i="25"/>
  <c r="O1705" i="25"/>
  <c r="N1705" i="25"/>
  <c r="X1705" i="25"/>
  <c r="W1705" i="25"/>
  <c r="V1705" i="25"/>
  <c r="M1705" i="25"/>
  <c r="U1705" i="25"/>
  <c r="T1705" i="25"/>
  <c r="R1704" i="25"/>
  <c r="Q1704" i="25"/>
  <c r="Y1704" i="25"/>
  <c r="P1704" i="25"/>
  <c r="O1704" i="25"/>
  <c r="N1704" i="25"/>
  <c r="X1704" i="25"/>
  <c r="W1704" i="25"/>
  <c r="V1704" i="25"/>
  <c r="M1704" i="25"/>
  <c r="U1704" i="25"/>
  <c r="T1704" i="25"/>
  <c r="R1703" i="25"/>
  <c r="Q1703" i="25"/>
  <c r="Y1703" i="25"/>
  <c r="P1703" i="25"/>
  <c r="O1703" i="25"/>
  <c r="N1703" i="25"/>
  <c r="X1703" i="25"/>
  <c r="W1703" i="25"/>
  <c r="V1703" i="25"/>
  <c r="M1703" i="25"/>
  <c r="U1703" i="25"/>
  <c r="T1703" i="25"/>
  <c r="R1702" i="25"/>
  <c r="Q1702" i="25"/>
  <c r="Y1702" i="25"/>
  <c r="P1702" i="25"/>
  <c r="O1702" i="25"/>
  <c r="N1702" i="25"/>
  <c r="X1702" i="25"/>
  <c r="W1702" i="25"/>
  <c r="V1702" i="25"/>
  <c r="M1702" i="25"/>
  <c r="U1702" i="25"/>
  <c r="T1702" i="25"/>
  <c r="R1701" i="25"/>
  <c r="Q1701" i="25"/>
  <c r="Y1701" i="25"/>
  <c r="P1701" i="25"/>
  <c r="O1701" i="25"/>
  <c r="N1701" i="25"/>
  <c r="X1701" i="25"/>
  <c r="W1701" i="25"/>
  <c r="V1701" i="25"/>
  <c r="M1701" i="25"/>
  <c r="U1701" i="25"/>
  <c r="T1701" i="25"/>
  <c r="R1700" i="25"/>
  <c r="Q1700" i="25"/>
  <c r="Y1700" i="25"/>
  <c r="P1700" i="25"/>
  <c r="O1700" i="25"/>
  <c r="N1700" i="25"/>
  <c r="X1700" i="25"/>
  <c r="W1700" i="25"/>
  <c r="V1700" i="25"/>
  <c r="M1700" i="25"/>
  <c r="U1700" i="25"/>
  <c r="T1700" i="25"/>
  <c r="R1699" i="25"/>
  <c r="Q1699" i="25"/>
  <c r="Y1699" i="25"/>
  <c r="P1699" i="25"/>
  <c r="O1699" i="25"/>
  <c r="N1699" i="25"/>
  <c r="X1699" i="25"/>
  <c r="W1699" i="25"/>
  <c r="V1699" i="25"/>
  <c r="M1699" i="25"/>
  <c r="U1699" i="25"/>
  <c r="T1699" i="25"/>
  <c r="R1698" i="25"/>
  <c r="Q1698" i="25"/>
  <c r="Y1698" i="25"/>
  <c r="P1698" i="25"/>
  <c r="O1698" i="25"/>
  <c r="N1698" i="25"/>
  <c r="X1698" i="25"/>
  <c r="W1698" i="25"/>
  <c r="V1698" i="25"/>
  <c r="M1698" i="25"/>
  <c r="U1698" i="25"/>
  <c r="T1698" i="25"/>
  <c r="R1697" i="25"/>
  <c r="Q1697" i="25"/>
  <c r="Y1697" i="25"/>
  <c r="P1697" i="25"/>
  <c r="O1697" i="25"/>
  <c r="N1697" i="25"/>
  <c r="X1697" i="25"/>
  <c r="W1697" i="25"/>
  <c r="V1697" i="25"/>
  <c r="M1697" i="25"/>
  <c r="U1697" i="25"/>
  <c r="T1697" i="25"/>
  <c r="R1696" i="25"/>
  <c r="Q1696" i="25"/>
  <c r="Y1696" i="25"/>
  <c r="P1696" i="25"/>
  <c r="O1696" i="25"/>
  <c r="N1696" i="25"/>
  <c r="X1696" i="25"/>
  <c r="W1696" i="25"/>
  <c r="V1696" i="25"/>
  <c r="M1696" i="25"/>
  <c r="U1696" i="25"/>
  <c r="T1696" i="25"/>
  <c r="R1695" i="25"/>
  <c r="Q1695" i="25"/>
  <c r="Y1695" i="25"/>
  <c r="P1695" i="25"/>
  <c r="O1695" i="25"/>
  <c r="N1695" i="25"/>
  <c r="X1695" i="25"/>
  <c r="W1695" i="25"/>
  <c r="V1695" i="25"/>
  <c r="M1695" i="25"/>
  <c r="U1695" i="25"/>
  <c r="T1695" i="25"/>
  <c r="R1694" i="25"/>
  <c r="Q1694" i="25"/>
  <c r="Y1694" i="25"/>
  <c r="P1694" i="25"/>
  <c r="O1694" i="25"/>
  <c r="N1694" i="25"/>
  <c r="X1694" i="25"/>
  <c r="W1694" i="25"/>
  <c r="V1694" i="25"/>
  <c r="M1694" i="25"/>
  <c r="U1694" i="25"/>
  <c r="T1694" i="25"/>
  <c r="R1693" i="25"/>
  <c r="Q1693" i="25"/>
  <c r="Y1693" i="25"/>
  <c r="P1693" i="25"/>
  <c r="O1693" i="25"/>
  <c r="N1693" i="25"/>
  <c r="X1693" i="25"/>
  <c r="W1693" i="25"/>
  <c r="V1693" i="25"/>
  <c r="M1693" i="25"/>
  <c r="U1693" i="25"/>
  <c r="T1693" i="25"/>
  <c r="R1692" i="25"/>
  <c r="Q1692" i="25"/>
  <c r="Y1692" i="25"/>
  <c r="P1692" i="25"/>
  <c r="O1692" i="25"/>
  <c r="N1692" i="25"/>
  <c r="X1692" i="25"/>
  <c r="W1692" i="25"/>
  <c r="V1692" i="25"/>
  <c r="M1692" i="25"/>
  <c r="U1692" i="25"/>
  <c r="T1692" i="25"/>
  <c r="R1691" i="25"/>
  <c r="Q1691" i="25"/>
  <c r="Y1691" i="25"/>
  <c r="P1691" i="25"/>
  <c r="O1691" i="25"/>
  <c r="N1691" i="25"/>
  <c r="X1691" i="25"/>
  <c r="W1691" i="25"/>
  <c r="V1691" i="25"/>
  <c r="M1691" i="25"/>
  <c r="U1691" i="25"/>
  <c r="T1691" i="25"/>
  <c r="R1690" i="25"/>
  <c r="Q1690" i="25"/>
  <c r="Y1690" i="25"/>
  <c r="P1690" i="25"/>
  <c r="O1690" i="25"/>
  <c r="N1690" i="25"/>
  <c r="X1690" i="25"/>
  <c r="W1690" i="25"/>
  <c r="V1690" i="25"/>
  <c r="M1690" i="25"/>
  <c r="U1690" i="25"/>
  <c r="T1690" i="25"/>
  <c r="R1689" i="25"/>
  <c r="Q1689" i="25"/>
  <c r="Y1689" i="25"/>
  <c r="P1689" i="25"/>
  <c r="O1689" i="25"/>
  <c r="N1689" i="25"/>
  <c r="X1689" i="25"/>
  <c r="W1689" i="25"/>
  <c r="V1689" i="25"/>
  <c r="M1689" i="25"/>
  <c r="U1689" i="25"/>
  <c r="T1689" i="25"/>
  <c r="R1688" i="25"/>
  <c r="Q1688" i="25"/>
  <c r="Y1688" i="25"/>
  <c r="P1688" i="25"/>
  <c r="O1688" i="25"/>
  <c r="N1688" i="25"/>
  <c r="X1688" i="25"/>
  <c r="W1688" i="25"/>
  <c r="V1688" i="25"/>
  <c r="M1688" i="25"/>
  <c r="U1688" i="25"/>
  <c r="T1688" i="25"/>
  <c r="R1687" i="25"/>
  <c r="Q1687" i="25"/>
  <c r="Y1687" i="25"/>
  <c r="P1687" i="25"/>
  <c r="O1687" i="25"/>
  <c r="N1687" i="25"/>
  <c r="X1687" i="25"/>
  <c r="W1687" i="25"/>
  <c r="V1687" i="25"/>
  <c r="M1687" i="25"/>
  <c r="U1687" i="25"/>
  <c r="T1687" i="25"/>
  <c r="R1686" i="25"/>
  <c r="Q1686" i="25"/>
  <c r="Y1686" i="25"/>
  <c r="P1686" i="25"/>
  <c r="O1686" i="25"/>
  <c r="N1686" i="25"/>
  <c r="X1686" i="25"/>
  <c r="W1686" i="25"/>
  <c r="V1686" i="25"/>
  <c r="M1686" i="25"/>
  <c r="U1686" i="25"/>
  <c r="T1686" i="25"/>
  <c r="R1685" i="25"/>
  <c r="Q1685" i="25"/>
  <c r="Y1685" i="25"/>
  <c r="P1685" i="25"/>
  <c r="O1685" i="25"/>
  <c r="N1685" i="25"/>
  <c r="X1685" i="25"/>
  <c r="W1685" i="25"/>
  <c r="V1685" i="25"/>
  <c r="M1685" i="25"/>
  <c r="U1685" i="25"/>
  <c r="T1685" i="25"/>
  <c r="R1684" i="25"/>
  <c r="Q1684" i="25"/>
  <c r="Y1684" i="25"/>
  <c r="P1684" i="25"/>
  <c r="O1684" i="25"/>
  <c r="N1684" i="25"/>
  <c r="X1684" i="25"/>
  <c r="W1684" i="25"/>
  <c r="V1684" i="25"/>
  <c r="M1684" i="25"/>
  <c r="U1684" i="25"/>
  <c r="T1684" i="25"/>
  <c r="R1683" i="25"/>
  <c r="Q1683" i="25"/>
  <c r="Y1683" i="25"/>
  <c r="P1683" i="25"/>
  <c r="O1683" i="25"/>
  <c r="N1683" i="25"/>
  <c r="X1683" i="25"/>
  <c r="W1683" i="25"/>
  <c r="V1683" i="25"/>
  <c r="M1683" i="25"/>
  <c r="U1683" i="25"/>
  <c r="T1683" i="25"/>
  <c r="R1682" i="25"/>
  <c r="Q1682" i="25"/>
  <c r="Y1682" i="25"/>
  <c r="P1682" i="25"/>
  <c r="O1682" i="25"/>
  <c r="N1682" i="25"/>
  <c r="X1682" i="25"/>
  <c r="W1682" i="25"/>
  <c r="V1682" i="25"/>
  <c r="M1682" i="25"/>
  <c r="U1682" i="25"/>
  <c r="T1682" i="25"/>
  <c r="R1681" i="25"/>
  <c r="Q1681" i="25"/>
  <c r="Y1681" i="25"/>
  <c r="P1681" i="25"/>
  <c r="O1681" i="25"/>
  <c r="N1681" i="25"/>
  <c r="X1681" i="25"/>
  <c r="W1681" i="25"/>
  <c r="V1681" i="25"/>
  <c r="M1681" i="25"/>
  <c r="U1681" i="25"/>
  <c r="T1681" i="25"/>
  <c r="R1680" i="25"/>
  <c r="Q1680" i="25"/>
  <c r="Y1680" i="25"/>
  <c r="P1680" i="25"/>
  <c r="O1680" i="25"/>
  <c r="N1680" i="25"/>
  <c r="X1680" i="25"/>
  <c r="W1680" i="25"/>
  <c r="V1680" i="25"/>
  <c r="M1680" i="25"/>
  <c r="U1680" i="25"/>
  <c r="T1680" i="25"/>
  <c r="R1679" i="25"/>
  <c r="Q1679" i="25"/>
  <c r="Y1679" i="25"/>
  <c r="P1679" i="25"/>
  <c r="O1679" i="25"/>
  <c r="N1679" i="25"/>
  <c r="X1679" i="25"/>
  <c r="W1679" i="25"/>
  <c r="V1679" i="25"/>
  <c r="M1679" i="25"/>
  <c r="U1679" i="25"/>
  <c r="T1679" i="25"/>
  <c r="R1678" i="25"/>
  <c r="Q1678" i="25"/>
  <c r="Y1678" i="25"/>
  <c r="P1678" i="25"/>
  <c r="O1678" i="25"/>
  <c r="N1678" i="25"/>
  <c r="X1678" i="25"/>
  <c r="W1678" i="25"/>
  <c r="V1678" i="25"/>
  <c r="M1678" i="25"/>
  <c r="U1678" i="25"/>
  <c r="T1678" i="25"/>
  <c r="R1677" i="25"/>
  <c r="Q1677" i="25"/>
  <c r="Y1677" i="25"/>
  <c r="P1677" i="25"/>
  <c r="O1677" i="25"/>
  <c r="N1677" i="25"/>
  <c r="X1677" i="25"/>
  <c r="W1677" i="25"/>
  <c r="V1677" i="25"/>
  <c r="M1677" i="25"/>
  <c r="U1677" i="25"/>
  <c r="T1677" i="25"/>
  <c r="R1676" i="25"/>
  <c r="Q1676" i="25"/>
  <c r="Y1676" i="25"/>
  <c r="P1676" i="25"/>
  <c r="O1676" i="25"/>
  <c r="N1676" i="25"/>
  <c r="X1676" i="25"/>
  <c r="W1676" i="25"/>
  <c r="V1676" i="25"/>
  <c r="M1676" i="25"/>
  <c r="U1676" i="25"/>
  <c r="T1676" i="25"/>
  <c r="R1675" i="25"/>
  <c r="Q1675" i="25"/>
  <c r="Y1675" i="25"/>
  <c r="P1675" i="25"/>
  <c r="O1675" i="25"/>
  <c r="N1675" i="25"/>
  <c r="X1675" i="25"/>
  <c r="W1675" i="25"/>
  <c r="V1675" i="25"/>
  <c r="M1675" i="25"/>
  <c r="U1675" i="25"/>
  <c r="T1675" i="25"/>
  <c r="R1674" i="25"/>
  <c r="Q1674" i="25"/>
  <c r="Y1674" i="25"/>
  <c r="P1674" i="25"/>
  <c r="O1674" i="25"/>
  <c r="N1674" i="25"/>
  <c r="X1674" i="25"/>
  <c r="W1674" i="25"/>
  <c r="V1674" i="25"/>
  <c r="M1674" i="25"/>
  <c r="U1674" i="25"/>
  <c r="T1674" i="25"/>
  <c r="R1673" i="25"/>
  <c r="Q1673" i="25"/>
  <c r="Y1673" i="25"/>
  <c r="P1673" i="25"/>
  <c r="O1673" i="25"/>
  <c r="N1673" i="25"/>
  <c r="X1673" i="25"/>
  <c r="W1673" i="25"/>
  <c r="V1673" i="25"/>
  <c r="M1673" i="25"/>
  <c r="U1673" i="25"/>
  <c r="T1673" i="25"/>
  <c r="R1672" i="25"/>
  <c r="Q1672" i="25"/>
  <c r="Y1672" i="25"/>
  <c r="P1672" i="25"/>
  <c r="O1672" i="25"/>
  <c r="N1672" i="25"/>
  <c r="X1672" i="25"/>
  <c r="W1672" i="25"/>
  <c r="V1672" i="25"/>
  <c r="M1672" i="25"/>
  <c r="U1672" i="25"/>
  <c r="T1672" i="25"/>
  <c r="R1671" i="25"/>
  <c r="Q1671" i="25"/>
  <c r="Y1671" i="25"/>
  <c r="P1671" i="25"/>
  <c r="O1671" i="25"/>
  <c r="N1671" i="25"/>
  <c r="X1671" i="25"/>
  <c r="W1671" i="25"/>
  <c r="V1671" i="25"/>
  <c r="M1671" i="25"/>
  <c r="U1671" i="25"/>
  <c r="T1671" i="25"/>
  <c r="R1670" i="25"/>
  <c r="Q1670" i="25"/>
  <c r="Y1670" i="25"/>
  <c r="P1670" i="25"/>
  <c r="O1670" i="25"/>
  <c r="N1670" i="25"/>
  <c r="X1670" i="25"/>
  <c r="W1670" i="25"/>
  <c r="V1670" i="25"/>
  <c r="M1670" i="25"/>
  <c r="U1670" i="25"/>
  <c r="T1670" i="25"/>
  <c r="R1669" i="25"/>
  <c r="Q1669" i="25"/>
  <c r="Y1669" i="25"/>
  <c r="P1669" i="25"/>
  <c r="O1669" i="25"/>
  <c r="N1669" i="25"/>
  <c r="X1669" i="25"/>
  <c r="W1669" i="25"/>
  <c r="V1669" i="25"/>
  <c r="M1669" i="25"/>
  <c r="U1669" i="25"/>
  <c r="T1669" i="25"/>
  <c r="R1668" i="25"/>
  <c r="Q1668" i="25"/>
  <c r="Y1668" i="25"/>
  <c r="P1668" i="25"/>
  <c r="O1668" i="25"/>
  <c r="N1668" i="25"/>
  <c r="X1668" i="25"/>
  <c r="W1668" i="25"/>
  <c r="V1668" i="25"/>
  <c r="M1668" i="25"/>
  <c r="U1668" i="25"/>
  <c r="T1668" i="25"/>
  <c r="R1667" i="25"/>
  <c r="Q1667" i="25"/>
  <c r="Y1667" i="25"/>
  <c r="P1667" i="25"/>
  <c r="O1667" i="25"/>
  <c r="N1667" i="25"/>
  <c r="X1667" i="25"/>
  <c r="W1667" i="25"/>
  <c r="V1667" i="25"/>
  <c r="M1667" i="25"/>
  <c r="U1667" i="25"/>
  <c r="T1667" i="25"/>
  <c r="R1666" i="25"/>
  <c r="Q1666" i="25"/>
  <c r="Y1666" i="25"/>
  <c r="P1666" i="25"/>
  <c r="O1666" i="25"/>
  <c r="N1666" i="25"/>
  <c r="X1666" i="25"/>
  <c r="W1666" i="25"/>
  <c r="V1666" i="25"/>
  <c r="M1666" i="25"/>
  <c r="U1666" i="25"/>
  <c r="T1666" i="25"/>
  <c r="R1665" i="25"/>
  <c r="Q1665" i="25"/>
  <c r="Y1665" i="25"/>
  <c r="P1665" i="25"/>
  <c r="O1665" i="25"/>
  <c r="N1665" i="25"/>
  <c r="X1665" i="25"/>
  <c r="W1665" i="25"/>
  <c r="V1665" i="25"/>
  <c r="M1665" i="25"/>
  <c r="U1665" i="25"/>
  <c r="T1665" i="25"/>
  <c r="R1664" i="25"/>
  <c r="Q1664" i="25"/>
  <c r="Y1664" i="25"/>
  <c r="P1664" i="25"/>
  <c r="O1664" i="25"/>
  <c r="N1664" i="25"/>
  <c r="X1664" i="25"/>
  <c r="W1664" i="25"/>
  <c r="V1664" i="25"/>
  <c r="M1664" i="25"/>
  <c r="U1664" i="25"/>
  <c r="T1664" i="25"/>
  <c r="R1663" i="25"/>
  <c r="Q1663" i="25"/>
  <c r="Y1663" i="25"/>
  <c r="P1663" i="25"/>
  <c r="O1663" i="25"/>
  <c r="N1663" i="25"/>
  <c r="X1663" i="25"/>
  <c r="W1663" i="25"/>
  <c r="V1663" i="25"/>
  <c r="M1663" i="25"/>
  <c r="U1663" i="25"/>
  <c r="T1663" i="25"/>
  <c r="R1662" i="25"/>
  <c r="Q1662" i="25"/>
  <c r="Y1662" i="25"/>
  <c r="P1662" i="25"/>
  <c r="O1662" i="25"/>
  <c r="N1662" i="25"/>
  <c r="X1662" i="25"/>
  <c r="W1662" i="25"/>
  <c r="V1662" i="25"/>
  <c r="M1662" i="25"/>
  <c r="U1662" i="25"/>
  <c r="T1662" i="25"/>
  <c r="R1661" i="25"/>
  <c r="Q1661" i="25"/>
  <c r="Y1661" i="25"/>
  <c r="P1661" i="25"/>
  <c r="O1661" i="25"/>
  <c r="N1661" i="25"/>
  <c r="X1661" i="25"/>
  <c r="W1661" i="25"/>
  <c r="V1661" i="25"/>
  <c r="M1661" i="25"/>
  <c r="U1661" i="25"/>
  <c r="T1661" i="25"/>
  <c r="R1660" i="25"/>
  <c r="Q1660" i="25"/>
  <c r="Y1660" i="25"/>
  <c r="P1660" i="25"/>
  <c r="O1660" i="25"/>
  <c r="N1660" i="25"/>
  <c r="X1660" i="25"/>
  <c r="W1660" i="25"/>
  <c r="V1660" i="25"/>
  <c r="M1660" i="25"/>
  <c r="U1660" i="25"/>
  <c r="T1660" i="25"/>
  <c r="R1659" i="25"/>
  <c r="Q1659" i="25"/>
  <c r="Y1659" i="25"/>
  <c r="P1659" i="25"/>
  <c r="O1659" i="25"/>
  <c r="N1659" i="25"/>
  <c r="X1659" i="25"/>
  <c r="W1659" i="25"/>
  <c r="V1659" i="25"/>
  <c r="M1659" i="25"/>
  <c r="U1659" i="25"/>
  <c r="T1659" i="25"/>
  <c r="R1658" i="25"/>
  <c r="Q1658" i="25"/>
  <c r="Y1658" i="25"/>
  <c r="P1658" i="25"/>
  <c r="O1658" i="25"/>
  <c r="N1658" i="25"/>
  <c r="X1658" i="25"/>
  <c r="W1658" i="25"/>
  <c r="V1658" i="25"/>
  <c r="M1658" i="25"/>
  <c r="U1658" i="25"/>
  <c r="T1658" i="25"/>
  <c r="R1657" i="25"/>
  <c r="Q1657" i="25"/>
  <c r="Y1657" i="25"/>
  <c r="P1657" i="25"/>
  <c r="O1657" i="25"/>
  <c r="N1657" i="25"/>
  <c r="X1657" i="25"/>
  <c r="W1657" i="25"/>
  <c r="V1657" i="25"/>
  <c r="M1657" i="25"/>
  <c r="U1657" i="25"/>
  <c r="T1657" i="25"/>
  <c r="R1656" i="25"/>
  <c r="Q1656" i="25"/>
  <c r="Y1656" i="25"/>
  <c r="P1656" i="25"/>
  <c r="O1656" i="25"/>
  <c r="N1656" i="25"/>
  <c r="X1656" i="25"/>
  <c r="W1656" i="25"/>
  <c r="V1656" i="25"/>
  <c r="M1656" i="25"/>
  <c r="U1656" i="25"/>
  <c r="T1656" i="25"/>
  <c r="R1655" i="25"/>
  <c r="Q1655" i="25"/>
  <c r="Y1655" i="25"/>
  <c r="P1655" i="25"/>
  <c r="O1655" i="25"/>
  <c r="N1655" i="25"/>
  <c r="X1655" i="25"/>
  <c r="W1655" i="25"/>
  <c r="V1655" i="25"/>
  <c r="M1655" i="25"/>
  <c r="U1655" i="25"/>
  <c r="T1655" i="25"/>
  <c r="R1654" i="25"/>
  <c r="Q1654" i="25"/>
  <c r="Y1654" i="25"/>
  <c r="P1654" i="25"/>
  <c r="O1654" i="25"/>
  <c r="N1654" i="25"/>
  <c r="X1654" i="25"/>
  <c r="W1654" i="25"/>
  <c r="V1654" i="25"/>
  <c r="M1654" i="25"/>
  <c r="U1654" i="25"/>
  <c r="T1654" i="25"/>
  <c r="R1653" i="25"/>
  <c r="Q1653" i="25"/>
  <c r="Y1653" i="25"/>
  <c r="P1653" i="25"/>
  <c r="O1653" i="25"/>
  <c r="N1653" i="25"/>
  <c r="X1653" i="25"/>
  <c r="W1653" i="25"/>
  <c r="V1653" i="25"/>
  <c r="M1653" i="25"/>
  <c r="U1653" i="25"/>
  <c r="T1653" i="25"/>
  <c r="R1652" i="25"/>
  <c r="Q1652" i="25"/>
  <c r="Y1652" i="25"/>
  <c r="P1652" i="25"/>
  <c r="O1652" i="25"/>
  <c r="N1652" i="25"/>
  <c r="X1652" i="25"/>
  <c r="W1652" i="25"/>
  <c r="V1652" i="25"/>
  <c r="M1652" i="25"/>
  <c r="U1652" i="25"/>
  <c r="T1652" i="25"/>
  <c r="R1651" i="25"/>
  <c r="Q1651" i="25"/>
  <c r="Y1651" i="25"/>
  <c r="P1651" i="25"/>
  <c r="O1651" i="25"/>
  <c r="N1651" i="25"/>
  <c r="X1651" i="25"/>
  <c r="W1651" i="25"/>
  <c r="V1651" i="25"/>
  <c r="M1651" i="25"/>
  <c r="U1651" i="25"/>
  <c r="T1651" i="25"/>
  <c r="R1650" i="25"/>
  <c r="Q1650" i="25"/>
  <c r="Y1650" i="25"/>
  <c r="P1650" i="25"/>
  <c r="O1650" i="25"/>
  <c r="N1650" i="25"/>
  <c r="X1650" i="25"/>
  <c r="W1650" i="25"/>
  <c r="V1650" i="25"/>
  <c r="M1650" i="25"/>
  <c r="U1650" i="25"/>
  <c r="T1650" i="25"/>
  <c r="R1649" i="25"/>
  <c r="Q1649" i="25"/>
  <c r="Y1649" i="25"/>
  <c r="P1649" i="25"/>
  <c r="O1649" i="25"/>
  <c r="N1649" i="25"/>
  <c r="X1649" i="25"/>
  <c r="W1649" i="25"/>
  <c r="V1649" i="25"/>
  <c r="M1649" i="25"/>
  <c r="U1649" i="25"/>
  <c r="T1649" i="25"/>
  <c r="R1648" i="25"/>
  <c r="Q1648" i="25"/>
  <c r="Y1648" i="25"/>
  <c r="P1648" i="25"/>
  <c r="O1648" i="25"/>
  <c r="N1648" i="25"/>
  <c r="X1648" i="25"/>
  <c r="W1648" i="25"/>
  <c r="V1648" i="25"/>
  <c r="M1648" i="25"/>
  <c r="U1648" i="25"/>
  <c r="T1648" i="25"/>
  <c r="R1647" i="25"/>
  <c r="Q1647" i="25"/>
  <c r="Y1647" i="25"/>
  <c r="P1647" i="25"/>
  <c r="O1647" i="25"/>
  <c r="N1647" i="25"/>
  <c r="X1647" i="25"/>
  <c r="W1647" i="25"/>
  <c r="V1647" i="25"/>
  <c r="M1647" i="25"/>
  <c r="U1647" i="25"/>
  <c r="T1647" i="25"/>
  <c r="R1646" i="25"/>
  <c r="Q1646" i="25"/>
  <c r="Y1646" i="25"/>
  <c r="P1646" i="25"/>
  <c r="O1646" i="25"/>
  <c r="N1646" i="25"/>
  <c r="X1646" i="25"/>
  <c r="W1646" i="25"/>
  <c r="V1646" i="25"/>
  <c r="M1646" i="25"/>
  <c r="U1646" i="25"/>
  <c r="T1646" i="25"/>
  <c r="R1645" i="25"/>
  <c r="Q1645" i="25"/>
  <c r="Y1645" i="25"/>
  <c r="P1645" i="25"/>
  <c r="O1645" i="25"/>
  <c r="N1645" i="25"/>
  <c r="X1645" i="25"/>
  <c r="W1645" i="25"/>
  <c r="V1645" i="25"/>
  <c r="M1645" i="25"/>
  <c r="U1645" i="25"/>
  <c r="T1645" i="25"/>
  <c r="R1644" i="25"/>
  <c r="Q1644" i="25"/>
  <c r="Y1644" i="25"/>
  <c r="P1644" i="25"/>
  <c r="O1644" i="25"/>
  <c r="N1644" i="25"/>
  <c r="X1644" i="25"/>
  <c r="W1644" i="25"/>
  <c r="V1644" i="25"/>
  <c r="M1644" i="25"/>
  <c r="U1644" i="25"/>
  <c r="T1644" i="25"/>
  <c r="R1643" i="25"/>
  <c r="Q1643" i="25"/>
  <c r="Y1643" i="25"/>
  <c r="P1643" i="25"/>
  <c r="O1643" i="25"/>
  <c r="N1643" i="25"/>
  <c r="X1643" i="25"/>
  <c r="W1643" i="25"/>
  <c r="V1643" i="25"/>
  <c r="M1643" i="25"/>
  <c r="U1643" i="25"/>
  <c r="T1643" i="25"/>
  <c r="R1642" i="25"/>
  <c r="Q1642" i="25"/>
  <c r="Y1642" i="25"/>
  <c r="P1642" i="25"/>
  <c r="O1642" i="25"/>
  <c r="N1642" i="25"/>
  <c r="X1642" i="25"/>
  <c r="W1642" i="25"/>
  <c r="V1642" i="25"/>
  <c r="M1642" i="25"/>
  <c r="U1642" i="25"/>
  <c r="T1642" i="25"/>
  <c r="R1641" i="25"/>
  <c r="Q1641" i="25"/>
  <c r="Y1641" i="25"/>
  <c r="P1641" i="25"/>
  <c r="O1641" i="25"/>
  <c r="N1641" i="25"/>
  <c r="X1641" i="25"/>
  <c r="W1641" i="25"/>
  <c r="V1641" i="25"/>
  <c r="M1641" i="25"/>
  <c r="U1641" i="25"/>
  <c r="T1641" i="25"/>
  <c r="R1640" i="25"/>
  <c r="Q1640" i="25"/>
  <c r="Y1640" i="25"/>
  <c r="P1640" i="25"/>
  <c r="O1640" i="25"/>
  <c r="N1640" i="25"/>
  <c r="X1640" i="25"/>
  <c r="W1640" i="25"/>
  <c r="V1640" i="25"/>
  <c r="M1640" i="25"/>
  <c r="U1640" i="25"/>
  <c r="T1640" i="25"/>
  <c r="R1639" i="25"/>
  <c r="Q1639" i="25"/>
  <c r="Y1639" i="25"/>
  <c r="P1639" i="25"/>
  <c r="O1639" i="25"/>
  <c r="N1639" i="25"/>
  <c r="X1639" i="25"/>
  <c r="W1639" i="25"/>
  <c r="V1639" i="25"/>
  <c r="M1639" i="25"/>
  <c r="U1639" i="25"/>
  <c r="T1639" i="25"/>
  <c r="R1638" i="25"/>
  <c r="Q1638" i="25"/>
  <c r="Y1638" i="25"/>
  <c r="P1638" i="25"/>
  <c r="O1638" i="25"/>
  <c r="N1638" i="25"/>
  <c r="X1638" i="25"/>
  <c r="W1638" i="25"/>
  <c r="V1638" i="25"/>
  <c r="M1638" i="25"/>
  <c r="U1638" i="25"/>
  <c r="T1638" i="25"/>
  <c r="R1637" i="25"/>
  <c r="Q1637" i="25"/>
  <c r="Y1637" i="25"/>
  <c r="P1637" i="25"/>
  <c r="O1637" i="25"/>
  <c r="N1637" i="25"/>
  <c r="X1637" i="25"/>
  <c r="W1637" i="25"/>
  <c r="V1637" i="25"/>
  <c r="M1637" i="25"/>
  <c r="U1637" i="25"/>
  <c r="T1637" i="25"/>
  <c r="R1636" i="25"/>
  <c r="Q1636" i="25"/>
  <c r="Y1636" i="25"/>
  <c r="P1636" i="25"/>
  <c r="O1636" i="25"/>
  <c r="N1636" i="25"/>
  <c r="X1636" i="25"/>
  <c r="W1636" i="25"/>
  <c r="V1636" i="25"/>
  <c r="M1636" i="25"/>
  <c r="U1636" i="25"/>
  <c r="T1636" i="25"/>
  <c r="R1635" i="25"/>
  <c r="Q1635" i="25"/>
  <c r="Y1635" i="25"/>
  <c r="P1635" i="25"/>
  <c r="O1635" i="25"/>
  <c r="N1635" i="25"/>
  <c r="X1635" i="25"/>
  <c r="W1635" i="25"/>
  <c r="V1635" i="25"/>
  <c r="M1635" i="25"/>
  <c r="U1635" i="25"/>
  <c r="T1635" i="25"/>
  <c r="R1634" i="25"/>
  <c r="Q1634" i="25"/>
  <c r="Y1634" i="25"/>
  <c r="P1634" i="25"/>
  <c r="O1634" i="25"/>
  <c r="N1634" i="25"/>
  <c r="X1634" i="25"/>
  <c r="W1634" i="25"/>
  <c r="V1634" i="25"/>
  <c r="M1634" i="25"/>
  <c r="U1634" i="25"/>
  <c r="T1634" i="25"/>
  <c r="R1633" i="25"/>
  <c r="Q1633" i="25"/>
  <c r="Y1633" i="25"/>
  <c r="P1633" i="25"/>
  <c r="O1633" i="25"/>
  <c r="N1633" i="25"/>
  <c r="X1633" i="25"/>
  <c r="W1633" i="25"/>
  <c r="V1633" i="25"/>
  <c r="M1633" i="25"/>
  <c r="U1633" i="25"/>
  <c r="T1633" i="25"/>
  <c r="R1632" i="25"/>
  <c r="Q1632" i="25"/>
  <c r="Y1632" i="25"/>
  <c r="P1632" i="25"/>
  <c r="O1632" i="25"/>
  <c r="N1632" i="25"/>
  <c r="X1632" i="25"/>
  <c r="W1632" i="25"/>
  <c r="V1632" i="25"/>
  <c r="M1632" i="25"/>
  <c r="U1632" i="25"/>
  <c r="T1632" i="25"/>
  <c r="R1631" i="25"/>
  <c r="Q1631" i="25"/>
  <c r="Y1631" i="25"/>
  <c r="P1631" i="25"/>
  <c r="O1631" i="25"/>
  <c r="N1631" i="25"/>
  <c r="X1631" i="25"/>
  <c r="W1631" i="25"/>
  <c r="V1631" i="25"/>
  <c r="M1631" i="25"/>
  <c r="U1631" i="25"/>
  <c r="T1631" i="25"/>
  <c r="R1630" i="25"/>
  <c r="Q1630" i="25"/>
  <c r="Y1630" i="25"/>
  <c r="P1630" i="25"/>
  <c r="O1630" i="25"/>
  <c r="N1630" i="25"/>
  <c r="X1630" i="25"/>
  <c r="W1630" i="25"/>
  <c r="V1630" i="25"/>
  <c r="M1630" i="25"/>
  <c r="U1630" i="25"/>
  <c r="T1630" i="25"/>
  <c r="R1629" i="25"/>
  <c r="Q1629" i="25"/>
  <c r="Y1629" i="25"/>
  <c r="P1629" i="25"/>
  <c r="O1629" i="25"/>
  <c r="N1629" i="25"/>
  <c r="X1629" i="25"/>
  <c r="W1629" i="25"/>
  <c r="V1629" i="25"/>
  <c r="M1629" i="25"/>
  <c r="U1629" i="25"/>
  <c r="T1629" i="25"/>
  <c r="R1628" i="25"/>
  <c r="Q1628" i="25"/>
  <c r="Y1628" i="25"/>
  <c r="P1628" i="25"/>
  <c r="O1628" i="25"/>
  <c r="N1628" i="25"/>
  <c r="X1628" i="25"/>
  <c r="W1628" i="25"/>
  <c r="V1628" i="25"/>
  <c r="M1628" i="25"/>
  <c r="U1628" i="25"/>
  <c r="T1628" i="25"/>
  <c r="R1627" i="25"/>
  <c r="Q1627" i="25"/>
  <c r="Y1627" i="25"/>
  <c r="P1627" i="25"/>
  <c r="O1627" i="25"/>
  <c r="N1627" i="25"/>
  <c r="X1627" i="25"/>
  <c r="W1627" i="25"/>
  <c r="V1627" i="25"/>
  <c r="M1627" i="25"/>
  <c r="U1627" i="25"/>
  <c r="T1627" i="25"/>
  <c r="R1626" i="25"/>
  <c r="Q1626" i="25"/>
  <c r="Y1626" i="25"/>
  <c r="P1626" i="25"/>
  <c r="O1626" i="25"/>
  <c r="N1626" i="25"/>
  <c r="X1626" i="25"/>
  <c r="W1626" i="25"/>
  <c r="V1626" i="25"/>
  <c r="M1626" i="25"/>
  <c r="U1626" i="25"/>
  <c r="T1626" i="25"/>
  <c r="R1625" i="25"/>
  <c r="Q1625" i="25"/>
  <c r="Y1625" i="25"/>
  <c r="P1625" i="25"/>
  <c r="O1625" i="25"/>
  <c r="N1625" i="25"/>
  <c r="X1625" i="25"/>
  <c r="W1625" i="25"/>
  <c r="V1625" i="25"/>
  <c r="M1625" i="25"/>
  <c r="U1625" i="25"/>
  <c r="T1625" i="25"/>
  <c r="R1624" i="25"/>
  <c r="Q1624" i="25"/>
  <c r="Y1624" i="25"/>
  <c r="P1624" i="25"/>
  <c r="O1624" i="25"/>
  <c r="N1624" i="25"/>
  <c r="X1624" i="25"/>
  <c r="W1624" i="25"/>
  <c r="V1624" i="25"/>
  <c r="M1624" i="25"/>
  <c r="U1624" i="25"/>
  <c r="T1624" i="25"/>
  <c r="R1623" i="25"/>
  <c r="Q1623" i="25"/>
  <c r="Y1623" i="25"/>
  <c r="P1623" i="25"/>
  <c r="O1623" i="25"/>
  <c r="N1623" i="25"/>
  <c r="X1623" i="25"/>
  <c r="W1623" i="25"/>
  <c r="V1623" i="25"/>
  <c r="M1623" i="25"/>
  <c r="U1623" i="25"/>
  <c r="T1623" i="25"/>
  <c r="R1622" i="25"/>
  <c r="Q1622" i="25"/>
  <c r="Y1622" i="25"/>
  <c r="P1622" i="25"/>
  <c r="O1622" i="25"/>
  <c r="N1622" i="25"/>
  <c r="X1622" i="25"/>
  <c r="W1622" i="25"/>
  <c r="V1622" i="25"/>
  <c r="M1622" i="25"/>
  <c r="U1622" i="25"/>
  <c r="T1622" i="25"/>
  <c r="R1621" i="25"/>
  <c r="Q1621" i="25"/>
  <c r="Y1621" i="25"/>
  <c r="P1621" i="25"/>
  <c r="O1621" i="25"/>
  <c r="N1621" i="25"/>
  <c r="X1621" i="25"/>
  <c r="W1621" i="25"/>
  <c r="V1621" i="25"/>
  <c r="M1621" i="25"/>
  <c r="U1621" i="25"/>
  <c r="T1621" i="25"/>
  <c r="R1620" i="25"/>
  <c r="Q1620" i="25"/>
  <c r="Y1620" i="25"/>
  <c r="P1620" i="25"/>
  <c r="O1620" i="25"/>
  <c r="N1620" i="25"/>
  <c r="X1620" i="25"/>
  <c r="W1620" i="25"/>
  <c r="V1620" i="25"/>
  <c r="M1620" i="25"/>
  <c r="U1620" i="25"/>
  <c r="T1620" i="25"/>
  <c r="R1619" i="25"/>
  <c r="Q1619" i="25"/>
  <c r="Y1619" i="25"/>
  <c r="P1619" i="25"/>
  <c r="O1619" i="25"/>
  <c r="N1619" i="25"/>
  <c r="X1619" i="25"/>
  <c r="W1619" i="25"/>
  <c r="V1619" i="25"/>
  <c r="M1619" i="25"/>
  <c r="U1619" i="25"/>
  <c r="T1619" i="25"/>
  <c r="R1618" i="25"/>
  <c r="Q1618" i="25"/>
  <c r="Y1618" i="25"/>
  <c r="P1618" i="25"/>
  <c r="O1618" i="25"/>
  <c r="N1618" i="25"/>
  <c r="X1618" i="25"/>
  <c r="W1618" i="25"/>
  <c r="V1618" i="25"/>
  <c r="M1618" i="25"/>
  <c r="U1618" i="25"/>
  <c r="T1618" i="25"/>
  <c r="R1617" i="25"/>
  <c r="Q1617" i="25"/>
  <c r="Y1617" i="25"/>
  <c r="P1617" i="25"/>
  <c r="O1617" i="25"/>
  <c r="N1617" i="25"/>
  <c r="X1617" i="25"/>
  <c r="W1617" i="25"/>
  <c r="V1617" i="25"/>
  <c r="M1617" i="25"/>
  <c r="U1617" i="25"/>
  <c r="T1617" i="25"/>
  <c r="R1616" i="25"/>
  <c r="Q1616" i="25"/>
  <c r="Y1616" i="25"/>
  <c r="P1616" i="25"/>
  <c r="O1616" i="25"/>
  <c r="N1616" i="25"/>
  <c r="X1616" i="25"/>
  <c r="W1616" i="25"/>
  <c r="V1616" i="25"/>
  <c r="M1616" i="25"/>
  <c r="U1616" i="25"/>
  <c r="T1616" i="25"/>
  <c r="R1615" i="25"/>
  <c r="Q1615" i="25"/>
  <c r="Y1615" i="25"/>
  <c r="P1615" i="25"/>
  <c r="O1615" i="25"/>
  <c r="N1615" i="25"/>
  <c r="X1615" i="25"/>
  <c r="W1615" i="25"/>
  <c r="V1615" i="25"/>
  <c r="M1615" i="25"/>
  <c r="U1615" i="25"/>
  <c r="T1615" i="25"/>
  <c r="R1614" i="25"/>
  <c r="Q1614" i="25"/>
  <c r="Y1614" i="25"/>
  <c r="P1614" i="25"/>
  <c r="O1614" i="25"/>
  <c r="N1614" i="25"/>
  <c r="X1614" i="25"/>
  <c r="W1614" i="25"/>
  <c r="V1614" i="25"/>
  <c r="M1614" i="25"/>
  <c r="U1614" i="25"/>
  <c r="T1614" i="25"/>
  <c r="R1613" i="25"/>
  <c r="Q1613" i="25"/>
  <c r="Y1613" i="25"/>
  <c r="P1613" i="25"/>
  <c r="O1613" i="25"/>
  <c r="N1613" i="25"/>
  <c r="X1613" i="25"/>
  <c r="W1613" i="25"/>
  <c r="V1613" i="25"/>
  <c r="M1613" i="25"/>
  <c r="U1613" i="25"/>
  <c r="T1613" i="25"/>
  <c r="R1612" i="25"/>
  <c r="Q1612" i="25"/>
  <c r="Y1612" i="25"/>
  <c r="P1612" i="25"/>
  <c r="O1612" i="25"/>
  <c r="N1612" i="25"/>
  <c r="X1612" i="25"/>
  <c r="W1612" i="25"/>
  <c r="V1612" i="25"/>
  <c r="M1612" i="25"/>
  <c r="U1612" i="25"/>
  <c r="T1612" i="25"/>
  <c r="R1611" i="25"/>
  <c r="Q1611" i="25"/>
  <c r="Y1611" i="25"/>
  <c r="P1611" i="25"/>
  <c r="O1611" i="25"/>
  <c r="N1611" i="25"/>
  <c r="X1611" i="25"/>
  <c r="W1611" i="25"/>
  <c r="V1611" i="25"/>
  <c r="M1611" i="25"/>
  <c r="U1611" i="25"/>
  <c r="T1611" i="25"/>
  <c r="R1610" i="25"/>
  <c r="Q1610" i="25"/>
  <c r="Y1610" i="25"/>
  <c r="P1610" i="25"/>
  <c r="O1610" i="25"/>
  <c r="N1610" i="25"/>
  <c r="X1610" i="25"/>
  <c r="W1610" i="25"/>
  <c r="V1610" i="25"/>
  <c r="M1610" i="25"/>
  <c r="U1610" i="25"/>
  <c r="T1610" i="25"/>
  <c r="R1609" i="25"/>
  <c r="Q1609" i="25"/>
  <c r="Y1609" i="25"/>
  <c r="P1609" i="25"/>
  <c r="O1609" i="25"/>
  <c r="N1609" i="25"/>
  <c r="X1609" i="25"/>
  <c r="W1609" i="25"/>
  <c r="V1609" i="25"/>
  <c r="M1609" i="25"/>
  <c r="U1609" i="25"/>
  <c r="T1609" i="25"/>
  <c r="R1608" i="25"/>
  <c r="Q1608" i="25"/>
  <c r="Y1608" i="25"/>
  <c r="P1608" i="25"/>
  <c r="O1608" i="25"/>
  <c r="N1608" i="25"/>
  <c r="X1608" i="25"/>
  <c r="W1608" i="25"/>
  <c r="V1608" i="25"/>
  <c r="M1608" i="25"/>
  <c r="U1608" i="25"/>
  <c r="T1608" i="25"/>
  <c r="R1607" i="25"/>
  <c r="Q1607" i="25"/>
  <c r="Y1607" i="25"/>
  <c r="P1607" i="25"/>
  <c r="O1607" i="25"/>
  <c r="N1607" i="25"/>
  <c r="X1607" i="25"/>
  <c r="W1607" i="25"/>
  <c r="V1607" i="25"/>
  <c r="M1607" i="25"/>
  <c r="U1607" i="25"/>
  <c r="T1607" i="25"/>
  <c r="R1606" i="25"/>
  <c r="Q1606" i="25"/>
  <c r="Y1606" i="25"/>
  <c r="P1606" i="25"/>
  <c r="O1606" i="25"/>
  <c r="N1606" i="25"/>
  <c r="X1606" i="25"/>
  <c r="W1606" i="25"/>
  <c r="V1606" i="25"/>
  <c r="M1606" i="25"/>
  <c r="U1606" i="25"/>
  <c r="T1606" i="25"/>
  <c r="R1605" i="25"/>
  <c r="Q1605" i="25"/>
  <c r="Y1605" i="25"/>
  <c r="P1605" i="25"/>
  <c r="O1605" i="25"/>
  <c r="N1605" i="25"/>
  <c r="X1605" i="25"/>
  <c r="W1605" i="25"/>
  <c r="V1605" i="25"/>
  <c r="M1605" i="25"/>
  <c r="U1605" i="25"/>
  <c r="T1605" i="25"/>
  <c r="R1604" i="25"/>
  <c r="Q1604" i="25"/>
  <c r="Y1604" i="25"/>
  <c r="P1604" i="25"/>
  <c r="O1604" i="25"/>
  <c r="N1604" i="25"/>
  <c r="X1604" i="25"/>
  <c r="W1604" i="25"/>
  <c r="V1604" i="25"/>
  <c r="M1604" i="25"/>
  <c r="U1604" i="25"/>
  <c r="T1604" i="25"/>
  <c r="R1603" i="25"/>
  <c r="Q1603" i="25"/>
  <c r="Y1603" i="25"/>
  <c r="P1603" i="25"/>
  <c r="O1603" i="25"/>
  <c r="N1603" i="25"/>
  <c r="X1603" i="25"/>
  <c r="W1603" i="25"/>
  <c r="V1603" i="25"/>
  <c r="M1603" i="25"/>
  <c r="U1603" i="25"/>
  <c r="T1603" i="25"/>
  <c r="R1602" i="25"/>
  <c r="Q1602" i="25"/>
  <c r="Y1602" i="25"/>
  <c r="P1602" i="25"/>
  <c r="O1602" i="25"/>
  <c r="N1602" i="25"/>
  <c r="X1602" i="25"/>
  <c r="W1602" i="25"/>
  <c r="V1602" i="25"/>
  <c r="M1602" i="25"/>
  <c r="U1602" i="25"/>
  <c r="T1602" i="25"/>
  <c r="R1601" i="25"/>
  <c r="Q1601" i="25"/>
  <c r="Y1601" i="25"/>
  <c r="P1601" i="25"/>
  <c r="O1601" i="25"/>
  <c r="N1601" i="25"/>
  <c r="X1601" i="25"/>
  <c r="W1601" i="25"/>
  <c r="V1601" i="25"/>
  <c r="M1601" i="25"/>
  <c r="U1601" i="25"/>
  <c r="T1601" i="25"/>
  <c r="R1600" i="25"/>
  <c r="Q1600" i="25"/>
  <c r="Y1600" i="25"/>
  <c r="P1600" i="25"/>
  <c r="O1600" i="25"/>
  <c r="N1600" i="25"/>
  <c r="X1600" i="25"/>
  <c r="W1600" i="25"/>
  <c r="V1600" i="25"/>
  <c r="M1600" i="25"/>
  <c r="U1600" i="25"/>
  <c r="T1600" i="25"/>
  <c r="R1599" i="25"/>
  <c r="Q1599" i="25"/>
  <c r="Y1599" i="25"/>
  <c r="P1599" i="25"/>
  <c r="O1599" i="25"/>
  <c r="N1599" i="25"/>
  <c r="X1599" i="25"/>
  <c r="W1599" i="25"/>
  <c r="V1599" i="25"/>
  <c r="M1599" i="25"/>
  <c r="U1599" i="25"/>
  <c r="T1599" i="25"/>
  <c r="R1598" i="25"/>
  <c r="Q1598" i="25"/>
  <c r="Y1598" i="25"/>
  <c r="P1598" i="25"/>
  <c r="O1598" i="25"/>
  <c r="N1598" i="25"/>
  <c r="X1598" i="25"/>
  <c r="W1598" i="25"/>
  <c r="V1598" i="25"/>
  <c r="M1598" i="25"/>
  <c r="U1598" i="25"/>
  <c r="T1598" i="25"/>
  <c r="R1597" i="25"/>
  <c r="Q1597" i="25"/>
  <c r="Y1597" i="25"/>
  <c r="P1597" i="25"/>
  <c r="O1597" i="25"/>
  <c r="N1597" i="25"/>
  <c r="X1597" i="25"/>
  <c r="W1597" i="25"/>
  <c r="V1597" i="25"/>
  <c r="M1597" i="25"/>
  <c r="U1597" i="25"/>
  <c r="T1597" i="25"/>
  <c r="R1596" i="25"/>
  <c r="Q1596" i="25"/>
  <c r="Y1596" i="25"/>
  <c r="P1596" i="25"/>
  <c r="O1596" i="25"/>
  <c r="N1596" i="25"/>
  <c r="X1596" i="25"/>
  <c r="W1596" i="25"/>
  <c r="V1596" i="25"/>
  <c r="M1596" i="25"/>
  <c r="U1596" i="25"/>
  <c r="T1596" i="25"/>
  <c r="R1595" i="25"/>
  <c r="Q1595" i="25"/>
  <c r="Y1595" i="25"/>
  <c r="P1595" i="25"/>
  <c r="O1595" i="25"/>
  <c r="N1595" i="25"/>
  <c r="X1595" i="25"/>
  <c r="W1595" i="25"/>
  <c r="V1595" i="25"/>
  <c r="M1595" i="25"/>
  <c r="U1595" i="25"/>
  <c r="T1595" i="25"/>
  <c r="R1594" i="25"/>
  <c r="Q1594" i="25"/>
  <c r="Y1594" i="25"/>
  <c r="P1594" i="25"/>
  <c r="O1594" i="25"/>
  <c r="N1594" i="25"/>
  <c r="X1594" i="25"/>
  <c r="W1594" i="25"/>
  <c r="V1594" i="25"/>
  <c r="M1594" i="25"/>
  <c r="U1594" i="25"/>
  <c r="T1594" i="25"/>
  <c r="R1593" i="25"/>
  <c r="Q1593" i="25"/>
  <c r="Y1593" i="25"/>
  <c r="P1593" i="25"/>
  <c r="O1593" i="25"/>
  <c r="N1593" i="25"/>
  <c r="X1593" i="25"/>
  <c r="W1593" i="25"/>
  <c r="V1593" i="25"/>
  <c r="M1593" i="25"/>
  <c r="U1593" i="25"/>
  <c r="T1593" i="25"/>
  <c r="R1592" i="25"/>
  <c r="Q1592" i="25"/>
  <c r="Y1592" i="25"/>
  <c r="P1592" i="25"/>
  <c r="O1592" i="25"/>
  <c r="N1592" i="25"/>
  <c r="X1592" i="25"/>
  <c r="W1592" i="25"/>
  <c r="V1592" i="25"/>
  <c r="M1592" i="25"/>
  <c r="U1592" i="25"/>
  <c r="T1592" i="25"/>
  <c r="R1591" i="25"/>
  <c r="Q1591" i="25"/>
  <c r="Y1591" i="25"/>
  <c r="P1591" i="25"/>
  <c r="O1591" i="25"/>
  <c r="N1591" i="25"/>
  <c r="X1591" i="25"/>
  <c r="W1591" i="25"/>
  <c r="V1591" i="25"/>
  <c r="M1591" i="25"/>
  <c r="U1591" i="25"/>
  <c r="T1591" i="25"/>
  <c r="R1590" i="25"/>
  <c r="Q1590" i="25"/>
  <c r="Y1590" i="25"/>
  <c r="P1590" i="25"/>
  <c r="O1590" i="25"/>
  <c r="N1590" i="25"/>
  <c r="X1590" i="25"/>
  <c r="W1590" i="25"/>
  <c r="V1590" i="25"/>
  <c r="M1590" i="25"/>
  <c r="U1590" i="25"/>
  <c r="T1590" i="25"/>
  <c r="R1589" i="25"/>
  <c r="Q1589" i="25"/>
  <c r="Y1589" i="25"/>
  <c r="P1589" i="25"/>
  <c r="O1589" i="25"/>
  <c r="N1589" i="25"/>
  <c r="X1589" i="25"/>
  <c r="W1589" i="25"/>
  <c r="V1589" i="25"/>
  <c r="M1589" i="25"/>
  <c r="U1589" i="25"/>
  <c r="T1589" i="25"/>
  <c r="R1588" i="25"/>
  <c r="Q1588" i="25"/>
  <c r="Y1588" i="25"/>
  <c r="P1588" i="25"/>
  <c r="O1588" i="25"/>
  <c r="N1588" i="25"/>
  <c r="X1588" i="25"/>
  <c r="W1588" i="25"/>
  <c r="V1588" i="25"/>
  <c r="M1588" i="25"/>
  <c r="U1588" i="25"/>
  <c r="T1588" i="25"/>
  <c r="R1587" i="25"/>
  <c r="Q1587" i="25"/>
  <c r="Y1587" i="25"/>
  <c r="P1587" i="25"/>
  <c r="O1587" i="25"/>
  <c r="N1587" i="25"/>
  <c r="X1587" i="25"/>
  <c r="W1587" i="25"/>
  <c r="V1587" i="25"/>
  <c r="M1587" i="25"/>
  <c r="U1587" i="25"/>
  <c r="T1587" i="25"/>
  <c r="R1586" i="25"/>
  <c r="Q1586" i="25"/>
  <c r="Y1586" i="25"/>
  <c r="P1586" i="25"/>
  <c r="O1586" i="25"/>
  <c r="N1586" i="25"/>
  <c r="X1586" i="25"/>
  <c r="W1586" i="25"/>
  <c r="V1586" i="25"/>
  <c r="M1586" i="25"/>
  <c r="U1586" i="25"/>
  <c r="T1586" i="25"/>
  <c r="R1585" i="25"/>
  <c r="Q1585" i="25"/>
  <c r="Y1585" i="25"/>
  <c r="P1585" i="25"/>
  <c r="O1585" i="25"/>
  <c r="N1585" i="25"/>
  <c r="X1585" i="25"/>
  <c r="W1585" i="25"/>
  <c r="V1585" i="25"/>
  <c r="M1585" i="25"/>
  <c r="U1585" i="25"/>
  <c r="T1585" i="25"/>
  <c r="R1584" i="25"/>
  <c r="Q1584" i="25"/>
  <c r="Y1584" i="25"/>
  <c r="P1584" i="25"/>
  <c r="O1584" i="25"/>
  <c r="N1584" i="25"/>
  <c r="X1584" i="25"/>
  <c r="W1584" i="25"/>
  <c r="V1584" i="25"/>
  <c r="M1584" i="25"/>
  <c r="U1584" i="25"/>
  <c r="T1584" i="25"/>
  <c r="R1583" i="25"/>
  <c r="Q1583" i="25"/>
  <c r="Y1583" i="25"/>
  <c r="P1583" i="25"/>
  <c r="O1583" i="25"/>
  <c r="N1583" i="25"/>
  <c r="X1583" i="25"/>
  <c r="W1583" i="25"/>
  <c r="V1583" i="25"/>
  <c r="M1583" i="25"/>
  <c r="U1583" i="25"/>
  <c r="T1583" i="25"/>
  <c r="R1582" i="25"/>
  <c r="Q1582" i="25"/>
  <c r="Y1582" i="25"/>
  <c r="P1582" i="25"/>
  <c r="O1582" i="25"/>
  <c r="N1582" i="25"/>
  <c r="X1582" i="25"/>
  <c r="W1582" i="25"/>
  <c r="V1582" i="25"/>
  <c r="M1582" i="25"/>
  <c r="U1582" i="25"/>
  <c r="T1582" i="25"/>
  <c r="R1581" i="25"/>
  <c r="Q1581" i="25"/>
  <c r="Y1581" i="25"/>
  <c r="P1581" i="25"/>
  <c r="O1581" i="25"/>
  <c r="N1581" i="25"/>
  <c r="X1581" i="25"/>
  <c r="W1581" i="25"/>
  <c r="V1581" i="25"/>
  <c r="M1581" i="25"/>
  <c r="U1581" i="25"/>
  <c r="T1581" i="25"/>
  <c r="R1580" i="25"/>
  <c r="Q1580" i="25"/>
  <c r="Y1580" i="25"/>
  <c r="P1580" i="25"/>
  <c r="O1580" i="25"/>
  <c r="N1580" i="25"/>
  <c r="X1580" i="25"/>
  <c r="W1580" i="25"/>
  <c r="V1580" i="25"/>
  <c r="M1580" i="25"/>
  <c r="U1580" i="25"/>
  <c r="T1580" i="25"/>
  <c r="R1579" i="25"/>
  <c r="Q1579" i="25"/>
  <c r="Y1579" i="25"/>
  <c r="P1579" i="25"/>
  <c r="O1579" i="25"/>
  <c r="N1579" i="25"/>
  <c r="X1579" i="25"/>
  <c r="W1579" i="25"/>
  <c r="V1579" i="25"/>
  <c r="M1579" i="25"/>
  <c r="U1579" i="25"/>
  <c r="T1579" i="25"/>
  <c r="R1578" i="25"/>
  <c r="Q1578" i="25"/>
  <c r="Y1578" i="25"/>
  <c r="P1578" i="25"/>
  <c r="O1578" i="25"/>
  <c r="N1578" i="25"/>
  <c r="X1578" i="25"/>
  <c r="W1578" i="25"/>
  <c r="V1578" i="25"/>
  <c r="M1578" i="25"/>
  <c r="U1578" i="25"/>
  <c r="T1578" i="25"/>
  <c r="R1577" i="25"/>
  <c r="Q1577" i="25"/>
  <c r="Y1577" i="25"/>
  <c r="P1577" i="25"/>
  <c r="O1577" i="25"/>
  <c r="N1577" i="25"/>
  <c r="X1577" i="25"/>
  <c r="W1577" i="25"/>
  <c r="V1577" i="25"/>
  <c r="M1577" i="25"/>
  <c r="U1577" i="25"/>
  <c r="T1577" i="25"/>
  <c r="R1576" i="25"/>
  <c r="Q1576" i="25"/>
  <c r="Y1576" i="25"/>
  <c r="P1576" i="25"/>
  <c r="O1576" i="25"/>
  <c r="N1576" i="25"/>
  <c r="X1576" i="25"/>
  <c r="W1576" i="25"/>
  <c r="V1576" i="25"/>
  <c r="M1576" i="25"/>
  <c r="U1576" i="25"/>
  <c r="T1576" i="25"/>
  <c r="R1575" i="25"/>
  <c r="Q1575" i="25"/>
  <c r="Y1575" i="25"/>
  <c r="P1575" i="25"/>
  <c r="O1575" i="25"/>
  <c r="N1575" i="25"/>
  <c r="X1575" i="25"/>
  <c r="W1575" i="25"/>
  <c r="V1575" i="25"/>
  <c r="M1575" i="25"/>
  <c r="U1575" i="25"/>
  <c r="T1575" i="25"/>
  <c r="R1574" i="25"/>
  <c r="Q1574" i="25"/>
  <c r="Y1574" i="25"/>
  <c r="P1574" i="25"/>
  <c r="O1574" i="25"/>
  <c r="N1574" i="25"/>
  <c r="X1574" i="25"/>
  <c r="W1574" i="25"/>
  <c r="V1574" i="25"/>
  <c r="M1574" i="25"/>
  <c r="U1574" i="25"/>
  <c r="T1574" i="25"/>
  <c r="R1573" i="25"/>
  <c r="Q1573" i="25"/>
  <c r="Y1573" i="25"/>
  <c r="P1573" i="25"/>
  <c r="O1573" i="25"/>
  <c r="N1573" i="25"/>
  <c r="X1573" i="25"/>
  <c r="W1573" i="25"/>
  <c r="V1573" i="25"/>
  <c r="M1573" i="25"/>
  <c r="U1573" i="25"/>
  <c r="T1573" i="25"/>
  <c r="R1572" i="25"/>
  <c r="Q1572" i="25"/>
  <c r="Y1572" i="25"/>
  <c r="P1572" i="25"/>
  <c r="O1572" i="25"/>
  <c r="N1572" i="25"/>
  <c r="X1572" i="25"/>
  <c r="W1572" i="25"/>
  <c r="V1572" i="25"/>
  <c r="M1572" i="25"/>
  <c r="U1572" i="25"/>
  <c r="T1572" i="25"/>
  <c r="R1571" i="25"/>
  <c r="Q1571" i="25"/>
  <c r="Y1571" i="25"/>
  <c r="P1571" i="25"/>
  <c r="O1571" i="25"/>
  <c r="N1571" i="25"/>
  <c r="X1571" i="25"/>
  <c r="W1571" i="25"/>
  <c r="V1571" i="25"/>
  <c r="M1571" i="25"/>
  <c r="U1571" i="25"/>
  <c r="T1571" i="25"/>
  <c r="R1570" i="25"/>
  <c r="Q1570" i="25"/>
  <c r="Y1570" i="25"/>
  <c r="P1570" i="25"/>
  <c r="O1570" i="25"/>
  <c r="N1570" i="25"/>
  <c r="X1570" i="25"/>
  <c r="W1570" i="25"/>
  <c r="V1570" i="25"/>
  <c r="M1570" i="25"/>
  <c r="U1570" i="25"/>
  <c r="T1570" i="25"/>
  <c r="R1569" i="25"/>
  <c r="Q1569" i="25"/>
  <c r="Y1569" i="25"/>
  <c r="P1569" i="25"/>
  <c r="O1569" i="25"/>
  <c r="N1569" i="25"/>
  <c r="X1569" i="25"/>
  <c r="W1569" i="25"/>
  <c r="V1569" i="25"/>
  <c r="M1569" i="25"/>
  <c r="U1569" i="25"/>
  <c r="T1569" i="25"/>
  <c r="R1568" i="25"/>
  <c r="Q1568" i="25"/>
  <c r="Y1568" i="25"/>
  <c r="P1568" i="25"/>
  <c r="O1568" i="25"/>
  <c r="N1568" i="25"/>
  <c r="X1568" i="25"/>
  <c r="W1568" i="25"/>
  <c r="V1568" i="25"/>
  <c r="M1568" i="25"/>
  <c r="U1568" i="25"/>
  <c r="T1568" i="25"/>
  <c r="R1567" i="25"/>
  <c r="Q1567" i="25"/>
  <c r="Y1567" i="25"/>
  <c r="P1567" i="25"/>
  <c r="O1567" i="25"/>
  <c r="N1567" i="25"/>
  <c r="X1567" i="25"/>
  <c r="W1567" i="25"/>
  <c r="V1567" i="25"/>
  <c r="M1567" i="25"/>
  <c r="U1567" i="25"/>
  <c r="T1567" i="25"/>
  <c r="R1566" i="25"/>
  <c r="Q1566" i="25"/>
  <c r="Y1566" i="25"/>
  <c r="P1566" i="25"/>
  <c r="O1566" i="25"/>
  <c r="N1566" i="25"/>
  <c r="X1566" i="25"/>
  <c r="W1566" i="25"/>
  <c r="V1566" i="25"/>
  <c r="M1566" i="25"/>
  <c r="U1566" i="25"/>
  <c r="T1566" i="25"/>
  <c r="R1565" i="25"/>
  <c r="Q1565" i="25"/>
  <c r="Y1565" i="25"/>
  <c r="P1565" i="25"/>
  <c r="O1565" i="25"/>
  <c r="N1565" i="25"/>
  <c r="X1565" i="25"/>
  <c r="W1565" i="25"/>
  <c r="V1565" i="25"/>
  <c r="M1565" i="25"/>
  <c r="U1565" i="25"/>
  <c r="T1565" i="25"/>
  <c r="R1564" i="25"/>
  <c r="Q1564" i="25"/>
  <c r="Y1564" i="25"/>
  <c r="P1564" i="25"/>
  <c r="O1564" i="25"/>
  <c r="N1564" i="25"/>
  <c r="X1564" i="25"/>
  <c r="W1564" i="25"/>
  <c r="V1564" i="25"/>
  <c r="M1564" i="25"/>
  <c r="U1564" i="25"/>
  <c r="T1564" i="25"/>
  <c r="R1563" i="25"/>
  <c r="Q1563" i="25"/>
  <c r="Y1563" i="25"/>
  <c r="P1563" i="25"/>
  <c r="O1563" i="25"/>
  <c r="N1563" i="25"/>
  <c r="X1563" i="25"/>
  <c r="W1563" i="25"/>
  <c r="V1563" i="25"/>
  <c r="M1563" i="25"/>
  <c r="U1563" i="25"/>
  <c r="T1563" i="25"/>
  <c r="R1562" i="25"/>
  <c r="Q1562" i="25"/>
  <c r="Y1562" i="25"/>
  <c r="P1562" i="25"/>
  <c r="O1562" i="25"/>
  <c r="N1562" i="25"/>
  <c r="X1562" i="25"/>
  <c r="W1562" i="25"/>
  <c r="V1562" i="25"/>
  <c r="M1562" i="25"/>
  <c r="U1562" i="25"/>
  <c r="T1562" i="25"/>
  <c r="R1561" i="25"/>
  <c r="Q1561" i="25"/>
  <c r="Y1561" i="25"/>
  <c r="P1561" i="25"/>
  <c r="O1561" i="25"/>
  <c r="N1561" i="25"/>
  <c r="X1561" i="25"/>
  <c r="W1561" i="25"/>
  <c r="V1561" i="25"/>
  <c r="M1561" i="25"/>
  <c r="U1561" i="25"/>
  <c r="T1561" i="25"/>
  <c r="R1560" i="25"/>
  <c r="Q1560" i="25"/>
  <c r="Y1560" i="25"/>
  <c r="P1560" i="25"/>
  <c r="O1560" i="25"/>
  <c r="N1560" i="25"/>
  <c r="X1560" i="25"/>
  <c r="W1560" i="25"/>
  <c r="V1560" i="25"/>
  <c r="M1560" i="25"/>
  <c r="U1560" i="25"/>
  <c r="T1560" i="25"/>
  <c r="R1559" i="25"/>
  <c r="Q1559" i="25"/>
  <c r="Y1559" i="25"/>
  <c r="P1559" i="25"/>
  <c r="O1559" i="25"/>
  <c r="N1559" i="25"/>
  <c r="X1559" i="25"/>
  <c r="W1559" i="25"/>
  <c r="V1559" i="25"/>
  <c r="M1559" i="25"/>
  <c r="U1559" i="25"/>
  <c r="T1559" i="25"/>
  <c r="R1558" i="25"/>
  <c r="Q1558" i="25"/>
  <c r="Y1558" i="25"/>
  <c r="P1558" i="25"/>
  <c r="O1558" i="25"/>
  <c r="N1558" i="25"/>
  <c r="X1558" i="25"/>
  <c r="W1558" i="25"/>
  <c r="V1558" i="25"/>
  <c r="M1558" i="25"/>
  <c r="U1558" i="25"/>
  <c r="T1558" i="25"/>
  <c r="R1557" i="25"/>
  <c r="Q1557" i="25"/>
  <c r="Y1557" i="25"/>
  <c r="P1557" i="25"/>
  <c r="O1557" i="25"/>
  <c r="N1557" i="25"/>
  <c r="X1557" i="25"/>
  <c r="W1557" i="25"/>
  <c r="V1557" i="25"/>
  <c r="M1557" i="25"/>
  <c r="U1557" i="25"/>
  <c r="T1557" i="25"/>
  <c r="R1556" i="25"/>
  <c r="Q1556" i="25"/>
  <c r="Y1556" i="25"/>
  <c r="P1556" i="25"/>
  <c r="O1556" i="25"/>
  <c r="N1556" i="25"/>
  <c r="X1556" i="25"/>
  <c r="W1556" i="25"/>
  <c r="V1556" i="25"/>
  <c r="M1556" i="25"/>
  <c r="U1556" i="25"/>
  <c r="T1556" i="25"/>
  <c r="R1555" i="25"/>
  <c r="Q1555" i="25"/>
  <c r="Y1555" i="25"/>
  <c r="P1555" i="25"/>
  <c r="O1555" i="25"/>
  <c r="N1555" i="25"/>
  <c r="X1555" i="25"/>
  <c r="W1555" i="25"/>
  <c r="V1555" i="25"/>
  <c r="M1555" i="25"/>
  <c r="U1555" i="25"/>
  <c r="T1555" i="25"/>
  <c r="R1554" i="25"/>
  <c r="Q1554" i="25"/>
  <c r="Y1554" i="25"/>
  <c r="P1554" i="25"/>
  <c r="O1554" i="25"/>
  <c r="N1554" i="25"/>
  <c r="X1554" i="25"/>
  <c r="W1554" i="25"/>
  <c r="V1554" i="25"/>
  <c r="M1554" i="25"/>
  <c r="U1554" i="25"/>
  <c r="T1554" i="25"/>
  <c r="R1553" i="25"/>
  <c r="Q1553" i="25"/>
  <c r="Y1553" i="25"/>
  <c r="P1553" i="25"/>
  <c r="O1553" i="25"/>
  <c r="N1553" i="25"/>
  <c r="X1553" i="25"/>
  <c r="W1553" i="25"/>
  <c r="V1553" i="25"/>
  <c r="M1553" i="25"/>
  <c r="U1553" i="25"/>
  <c r="T1553" i="25"/>
  <c r="R1552" i="25"/>
  <c r="Q1552" i="25"/>
  <c r="Y1552" i="25"/>
  <c r="P1552" i="25"/>
  <c r="O1552" i="25"/>
  <c r="N1552" i="25"/>
  <c r="X1552" i="25"/>
  <c r="W1552" i="25"/>
  <c r="V1552" i="25"/>
  <c r="M1552" i="25"/>
  <c r="U1552" i="25"/>
  <c r="T1552" i="25"/>
  <c r="R1551" i="25"/>
  <c r="Q1551" i="25"/>
  <c r="Y1551" i="25"/>
  <c r="P1551" i="25"/>
  <c r="O1551" i="25"/>
  <c r="N1551" i="25"/>
  <c r="X1551" i="25"/>
  <c r="W1551" i="25"/>
  <c r="V1551" i="25"/>
  <c r="M1551" i="25"/>
  <c r="U1551" i="25"/>
  <c r="T1551" i="25"/>
  <c r="R1550" i="25"/>
  <c r="Q1550" i="25"/>
  <c r="Y1550" i="25"/>
  <c r="P1550" i="25"/>
  <c r="O1550" i="25"/>
  <c r="N1550" i="25"/>
  <c r="X1550" i="25"/>
  <c r="W1550" i="25"/>
  <c r="V1550" i="25"/>
  <c r="M1550" i="25"/>
  <c r="U1550" i="25"/>
  <c r="T1550" i="25"/>
  <c r="R1549" i="25"/>
  <c r="Q1549" i="25"/>
  <c r="Y1549" i="25"/>
  <c r="P1549" i="25"/>
  <c r="O1549" i="25"/>
  <c r="N1549" i="25"/>
  <c r="X1549" i="25"/>
  <c r="W1549" i="25"/>
  <c r="V1549" i="25"/>
  <c r="M1549" i="25"/>
  <c r="U1549" i="25"/>
  <c r="T1549" i="25"/>
  <c r="R1548" i="25"/>
  <c r="Q1548" i="25"/>
  <c r="Y1548" i="25"/>
  <c r="P1548" i="25"/>
  <c r="O1548" i="25"/>
  <c r="N1548" i="25"/>
  <c r="X1548" i="25"/>
  <c r="W1548" i="25"/>
  <c r="V1548" i="25"/>
  <c r="M1548" i="25"/>
  <c r="U1548" i="25"/>
  <c r="T1548" i="25"/>
  <c r="R1547" i="25"/>
  <c r="Q1547" i="25"/>
  <c r="Y1547" i="25"/>
  <c r="P1547" i="25"/>
  <c r="O1547" i="25"/>
  <c r="N1547" i="25"/>
  <c r="X1547" i="25"/>
  <c r="W1547" i="25"/>
  <c r="V1547" i="25"/>
  <c r="M1547" i="25"/>
  <c r="U1547" i="25"/>
  <c r="T1547" i="25"/>
  <c r="R1546" i="25"/>
  <c r="Q1546" i="25"/>
  <c r="Y1546" i="25"/>
  <c r="P1546" i="25"/>
  <c r="O1546" i="25"/>
  <c r="N1546" i="25"/>
  <c r="X1546" i="25"/>
  <c r="W1546" i="25"/>
  <c r="V1546" i="25"/>
  <c r="M1546" i="25"/>
  <c r="U1546" i="25"/>
  <c r="T1546" i="25"/>
  <c r="R1545" i="25"/>
  <c r="Q1545" i="25"/>
  <c r="Y1545" i="25"/>
  <c r="P1545" i="25"/>
  <c r="O1545" i="25"/>
  <c r="N1545" i="25"/>
  <c r="X1545" i="25"/>
  <c r="W1545" i="25"/>
  <c r="V1545" i="25"/>
  <c r="M1545" i="25"/>
  <c r="U1545" i="25"/>
  <c r="T1545" i="25"/>
  <c r="R1544" i="25"/>
  <c r="Q1544" i="25"/>
  <c r="Y1544" i="25"/>
  <c r="P1544" i="25"/>
  <c r="O1544" i="25"/>
  <c r="N1544" i="25"/>
  <c r="X1544" i="25"/>
  <c r="W1544" i="25"/>
  <c r="V1544" i="25"/>
  <c r="M1544" i="25"/>
  <c r="U1544" i="25"/>
  <c r="T1544" i="25"/>
  <c r="R1543" i="25"/>
  <c r="Q1543" i="25"/>
  <c r="Y1543" i="25"/>
  <c r="P1543" i="25"/>
  <c r="O1543" i="25"/>
  <c r="N1543" i="25"/>
  <c r="X1543" i="25"/>
  <c r="W1543" i="25"/>
  <c r="V1543" i="25"/>
  <c r="M1543" i="25"/>
  <c r="U1543" i="25"/>
  <c r="T1543" i="25"/>
  <c r="R1542" i="25"/>
  <c r="Q1542" i="25"/>
  <c r="Y1542" i="25"/>
  <c r="P1542" i="25"/>
  <c r="O1542" i="25"/>
  <c r="N1542" i="25"/>
  <c r="X1542" i="25"/>
  <c r="W1542" i="25"/>
  <c r="V1542" i="25"/>
  <c r="M1542" i="25"/>
  <c r="U1542" i="25"/>
  <c r="T1542" i="25"/>
  <c r="R1541" i="25"/>
  <c r="Q1541" i="25"/>
  <c r="Y1541" i="25"/>
  <c r="P1541" i="25"/>
  <c r="O1541" i="25"/>
  <c r="N1541" i="25"/>
  <c r="X1541" i="25"/>
  <c r="W1541" i="25"/>
  <c r="V1541" i="25"/>
  <c r="M1541" i="25"/>
  <c r="U1541" i="25"/>
  <c r="T1541" i="25"/>
  <c r="R1540" i="25"/>
  <c r="Q1540" i="25"/>
  <c r="Y1540" i="25"/>
  <c r="P1540" i="25"/>
  <c r="O1540" i="25"/>
  <c r="N1540" i="25"/>
  <c r="X1540" i="25"/>
  <c r="W1540" i="25"/>
  <c r="V1540" i="25"/>
  <c r="M1540" i="25"/>
  <c r="U1540" i="25"/>
  <c r="T1540" i="25"/>
  <c r="R1539" i="25"/>
  <c r="Q1539" i="25"/>
  <c r="Y1539" i="25"/>
  <c r="P1539" i="25"/>
  <c r="O1539" i="25"/>
  <c r="N1539" i="25"/>
  <c r="X1539" i="25"/>
  <c r="W1539" i="25"/>
  <c r="V1539" i="25"/>
  <c r="M1539" i="25"/>
  <c r="U1539" i="25"/>
  <c r="T1539" i="25"/>
  <c r="R1538" i="25"/>
  <c r="Q1538" i="25"/>
  <c r="Y1538" i="25"/>
  <c r="P1538" i="25"/>
  <c r="O1538" i="25"/>
  <c r="N1538" i="25"/>
  <c r="X1538" i="25"/>
  <c r="W1538" i="25"/>
  <c r="V1538" i="25"/>
  <c r="M1538" i="25"/>
  <c r="U1538" i="25"/>
  <c r="T1538" i="25"/>
  <c r="R1537" i="25"/>
  <c r="Q1537" i="25"/>
  <c r="Y1537" i="25"/>
  <c r="P1537" i="25"/>
  <c r="O1537" i="25"/>
  <c r="N1537" i="25"/>
  <c r="X1537" i="25"/>
  <c r="W1537" i="25"/>
  <c r="V1537" i="25"/>
  <c r="M1537" i="25"/>
  <c r="U1537" i="25"/>
  <c r="T1537" i="25"/>
  <c r="R1536" i="25"/>
  <c r="Q1536" i="25"/>
  <c r="Y1536" i="25"/>
  <c r="P1536" i="25"/>
  <c r="O1536" i="25"/>
  <c r="N1536" i="25"/>
  <c r="X1536" i="25"/>
  <c r="W1536" i="25"/>
  <c r="V1536" i="25"/>
  <c r="M1536" i="25"/>
  <c r="U1536" i="25"/>
  <c r="T1536" i="25"/>
  <c r="R1535" i="25"/>
  <c r="Q1535" i="25"/>
  <c r="Y1535" i="25"/>
  <c r="P1535" i="25"/>
  <c r="O1535" i="25"/>
  <c r="N1535" i="25"/>
  <c r="X1535" i="25"/>
  <c r="W1535" i="25"/>
  <c r="V1535" i="25"/>
  <c r="M1535" i="25"/>
  <c r="U1535" i="25"/>
  <c r="T1535" i="25"/>
  <c r="R1534" i="25"/>
  <c r="Q1534" i="25"/>
  <c r="Y1534" i="25"/>
  <c r="P1534" i="25"/>
  <c r="O1534" i="25"/>
  <c r="N1534" i="25"/>
  <c r="X1534" i="25"/>
  <c r="W1534" i="25"/>
  <c r="V1534" i="25"/>
  <c r="M1534" i="25"/>
  <c r="U1534" i="25"/>
  <c r="T1534" i="25"/>
  <c r="R1533" i="25"/>
  <c r="Q1533" i="25"/>
  <c r="Y1533" i="25"/>
  <c r="P1533" i="25"/>
  <c r="O1533" i="25"/>
  <c r="N1533" i="25"/>
  <c r="X1533" i="25"/>
  <c r="W1533" i="25"/>
  <c r="V1533" i="25"/>
  <c r="M1533" i="25"/>
  <c r="U1533" i="25"/>
  <c r="T1533" i="25"/>
  <c r="R1532" i="25"/>
  <c r="Q1532" i="25"/>
  <c r="Y1532" i="25"/>
  <c r="P1532" i="25"/>
  <c r="O1532" i="25"/>
  <c r="N1532" i="25"/>
  <c r="X1532" i="25"/>
  <c r="W1532" i="25"/>
  <c r="V1532" i="25"/>
  <c r="M1532" i="25"/>
  <c r="U1532" i="25"/>
  <c r="T1532" i="25"/>
  <c r="R1531" i="25"/>
  <c r="Q1531" i="25"/>
  <c r="Y1531" i="25"/>
  <c r="P1531" i="25"/>
  <c r="O1531" i="25"/>
  <c r="N1531" i="25"/>
  <c r="X1531" i="25"/>
  <c r="W1531" i="25"/>
  <c r="V1531" i="25"/>
  <c r="M1531" i="25"/>
  <c r="U1531" i="25"/>
  <c r="T1531" i="25"/>
  <c r="R1530" i="25"/>
  <c r="Q1530" i="25"/>
  <c r="Y1530" i="25"/>
  <c r="P1530" i="25"/>
  <c r="O1530" i="25"/>
  <c r="N1530" i="25"/>
  <c r="X1530" i="25"/>
  <c r="W1530" i="25"/>
  <c r="V1530" i="25"/>
  <c r="M1530" i="25"/>
  <c r="U1530" i="25"/>
  <c r="T1530" i="25"/>
  <c r="R1529" i="25"/>
  <c r="Q1529" i="25"/>
  <c r="Y1529" i="25"/>
  <c r="P1529" i="25"/>
  <c r="O1529" i="25"/>
  <c r="N1529" i="25"/>
  <c r="X1529" i="25"/>
  <c r="W1529" i="25"/>
  <c r="V1529" i="25"/>
  <c r="M1529" i="25"/>
  <c r="U1529" i="25"/>
  <c r="T1529" i="25"/>
  <c r="R1528" i="25"/>
  <c r="Q1528" i="25"/>
  <c r="Y1528" i="25"/>
  <c r="P1528" i="25"/>
  <c r="O1528" i="25"/>
  <c r="N1528" i="25"/>
  <c r="X1528" i="25"/>
  <c r="W1528" i="25"/>
  <c r="V1528" i="25"/>
  <c r="M1528" i="25"/>
  <c r="U1528" i="25"/>
  <c r="T1528" i="25"/>
  <c r="R1527" i="25"/>
  <c r="Q1527" i="25"/>
  <c r="Y1527" i="25"/>
  <c r="P1527" i="25"/>
  <c r="O1527" i="25"/>
  <c r="N1527" i="25"/>
  <c r="X1527" i="25"/>
  <c r="W1527" i="25"/>
  <c r="V1527" i="25"/>
  <c r="M1527" i="25"/>
  <c r="U1527" i="25"/>
  <c r="T1527" i="25"/>
  <c r="R1526" i="25"/>
  <c r="Q1526" i="25"/>
  <c r="Y1526" i="25"/>
  <c r="P1526" i="25"/>
  <c r="O1526" i="25"/>
  <c r="N1526" i="25"/>
  <c r="X1526" i="25"/>
  <c r="W1526" i="25"/>
  <c r="V1526" i="25"/>
  <c r="M1526" i="25"/>
  <c r="U1526" i="25"/>
  <c r="T1526" i="25"/>
  <c r="R1525" i="25"/>
  <c r="Q1525" i="25"/>
  <c r="Y1525" i="25"/>
  <c r="P1525" i="25"/>
  <c r="O1525" i="25"/>
  <c r="N1525" i="25"/>
  <c r="X1525" i="25"/>
  <c r="W1525" i="25"/>
  <c r="V1525" i="25"/>
  <c r="M1525" i="25"/>
  <c r="U1525" i="25"/>
  <c r="T1525" i="25"/>
  <c r="R1524" i="25"/>
  <c r="Q1524" i="25"/>
  <c r="Y1524" i="25"/>
  <c r="P1524" i="25"/>
  <c r="O1524" i="25"/>
  <c r="N1524" i="25"/>
  <c r="X1524" i="25"/>
  <c r="W1524" i="25"/>
  <c r="V1524" i="25"/>
  <c r="M1524" i="25"/>
  <c r="U1524" i="25"/>
  <c r="T1524" i="25"/>
  <c r="R1523" i="25"/>
  <c r="Q1523" i="25"/>
  <c r="Y1523" i="25"/>
  <c r="P1523" i="25"/>
  <c r="O1523" i="25"/>
  <c r="N1523" i="25"/>
  <c r="X1523" i="25"/>
  <c r="W1523" i="25"/>
  <c r="V1523" i="25"/>
  <c r="M1523" i="25"/>
  <c r="U1523" i="25"/>
  <c r="T1523" i="25"/>
  <c r="R1522" i="25"/>
  <c r="Q1522" i="25"/>
  <c r="Y1522" i="25"/>
  <c r="P1522" i="25"/>
  <c r="O1522" i="25"/>
  <c r="N1522" i="25"/>
  <c r="X1522" i="25"/>
  <c r="W1522" i="25"/>
  <c r="V1522" i="25"/>
  <c r="M1522" i="25"/>
  <c r="U1522" i="25"/>
  <c r="T1522" i="25"/>
  <c r="R1521" i="25"/>
  <c r="Q1521" i="25"/>
  <c r="Y1521" i="25"/>
  <c r="P1521" i="25"/>
  <c r="O1521" i="25"/>
  <c r="N1521" i="25"/>
  <c r="X1521" i="25"/>
  <c r="W1521" i="25"/>
  <c r="V1521" i="25"/>
  <c r="M1521" i="25"/>
  <c r="U1521" i="25"/>
  <c r="T1521" i="25"/>
  <c r="R1520" i="25"/>
  <c r="Q1520" i="25"/>
  <c r="Y1520" i="25"/>
  <c r="P1520" i="25"/>
  <c r="O1520" i="25"/>
  <c r="N1520" i="25"/>
  <c r="X1520" i="25"/>
  <c r="W1520" i="25"/>
  <c r="V1520" i="25"/>
  <c r="M1520" i="25"/>
  <c r="U1520" i="25"/>
  <c r="T1520" i="25"/>
  <c r="R1519" i="25"/>
  <c r="Q1519" i="25"/>
  <c r="Y1519" i="25"/>
  <c r="P1519" i="25"/>
  <c r="O1519" i="25"/>
  <c r="N1519" i="25"/>
  <c r="X1519" i="25"/>
  <c r="W1519" i="25"/>
  <c r="V1519" i="25"/>
  <c r="M1519" i="25"/>
  <c r="U1519" i="25"/>
  <c r="T1519" i="25"/>
  <c r="R1518" i="25"/>
  <c r="Q1518" i="25"/>
  <c r="Y1518" i="25"/>
  <c r="P1518" i="25"/>
  <c r="O1518" i="25"/>
  <c r="N1518" i="25"/>
  <c r="X1518" i="25"/>
  <c r="W1518" i="25"/>
  <c r="V1518" i="25"/>
  <c r="M1518" i="25"/>
  <c r="U1518" i="25"/>
  <c r="T1518" i="25"/>
  <c r="R1517" i="25"/>
  <c r="Q1517" i="25"/>
  <c r="Y1517" i="25"/>
  <c r="P1517" i="25"/>
  <c r="O1517" i="25"/>
  <c r="N1517" i="25"/>
  <c r="X1517" i="25"/>
  <c r="W1517" i="25"/>
  <c r="V1517" i="25"/>
  <c r="M1517" i="25"/>
  <c r="U1517" i="25"/>
  <c r="T1517" i="25"/>
  <c r="R1516" i="25"/>
  <c r="Q1516" i="25"/>
  <c r="Y1516" i="25"/>
  <c r="P1516" i="25"/>
  <c r="O1516" i="25"/>
  <c r="N1516" i="25"/>
  <c r="X1516" i="25"/>
  <c r="W1516" i="25"/>
  <c r="V1516" i="25"/>
  <c r="M1516" i="25"/>
  <c r="U1516" i="25"/>
  <c r="T1516" i="25"/>
  <c r="R1515" i="25"/>
  <c r="Q1515" i="25"/>
  <c r="Y1515" i="25"/>
  <c r="P1515" i="25"/>
  <c r="O1515" i="25"/>
  <c r="N1515" i="25"/>
  <c r="X1515" i="25"/>
  <c r="W1515" i="25"/>
  <c r="V1515" i="25"/>
  <c r="M1515" i="25"/>
  <c r="U1515" i="25"/>
  <c r="T1515" i="25"/>
  <c r="R1514" i="25"/>
  <c r="Q1514" i="25"/>
  <c r="Y1514" i="25"/>
  <c r="P1514" i="25"/>
  <c r="O1514" i="25"/>
  <c r="N1514" i="25"/>
  <c r="X1514" i="25"/>
  <c r="W1514" i="25"/>
  <c r="V1514" i="25"/>
  <c r="M1514" i="25"/>
  <c r="U1514" i="25"/>
  <c r="T1514" i="25"/>
  <c r="R1513" i="25"/>
  <c r="Q1513" i="25"/>
  <c r="Y1513" i="25"/>
  <c r="P1513" i="25"/>
  <c r="O1513" i="25"/>
  <c r="N1513" i="25"/>
  <c r="X1513" i="25"/>
  <c r="W1513" i="25"/>
  <c r="V1513" i="25"/>
  <c r="M1513" i="25"/>
  <c r="U1513" i="25"/>
  <c r="T1513" i="25"/>
  <c r="R1512" i="25"/>
  <c r="Q1512" i="25"/>
  <c r="Y1512" i="25"/>
  <c r="P1512" i="25"/>
  <c r="O1512" i="25"/>
  <c r="N1512" i="25"/>
  <c r="X1512" i="25"/>
  <c r="W1512" i="25"/>
  <c r="V1512" i="25"/>
  <c r="M1512" i="25"/>
  <c r="U1512" i="25"/>
  <c r="T1512" i="25"/>
  <c r="R1511" i="25"/>
  <c r="Q1511" i="25"/>
  <c r="Y1511" i="25"/>
  <c r="P1511" i="25"/>
  <c r="O1511" i="25"/>
  <c r="N1511" i="25"/>
  <c r="X1511" i="25"/>
  <c r="W1511" i="25"/>
  <c r="V1511" i="25"/>
  <c r="M1511" i="25"/>
  <c r="U1511" i="25"/>
  <c r="T1511" i="25"/>
  <c r="R1510" i="25"/>
  <c r="Q1510" i="25"/>
  <c r="Y1510" i="25"/>
  <c r="P1510" i="25"/>
  <c r="O1510" i="25"/>
  <c r="N1510" i="25"/>
  <c r="X1510" i="25"/>
  <c r="W1510" i="25"/>
  <c r="V1510" i="25"/>
  <c r="M1510" i="25"/>
  <c r="U1510" i="25"/>
  <c r="T1510" i="25"/>
  <c r="R1509" i="25"/>
  <c r="Q1509" i="25"/>
  <c r="Y1509" i="25"/>
  <c r="P1509" i="25"/>
  <c r="O1509" i="25"/>
  <c r="N1509" i="25"/>
  <c r="X1509" i="25"/>
  <c r="W1509" i="25"/>
  <c r="V1509" i="25"/>
  <c r="M1509" i="25"/>
  <c r="U1509" i="25"/>
  <c r="T1509" i="25"/>
  <c r="R1508" i="25"/>
  <c r="Q1508" i="25"/>
  <c r="Y1508" i="25"/>
  <c r="P1508" i="25"/>
  <c r="O1508" i="25"/>
  <c r="N1508" i="25"/>
  <c r="X1508" i="25"/>
  <c r="W1508" i="25"/>
  <c r="V1508" i="25"/>
  <c r="M1508" i="25"/>
  <c r="U1508" i="25"/>
  <c r="T1508" i="25"/>
  <c r="R1507" i="25"/>
  <c r="Q1507" i="25"/>
  <c r="Y1507" i="25"/>
  <c r="P1507" i="25"/>
  <c r="O1507" i="25"/>
  <c r="N1507" i="25"/>
  <c r="X1507" i="25"/>
  <c r="W1507" i="25"/>
  <c r="V1507" i="25"/>
  <c r="M1507" i="25"/>
  <c r="U1507" i="25"/>
  <c r="T1507" i="25"/>
  <c r="R1506" i="25"/>
  <c r="Q1506" i="25"/>
  <c r="Y1506" i="25"/>
  <c r="P1506" i="25"/>
  <c r="O1506" i="25"/>
  <c r="N1506" i="25"/>
  <c r="X1506" i="25"/>
  <c r="W1506" i="25"/>
  <c r="V1506" i="25"/>
  <c r="M1506" i="25"/>
  <c r="U1506" i="25"/>
  <c r="T1506" i="25"/>
  <c r="R1505" i="25"/>
  <c r="Q1505" i="25"/>
  <c r="Y1505" i="25"/>
  <c r="P1505" i="25"/>
  <c r="O1505" i="25"/>
  <c r="N1505" i="25"/>
  <c r="X1505" i="25"/>
  <c r="W1505" i="25"/>
  <c r="V1505" i="25"/>
  <c r="M1505" i="25"/>
  <c r="U1505" i="25"/>
  <c r="T1505" i="25"/>
  <c r="R1504" i="25"/>
  <c r="Q1504" i="25"/>
  <c r="Y1504" i="25"/>
  <c r="P1504" i="25"/>
  <c r="O1504" i="25"/>
  <c r="N1504" i="25"/>
  <c r="X1504" i="25"/>
  <c r="W1504" i="25"/>
  <c r="V1504" i="25"/>
  <c r="M1504" i="25"/>
  <c r="U1504" i="25"/>
  <c r="T1504" i="25"/>
  <c r="R1503" i="25"/>
  <c r="Q1503" i="25"/>
  <c r="Y1503" i="25"/>
  <c r="P1503" i="25"/>
  <c r="O1503" i="25"/>
  <c r="N1503" i="25"/>
  <c r="X1503" i="25"/>
  <c r="W1503" i="25"/>
  <c r="V1503" i="25"/>
  <c r="M1503" i="25"/>
  <c r="U1503" i="25"/>
  <c r="T1503" i="25"/>
  <c r="R1502" i="25"/>
  <c r="Q1502" i="25"/>
  <c r="Y1502" i="25"/>
  <c r="P1502" i="25"/>
  <c r="O1502" i="25"/>
  <c r="N1502" i="25"/>
  <c r="X1502" i="25"/>
  <c r="W1502" i="25"/>
  <c r="V1502" i="25"/>
  <c r="M1502" i="25"/>
  <c r="U1502" i="25"/>
  <c r="T1502" i="25"/>
  <c r="R1501" i="25"/>
  <c r="Q1501" i="25"/>
  <c r="Y1501" i="25"/>
  <c r="P1501" i="25"/>
  <c r="O1501" i="25"/>
  <c r="N1501" i="25"/>
  <c r="X1501" i="25"/>
  <c r="W1501" i="25"/>
  <c r="V1501" i="25"/>
  <c r="M1501" i="25"/>
  <c r="U1501" i="25"/>
  <c r="T1501" i="25"/>
  <c r="R1500" i="25"/>
  <c r="Q1500" i="25"/>
  <c r="Y1500" i="25"/>
  <c r="P1500" i="25"/>
  <c r="O1500" i="25"/>
  <c r="N1500" i="25"/>
  <c r="X1500" i="25"/>
  <c r="W1500" i="25"/>
  <c r="V1500" i="25"/>
  <c r="M1500" i="25"/>
  <c r="U1500" i="25"/>
  <c r="T1500" i="25"/>
  <c r="R1499" i="25"/>
  <c r="Q1499" i="25"/>
  <c r="Y1499" i="25"/>
  <c r="P1499" i="25"/>
  <c r="O1499" i="25"/>
  <c r="N1499" i="25"/>
  <c r="X1499" i="25"/>
  <c r="W1499" i="25"/>
  <c r="V1499" i="25"/>
  <c r="M1499" i="25"/>
  <c r="U1499" i="25"/>
  <c r="T1499" i="25"/>
  <c r="R1498" i="25"/>
  <c r="Q1498" i="25"/>
  <c r="Y1498" i="25"/>
  <c r="P1498" i="25"/>
  <c r="O1498" i="25"/>
  <c r="N1498" i="25"/>
  <c r="X1498" i="25"/>
  <c r="W1498" i="25"/>
  <c r="V1498" i="25"/>
  <c r="M1498" i="25"/>
  <c r="U1498" i="25"/>
  <c r="T1498" i="25"/>
  <c r="R1497" i="25"/>
  <c r="Q1497" i="25"/>
  <c r="Y1497" i="25"/>
  <c r="P1497" i="25"/>
  <c r="O1497" i="25"/>
  <c r="N1497" i="25"/>
  <c r="X1497" i="25"/>
  <c r="W1497" i="25"/>
  <c r="V1497" i="25"/>
  <c r="M1497" i="25"/>
  <c r="U1497" i="25"/>
  <c r="T1497" i="25"/>
  <c r="R1496" i="25"/>
  <c r="Q1496" i="25"/>
  <c r="Y1496" i="25"/>
  <c r="P1496" i="25"/>
  <c r="O1496" i="25"/>
  <c r="N1496" i="25"/>
  <c r="X1496" i="25"/>
  <c r="W1496" i="25"/>
  <c r="V1496" i="25"/>
  <c r="M1496" i="25"/>
  <c r="U1496" i="25"/>
  <c r="T1496" i="25"/>
  <c r="R1495" i="25"/>
  <c r="Q1495" i="25"/>
  <c r="Y1495" i="25"/>
  <c r="P1495" i="25"/>
  <c r="O1495" i="25"/>
  <c r="N1495" i="25"/>
  <c r="X1495" i="25"/>
  <c r="W1495" i="25"/>
  <c r="V1495" i="25"/>
  <c r="M1495" i="25"/>
  <c r="U1495" i="25"/>
  <c r="T1495" i="25"/>
  <c r="R1494" i="25"/>
  <c r="Q1494" i="25"/>
  <c r="Y1494" i="25"/>
  <c r="P1494" i="25"/>
  <c r="O1494" i="25"/>
  <c r="N1494" i="25"/>
  <c r="X1494" i="25"/>
  <c r="W1494" i="25"/>
  <c r="V1494" i="25"/>
  <c r="M1494" i="25"/>
  <c r="U1494" i="25"/>
  <c r="T1494" i="25"/>
  <c r="R1493" i="25"/>
  <c r="Q1493" i="25"/>
  <c r="Y1493" i="25"/>
  <c r="P1493" i="25"/>
  <c r="O1493" i="25"/>
  <c r="N1493" i="25"/>
  <c r="X1493" i="25"/>
  <c r="W1493" i="25"/>
  <c r="V1493" i="25"/>
  <c r="M1493" i="25"/>
  <c r="U1493" i="25"/>
  <c r="T1493" i="25"/>
  <c r="R1492" i="25"/>
  <c r="Q1492" i="25"/>
  <c r="Y1492" i="25"/>
  <c r="P1492" i="25"/>
  <c r="O1492" i="25"/>
  <c r="N1492" i="25"/>
  <c r="X1492" i="25"/>
  <c r="W1492" i="25"/>
  <c r="V1492" i="25"/>
  <c r="M1492" i="25"/>
  <c r="U1492" i="25"/>
  <c r="T1492" i="25"/>
  <c r="R1491" i="25"/>
  <c r="Q1491" i="25"/>
  <c r="Y1491" i="25"/>
  <c r="P1491" i="25"/>
  <c r="O1491" i="25"/>
  <c r="N1491" i="25"/>
  <c r="X1491" i="25"/>
  <c r="W1491" i="25"/>
  <c r="V1491" i="25"/>
  <c r="M1491" i="25"/>
  <c r="U1491" i="25"/>
  <c r="T1491" i="25"/>
  <c r="R1490" i="25"/>
  <c r="Q1490" i="25"/>
  <c r="Y1490" i="25"/>
  <c r="P1490" i="25"/>
  <c r="O1490" i="25"/>
  <c r="N1490" i="25"/>
  <c r="X1490" i="25"/>
  <c r="W1490" i="25"/>
  <c r="V1490" i="25"/>
  <c r="M1490" i="25"/>
  <c r="U1490" i="25"/>
  <c r="T1490" i="25"/>
  <c r="R1489" i="25"/>
  <c r="Q1489" i="25"/>
  <c r="Y1489" i="25"/>
  <c r="P1489" i="25"/>
  <c r="O1489" i="25"/>
  <c r="N1489" i="25"/>
  <c r="X1489" i="25"/>
  <c r="W1489" i="25"/>
  <c r="V1489" i="25"/>
  <c r="M1489" i="25"/>
  <c r="U1489" i="25"/>
  <c r="T1489" i="25"/>
  <c r="R1488" i="25"/>
  <c r="Q1488" i="25"/>
  <c r="Y1488" i="25"/>
  <c r="P1488" i="25"/>
  <c r="O1488" i="25"/>
  <c r="N1488" i="25"/>
  <c r="X1488" i="25"/>
  <c r="W1488" i="25"/>
  <c r="V1488" i="25"/>
  <c r="M1488" i="25"/>
  <c r="U1488" i="25"/>
  <c r="T1488" i="25"/>
  <c r="R1487" i="25"/>
  <c r="Q1487" i="25"/>
  <c r="Y1487" i="25"/>
  <c r="P1487" i="25"/>
  <c r="O1487" i="25"/>
  <c r="N1487" i="25"/>
  <c r="X1487" i="25"/>
  <c r="W1487" i="25"/>
  <c r="V1487" i="25"/>
  <c r="M1487" i="25"/>
  <c r="U1487" i="25"/>
  <c r="T1487" i="25"/>
  <c r="R1486" i="25"/>
  <c r="Q1486" i="25"/>
  <c r="Y1486" i="25"/>
  <c r="P1486" i="25"/>
  <c r="O1486" i="25"/>
  <c r="N1486" i="25"/>
  <c r="X1486" i="25"/>
  <c r="W1486" i="25"/>
  <c r="V1486" i="25"/>
  <c r="M1486" i="25"/>
  <c r="U1486" i="25"/>
  <c r="T1486" i="25"/>
  <c r="R1485" i="25"/>
  <c r="Q1485" i="25"/>
  <c r="Y1485" i="25"/>
  <c r="P1485" i="25"/>
  <c r="O1485" i="25"/>
  <c r="N1485" i="25"/>
  <c r="X1485" i="25"/>
  <c r="W1485" i="25"/>
  <c r="V1485" i="25"/>
  <c r="M1485" i="25"/>
  <c r="U1485" i="25"/>
  <c r="T1485" i="25"/>
  <c r="R1484" i="25"/>
  <c r="Q1484" i="25"/>
  <c r="Y1484" i="25"/>
  <c r="P1484" i="25"/>
  <c r="O1484" i="25"/>
  <c r="N1484" i="25"/>
  <c r="X1484" i="25"/>
  <c r="W1484" i="25"/>
  <c r="V1484" i="25"/>
  <c r="M1484" i="25"/>
  <c r="U1484" i="25"/>
  <c r="T1484" i="25"/>
  <c r="R1483" i="25"/>
  <c r="Q1483" i="25"/>
  <c r="Y1483" i="25"/>
  <c r="P1483" i="25"/>
  <c r="O1483" i="25"/>
  <c r="N1483" i="25"/>
  <c r="X1483" i="25"/>
  <c r="W1483" i="25"/>
  <c r="V1483" i="25"/>
  <c r="M1483" i="25"/>
  <c r="U1483" i="25"/>
  <c r="T1483" i="25"/>
  <c r="R1482" i="25"/>
  <c r="Q1482" i="25"/>
  <c r="Y1482" i="25"/>
  <c r="P1482" i="25"/>
  <c r="O1482" i="25"/>
  <c r="N1482" i="25"/>
  <c r="X1482" i="25"/>
  <c r="W1482" i="25"/>
  <c r="V1482" i="25"/>
  <c r="M1482" i="25"/>
  <c r="U1482" i="25"/>
  <c r="T1482" i="25"/>
  <c r="R1481" i="25"/>
  <c r="Q1481" i="25"/>
  <c r="Y1481" i="25"/>
  <c r="P1481" i="25"/>
  <c r="O1481" i="25"/>
  <c r="N1481" i="25"/>
  <c r="X1481" i="25"/>
  <c r="W1481" i="25"/>
  <c r="V1481" i="25"/>
  <c r="M1481" i="25"/>
  <c r="U1481" i="25"/>
  <c r="T1481" i="25"/>
  <c r="R1480" i="25"/>
  <c r="Q1480" i="25"/>
  <c r="Y1480" i="25"/>
  <c r="P1480" i="25"/>
  <c r="O1480" i="25"/>
  <c r="N1480" i="25"/>
  <c r="X1480" i="25"/>
  <c r="W1480" i="25"/>
  <c r="V1480" i="25"/>
  <c r="M1480" i="25"/>
  <c r="U1480" i="25"/>
  <c r="T1480" i="25"/>
  <c r="R1479" i="25"/>
  <c r="Q1479" i="25"/>
  <c r="Y1479" i="25"/>
  <c r="P1479" i="25"/>
  <c r="O1479" i="25"/>
  <c r="N1479" i="25"/>
  <c r="X1479" i="25"/>
  <c r="W1479" i="25"/>
  <c r="V1479" i="25"/>
  <c r="M1479" i="25"/>
  <c r="U1479" i="25"/>
  <c r="T1479" i="25"/>
  <c r="R1478" i="25"/>
  <c r="Q1478" i="25"/>
  <c r="Y1478" i="25"/>
  <c r="P1478" i="25"/>
  <c r="O1478" i="25"/>
  <c r="N1478" i="25"/>
  <c r="X1478" i="25"/>
  <c r="W1478" i="25"/>
  <c r="V1478" i="25"/>
  <c r="M1478" i="25"/>
  <c r="U1478" i="25"/>
  <c r="T1478" i="25"/>
  <c r="R1477" i="25"/>
  <c r="Q1477" i="25"/>
  <c r="Y1477" i="25"/>
  <c r="P1477" i="25"/>
  <c r="O1477" i="25"/>
  <c r="N1477" i="25"/>
  <c r="X1477" i="25"/>
  <c r="W1477" i="25"/>
  <c r="V1477" i="25"/>
  <c r="M1477" i="25"/>
  <c r="U1477" i="25"/>
  <c r="T1477" i="25"/>
  <c r="R1476" i="25"/>
  <c r="Q1476" i="25"/>
  <c r="Y1476" i="25"/>
  <c r="P1476" i="25"/>
  <c r="O1476" i="25"/>
  <c r="N1476" i="25"/>
  <c r="X1476" i="25"/>
  <c r="W1476" i="25"/>
  <c r="V1476" i="25"/>
  <c r="M1476" i="25"/>
  <c r="U1476" i="25"/>
  <c r="T1476" i="25"/>
  <c r="R1475" i="25"/>
  <c r="Q1475" i="25"/>
  <c r="Y1475" i="25"/>
  <c r="P1475" i="25"/>
  <c r="O1475" i="25"/>
  <c r="N1475" i="25"/>
  <c r="X1475" i="25"/>
  <c r="W1475" i="25"/>
  <c r="V1475" i="25"/>
  <c r="M1475" i="25"/>
  <c r="U1475" i="25"/>
  <c r="T1475" i="25"/>
  <c r="R1474" i="25"/>
  <c r="Q1474" i="25"/>
  <c r="Y1474" i="25"/>
  <c r="P1474" i="25"/>
  <c r="O1474" i="25"/>
  <c r="N1474" i="25"/>
  <c r="X1474" i="25"/>
  <c r="W1474" i="25"/>
  <c r="V1474" i="25"/>
  <c r="M1474" i="25"/>
  <c r="U1474" i="25"/>
  <c r="T1474" i="25"/>
  <c r="R1473" i="25"/>
  <c r="Q1473" i="25"/>
  <c r="Y1473" i="25"/>
  <c r="P1473" i="25"/>
  <c r="O1473" i="25"/>
  <c r="N1473" i="25"/>
  <c r="X1473" i="25"/>
  <c r="W1473" i="25"/>
  <c r="V1473" i="25"/>
  <c r="M1473" i="25"/>
  <c r="U1473" i="25"/>
  <c r="T1473" i="25"/>
  <c r="R1472" i="25"/>
  <c r="Q1472" i="25"/>
  <c r="Y1472" i="25"/>
  <c r="P1472" i="25"/>
  <c r="O1472" i="25"/>
  <c r="N1472" i="25"/>
  <c r="X1472" i="25"/>
  <c r="W1472" i="25"/>
  <c r="V1472" i="25"/>
  <c r="M1472" i="25"/>
  <c r="U1472" i="25"/>
  <c r="T1472" i="25"/>
  <c r="R1471" i="25"/>
  <c r="Q1471" i="25"/>
  <c r="Y1471" i="25"/>
  <c r="P1471" i="25"/>
  <c r="O1471" i="25"/>
  <c r="N1471" i="25"/>
  <c r="X1471" i="25"/>
  <c r="W1471" i="25"/>
  <c r="V1471" i="25"/>
  <c r="M1471" i="25"/>
  <c r="U1471" i="25"/>
  <c r="T1471" i="25"/>
  <c r="R1470" i="25"/>
  <c r="Q1470" i="25"/>
  <c r="Y1470" i="25"/>
  <c r="P1470" i="25"/>
  <c r="O1470" i="25"/>
  <c r="N1470" i="25"/>
  <c r="X1470" i="25"/>
  <c r="W1470" i="25"/>
  <c r="V1470" i="25"/>
  <c r="M1470" i="25"/>
  <c r="U1470" i="25"/>
  <c r="T1470" i="25"/>
  <c r="R1469" i="25"/>
  <c r="Q1469" i="25"/>
  <c r="Y1469" i="25"/>
  <c r="P1469" i="25"/>
  <c r="O1469" i="25"/>
  <c r="N1469" i="25"/>
  <c r="X1469" i="25"/>
  <c r="W1469" i="25"/>
  <c r="V1469" i="25"/>
  <c r="M1469" i="25"/>
  <c r="U1469" i="25"/>
  <c r="T1469" i="25"/>
  <c r="R1468" i="25"/>
  <c r="Q1468" i="25"/>
  <c r="Y1468" i="25"/>
  <c r="P1468" i="25"/>
  <c r="O1468" i="25"/>
  <c r="N1468" i="25"/>
  <c r="X1468" i="25"/>
  <c r="W1468" i="25"/>
  <c r="V1468" i="25"/>
  <c r="M1468" i="25"/>
  <c r="U1468" i="25"/>
  <c r="T1468" i="25"/>
  <c r="R1467" i="25"/>
  <c r="Q1467" i="25"/>
  <c r="Y1467" i="25"/>
  <c r="P1467" i="25"/>
  <c r="O1467" i="25"/>
  <c r="N1467" i="25"/>
  <c r="X1467" i="25"/>
  <c r="W1467" i="25"/>
  <c r="V1467" i="25"/>
  <c r="M1467" i="25"/>
  <c r="U1467" i="25"/>
  <c r="T1467" i="25"/>
  <c r="R1466" i="25"/>
  <c r="Q1466" i="25"/>
  <c r="Y1466" i="25"/>
  <c r="P1466" i="25"/>
  <c r="O1466" i="25"/>
  <c r="N1466" i="25"/>
  <c r="X1466" i="25"/>
  <c r="W1466" i="25"/>
  <c r="V1466" i="25"/>
  <c r="M1466" i="25"/>
  <c r="U1466" i="25"/>
  <c r="T1466" i="25"/>
  <c r="R1465" i="25"/>
  <c r="Q1465" i="25"/>
  <c r="Y1465" i="25"/>
  <c r="P1465" i="25"/>
  <c r="O1465" i="25"/>
  <c r="N1465" i="25"/>
  <c r="X1465" i="25"/>
  <c r="W1465" i="25"/>
  <c r="V1465" i="25"/>
  <c r="M1465" i="25"/>
  <c r="U1465" i="25"/>
  <c r="T1465" i="25"/>
  <c r="R1464" i="25"/>
  <c r="Q1464" i="25"/>
  <c r="Y1464" i="25"/>
  <c r="P1464" i="25"/>
  <c r="O1464" i="25"/>
  <c r="N1464" i="25"/>
  <c r="X1464" i="25"/>
  <c r="W1464" i="25"/>
  <c r="V1464" i="25"/>
  <c r="M1464" i="25"/>
  <c r="U1464" i="25"/>
  <c r="T1464" i="25"/>
  <c r="R1463" i="25"/>
  <c r="Q1463" i="25"/>
  <c r="Y1463" i="25"/>
  <c r="P1463" i="25"/>
  <c r="O1463" i="25"/>
  <c r="N1463" i="25"/>
  <c r="X1463" i="25"/>
  <c r="W1463" i="25"/>
  <c r="V1463" i="25"/>
  <c r="M1463" i="25"/>
  <c r="U1463" i="25"/>
  <c r="T1463" i="25"/>
  <c r="R1462" i="25"/>
  <c r="Q1462" i="25"/>
  <c r="Y1462" i="25"/>
  <c r="P1462" i="25"/>
  <c r="O1462" i="25"/>
  <c r="N1462" i="25"/>
  <c r="X1462" i="25"/>
  <c r="W1462" i="25"/>
  <c r="V1462" i="25"/>
  <c r="M1462" i="25"/>
  <c r="U1462" i="25"/>
  <c r="T1462" i="25"/>
  <c r="R1461" i="25"/>
  <c r="Q1461" i="25"/>
  <c r="Y1461" i="25"/>
  <c r="P1461" i="25"/>
  <c r="O1461" i="25"/>
  <c r="N1461" i="25"/>
  <c r="X1461" i="25"/>
  <c r="W1461" i="25"/>
  <c r="V1461" i="25"/>
  <c r="M1461" i="25"/>
  <c r="U1461" i="25"/>
  <c r="T1461" i="25"/>
  <c r="R1460" i="25"/>
  <c r="Q1460" i="25"/>
  <c r="Y1460" i="25"/>
  <c r="P1460" i="25"/>
  <c r="O1460" i="25"/>
  <c r="N1460" i="25"/>
  <c r="X1460" i="25"/>
  <c r="W1460" i="25"/>
  <c r="V1460" i="25"/>
  <c r="M1460" i="25"/>
  <c r="U1460" i="25"/>
  <c r="T1460" i="25"/>
  <c r="R1459" i="25"/>
  <c r="Q1459" i="25"/>
  <c r="Y1459" i="25"/>
  <c r="P1459" i="25"/>
  <c r="O1459" i="25"/>
  <c r="N1459" i="25"/>
  <c r="X1459" i="25"/>
  <c r="W1459" i="25"/>
  <c r="V1459" i="25"/>
  <c r="M1459" i="25"/>
  <c r="U1459" i="25"/>
  <c r="T1459" i="25"/>
  <c r="R1458" i="25"/>
  <c r="Q1458" i="25"/>
  <c r="Y1458" i="25"/>
  <c r="P1458" i="25"/>
  <c r="O1458" i="25"/>
  <c r="N1458" i="25"/>
  <c r="X1458" i="25"/>
  <c r="W1458" i="25"/>
  <c r="V1458" i="25"/>
  <c r="M1458" i="25"/>
  <c r="U1458" i="25"/>
  <c r="T1458" i="25"/>
  <c r="R1457" i="25"/>
  <c r="Q1457" i="25"/>
  <c r="Y1457" i="25"/>
  <c r="P1457" i="25"/>
  <c r="O1457" i="25"/>
  <c r="N1457" i="25"/>
  <c r="X1457" i="25"/>
  <c r="W1457" i="25"/>
  <c r="V1457" i="25"/>
  <c r="M1457" i="25"/>
  <c r="U1457" i="25"/>
  <c r="T1457" i="25"/>
  <c r="R1456" i="25"/>
  <c r="Q1456" i="25"/>
  <c r="Y1456" i="25"/>
  <c r="P1456" i="25"/>
  <c r="O1456" i="25"/>
  <c r="N1456" i="25"/>
  <c r="X1456" i="25"/>
  <c r="W1456" i="25"/>
  <c r="V1456" i="25"/>
  <c r="M1456" i="25"/>
  <c r="U1456" i="25"/>
  <c r="T1456" i="25"/>
  <c r="R1455" i="25"/>
  <c r="Q1455" i="25"/>
  <c r="Y1455" i="25"/>
  <c r="P1455" i="25"/>
  <c r="O1455" i="25"/>
  <c r="N1455" i="25"/>
  <c r="X1455" i="25"/>
  <c r="W1455" i="25"/>
  <c r="V1455" i="25"/>
  <c r="M1455" i="25"/>
  <c r="U1455" i="25"/>
  <c r="T1455" i="25"/>
  <c r="R1454" i="25"/>
  <c r="Q1454" i="25"/>
  <c r="Y1454" i="25"/>
  <c r="P1454" i="25"/>
  <c r="O1454" i="25"/>
  <c r="N1454" i="25"/>
  <c r="X1454" i="25"/>
  <c r="W1454" i="25"/>
  <c r="V1454" i="25"/>
  <c r="M1454" i="25"/>
  <c r="U1454" i="25"/>
  <c r="T1454" i="25"/>
  <c r="R1453" i="25"/>
  <c r="Q1453" i="25"/>
  <c r="Y1453" i="25"/>
  <c r="P1453" i="25"/>
  <c r="O1453" i="25"/>
  <c r="N1453" i="25"/>
  <c r="X1453" i="25"/>
  <c r="W1453" i="25"/>
  <c r="V1453" i="25"/>
  <c r="M1453" i="25"/>
  <c r="U1453" i="25"/>
  <c r="T1453" i="25"/>
  <c r="R1452" i="25"/>
  <c r="Q1452" i="25"/>
  <c r="Y1452" i="25"/>
  <c r="P1452" i="25"/>
  <c r="O1452" i="25"/>
  <c r="N1452" i="25"/>
  <c r="X1452" i="25"/>
  <c r="W1452" i="25"/>
  <c r="V1452" i="25"/>
  <c r="M1452" i="25"/>
  <c r="U1452" i="25"/>
  <c r="T1452" i="25"/>
  <c r="R1451" i="25"/>
  <c r="Q1451" i="25"/>
  <c r="Y1451" i="25"/>
  <c r="P1451" i="25"/>
  <c r="O1451" i="25"/>
  <c r="N1451" i="25"/>
  <c r="X1451" i="25"/>
  <c r="W1451" i="25"/>
  <c r="V1451" i="25"/>
  <c r="M1451" i="25"/>
  <c r="U1451" i="25"/>
  <c r="T1451" i="25"/>
  <c r="R1450" i="25"/>
  <c r="Q1450" i="25"/>
  <c r="Y1450" i="25"/>
  <c r="P1450" i="25"/>
  <c r="O1450" i="25"/>
  <c r="N1450" i="25"/>
  <c r="X1450" i="25"/>
  <c r="W1450" i="25"/>
  <c r="V1450" i="25"/>
  <c r="M1450" i="25"/>
  <c r="U1450" i="25"/>
  <c r="T1450" i="25"/>
  <c r="R1449" i="25"/>
  <c r="Q1449" i="25"/>
  <c r="Y1449" i="25"/>
  <c r="P1449" i="25"/>
  <c r="O1449" i="25"/>
  <c r="N1449" i="25"/>
  <c r="X1449" i="25"/>
  <c r="W1449" i="25"/>
  <c r="V1449" i="25"/>
  <c r="M1449" i="25"/>
  <c r="U1449" i="25"/>
  <c r="T1449" i="25"/>
  <c r="R1448" i="25"/>
  <c r="Q1448" i="25"/>
  <c r="Y1448" i="25"/>
  <c r="P1448" i="25"/>
  <c r="O1448" i="25"/>
  <c r="N1448" i="25"/>
  <c r="X1448" i="25"/>
  <c r="W1448" i="25"/>
  <c r="V1448" i="25"/>
  <c r="M1448" i="25"/>
  <c r="U1448" i="25"/>
  <c r="T1448" i="25"/>
  <c r="R1447" i="25"/>
  <c r="Q1447" i="25"/>
  <c r="Y1447" i="25"/>
  <c r="P1447" i="25"/>
  <c r="O1447" i="25"/>
  <c r="N1447" i="25"/>
  <c r="X1447" i="25"/>
  <c r="W1447" i="25"/>
  <c r="V1447" i="25"/>
  <c r="M1447" i="25"/>
  <c r="U1447" i="25"/>
  <c r="T1447" i="25"/>
  <c r="R1446" i="25"/>
  <c r="Q1446" i="25"/>
  <c r="Y1446" i="25"/>
  <c r="P1446" i="25"/>
  <c r="O1446" i="25"/>
  <c r="N1446" i="25"/>
  <c r="X1446" i="25"/>
  <c r="W1446" i="25"/>
  <c r="V1446" i="25"/>
  <c r="M1446" i="25"/>
  <c r="U1446" i="25"/>
  <c r="T1446" i="25"/>
  <c r="R1445" i="25"/>
  <c r="Q1445" i="25"/>
  <c r="Y1445" i="25"/>
  <c r="P1445" i="25"/>
  <c r="O1445" i="25"/>
  <c r="N1445" i="25"/>
  <c r="X1445" i="25"/>
  <c r="W1445" i="25"/>
  <c r="V1445" i="25"/>
  <c r="M1445" i="25"/>
  <c r="U1445" i="25"/>
  <c r="T1445" i="25"/>
  <c r="R1444" i="25"/>
  <c r="Q1444" i="25"/>
  <c r="Y1444" i="25"/>
  <c r="P1444" i="25"/>
  <c r="O1444" i="25"/>
  <c r="N1444" i="25"/>
  <c r="X1444" i="25"/>
  <c r="W1444" i="25"/>
  <c r="V1444" i="25"/>
  <c r="M1444" i="25"/>
  <c r="U1444" i="25"/>
  <c r="T1444" i="25"/>
  <c r="R1443" i="25"/>
  <c r="Q1443" i="25"/>
  <c r="Y1443" i="25"/>
  <c r="P1443" i="25"/>
  <c r="O1443" i="25"/>
  <c r="N1443" i="25"/>
  <c r="X1443" i="25"/>
  <c r="W1443" i="25"/>
  <c r="V1443" i="25"/>
  <c r="M1443" i="25"/>
  <c r="U1443" i="25"/>
  <c r="T1443" i="25"/>
  <c r="R1442" i="25"/>
  <c r="Q1442" i="25"/>
  <c r="Y1442" i="25"/>
  <c r="P1442" i="25"/>
  <c r="O1442" i="25"/>
  <c r="N1442" i="25"/>
  <c r="X1442" i="25"/>
  <c r="W1442" i="25"/>
  <c r="V1442" i="25"/>
  <c r="M1442" i="25"/>
  <c r="U1442" i="25"/>
  <c r="T1442" i="25"/>
  <c r="R1441" i="25"/>
  <c r="Q1441" i="25"/>
  <c r="Y1441" i="25"/>
  <c r="P1441" i="25"/>
  <c r="O1441" i="25"/>
  <c r="N1441" i="25"/>
  <c r="X1441" i="25"/>
  <c r="W1441" i="25"/>
  <c r="V1441" i="25"/>
  <c r="M1441" i="25"/>
  <c r="U1441" i="25"/>
  <c r="T1441" i="25"/>
  <c r="R1440" i="25"/>
  <c r="Q1440" i="25"/>
  <c r="Y1440" i="25"/>
  <c r="P1440" i="25"/>
  <c r="O1440" i="25"/>
  <c r="N1440" i="25"/>
  <c r="X1440" i="25"/>
  <c r="W1440" i="25"/>
  <c r="V1440" i="25"/>
  <c r="M1440" i="25"/>
  <c r="U1440" i="25"/>
  <c r="T1440" i="25"/>
  <c r="R1439" i="25"/>
  <c r="Q1439" i="25"/>
  <c r="Y1439" i="25"/>
  <c r="P1439" i="25"/>
  <c r="O1439" i="25"/>
  <c r="N1439" i="25"/>
  <c r="X1439" i="25"/>
  <c r="W1439" i="25"/>
  <c r="V1439" i="25"/>
  <c r="M1439" i="25"/>
  <c r="U1439" i="25"/>
  <c r="T1439" i="25"/>
  <c r="R1438" i="25"/>
  <c r="Q1438" i="25"/>
  <c r="Y1438" i="25"/>
  <c r="P1438" i="25"/>
  <c r="O1438" i="25"/>
  <c r="N1438" i="25"/>
  <c r="X1438" i="25"/>
  <c r="W1438" i="25"/>
  <c r="V1438" i="25"/>
  <c r="M1438" i="25"/>
  <c r="U1438" i="25"/>
  <c r="T1438" i="25"/>
  <c r="R1437" i="25"/>
  <c r="Q1437" i="25"/>
  <c r="Y1437" i="25"/>
  <c r="P1437" i="25"/>
  <c r="O1437" i="25"/>
  <c r="N1437" i="25"/>
  <c r="X1437" i="25"/>
  <c r="W1437" i="25"/>
  <c r="V1437" i="25"/>
  <c r="M1437" i="25"/>
  <c r="U1437" i="25"/>
  <c r="T1437" i="25"/>
  <c r="R1436" i="25"/>
  <c r="Q1436" i="25"/>
  <c r="Y1436" i="25"/>
  <c r="P1436" i="25"/>
  <c r="O1436" i="25"/>
  <c r="N1436" i="25"/>
  <c r="X1436" i="25"/>
  <c r="W1436" i="25"/>
  <c r="V1436" i="25"/>
  <c r="M1436" i="25"/>
  <c r="U1436" i="25"/>
  <c r="T1436" i="25"/>
  <c r="R1435" i="25"/>
  <c r="Q1435" i="25"/>
  <c r="Y1435" i="25"/>
  <c r="P1435" i="25"/>
  <c r="O1435" i="25"/>
  <c r="N1435" i="25"/>
  <c r="X1435" i="25"/>
  <c r="W1435" i="25"/>
  <c r="V1435" i="25"/>
  <c r="M1435" i="25"/>
  <c r="U1435" i="25"/>
  <c r="T1435" i="25"/>
  <c r="R1434" i="25"/>
  <c r="Q1434" i="25"/>
  <c r="Y1434" i="25"/>
  <c r="P1434" i="25"/>
  <c r="O1434" i="25"/>
  <c r="N1434" i="25"/>
  <c r="X1434" i="25"/>
  <c r="W1434" i="25"/>
  <c r="V1434" i="25"/>
  <c r="M1434" i="25"/>
  <c r="U1434" i="25"/>
  <c r="T1434" i="25"/>
  <c r="R1433" i="25"/>
  <c r="Q1433" i="25"/>
  <c r="Y1433" i="25"/>
  <c r="P1433" i="25"/>
  <c r="O1433" i="25"/>
  <c r="N1433" i="25"/>
  <c r="X1433" i="25"/>
  <c r="W1433" i="25"/>
  <c r="V1433" i="25"/>
  <c r="M1433" i="25"/>
  <c r="U1433" i="25"/>
  <c r="T1433" i="25"/>
  <c r="R1432" i="25"/>
  <c r="Q1432" i="25"/>
  <c r="Y1432" i="25"/>
  <c r="P1432" i="25"/>
  <c r="O1432" i="25"/>
  <c r="N1432" i="25"/>
  <c r="X1432" i="25"/>
  <c r="W1432" i="25"/>
  <c r="V1432" i="25"/>
  <c r="M1432" i="25"/>
  <c r="U1432" i="25"/>
  <c r="T1432" i="25"/>
  <c r="R1431" i="25"/>
  <c r="Q1431" i="25"/>
  <c r="Y1431" i="25"/>
  <c r="P1431" i="25"/>
  <c r="O1431" i="25"/>
  <c r="N1431" i="25"/>
  <c r="X1431" i="25"/>
  <c r="W1431" i="25"/>
  <c r="V1431" i="25"/>
  <c r="M1431" i="25"/>
  <c r="U1431" i="25"/>
  <c r="T1431" i="25"/>
  <c r="R1430" i="25"/>
  <c r="Q1430" i="25"/>
  <c r="Y1430" i="25"/>
  <c r="P1430" i="25"/>
  <c r="O1430" i="25"/>
  <c r="N1430" i="25"/>
  <c r="X1430" i="25"/>
  <c r="W1430" i="25"/>
  <c r="V1430" i="25"/>
  <c r="M1430" i="25"/>
  <c r="U1430" i="25"/>
  <c r="T1430" i="25"/>
  <c r="R1429" i="25"/>
  <c r="Q1429" i="25"/>
  <c r="Y1429" i="25"/>
  <c r="P1429" i="25"/>
  <c r="O1429" i="25"/>
  <c r="N1429" i="25"/>
  <c r="X1429" i="25"/>
  <c r="W1429" i="25"/>
  <c r="V1429" i="25"/>
  <c r="M1429" i="25"/>
  <c r="U1429" i="25"/>
  <c r="T1429" i="25"/>
  <c r="R1428" i="25"/>
  <c r="Q1428" i="25"/>
  <c r="Y1428" i="25"/>
  <c r="P1428" i="25"/>
  <c r="O1428" i="25"/>
  <c r="N1428" i="25"/>
  <c r="X1428" i="25"/>
  <c r="W1428" i="25"/>
  <c r="V1428" i="25"/>
  <c r="M1428" i="25"/>
  <c r="U1428" i="25"/>
  <c r="T1428" i="25"/>
  <c r="R1427" i="25"/>
  <c r="Q1427" i="25"/>
  <c r="Y1427" i="25"/>
  <c r="P1427" i="25"/>
  <c r="O1427" i="25"/>
  <c r="N1427" i="25"/>
  <c r="X1427" i="25"/>
  <c r="W1427" i="25"/>
  <c r="V1427" i="25"/>
  <c r="M1427" i="25"/>
  <c r="U1427" i="25"/>
  <c r="T1427" i="25"/>
  <c r="R1426" i="25"/>
  <c r="Q1426" i="25"/>
  <c r="Y1426" i="25"/>
  <c r="P1426" i="25"/>
  <c r="O1426" i="25"/>
  <c r="N1426" i="25"/>
  <c r="X1426" i="25"/>
  <c r="W1426" i="25"/>
  <c r="V1426" i="25"/>
  <c r="M1426" i="25"/>
  <c r="U1426" i="25"/>
  <c r="T1426" i="25"/>
  <c r="R1425" i="25"/>
  <c r="Q1425" i="25"/>
  <c r="Y1425" i="25"/>
  <c r="P1425" i="25"/>
  <c r="O1425" i="25"/>
  <c r="N1425" i="25"/>
  <c r="X1425" i="25"/>
  <c r="W1425" i="25"/>
  <c r="V1425" i="25"/>
  <c r="M1425" i="25"/>
  <c r="U1425" i="25"/>
  <c r="T1425" i="25"/>
  <c r="R1424" i="25"/>
  <c r="Q1424" i="25"/>
  <c r="Y1424" i="25"/>
  <c r="P1424" i="25"/>
  <c r="O1424" i="25"/>
  <c r="N1424" i="25"/>
  <c r="X1424" i="25"/>
  <c r="W1424" i="25"/>
  <c r="V1424" i="25"/>
  <c r="M1424" i="25"/>
  <c r="U1424" i="25"/>
  <c r="T1424" i="25"/>
  <c r="R1423" i="25"/>
  <c r="Q1423" i="25"/>
  <c r="Y1423" i="25"/>
  <c r="P1423" i="25"/>
  <c r="O1423" i="25"/>
  <c r="N1423" i="25"/>
  <c r="X1423" i="25"/>
  <c r="W1423" i="25"/>
  <c r="V1423" i="25"/>
  <c r="M1423" i="25"/>
  <c r="U1423" i="25"/>
  <c r="T1423" i="25"/>
  <c r="R1422" i="25"/>
  <c r="Q1422" i="25"/>
  <c r="Y1422" i="25"/>
  <c r="P1422" i="25"/>
  <c r="O1422" i="25"/>
  <c r="N1422" i="25"/>
  <c r="X1422" i="25"/>
  <c r="W1422" i="25"/>
  <c r="V1422" i="25"/>
  <c r="M1422" i="25"/>
  <c r="U1422" i="25"/>
  <c r="T1422" i="25"/>
  <c r="R1421" i="25"/>
  <c r="Q1421" i="25"/>
  <c r="Y1421" i="25"/>
  <c r="P1421" i="25"/>
  <c r="O1421" i="25"/>
  <c r="N1421" i="25"/>
  <c r="X1421" i="25"/>
  <c r="W1421" i="25"/>
  <c r="V1421" i="25"/>
  <c r="M1421" i="25"/>
  <c r="U1421" i="25"/>
  <c r="T1421" i="25"/>
  <c r="R1420" i="25"/>
  <c r="Q1420" i="25"/>
  <c r="Y1420" i="25"/>
  <c r="P1420" i="25"/>
  <c r="O1420" i="25"/>
  <c r="N1420" i="25"/>
  <c r="X1420" i="25"/>
  <c r="W1420" i="25"/>
  <c r="V1420" i="25"/>
  <c r="M1420" i="25"/>
  <c r="U1420" i="25"/>
  <c r="T1420" i="25"/>
  <c r="R1419" i="25"/>
  <c r="Q1419" i="25"/>
  <c r="Y1419" i="25"/>
  <c r="P1419" i="25"/>
  <c r="O1419" i="25"/>
  <c r="N1419" i="25"/>
  <c r="X1419" i="25"/>
  <c r="W1419" i="25"/>
  <c r="V1419" i="25"/>
  <c r="M1419" i="25"/>
  <c r="U1419" i="25"/>
  <c r="T1419" i="25"/>
  <c r="R1418" i="25"/>
  <c r="Q1418" i="25"/>
  <c r="Y1418" i="25"/>
  <c r="P1418" i="25"/>
  <c r="O1418" i="25"/>
  <c r="N1418" i="25"/>
  <c r="X1418" i="25"/>
  <c r="W1418" i="25"/>
  <c r="V1418" i="25"/>
  <c r="M1418" i="25"/>
  <c r="U1418" i="25"/>
  <c r="T1418" i="25"/>
  <c r="R1417" i="25"/>
  <c r="Q1417" i="25"/>
  <c r="Y1417" i="25"/>
  <c r="P1417" i="25"/>
  <c r="O1417" i="25"/>
  <c r="N1417" i="25"/>
  <c r="X1417" i="25"/>
  <c r="W1417" i="25"/>
  <c r="V1417" i="25"/>
  <c r="M1417" i="25"/>
  <c r="U1417" i="25"/>
  <c r="T1417" i="25"/>
  <c r="R1416" i="25"/>
  <c r="Q1416" i="25"/>
  <c r="Y1416" i="25"/>
  <c r="P1416" i="25"/>
  <c r="O1416" i="25"/>
  <c r="N1416" i="25"/>
  <c r="X1416" i="25"/>
  <c r="W1416" i="25"/>
  <c r="V1416" i="25"/>
  <c r="M1416" i="25"/>
  <c r="U1416" i="25"/>
  <c r="T1416" i="25"/>
  <c r="R1415" i="25"/>
  <c r="Q1415" i="25"/>
  <c r="Y1415" i="25"/>
  <c r="P1415" i="25"/>
  <c r="O1415" i="25"/>
  <c r="N1415" i="25"/>
  <c r="X1415" i="25"/>
  <c r="W1415" i="25"/>
  <c r="V1415" i="25"/>
  <c r="M1415" i="25"/>
  <c r="U1415" i="25"/>
  <c r="T1415" i="25"/>
  <c r="R1414" i="25"/>
  <c r="Q1414" i="25"/>
  <c r="Y1414" i="25"/>
  <c r="P1414" i="25"/>
  <c r="O1414" i="25"/>
  <c r="N1414" i="25"/>
  <c r="X1414" i="25"/>
  <c r="W1414" i="25"/>
  <c r="V1414" i="25"/>
  <c r="M1414" i="25"/>
  <c r="U1414" i="25"/>
  <c r="T1414" i="25"/>
  <c r="R1413" i="25"/>
  <c r="Q1413" i="25"/>
  <c r="Y1413" i="25"/>
  <c r="P1413" i="25"/>
  <c r="O1413" i="25"/>
  <c r="N1413" i="25"/>
  <c r="X1413" i="25"/>
  <c r="W1413" i="25"/>
  <c r="V1413" i="25"/>
  <c r="M1413" i="25"/>
  <c r="U1413" i="25"/>
  <c r="T1413" i="25"/>
  <c r="R1412" i="25"/>
  <c r="Q1412" i="25"/>
  <c r="Y1412" i="25"/>
  <c r="P1412" i="25"/>
  <c r="O1412" i="25"/>
  <c r="N1412" i="25"/>
  <c r="X1412" i="25"/>
  <c r="W1412" i="25"/>
  <c r="V1412" i="25"/>
  <c r="M1412" i="25"/>
  <c r="U1412" i="25"/>
  <c r="T1412" i="25"/>
  <c r="R1411" i="25"/>
  <c r="Q1411" i="25"/>
  <c r="Y1411" i="25"/>
  <c r="P1411" i="25"/>
  <c r="O1411" i="25"/>
  <c r="N1411" i="25"/>
  <c r="X1411" i="25"/>
  <c r="W1411" i="25"/>
  <c r="V1411" i="25"/>
  <c r="M1411" i="25"/>
  <c r="U1411" i="25"/>
  <c r="T1411" i="25"/>
  <c r="R1410" i="25"/>
  <c r="Q1410" i="25"/>
  <c r="Y1410" i="25"/>
  <c r="P1410" i="25"/>
  <c r="O1410" i="25"/>
  <c r="N1410" i="25"/>
  <c r="X1410" i="25"/>
  <c r="W1410" i="25"/>
  <c r="V1410" i="25"/>
  <c r="M1410" i="25"/>
  <c r="U1410" i="25"/>
  <c r="T1410" i="25"/>
  <c r="R1409" i="25"/>
  <c r="Q1409" i="25"/>
  <c r="Y1409" i="25"/>
  <c r="P1409" i="25"/>
  <c r="O1409" i="25"/>
  <c r="N1409" i="25"/>
  <c r="X1409" i="25"/>
  <c r="W1409" i="25"/>
  <c r="V1409" i="25"/>
  <c r="M1409" i="25"/>
  <c r="U1409" i="25"/>
  <c r="T1409" i="25"/>
  <c r="R1408" i="25"/>
  <c r="Q1408" i="25"/>
  <c r="Y1408" i="25"/>
  <c r="P1408" i="25"/>
  <c r="O1408" i="25"/>
  <c r="N1408" i="25"/>
  <c r="X1408" i="25"/>
  <c r="W1408" i="25"/>
  <c r="V1408" i="25"/>
  <c r="M1408" i="25"/>
  <c r="U1408" i="25"/>
  <c r="T1408" i="25"/>
  <c r="R1407" i="25"/>
  <c r="Q1407" i="25"/>
  <c r="Y1407" i="25"/>
  <c r="P1407" i="25"/>
  <c r="O1407" i="25"/>
  <c r="N1407" i="25"/>
  <c r="X1407" i="25"/>
  <c r="W1407" i="25"/>
  <c r="V1407" i="25"/>
  <c r="M1407" i="25"/>
  <c r="U1407" i="25"/>
  <c r="T1407" i="25"/>
  <c r="R1406" i="25"/>
  <c r="Q1406" i="25"/>
  <c r="Y1406" i="25"/>
  <c r="P1406" i="25"/>
  <c r="O1406" i="25"/>
  <c r="N1406" i="25"/>
  <c r="X1406" i="25"/>
  <c r="W1406" i="25"/>
  <c r="V1406" i="25"/>
  <c r="M1406" i="25"/>
  <c r="U1406" i="25"/>
  <c r="T1406" i="25"/>
  <c r="R1405" i="25"/>
  <c r="Q1405" i="25"/>
  <c r="Y1405" i="25"/>
  <c r="P1405" i="25"/>
  <c r="O1405" i="25"/>
  <c r="N1405" i="25"/>
  <c r="X1405" i="25"/>
  <c r="W1405" i="25"/>
  <c r="V1405" i="25"/>
  <c r="M1405" i="25"/>
  <c r="U1405" i="25"/>
  <c r="T1405" i="25"/>
  <c r="R1404" i="25"/>
  <c r="Q1404" i="25"/>
  <c r="Y1404" i="25"/>
  <c r="P1404" i="25"/>
  <c r="O1404" i="25"/>
  <c r="N1404" i="25"/>
  <c r="X1404" i="25"/>
  <c r="W1404" i="25"/>
  <c r="V1404" i="25"/>
  <c r="M1404" i="25"/>
  <c r="U1404" i="25"/>
  <c r="T1404" i="25"/>
  <c r="R1403" i="25"/>
  <c r="Q1403" i="25"/>
  <c r="Y1403" i="25"/>
  <c r="P1403" i="25"/>
  <c r="O1403" i="25"/>
  <c r="N1403" i="25"/>
  <c r="X1403" i="25"/>
  <c r="W1403" i="25"/>
  <c r="V1403" i="25"/>
  <c r="M1403" i="25"/>
  <c r="U1403" i="25"/>
  <c r="T1403" i="25"/>
  <c r="R1402" i="25"/>
  <c r="Q1402" i="25"/>
  <c r="Y1402" i="25"/>
  <c r="P1402" i="25"/>
  <c r="O1402" i="25"/>
  <c r="N1402" i="25"/>
  <c r="X1402" i="25"/>
  <c r="W1402" i="25"/>
  <c r="V1402" i="25"/>
  <c r="M1402" i="25"/>
  <c r="U1402" i="25"/>
  <c r="T1402" i="25"/>
  <c r="R1401" i="25"/>
  <c r="Q1401" i="25"/>
  <c r="Y1401" i="25"/>
  <c r="P1401" i="25"/>
  <c r="O1401" i="25"/>
  <c r="N1401" i="25"/>
  <c r="X1401" i="25"/>
  <c r="W1401" i="25"/>
  <c r="V1401" i="25"/>
  <c r="M1401" i="25"/>
  <c r="U1401" i="25"/>
  <c r="T1401" i="25"/>
  <c r="R1400" i="25"/>
  <c r="Q1400" i="25"/>
  <c r="Y1400" i="25"/>
  <c r="P1400" i="25"/>
  <c r="O1400" i="25"/>
  <c r="N1400" i="25"/>
  <c r="X1400" i="25"/>
  <c r="W1400" i="25"/>
  <c r="V1400" i="25"/>
  <c r="M1400" i="25"/>
  <c r="U1400" i="25"/>
  <c r="T1400" i="25"/>
  <c r="R1399" i="25"/>
  <c r="Q1399" i="25"/>
  <c r="Y1399" i="25"/>
  <c r="P1399" i="25"/>
  <c r="O1399" i="25"/>
  <c r="N1399" i="25"/>
  <c r="X1399" i="25"/>
  <c r="W1399" i="25"/>
  <c r="V1399" i="25"/>
  <c r="M1399" i="25"/>
  <c r="U1399" i="25"/>
  <c r="T1399" i="25"/>
  <c r="R1398" i="25"/>
  <c r="Q1398" i="25"/>
  <c r="Y1398" i="25"/>
  <c r="P1398" i="25"/>
  <c r="O1398" i="25"/>
  <c r="N1398" i="25"/>
  <c r="X1398" i="25"/>
  <c r="W1398" i="25"/>
  <c r="V1398" i="25"/>
  <c r="M1398" i="25"/>
  <c r="U1398" i="25"/>
  <c r="T1398" i="25"/>
  <c r="R1397" i="25"/>
  <c r="Q1397" i="25"/>
  <c r="Y1397" i="25"/>
  <c r="P1397" i="25"/>
  <c r="O1397" i="25"/>
  <c r="N1397" i="25"/>
  <c r="X1397" i="25"/>
  <c r="W1397" i="25"/>
  <c r="V1397" i="25"/>
  <c r="M1397" i="25"/>
  <c r="U1397" i="25"/>
  <c r="T1397" i="25"/>
  <c r="R1396" i="25"/>
  <c r="Q1396" i="25"/>
  <c r="Y1396" i="25"/>
  <c r="P1396" i="25"/>
  <c r="O1396" i="25"/>
  <c r="N1396" i="25"/>
  <c r="X1396" i="25"/>
  <c r="W1396" i="25"/>
  <c r="V1396" i="25"/>
  <c r="M1396" i="25"/>
  <c r="U1396" i="25"/>
  <c r="T1396" i="25"/>
  <c r="R1395" i="25"/>
  <c r="Q1395" i="25"/>
  <c r="Y1395" i="25"/>
  <c r="P1395" i="25"/>
  <c r="O1395" i="25"/>
  <c r="N1395" i="25"/>
  <c r="X1395" i="25"/>
  <c r="W1395" i="25"/>
  <c r="V1395" i="25"/>
  <c r="M1395" i="25"/>
  <c r="U1395" i="25"/>
  <c r="T1395" i="25"/>
  <c r="R1394" i="25"/>
  <c r="Q1394" i="25"/>
  <c r="Y1394" i="25"/>
  <c r="P1394" i="25"/>
  <c r="O1394" i="25"/>
  <c r="N1394" i="25"/>
  <c r="X1394" i="25"/>
  <c r="W1394" i="25"/>
  <c r="V1394" i="25"/>
  <c r="M1394" i="25"/>
  <c r="U1394" i="25"/>
  <c r="T1394" i="25"/>
  <c r="R1393" i="25"/>
  <c r="Q1393" i="25"/>
  <c r="Y1393" i="25"/>
  <c r="P1393" i="25"/>
  <c r="O1393" i="25"/>
  <c r="N1393" i="25"/>
  <c r="X1393" i="25"/>
  <c r="W1393" i="25"/>
  <c r="V1393" i="25"/>
  <c r="M1393" i="25"/>
  <c r="U1393" i="25"/>
  <c r="T1393" i="25"/>
  <c r="R1392" i="25"/>
  <c r="Q1392" i="25"/>
  <c r="Y1392" i="25"/>
  <c r="P1392" i="25"/>
  <c r="O1392" i="25"/>
  <c r="N1392" i="25"/>
  <c r="X1392" i="25"/>
  <c r="W1392" i="25"/>
  <c r="V1392" i="25"/>
  <c r="M1392" i="25"/>
  <c r="U1392" i="25"/>
  <c r="T1392" i="25"/>
  <c r="R1391" i="25"/>
  <c r="Q1391" i="25"/>
  <c r="Y1391" i="25"/>
  <c r="P1391" i="25"/>
  <c r="O1391" i="25"/>
  <c r="N1391" i="25"/>
  <c r="X1391" i="25"/>
  <c r="W1391" i="25"/>
  <c r="V1391" i="25"/>
  <c r="M1391" i="25"/>
  <c r="U1391" i="25"/>
  <c r="T1391" i="25"/>
  <c r="R1390" i="25"/>
  <c r="Q1390" i="25"/>
  <c r="Y1390" i="25"/>
  <c r="P1390" i="25"/>
  <c r="O1390" i="25"/>
  <c r="N1390" i="25"/>
  <c r="X1390" i="25"/>
  <c r="W1390" i="25"/>
  <c r="V1390" i="25"/>
  <c r="M1390" i="25"/>
  <c r="U1390" i="25"/>
  <c r="T1390" i="25"/>
  <c r="R1389" i="25"/>
  <c r="Q1389" i="25"/>
  <c r="Y1389" i="25"/>
  <c r="P1389" i="25"/>
  <c r="O1389" i="25"/>
  <c r="N1389" i="25"/>
  <c r="X1389" i="25"/>
  <c r="W1389" i="25"/>
  <c r="V1389" i="25"/>
  <c r="M1389" i="25"/>
  <c r="U1389" i="25"/>
  <c r="T1389" i="25"/>
  <c r="R1388" i="25"/>
  <c r="Q1388" i="25"/>
  <c r="Y1388" i="25"/>
  <c r="P1388" i="25"/>
  <c r="O1388" i="25"/>
  <c r="N1388" i="25"/>
  <c r="X1388" i="25"/>
  <c r="W1388" i="25"/>
  <c r="V1388" i="25"/>
  <c r="M1388" i="25"/>
  <c r="U1388" i="25"/>
  <c r="T1388" i="25"/>
  <c r="R1387" i="25"/>
  <c r="Q1387" i="25"/>
  <c r="Y1387" i="25"/>
  <c r="P1387" i="25"/>
  <c r="O1387" i="25"/>
  <c r="N1387" i="25"/>
  <c r="X1387" i="25"/>
  <c r="W1387" i="25"/>
  <c r="V1387" i="25"/>
  <c r="M1387" i="25"/>
  <c r="U1387" i="25"/>
  <c r="T1387" i="25"/>
  <c r="R1386" i="25"/>
  <c r="Q1386" i="25"/>
  <c r="Y1386" i="25"/>
  <c r="P1386" i="25"/>
  <c r="O1386" i="25"/>
  <c r="N1386" i="25"/>
  <c r="X1386" i="25"/>
  <c r="W1386" i="25"/>
  <c r="V1386" i="25"/>
  <c r="M1386" i="25"/>
  <c r="U1386" i="25"/>
  <c r="T1386" i="25"/>
  <c r="R1385" i="25"/>
  <c r="Q1385" i="25"/>
  <c r="Y1385" i="25"/>
  <c r="P1385" i="25"/>
  <c r="O1385" i="25"/>
  <c r="N1385" i="25"/>
  <c r="X1385" i="25"/>
  <c r="W1385" i="25"/>
  <c r="V1385" i="25"/>
  <c r="M1385" i="25"/>
  <c r="U1385" i="25"/>
  <c r="T1385" i="25"/>
  <c r="R1384" i="25"/>
  <c r="Q1384" i="25"/>
  <c r="Y1384" i="25"/>
  <c r="P1384" i="25"/>
  <c r="O1384" i="25"/>
  <c r="N1384" i="25"/>
  <c r="X1384" i="25"/>
  <c r="W1384" i="25"/>
  <c r="V1384" i="25"/>
  <c r="M1384" i="25"/>
  <c r="U1384" i="25"/>
  <c r="T1384" i="25"/>
  <c r="R1383" i="25"/>
  <c r="Q1383" i="25"/>
  <c r="Y1383" i="25"/>
  <c r="P1383" i="25"/>
  <c r="O1383" i="25"/>
  <c r="N1383" i="25"/>
  <c r="X1383" i="25"/>
  <c r="W1383" i="25"/>
  <c r="V1383" i="25"/>
  <c r="M1383" i="25"/>
  <c r="U1383" i="25"/>
  <c r="T1383" i="25"/>
  <c r="R1382" i="25"/>
  <c r="Q1382" i="25"/>
  <c r="Y1382" i="25"/>
  <c r="P1382" i="25"/>
  <c r="O1382" i="25"/>
  <c r="N1382" i="25"/>
  <c r="X1382" i="25"/>
  <c r="W1382" i="25"/>
  <c r="V1382" i="25"/>
  <c r="M1382" i="25"/>
  <c r="U1382" i="25"/>
  <c r="T1382" i="25"/>
  <c r="R1381" i="25"/>
  <c r="Q1381" i="25"/>
  <c r="Y1381" i="25"/>
  <c r="P1381" i="25"/>
  <c r="O1381" i="25"/>
  <c r="N1381" i="25"/>
  <c r="X1381" i="25"/>
  <c r="W1381" i="25"/>
  <c r="V1381" i="25"/>
  <c r="M1381" i="25"/>
  <c r="U1381" i="25"/>
  <c r="T1381" i="25"/>
  <c r="R1380" i="25"/>
  <c r="Q1380" i="25"/>
  <c r="Y1380" i="25"/>
  <c r="P1380" i="25"/>
  <c r="O1380" i="25"/>
  <c r="N1380" i="25"/>
  <c r="X1380" i="25"/>
  <c r="W1380" i="25"/>
  <c r="V1380" i="25"/>
  <c r="M1380" i="25"/>
  <c r="U1380" i="25"/>
  <c r="T1380" i="25"/>
  <c r="R1379" i="25"/>
  <c r="Q1379" i="25"/>
  <c r="Y1379" i="25"/>
  <c r="P1379" i="25"/>
  <c r="O1379" i="25"/>
  <c r="N1379" i="25"/>
  <c r="X1379" i="25"/>
  <c r="W1379" i="25"/>
  <c r="V1379" i="25"/>
  <c r="M1379" i="25"/>
  <c r="U1379" i="25"/>
  <c r="T1379" i="25"/>
  <c r="R1378" i="25"/>
  <c r="Q1378" i="25"/>
  <c r="Y1378" i="25"/>
  <c r="P1378" i="25"/>
  <c r="O1378" i="25"/>
  <c r="N1378" i="25"/>
  <c r="X1378" i="25"/>
  <c r="W1378" i="25"/>
  <c r="V1378" i="25"/>
  <c r="M1378" i="25"/>
  <c r="U1378" i="25"/>
  <c r="T1378" i="25"/>
  <c r="R1377" i="25"/>
  <c r="Q1377" i="25"/>
  <c r="Y1377" i="25"/>
  <c r="P1377" i="25"/>
  <c r="O1377" i="25"/>
  <c r="N1377" i="25"/>
  <c r="X1377" i="25"/>
  <c r="W1377" i="25"/>
  <c r="V1377" i="25"/>
  <c r="M1377" i="25"/>
  <c r="U1377" i="25"/>
  <c r="T1377" i="25"/>
  <c r="R1376" i="25"/>
  <c r="Q1376" i="25"/>
  <c r="Y1376" i="25"/>
  <c r="P1376" i="25"/>
  <c r="O1376" i="25"/>
  <c r="N1376" i="25"/>
  <c r="X1376" i="25"/>
  <c r="W1376" i="25"/>
  <c r="V1376" i="25"/>
  <c r="M1376" i="25"/>
  <c r="U1376" i="25"/>
  <c r="T1376" i="25"/>
  <c r="R1375" i="25"/>
  <c r="Q1375" i="25"/>
  <c r="Y1375" i="25"/>
  <c r="P1375" i="25"/>
  <c r="O1375" i="25"/>
  <c r="N1375" i="25"/>
  <c r="X1375" i="25"/>
  <c r="W1375" i="25"/>
  <c r="V1375" i="25"/>
  <c r="M1375" i="25"/>
  <c r="U1375" i="25"/>
  <c r="T1375" i="25"/>
  <c r="R1374" i="25"/>
  <c r="Q1374" i="25"/>
  <c r="Y1374" i="25"/>
  <c r="P1374" i="25"/>
  <c r="O1374" i="25"/>
  <c r="N1374" i="25"/>
  <c r="X1374" i="25"/>
  <c r="W1374" i="25"/>
  <c r="V1374" i="25"/>
  <c r="M1374" i="25"/>
  <c r="U1374" i="25"/>
  <c r="T1374" i="25"/>
  <c r="R1373" i="25"/>
  <c r="Q1373" i="25"/>
  <c r="Y1373" i="25"/>
  <c r="P1373" i="25"/>
  <c r="O1373" i="25"/>
  <c r="N1373" i="25"/>
  <c r="X1373" i="25"/>
  <c r="W1373" i="25"/>
  <c r="V1373" i="25"/>
  <c r="M1373" i="25"/>
  <c r="U1373" i="25"/>
  <c r="T1373" i="25"/>
  <c r="R1372" i="25"/>
  <c r="Q1372" i="25"/>
  <c r="Y1372" i="25"/>
  <c r="P1372" i="25"/>
  <c r="O1372" i="25"/>
  <c r="N1372" i="25"/>
  <c r="X1372" i="25"/>
  <c r="W1372" i="25"/>
  <c r="V1372" i="25"/>
  <c r="M1372" i="25"/>
  <c r="U1372" i="25"/>
  <c r="T1372" i="25"/>
  <c r="R1371" i="25"/>
  <c r="Q1371" i="25"/>
  <c r="Y1371" i="25"/>
  <c r="P1371" i="25"/>
  <c r="O1371" i="25"/>
  <c r="N1371" i="25"/>
  <c r="X1371" i="25"/>
  <c r="W1371" i="25"/>
  <c r="V1371" i="25"/>
  <c r="M1371" i="25"/>
  <c r="U1371" i="25"/>
  <c r="T1371" i="25"/>
  <c r="R1370" i="25"/>
  <c r="Q1370" i="25"/>
  <c r="Y1370" i="25"/>
  <c r="P1370" i="25"/>
  <c r="O1370" i="25"/>
  <c r="N1370" i="25"/>
  <c r="X1370" i="25"/>
  <c r="W1370" i="25"/>
  <c r="V1370" i="25"/>
  <c r="M1370" i="25"/>
  <c r="U1370" i="25"/>
  <c r="T1370" i="25"/>
  <c r="R1369" i="25"/>
  <c r="Q1369" i="25"/>
  <c r="Y1369" i="25"/>
  <c r="P1369" i="25"/>
  <c r="O1369" i="25"/>
  <c r="N1369" i="25"/>
  <c r="X1369" i="25"/>
  <c r="W1369" i="25"/>
  <c r="V1369" i="25"/>
  <c r="M1369" i="25"/>
  <c r="U1369" i="25"/>
  <c r="T1369" i="25"/>
  <c r="R1368" i="25"/>
  <c r="Q1368" i="25"/>
  <c r="Y1368" i="25"/>
  <c r="P1368" i="25"/>
  <c r="O1368" i="25"/>
  <c r="N1368" i="25"/>
  <c r="X1368" i="25"/>
  <c r="W1368" i="25"/>
  <c r="V1368" i="25"/>
  <c r="M1368" i="25"/>
  <c r="U1368" i="25"/>
  <c r="T1368" i="25"/>
  <c r="R1367" i="25"/>
  <c r="Q1367" i="25"/>
  <c r="Y1367" i="25"/>
  <c r="P1367" i="25"/>
  <c r="O1367" i="25"/>
  <c r="N1367" i="25"/>
  <c r="X1367" i="25"/>
  <c r="W1367" i="25"/>
  <c r="V1367" i="25"/>
  <c r="M1367" i="25"/>
  <c r="U1367" i="25"/>
  <c r="T1367" i="25"/>
  <c r="R1366" i="25"/>
  <c r="Q1366" i="25"/>
  <c r="Y1366" i="25"/>
  <c r="P1366" i="25"/>
  <c r="O1366" i="25"/>
  <c r="N1366" i="25"/>
  <c r="X1366" i="25"/>
  <c r="W1366" i="25"/>
  <c r="V1366" i="25"/>
  <c r="M1366" i="25"/>
  <c r="U1366" i="25"/>
  <c r="T1366" i="25"/>
  <c r="R1365" i="25"/>
  <c r="Q1365" i="25"/>
  <c r="Y1365" i="25"/>
  <c r="P1365" i="25"/>
  <c r="O1365" i="25"/>
  <c r="N1365" i="25"/>
  <c r="X1365" i="25"/>
  <c r="W1365" i="25"/>
  <c r="V1365" i="25"/>
  <c r="M1365" i="25"/>
  <c r="U1365" i="25"/>
  <c r="T1365" i="25"/>
  <c r="R1364" i="25"/>
  <c r="Q1364" i="25"/>
  <c r="Y1364" i="25"/>
  <c r="P1364" i="25"/>
  <c r="O1364" i="25"/>
  <c r="N1364" i="25"/>
  <c r="X1364" i="25"/>
  <c r="W1364" i="25"/>
  <c r="V1364" i="25"/>
  <c r="M1364" i="25"/>
  <c r="U1364" i="25"/>
  <c r="T1364" i="25"/>
  <c r="R1363" i="25"/>
  <c r="Q1363" i="25"/>
  <c r="Y1363" i="25"/>
  <c r="P1363" i="25"/>
  <c r="O1363" i="25"/>
  <c r="N1363" i="25"/>
  <c r="X1363" i="25"/>
  <c r="W1363" i="25"/>
  <c r="V1363" i="25"/>
  <c r="M1363" i="25"/>
  <c r="U1363" i="25"/>
  <c r="T1363" i="25"/>
  <c r="R1362" i="25"/>
  <c r="Q1362" i="25"/>
  <c r="Y1362" i="25"/>
  <c r="P1362" i="25"/>
  <c r="O1362" i="25"/>
  <c r="N1362" i="25"/>
  <c r="X1362" i="25"/>
  <c r="W1362" i="25"/>
  <c r="V1362" i="25"/>
  <c r="M1362" i="25"/>
  <c r="U1362" i="25"/>
  <c r="T1362" i="25"/>
  <c r="R1361" i="25"/>
  <c r="Q1361" i="25"/>
  <c r="Y1361" i="25"/>
  <c r="P1361" i="25"/>
  <c r="O1361" i="25"/>
  <c r="N1361" i="25"/>
  <c r="X1361" i="25"/>
  <c r="W1361" i="25"/>
  <c r="V1361" i="25"/>
  <c r="M1361" i="25"/>
  <c r="U1361" i="25"/>
  <c r="T1361" i="25"/>
  <c r="R1360" i="25"/>
  <c r="Q1360" i="25"/>
  <c r="Y1360" i="25"/>
  <c r="P1360" i="25"/>
  <c r="O1360" i="25"/>
  <c r="N1360" i="25"/>
  <c r="X1360" i="25"/>
  <c r="W1360" i="25"/>
  <c r="V1360" i="25"/>
  <c r="M1360" i="25"/>
  <c r="U1360" i="25"/>
  <c r="T1360" i="25"/>
  <c r="R1359" i="25"/>
  <c r="Q1359" i="25"/>
  <c r="Y1359" i="25"/>
  <c r="P1359" i="25"/>
  <c r="O1359" i="25"/>
  <c r="N1359" i="25"/>
  <c r="X1359" i="25"/>
  <c r="W1359" i="25"/>
  <c r="V1359" i="25"/>
  <c r="M1359" i="25"/>
  <c r="U1359" i="25"/>
  <c r="T1359" i="25"/>
  <c r="R1358" i="25"/>
  <c r="Q1358" i="25"/>
  <c r="Y1358" i="25"/>
  <c r="P1358" i="25"/>
  <c r="O1358" i="25"/>
  <c r="N1358" i="25"/>
  <c r="X1358" i="25"/>
  <c r="W1358" i="25"/>
  <c r="V1358" i="25"/>
  <c r="M1358" i="25"/>
  <c r="U1358" i="25"/>
  <c r="T1358" i="25"/>
  <c r="R1357" i="25"/>
  <c r="Q1357" i="25"/>
  <c r="Y1357" i="25"/>
  <c r="P1357" i="25"/>
  <c r="O1357" i="25"/>
  <c r="N1357" i="25"/>
  <c r="X1357" i="25"/>
  <c r="W1357" i="25"/>
  <c r="V1357" i="25"/>
  <c r="M1357" i="25"/>
  <c r="U1357" i="25"/>
  <c r="T1357" i="25"/>
  <c r="R1356" i="25"/>
  <c r="Q1356" i="25"/>
  <c r="Y1356" i="25"/>
  <c r="P1356" i="25"/>
  <c r="O1356" i="25"/>
  <c r="N1356" i="25"/>
  <c r="X1356" i="25"/>
  <c r="W1356" i="25"/>
  <c r="V1356" i="25"/>
  <c r="M1356" i="25"/>
  <c r="U1356" i="25"/>
  <c r="T1356" i="25"/>
  <c r="R1355" i="25"/>
  <c r="Q1355" i="25"/>
  <c r="Y1355" i="25"/>
  <c r="P1355" i="25"/>
  <c r="O1355" i="25"/>
  <c r="N1355" i="25"/>
  <c r="X1355" i="25"/>
  <c r="W1355" i="25"/>
  <c r="V1355" i="25"/>
  <c r="M1355" i="25"/>
  <c r="U1355" i="25"/>
  <c r="T1355" i="25"/>
  <c r="R1354" i="25"/>
  <c r="Q1354" i="25"/>
  <c r="Y1354" i="25"/>
  <c r="P1354" i="25"/>
  <c r="O1354" i="25"/>
  <c r="N1354" i="25"/>
  <c r="X1354" i="25"/>
  <c r="W1354" i="25"/>
  <c r="V1354" i="25"/>
  <c r="M1354" i="25"/>
  <c r="U1354" i="25"/>
  <c r="T1354" i="25"/>
  <c r="R1353" i="25"/>
  <c r="Q1353" i="25"/>
  <c r="Y1353" i="25"/>
  <c r="P1353" i="25"/>
  <c r="O1353" i="25"/>
  <c r="N1353" i="25"/>
  <c r="X1353" i="25"/>
  <c r="W1353" i="25"/>
  <c r="V1353" i="25"/>
  <c r="M1353" i="25"/>
  <c r="U1353" i="25"/>
  <c r="T1353" i="25"/>
  <c r="R1352" i="25"/>
  <c r="Q1352" i="25"/>
  <c r="Y1352" i="25"/>
  <c r="P1352" i="25"/>
  <c r="O1352" i="25"/>
  <c r="N1352" i="25"/>
  <c r="X1352" i="25"/>
  <c r="W1352" i="25"/>
  <c r="V1352" i="25"/>
  <c r="M1352" i="25"/>
  <c r="U1352" i="25"/>
  <c r="T1352" i="25"/>
  <c r="R1351" i="25"/>
  <c r="Q1351" i="25"/>
  <c r="Y1351" i="25"/>
  <c r="P1351" i="25"/>
  <c r="O1351" i="25"/>
  <c r="N1351" i="25"/>
  <c r="X1351" i="25"/>
  <c r="W1351" i="25"/>
  <c r="V1351" i="25"/>
  <c r="M1351" i="25"/>
  <c r="U1351" i="25"/>
  <c r="T1351" i="25"/>
  <c r="R1350" i="25"/>
  <c r="Q1350" i="25"/>
  <c r="Y1350" i="25"/>
  <c r="P1350" i="25"/>
  <c r="O1350" i="25"/>
  <c r="N1350" i="25"/>
  <c r="X1350" i="25"/>
  <c r="W1350" i="25"/>
  <c r="V1350" i="25"/>
  <c r="M1350" i="25"/>
  <c r="U1350" i="25"/>
  <c r="T1350" i="25"/>
  <c r="R1349" i="25"/>
  <c r="Q1349" i="25"/>
  <c r="Y1349" i="25"/>
  <c r="P1349" i="25"/>
  <c r="O1349" i="25"/>
  <c r="N1349" i="25"/>
  <c r="X1349" i="25"/>
  <c r="W1349" i="25"/>
  <c r="V1349" i="25"/>
  <c r="M1349" i="25"/>
  <c r="U1349" i="25"/>
  <c r="T1349" i="25"/>
  <c r="R1348" i="25"/>
  <c r="Q1348" i="25"/>
  <c r="Y1348" i="25"/>
  <c r="P1348" i="25"/>
  <c r="O1348" i="25"/>
  <c r="N1348" i="25"/>
  <c r="X1348" i="25"/>
  <c r="W1348" i="25"/>
  <c r="V1348" i="25"/>
  <c r="M1348" i="25"/>
  <c r="U1348" i="25"/>
  <c r="T1348" i="25"/>
  <c r="R1347" i="25"/>
  <c r="Q1347" i="25"/>
  <c r="Y1347" i="25"/>
  <c r="P1347" i="25"/>
  <c r="O1347" i="25"/>
  <c r="N1347" i="25"/>
  <c r="X1347" i="25"/>
  <c r="W1347" i="25"/>
  <c r="V1347" i="25"/>
  <c r="M1347" i="25"/>
  <c r="U1347" i="25"/>
  <c r="T1347" i="25"/>
  <c r="R1346" i="25"/>
  <c r="Q1346" i="25"/>
  <c r="Y1346" i="25"/>
  <c r="P1346" i="25"/>
  <c r="O1346" i="25"/>
  <c r="N1346" i="25"/>
  <c r="X1346" i="25"/>
  <c r="W1346" i="25"/>
  <c r="V1346" i="25"/>
  <c r="M1346" i="25"/>
  <c r="U1346" i="25"/>
  <c r="T1346" i="25"/>
  <c r="R1345" i="25"/>
  <c r="Q1345" i="25"/>
  <c r="Y1345" i="25"/>
  <c r="P1345" i="25"/>
  <c r="O1345" i="25"/>
  <c r="N1345" i="25"/>
  <c r="X1345" i="25"/>
  <c r="W1345" i="25"/>
  <c r="V1345" i="25"/>
  <c r="M1345" i="25"/>
  <c r="U1345" i="25"/>
  <c r="T1345" i="25"/>
  <c r="R1344" i="25"/>
  <c r="Q1344" i="25"/>
  <c r="Y1344" i="25"/>
  <c r="P1344" i="25"/>
  <c r="O1344" i="25"/>
  <c r="N1344" i="25"/>
  <c r="X1344" i="25"/>
  <c r="W1344" i="25"/>
  <c r="V1344" i="25"/>
  <c r="M1344" i="25"/>
  <c r="U1344" i="25"/>
  <c r="T1344" i="25"/>
  <c r="R1343" i="25"/>
  <c r="Q1343" i="25"/>
  <c r="Y1343" i="25"/>
  <c r="P1343" i="25"/>
  <c r="O1343" i="25"/>
  <c r="N1343" i="25"/>
  <c r="X1343" i="25"/>
  <c r="W1343" i="25"/>
  <c r="V1343" i="25"/>
  <c r="M1343" i="25"/>
  <c r="U1343" i="25"/>
  <c r="T1343" i="25"/>
  <c r="R1342" i="25"/>
  <c r="Q1342" i="25"/>
  <c r="Y1342" i="25"/>
  <c r="P1342" i="25"/>
  <c r="O1342" i="25"/>
  <c r="N1342" i="25"/>
  <c r="X1342" i="25"/>
  <c r="W1342" i="25"/>
  <c r="V1342" i="25"/>
  <c r="M1342" i="25"/>
  <c r="U1342" i="25"/>
  <c r="T1342" i="25"/>
  <c r="R1341" i="25"/>
  <c r="Q1341" i="25"/>
  <c r="Y1341" i="25"/>
  <c r="P1341" i="25"/>
  <c r="O1341" i="25"/>
  <c r="N1341" i="25"/>
  <c r="X1341" i="25"/>
  <c r="W1341" i="25"/>
  <c r="V1341" i="25"/>
  <c r="M1341" i="25"/>
  <c r="U1341" i="25"/>
  <c r="T1341" i="25"/>
  <c r="R1340" i="25"/>
  <c r="Q1340" i="25"/>
  <c r="Y1340" i="25"/>
  <c r="P1340" i="25"/>
  <c r="O1340" i="25"/>
  <c r="N1340" i="25"/>
  <c r="X1340" i="25"/>
  <c r="W1340" i="25"/>
  <c r="V1340" i="25"/>
  <c r="M1340" i="25"/>
  <c r="U1340" i="25"/>
  <c r="T1340" i="25"/>
  <c r="R1339" i="25"/>
  <c r="Q1339" i="25"/>
  <c r="Y1339" i="25"/>
  <c r="P1339" i="25"/>
  <c r="O1339" i="25"/>
  <c r="N1339" i="25"/>
  <c r="X1339" i="25"/>
  <c r="W1339" i="25"/>
  <c r="V1339" i="25"/>
  <c r="M1339" i="25"/>
  <c r="U1339" i="25"/>
  <c r="T1339" i="25"/>
  <c r="R1338" i="25"/>
  <c r="Q1338" i="25"/>
  <c r="Y1338" i="25"/>
  <c r="P1338" i="25"/>
  <c r="O1338" i="25"/>
  <c r="N1338" i="25"/>
  <c r="X1338" i="25"/>
  <c r="W1338" i="25"/>
  <c r="V1338" i="25"/>
  <c r="M1338" i="25"/>
  <c r="U1338" i="25"/>
  <c r="T1338" i="25"/>
  <c r="R1337" i="25"/>
  <c r="Q1337" i="25"/>
  <c r="Y1337" i="25"/>
  <c r="P1337" i="25"/>
  <c r="O1337" i="25"/>
  <c r="N1337" i="25"/>
  <c r="X1337" i="25"/>
  <c r="W1337" i="25"/>
  <c r="V1337" i="25"/>
  <c r="M1337" i="25"/>
  <c r="U1337" i="25"/>
  <c r="T1337" i="25"/>
  <c r="R1336" i="25"/>
  <c r="Q1336" i="25"/>
  <c r="Y1336" i="25"/>
  <c r="P1336" i="25"/>
  <c r="O1336" i="25"/>
  <c r="N1336" i="25"/>
  <c r="X1336" i="25"/>
  <c r="W1336" i="25"/>
  <c r="V1336" i="25"/>
  <c r="M1336" i="25"/>
  <c r="U1336" i="25"/>
  <c r="T1336" i="25"/>
  <c r="R1335" i="25"/>
  <c r="Q1335" i="25"/>
  <c r="Y1335" i="25"/>
  <c r="P1335" i="25"/>
  <c r="O1335" i="25"/>
  <c r="N1335" i="25"/>
  <c r="X1335" i="25"/>
  <c r="W1335" i="25"/>
  <c r="V1335" i="25"/>
  <c r="M1335" i="25"/>
  <c r="U1335" i="25"/>
  <c r="T1335" i="25"/>
  <c r="R1334" i="25"/>
  <c r="Q1334" i="25"/>
  <c r="Y1334" i="25"/>
  <c r="P1334" i="25"/>
  <c r="O1334" i="25"/>
  <c r="N1334" i="25"/>
  <c r="X1334" i="25"/>
  <c r="W1334" i="25"/>
  <c r="V1334" i="25"/>
  <c r="M1334" i="25"/>
  <c r="U1334" i="25"/>
  <c r="T1334" i="25"/>
  <c r="R1333" i="25"/>
  <c r="Q1333" i="25"/>
  <c r="Y1333" i="25"/>
  <c r="P1333" i="25"/>
  <c r="O1333" i="25"/>
  <c r="N1333" i="25"/>
  <c r="X1333" i="25"/>
  <c r="W1333" i="25"/>
  <c r="V1333" i="25"/>
  <c r="M1333" i="25"/>
  <c r="U1333" i="25"/>
  <c r="T1333" i="25"/>
  <c r="R1332" i="25"/>
  <c r="Q1332" i="25"/>
  <c r="Y1332" i="25"/>
  <c r="P1332" i="25"/>
  <c r="O1332" i="25"/>
  <c r="N1332" i="25"/>
  <c r="X1332" i="25"/>
  <c r="W1332" i="25"/>
  <c r="V1332" i="25"/>
  <c r="M1332" i="25"/>
  <c r="U1332" i="25"/>
  <c r="T1332" i="25"/>
  <c r="R1331" i="25"/>
  <c r="Q1331" i="25"/>
  <c r="Y1331" i="25"/>
  <c r="P1331" i="25"/>
  <c r="O1331" i="25"/>
  <c r="N1331" i="25"/>
  <c r="X1331" i="25"/>
  <c r="W1331" i="25"/>
  <c r="V1331" i="25"/>
  <c r="M1331" i="25"/>
  <c r="U1331" i="25"/>
  <c r="T1331" i="25"/>
  <c r="R1330" i="25"/>
  <c r="Q1330" i="25"/>
  <c r="Y1330" i="25"/>
  <c r="P1330" i="25"/>
  <c r="O1330" i="25"/>
  <c r="N1330" i="25"/>
  <c r="X1330" i="25"/>
  <c r="W1330" i="25"/>
  <c r="V1330" i="25"/>
  <c r="M1330" i="25"/>
  <c r="U1330" i="25"/>
  <c r="T1330" i="25"/>
  <c r="R1329" i="25"/>
  <c r="Q1329" i="25"/>
  <c r="Y1329" i="25"/>
  <c r="P1329" i="25"/>
  <c r="O1329" i="25"/>
  <c r="N1329" i="25"/>
  <c r="X1329" i="25"/>
  <c r="W1329" i="25"/>
  <c r="V1329" i="25"/>
  <c r="M1329" i="25"/>
  <c r="U1329" i="25"/>
  <c r="T1329" i="25"/>
  <c r="R1328" i="25"/>
  <c r="Q1328" i="25"/>
  <c r="Y1328" i="25"/>
  <c r="P1328" i="25"/>
  <c r="O1328" i="25"/>
  <c r="N1328" i="25"/>
  <c r="X1328" i="25"/>
  <c r="W1328" i="25"/>
  <c r="V1328" i="25"/>
  <c r="M1328" i="25"/>
  <c r="U1328" i="25"/>
  <c r="T1328" i="25"/>
  <c r="R1327" i="25"/>
  <c r="Q1327" i="25"/>
  <c r="Y1327" i="25"/>
  <c r="P1327" i="25"/>
  <c r="O1327" i="25"/>
  <c r="N1327" i="25"/>
  <c r="X1327" i="25"/>
  <c r="W1327" i="25"/>
  <c r="V1327" i="25"/>
  <c r="M1327" i="25"/>
  <c r="U1327" i="25"/>
  <c r="T1327" i="25"/>
  <c r="R1326" i="25"/>
  <c r="Q1326" i="25"/>
  <c r="Y1326" i="25"/>
  <c r="P1326" i="25"/>
  <c r="O1326" i="25"/>
  <c r="N1326" i="25"/>
  <c r="X1326" i="25"/>
  <c r="W1326" i="25"/>
  <c r="V1326" i="25"/>
  <c r="M1326" i="25"/>
  <c r="U1326" i="25"/>
  <c r="T1326" i="25"/>
  <c r="R1325" i="25"/>
  <c r="Q1325" i="25"/>
  <c r="Y1325" i="25"/>
  <c r="P1325" i="25"/>
  <c r="O1325" i="25"/>
  <c r="N1325" i="25"/>
  <c r="X1325" i="25"/>
  <c r="W1325" i="25"/>
  <c r="V1325" i="25"/>
  <c r="M1325" i="25"/>
  <c r="U1325" i="25"/>
  <c r="T1325" i="25"/>
  <c r="R1324" i="25"/>
  <c r="Q1324" i="25"/>
  <c r="Y1324" i="25"/>
  <c r="P1324" i="25"/>
  <c r="O1324" i="25"/>
  <c r="N1324" i="25"/>
  <c r="X1324" i="25"/>
  <c r="W1324" i="25"/>
  <c r="V1324" i="25"/>
  <c r="M1324" i="25"/>
  <c r="U1324" i="25"/>
  <c r="T1324" i="25"/>
  <c r="R1323" i="25"/>
  <c r="Q1323" i="25"/>
  <c r="Y1323" i="25"/>
  <c r="P1323" i="25"/>
  <c r="O1323" i="25"/>
  <c r="N1323" i="25"/>
  <c r="X1323" i="25"/>
  <c r="W1323" i="25"/>
  <c r="V1323" i="25"/>
  <c r="M1323" i="25"/>
  <c r="U1323" i="25"/>
  <c r="T1323" i="25"/>
  <c r="R1322" i="25"/>
  <c r="Q1322" i="25"/>
  <c r="Y1322" i="25"/>
  <c r="P1322" i="25"/>
  <c r="O1322" i="25"/>
  <c r="N1322" i="25"/>
  <c r="X1322" i="25"/>
  <c r="W1322" i="25"/>
  <c r="V1322" i="25"/>
  <c r="M1322" i="25"/>
  <c r="U1322" i="25"/>
  <c r="T1322" i="25"/>
  <c r="R1321" i="25"/>
  <c r="Q1321" i="25"/>
  <c r="Y1321" i="25"/>
  <c r="P1321" i="25"/>
  <c r="O1321" i="25"/>
  <c r="N1321" i="25"/>
  <c r="X1321" i="25"/>
  <c r="W1321" i="25"/>
  <c r="V1321" i="25"/>
  <c r="M1321" i="25"/>
  <c r="U1321" i="25"/>
  <c r="T1321" i="25"/>
  <c r="R1320" i="25"/>
  <c r="Q1320" i="25"/>
  <c r="Y1320" i="25"/>
  <c r="P1320" i="25"/>
  <c r="O1320" i="25"/>
  <c r="N1320" i="25"/>
  <c r="X1320" i="25"/>
  <c r="W1320" i="25"/>
  <c r="V1320" i="25"/>
  <c r="M1320" i="25"/>
  <c r="U1320" i="25"/>
  <c r="T1320" i="25"/>
  <c r="R1319" i="25"/>
  <c r="Q1319" i="25"/>
  <c r="Y1319" i="25"/>
  <c r="P1319" i="25"/>
  <c r="O1319" i="25"/>
  <c r="N1319" i="25"/>
  <c r="X1319" i="25"/>
  <c r="W1319" i="25"/>
  <c r="V1319" i="25"/>
  <c r="M1319" i="25"/>
  <c r="U1319" i="25"/>
  <c r="T1319" i="25"/>
  <c r="R1318" i="25"/>
  <c r="Q1318" i="25"/>
  <c r="Y1318" i="25"/>
  <c r="P1318" i="25"/>
  <c r="O1318" i="25"/>
  <c r="N1318" i="25"/>
  <c r="X1318" i="25"/>
  <c r="W1318" i="25"/>
  <c r="V1318" i="25"/>
  <c r="M1318" i="25"/>
  <c r="U1318" i="25"/>
  <c r="T1318" i="25"/>
  <c r="R1317" i="25"/>
  <c r="Q1317" i="25"/>
  <c r="Y1317" i="25"/>
  <c r="P1317" i="25"/>
  <c r="O1317" i="25"/>
  <c r="N1317" i="25"/>
  <c r="X1317" i="25"/>
  <c r="W1317" i="25"/>
  <c r="V1317" i="25"/>
  <c r="M1317" i="25"/>
  <c r="U1317" i="25"/>
  <c r="T1317" i="25"/>
  <c r="R1316" i="25"/>
  <c r="Q1316" i="25"/>
  <c r="Y1316" i="25"/>
  <c r="P1316" i="25"/>
  <c r="O1316" i="25"/>
  <c r="N1316" i="25"/>
  <c r="X1316" i="25"/>
  <c r="W1316" i="25"/>
  <c r="V1316" i="25"/>
  <c r="M1316" i="25"/>
  <c r="U1316" i="25"/>
  <c r="T1316" i="25"/>
  <c r="R1315" i="25"/>
  <c r="Q1315" i="25"/>
  <c r="Y1315" i="25"/>
  <c r="P1315" i="25"/>
  <c r="O1315" i="25"/>
  <c r="N1315" i="25"/>
  <c r="X1315" i="25"/>
  <c r="W1315" i="25"/>
  <c r="V1315" i="25"/>
  <c r="M1315" i="25"/>
  <c r="U1315" i="25"/>
  <c r="T1315" i="25"/>
  <c r="R1314" i="25"/>
  <c r="Q1314" i="25"/>
  <c r="Y1314" i="25"/>
  <c r="P1314" i="25"/>
  <c r="O1314" i="25"/>
  <c r="N1314" i="25"/>
  <c r="X1314" i="25"/>
  <c r="W1314" i="25"/>
  <c r="V1314" i="25"/>
  <c r="M1314" i="25"/>
  <c r="U1314" i="25"/>
  <c r="T1314" i="25"/>
  <c r="R1313" i="25"/>
  <c r="Q1313" i="25"/>
  <c r="Y1313" i="25"/>
  <c r="P1313" i="25"/>
  <c r="O1313" i="25"/>
  <c r="N1313" i="25"/>
  <c r="X1313" i="25"/>
  <c r="W1313" i="25"/>
  <c r="V1313" i="25"/>
  <c r="M1313" i="25"/>
  <c r="U1313" i="25"/>
  <c r="T1313" i="25"/>
  <c r="R1312" i="25"/>
  <c r="Q1312" i="25"/>
  <c r="Y1312" i="25"/>
  <c r="P1312" i="25"/>
  <c r="O1312" i="25"/>
  <c r="N1312" i="25"/>
  <c r="X1312" i="25"/>
  <c r="W1312" i="25"/>
  <c r="V1312" i="25"/>
  <c r="M1312" i="25"/>
  <c r="U1312" i="25"/>
  <c r="T1312" i="25"/>
  <c r="R1311" i="25"/>
  <c r="Q1311" i="25"/>
  <c r="Y1311" i="25"/>
  <c r="P1311" i="25"/>
  <c r="O1311" i="25"/>
  <c r="N1311" i="25"/>
  <c r="X1311" i="25"/>
  <c r="W1311" i="25"/>
  <c r="V1311" i="25"/>
  <c r="M1311" i="25"/>
  <c r="U1311" i="25"/>
  <c r="T1311" i="25"/>
  <c r="R1310" i="25"/>
  <c r="Q1310" i="25"/>
  <c r="Y1310" i="25"/>
  <c r="P1310" i="25"/>
  <c r="O1310" i="25"/>
  <c r="N1310" i="25"/>
  <c r="X1310" i="25"/>
  <c r="W1310" i="25"/>
  <c r="V1310" i="25"/>
  <c r="M1310" i="25"/>
  <c r="U1310" i="25"/>
  <c r="T1310" i="25"/>
  <c r="R1309" i="25"/>
  <c r="Q1309" i="25"/>
  <c r="Y1309" i="25"/>
  <c r="P1309" i="25"/>
  <c r="O1309" i="25"/>
  <c r="N1309" i="25"/>
  <c r="X1309" i="25"/>
  <c r="W1309" i="25"/>
  <c r="V1309" i="25"/>
  <c r="M1309" i="25"/>
  <c r="U1309" i="25"/>
  <c r="T1309" i="25"/>
  <c r="R1308" i="25"/>
  <c r="Q1308" i="25"/>
  <c r="Y1308" i="25"/>
  <c r="P1308" i="25"/>
  <c r="O1308" i="25"/>
  <c r="N1308" i="25"/>
  <c r="X1308" i="25"/>
  <c r="W1308" i="25"/>
  <c r="V1308" i="25"/>
  <c r="M1308" i="25"/>
  <c r="U1308" i="25"/>
  <c r="T1308" i="25"/>
  <c r="R1307" i="25"/>
  <c r="Q1307" i="25"/>
  <c r="Y1307" i="25"/>
  <c r="P1307" i="25"/>
  <c r="O1307" i="25"/>
  <c r="N1307" i="25"/>
  <c r="X1307" i="25"/>
  <c r="W1307" i="25"/>
  <c r="V1307" i="25"/>
  <c r="M1307" i="25"/>
  <c r="U1307" i="25"/>
  <c r="T1307" i="25"/>
  <c r="R1306" i="25"/>
  <c r="Q1306" i="25"/>
  <c r="Y1306" i="25"/>
  <c r="P1306" i="25"/>
  <c r="O1306" i="25"/>
  <c r="N1306" i="25"/>
  <c r="X1306" i="25"/>
  <c r="W1306" i="25"/>
  <c r="V1306" i="25"/>
  <c r="M1306" i="25"/>
  <c r="U1306" i="25"/>
  <c r="T1306" i="25"/>
  <c r="R1305" i="25"/>
  <c r="Q1305" i="25"/>
  <c r="Y1305" i="25"/>
  <c r="P1305" i="25"/>
  <c r="O1305" i="25"/>
  <c r="N1305" i="25"/>
  <c r="X1305" i="25"/>
  <c r="W1305" i="25"/>
  <c r="V1305" i="25"/>
  <c r="M1305" i="25"/>
  <c r="U1305" i="25"/>
  <c r="T1305" i="25"/>
  <c r="R1304" i="25"/>
  <c r="Q1304" i="25"/>
  <c r="Y1304" i="25"/>
  <c r="P1304" i="25"/>
  <c r="O1304" i="25"/>
  <c r="N1304" i="25"/>
  <c r="X1304" i="25"/>
  <c r="W1304" i="25"/>
  <c r="V1304" i="25"/>
  <c r="M1304" i="25"/>
  <c r="U1304" i="25"/>
  <c r="T1304" i="25"/>
  <c r="R1303" i="25"/>
  <c r="Q1303" i="25"/>
  <c r="Y1303" i="25"/>
  <c r="P1303" i="25"/>
  <c r="O1303" i="25"/>
  <c r="N1303" i="25"/>
  <c r="X1303" i="25"/>
  <c r="W1303" i="25"/>
  <c r="V1303" i="25"/>
  <c r="M1303" i="25"/>
  <c r="U1303" i="25"/>
  <c r="T1303" i="25"/>
  <c r="R1302" i="25"/>
  <c r="Q1302" i="25"/>
  <c r="Y1302" i="25"/>
  <c r="P1302" i="25"/>
  <c r="O1302" i="25"/>
  <c r="N1302" i="25"/>
  <c r="X1302" i="25"/>
  <c r="W1302" i="25"/>
  <c r="V1302" i="25"/>
  <c r="M1302" i="25"/>
  <c r="U1302" i="25"/>
  <c r="T1302" i="25"/>
  <c r="R1301" i="25"/>
  <c r="Q1301" i="25"/>
  <c r="Y1301" i="25"/>
  <c r="P1301" i="25"/>
  <c r="O1301" i="25"/>
  <c r="N1301" i="25"/>
  <c r="X1301" i="25"/>
  <c r="W1301" i="25"/>
  <c r="V1301" i="25"/>
  <c r="M1301" i="25"/>
  <c r="U1301" i="25"/>
  <c r="T1301" i="25"/>
  <c r="R1300" i="25"/>
  <c r="Q1300" i="25"/>
  <c r="Y1300" i="25"/>
  <c r="P1300" i="25"/>
  <c r="O1300" i="25"/>
  <c r="N1300" i="25"/>
  <c r="X1300" i="25"/>
  <c r="W1300" i="25"/>
  <c r="V1300" i="25"/>
  <c r="M1300" i="25"/>
  <c r="U1300" i="25"/>
  <c r="T1300" i="25"/>
  <c r="R1299" i="25"/>
  <c r="Q1299" i="25"/>
  <c r="Y1299" i="25"/>
  <c r="P1299" i="25"/>
  <c r="O1299" i="25"/>
  <c r="N1299" i="25"/>
  <c r="X1299" i="25"/>
  <c r="W1299" i="25"/>
  <c r="V1299" i="25"/>
  <c r="M1299" i="25"/>
  <c r="U1299" i="25"/>
  <c r="T1299" i="25"/>
  <c r="R1298" i="25"/>
  <c r="Q1298" i="25"/>
  <c r="Y1298" i="25"/>
  <c r="P1298" i="25"/>
  <c r="O1298" i="25"/>
  <c r="N1298" i="25"/>
  <c r="X1298" i="25"/>
  <c r="W1298" i="25"/>
  <c r="V1298" i="25"/>
  <c r="M1298" i="25"/>
  <c r="U1298" i="25"/>
  <c r="T1298" i="25"/>
  <c r="R1297" i="25"/>
  <c r="Q1297" i="25"/>
  <c r="Y1297" i="25"/>
  <c r="P1297" i="25"/>
  <c r="O1297" i="25"/>
  <c r="N1297" i="25"/>
  <c r="X1297" i="25"/>
  <c r="W1297" i="25"/>
  <c r="V1297" i="25"/>
  <c r="M1297" i="25"/>
  <c r="U1297" i="25"/>
  <c r="T1297" i="25"/>
  <c r="R1296" i="25"/>
  <c r="Q1296" i="25"/>
  <c r="Y1296" i="25"/>
  <c r="P1296" i="25"/>
  <c r="O1296" i="25"/>
  <c r="N1296" i="25"/>
  <c r="X1296" i="25"/>
  <c r="W1296" i="25"/>
  <c r="V1296" i="25"/>
  <c r="M1296" i="25"/>
  <c r="U1296" i="25"/>
  <c r="T1296" i="25"/>
  <c r="R1295" i="25"/>
  <c r="Q1295" i="25"/>
  <c r="Y1295" i="25"/>
  <c r="P1295" i="25"/>
  <c r="O1295" i="25"/>
  <c r="N1295" i="25"/>
  <c r="X1295" i="25"/>
  <c r="W1295" i="25"/>
  <c r="V1295" i="25"/>
  <c r="M1295" i="25"/>
  <c r="U1295" i="25"/>
  <c r="T1295" i="25"/>
  <c r="R1294" i="25"/>
  <c r="Q1294" i="25"/>
  <c r="Y1294" i="25"/>
  <c r="P1294" i="25"/>
  <c r="O1294" i="25"/>
  <c r="N1294" i="25"/>
  <c r="X1294" i="25"/>
  <c r="W1294" i="25"/>
  <c r="V1294" i="25"/>
  <c r="M1294" i="25"/>
  <c r="U1294" i="25"/>
  <c r="T1294" i="25"/>
  <c r="R1293" i="25"/>
  <c r="Q1293" i="25"/>
  <c r="Y1293" i="25"/>
  <c r="P1293" i="25"/>
  <c r="O1293" i="25"/>
  <c r="N1293" i="25"/>
  <c r="X1293" i="25"/>
  <c r="W1293" i="25"/>
  <c r="V1293" i="25"/>
  <c r="M1293" i="25"/>
  <c r="U1293" i="25"/>
  <c r="T1293" i="25"/>
  <c r="R1292" i="25"/>
  <c r="Q1292" i="25"/>
  <c r="Y1292" i="25"/>
  <c r="P1292" i="25"/>
  <c r="O1292" i="25"/>
  <c r="N1292" i="25"/>
  <c r="X1292" i="25"/>
  <c r="W1292" i="25"/>
  <c r="V1292" i="25"/>
  <c r="M1292" i="25"/>
  <c r="U1292" i="25"/>
  <c r="T1292" i="25"/>
  <c r="R1291" i="25"/>
  <c r="Q1291" i="25"/>
  <c r="Y1291" i="25"/>
  <c r="P1291" i="25"/>
  <c r="O1291" i="25"/>
  <c r="N1291" i="25"/>
  <c r="X1291" i="25"/>
  <c r="W1291" i="25"/>
  <c r="V1291" i="25"/>
  <c r="M1291" i="25"/>
  <c r="U1291" i="25"/>
  <c r="T1291" i="25"/>
  <c r="R1290" i="25"/>
  <c r="Q1290" i="25"/>
  <c r="Y1290" i="25"/>
  <c r="P1290" i="25"/>
  <c r="O1290" i="25"/>
  <c r="N1290" i="25"/>
  <c r="X1290" i="25"/>
  <c r="W1290" i="25"/>
  <c r="V1290" i="25"/>
  <c r="M1290" i="25"/>
  <c r="U1290" i="25"/>
  <c r="T1290" i="25"/>
  <c r="R1289" i="25"/>
  <c r="Q1289" i="25"/>
  <c r="Y1289" i="25"/>
  <c r="P1289" i="25"/>
  <c r="O1289" i="25"/>
  <c r="N1289" i="25"/>
  <c r="X1289" i="25"/>
  <c r="W1289" i="25"/>
  <c r="V1289" i="25"/>
  <c r="M1289" i="25"/>
  <c r="U1289" i="25"/>
  <c r="T1289" i="25"/>
  <c r="R1288" i="25"/>
  <c r="Q1288" i="25"/>
  <c r="Y1288" i="25"/>
  <c r="P1288" i="25"/>
  <c r="O1288" i="25"/>
  <c r="N1288" i="25"/>
  <c r="X1288" i="25"/>
  <c r="W1288" i="25"/>
  <c r="V1288" i="25"/>
  <c r="M1288" i="25"/>
  <c r="U1288" i="25"/>
  <c r="T1288" i="25"/>
  <c r="R1287" i="25"/>
  <c r="Q1287" i="25"/>
  <c r="Y1287" i="25"/>
  <c r="P1287" i="25"/>
  <c r="O1287" i="25"/>
  <c r="N1287" i="25"/>
  <c r="X1287" i="25"/>
  <c r="W1287" i="25"/>
  <c r="V1287" i="25"/>
  <c r="M1287" i="25"/>
  <c r="U1287" i="25"/>
  <c r="T1287" i="25"/>
  <c r="R1286" i="25"/>
  <c r="Q1286" i="25"/>
  <c r="Y1286" i="25"/>
  <c r="P1286" i="25"/>
  <c r="O1286" i="25"/>
  <c r="N1286" i="25"/>
  <c r="X1286" i="25"/>
  <c r="W1286" i="25"/>
  <c r="V1286" i="25"/>
  <c r="M1286" i="25"/>
  <c r="U1286" i="25"/>
  <c r="T1286" i="25"/>
  <c r="R1285" i="25"/>
  <c r="Q1285" i="25"/>
  <c r="Y1285" i="25"/>
  <c r="P1285" i="25"/>
  <c r="O1285" i="25"/>
  <c r="N1285" i="25"/>
  <c r="X1285" i="25"/>
  <c r="W1285" i="25"/>
  <c r="V1285" i="25"/>
  <c r="M1285" i="25"/>
  <c r="U1285" i="25"/>
  <c r="T1285" i="25"/>
  <c r="R1284" i="25"/>
  <c r="Q1284" i="25"/>
  <c r="Y1284" i="25"/>
  <c r="P1284" i="25"/>
  <c r="O1284" i="25"/>
  <c r="N1284" i="25"/>
  <c r="X1284" i="25"/>
  <c r="W1284" i="25"/>
  <c r="V1284" i="25"/>
  <c r="M1284" i="25"/>
  <c r="U1284" i="25"/>
  <c r="T1284" i="25"/>
  <c r="R1283" i="25"/>
  <c r="Q1283" i="25"/>
  <c r="Y1283" i="25"/>
  <c r="P1283" i="25"/>
  <c r="O1283" i="25"/>
  <c r="N1283" i="25"/>
  <c r="X1283" i="25"/>
  <c r="W1283" i="25"/>
  <c r="V1283" i="25"/>
  <c r="M1283" i="25"/>
  <c r="U1283" i="25"/>
  <c r="T1283" i="25"/>
  <c r="R1282" i="25"/>
  <c r="Q1282" i="25"/>
  <c r="Y1282" i="25"/>
  <c r="P1282" i="25"/>
  <c r="O1282" i="25"/>
  <c r="N1282" i="25"/>
  <c r="X1282" i="25"/>
  <c r="W1282" i="25"/>
  <c r="V1282" i="25"/>
  <c r="M1282" i="25"/>
  <c r="U1282" i="25"/>
  <c r="T1282" i="25"/>
  <c r="R1281" i="25"/>
  <c r="Q1281" i="25"/>
  <c r="Y1281" i="25"/>
  <c r="P1281" i="25"/>
  <c r="O1281" i="25"/>
  <c r="N1281" i="25"/>
  <c r="X1281" i="25"/>
  <c r="W1281" i="25"/>
  <c r="V1281" i="25"/>
  <c r="M1281" i="25"/>
  <c r="U1281" i="25"/>
  <c r="T1281" i="25"/>
  <c r="R1280" i="25"/>
  <c r="Q1280" i="25"/>
  <c r="Y1280" i="25"/>
  <c r="P1280" i="25"/>
  <c r="O1280" i="25"/>
  <c r="N1280" i="25"/>
  <c r="X1280" i="25"/>
  <c r="W1280" i="25"/>
  <c r="V1280" i="25"/>
  <c r="M1280" i="25"/>
  <c r="U1280" i="25"/>
  <c r="T1280" i="25"/>
  <c r="R1279" i="25"/>
  <c r="Q1279" i="25"/>
  <c r="Y1279" i="25"/>
  <c r="P1279" i="25"/>
  <c r="O1279" i="25"/>
  <c r="N1279" i="25"/>
  <c r="X1279" i="25"/>
  <c r="W1279" i="25"/>
  <c r="V1279" i="25"/>
  <c r="M1279" i="25"/>
  <c r="U1279" i="25"/>
  <c r="T1279" i="25"/>
  <c r="R1278" i="25"/>
  <c r="Q1278" i="25"/>
  <c r="Y1278" i="25"/>
  <c r="P1278" i="25"/>
  <c r="O1278" i="25"/>
  <c r="N1278" i="25"/>
  <c r="X1278" i="25"/>
  <c r="W1278" i="25"/>
  <c r="V1278" i="25"/>
  <c r="M1278" i="25"/>
  <c r="U1278" i="25"/>
  <c r="T1278" i="25"/>
  <c r="R1277" i="25"/>
  <c r="Q1277" i="25"/>
  <c r="Y1277" i="25"/>
  <c r="P1277" i="25"/>
  <c r="O1277" i="25"/>
  <c r="N1277" i="25"/>
  <c r="X1277" i="25"/>
  <c r="W1277" i="25"/>
  <c r="V1277" i="25"/>
  <c r="M1277" i="25"/>
  <c r="U1277" i="25"/>
  <c r="T1277" i="25"/>
  <c r="R1276" i="25"/>
  <c r="Q1276" i="25"/>
  <c r="Y1276" i="25"/>
  <c r="P1276" i="25"/>
  <c r="O1276" i="25"/>
  <c r="N1276" i="25"/>
  <c r="X1276" i="25"/>
  <c r="W1276" i="25"/>
  <c r="V1276" i="25"/>
  <c r="M1276" i="25"/>
  <c r="U1276" i="25"/>
  <c r="T1276" i="25"/>
  <c r="R1275" i="25"/>
  <c r="Q1275" i="25"/>
  <c r="Y1275" i="25"/>
  <c r="P1275" i="25"/>
  <c r="O1275" i="25"/>
  <c r="N1275" i="25"/>
  <c r="X1275" i="25"/>
  <c r="W1275" i="25"/>
  <c r="V1275" i="25"/>
  <c r="M1275" i="25"/>
  <c r="U1275" i="25"/>
  <c r="T1275" i="25"/>
  <c r="R1274" i="25"/>
  <c r="Q1274" i="25"/>
  <c r="Y1274" i="25"/>
  <c r="P1274" i="25"/>
  <c r="O1274" i="25"/>
  <c r="N1274" i="25"/>
  <c r="X1274" i="25"/>
  <c r="W1274" i="25"/>
  <c r="V1274" i="25"/>
  <c r="M1274" i="25"/>
  <c r="U1274" i="25"/>
  <c r="T1274" i="25"/>
  <c r="R1273" i="25"/>
  <c r="Q1273" i="25"/>
  <c r="Y1273" i="25"/>
  <c r="P1273" i="25"/>
  <c r="O1273" i="25"/>
  <c r="N1273" i="25"/>
  <c r="X1273" i="25"/>
  <c r="W1273" i="25"/>
  <c r="V1273" i="25"/>
  <c r="M1273" i="25"/>
  <c r="U1273" i="25"/>
  <c r="T1273" i="25"/>
  <c r="R1272" i="25"/>
  <c r="Q1272" i="25"/>
  <c r="Y1272" i="25"/>
  <c r="P1272" i="25"/>
  <c r="O1272" i="25"/>
  <c r="N1272" i="25"/>
  <c r="X1272" i="25"/>
  <c r="W1272" i="25"/>
  <c r="V1272" i="25"/>
  <c r="M1272" i="25"/>
  <c r="U1272" i="25"/>
  <c r="T1272" i="25"/>
  <c r="R1271" i="25"/>
  <c r="Q1271" i="25"/>
  <c r="Y1271" i="25"/>
  <c r="P1271" i="25"/>
  <c r="O1271" i="25"/>
  <c r="N1271" i="25"/>
  <c r="X1271" i="25"/>
  <c r="W1271" i="25"/>
  <c r="V1271" i="25"/>
  <c r="M1271" i="25"/>
  <c r="U1271" i="25"/>
  <c r="T1271" i="25"/>
  <c r="R1270" i="25"/>
  <c r="Q1270" i="25"/>
  <c r="Y1270" i="25"/>
  <c r="P1270" i="25"/>
  <c r="O1270" i="25"/>
  <c r="N1270" i="25"/>
  <c r="X1270" i="25"/>
  <c r="W1270" i="25"/>
  <c r="V1270" i="25"/>
  <c r="M1270" i="25"/>
  <c r="U1270" i="25"/>
  <c r="T1270" i="25"/>
  <c r="R1269" i="25"/>
  <c r="Q1269" i="25"/>
  <c r="Y1269" i="25"/>
  <c r="P1269" i="25"/>
  <c r="O1269" i="25"/>
  <c r="N1269" i="25"/>
  <c r="X1269" i="25"/>
  <c r="W1269" i="25"/>
  <c r="V1269" i="25"/>
  <c r="M1269" i="25"/>
  <c r="U1269" i="25"/>
  <c r="T1269" i="25"/>
  <c r="R1268" i="25"/>
  <c r="Q1268" i="25"/>
  <c r="Y1268" i="25"/>
  <c r="P1268" i="25"/>
  <c r="O1268" i="25"/>
  <c r="N1268" i="25"/>
  <c r="X1268" i="25"/>
  <c r="W1268" i="25"/>
  <c r="V1268" i="25"/>
  <c r="M1268" i="25"/>
  <c r="U1268" i="25"/>
  <c r="T1268" i="25"/>
  <c r="R1267" i="25"/>
  <c r="Q1267" i="25"/>
  <c r="Y1267" i="25"/>
  <c r="P1267" i="25"/>
  <c r="O1267" i="25"/>
  <c r="N1267" i="25"/>
  <c r="X1267" i="25"/>
  <c r="W1267" i="25"/>
  <c r="V1267" i="25"/>
  <c r="M1267" i="25"/>
  <c r="U1267" i="25"/>
  <c r="T1267" i="25"/>
  <c r="R1266" i="25"/>
  <c r="Q1266" i="25"/>
  <c r="Y1266" i="25"/>
  <c r="P1266" i="25"/>
  <c r="O1266" i="25"/>
  <c r="N1266" i="25"/>
  <c r="X1266" i="25"/>
  <c r="W1266" i="25"/>
  <c r="V1266" i="25"/>
  <c r="M1266" i="25"/>
  <c r="U1266" i="25"/>
  <c r="T1266" i="25"/>
  <c r="R1265" i="25"/>
  <c r="Q1265" i="25"/>
  <c r="Y1265" i="25"/>
  <c r="P1265" i="25"/>
  <c r="O1265" i="25"/>
  <c r="N1265" i="25"/>
  <c r="X1265" i="25"/>
  <c r="W1265" i="25"/>
  <c r="V1265" i="25"/>
  <c r="M1265" i="25"/>
  <c r="U1265" i="25"/>
  <c r="T1265" i="25"/>
  <c r="R1264" i="25"/>
  <c r="Q1264" i="25"/>
  <c r="Y1264" i="25"/>
  <c r="P1264" i="25"/>
  <c r="O1264" i="25"/>
  <c r="N1264" i="25"/>
  <c r="X1264" i="25"/>
  <c r="W1264" i="25"/>
  <c r="V1264" i="25"/>
  <c r="M1264" i="25"/>
  <c r="U1264" i="25"/>
  <c r="T1264" i="25"/>
  <c r="R1263" i="25"/>
  <c r="Q1263" i="25"/>
  <c r="Y1263" i="25"/>
  <c r="P1263" i="25"/>
  <c r="O1263" i="25"/>
  <c r="N1263" i="25"/>
  <c r="X1263" i="25"/>
  <c r="W1263" i="25"/>
  <c r="V1263" i="25"/>
  <c r="M1263" i="25"/>
  <c r="U1263" i="25"/>
  <c r="T1263" i="25"/>
  <c r="R1262" i="25"/>
  <c r="Q1262" i="25"/>
  <c r="Y1262" i="25"/>
  <c r="P1262" i="25"/>
  <c r="O1262" i="25"/>
  <c r="N1262" i="25"/>
  <c r="X1262" i="25"/>
  <c r="W1262" i="25"/>
  <c r="V1262" i="25"/>
  <c r="M1262" i="25"/>
  <c r="U1262" i="25"/>
  <c r="T1262" i="25"/>
  <c r="R1261" i="25"/>
  <c r="Q1261" i="25"/>
  <c r="Y1261" i="25"/>
  <c r="P1261" i="25"/>
  <c r="O1261" i="25"/>
  <c r="N1261" i="25"/>
  <c r="X1261" i="25"/>
  <c r="W1261" i="25"/>
  <c r="V1261" i="25"/>
  <c r="M1261" i="25"/>
  <c r="U1261" i="25"/>
  <c r="T1261" i="25"/>
  <c r="R1260" i="25"/>
  <c r="Q1260" i="25"/>
  <c r="Y1260" i="25"/>
  <c r="P1260" i="25"/>
  <c r="O1260" i="25"/>
  <c r="N1260" i="25"/>
  <c r="X1260" i="25"/>
  <c r="W1260" i="25"/>
  <c r="V1260" i="25"/>
  <c r="M1260" i="25"/>
  <c r="U1260" i="25"/>
  <c r="T1260" i="25"/>
  <c r="R1259" i="25"/>
  <c r="Q1259" i="25"/>
  <c r="Y1259" i="25"/>
  <c r="P1259" i="25"/>
  <c r="O1259" i="25"/>
  <c r="N1259" i="25"/>
  <c r="X1259" i="25"/>
  <c r="W1259" i="25"/>
  <c r="V1259" i="25"/>
  <c r="M1259" i="25"/>
  <c r="U1259" i="25"/>
  <c r="T1259" i="25"/>
  <c r="R1258" i="25"/>
  <c r="Q1258" i="25"/>
  <c r="Y1258" i="25"/>
  <c r="P1258" i="25"/>
  <c r="O1258" i="25"/>
  <c r="N1258" i="25"/>
  <c r="X1258" i="25"/>
  <c r="W1258" i="25"/>
  <c r="V1258" i="25"/>
  <c r="M1258" i="25"/>
  <c r="U1258" i="25"/>
  <c r="T1258" i="25"/>
  <c r="R1257" i="25"/>
  <c r="Q1257" i="25"/>
  <c r="Y1257" i="25"/>
  <c r="P1257" i="25"/>
  <c r="O1257" i="25"/>
  <c r="N1257" i="25"/>
  <c r="X1257" i="25"/>
  <c r="W1257" i="25"/>
  <c r="V1257" i="25"/>
  <c r="M1257" i="25"/>
  <c r="U1257" i="25"/>
  <c r="T1257" i="25"/>
  <c r="R1256" i="25"/>
  <c r="Q1256" i="25"/>
  <c r="Y1256" i="25"/>
  <c r="P1256" i="25"/>
  <c r="O1256" i="25"/>
  <c r="N1256" i="25"/>
  <c r="X1256" i="25"/>
  <c r="W1256" i="25"/>
  <c r="V1256" i="25"/>
  <c r="M1256" i="25"/>
  <c r="U1256" i="25"/>
  <c r="T1256" i="25"/>
  <c r="R1255" i="25"/>
  <c r="Q1255" i="25"/>
  <c r="Y1255" i="25"/>
  <c r="P1255" i="25"/>
  <c r="O1255" i="25"/>
  <c r="N1255" i="25"/>
  <c r="X1255" i="25"/>
  <c r="W1255" i="25"/>
  <c r="V1255" i="25"/>
  <c r="M1255" i="25"/>
  <c r="U1255" i="25"/>
  <c r="T1255" i="25"/>
  <c r="R1254" i="25"/>
  <c r="Q1254" i="25"/>
  <c r="Y1254" i="25"/>
  <c r="P1254" i="25"/>
  <c r="O1254" i="25"/>
  <c r="N1254" i="25"/>
  <c r="X1254" i="25"/>
  <c r="W1254" i="25"/>
  <c r="V1254" i="25"/>
  <c r="M1254" i="25"/>
  <c r="U1254" i="25"/>
  <c r="T1254" i="25"/>
  <c r="R1253" i="25"/>
  <c r="Q1253" i="25"/>
  <c r="Y1253" i="25"/>
  <c r="P1253" i="25"/>
  <c r="O1253" i="25"/>
  <c r="N1253" i="25"/>
  <c r="X1253" i="25"/>
  <c r="W1253" i="25"/>
  <c r="V1253" i="25"/>
  <c r="M1253" i="25"/>
  <c r="U1253" i="25"/>
  <c r="T1253" i="25"/>
  <c r="R1252" i="25"/>
  <c r="Q1252" i="25"/>
  <c r="Y1252" i="25"/>
  <c r="P1252" i="25"/>
  <c r="O1252" i="25"/>
  <c r="N1252" i="25"/>
  <c r="X1252" i="25"/>
  <c r="W1252" i="25"/>
  <c r="V1252" i="25"/>
  <c r="M1252" i="25"/>
  <c r="U1252" i="25"/>
  <c r="T1252" i="25"/>
  <c r="R1251" i="25"/>
  <c r="Q1251" i="25"/>
  <c r="Y1251" i="25"/>
  <c r="P1251" i="25"/>
  <c r="O1251" i="25"/>
  <c r="N1251" i="25"/>
  <c r="X1251" i="25"/>
  <c r="W1251" i="25"/>
  <c r="V1251" i="25"/>
  <c r="M1251" i="25"/>
  <c r="U1251" i="25"/>
  <c r="T1251" i="25"/>
  <c r="R1250" i="25"/>
  <c r="Q1250" i="25"/>
  <c r="Y1250" i="25"/>
  <c r="P1250" i="25"/>
  <c r="O1250" i="25"/>
  <c r="N1250" i="25"/>
  <c r="X1250" i="25"/>
  <c r="W1250" i="25"/>
  <c r="V1250" i="25"/>
  <c r="M1250" i="25"/>
  <c r="U1250" i="25"/>
  <c r="T1250" i="25"/>
  <c r="R1249" i="25"/>
  <c r="Q1249" i="25"/>
  <c r="Y1249" i="25"/>
  <c r="P1249" i="25"/>
  <c r="O1249" i="25"/>
  <c r="N1249" i="25"/>
  <c r="X1249" i="25"/>
  <c r="W1249" i="25"/>
  <c r="V1249" i="25"/>
  <c r="M1249" i="25"/>
  <c r="U1249" i="25"/>
  <c r="T1249" i="25"/>
  <c r="R1248" i="25"/>
  <c r="Q1248" i="25"/>
  <c r="Y1248" i="25"/>
  <c r="P1248" i="25"/>
  <c r="O1248" i="25"/>
  <c r="N1248" i="25"/>
  <c r="X1248" i="25"/>
  <c r="W1248" i="25"/>
  <c r="V1248" i="25"/>
  <c r="M1248" i="25"/>
  <c r="U1248" i="25"/>
  <c r="T1248" i="25"/>
  <c r="R1247" i="25"/>
  <c r="Q1247" i="25"/>
  <c r="Y1247" i="25"/>
  <c r="P1247" i="25"/>
  <c r="O1247" i="25"/>
  <c r="N1247" i="25"/>
  <c r="X1247" i="25"/>
  <c r="W1247" i="25"/>
  <c r="V1247" i="25"/>
  <c r="M1247" i="25"/>
  <c r="U1247" i="25"/>
  <c r="T1247" i="25"/>
  <c r="R1246" i="25"/>
  <c r="Q1246" i="25"/>
  <c r="Y1246" i="25"/>
  <c r="P1246" i="25"/>
  <c r="O1246" i="25"/>
  <c r="N1246" i="25"/>
  <c r="X1246" i="25"/>
  <c r="W1246" i="25"/>
  <c r="V1246" i="25"/>
  <c r="M1246" i="25"/>
  <c r="U1246" i="25"/>
  <c r="T1246" i="25"/>
  <c r="R1245" i="25"/>
  <c r="Q1245" i="25"/>
  <c r="Y1245" i="25"/>
  <c r="P1245" i="25"/>
  <c r="O1245" i="25"/>
  <c r="N1245" i="25"/>
  <c r="X1245" i="25"/>
  <c r="W1245" i="25"/>
  <c r="V1245" i="25"/>
  <c r="M1245" i="25"/>
  <c r="U1245" i="25"/>
  <c r="T1245" i="25"/>
  <c r="R1244" i="25"/>
  <c r="Q1244" i="25"/>
  <c r="Y1244" i="25"/>
  <c r="P1244" i="25"/>
  <c r="O1244" i="25"/>
  <c r="N1244" i="25"/>
  <c r="X1244" i="25"/>
  <c r="W1244" i="25"/>
  <c r="V1244" i="25"/>
  <c r="M1244" i="25"/>
  <c r="U1244" i="25"/>
  <c r="T1244" i="25"/>
  <c r="R1243" i="25"/>
  <c r="Q1243" i="25"/>
  <c r="Y1243" i="25"/>
  <c r="P1243" i="25"/>
  <c r="O1243" i="25"/>
  <c r="N1243" i="25"/>
  <c r="X1243" i="25"/>
  <c r="W1243" i="25"/>
  <c r="V1243" i="25"/>
  <c r="M1243" i="25"/>
  <c r="U1243" i="25"/>
  <c r="T1243" i="25"/>
  <c r="R1242" i="25"/>
  <c r="Q1242" i="25"/>
  <c r="Y1242" i="25"/>
  <c r="P1242" i="25"/>
  <c r="O1242" i="25"/>
  <c r="N1242" i="25"/>
  <c r="X1242" i="25"/>
  <c r="W1242" i="25"/>
  <c r="V1242" i="25"/>
  <c r="M1242" i="25"/>
  <c r="U1242" i="25"/>
  <c r="T1242" i="25"/>
  <c r="R1241" i="25"/>
  <c r="Q1241" i="25"/>
  <c r="Y1241" i="25"/>
  <c r="P1241" i="25"/>
  <c r="O1241" i="25"/>
  <c r="N1241" i="25"/>
  <c r="X1241" i="25"/>
  <c r="W1241" i="25"/>
  <c r="V1241" i="25"/>
  <c r="M1241" i="25"/>
  <c r="U1241" i="25"/>
  <c r="T1241" i="25"/>
  <c r="R1240" i="25"/>
  <c r="Q1240" i="25"/>
  <c r="Y1240" i="25"/>
  <c r="P1240" i="25"/>
  <c r="O1240" i="25"/>
  <c r="N1240" i="25"/>
  <c r="X1240" i="25"/>
  <c r="W1240" i="25"/>
  <c r="V1240" i="25"/>
  <c r="M1240" i="25"/>
  <c r="U1240" i="25"/>
  <c r="T1240" i="25"/>
  <c r="R1239" i="25"/>
  <c r="Q1239" i="25"/>
  <c r="Y1239" i="25"/>
  <c r="P1239" i="25"/>
  <c r="O1239" i="25"/>
  <c r="N1239" i="25"/>
  <c r="X1239" i="25"/>
  <c r="W1239" i="25"/>
  <c r="V1239" i="25"/>
  <c r="M1239" i="25"/>
  <c r="U1239" i="25"/>
  <c r="T1239" i="25"/>
  <c r="R1238" i="25"/>
  <c r="Q1238" i="25"/>
  <c r="Y1238" i="25"/>
  <c r="P1238" i="25"/>
  <c r="O1238" i="25"/>
  <c r="N1238" i="25"/>
  <c r="X1238" i="25"/>
  <c r="W1238" i="25"/>
  <c r="V1238" i="25"/>
  <c r="M1238" i="25"/>
  <c r="U1238" i="25"/>
  <c r="T1238" i="25"/>
  <c r="R1237" i="25"/>
  <c r="Q1237" i="25"/>
  <c r="Y1237" i="25"/>
  <c r="P1237" i="25"/>
  <c r="O1237" i="25"/>
  <c r="N1237" i="25"/>
  <c r="X1237" i="25"/>
  <c r="W1237" i="25"/>
  <c r="V1237" i="25"/>
  <c r="M1237" i="25"/>
  <c r="U1237" i="25"/>
  <c r="T1237" i="25"/>
  <c r="R1236" i="25"/>
  <c r="Q1236" i="25"/>
  <c r="Y1236" i="25"/>
  <c r="P1236" i="25"/>
  <c r="O1236" i="25"/>
  <c r="N1236" i="25"/>
  <c r="X1236" i="25"/>
  <c r="W1236" i="25"/>
  <c r="V1236" i="25"/>
  <c r="M1236" i="25"/>
  <c r="U1236" i="25"/>
  <c r="T1236" i="25"/>
  <c r="R1235" i="25"/>
  <c r="Q1235" i="25"/>
  <c r="Y1235" i="25"/>
  <c r="P1235" i="25"/>
  <c r="O1235" i="25"/>
  <c r="N1235" i="25"/>
  <c r="X1235" i="25"/>
  <c r="W1235" i="25"/>
  <c r="V1235" i="25"/>
  <c r="M1235" i="25"/>
  <c r="U1235" i="25"/>
  <c r="T1235" i="25"/>
  <c r="R1234" i="25"/>
  <c r="Q1234" i="25"/>
  <c r="Y1234" i="25"/>
  <c r="P1234" i="25"/>
  <c r="O1234" i="25"/>
  <c r="N1234" i="25"/>
  <c r="X1234" i="25"/>
  <c r="W1234" i="25"/>
  <c r="V1234" i="25"/>
  <c r="M1234" i="25"/>
  <c r="U1234" i="25"/>
  <c r="T1234" i="25"/>
  <c r="R1233" i="25"/>
  <c r="Q1233" i="25"/>
  <c r="Y1233" i="25"/>
  <c r="P1233" i="25"/>
  <c r="O1233" i="25"/>
  <c r="N1233" i="25"/>
  <c r="X1233" i="25"/>
  <c r="W1233" i="25"/>
  <c r="V1233" i="25"/>
  <c r="M1233" i="25"/>
  <c r="U1233" i="25"/>
  <c r="T1233" i="25"/>
  <c r="R1232" i="25"/>
  <c r="Q1232" i="25"/>
  <c r="Y1232" i="25"/>
  <c r="P1232" i="25"/>
  <c r="O1232" i="25"/>
  <c r="N1232" i="25"/>
  <c r="X1232" i="25"/>
  <c r="W1232" i="25"/>
  <c r="V1232" i="25"/>
  <c r="M1232" i="25"/>
  <c r="U1232" i="25"/>
  <c r="T1232" i="25"/>
  <c r="R1231" i="25"/>
  <c r="Q1231" i="25"/>
  <c r="Y1231" i="25"/>
  <c r="P1231" i="25"/>
  <c r="O1231" i="25"/>
  <c r="N1231" i="25"/>
  <c r="X1231" i="25"/>
  <c r="W1231" i="25"/>
  <c r="V1231" i="25"/>
  <c r="M1231" i="25"/>
  <c r="U1231" i="25"/>
  <c r="T1231" i="25"/>
  <c r="R1230" i="25"/>
  <c r="Q1230" i="25"/>
  <c r="Y1230" i="25"/>
  <c r="P1230" i="25"/>
  <c r="O1230" i="25"/>
  <c r="N1230" i="25"/>
  <c r="X1230" i="25"/>
  <c r="W1230" i="25"/>
  <c r="V1230" i="25"/>
  <c r="M1230" i="25"/>
  <c r="U1230" i="25"/>
  <c r="T1230" i="25"/>
  <c r="R1229" i="25"/>
  <c r="Q1229" i="25"/>
  <c r="Y1229" i="25"/>
  <c r="P1229" i="25"/>
  <c r="O1229" i="25"/>
  <c r="N1229" i="25"/>
  <c r="X1229" i="25"/>
  <c r="W1229" i="25"/>
  <c r="V1229" i="25"/>
  <c r="M1229" i="25"/>
  <c r="U1229" i="25"/>
  <c r="T1229" i="25"/>
  <c r="R1228" i="25"/>
  <c r="Q1228" i="25"/>
  <c r="Y1228" i="25"/>
  <c r="P1228" i="25"/>
  <c r="O1228" i="25"/>
  <c r="N1228" i="25"/>
  <c r="X1228" i="25"/>
  <c r="W1228" i="25"/>
  <c r="V1228" i="25"/>
  <c r="M1228" i="25"/>
  <c r="U1228" i="25"/>
  <c r="T1228" i="25"/>
  <c r="R1227" i="25"/>
  <c r="Q1227" i="25"/>
  <c r="Y1227" i="25"/>
  <c r="P1227" i="25"/>
  <c r="O1227" i="25"/>
  <c r="N1227" i="25"/>
  <c r="X1227" i="25"/>
  <c r="W1227" i="25"/>
  <c r="V1227" i="25"/>
  <c r="M1227" i="25"/>
  <c r="U1227" i="25"/>
  <c r="T1227" i="25"/>
  <c r="R1226" i="25"/>
  <c r="Q1226" i="25"/>
  <c r="Y1226" i="25"/>
  <c r="P1226" i="25"/>
  <c r="O1226" i="25"/>
  <c r="N1226" i="25"/>
  <c r="X1226" i="25"/>
  <c r="W1226" i="25"/>
  <c r="V1226" i="25"/>
  <c r="M1226" i="25"/>
  <c r="U1226" i="25"/>
  <c r="T1226" i="25"/>
  <c r="R1225" i="25"/>
  <c r="Q1225" i="25"/>
  <c r="Y1225" i="25"/>
  <c r="P1225" i="25"/>
  <c r="O1225" i="25"/>
  <c r="N1225" i="25"/>
  <c r="X1225" i="25"/>
  <c r="W1225" i="25"/>
  <c r="V1225" i="25"/>
  <c r="M1225" i="25"/>
  <c r="U1225" i="25"/>
  <c r="T1225" i="25"/>
  <c r="R1224" i="25"/>
  <c r="Q1224" i="25"/>
  <c r="Y1224" i="25"/>
  <c r="P1224" i="25"/>
  <c r="O1224" i="25"/>
  <c r="N1224" i="25"/>
  <c r="X1224" i="25"/>
  <c r="W1224" i="25"/>
  <c r="V1224" i="25"/>
  <c r="M1224" i="25"/>
  <c r="U1224" i="25"/>
  <c r="T1224" i="25"/>
  <c r="R1223" i="25"/>
  <c r="Q1223" i="25"/>
  <c r="Y1223" i="25"/>
  <c r="P1223" i="25"/>
  <c r="O1223" i="25"/>
  <c r="N1223" i="25"/>
  <c r="X1223" i="25"/>
  <c r="W1223" i="25"/>
  <c r="V1223" i="25"/>
  <c r="M1223" i="25"/>
  <c r="U1223" i="25"/>
  <c r="T1223" i="25"/>
  <c r="R1222" i="25"/>
  <c r="Q1222" i="25"/>
  <c r="Y1222" i="25"/>
  <c r="P1222" i="25"/>
  <c r="O1222" i="25"/>
  <c r="N1222" i="25"/>
  <c r="X1222" i="25"/>
  <c r="W1222" i="25"/>
  <c r="V1222" i="25"/>
  <c r="M1222" i="25"/>
  <c r="U1222" i="25"/>
  <c r="T1222" i="25"/>
  <c r="R1221" i="25"/>
  <c r="Q1221" i="25"/>
  <c r="Y1221" i="25"/>
  <c r="P1221" i="25"/>
  <c r="O1221" i="25"/>
  <c r="N1221" i="25"/>
  <c r="X1221" i="25"/>
  <c r="W1221" i="25"/>
  <c r="V1221" i="25"/>
  <c r="M1221" i="25"/>
  <c r="U1221" i="25"/>
  <c r="T1221" i="25"/>
  <c r="R1220" i="25"/>
  <c r="Q1220" i="25"/>
  <c r="Y1220" i="25"/>
  <c r="P1220" i="25"/>
  <c r="O1220" i="25"/>
  <c r="N1220" i="25"/>
  <c r="X1220" i="25"/>
  <c r="W1220" i="25"/>
  <c r="V1220" i="25"/>
  <c r="M1220" i="25"/>
  <c r="U1220" i="25"/>
  <c r="T1220" i="25"/>
  <c r="R1219" i="25"/>
  <c r="Q1219" i="25"/>
  <c r="Y1219" i="25"/>
  <c r="P1219" i="25"/>
  <c r="O1219" i="25"/>
  <c r="N1219" i="25"/>
  <c r="X1219" i="25"/>
  <c r="W1219" i="25"/>
  <c r="V1219" i="25"/>
  <c r="M1219" i="25"/>
  <c r="U1219" i="25"/>
  <c r="T1219" i="25"/>
  <c r="R1218" i="25"/>
  <c r="Q1218" i="25"/>
  <c r="Y1218" i="25"/>
  <c r="P1218" i="25"/>
  <c r="O1218" i="25"/>
  <c r="N1218" i="25"/>
  <c r="X1218" i="25"/>
  <c r="W1218" i="25"/>
  <c r="V1218" i="25"/>
  <c r="M1218" i="25"/>
  <c r="U1218" i="25"/>
  <c r="T1218" i="25"/>
  <c r="R1217" i="25"/>
  <c r="Q1217" i="25"/>
  <c r="Y1217" i="25"/>
  <c r="P1217" i="25"/>
  <c r="O1217" i="25"/>
  <c r="N1217" i="25"/>
  <c r="X1217" i="25"/>
  <c r="W1217" i="25"/>
  <c r="V1217" i="25"/>
  <c r="M1217" i="25"/>
  <c r="U1217" i="25"/>
  <c r="T1217" i="25"/>
  <c r="R1216" i="25"/>
  <c r="Q1216" i="25"/>
  <c r="Y1216" i="25"/>
  <c r="P1216" i="25"/>
  <c r="O1216" i="25"/>
  <c r="N1216" i="25"/>
  <c r="X1216" i="25"/>
  <c r="W1216" i="25"/>
  <c r="V1216" i="25"/>
  <c r="M1216" i="25"/>
  <c r="U1216" i="25"/>
  <c r="T1216" i="25"/>
  <c r="R1215" i="25"/>
  <c r="Q1215" i="25"/>
  <c r="Y1215" i="25"/>
  <c r="P1215" i="25"/>
  <c r="O1215" i="25"/>
  <c r="N1215" i="25"/>
  <c r="X1215" i="25"/>
  <c r="W1215" i="25"/>
  <c r="V1215" i="25"/>
  <c r="M1215" i="25"/>
  <c r="U1215" i="25"/>
  <c r="T1215" i="25"/>
  <c r="R1214" i="25"/>
  <c r="Q1214" i="25"/>
  <c r="Y1214" i="25"/>
  <c r="P1214" i="25"/>
  <c r="O1214" i="25"/>
  <c r="N1214" i="25"/>
  <c r="X1214" i="25"/>
  <c r="W1214" i="25"/>
  <c r="V1214" i="25"/>
  <c r="M1214" i="25"/>
  <c r="U1214" i="25"/>
  <c r="T1214" i="25"/>
  <c r="R1213" i="25"/>
  <c r="Q1213" i="25"/>
  <c r="Y1213" i="25"/>
  <c r="P1213" i="25"/>
  <c r="O1213" i="25"/>
  <c r="N1213" i="25"/>
  <c r="X1213" i="25"/>
  <c r="W1213" i="25"/>
  <c r="V1213" i="25"/>
  <c r="M1213" i="25"/>
  <c r="U1213" i="25"/>
  <c r="T1213" i="25"/>
  <c r="R1212" i="25"/>
  <c r="Q1212" i="25"/>
  <c r="Y1212" i="25"/>
  <c r="P1212" i="25"/>
  <c r="O1212" i="25"/>
  <c r="N1212" i="25"/>
  <c r="X1212" i="25"/>
  <c r="W1212" i="25"/>
  <c r="V1212" i="25"/>
  <c r="M1212" i="25"/>
  <c r="U1212" i="25"/>
  <c r="T1212" i="25"/>
  <c r="R1211" i="25"/>
  <c r="Q1211" i="25"/>
  <c r="Y1211" i="25"/>
  <c r="P1211" i="25"/>
  <c r="O1211" i="25"/>
  <c r="N1211" i="25"/>
  <c r="X1211" i="25"/>
  <c r="W1211" i="25"/>
  <c r="V1211" i="25"/>
  <c r="M1211" i="25"/>
  <c r="U1211" i="25"/>
  <c r="T1211" i="25"/>
  <c r="R1210" i="25"/>
  <c r="Q1210" i="25"/>
  <c r="Y1210" i="25"/>
  <c r="P1210" i="25"/>
  <c r="O1210" i="25"/>
  <c r="N1210" i="25"/>
  <c r="X1210" i="25"/>
  <c r="W1210" i="25"/>
  <c r="V1210" i="25"/>
  <c r="M1210" i="25"/>
  <c r="U1210" i="25"/>
  <c r="T1210" i="25"/>
  <c r="R1209" i="25"/>
  <c r="Q1209" i="25"/>
  <c r="Y1209" i="25"/>
  <c r="P1209" i="25"/>
  <c r="O1209" i="25"/>
  <c r="N1209" i="25"/>
  <c r="X1209" i="25"/>
  <c r="W1209" i="25"/>
  <c r="V1209" i="25"/>
  <c r="M1209" i="25"/>
  <c r="U1209" i="25"/>
  <c r="T1209" i="25"/>
  <c r="R1208" i="25"/>
  <c r="Q1208" i="25"/>
  <c r="Y1208" i="25"/>
  <c r="P1208" i="25"/>
  <c r="O1208" i="25"/>
  <c r="N1208" i="25"/>
  <c r="X1208" i="25"/>
  <c r="W1208" i="25"/>
  <c r="V1208" i="25"/>
  <c r="M1208" i="25"/>
  <c r="U1208" i="25"/>
  <c r="T1208" i="25"/>
  <c r="R1207" i="25"/>
  <c r="Q1207" i="25"/>
  <c r="Y1207" i="25"/>
  <c r="P1207" i="25"/>
  <c r="O1207" i="25"/>
  <c r="N1207" i="25"/>
  <c r="X1207" i="25"/>
  <c r="W1207" i="25"/>
  <c r="V1207" i="25"/>
  <c r="M1207" i="25"/>
  <c r="U1207" i="25"/>
  <c r="T1207" i="25"/>
  <c r="R1206" i="25"/>
  <c r="Q1206" i="25"/>
  <c r="Y1206" i="25"/>
  <c r="P1206" i="25"/>
  <c r="O1206" i="25"/>
  <c r="N1206" i="25"/>
  <c r="X1206" i="25"/>
  <c r="W1206" i="25"/>
  <c r="V1206" i="25"/>
  <c r="M1206" i="25"/>
  <c r="U1206" i="25"/>
  <c r="T1206" i="25"/>
  <c r="R1205" i="25"/>
  <c r="Q1205" i="25"/>
  <c r="Y1205" i="25"/>
  <c r="P1205" i="25"/>
  <c r="O1205" i="25"/>
  <c r="N1205" i="25"/>
  <c r="X1205" i="25"/>
  <c r="W1205" i="25"/>
  <c r="V1205" i="25"/>
  <c r="M1205" i="25"/>
  <c r="U1205" i="25"/>
  <c r="T1205" i="25"/>
  <c r="R1204" i="25"/>
  <c r="Q1204" i="25"/>
  <c r="Y1204" i="25"/>
  <c r="P1204" i="25"/>
  <c r="O1204" i="25"/>
  <c r="N1204" i="25"/>
  <c r="X1204" i="25"/>
  <c r="W1204" i="25"/>
  <c r="V1204" i="25"/>
  <c r="M1204" i="25"/>
  <c r="U1204" i="25"/>
  <c r="T1204" i="25"/>
  <c r="R1203" i="25"/>
  <c r="Q1203" i="25"/>
  <c r="Y1203" i="25"/>
  <c r="P1203" i="25"/>
  <c r="O1203" i="25"/>
  <c r="N1203" i="25"/>
  <c r="X1203" i="25"/>
  <c r="W1203" i="25"/>
  <c r="V1203" i="25"/>
  <c r="M1203" i="25"/>
  <c r="U1203" i="25"/>
  <c r="T1203" i="25"/>
  <c r="R1202" i="25"/>
  <c r="Q1202" i="25"/>
  <c r="Y1202" i="25"/>
  <c r="P1202" i="25"/>
  <c r="O1202" i="25"/>
  <c r="N1202" i="25"/>
  <c r="X1202" i="25"/>
  <c r="W1202" i="25"/>
  <c r="V1202" i="25"/>
  <c r="M1202" i="25"/>
  <c r="U1202" i="25"/>
  <c r="T1202" i="25"/>
  <c r="R1201" i="25"/>
  <c r="Q1201" i="25"/>
  <c r="Y1201" i="25"/>
  <c r="P1201" i="25"/>
  <c r="O1201" i="25"/>
  <c r="N1201" i="25"/>
  <c r="X1201" i="25"/>
  <c r="W1201" i="25"/>
  <c r="V1201" i="25"/>
  <c r="M1201" i="25"/>
  <c r="U1201" i="25"/>
  <c r="T1201" i="25"/>
  <c r="R1200" i="25"/>
  <c r="Q1200" i="25"/>
  <c r="Y1200" i="25"/>
  <c r="P1200" i="25"/>
  <c r="O1200" i="25"/>
  <c r="N1200" i="25"/>
  <c r="X1200" i="25"/>
  <c r="W1200" i="25"/>
  <c r="V1200" i="25"/>
  <c r="M1200" i="25"/>
  <c r="U1200" i="25"/>
  <c r="T1200" i="25"/>
  <c r="R1199" i="25"/>
  <c r="Q1199" i="25"/>
  <c r="Y1199" i="25"/>
  <c r="P1199" i="25"/>
  <c r="O1199" i="25"/>
  <c r="N1199" i="25"/>
  <c r="X1199" i="25"/>
  <c r="W1199" i="25"/>
  <c r="V1199" i="25"/>
  <c r="M1199" i="25"/>
  <c r="U1199" i="25"/>
  <c r="T1199" i="25"/>
  <c r="R1198" i="25"/>
  <c r="Q1198" i="25"/>
  <c r="Y1198" i="25"/>
  <c r="P1198" i="25"/>
  <c r="O1198" i="25"/>
  <c r="N1198" i="25"/>
  <c r="X1198" i="25"/>
  <c r="W1198" i="25"/>
  <c r="V1198" i="25"/>
  <c r="M1198" i="25"/>
  <c r="U1198" i="25"/>
  <c r="T1198" i="25"/>
  <c r="R1197" i="25"/>
  <c r="Q1197" i="25"/>
  <c r="Y1197" i="25"/>
  <c r="P1197" i="25"/>
  <c r="O1197" i="25"/>
  <c r="N1197" i="25"/>
  <c r="X1197" i="25"/>
  <c r="W1197" i="25"/>
  <c r="V1197" i="25"/>
  <c r="M1197" i="25"/>
  <c r="U1197" i="25"/>
  <c r="T1197" i="25"/>
  <c r="R1196" i="25"/>
  <c r="Q1196" i="25"/>
  <c r="Y1196" i="25"/>
  <c r="P1196" i="25"/>
  <c r="O1196" i="25"/>
  <c r="N1196" i="25"/>
  <c r="X1196" i="25"/>
  <c r="W1196" i="25"/>
  <c r="V1196" i="25"/>
  <c r="M1196" i="25"/>
  <c r="U1196" i="25"/>
  <c r="T1196" i="25"/>
  <c r="R1195" i="25"/>
  <c r="Q1195" i="25"/>
  <c r="Y1195" i="25"/>
  <c r="P1195" i="25"/>
  <c r="O1195" i="25"/>
  <c r="N1195" i="25"/>
  <c r="X1195" i="25"/>
  <c r="W1195" i="25"/>
  <c r="V1195" i="25"/>
  <c r="M1195" i="25"/>
  <c r="U1195" i="25"/>
  <c r="T1195" i="25"/>
  <c r="R1194" i="25"/>
  <c r="Q1194" i="25"/>
  <c r="Y1194" i="25"/>
  <c r="P1194" i="25"/>
  <c r="O1194" i="25"/>
  <c r="N1194" i="25"/>
  <c r="X1194" i="25"/>
  <c r="W1194" i="25"/>
  <c r="V1194" i="25"/>
  <c r="M1194" i="25"/>
  <c r="U1194" i="25"/>
  <c r="T1194" i="25"/>
  <c r="R1193" i="25"/>
  <c r="Q1193" i="25"/>
  <c r="Y1193" i="25"/>
  <c r="P1193" i="25"/>
  <c r="O1193" i="25"/>
  <c r="N1193" i="25"/>
  <c r="X1193" i="25"/>
  <c r="W1193" i="25"/>
  <c r="V1193" i="25"/>
  <c r="M1193" i="25"/>
  <c r="U1193" i="25"/>
  <c r="T1193" i="25"/>
  <c r="R1192" i="25"/>
  <c r="Q1192" i="25"/>
  <c r="Y1192" i="25"/>
  <c r="P1192" i="25"/>
  <c r="O1192" i="25"/>
  <c r="N1192" i="25"/>
  <c r="X1192" i="25"/>
  <c r="W1192" i="25"/>
  <c r="V1192" i="25"/>
  <c r="M1192" i="25"/>
  <c r="U1192" i="25"/>
  <c r="T1192" i="25"/>
  <c r="R1191" i="25"/>
  <c r="Q1191" i="25"/>
  <c r="Y1191" i="25"/>
  <c r="P1191" i="25"/>
  <c r="O1191" i="25"/>
  <c r="N1191" i="25"/>
  <c r="X1191" i="25"/>
  <c r="W1191" i="25"/>
  <c r="V1191" i="25"/>
  <c r="M1191" i="25"/>
  <c r="U1191" i="25"/>
  <c r="T1191" i="25"/>
  <c r="R1190" i="25"/>
  <c r="Q1190" i="25"/>
  <c r="Y1190" i="25"/>
  <c r="P1190" i="25"/>
  <c r="O1190" i="25"/>
  <c r="N1190" i="25"/>
  <c r="X1190" i="25"/>
  <c r="W1190" i="25"/>
  <c r="V1190" i="25"/>
  <c r="M1190" i="25"/>
  <c r="U1190" i="25"/>
  <c r="T1190" i="25"/>
  <c r="R1189" i="25"/>
  <c r="Q1189" i="25"/>
  <c r="Y1189" i="25"/>
  <c r="P1189" i="25"/>
  <c r="O1189" i="25"/>
  <c r="N1189" i="25"/>
  <c r="X1189" i="25"/>
  <c r="W1189" i="25"/>
  <c r="V1189" i="25"/>
  <c r="M1189" i="25"/>
  <c r="U1189" i="25"/>
  <c r="T1189" i="25"/>
  <c r="R1188" i="25"/>
  <c r="Q1188" i="25"/>
  <c r="Y1188" i="25"/>
  <c r="P1188" i="25"/>
  <c r="O1188" i="25"/>
  <c r="N1188" i="25"/>
  <c r="X1188" i="25"/>
  <c r="W1188" i="25"/>
  <c r="V1188" i="25"/>
  <c r="M1188" i="25"/>
  <c r="U1188" i="25"/>
  <c r="T1188" i="25"/>
  <c r="R1187" i="25"/>
  <c r="Q1187" i="25"/>
  <c r="Y1187" i="25"/>
  <c r="P1187" i="25"/>
  <c r="O1187" i="25"/>
  <c r="N1187" i="25"/>
  <c r="X1187" i="25"/>
  <c r="W1187" i="25"/>
  <c r="V1187" i="25"/>
  <c r="M1187" i="25"/>
  <c r="U1187" i="25"/>
  <c r="T1187" i="25"/>
  <c r="R1186" i="25"/>
  <c r="Q1186" i="25"/>
  <c r="Y1186" i="25"/>
  <c r="P1186" i="25"/>
  <c r="O1186" i="25"/>
  <c r="N1186" i="25"/>
  <c r="X1186" i="25"/>
  <c r="W1186" i="25"/>
  <c r="V1186" i="25"/>
  <c r="M1186" i="25"/>
  <c r="U1186" i="25"/>
  <c r="T1186" i="25"/>
  <c r="R1185" i="25"/>
  <c r="Q1185" i="25"/>
  <c r="Y1185" i="25"/>
  <c r="P1185" i="25"/>
  <c r="O1185" i="25"/>
  <c r="N1185" i="25"/>
  <c r="X1185" i="25"/>
  <c r="W1185" i="25"/>
  <c r="V1185" i="25"/>
  <c r="M1185" i="25"/>
  <c r="U1185" i="25"/>
  <c r="T1185" i="25"/>
  <c r="R1184" i="25"/>
  <c r="Q1184" i="25"/>
  <c r="Y1184" i="25"/>
  <c r="P1184" i="25"/>
  <c r="O1184" i="25"/>
  <c r="N1184" i="25"/>
  <c r="X1184" i="25"/>
  <c r="W1184" i="25"/>
  <c r="V1184" i="25"/>
  <c r="M1184" i="25"/>
  <c r="U1184" i="25"/>
  <c r="T1184" i="25"/>
  <c r="R1183" i="25"/>
  <c r="Q1183" i="25"/>
  <c r="Y1183" i="25"/>
  <c r="P1183" i="25"/>
  <c r="O1183" i="25"/>
  <c r="N1183" i="25"/>
  <c r="X1183" i="25"/>
  <c r="W1183" i="25"/>
  <c r="V1183" i="25"/>
  <c r="M1183" i="25"/>
  <c r="U1183" i="25"/>
  <c r="T1183" i="25"/>
  <c r="R1182" i="25"/>
  <c r="Q1182" i="25"/>
  <c r="Y1182" i="25"/>
  <c r="P1182" i="25"/>
  <c r="O1182" i="25"/>
  <c r="N1182" i="25"/>
  <c r="X1182" i="25"/>
  <c r="W1182" i="25"/>
  <c r="V1182" i="25"/>
  <c r="M1182" i="25"/>
  <c r="U1182" i="25"/>
  <c r="T1182" i="25"/>
  <c r="R1181" i="25"/>
  <c r="Q1181" i="25"/>
  <c r="Y1181" i="25"/>
  <c r="P1181" i="25"/>
  <c r="O1181" i="25"/>
  <c r="N1181" i="25"/>
  <c r="X1181" i="25"/>
  <c r="W1181" i="25"/>
  <c r="V1181" i="25"/>
  <c r="M1181" i="25"/>
  <c r="U1181" i="25"/>
  <c r="T1181" i="25"/>
  <c r="R1180" i="25"/>
  <c r="Q1180" i="25"/>
  <c r="Y1180" i="25"/>
  <c r="P1180" i="25"/>
  <c r="O1180" i="25"/>
  <c r="N1180" i="25"/>
  <c r="X1180" i="25"/>
  <c r="W1180" i="25"/>
  <c r="V1180" i="25"/>
  <c r="M1180" i="25"/>
  <c r="U1180" i="25"/>
  <c r="T1180" i="25"/>
  <c r="R1179" i="25"/>
  <c r="Q1179" i="25"/>
  <c r="Y1179" i="25"/>
  <c r="P1179" i="25"/>
  <c r="O1179" i="25"/>
  <c r="N1179" i="25"/>
  <c r="X1179" i="25"/>
  <c r="W1179" i="25"/>
  <c r="V1179" i="25"/>
  <c r="M1179" i="25"/>
  <c r="U1179" i="25"/>
  <c r="T1179" i="25"/>
  <c r="R1178" i="25"/>
  <c r="Q1178" i="25"/>
  <c r="Y1178" i="25"/>
  <c r="P1178" i="25"/>
  <c r="O1178" i="25"/>
  <c r="N1178" i="25"/>
  <c r="X1178" i="25"/>
  <c r="W1178" i="25"/>
  <c r="V1178" i="25"/>
  <c r="M1178" i="25"/>
  <c r="U1178" i="25"/>
  <c r="T1178" i="25"/>
  <c r="R1177" i="25"/>
  <c r="Q1177" i="25"/>
  <c r="Y1177" i="25"/>
  <c r="P1177" i="25"/>
  <c r="O1177" i="25"/>
  <c r="N1177" i="25"/>
  <c r="X1177" i="25"/>
  <c r="W1177" i="25"/>
  <c r="V1177" i="25"/>
  <c r="M1177" i="25"/>
  <c r="U1177" i="25"/>
  <c r="T1177" i="25"/>
  <c r="R1176" i="25"/>
  <c r="Q1176" i="25"/>
  <c r="Y1176" i="25"/>
  <c r="P1176" i="25"/>
  <c r="O1176" i="25"/>
  <c r="N1176" i="25"/>
  <c r="X1176" i="25"/>
  <c r="W1176" i="25"/>
  <c r="V1176" i="25"/>
  <c r="M1176" i="25"/>
  <c r="U1176" i="25"/>
  <c r="T1176" i="25"/>
  <c r="R1175" i="25"/>
  <c r="Q1175" i="25"/>
  <c r="Y1175" i="25"/>
  <c r="P1175" i="25"/>
  <c r="O1175" i="25"/>
  <c r="N1175" i="25"/>
  <c r="X1175" i="25"/>
  <c r="W1175" i="25"/>
  <c r="V1175" i="25"/>
  <c r="M1175" i="25"/>
  <c r="U1175" i="25"/>
  <c r="T1175" i="25"/>
  <c r="R1174" i="25"/>
  <c r="Q1174" i="25"/>
  <c r="Y1174" i="25"/>
  <c r="P1174" i="25"/>
  <c r="O1174" i="25"/>
  <c r="N1174" i="25"/>
  <c r="X1174" i="25"/>
  <c r="W1174" i="25"/>
  <c r="V1174" i="25"/>
  <c r="M1174" i="25"/>
  <c r="U1174" i="25"/>
  <c r="T1174" i="25"/>
  <c r="R1173" i="25"/>
  <c r="Q1173" i="25"/>
  <c r="Y1173" i="25"/>
  <c r="P1173" i="25"/>
  <c r="O1173" i="25"/>
  <c r="N1173" i="25"/>
  <c r="X1173" i="25"/>
  <c r="W1173" i="25"/>
  <c r="V1173" i="25"/>
  <c r="M1173" i="25"/>
  <c r="U1173" i="25"/>
  <c r="T1173" i="25"/>
  <c r="R1172" i="25"/>
  <c r="Q1172" i="25"/>
  <c r="Y1172" i="25"/>
  <c r="P1172" i="25"/>
  <c r="O1172" i="25"/>
  <c r="N1172" i="25"/>
  <c r="X1172" i="25"/>
  <c r="W1172" i="25"/>
  <c r="V1172" i="25"/>
  <c r="M1172" i="25"/>
  <c r="U1172" i="25"/>
  <c r="T1172" i="25"/>
  <c r="R1171" i="25"/>
  <c r="Q1171" i="25"/>
  <c r="Y1171" i="25"/>
  <c r="P1171" i="25"/>
  <c r="O1171" i="25"/>
  <c r="N1171" i="25"/>
  <c r="X1171" i="25"/>
  <c r="W1171" i="25"/>
  <c r="V1171" i="25"/>
  <c r="M1171" i="25"/>
  <c r="U1171" i="25"/>
  <c r="T1171" i="25"/>
  <c r="R1170" i="25"/>
  <c r="Q1170" i="25"/>
  <c r="Y1170" i="25"/>
  <c r="P1170" i="25"/>
  <c r="O1170" i="25"/>
  <c r="N1170" i="25"/>
  <c r="X1170" i="25"/>
  <c r="W1170" i="25"/>
  <c r="V1170" i="25"/>
  <c r="M1170" i="25"/>
  <c r="U1170" i="25"/>
  <c r="T1170" i="25"/>
  <c r="R1169" i="25"/>
  <c r="Q1169" i="25"/>
  <c r="Y1169" i="25"/>
  <c r="P1169" i="25"/>
  <c r="O1169" i="25"/>
  <c r="N1169" i="25"/>
  <c r="X1169" i="25"/>
  <c r="W1169" i="25"/>
  <c r="V1169" i="25"/>
  <c r="M1169" i="25"/>
  <c r="U1169" i="25"/>
  <c r="T1169" i="25"/>
  <c r="R1168" i="25"/>
  <c r="Q1168" i="25"/>
  <c r="Y1168" i="25"/>
  <c r="P1168" i="25"/>
  <c r="O1168" i="25"/>
  <c r="N1168" i="25"/>
  <c r="X1168" i="25"/>
  <c r="W1168" i="25"/>
  <c r="V1168" i="25"/>
  <c r="M1168" i="25"/>
  <c r="U1168" i="25"/>
  <c r="T1168" i="25"/>
  <c r="R1167" i="25"/>
  <c r="Q1167" i="25"/>
  <c r="Y1167" i="25"/>
  <c r="P1167" i="25"/>
  <c r="O1167" i="25"/>
  <c r="N1167" i="25"/>
  <c r="X1167" i="25"/>
  <c r="W1167" i="25"/>
  <c r="V1167" i="25"/>
  <c r="M1167" i="25"/>
  <c r="U1167" i="25"/>
  <c r="T1167" i="25"/>
  <c r="R1166" i="25"/>
  <c r="Q1166" i="25"/>
  <c r="Y1166" i="25"/>
  <c r="P1166" i="25"/>
  <c r="O1166" i="25"/>
  <c r="N1166" i="25"/>
  <c r="X1166" i="25"/>
  <c r="W1166" i="25"/>
  <c r="V1166" i="25"/>
  <c r="M1166" i="25"/>
  <c r="U1166" i="25"/>
  <c r="T1166" i="25"/>
  <c r="R1165" i="25"/>
  <c r="Q1165" i="25"/>
  <c r="Y1165" i="25"/>
  <c r="P1165" i="25"/>
  <c r="O1165" i="25"/>
  <c r="N1165" i="25"/>
  <c r="X1165" i="25"/>
  <c r="W1165" i="25"/>
  <c r="V1165" i="25"/>
  <c r="M1165" i="25"/>
  <c r="U1165" i="25"/>
  <c r="T1165" i="25"/>
  <c r="R1164" i="25"/>
  <c r="Q1164" i="25"/>
  <c r="Y1164" i="25"/>
  <c r="P1164" i="25"/>
  <c r="O1164" i="25"/>
  <c r="N1164" i="25"/>
  <c r="X1164" i="25"/>
  <c r="W1164" i="25"/>
  <c r="V1164" i="25"/>
  <c r="M1164" i="25"/>
  <c r="U1164" i="25"/>
  <c r="T1164" i="25"/>
  <c r="R1163" i="25"/>
  <c r="Q1163" i="25"/>
  <c r="Y1163" i="25"/>
  <c r="P1163" i="25"/>
  <c r="O1163" i="25"/>
  <c r="N1163" i="25"/>
  <c r="X1163" i="25"/>
  <c r="W1163" i="25"/>
  <c r="V1163" i="25"/>
  <c r="M1163" i="25"/>
  <c r="U1163" i="25"/>
  <c r="T1163" i="25"/>
  <c r="R1162" i="25"/>
  <c r="Q1162" i="25"/>
  <c r="Y1162" i="25"/>
  <c r="P1162" i="25"/>
  <c r="O1162" i="25"/>
  <c r="N1162" i="25"/>
  <c r="X1162" i="25"/>
  <c r="W1162" i="25"/>
  <c r="V1162" i="25"/>
  <c r="M1162" i="25"/>
  <c r="U1162" i="25"/>
  <c r="T1162" i="25"/>
  <c r="R1161" i="25"/>
  <c r="Q1161" i="25"/>
  <c r="Y1161" i="25"/>
  <c r="P1161" i="25"/>
  <c r="O1161" i="25"/>
  <c r="N1161" i="25"/>
  <c r="X1161" i="25"/>
  <c r="W1161" i="25"/>
  <c r="V1161" i="25"/>
  <c r="M1161" i="25"/>
  <c r="U1161" i="25"/>
  <c r="T1161" i="25"/>
  <c r="R1160" i="25"/>
  <c r="Q1160" i="25"/>
  <c r="Y1160" i="25"/>
  <c r="P1160" i="25"/>
  <c r="O1160" i="25"/>
  <c r="N1160" i="25"/>
  <c r="X1160" i="25"/>
  <c r="W1160" i="25"/>
  <c r="V1160" i="25"/>
  <c r="M1160" i="25"/>
  <c r="U1160" i="25"/>
  <c r="T1160" i="25"/>
  <c r="R1159" i="25"/>
  <c r="Q1159" i="25"/>
  <c r="Y1159" i="25"/>
  <c r="P1159" i="25"/>
  <c r="O1159" i="25"/>
  <c r="N1159" i="25"/>
  <c r="X1159" i="25"/>
  <c r="W1159" i="25"/>
  <c r="V1159" i="25"/>
  <c r="M1159" i="25"/>
  <c r="U1159" i="25"/>
  <c r="T1159" i="25"/>
  <c r="R1158" i="25"/>
  <c r="Q1158" i="25"/>
  <c r="Y1158" i="25"/>
  <c r="P1158" i="25"/>
  <c r="O1158" i="25"/>
  <c r="N1158" i="25"/>
  <c r="X1158" i="25"/>
  <c r="W1158" i="25"/>
  <c r="V1158" i="25"/>
  <c r="M1158" i="25"/>
  <c r="U1158" i="25"/>
  <c r="T1158" i="25"/>
  <c r="R1157" i="25"/>
  <c r="Q1157" i="25"/>
  <c r="Y1157" i="25"/>
  <c r="P1157" i="25"/>
  <c r="O1157" i="25"/>
  <c r="N1157" i="25"/>
  <c r="X1157" i="25"/>
  <c r="W1157" i="25"/>
  <c r="V1157" i="25"/>
  <c r="M1157" i="25"/>
  <c r="U1157" i="25"/>
  <c r="T1157" i="25"/>
  <c r="R1156" i="25"/>
  <c r="Q1156" i="25"/>
  <c r="Y1156" i="25"/>
  <c r="P1156" i="25"/>
  <c r="O1156" i="25"/>
  <c r="N1156" i="25"/>
  <c r="X1156" i="25"/>
  <c r="W1156" i="25"/>
  <c r="V1156" i="25"/>
  <c r="M1156" i="25"/>
  <c r="U1156" i="25"/>
  <c r="T1156" i="25"/>
  <c r="R1155" i="25"/>
  <c r="Q1155" i="25"/>
  <c r="Y1155" i="25"/>
  <c r="P1155" i="25"/>
  <c r="O1155" i="25"/>
  <c r="N1155" i="25"/>
  <c r="X1155" i="25"/>
  <c r="W1155" i="25"/>
  <c r="V1155" i="25"/>
  <c r="M1155" i="25"/>
  <c r="U1155" i="25"/>
  <c r="T1155" i="25"/>
  <c r="R1154" i="25"/>
  <c r="Q1154" i="25"/>
  <c r="Y1154" i="25"/>
  <c r="P1154" i="25"/>
  <c r="O1154" i="25"/>
  <c r="N1154" i="25"/>
  <c r="X1154" i="25"/>
  <c r="W1154" i="25"/>
  <c r="V1154" i="25"/>
  <c r="M1154" i="25"/>
  <c r="U1154" i="25"/>
  <c r="T1154" i="25"/>
  <c r="R1153" i="25"/>
  <c r="Q1153" i="25"/>
  <c r="Y1153" i="25"/>
  <c r="P1153" i="25"/>
  <c r="O1153" i="25"/>
  <c r="N1153" i="25"/>
  <c r="X1153" i="25"/>
  <c r="W1153" i="25"/>
  <c r="V1153" i="25"/>
  <c r="M1153" i="25"/>
  <c r="U1153" i="25"/>
  <c r="T1153" i="25"/>
  <c r="R1152" i="25"/>
  <c r="Q1152" i="25"/>
  <c r="Y1152" i="25"/>
  <c r="P1152" i="25"/>
  <c r="O1152" i="25"/>
  <c r="N1152" i="25"/>
  <c r="X1152" i="25"/>
  <c r="W1152" i="25"/>
  <c r="V1152" i="25"/>
  <c r="M1152" i="25"/>
  <c r="U1152" i="25"/>
  <c r="T1152" i="25"/>
  <c r="R1151" i="25"/>
  <c r="Q1151" i="25"/>
  <c r="Y1151" i="25"/>
  <c r="P1151" i="25"/>
  <c r="O1151" i="25"/>
  <c r="N1151" i="25"/>
  <c r="X1151" i="25"/>
  <c r="W1151" i="25"/>
  <c r="V1151" i="25"/>
  <c r="M1151" i="25"/>
  <c r="U1151" i="25"/>
  <c r="T1151" i="25"/>
  <c r="R1150" i="25"/>
  <c r="Q1150" i="25"/>
  <c r="Y1150" i="25"/>
  <c r="P1150" i="25"/>
  <c r="O1150" i="25"/>
  <c r="N1150" i="25"/>
  <c r="X1150" i="25"/>
  <c r="W1150" i="25"/>
  <c r="V1150" i="25"/>
  <c r="M1150" i="25"/>
  <c r="U1150" i="25"/>
  <c r="T1150" i="25"/>
  <c r="R1149" i="25"/>
  <c r="Q1149" i="25"/>
  <c r="Y1149" i="25"/>
  <c r="P1149" i="25"/>
  <c r="O1149" i="25"/>
  <c r="N1149" i="25"/>
  <c r="X1149" i="25"/>
  <c r="W1149" i="25"/>
  <c r="V1149" i="25"/>
  <c r="M1149" i="25"/>
  <c r="U1149" i="25"/>
  <c r="T1149" i="25"/>
  <c r="R1148" i="25"/>
  <c r="Q1148" i="25"/>
  <c r="Y1148" i="25"/>
  <c r="P1148" i="25"/>
  <c r="O1148" i="25"/>
  <c r="N1148" i="25"/>
  <c r="X1148" i="25"/>
  <c r="W1148" i="25"/>
  <c r="V1148" i="25"/>
  <c r="M1148" i="25"/>
  <c r="U1148" i="25"/>
  <c r="T1148" i="25"/>
  <c r="R1147" i="25"/>
  <c r="Q1147" i="25"/>
  <c r="Y1147" i="25"/>
  <c r="P1147" i="25"/>
  <c r="O1147" i="25"/>
  <c r="N1147" i="25"/>
  <c r="X1147" i="25"/>
  <c r="W1147" i="25"/>
  <c r="V1147" i="25"/>
  <c r="M1147" i="25"/>
  <c r="U1147" i="25"/>
  <c r="T1147" i="25"/>
  <c r="R1146" i="25"/>
  <c r="Q1146" i="25"/>
  <c r="Y1146" i="25"/>
  <c r="P1146" i="25"/>
  <c r="O1146" i="25"/>
  <c r="N1146" i="25"/>
  <c r="X1146" i="25"/>
  <c r="W1146" i="25"/>
  <c r="V1146" i="25"/>
  <c r="M1146" i="25"/>
  <c r="U1146" i="25"/>
  <c r="T1146" i="25"/>
  <c r="R1145" i="25"/>
  <c r="Q1145" i="25"/>
  <c r="Y1145" i="25"/>
  <c r="P1145" i="25"/>
  <c r="O1145" i="25"/>
  <c r="N1145" i="25"/>
  <c r="X1145" i="25"/>
  <c r="W1145" i="25"/>
  <c r="V1145" i="25"/>
  <c r="M1145" i="25"/>
  <c r="U1145" i="25"/>
  <c r="T1145" i="25"/>
  <c r="R1144" i="25"/>
  <c r="Q1144" i="25"/>
  <c r="Y1144" i="25"/>
  <c r="P1144" i="25"/>
  <c r="O1144" i="25"/>
  <c r="N1144" i="25"/>
  <c r="X1144" i="25"/>
  <c r="W1144" i="25"/>
  <c r="V1144" i="25"/>
  <c r="M1144" i="25"/>
  <c r="U1144" i="25"/>
  <c r="T1144" i="25"/>
  <c r="R1143" i="25"/>
  <c r="Q1143" i="25"/>
  <c r="Y1143" i="25"/>
  <c r="P1143" i="25"/>
  <c r="O1143" i="25"/>
  <c r="N1143" i="25"/>
  <c r="X1143" i="25"/>
  <c r="W1143" i="25"/>
  <c r="V1143" i="25"/>
  <c r="M1143" i="25"/>
  <c r="U1143" i="25"/>
  <c r="T1143" i="25"/>
  <c r="R1142" i="25"/>
  <c r="Q1142" i="25"/>
  <c r="Y1142" i="25"/>
  <c r="P1142" i="25"/>
  <c r="O1142" i="25"/>
  <c r="N1142" i="25"/>
  <c r="X1142" i="25"/>
  <c r="W1142" i="25"/>
  <c r="V1142" i="25"/>
  <c r="M1142" i="25"/>
  <c r="U1142" i="25"/>
  <c r="T1142" i="25"/>
  <c r="R1141" i="25"/>
  <c r="Q1141" i="25"/>
  <c r="Y1141" i="25"/>
  <c r="P1141" i="25"/>
  <c r="O1141" i="25"/>
  <c r="N1141" i="25"/>
  <c r="X1141" i="25"/>
  <c r="W1141" i="25"/>
  <c r="V1141" i="25"/>
  <c r="M1141" i="25"/>
  <c r="U1141" i="25"/>
  <c r="T1141" i="25"/>
  <c r="R1140" i="25"/>
  <c r="Q1140" i="25"/>
  <c r="Y1140" i="25"/>
  <c r="P1140" i="25"/>
  <c r="O1140" i="25"/>
  <c r="N1140" i="25"/>
  <c r="X1140" i="25"/>
  <c r="W1140" i="25"/>
  <c r="V1140" i="25"/>
  <c r="M1140" i="25"/>
  <c r="U1140" i="25"/>
  <c r="T1140" i="25"/>
  <c r="R1139" i="25"/>
  <c r="Q1139" i="25"/>
  <c r="Y1139" i="25"/>
  <c r="P1139" i="25"/>
  <c r="O1139" i="25"/>
  <c r="N1139" i="25"/>
  <c r="X1139" i="25"/>
  <c r="W1139" i="25"/>
  <c r="V1139" i="25"/>
  <c r="M1139" i="25"/>
  <c r="U1139" i="25"/>
  <c r="T1139" i="25"/>
  <c r="R1138" i="25"/>
  <c r="Q1138" i="25"/>
  <c r="Y1138" i="25"/>
  <c r="P1138" i="25"/>
  <c r="O1138" i="25"/>
  <c r="N1138" i="25"/>
  <c r="X1138" i="25"/>
  <c r="W1138" i="25"/>
  <c r="V1138" i="25"/>
  <c r="M1138" i="25"/>
  <c r="U1138" i="25"/>
  <c r="T1138" i="25"/>
  <c r="R1137" i="25"/>
  <c r="Q1137" i="25"/>
  <c r="Y1137" i="25"/>
  <c r="P1137" i="25"/>
  <c r="O1137" i="25"/>
  <c r="N1137" i="25"/>
  <c r="X1137" i="25"/>
  <c r="W1137" i="25"/>
  <c r="V1137" i="25"/>
  <c r="M1137" i="25"/>
  <c r="U1137" i="25"/>
  <c r="T1137" i="25"/>
  <c r="R1136" i="25"/>
  <c r="Q1136" i="25"/>
  <c r="Y1136" i="25"/>
  <c r="P1136" i="25"/>
  <c r="O1136" i="25"/>
  <c r="N1136" i="25"/>
  <c r="X1136" i="25"/>
  <c r="W1136" i="25"/>
  <c r="V1136" i="25"/>
  <c r="M1136" i="25"/>
  <c r="U1136" i="25"/>
  <c r="T1136" i="25"/>
  <c r="R1135" i="25"/>
  <c r="Q1135" i="25"/>
  <c r="Y1135" i="25"/>
  <c r="P1135" i="25"/>
  <c r="O1135" i="25"/>
  <c r="N1135" i="25"/>
  <c r="X1135" i="25"/>
  <c r="W1135" i="25"/>
  <c r="V1135" i="25"/>
  <c r="M1135" i="25"/>
  <c r="U1135" i="25"/>
  <c r="T1135" i="25"/>
  <c r="R1134" i="25"/>
  <c r="Q1134" i="25"/>
  <c r="Y1134" i="25"/>
  <c r="P1134" i="25"/>
  <c r="O1134" i="25"/>
  <c r="N1134" i="25"/>
  <c r="X1134" i="25"/>
  <c r="W1134" i="25"/>
  <c r="V1134" i="25"/>
  <c r="M1134" i="25"/>
  <c r="U1134" i="25"/>
  <c r="T1134" i="25"/>
  <c r="R1133" i="25"/>
  <c r="Q1133" i="25"/>
  <c r="Y1133" i="25"/>
  <c r="P1133" i="25"/>
  <c r="O1133" i="25"/>
  <c r="N1133" i="25"/>
  <c r="X1133" i="25"/>
  <c r="W1133" i="25"/>
  <c r="V1133" i="25"/>
  <c r="M1133" i="25"/>
  <c r="U1133" i="25"/>
  <c r="T1133" i="25"/>
  <c r="R1132" i="25"/>
  <c r="Q1132" i="25"/>
  <c r="Y1132" i="25"/>
  <c r="P1132" i="25"/>
  <c r="O1132" i="25"/>
  <c r="N1132" i="25"/>
  <c r="X1132" i="25"/>
  <c r="W1132" i="25"/>
  <c r="V1132" i="25"/>
  <c r="M1132" i="25"/>
  <c r="U1132" i="25"/>
  <c r="T1132" i="25"/>
  <c r="R1131" i="25"/>
  <c r="Q1131" i="25"/>
  <c r="Y1131" i="25"/>
  <c r="P1131" i="25"/>
  <c r="O1131" i="25"/>
  <c r="N1131" i="25"/>
  <c r="X1131" i="25"/>
  <c r="W1131" i="25"/>
  <c r="V1131" i="25"/>
  <c r="M1131" i="25"/>
  <c r="U1131" i="25"/>
  <c r="T1131" i="25"/>
  <c r="R1130" i="25"/>
  <c r="Q1130" i="25"/>
  <c r="Y1130" i="25"/>
  <c r="P1130" i="25"/>
  <c r="O1130" i="25"/>
  <c r="N1130" i="25"/>
  <c r="X1130" i="25"/>
  <c r="W1130" i="25"/>
  <c r="V1130" i="25"/>
  <c r="M1130" i="25"/>
  <c r="U1130" i="25"/>
  <c r="T1130" i="25"/>
  <c r="R1129" i="25"/>
  <c r="Q1129" i="25"/>
  <c r="Y1129" i="25"/>
  <c r="P1129" i="25"/>
  <c r="O1129" i="25"/>
  <c r="N1129" i="25"/>
  <c r="X1129" i="25"/>
  <c r="W1129" i="25"/>
  <c r="V1129" i="25"/>
  <c r="M1129" i="25"/>
  <c r="U1129" i="25"/>
  <c r="T1129" i="25"/>
  <c r="R1128" i="25"/>
  <c r="Q1128" i="25"/>
  <c r="Y1128" i="25"/>
  <c r="P1128" i="25"/>
  <c r="O1128" i="25"/>
  <c r="N1128" i="25"/>
  <c r="X1128" i="25"/>
  <c r="W1128" i="25"/>
  <c r="V1128" i="25"/>
  <c r="M1128" i="25"/>
  <c r="U1128" i="25"/>
  <c r="T1128" i="25"/>
  <c r="R1127" i="25"/>
  <c r="Q1127" i="25"/>
  <c r="Y1127" i="25"/>
  <c r="P1127" i="25"/>
  <c r="O1127" i="25"/>
  <c r="N1127" i="25"/>
  <c r="X1127" i="25"/>
  <c r="W1127" i="25"/>
  <c r="V1127" i="25"/>
  <c r="M1127" i="25"/>
  <c r="U1127" i="25"/>
  <c r="T1127" i="25"/>
  <c r="R1126" i="25"/>
  <c r="Q1126" i="25"/>
  <c r="Y1126" i="25"/>
  <c r="P1126" i="25"/>
  <c r="O1126" i="25"/>
  <c r="N1126" i="25"/>
  <c r="X1126" i="25"/>
  <c r="W1126" i="25"/>
  <c r="V1126" i="25"/>
  <c r="M1126" i="25"/>
  <c r="U1126" i="25"/>
  <c r="T1126" i="25"/>
  <c r="R1125" i="25"/>
  <c r="Q1125" i="25"/>
  <c r="Y1125" i="25"/>
  <c r="P1125" i="25"/>
  <c r="O1125" i="25"/>
  <c r="N1125" i="25"/>
  <c r="X1125" i="25"/>
  <c r="W1125" i="25"/>
  <c r="V1125" i="25"/>
  <c r="M1125" i="25"/>
  <c r="U1125" i="25"/>
  <c r="T1125" i="25"/>
  <c r="R1124" i="25"/>
  <c r="Q1124" i="25"/>
  <c r="Y1124" i="25"/>
  <c r="P1124" i="25"/>
  <c r="O1124" i="25"/>
  <c r="N1124" i="25"/>
  <c r="X1124" i="25"/>
  <c r="W1124" i="25"/>
  <c r="V1124" i="25"/>
  <c r="M1124" i="25"/>
  <c r="U1124" i="25"/>
  <c r="T1124" i="25"/>
  <c r="R1123" i="25"/>
  <c r="Q1123" i="25"/>
  <c r="Y1123" i="25"/>
  <c r="P1123" i="25"/>
  <c r="O1123" i="25"/>
  <c r="N1123" i="25"/>
  <c r="X1123" i="25"/>
  <c r="W1123" i="25"/>
  <c r="V1123" i="25"/>
  <c r="M1123" i="25"/>
  <c r="U1123" i="25"/>
  <c r="T1123" i="25"/>
  <c r="R1122" i="25"/>
  <c r="Q1122" i="25"/>
  <c r="Y1122" i="25"/>
  <c r="P1122" i="25"/>
  <c r="O1122" i="25"/>
  <c r="N1122" i="25"/>
  <c r="X1122" i="25"/>
  <c r="W1122" i="25"/>
  <c r="V1122" i="25"/>
  <c r="M1122" i="25"/>
  <c r="U1122" i="25"/>
  <c r="T1122" i="25"/>
  <c r="R1121" i="25"/>
  <c r="Q1121" i="25"/>
  <c r="Y1121" i="25"/>
  <c r="P1121" i="25"/>
  <c r="O1121" i="25"/>
  <c r="N1121" i="25"/>
  <c r="X1121" i="25"/>
  <c r="W1121" i="25"/>
  <c r="V1121" i="25"/>
  <c r="M1121" i="25"/>
  <c r="U1121" i="25"/>
  <c r="T1121" i="25"/>
  <c r="R1120" i="25"/>
  <c r="Q1120" i="25"/>
  <c r="Y1120" i="25"/>
  <c r="P1120" i="25"/>
  <c r="O1120" i="25"/>
  <c r="N1120" i="25"/>
  <c r="X1120" i="25"/>
  <c r="W1120" i="25"/>
  <c r="V1120" i="25"/>
  <c r="M1120" i="25"/>
  <c r="U1120" i="25"/>
  <c r="T1120" i="25"/>
  <c r="R1119" i="25"/>
  <c r="Q1119" i="25"/>
  <c r="Y1119" i="25"/>
  <c r="P1119" i="25"/>
  <c r="O1119" i="25"/>
  <c r="N1119" i="25"/>
  <c r="X1119" i="25"/>
  <c r="W1119" i="25"/>
  <c r="V1119" i="25"/>
  <c r="M1119" i="25"/>
  <c r="U1119" i="25"/>
  <c r="T1119" i="25"/>
  <c r="R1118" i="25"/>
  <c r="Q1118" i="25"/>
  <c r="Y1118" i="25"/>
  <c r="P1118" i="25"/>
  <c r="O1118" i="25"/>
  <c r="N1118" i="25"/>
  <c r="X1118" i="25"/>
  <c r="W1118" i="25"/>
  <c r="V1118" i="25"/>
  <c r="M1118" i="25"/>
  <c r="U1118" i="25"/>
  <c r="T1118" i="25"/>
  <c r="R1117" i="25"/>
  <c r="Q1117" i="25"/>
  <c r="Y1117" i="25"/>
  <c r="P1117" i="25"/>
  <c r="O1117" i="25"/>
  <c r="N1117" i="25"/>
  <c r="X1117" i="25"/>
  <c r="W1117" i="25"/>
  <c r="V1117" i="25"/>
  <c r="M1117" i="25"/>
  <c r="U1117" i="25"/>
  <c r="T1117" i="25"/>
  <c r="R1116" i="25"/>
  <c r="Q1116" i="25"/>
  <c r="Y1116" i="25"/>
  <c r="P1116" i="25"/>
  <c r="O1116" i="25"/>
  <c r="N1116" i="25"/>
  <c r="X1116" i="25"/>
  <c r="W1116" i="25"/>
  <c r="V1116" i="25"/>
  <c r="M1116" i="25"/>
  <c r="U1116" i="25"/>
  <c r="T1116" i="25"/>
  <c r="R1115" i="25"/>
  <c r="Q1115" i="25"/>
  <c r="Y1115" i="25"/>
  <c r="P1115" i="25"/>
  <c r="O1115" i="25"/>
  <c r="N1115" i="25"/>
  <c r="X1115" i="25"/>
  <c r="W1115" i="25"/>
  <c r="V1115" i="25"/>
  <c r="M1115" i="25"/>
  <c r="U1115" i="25"/>
  <c r="T1115" i="25"/>
  <c r="R1114" i="25"/>
  <c r="Q1114" i="25"/>
  <c r="Y1114" i="25"/>
  <c r="P1114" i="25"/>
  <c r="O1114" i="25"/>
  <c r="N1114" i="25"/>
  <c r="X1114" i="25"/>
  <c r="W1114" i="25"/>
  <c r="V1114" i="25"/>
  <c r="M1114" i="25"/>
  <c r="U1114" i="25"/>
  <c r="T1114" i="25"/>
  <c r="R1113" i="25"/>
  <c r="Q1113" i="25"/>
  <c r="Y1113" i="25"/>
  <c r="P1113" i="25"/>
  <c r="O1113" i="25"/>
  <c r="N1113" i="25"/>
  <c r="X1113" i="25"/>
  <c r="W1113" i="25"/>
  <c r="V1113" i="25"/>
  <c r="M1113" i="25"/>
  <c r="U1113" i="25"/>
  <c r="T1113" i="25"/>
  <c r="R1112" i="25"/>
  <c r="Q1112" i="25"/>
  <c r="Y1112" i="25"/>
  <c r="P1112" i="25"/>
  <c r="O1112" i="25"/>
  <c r="N1112" i="25"/>
  <c r="X1112" i="25"/>
  <c r="W1112" i="25"/>
  <c r="V1112" i="25"/>
  <c r="M1112" i="25"/>
  <c r="U1112" i="25"/>
  <c r="T1112" i="25"/>
  <c r="R1111" i="25"/>
  <c r="Q1111" i="25"/>
  <c r="Y1111" i="25"/>
  <c r="P1111" i="25"/>
  <c r="O1111" i="25"/>
  <c r="N1111" i="25"/>
  <c r="X1111" i="25"/>
  <c r="W1111" i="25"/>
  <c r="V1111" i="25"/>
  <c r="M1111" i="25"/>
  <c r="U1111" i="25"/>
  <c r="T1111" i="25"/>
  <c r="R1110" i="25"/>
  <c r="Q1110" i="25"/>
  <c r="Y1110" i="25"/>
  <c r="P1110" i="25"/>
  <c r="O1110" i="25"/>
  <c r="N1110" i="25"/>
  <c r="X1110" i="25"/>
  <c r="W1110" i="25"/>
  <c r="V1110" i="25"/>
  <c r="M1110" i="25"/>
  <c r="U1110" i="25"/>
  <c r="T1110" i="25"/>
  <c r="R1109" i="25"/>
  <c r="Q1109" i="25"/>
  <c r="Y1109" i="25"/>
  <c r="P1109" i="25"/>
  <c r="O1109" i="25"/>
  <c r="N1109" i="25"/>
  <c r="X1109" i="25"/>
  <c r="W1109" i="25"/>
  <c r="V1109" i="25"/>
  <c r="M1109" i="25"/>
  <c r="U1109" i="25"/>
  <c r="T1109" i="25"/>
  <c r="R1108" i="25"/>
  <c r="Q1108" i="25"/>
  <c r="Y1108" i="25"/>
  <c r="P1108" i="25"/>
  <c r="O1108" i="25"/>
  <c r="N1108" i="25"/>
  <c r="X1108" i="25"/>
  <c r="W1108" i="25"/>
  <c r="V1108" i="25"/>
  <c r="M1108" i="25"/>
  <c r="U1108" i="25"/>
  <c r="T1108" i="25"/>
  <c r="R1107" i="25"/>
  <c r="Q1107" i="25"/>
  <c r="Y1107" i="25"/>
  <c r="P1107" i="25"/>
  <c r="O1107" i="25"/>
  <c r="N1107" i="25"/>
  <c r="X1107" i="25"/>
  <c r="W1107" i="25"/>
  <c r="V1107" i="25"/>
  <c r="M1107" i="25"/>
  <c r="U1107" i="25"/>
  <c r="T1107" i="25"/>
  <c r="R1106" i="25"/>
  <c r="Q1106" i="25"/>
  <c r="Y1106" i="25"/>
  <c r="P1106" i="25"/>
  <c r="O1106" i="25"/>
  <c r="N1106" i="25"/>
  <c r="X1106" i="25"/>
  <c r="W1106" i="25"/>
  <c r="V1106" i="25"/>
  <c r="M1106" i="25"/>
  <c r="U1106" i="25"/>
  <c r="T1106" i="25"/>
  <c r="R1105" i="25"/>
  <c r="Q1105" i="25"/>
  <c r="Y1105" i="25"/>
  <c r="P1105" i="25"/>
  <c r="O1105" i="25"/>
  <c r="N1105" i="25"/>
  <c r="X1105" i="25"/>
  <c r="W1105" i="25"/>
  <c r="V1105" i="25"/>
  <c r="M1105" i="25"/>
  <c r="U1105" i="25"/>
  <c r="T1105" i="25"/>
  <c r="R1104" i="25"/>
  <c r="Q1104" i="25"/>
  <c r="Y1104" i="25"/>
  <c r="P1104" i="25"/>
  <c r="O1104" i="25"/>
  <c r="N1104" i="25"/>
  <c r="X1104" i="25"/>
  <c r="W1104" i="25"/>
  <c r="V1104" i="25"/>
  <c r="M1104" i="25"/>
  <c r="U1104" i="25"/>
  <c r="T1104" i="25"/>
  <c r="R1103" i="25"/>
  <c r="Q1103" i="25"/>
  <c r="Y1103" i="25"/>
  <c r="P1103" i="25"/>
  <c r="O1103" i="25"/>
  <c r="N1103" i="25"/>
  <c r="X1103" i="25"/>
  <c r="W1103" i="25"/>
  <c r="V1103" i="25"/>
  <c r="M1103" i="25"/>
  <c r="U1103" i="25"/>
  <c r="T1103" i="25"/>
  <c r="R1102" i="25"/>
  <c r="Q1102" i="25"/>
  <c r="Y1102" i="25"/>
  <c r="P1102" i="25"/>
  <c r="O1102" i="25"/>
  <c r="N1102" i="25"/>
  <c r="X1102" i="25"/>
  <c r="W1102" i="25"/>
  <c r="V1102" i="25"/>
  <c r="M1102" i="25"/>
  <c r="U1102" i="25"/>
  <c r="T1102" i="25"/>
  <c r="R1101" i="25"/>
  <c r="Q1101" i="25"/>
  <c r="Y1101" i="25"/>
  <c r="P1101" i="25"/>
  <c r="O1101" i="25"/>
  <c r="N1101" i="25"/>
  <c r="X1101" i="25"/>
  <c r="W1101" i="25"/>
  <c r="V1101" i="25"/>
  <c r="M1101" i="25"/>
  <c r="U1101" i="25"/>
  <c r="T1101" i="25"/>
  <c r="R1100" i="25"/>
  <c r="Q1100" i="25"/>
  <c r="Y1100" i="25"/>
  <c r="P1100" i="25"/>
  <c r="O1100" i="25"/>
  <c r="N1100" i="25"/>
  <c r="X1100" i="25"/>
  <c r="W1100" i="25"/>
  <c r="V1100" i="25"/>
  <c r="M1100" i="25"/>
  <c r="U1100" i="25"/>
  <c r="T1100" i="25"/>
  <c r="R1099" i="25"/>
  <c r="Q1099" i="25"/>
  <c r="Y1099" i="25"/>
  <c r="P1099" i="25"/>
  <c r="O1099" i="25"/>
  <c r="N1099" i="25"/>
  <c r="X1099" i="25"/>
  <c r="W1099" i="25"/>
  <c r="V1099" i="25"/>
  <c r="M1099" i="25"/>
  <c r="U1099" i="25"/>
  <c r="T1099" i="25"/>
  <c r="R1098" i="25"/>
  <c r="Q1098" i="25"/>
  <c r="Y1098" i="25"/>
  <c r="P1098" i="25"/>
  <c r="O1098" i="25"/>
  <c r="N1098" i="25"/>
  <c r="X1098" i="25"/>
  <c r="W1098" i="25"/>
  <c r="V1098" i="25"/>
  <c r="M1098" i="25"/>
  <c r="U1098" i="25"/>
  <c r="T1098" i="25"/>
  <c r="R1097" i="25"/>
  <c r="Q1097" i="25"/>
  <c r="Y1097" i="25"/>
  <c r="P1097" i="25"/>
  <c r="O1097" i="25"/>
  <c r="N1097" i="25"/>
  <c r="X1097" i="25"/>
  <c r="W1097" i="25"/>
  <c r="V1097" i="25"/>
  <c r="M1097" i="25"/>
  <c r="U1097" i="25"/>
  <c r="T1097" i="25"/>
  <c r="R1096" i="25"/>
  <c r="Q1096" i="25"/>
  <c r="Y1096" i="25"/>
  <c r="P1096" i="25"/>
  <c r="O1096" i="25"/>
  <c r="N1096" i="25"/>
  <c r="X1096" i="25"/>
  <c r="W1096" i="25"/>
  <c r="V1096" i="25"/>
  <c r="M1096" i="25"/>
  <c r="U1096" i="25"/>
  <c r="T1096" i="25"/>
  <c r="R1095" i="25"/>
  <c r="Q1095" i="25"/>
  <c r="Y1095" i="25"/>
  <c r="P1095" i="25"/>
  <c r="O1095" i="25"/>
  <c r="N1095" i="25"/>
  <c r="X1095" i="25"/>
  <c r="W1095" i="25"/>
  <c r="V1095" i="25"/>
  <c r="M1095" i="25"/>
  <c r="U1095" i="25"/>
  <c r="T1095" i="25"/>
  <c r="R1094" i="25"/>
  <c r="Q1094" i="25"/>
  <c r="Y1094" i="25"/>
  <c r="P1094" i="25"/>
  <c r="O1094" i="25"/>
  <c r="N1094" i="25"/>
  <c r="X1094" i="25"/>
  <c r="W1094" i="25"/>
  <c r="V1094" i="25"/>
  <c r="M1094" i="25"/>
  <c r="U1094" i="25"/>
  <c r="T1094" i="25"/>
  <c r="R1093" i="25"/>
  <c r="Q1093" i="25"/>
  <c r="Y1093" i="25"/>
  <c r="P1093" i="25"/>
  <c r="O1093" i="25"/>
  <c r="N1093" i="25"/>
  <c r="X1093" i="25"/>
  <c r="W1093" i="25"/>
  <c r="V1093" i="25"/>
  <c r="M1093" i="25"/>
  <c r="U1093" i="25"/>
  <c r="T1093" i="25"/>
  <c r="R1092" i="25"/>
  <c r="Q1092" i="25"/>
  <c r="Y1092" i="25"/>
  <c r="P1092" i="25"/>
  <c r="O1092" i="25"/>
  <c r="N1092" i="25"/>
  <c r="X1092" i="25"/>
  <c r="W1092" i="25"/>
  <c r="V1092" i="25"/>
  <c r="M1092" i="25"/>
  <c r="U1092" i="25"/>
  <c r="T1092" i="25"/>
  <c r="R1091" i="25"/>
  <c r="Q1091" i="25"/>
  <c r="Y1091" i="25"/>
  <c r="P1091" i="25"/>
  <c r="O1091" i="25"/>
  <c r="N1091" i="25"/>
  <c r="X1091" i="25"/>
  <c r="W1091" i="25"/>
  <c r="V1091" i="25"/>
  <c r="M1091" i="25"/>
  <c r="U1091" i="25"/>
  <c r="T1091" i="25"/>
  <c r="R1090" i="25"/>
  <c r="Q1090" i="25"/>
  <c r="Y1090" i="25"/>
  <c r="P1090" i="25"/>
  <c r="O1090" i="25"/>
  <c r="N1090" i="25"/>
  <c r="X1090" i="25"/>
  <c r="W1090" i="25"/>
  <c r="V1090" i="25"/>
  <c r="M1090" i="25"/>
  <c r="U1090" i="25"/>
  <c r="T1090" i="25"/>
  <c r="R1089" i="25"/>
  <c r="Q1089" i="25"/>
  <c r="Y1089" i="25"/>
  <c r="P1089" i="25"/>
  <c r="O1089" i="25"/>
  <c r="N1089" i="25"/>
  <c r="X1089" i="25"/>
  <c r="W1089" i="25"/>
  <c r="V1089" i="25"/>
  <c r="M1089" i="25"/>
  <c r="U1089" i="25"/>
  <c r="T1089" i="25"/>
  <c r="R1088" i="25"/>
  <c r="Q1088" i="25"/>
  <c r="Y1088" i="25"/>
  <c r="P1088" i="25"/>
  <c r="O1088" i="25"/>
  <c r="N1088" i="25"/>
  <c r="X1088" i="25"/>
  <c r="W1088" i="25"/>
  <c r="V1088" i="25"/>
  <c r="M1088" i="25"/>
  <c r="U1088" i="25"/>
  <c r="T1088" i="25"/>
  <c r="R1087" i="25"/>
  <c r="Q1087" i="25"/>
  <c r="Y1087" i="25"/>
  <c r="P1087" i="25"/>
  <c r="O1087" i="25"/>
  <c r="N1087" i="25"/>
  <c r="X1087" i="25"/>
  <c r="W1087" i="25"/>
  <c r="V1087" i="25"/>
  <c r="M1087" i="25"/>
  <c r="U1087" i="25"/>
  <c r="T1087" i="25"/>
  <c r="R1086" i="25"/>
  <c r="Q1086" i="25"/>
  <c r="Y1086" i="25"/>
  <c r="P1086" i="25"/>
  <c r="O1086" i="25"/>
  <c r="N1086" i="25"/>
  <c r="X1086" i="25"/>
  <c r="W1086" i="25"/>
  <c r="V1086" i="25"/>
  <c r="M1086" i="25"/>
  <c r="U1086" i="25"/>
  <c r="T1086" i="25"/>
  <c r="R1085" i="25"/>
  <c r="Q1085" i="25"/>
  <c r="Y1085" i="25"/>
  <c r="P1085" i="25"/>
  <c r="O1085" i="25"/>
  <c r="N1085" i="25"/>
  <c r="X1085" i="25"/>
  <c r="W1085" i="25"/>
  <c r="V1085" i="25"/>
  <c r="M1085" i="25"/>
  <c r="U1085" i="25"/>
  <c r="T1085" i="25"/>
  <c r="R1084" i="25"/>
  <c r="Q1084" i="25"/>
  <c r="Y1084" i="25"/>
  <c r="P1084" i="25"/>
  <c r="O1084" i="25"/>
  <c r="N1084" i="25"/>
  <c r="X1084" i="25"/>
  <c r="W1084" i="25"/>
  <c r="V1084" i="25"/>
  <c r="M1084" i="25"/>
  <c r="U1084" i="25"/>
  <c r="T1084" i="25"/>
  <c r="R1083" i="25"/>
  <c r="Q1083" i="25"/>
  <c r="Y1083" i="25"/>
  <c r="P1083" i="25"/>
  <c r="O1083" i="25"/>
  <c r="N1083" i="25"/>
  <c r="X1083" i="25"/>
  <c r="W1083" i="25"/>
  <c r="V1083" i="25"/>
  <c r="M1083" i="25"/>
  <c r="U1083" i="25"/>
  <c r="T1083" i="25"/>
  <c r="R1082" i="25"/>
  <c r="Q1082" i="25"/>
  <c r="Y1082" i="25"/>
  <c r="P1082" i="25"/>
  <c r="O1082" i="25"/>
  <c r="N1082" i="25"/>
  <c r="X1082" i="25"/>
  <c r="W1082" i="25"/>
  <c r="V1082" i="25"/>
  <c r="M1082" i="25"/>
  <c r="U1082" i="25"/>
  <c r="T1082" i="25"/>
  <c r="R1081" i="25"/>
  <c r="Q1081" i="25"/>
  <c r="Y1081" i="25"/>
  <c r="P1081" i="25"/>
  <c r="O1081" i="25"/>
  <c r="N1081" i="25"/>
  <c r="X1081" i="25"/>
  <c r="W1081" i="25"/>
  <c r="V1081" i="25"/>
  <c r="M1081" i="25"/>
  <c r="U1081" i="25"/>
  <c r="T1081" i="25"/>
  <c r="R1080" i="25"/>
  <c r="Q1080" i="25"/>
  <c r="Y1080" i="25"/>
  <c r="P1080" i="25"/>
  <c r="O1080" i="25"/>
  <c r="N1080" i="25"/>
  <c r="X1080" i="25"/>
  <c r="W1080" i="25"/>
  <c r="V1080" i="25"/>
  <c r="M1080" i="25"/>
  <c r="U1080" i="25"/>
  <c r="T1080" i="25"/>
  <c r="R1079" i="25"/>
  <c r="Q1079" i="25"/>
  <c r="Y1079" i="25"/>
  <c r="P1079" i="25"/>
  <c r="O1079" i="25"/>
  <c r="N1079" i="25"/>
  <c r="X1079" i="25"/>
  <c r="W1079" i="25"/>
  <c r="V1079" i="25"/>
  <c r="M1079" i="25"/>
  <c r="U1079" i="25"/>
  <c r="T1079" i="25"/>
  <c r="R1078" i="25"/>
  <c r="Q1078" i="25"/>
  <c r="Y1078" i="25"/>
  <c r="P1078" i="25"/>
  <c r="O1078" i="25"/>
  <c r="N1078" i="25"/>
  <c r="X1078" i="25"/>
  <c r="W1078" i="25"/>
  <c r="V1078" i="25"/>
  <c r="M1078" i="25"/>
  <c r="U1078" i="25"/>
  <c r="T1078" i="25"/>
  <c r="R1077" i="25"/>
  <c r="Q1077" i="25"/>
  <c r="Y1077" i="25"/>
  <c r="P1077" i="25"/>
  <c r="O1077" i="25"/>
  <c r="N1077" i="25"/>
  <c r="X1077" i="25"/>
  <c r="W1077" i="25"/>
  <c r="V1077" i="25"/>
  <c r="M1077" i="25"/>
  <c r="U1077" i="25"/>
  <c r="T1077" i="25"/>
  <c r="R1076" i="25"/>
  <c r="Q1076" i="25"/>
  <c r="Y1076" i="25"/>
  <c r="P1076" i="25"/>
  <c r="O1076" i="25"/>
  <c r="N1076" i="25"/>
  <c r="X1076" i="25"/>
  <c r="W1076" i="25"/>
  <c r="V1076" i="25"/>
  <c r="M1076" i="25"/>
  <c r="U1076" i="25"/>
  <c r="T1076" i="25"/>
  <c r="R1075" i="25"/>
  <c r="Q1075" i="25"/>
  <c r="Y1075" i="25"/>
  <c r="P1075" i="25"/>
  <c r="O1075" i="25"/>
  <c r="N1075" i="25"/>
  <c r="X1075" i="25"/>
  <c r="W1075" i="25"/>
  <c r="V1075" i="25"/>
  <c r="M1075" i="25"/>
  <c r="U1075" i="25"/>
  <c r="T1075" i="25"/>
  <c r="R1074" i="25"/>
  <c r="Q1074" i="25"/>
  <c r="Y1074" i="25"/>
  <c r="P1074" i="25"/>
  <c r="O1074" i="25"/>
  <c r="N1074" i="25"/>
  <c r="X1074" i="25"/>
  <c r="W1074" i="25"/>
  <c r="V1074" i="25"/>
  <c r="M1074" i="25"/>
  <c r="U1074" i="25"/>
  <c r="T1074" i="25"/>
  <c r="R1073" i="25"/>
  <c r="Q1073" i="25"/>
  <c r="Y1073" i="25"/>
  <c r="P1073" i="25"/>
  <c r="O1073" i="25"/>
  <c r="N1073" i="25"/>
  <c r="X1073" i="25"/>
  <c r="W1073" i="25"/>
  <c r="V1073" i="25"/>
  <c r="M1073" i="25"/>
  <c r="U1073" i="25"/>
  <c r="T1073" i="25"/>
  <c r="R1072" i="25"/>
  <c r="Q1072" i="25"/>
  <c r="Y1072" i="25"/>
  <c r="P1072" i="25"/>
  <c r="O1072" i="25"/>
  <c r="N1072" i="25"/>
  <c r="X1072" i="25"/>
  <c r="W1072" i="25"/>
  <c r="V1072" i="25"/>
  <c r="M1072" i="25"/>
  <c r="U1072" i="25"/>
  <c r="T1072" i="25"/>
  <c r="R1071" i="25"/>
  <c r="Q1071" i="25"/>
  <c r="Y1071" i="25"/>
  <c r="P1071" i="25"/>
  <c r="O1071" i="25"/>
  <c r="N1071" i="25"/>
  <c r="X1071" i="25"/>
  <c r="W1071" i="25"/>
  <c r="V1071" i="25"/>
  <c r="M1071" i="25"/>
  <c r="U1071" i="25"/>
  <c r="T1071" i="25"/>
  <c r="R1070" i="25"/>
  <c r="Q1070" i="25"/>
  <c r="Y1070" i="25"/>
  <c r="P1070" i="25"/>
  <c r="O1070" i="25"/>
  <c r="N1070" i="25"/>
  <c r="X1070" i="25"/>
  <c r="W1070" i="25"/>
  <c r="V1070" i="25"/>
  <c r="M1070" i="25"/>
  <c r="U1070" i="25"/>
  <c r="T1070" i="25"/>
  <c r="R1069" i="25"/>
  <c r="Q1069" i="25"/>
  <c r="Y1069" i="25"/>
  <c r="P1069" i="25"/>
  <c r="O1069" i="25"/>
  <c r="N1069" i="25"/>
  <c r="X1069" i="25"/>
  <c r="W1069" i="25"/>
  <c r="V1069" i="25"/>
  <c r="M1069" i="25"/>
  <c r="U1069" i="25"/>
  <c r="T1069" i="25"/>
  <c r="R1068" i="25"/>
  <c r="Q1068" i="25"/>
  <c r="Y1068" i="25"/>
  <c r="P1068" i="25"/>
  <c r="O1068" i="25"/>
  <c r="N1068" i="25"/>
  <c r="X1068" i="25"/>
  <c r="W1068" i="25"/>
  <c r="V1068" i="25"/>
  <c r="M1068" i="25"/>
  <c r="U1068" i="25"/>
  <c r="T1068" i="25"/>
  <c r="R1067" i="25"/>
  <c r="Q1067" i="25"/>
  <c r="Y1067" i="25"/>
  <c r="P1067" i="25"/>
  <c r="O1067" i="25"/>
  <c r="N1067" i="25"/>
  <c r="X1067" i="25"/>
  <c r="W1067" i="25"/>
  <c r="V1067" i="25"/>
  <c r="M1067" i="25"/>
  <c r="U1067" i="25"/>
  <c r="T1067" i="25"/>
  <c r="R1066" i="25"/>
  <c r="Q1066" i="25"/>
  <c r="Y1066" i="25"/>
  <c r="P1066" i="25"/>
  <c r="O1066" i="25"/>
  <c r="N1066" i="25"/>
  <c r="X1066" i="25"/>
  <c r="W1066" i="25"/>
  <c r="V1066" i="25"/>
  <c r="M1066" i="25"/>
  <c r="U1066" i="25"/>
  <c r="T1066" i="25"/>
  <c r="R1065" i="25"/>
  <c r="Q1065" i="25"/>
  <c r="Y1065" i="25"/>
  <c r="P1065" i="25"/>
  <c r="O1065" i="25"/>
  <c r="N1065" i="25"/>
  <c r="X1065" i="25"/>
  <c r="W1065" i="25"/>
  <c r="V1065" i="25"/>
  <c r="M1065" i="25"/>
  <c r="U1065" i="25"/>
  <c r="T1065" i="25"/>
  <c r="R1064" i="25"/>
  <c r="Q1064" i="25"/>
  <c r="Y1064" i="25"/>
  <c r="P1064" i="25"/>
  <c r="O1064" i="25"/>
  <c r="N1064" i="25"/>
  <c r="X1064" i="25"/>
  <c r="W1064" i="25"/>
  <c r="V1064" i="25"/>
  <c r="M1064" i="25"/>
  <c r="U1064" i="25"/>
  <c r="T1064" i="25"/>
  <c r="R1063" i="25"/>
  <c r="Q1063" i="25"/>
  <c r="Y1063" i="25"/>
  <c r="P1063" i="25"/>
  <c r="O1063" i="25"/>
  <c r="N1063" i="25"/>
  <c r="X1063" i="25"/>
  <c r="W1063" i="25"/>
  <c r="V1063" i="25"/>
  <c r="M1063" i="25"/>
  <c r="U1063" i="25"/>
  <c r="T1063" i="25"/>
  <c r="R1062" i="25"/>
  <c r="Q1062" i="25"/>
  <c r="Y1062" i="25"/>
  <c r="P1062" i="25"/>
  <c r="O1062" i="25"/>
  <c r="N1062" i="25"/>
  <c r="X1062" i="25"/>
  <c r="W1062" i="25"/>
  <c r="V1062" i="25"/>
  <c r="M1062" i="25"/>
  <c r="U1062" i="25"/>
  <c r="T1062" i="25"/>
  <c r="R1061" i="25"/>
  <c r="Q1061" i="25"/>
  <c r="Y1061" i="25"/>
  <c r="P1061" i="25"/>
  <c r="O1061" i="25"/>
  <c r="N1061" i="25"/>
  <c r="X1061" i="25"/>
  <c r="W1061" i="25"/>
  <c r="V1061" i="25"/>
  <c r="M1061" i="25"/>
  <c r="U1061" i="25"/>
  <c r="T1061" i="25"/>
  <c r="R1060" i="25"/>
  <c r="Q1060" i="25"/>
  <c r="Y1060" i="25"/>
  <c r="P1060" i="25"/>
  <c r="O1060" i="25"/>
  <c r="N1060" i="25"/>
  <c r="X1060" i="25"/>
  <c r="W1060" i="25"/>
  <c r="V1060" i="25"/>
  <c r="M1060" i="25"/>
  <c r="U1060" i="25"/>
  <c r="T1060" i="25"/>
  <c r="R1059" i="25"/>
  <c r="Q1059" i="25"/>
  <c r="Y1059" i="25"/>
  <c r="P1059" i="25"/>
  <c r="O1059" i="25"/>
  <c r="N1059" i="25"/>
  <c r="X1059" i="25"/>
  <c r="W1059" i="25"/>
  <c r="V1059" i="25"/>
  <c r="M1059" i="25"/>
  <c r="U1059" i="25"/>
  <c r="T1059" i="25"/>
  <c r="R1058" i="25"/>
  <c r="Q1058" i="25"/>
  <c r="Y1058" i="25"/>
  <c r="P1058" i="25"/>
  <c r="O1058" i="25"/>
  <c r="N1058" i="25"/>
  <c r="X1058" i="25"/>
  <c r="W1058" i="25"/>
  <c r="V1058" i="25"/>
  <c r="M1058" i="25"/>
  <c r="U1058" i="25"/>
  <c r="T1058" i="25"/>
  <c r="R1057" i="25"/>
  <c r="Q1057" i="25"/>
  <c r="Y1057" i="25"/>
  <c r="P1057" i="25"/>
  <c r="O1057" i="25"/>
  <c r="N1057" i="25"/>
  <c r="X1057" i="25"/>
  <c r="W1057" i="25"/>
  <c r="V1057" i="25"/>
  <c r="M1057" i="25"/>
  <c r="U1057" i="25"/>
  <c r="T1057" i="25"/>
  <c r="R1056" i="25"/>
  <c r="Q1056" i="25"/>
  <c r="Y1056" i="25"/>
  <c r="P1056" i="25"/>
  <c r="O1056" i="25"/>
  <c r="N1056" i="25"/>
  <c r="X1056" i="25"/>
  <c r="W1056" i="25"/>
  <c r="V1056" i="25"/>
  <c r="M1056" i="25"/>
  <c r="U1056" i="25"/>
  <c r="T1056" i="25"/>
  <c r="R1055" i="25"/>
  <c r="Q1055" i="25"/>
  <c r="Y1055" i="25"/>
  <c r="P1055" i="25"/>
  <c r="O1055" i="25"/>
  <c r="N1055" i="25"/>
  <c r="X1055" i="25"/>
  <c r="W1055" i="25"/>
  <c r="V1055" i="25"/>
  <c r="M1055" i="25"/>
  <c r="U1055" i="25"/>
  <c r="T1055" i="25"/>
  <c r="R1054" i="25"/>
  <c r="Q1054" i="25"/>
  <c r="Y1054" i="25"/>
  <c r="P1054" i="25"/>
  <c r="O1054" i="25"/>
  <c r="N1054" i="25"/>
  <c r="X1054" i="25"/>
  <c r="W1054" i="25"/>
  <c r="V1054" i="25"/>
  <c r="M1054" i="25"/>
  <c r="U1054" i="25"/>
  <c r="T1054" i="25"/>
  <c r="R1053" i="25"/>
  <c r="Q1053" i="25"/>
  <c r="Y1053" i="25"/>
  <c r="P1053" i="25"/>
  <c r="O1053" i="25"/>
  <c r="N1053" i="25"/>
  <c r="X1053" i="25"/>
  <c r="W1053" i="25"/>
  <c r="V1053" i="25"/>
  <c r="M1053" i="25"/>
  <c r="U1053" i="25"/>
  <c r="T1053" i="25"/>
  <c r="R1052" i="25"/>
  <c r="Q1052" i="25"/>
  <c r="Y1052" i="25"/>
  <c r="P1052" i="25"/>
  <c r="O1052" i="25"/>
  <c r="N1052" i="25"/>
  <c r="X1052" i="25"/>
  <c r="W1052" i="25"/>
  <c r="V1052" i="25"/>
  <c r="M1052" i="25"/>
  <c r="U1052" i="25"/>
  <c r="T1052" i="25"/>
  <c r="R1051" i="25"/>
  <c r="Q1051" i="25"/>
  <c r="Y1051" i="25"/>
  <c r="P1051" i="25"/>
  <c r="O1051" i="25"/>
  <c r="N1051" i="25"/>
  <c r="X1051" i="25"/>
  <c r="W1051" i="25"/>
  <c r="V1051" i="25"/>
  <c r="M1051" i="25"/>
  <c r="U1051" i="25"/>
  <c r="T1051" i="25"/>
  <c r="R1050" i="25"/>
  <c r="Q1050" i="25"/>
  <c r="Y1050" i="25"/>
  <c r="P1050" i="25"/>
  <c r="O1050" i="25"/>
  <c r="N1050" i="25"/>
  <c r="X1050" i="25"/>
  <c r="W1050" i="25"/>
  <c r="V1050" i="25"/>
  <c r="M1050" i="25"/>
  <c r="U1050" i="25"/>
  <c r="T1050" i="25"/>
  <c r="R1049" i="25"/>
  <c r="Q1049" i="25"/>
  <c r="Y1049" i="25"/>
  <c r="P1049" i="25"/>
  <c r="O1049" i="25"/>
  <c r="N1049" i="25"/>
  <c r="X1049" i="25"/>
  <c r="W1049" i="25"/>
  <c r="V1049" i="25"/>
  <c r="M1049" i="25"/>
  <c r="U1049" i="25"/>
  <c r="T1049" i="25"/>
  <c r="R1048" i="25"/>
  <c r="Q1048" i="25"/>
  <c r="Y1048" i="25"/>
  <c r="P1048" i="25"/>
  <c r="O1048" i="25"/>
  <c r="N1048" i="25"/>
  <c r="X1048" i="25"/>
  <c r="W1048" i="25"/>
  <c r="V1048" i="25"/>
  <c r="M1048" i="25"/>
  <c r="U1048" i="25"/>
  <c r="T1048" i="25"/>
  <c r="R1047" i="25"/>
  <c r="Q1047" i="25"/>
  <c r="Y1047" i="25"/>
  <c r="P1047" i="25"/>
  <c r="O1047" i="25"/>
  <c r="N1047" i="25"/>
  <c r="X1047" i="25"/>
  <c r="W1047" i="25"/>
  <c r="V1047" i="25"/>
  <c r="M1047" i="25"/>
  <c r="U1047" i="25"/>
  <c r="T1047" i="25"/>
  <c r="R1046" i="25"/>
  <c r="Q1046" i="25"/>
  <c r="Y1046" i="25"/>
  <c r="P1046" i="25"/>
  <c r="O1046" i="25"/>
  <c r="N1046" i="25"/>
  <c r="X1046" i="25"/>
  <c r="W1046" i="25"/>
  <c r="V1046" i="25"/>
  <c r="M1046" i="25"/>
  <c r="U1046" i="25"/>
  <c r="T1046" i="25"/>
  <c r="R1045" i="25"/>
  <c r="Q1045" i="25"/>
  <c r="Y1045" i="25"/>
  <c r="P1045" i="25"/>
  <c r="O1045" i="25"/>
  <c r="N1045" i="25"/>
  <c r="X1045" i="25"/>
  <c r="W1045" i="25"/>
  <c r="V1045" i="25"/>
  <c r="M1045" i="25"/>
  <c r="U1045" i="25"/>
  <c r="T1045" i="25"/>
  <c r="R1044" i="25"/>
  <c r="Q1044" i="25"/>
  <c r="Y1044" i="25"/>
  <c r="P1044" i="25"/>
  <c r="O1044" i="25"/>
  <c r="N1044" i="25"/>
  <c r="X1044" i="25"/>
  <c r="W1044" i="25"/>
  <c r="V1044" i="25"/>
  <c r="M1044" i="25"/>
  <c r="U1044" i="25"/>
  <c r="T1044" i="25"/>
  <c r="R1043" i="25"/>
  <c r="Q1043" i="25"/>
  <c r="Y1043" i="25"/>
  <c r="P1043" i="25"/>
  <c r="O1043" i="25"/>
  <c r="N1043" i="25"/>
  <c r="X1043" i="25"/>
  <c r="W1043" i="25"/>
  <c r="V1043" i="25"/>
  <c r="M1043" i="25"/>
  <c r="U1043" i="25"/>
  <c r="T1043" i="25"/>
  <c r="R1042" i="25"/>
  <c r="Q1042" i="25"/>
  <c r="Y1042" i="25"/>
  <c r="P1042" i="25"/>
  <c r="O1042" i="25"/>
  <c r="N1042" i="25"/>
  <c r="X1042" i="25"/>
  <c r="W1042" i="25"/>
  <c r="V1042" i="25"/>
  <c r="M1042" i="25"/>
  <c r="U1042" i="25"/>
  <c r="T1042" i="25"/>
  <c r="R1041" i="25"/>
  <c r="Q1041" i="25"/>
  <c r="Y1041" i="25"/>
  <c r="P1041" i="25"/>
  <c r="O1041" i="25"/>
  <c r="N1041" i="25"/>
  <c r="X1041" i="25"/>
  <c r="W1041" i="25"/>
  <c r="V1041" i="25"/>
  <c r="M1041" i="25"/>
  <c r="U1041" i="25"/>
  <c r="T1041" i="25"/>
  <c r="R1040" i="25"/>
  <c r="Q1040" i="25"/>
  <c r="Y1040" i="25"/>
  <c r="P1040" i="25"/>
  <c r="O1040" i="25"/>
  <c r="N1040" i="25"/>
  <c r="X1040" i="25"/>
  <c r="W1040" i="25"/>
  <c r="V1040" i="25"/>
  <c r="M1040" i="25"/>
  <c r="U1040" i="25"/>
  <c r="T1040" i="25"/>
  <c r="R1039" i="25"/>
  <c r="Q1039" i="25"/>
  <c r="Y1039" i="25"/>
  <c r="P1039" i="25"/>
  <c r="O1039" i="25"/>
  <c r="N1039" i="25"/>
  <c r="X1039" i="25"/>
  <c r="W1039" i="25"/>
  <c r="V1039" i="25"/>
  <c r="M1039" i="25"/>
  <c r="U1039" i="25"/>
  <c r="T1039" i="25"/>
  <c r="R1038" i="25"/>
  <c r="Q1038" i="25"/>
  <c r="Y1038" i="25"/>
  <c r="P1038" i="25"/>
  <c r="O1038" i="25"/>
  <c r="N1038" i="25"/>
  <c r="X1038" i="25"/>
  <c r="W1038" i="25"/>
  <c r="V1038" i="25"/>
  <c r="M1038" i="25"/>
  <c r="U1038" i="25"/>
  <c r="T1038" i="25"/>
  <c r="R1037" i="25"/>
  <c r="Q1037" i="25"/>
  <c r="Y1037" i="25"/>
  <c r="P1037" i="25"/>
  <c r="O1037" i="25"/>
  <c r="N1037" i="25"/>
  <c r="X1037" i="25"/>
  <c r="W1037" i="25"/>
  <c r="V1037" i="25"/>
  <c r="M1037" i="25"/>
  <c r="U1037" i="25"/>
  <c r="T1037" i="25"/>
  <c r="R1036" i="25"/>
  <c r="Q1036" i="25"/>
  <c r="Y1036" i="25"/>
  <c r="P1036" i="25"/>
  <c r="O1036" i="25"/>
  <c r="N1036" i="25"/>
  <c r="X1036" i="25"/>
  <c r="W1036" i="25"/>
  <c r="V1036" i="25"/>
  <c r="M1036" i="25"/>
  <c r="U1036" i="25"/>
  <c r="T1036" i="25"/>
  <c r="R1035" i="25"/>
  <c r="Q1035" i="25"/>
  <c r="Y1035" i="25"/>
  <c r="P1035" i="25"/>
  <c r="O1035" i="25"/>
  <c r="N1035" i="25"/>
  <c r="X1035" i="25"/>
  <c r="W1035" i="25"/>
  <c r="V1035" i="25"/>
  <c r="M1035" i="25"/>
  <c r="U1035" i="25"/>
  <c r="T1035" i="25"/>
  <c r="R1034" i="25"/>
  <c r="Q1034" i="25"/>
  <c r="Y1034" i="25"/>
  <c r="P1034" i="25"/>
  <c r="O1034" i="25"/>
  <c r="N1034" i="25"/>
  <c r="X1034" i="25"/>
  <c r="W1034" i="25"/>
  <c r="V1034" i="25"/>
  <c r="M1034" i="25"/>
  <c r="U1034" i="25"/>
  <c r="T1034" i="25"/>
  <c r="R1033" i="25"/>
  <c r="Q1033" i="25"/>
  <c r="Y1033" i="25"/>
  <c r="P1033" i="25"/>
  <c r="O1033" i="25"/>
  <c r="N1033" i="25"/>
  <c r="X1033" i="25"/>
  <c r="W1033" i="25"/>
  <c r="V1033" i="25"/>
  <c r="M1033" i="25"/>
  <c r="U1033" i="25"/>
  <c r="T1033" i="25"/>
  <c r="R1032" i="25"/>
  <c r="Q1032" i="25"/>
  <c r="Y1032" i="25"/>
  <c r="P1032" i="25"/>
  <c r="O1032" i="25"/>
  <c r="N1032" i="25"/>
  <c r="X1032" i="25"/>
  <c r="W1032" i="25"/>
  <c r="V1032" i="25"/>
  <c r="M1032" i="25"/>
  <c r="U1032" i="25"/>
  <c r="T1032" i="25"/>
  <c r="R1031" i="25"/>
  <c r="Q1031" i="25"/>
  <c r="Y1031" i="25"/>
  <c r="P1031" i="25"/>
  <c r="O1031" i="25"/>
  <c r="N1031" i="25"/>
  <c r="X1031" i="25"/>
  <c r="W1031" i="25"/>
  <c r="V1031" i="25"/>
  <c r="M1031" i="25"/>
  <c r="U1031" i="25"/>
  <c r="T1031" i="25"/>
  <c r="R1030" i="25"/>
  <c r="Q1030" i="25"/>
  <c r="Y1030" i="25"/>
  <c r="P1030" i="25"/>
  <c r="O1030" i="25"/>
  <c r="N1030" i="25"/>
  <c r="X1030" i="25"/>
  <c r="W1030" i="25"/>
  <c r="V1030" i="25"/>
  <c r="M1030" i="25"/>
  <c r="U1030" i="25"/>
  <c r="T1030" i="25"/>
  <c r="R1029" i="25"/>
  <c r="Q1029" i="25"/>
  <c r="Y1029" i="25"/>
  <c r="P1029" i="25"/>
  <c r="O1029" i="25"/>
  <c r="N1029" i="25"/>
  <c r="X1029" i="25"/>
  <c r="W1029" i="25"/>
  <c r="V1029" i="25"/>
  <c r="M1029" i="25"/>
  <c r="U1029" i="25"/>
  <c r="T1029" i="25"/>
  <c r="R1028" i="25"/>
  <c r="Q1028" i="25"/>
  <c r="Y1028" i="25"/>
  <c r="P1028" i="25"/>
  <c r="O1028" i="25"/>
  <c r="N1028" i="25"/>
  <c r="X1028" i="25"/>
  <c r="W1028" i="25"/>
  <c r="V1028" i="25"/>
  <c r="M1028" i="25"/>
  <c r="U1028" i="25"/>
  <c r="T1028" i="25"/>
  <c r="R1027" i="25"/>
  <c r="Q1027" i="25"/>
  <c r="Y1027" i="25"/>
  <c r="P1027" i="25"/>
  <c r="O1027" i="25"/>
  <c r="N1027" i="25"/>
  <c r="X1027" i="25"/>
  <c r="W1027" i="25"/>
  <c r="V1027" i="25"/>
  <c r="M1027" i="25"/>
  <c r="U1027" i="25"/>
  <c r="T1027" i="25"/>
  <c r="R1026" i="25"/>
  <c r="Q1026" i="25"/>
  <c r="Y1026" i="25"/>
  <c r="P1026" i="25"/>
  <c r="O1026" i="25"/>
  <c r="N1026" i="25"/>
  <c r="X1026" i="25"/>
  <c r="W1026" i="25"/>
  <c r="V1026" i="25"/>
  <c r="M1026" i="25"/>
  <c r="U1026" i="25"/>
  <c r="T1026" i="25"/>
  <c r="R1025" i="25"/>
  <c r="Q1025" i="25"/>
  <c r="Y1025" i="25"/>
  <c r="P1025" i="25"/>
  <c r="O1025" i="25"/>
  <c r="N1025" i="25"/>
  <c r="X1025" i="25"/>
  <c r="W1025" i="25"/>
  <c r="V1025" i="25"/>
  <c r="M1025" i="25"/>
  <c r="U1025" i="25"/>
  <c r="T1025" i="25"/>
  <c r="R1024" i="25"/>
  <c r="Q1024" i="25"/>
  <c r="Y1024" i="25"/>
  <c r="P1024" i="25"/>
  <c r="O1024" i="25"/>
  <c r="N1024" i="25"/>
  <c r="X1024" i="25"/>
  <c r="W1024" i="25"/>
  <c r="V1024" i="25"/>
  <c r="M1024" i="25"/>
  <c r="U1024" i="25"/>
  <c r="T1024" i="25"/>
  <c r="R1023" i="25"/>
  <c r="Q1023" i="25"/>
  <c r="Y1023" i="25"/>
  <c r="P1023" i="25"/>
  <c r="O1023" i="25"/>
  <c r="N1023" i="25"/>
  <c r="X1023" i="25"/>
  <c r="W1023" i="25"/>
  <c r="V1023" i="25"/>
  <c r="M1023" i="25"/>
  <c r="U1023" i="25"/>
  <c r="T1023" i="25"/>
  <c r="R1022" i="25"/>
  <c r="Q1022" i="25"/>
  <c r="Y1022" i="25"/>
  <c r="P1022" i="25"/>
  <c r="O1022" i="25"/>
  <c r="N1022" i="25"/>
  <c r="X1022" i="25"/>
  <c r="W1022" i="25"/>
  <c r="V1022" i="25"/>
  <c r="M1022" i="25"/>
  <c r="U1022" i="25"/>
  <c r="T1022" i="25"/>
  <c r="R1021" i="25"/>
  <c r="Q1021" i="25"/>
  <c r="Y1021" i="25"/>
  <c r="P1021" i="25"/>
  <c r="O1021" i="25"/>
  <c r="N1021" i="25"/>
  <c r="X1021" i="25"/>
  <c r="W1021" i="25"/>
  <c r="V1021" i="25"/>
  <c r="M1021" i="25"/>
  <c r="U1021" i="25"/>
  <c r="T1021" i="25"/>
  <c r="R1020" i="25"/>
  <c r="Q1020" i="25"/>
  <c r="Y1020" i="25"/>
  <c r="P1020" i="25"/>
  <c r="O1020" i="25"/>
  <c r="N1020" i="25"/>
  <c r="X1020" i="25"/>
  <c r="W1020" i="25"/>
  <c r="V1020" i="25"/>
  <c r="M1020" i="25"/>
  <c r="U1020" i="25"/>
  <c r="T1020" i="25"/>
  <c r="R1019" i="25"/>
  <c r="Q1019" i="25"/>
  <c r="Y1019" i="25"/>
  <c r="P1019" i="25"/>
  <c r="O1019" i="25"/>
  <c r="N1019" i="25"/>
  <c r="X1019" i="25"/>
  <c r="W1019" i="25"/>
  <c r="V1019" i="25"/>
  <c r="M1019" i="25"/>
  <c r="U1019" i="25"/>
  <c r="T1019" i="25"/>
  <c r="R1018" i="25"/>
  <c r="Q1018" i="25"/>
  <c r="Y1018" i="25"/>
  <c r="P1018" i="25"/>
  <c r="O1018" i="25"/>
  <c r="N1018" i="25"/>
  <c r="X1018" i="25"/>
  <c r="W1018" i="25"/>
  <c r="V1018" i="25"/>
  <c r="M1018" i="25"/>
  <c r="U1018" i="25"/>
  <c r="T1018" i="25"/>
  <c r="R1017" i="25"/>
  <c r="Q1017" i="25"/>
  <c r="Y1017" i="25"/>
  <c r="P1017" i="25"/>
  <c r="O1017" i="25"/>
  <c r="N1017" i="25"/>
  <c r="X1017" i="25"/>
  <c r="W1017" i="25"/>
  <c r="V1017" i="25"/>
  <c r="M1017" i="25"/>
  <c r="U1017" i="25"/>
  <c r="T1017" i="25"/>
  <c r="R1016" i="25"/>
  <c r="Q1016" i="25"/>
  <c r="Y1016" i="25"/>
  <c r="P1016" i="25"/>
  <c r="O1016" i="25"/>
  <c r="N1016" i="25"/>
  <c r="X1016" i="25"/>
  <c r="W1016" i="25"/>
  <c r="V1016" i="25"/>
  <c r="M1016" i="25"/>
  <c r="U1016" i="25"/>
  <c r="T1016" i="25"/>
  <c r="R1015" i="25"/>
  <c r="Q1015" i="25"/>
  <c r="Y1015" i="25"/>
  <c r="P1015" i="25"/>
  <c r="O1015" i="25"/>
  <c r="N1015" i="25"/>
  <c r="X1015" i="25"/>
  <c r="W1015" i="25"/>
  <c r="V1015" i="25"/>
  <c r="M1015" i="25"/>
  <c r="U1015" i="25"/>
  <c r="T1015" i="25"/>
  <c r="R1014" i="25"/>
  <c r="Q1014" i="25"/>
  <c r="Y1014" i="25"/>
  <c r="P1014" i="25"/>
  <c r="O1014" i="25"/>
  <c r="N1014" i="25"/>
  <c r="X1014" i="25"/>
  <c r="W1014" i="25"/>
  <c r="V1014" i="25"/>
  <c r="M1014" i="25"/>
  <c r="U1014" i="25"/>
  <c r="T1014" i="25"/>
  <c r="R1013" i="25"/>
  <c r="Q1013" i="25"/>
  <c r="Y1013" i="25"/>
  <c r="P1013" i="25"/>
  <c r="O1013" i="25"/>
  <c r="N1013" i="25"/>
  <c r="X1013" i="25"/>
  <c r="W1013" i="25"/>
  <c r="V1013" i="25"/>
  <c r="M1013" i="25"/>
  <c r="U1013" i="25"/>
  <c r="T1013" i="25"/>
  <c r="R1012" i="25"/>
  <c r="Q1012" i="25"/>
  <c r="Y1012" i="25"/>
  <c r="P1012" i="25"/>
  <c r="O1012" i="25"/>
  <c r="N1012" i="25"/>
  <c r="X1012" i="25"/>
  <c r="W1012" i="25"/>
  <c r="V1012" i="25"/>
  <c r="M1012" i="25"/>
  <c r="U1012" i="25"/>
  <c r="T1012" i="25"/>
  <c r="R1011" i="25"/>
  <c r="Q1011" i="25"/>
  <c r="Y1011" i="25"/>
  <c r="P1011" i="25"/>
  <c r="O1011" i="25"/>
  <c r="N1011" i="25"/>
  <c r="X1011" i="25"/>
  <c r="W1011" i="25"/>
  <c r="V1011" i="25"/>
  <c r="M1011" i="25"/>
  <c r="U1011" i="25"/>
  <c r="T1011" i="25"/>
  <c r="R1010" i="25"/>
  <c r="Q1010" i="25"/>
  <c r="Y1010" i="25"/>
  <c r="P1010" i="25"/>
  <c r="O1010" i="25"/>
  <c r="N1010" i="25"/>
  <c r="X1010" i="25"/>
  <c r="W1010" i="25"/>
  <c r="V1010" i="25"/>
  <c r="M1010" i="25"/>
  <c r="U1010" i="25"/>
  <c r="T1010" i="25"/>
  <c r="R1009" i="25"/>
  <c r="Q1009" i="25"/>
  <c r="Y1009" i="25"/>
  <c r="P1009" i="25"/>
  <c r="O1009" i="25"/>
  <c r="N1009" i="25"/>
  <c r="X1009" i="25"/>
  <c r="W1009" i="25"/>
  <c r="V1009" i="25"/>
  <c r="M1009" i="25"/>
  <c r="U1009" i="25"/>
  <c r="T1009" i="25"/>
  <c r="R1008" i="25"/>
  <c r="Q1008" i="25"/>
  <c r="Y1008" i="25"/>
  <c r="P1008" i="25"/>
  <c r="O1008" i="25"/>
  <c r="N1008" i="25"/>
  <c r="X1008" i="25"/>
  <c r="W1008" i="25"/>
  <c r="V1008" i="25"/>
  <c r="M1008" i="25"/>
  <c r="U1008" i="25"/>
  <c r="T1008" i="25"/>
  <c r="R1007" i="25"/>
  <c r="Q1007" i="25"/>
  <c r="Y1007" i="25"/>
  <c r="P1007" i="25"/>
  <c r="O1007" i="25"/>
  <c r="N1007" i="25"/>
  <c r="X1007" i="25"/>
  <c r="W1007" i="25"/>
  <c r="V1007" i="25"/>
  <c r="M1007" i="25"/>
  <c r="U1007" i="25"/>
  <c r="T1007" i="25"/>
  <c r="R1006" i="25"/>
  <c r="Q1006" i="25"/>
  <c r="Y1006" i="25"/>
  <c r="P1006" i="25"/>
  <c r="O1006" i="25"/>
  <c r="N1006" i="25"/>
  <c r="X1006" i="25"/>
  <c r="W1006" i="25"/>
  <c r="V1006" i="25"/>
  <c r="M1006" i="25"/>
  <c r="U1006" i="25"/>
  <c r="T1006" i="25"/>
  <c r="R1005" i="25"/>
  <c r="Q1005" i="25"/>
  <c r="Y1005" i="25"/>
  <c r="P1005" i="25"/>
  <c r="O1005" i="25"/>
  <c r="N1005" i="25"/>
  <c r="X1005" i="25"/>
  <c r="W1005" i="25"/>
  <c r="V1005" i="25"/>
  <c r="M1005" i="25"/>
  <c r="U1005" i="25"/>
  <c r="T1005" i="25"/>
  <c r="R1004" i="25"/>
  <c r="Q1004" i="25"/>
  <c r="Y1004" i="25"/>
  <c r="P1004" i="25"/>
  <c r="O1004" i="25"/>
  <c r="N1004" i="25"/>
  <c r="X1004" i="25"/>
  <c r="W1004" i="25"/>
  <c r="V1004" i="25"/>
  <c r="M1004" i="25"/>
  <c r="U1004" i="25"/>
  <c r="T1004" i="25"/>
  <c r="R1003" i="25"/>
  <c r="Q1003" i="25"/>
  <c r="Y1003" i="25"/>
  <c r="P1003" i="25"/>
  <c r="O1003" i="25"/>
  <c r="N1003" i="25"/>
  <c r="X1003" i="25"/>
  <c r="W1003" i="25"/>
  <c r="V1003" i="25"/>
  <c r="M1003" i="25"/>
  <c r="U1003" i="25"/>
  <c r="T1003" i="25"/>
  <c r="R1002" i="25"/>
  <c r="Q1002" i="25"/>
  <c r="Y1002" i="25"/>
  <c r="P1002" i="25"/>
  <c r="O1002" i="25"/>
  <c r="N1002" i="25"/>
  <c r="X1002" i="25"/>
  <c r="W1002" i="25"/>
  <c r="V1002" i="25"/>
  <c r="M1002" i="25"/>
  <c r="U1002" i="25"/>
  <c r="T1002" i="25"/>
  <c r="R1001" i="25"/>
  <c r="Q1001" i="25"/>
  <c r="Y1001" i="25"/>
  <c r="P1001" i="25"/>
  <c r="O1001" i="25"/>
  <c r="N1001" i="25"/>
  <c r="X1001" i="25"/>
  <c r="W1001" i="25"/>
  <c r="V1001" i="25"/>
  <c r="M1001" i="25"/>
  <c r="U1001" i="25"/>
  <c r="T1001" i="25"/>
  <c r="R1000" i="25"/>
  <c r="Q1000" i="25"/>
  <c r="Y1000" i="25"/>
  <c r="P1000" i="25"/>
  <c r="O1000" i="25"/>
  <c r="N1000" i="25"/>
  <c r="X1000" i="25"/>
  <c r="W1000" i="25"/>
  <c r="V1000" i="25"/>
  <c r="M1000" i="25"/>
  <c r="U1000" i="25"/>
  <c r="T1000" i="25"/>
  <c r="R999" i="25"/>
  <c r="Q999" i="25"/>
  <c r="Y999" i="25"/>
  <c r="P999" i="25"/>
  <c r="O999" i="25"/>
  <c r="N999" i="25"/>
  <c r="X999" i="25"/>
  <c r="W999" i="25"/>
  <c r="V999" i="25"/>
  <c r="M999" i="25"/>
  <c r="U999" i="25"/>
  <c r="T999" i="25"/>
  <c r="R998" i="25"/>
  <c r="Q998" i="25"/>
  <c r="Y998" i="25"/>
  <c r="P998" i="25"/>
  <c r="O998" i="25"/>
  <c r="N998" i="25"/>
  <c r="X998" i="25"/>
  <c r="W998" i="25"/>
  <c r="V998" i="25"/>
  <c r="M998" i="25"/>
  <c r="U998" i="25"/>
  <c r="T998" i="25"/>
  <c r="R997" i="25"/>
  <c r="Q997" i="25"/>
  <c r="Y997" i="25"/>
  <c r="P997" i="25"/>
  <c r="O997" i="25"/>
  <c r="N997" i="25"/>
  <c r="X997" i="25"/>
  <c r="W997" i="25"/>
  <c r="V997" i="25"/>
  <c r="M997" i="25"/>
  <c r="U997" i="25"/>
  <c r="T997" i="25"/>
  <c r="R996" i="25"/>
  <c r="Q996" i="25"/>
  <c r="Y996" i="25"/>
  <c r="P996" i="25"/>
  <c r="O996" i="25"/>
  <c r="N996" i="25"/>
  <c r="X996" i="25"/>
  <c r="W996" i="25"/>
  <c r="V996" i="25"/>
  <c r="M996" i="25"/>
  <c r="U996" i="25"/>
  <c r="T996" i="25"/>
  <c r="R995" i="25"/>
  <c r="Q995" i="25"/>
  <c r="Y995" i="25"/>
  <c r="P995" i="25"/>
  <c r="O995" i="25"/>
  <c r="N995" i="25"/>
  <c r="X995" i="25"/>
  <c r="W995" i="25"/>
  <c r="V995" i="25"/>
  <c r="M995" i="25"/>
  <c r="U995" i="25"/>
  <c r="T995" i="25"/>
  <c r="R994" i="25"/>
  <c r="Q994" i="25"/>
  <c r="Y994" i="25"/>
  <c r="P994" i="25"/>
  <c r="O994" i="25"/>
  <c r="N994" i="25"/>
  <c r="X994" i="25"/>
  <c r="W994" i="25"/>
  <c r="V994" i="25"/>
  <c r="M994" i="25"/>
  <c r="U994" i="25"/>
  <c r="T994" i="25"/>
  <c r="R993" i="25"/>
  <c r="Q993" i="25"/>
  <c r="Y993" i="25"/>
  <c r="P993" i="25"/>
  <c r="O993" i="25"/>
  <c r="N993" i="25"/>
  <c r="X993" i="25"/>
  <c r="W993" i="25"/>
  <c r="V993" i="25"/>
  <c r="M993" i="25"/>
  <c r="U993" i="25"/>
  <c r="T993" i="25"/>
  <c r="R992" i="25"/>
  <c r="Q992" i="25"/>
  <c r="Y992" i="25"/>
  <c r="P992" i="25"/>
  <c r="O992" i="25"/>
  <c r="N992" i="25"/>
  <c r="X992" i="25"/>
  <c r="W992" i="25"/>
  <c r="V992" i="25"/>
  <c r="M992" i="25"/>
  <c r="U992" i="25"/>
  <c r="T992" i="25"/>
  <c r="R991" i="25"/>
  <c r="Q991" i="25"/>
  <c r="Y991" i="25"/>
  <c r="P991" i="25"/>
  <c r="O991" i="25"/>
  <c r="N991" i="25"/>
  <c r="X991" i="25"/>
  <c r="W991" i="25"/>
  <c r="V991" i="25"/>
  <c r="M991" i="25"/>
  <c r="U991" i="25"/>
  <c r="T991" i="25"/>
  <c r="R990" i="25"/>
  <c r="Q990" i="25"/>
  <c r="Y990" i="25"/>
  <c r="P990" i="25"/>
  <c r="O990" i="25"/>
  <c r="N990" i="25"/>
  <c r="X990" i="25"/>
  <c r="W990" i="25"/>
  <c r="V990" i="25"/>
  <c r="M990" i="25"/>
  <c r="U990" i="25"/>
  <c r="T990" i="25"/>
  <c r="R989" i="25"/>
  <c r="Q989" i="25"/>
  <c r="Y989" i="25"/>
  <c r="P989" i="25"/>
  <c r="O989" i="25"/>
  <c r="N989" i="25"/>
  <c r="X989" i="25"/>
  <c r="W989" i="25"/>
  <c r="V989" i="25"/>
  <c r="M989" i="25"/>
  <c r="U989" i="25"/>
  <c r="T989" i="25"/>
  <c r="R988" i="25"/>
  <c r="Q988" i="25"/>
  <c r="Y988" i="25"/>
  <c r="P988" i="25"/>
  <c r="O988" i="25"/>
  <c r="N988" i="25"/>
  <c r="X988" i="25"/>
  <c r="W988" i="25"/>
  <c r="V988" i="25"/>
  <c r="M988" i="25"/>
  <c r="U988" i="25"/>
  <c r="T988" i="25"/>
  <c r="R987" i="25"/>
  <c r="Q987" i="25"/>
  <c r="Y987" i="25"/>
  <c r="P987" i="25"/>
  <c r="O987" i="25"/>
  <c r="N987" i="25"/>
  <c r="X987" i="25"/>
  <c r="W987" i="25"/>
  <c r="V987" i="25"/>
  <c r="M987" i="25"/>
  <c r="U987" i="25"/>
  <c r="T987" i="25"/>
  <c r="R986" i="25"/>
  <c r="Q986" i="25"/>
  <c r="Y986" i="25"/>
  <c r="P986" i="25"/>
  <c r="O986" i="25"/>
  <c r="N986" i="25"/>
  <c r="X986" i="25"/>
  <c r="W986" i="25"/>
  <c r="V986" i="25"/>
  <c r="M986" i="25"/>
  <c r="U986" i="25"/>
  <c r="T986" i="25"/>
  <c r="R985" i="25"/>
  <c r="Q985" i="25"/>
  <c r="Y985" i="25"/>
  <c r="P985" i="25"/>
  <c r="O985" i="25"/>
  <c r="N985" i="25"/>
  <c r="X985" i="25"/>
  <c r="W985" i="25"/>
  <c r="V985" i="25"/>
  <c r="M985" i="25"/>
  <c r="U985" i="25"/>
  <c r="T985" i="25"/>
  <c r="R984" i="25"/>
  <c r="Q984" i="25"/>
  <c r="Y984" i="25"/>
  <c r="P984" i="25"/>
  <c r="O984" i="25"/>
  <c r="N984" i="25"/>
  <c r="X984" i="25"/>
  <c r="W984" i="25"/>
  <c r="V984" i="25"/>
  <c r="M984" i="25"/>
  <c r="U984" i="25"/>
  <c r="T984" i="25"/>
  <c r="R983" i="25"/>
  <c r="Q983" i="25"/>
  <c r="Y983" i="25"/>
  <c r="P983" i="25"/>
  <c r="O983" i="25"/>
  <c r="N983" i="25"/>
  <c r="X983" i="25"/>
  <c r="W983" i="25"/>
  <c r="V983" i="25"/>
  <c r="M983" i="25"/>
  <c r="U983" i="25"/>
  <c r="T983" i="25"/>
  <c r="R982" i="25"/>
  <c r="Q982" i="25"/>
  <c r="Y982" i="25"/>
  <c r="P982" i="25"/>
  <c r="O982" i="25"/>
  <c r="N982" i="25"/>
  <c r="X982" i="25"/>
  <c r="W982" i="25"/>
  <c r="V982" i="25"/>
  <c r="M982" i="25"/>
  <c r="U982" i="25"/>
  <c r="T982" i="25"/>
  <c r="R981" i="25"/>
  <c r="Q981" i="25"/>
  <c r="Y981" i="25"/>
  <c r="P981" i="25"/>
  <c r="O981" i="25"/>
  <c r="N981" i="25"/>
  <c r="X981" i="25"/>
  <c r="W981" i="25"/>
  <c r="V981" i="25"/>
  <c r="M981" i="25"/>
  <c r="U981" i="25"/>
  <c r="T981" i="25"/>
  <c r="R980" i="25"/>
  <c r="Q980" i="25"/>
  <c r="Y980" i="25"/>
  <c r="P980" i="25"/>
  <c r="O980" i="25"/>
  <c r="N980" i="25"/>
  <c r="X980" i="25"/>
  <c r="W980" i="25"/>
  <c r="V980" i="25"/>
  <c r="M980" i="25"/>
  <c r="U980" i="25"/>
  <c r="T980" i="25"/>
  <c r="R979" i="25"/>
  <c r="Q979" i="25"/>
  <c r="Y979" i="25"/>
  <c r="P979" i="25"/>
  <c r="O979" i="25"/>
  <c r="N979" i="25"/>
  <c r="X979" i="25"/>
  <c r="W979" i="25"/>
  <c r="V979" i="25"/>
  <c r="M979" i="25"/>
  <c r="U979" i="25"/>
  <c r="T979" i="25"/>
  <c r="R978" i="25"/>
  <c r="Q978" i="25"/>
  <c r="Y978" i="25"/>
  <c r="P978" i="25"/>
  <c r="O978" i="25"/>
  <c r="N978" i="25"/>
  <c r="X978" i="25"/>
  <c r="W978" i="25"/>
  <c r="V978" i="25"/>
  <c r="M978" i="25"/>
  <c r="U978" i="25"/>
  <c r="T978" i="25"/>
  <c r="R977" i="25"/>
  <c r="Q977" i="25"/>
  <c r="Y977" i="25"/>
  <c r="P977" i="25"/>
  <c r="O977" i="25"/>
  <c r="N977" i="25"/>
  <c r="X977" i="25"/>
  <c r="W977" i="25"/>
  <c r="V977" i="25"/>
  <c r="M977" i="25"/>
  <c r="U977" i="25"/>
  <c r="T977" i="25"/>
  <c r="R976" i="25"/>
  <c r="Q976" i="25"/>
  <c r="Y976" i="25"/>
  <c r="P976" i="25"/>
  <c r="O976" i="25"/>
  <c r="N976" i="25"/>
  <c r="X976" i="25"/>
  <c r="W976" i="25"/>
  <c r="V976" i="25"/>
  <c r="M976" i="25"/>
  <c r="U976" i="25"/>
  <c r="T976" i="25"/>
  <c r="R975" i="25"/>
  <c r="Q975" i="25"/>
  <c r="Y975" i="25"/>
  <c r="P975" i="25"/>
  <c r="O975" i="25"/>
  <c r="N975" i="25"/>
  <c r="X975" i="25"/>
  <c r="W975" i="25"/>
  <c r="V975" i="25"/>
  <c r="M975" i="25"/>
  <c r="U975" i="25"/>
  <c r="T975" i="25"/>
  <c r="R974" i="25"/>
  <c r="Q974" i="25"/>
  <c r="Y974" i="25"/>
  <c r="P974" i="25"/>
  <c r="O974" i="25"/>
  <c r="N974" i="25"/>
  <c r="X974" i="25"/>
  <c r="W974" i="25"/>
  <c r="V974" i="25"/>
  <c r="M974" i="25"/>
  <c r="U974" i="25"/>
  <c r="T974" i="25"/>
  <c r="R973" i="25"/>
  <c r="Q973" i="25"/>
  <c r="Y973" i="25"/>
  <c r="P973" i="25"/>
  <c r="O973" i="25"/>
  <c r="N973" i="25"/>
  <c r="X973" i="25"/>
  <c r="W973" i="25"/>
  <c r="V973" i="25"/>
  <c r="M973" i="25"/>
  <c r="U973" i="25"/>
  <c r="T973" i="25"/>
  <c r="R972" i="25"/>
  <c r="Q972" i="25"/>
  <c r="Y972" i="25"/>
  <c r="P972" i="25"/>
  <c r="O972" i="25"/>
  <c r="N972" i="25"/>
  <c r="X972" i="25"/>
  <c r="W972" i="25"/>
  <c r="V972" i="25"/>
  <c r="M972" i="25"/>
  <c r="U972" i="25"/>
  <c r="T972" i="25"/>
  <c r="R971" i="25"/>
  <c r="Q971" i="25"/>
  <c r="Y971" i="25"/>
  <c r="P971" i="25"/>
  <c r="O971" i="25"/>
  <c r="N971" i="25"/>
  <c r="X971" i="25"/>
  <c r="W971" i="25"/>
  <c r="V971" i="25"/>
  <c r="M971" i="25"/>
  <c r="U971" i="25"/>
  <c r="T971" i="25"/>
  <c r="R970" i="25"/>
  <c r="Q970" i="25"/>
  <c r="Y970" i="25"/>
  <c r="P970" i="25"/>
  <c r="O970" i="25"/>
  <c r="N970" i="25"/>
  <c r="X970" i="25"/>
  <c r="W970" i="25"/>
  <c r="V970" i="25"/>
  <c r="M970" i="25"/>
  <c r="U970" i="25"/>
  <c r="T970" i="25"/>
  <c r="R969" i="25"/>
  <c r="Q969" i="25"/>
  <c r="Y969" i="25"/>
  <c r="P969" i="25"/>
  <c r="O969" i="25"/>
  <c r="N969" i="25"/>
  <c r="X969" i="25"/>
  <c r="W969" i="25"/>
  <c r="V969" i="25"/>
  <c r="M969" i="25"/>
  <c r="U969" i="25"/>
  <c r="T969" i="25"/>
  <c r="R968" i="25"/>
  <c r="Q968" i="25"/>
  <c r="Y968" i="25"/>
  <c r="P968" i="25"/>
  <c r="O968" i="25"/>
  <c r="N968" i="25"/>
  <c r="X968" i="25"/>
  <c r="W968" i="25"/>
  <c r="V968" i="25"/>
  <c r="M968" i="25"/>
  <c r="U968" i="25"/>
  <c r="T968" i="25"/>
  <c r="R967" i="25"/>
  <c r="Q967" i="25"/>
  <c r="Y967" i="25"/>
  <c r="P967" i="25"/>
  <c r="O967" i="25"/>
  <c r="N967" i="25"/>
  <c r="X967" i="25"/>
  <c r="W967" i="25"/>
  <c r="V967" i="25"/>
  <c r="M967" i="25"/>
  <c r="U967" i="25"/>
  <c r="T967" i="25"/>
  <c r="R966" i="25"/>
  <c r="Q966" i="25"/>
  <c r="Y966" i="25"/>
  <c r="P966" i="25"/>
  <c r="O966" i="25"/>
  <c r="N966" i="25"/>
  <c r="X966" i="25"/>
  <c r="W966" i="25"/>
  <c r="V966" i="25"/>
  <c r="M966" i="25"/>
  <c r="U966" i="25"/>
  <c r="T966" i="25"/>
  <c r="R965" i="25"/>
  <c r="Q965" i="25"/>
  <c r="Y965" i="25"/>
  <c r="P965" i="25"/>
  <c r="O965" i="25"/>
  <c r="N965" i="25"/>
  <c r="X965" i="25"/>
  <c r="W965" i="25"/>
  <c r="V965" i="25"/>
  <c r="M965" i="25"/>
  <c r="U965" i="25"/>
  <c r="T965" i="25"/>
  <c r="R964" i="25"/>
  <c r="Q964" i="25"/>
  <c r="Y964" i="25"/>
  <c r="P964" i="25"/>
  <c r="O964" i="25"/>
  <c r="N964" i="25"/>
  <c r="X964" i="25"/>
  <c r="W964" i="25"/>
  <c r="V964" i="25"/>
  <c r="M964" i="25"/>
  <c r="U964" i="25"/>
  <c r="T964" i="25"/>
  <c r="R963" i="25"/>
  <c r="Q963" i="25"/>
  <c r="Y963" i="25"/>
  <c r="P963" i="25"/>
  <c r="O963" i="25"/>
  <c r="N963" i="25"/>
  <c r="X963" i="25"/>
  <c r="W963" i="25"/>
  <c r="V963" i="25"/>
  <c r="M963" i="25"/>
  <c r="U963" i="25"/>
  <c r="T963" i="25"/>
  <c r="R962" i="25"/>
  <c r="Q962" i="25"/>
  <c r="Y962" i="25"/>
  <c r="P962" i="25"/>
  <c r="O962" i="25"/>
  <c r="N962" i="25"/>
  <c r="X962" i="25"/>
  <c r="W962" i="25"/>
  <c r="V962" i="25"/>
  <c r="M962" i="25"/>
  <c r="U962" i="25"/>
  <c r="T962" i="25"/>
  <c r="R961" i="25"/>
  <c r="Q961" i="25"/>
  <c r="Y961" i="25"/>
  <c r="P961" i="25"/>
  <c r="O961" i="25"/>
  <c r="N961" i="25"/>
  <c r="X961" i="25"/>
  <c r="W961" i="25"/>
  <c r="V961" i="25"/>
  <c r="M961" i="25"/>
  <c r="U961" i="25"/>
  <c r="T961" i="25"/>
  <c r="R960" i="25"/>
  <c r="Q960" i="25"/>
  <c r="Y960" i="25"/>
  <c r="P960" i="25"/>
  <c r="O960" i="25"/>
  <c r="N960" i="25"/>
  <c r="X960" i="25"/>
  <c r="W960" i="25"/>
  <c r="V960" i="25"/>
  <c r="M960" i="25"/>
  <c r="U960" i="25"/>
  <c r="T960" i="25"/>
  <c r="R959" i="25"/>
  <c r="Q959" i="25"/>
  <c r="Y959" i="25"/>
  <c r="P959" i="25"/>
  <c r="O959" i="25"/>
  <c r="N959" i="25"/>
  <c r="X959" i="25"/>
  <c r="W959" i="25"/>
  <c r="V959" i="25"/>
  <c r="M959" i="25"/>
  <c r="U959" i="25"/>
  <c r="T959" i="25"/>
  <c r="R958" i="25"/>
  <c r="Q958" i="25"/>
  <c r="Y958" i="25"/>
  <c r="P958" i="25"/>
  <c r="O958" i="25"/>
  <c r="N958" i="25"/>
  <c r="X958" i="25"/>
  <c r="W958" i="25"/>
  <c r="V958" i="25"/>
  <c r="M958" i="25"/>
  <c r="U958" i="25"/>
  <c r="T958" i="25"/>
  <c r="R957" i="25"/>
  <c r="Q957" i="25"/>
  <c r="Y957" i="25"/>
  <c r="P957" i="25"/>
  <c r="O957" i="25"/>
  <c r="N957" i="25"/>
  <c r="X957" i="25"/>
  <c r="W957" i="25"/>
  <c r="V957" i="25"/>
  <c r="M957" i="25"/>
  <c r="U957" i="25"/>
  <c r="T957" i="25"/>
  <c r="R956" i="25"/>
  <c r="Q956" i="25"/>
  <c r="Y956" i="25"/>
  <c r="P956" i="25"/>
  <c r="O956" i="25"/>
  <c r="N956" i="25"/>
  <c r="X956" i="25"/>
  <c r="W956" i="25"/>
  <c r="V956" i="25"/>
  <c r="M956" i="25"/>
  <c r="U956" i="25"/>
  <c r="T956" i="25"/>
  <c r="R955" i="25"/>
  <c r="Q955" i="25"/>
  <c r="Y955" i="25"/>
  <c r="P955" i="25"/>
  <c r="O955" i="25"/>
  <c r="N955" i="25"/>
  <c r="X955" i="25"/>
  <c r="W955" i="25"/>
  <c r="V955" i="25"/>
  <c r="M955" i="25"/>
  <c r="U955" i="25"/>
  <c r="T955" i="25"/>
  <c r="R954" i="25"/>
  <c r="Q954" i="25"/>
  <c r="Y954" i="25"/>
  <c r="P954" i="25"/>
  <c r="O954" i="25"/>
  <c r="N954" i="25"/>
  <c r="X954" i="25"/>
  <c r="W954" i="25"/>
  <c r="V954" i="25"/>
  <c r="M954" i="25"/>
  <c r="U954" i="25"/>
  <c r="T954" i="25"/>
  <c r="R953" i="25"/>
  <c r="Q953" i="25"/>
  <c r="Y953" i="25"/>
  <c r="P953" i="25"/>
  <c r="O953" i="25"/>
  <c r="N953" i="25"/>
  <c r="X953" i="25"/>
  <c r="W953" i="25"/>
  <c r="V953" i="25"/>
  <c r="M953" i="25"/>
  <c r="U953" i="25"/>
  <c r="T953" i="25"/>
  <c r="R952" i="25"/>
  <c r="Q952" i="25"/>
  <c r="Y952" i="25"/>
  <c r="P952" i="25"/>
  <c r="O952" i="25"/>
  <c r="N952" i="25"/>
  <c r="X952" i="25"/>
  <c r="W952" i="25"/>
  <c r="V952" i="25"/>
  <c r="M952" i="25"/>
  <c r="U952" i="25"/>
  <c r="T952" i="25"/>
  <c r="R951" i="25"/>
  <c r="Q951" i="25"/>
  <c r="Y951" i="25"/>
  <c r="P951" i="25"/>
  <c r="O951" i="25"/>
  <c r="N951" i="25"/>
  <c r="X951" i="25"/>
  <c r="W951" i="25"/>
  <c r="V951" i="25"/>
  <c r="M951" i="25"/>
  <c r="U951" i="25"/>
  <c r="T951" i="25"/>
  <c r="R950" i="25"/>
  <c r="Q950" i="25"/>
  <c r="Y950" i="25"/>
  <c r="P950" i="25"/>
  <c r="O950" i="25"/>
  <c r="N950" i="25"/>
  <c r="X950" i="25"/>
  <c r="W950" i="25"/>
  <c r="V950" i="25"/>
  <c r="M950" i="25"/>
  <c r="U950" i="25"/>
  <c r="T950" i="25"/>
  <c r="R949" i="25"/>
  <c r="Q949" i="25"/>
  <c r="Y949" i="25"/>
  <c r="P949" i="25"/>
  <c r="O949" i="25"/>
  <c r="N949" i="25"/>
  <c r="X949" i="25"/>
  <c r="W949" i="25"/>
  <c r="V949" i="25"/>
  <c r="M949" i="25"/>
  <c r="U949" i="25"/>
  <c r="T949" i="25"/>
  <c r="R948" i="25"/>
  <c r="Q948" i="25"/>
  <c r="Y948" i="25"/>
  <c r="P948" i="25"/>
  <c r="O948" i="25"/>
  <c r="N948" i="25"/>
  <c r="X948" i="25"/>
  <c r="W948" i="25"/>
  <c r="V948" i="25"/>
  <c r="M948" i="25"/>
  <c r="U948" i="25"/>
  <c r="T948" i="25"/>
  <c r="R947" i="25"/>
  <c r="Q947" i="25"/>
  <c r="Y947" i="25"/>
  <c r="P947" i="25"/>
  <c r="O947" i="25"/>
  <c r="N947" i="25"/>
  <c r="X947" i="25"/>
  <c r="W947" i="25"/>
  <c r="V947" i="25"/>
  <c r="M947" i="25"/>
  <c r="U947" i="25"/>
  <c r="T947" i="25"/>
  <c r="R946" i="25"/>
  <c r="Q946" i="25"/>
  <c r="Y946" i="25"/>
  <c r="P946" i="25"/>
  <c r="O946" i="25"/>
  <c r="N946" i="25"/>
  <c r="X946" i="25"/>
  <c r="W946" i="25"/>
  <c r="V946" i="25"/>
  <c r="M946" i="25"/>
  <c r="U946" i="25"/>
  <c r="T946" i="25"/>
  <c r="R945" i="25"/>
  <c r="Q945" i="25"/>
  <c r="Y945" i="25"/>
  <c r="P945" i="25"/>
  <c r="O945" i="25"/>
  <c r="N945" i="25"/>
  <c r="X945" i="25"/>
  <c r="W945" i="25"/>
  <c r="V945" i="25"/>
  <c r="M945" i="25"/>
  <c r="U945" i="25"/>
  <c r="T945" i="25"/>
  <c r="R944" i="25"/>
  <c r="Q944" i="25"/>
  <c r="Y944" i="25"/>
  <c r="P944" i="25"/>
  <c r="O944" i="25"/>
  <c r="N944" i="25"/>
  <c r="X944" i="25"/>
  <c r="W944" i="25"/>
  <c r="V944" i="25"/>
  <c r="M944" i="25"/>
  <c r="U944" i="25"/>
  <c r="T944" i="25"/>
  <c r="R943" i="25"/>
  <c r="Q943" i="25"/>
  <c r="Y943" i="25"/>
  <c r="P943" i="25"/>
  <c r="O943" i="25"/>
  <c r="N943" i="25"/>
  <c r="X943" i="25"/>
  <c r="W943" i="25"/>
  <c r="V943" i="25"/>
  <c r="M943" i="25"/>
  <c r="U943" i="25"/>
  <c r="T943" i="25"/>
  <c r="R942" i="25"/>
  <c r="Q942" i="25"/>
  <c r="Y942" i="25"/>
  <c r="P942" i="25"/>
  <c r="O942" i="25"/>
  <c r="N942" i="25"/>
  <c r="X942" i="25"/>
  <c r="W942" i="25"/>
  <c r="V942" i="25"/>
  <c r="M942" i="25"/>
  <c r="U942" i="25"/>
  <c r="T942" i="25"/>
  <c r="R941" i="25"/>
  <c r="Q941" i="25"/>
  <c r="Y941" i="25"/>
  <c r="P941" i="25"/>
  <c r="O941" i="25"/>
  <c r="N941" i="25"/>
  <c r="X941" i="25"/>
  <c r="W941" i="25"/>
  <c r="V941" i="25"/>
  <c r="M941" i="25"/>
  <c r="U941" i="25"/>
  <c r="T941" i="25"/>
  <c r="R940" i="25"/>
  <c r="Q940" i="25"/>
  <c r="Y940" i="25"/>
  <c r="P940" i="25"/>
  <c r="O940" i="25"/>
  <c r="N940" i="25"/>
  <c r="X940" i="25"/>
  <c r="W940" i="25"/>
  <c r="V940" i="25"/>
  <c r="M940" i="25"/>
  <c r="U940" i="25"/>
  <c r="T940" i="25"/>
  <c r="R939" i="25"/>
  <c r="Q939" i="25"/>
  <c r="Y939" i="25"/>
  <c r="P939" i="25"/>
  <c r="O939" i="25"/>
  <c r="N939" i="25"/>
  <c r="X939" i="25"/>
  <c r="W939" i="25"/>
  <c r="V939" i="25"/>
  <c r="M939" i="25"/>
  <c r="U939" i="25"/>
  <c r="T939" i="25"/>
  <c r="R938" i="25"/>
  <c r="Q938" i="25"/>
  <c r="Y938" i="25"/>
  <c r="P938" i="25"/>
  <c r="O938" i="25"/>
  <c r="N938" i="25"/>
  <c r="X938" i="25"/>
  <c r="W938" i="25"/>
  <c r="V938" i="25"/>
  <c r="M938" i="25"/>
  <c r="U938" i="25"/>
  <c r="T938" i="25"/>
  <c r="R937" i="25"/>
  <c r="Q937" i="25"/>
  <c r="Y937" i="25"/>
  <c r="P937" i="25"/>
  <c r="O937" i="25"/>
  <c r="N937" i="25"/>
  <c r="X937" i="25"/>
  <c r="W937" i="25"/>
  <c r="V937" i="25"/>
  <c r="M937" i="25"/>
  <c r="U937" i="25"/>
  <c r="T937" i="25"/>
  <c r="R936" i="25"/>
  <c r="Q936" i="25"/>
  <c r="Y936" i="25"/>
  <c r="P936" i="25"/>
  <c r="O936" i="25"/>
  <c r="N936" i="25"/>
  <c r="X936" i="25"/>
  <c r="W936" i="25"/>
  <c r="V936" i="25"/>
  <c r="M936" i="25"/>
  <c r="U936" i="25"/>
  <c r="T936" i="25"/>
  <c r="R935" i="25"/>
  <c r="Q935" i="25"/>
  <c r="Y935" i="25"/>
  <c r="P935" i="25"/>
  <c r="O935" i="25"/>
  <c r="N935" i="25"/>
  <c r="X935" i="25"/>
  <c r="W935" i="25"/>
  <c r="V935" i="25"/>
  <c r="M935" i="25"/>
  <c r="U935" i="25"/>
  <c r="T935" i="25"/>
  <c r="R934" i="25"/>
  <c r="Q934" i="25"/>
  <c r="Y934" i="25"/>
  <c r="P934" i="25"/>
  <c r="O934" i="25"/>
  <c r="N934" i="25"/>
  <c r="X934" i="25"/>
  <c r="W934" i="25"/>
  <c r="V934" i="25"/>
  <c r="M934" i="25"/>
  <c r="U934" i="25"/>
  <c r="T934" i="25"/>
  <c r="R933" i="25"/>
  <c r="Q933" i="25"/>
  <c r="Y933" i="25"/>
  <c r="P933" i="25"/>
  <c r="O933" i="25"/>
  <c r="N933" i="25"/>
  <c r="X933" i="25"/>
  <c r="W933" i="25"/>
  <c r="V933" i="25"/>
  <c r="M933" i="25"/>
  <c r="U933" i="25"/>
  <c r="T933" i="25"/>
  <c r="R932" i="25"/>
  <c r="Q932" i="25"/>
  <c r="Y932" i="25"/>
  <c r="P932" i="25"/>
  <c r="O932" i="25"/>
  <c r="N932" i="25"/>
  <c r="X932" i="25"/>
  <c r="W932" i="25"/>
  <c r="V932" i="25"/>
  <c r="M932" i="25"/>
  <c r="U932" i="25"/>
  <c r="T932" i="25"/>
  <c r="R931" i="25"/>
  <c r="Q931" i="25"/>
  <c r="Y931" i="25"/>
  <c r="P931" i="25"/>
  <c r="O931" i="25"/>
  <c r="N931" i="25"/>
  <c r="X931" i="25"/>
  <c r="W931" i="25"/>
  <c r="V931" i="25"/>
  <c r="M931" i="25"/>
  <c r="U931" i="25"/>
  <c r="T931" i="25"/>
  <c r="R930" i="25"/>
  <c r="Q930" i="25"/>
  <c r="Y930" i="25"/>
  <c r="P930" i="25"/>
  <c r="O930" i="25"/>
  <c r="N930" i="25"/>
  <c r="X930" i="25"/>
  <c r="W930" i="25"/>
  <c r="V930" i="25"/>
  <c r="M930" i="25"/>
  <c r="U930" i="25"/>
  <c r="T930" i="25"/>
  <c r="R929" i="25"/>
  <c r="Q929" i="25"/>
  <c r="Y929" i="25"/>
  <c r="P929" i="25"/>
  <c r="O929" i="25"/>
  <c r="N929" i="25"/>
  <c r="X929" i="25"/>
  <c r="W929" i="25"/>
  <c r="V929" i="25"/>
  <c r="M929" i="25"/>
  <c r="U929" i="25"/>
  <c r="T929" i="25"/>
  <c r="R928" i="25"/>
  <c r="Q928" i="25"/>
  <c r="Y928" i="25"/>
  <c r="P928" i="25"/>
  <c r="O928" i="25"/>
  <c r="N928" i="25"/>
  <c r="X928" i="25"/>
  <c r="W928" i="25"/>
  <c r="V928" i="25"/>
  <c r="M928" i="25"/>
  <c r="U928" i="25"/>
  <c r="T928" i="25"/>
  <c r="R927" i="25"/>
  <c r="Q927" i="25"/>
  <c r="Y927" i="25"/>
  <c r="P927" i="25"/>
  <c r="O927" i="25"/>
  <c r="N927" i="25"/>
  <c r="X927" i="25"/>
  <c r="W927" i="25"/>
  <c r="V927" i="25"/>
  <c r="M927" i="25"/>
  <c r="U927" i="25"/>
  <c r="T927" i="25"/>
  <c r="R926" i="25"/>
  <c r="Q926" i="25"/>
  <c r="Y926" i="25"/>
  <c r="P926" i="25"/>
  <c r="O926" i="25"/>
  <c r="N926" i="25"/>
  <c r="X926" i="25"/>
  <c r="W926" i="25"/>
  <c r="V926" i="25"/>
  <c r="M926" i="25"/>
  <c r="U926" i="25"/>
  <c r="T926" i="25"/>
  <c r="R925" i="25"/>
  <c r="Q925" i="25"/>
  <c r="Y925" i="25"/>
  <c r="P925" i="25"/>
  <c r="O925" i="25"/>
  <c r="N925" i="25"/>
  <c r="X925" i="25"/>
  <c r="W925" i="25"/>
  <c r="V925" i="25"/>
  <c r="M925" i="25"/>
  <c r="U925" i="25"/>
  <c r="T925" i="25"/>
  <c r="R924" i="25"/>
  <c r="Q924" i="25"/>
  <c r="Y924" i="25"/>
  <c r="P924" i="25"/>
  <c r="O924" i="25"/>
  <c r="N924" i="25"/>
  <c r="X924" i="25"/>
  <c r="W924" i="25"/>
  <c r="V924" i="25"/>
  <c r="M924" i="25"/>
  <c r="U924" i="25"/>
  <c r="T924" i="25"/>
  <c r="R923" i="25"/>
  <c r="Q923" i="25"/>
  <c r="Y923" i="25"/>
  <c r="P923" i="25"/>
  <c r="O923" i="25"/>
  <c r="N923" i="25"/>
  <c r="X923" i="25"/>
  <c r="W923" i="25"/>
  <c r="V923" i="25"/>
  <c r="M923" i="25"/>
  <c r="U923" i="25"/>
  <c r="T923" i="25"/>
  <c r="R922" i="25"/>
  <c r="Q922" i="25"/>
  <c r="Y922" i="25"/>
  <c r="P922" i="25"/>
  <c r="O922" i="25"/>
  <c r="N922" i="25"/>
  <c r="X922" i="25"/>
  <c r="W922" i="25"/>
  <c r="V922" i="25"/>
  <c r="M922" i="25"/>
  <c r="U922" i="25"/>
  <c r="T922" i="25"/>
  <c r="R921" i="25"/>
  <c r="Q921" i="25"/>
  <c r="Y921" i="25"/>
  <c r="P921" i="25"/>
  <c r="O921" i="25"/>
  <c r="N921" i="25"/>
  <c r="X921" i="25"/>
  <c r="W921" i="25"/>
  <c r="V921" i="25"/>
  <c r="M921" i="25"/>
  <c r="U921" i="25"/>
  <c r="T921" i="25"/>
  <c r="R920" i="25"/>
  <c r="Q920" i="25"/>
  <c r="Y920" i="25"/>
  <c r="P920" i="25"/>
  <c r="O920" i="25"/>
  <c r="N920" i="25"/>
  <c r="X920" i="25"/>
  <c r="W920" i="25"/>
  <c r="V920" i="25"/>
  <c r="M920" i="25"/>
  <c r="U920" i="25"/>
  <c r="T920" i="25"/>
  <c r="R919" i="25"/>
  <c r="Q919" i="25"/>
  <c r="Y919" i="25"/>
  <c r="P919" i="25"/>
  <c r="O919" i="25"/>
  <c r="N919" i="25"/>
  <c r="X919" i="25"/>
  <c r="W919" i="25"/>
  <c r="V919" i="25"/>
  <c r="M919" i="25"/>
  <c r="U919" i="25"/>
  <c r="T919" i="25"/>
  <c r="R918" i="25"/>
  <c r="Q918" i="25"/>
  <c r="Y918" i="25"/>
  <c r="P918" i="25"/>
  <c r="O918" i="25"/>
  <c r="N918" i="25"/>
  <c r="X918" i="25"/>
  <c r="W918" i="25"/>
  <c r="V918" i="25"/>
  <c r="M918" i="25"/>
  <c r="U918" i="25"/>
  <c r="T918" i="25"/>
  <c r="R917" i="25"/>
  <c r="Q917" i="25"/>
  <c r="Y917" i="25"/>
  <c r="P917" i="25"/>
  <c r="O917" i="25"/>
  <c r="N917" i="25"/>
  <c r="X917" i="25"/>
  <c r="W917" i="25"/>
  <c r="V917" i="25"/>
  <c r="M917" i="25"/>
  <c r="U917" i="25"/>
  <c r="T917" i="25"/>
  <c r="R916" i="25"/>
  <c r="Q916" i="25"/>
  <c r="Y916" i="25"/>
  <c r="P916" i="25"/>
  <c r="O916" i="25"/>
  <c r="N916" i="25"/>
  <c r="X916" i="25"/>
  <c r="W916" i="25"/>
  <c r="V916" i="25"/>
  <c r="M916" i="25"/>
  <c r="U916" i="25"/>
  <c r="T916" i="25"/>
  <c r="R915" i="25"/>
  <c r="Q915" i="25"/>
  <c r="Y915" i="25"/>
  <c r="P915" i="25"/>
  <c r="O915" i="25"/>
  <c r="N915" i="25"/>
  <c r="X915" i="25"/>
  <c r="W915" i="25"/>
  <c r="V915" i="25"/>
  <c r="M915" i="25"/>
  <c r="U915" i="25"/>
  <c r="T915" i="25"/>
  <c r="R914" i="25"/>
  <c r="Q914" i="25"/>
  <c r="Y914" i="25"/>
  <c r="P914" i="25"/>
  <c r="O914" i="25"/>
  <c r="N914" i="25"/>
  <c r="X914" i="25"/>
  <c r="W914" i="25"/>
  <c r="V914" i="25"/>
  <c r="M914" i="25"/>
  <c r="U914" i="25"/>
  <c r="T914" i="25"/>
  <c r="R913" i="25"/>
  <c r="Q913" i="25"/>
  <c r="Y913" i="25"/>
  <c r="P913" i="25"/>
  <c r="O913" i="25"/>
  <c r="N913" i="25"/>
  <c r="X913" i="25"/>
  <c r="W913" i="25"/>
  <c r="V913" i="25"/>
  <c r="M913" i="25"/>
  <c r="U913" i="25"/>
  <c r="T913" i="25"/>
  <c r="R912" i="25"/>
  <c r="Q912" i="25"/>
  <c r="Y912" i="25"/>
  <c r="P912" i="25"/>
  <c r="O912" i="25"/>
  <c r="N912" i="25"/>
  <c r="X912" i="25"/>
  <c r="W912" i="25"/>
  <c r="V912" i="25"/>
  <c r="M912" i="25"/>
  <c r="U912" i="25"/>
  <c r="T912" i="25"/>
  <c r="R911" i="25"/>
  <c r="Q911" i="25"/>
  <c r="Y911" i="25"/>
  <c r="P911" i="25"/>
  <c r="O911" i="25"/>
  <c r="N911" i="25"/>
  <c r="X911" i="25"/>
  <c r="W911" i="25"/>
  <c r="V911" i="25"/>
  <c r="M911" i="25"/>
  <c r="U911" i="25"/>
  <c r="T911" i="25"/>
  <c r="R910" i="25"/>
  <c r="Q910" i="25"/>
  <c r="Y910" i="25"/>
  <c r="P910" i="25"/>
  <c r="O910" i="25"/>
  <c r="N910" i="25"/>
  <c r="X910" i="25"/>
  <c r="W910" i="25"/>
  <c r="V910" i="25"/>
  <c r="M910" i="25"/>
  <c r="U910" i="25"/>
  <c r="T910" i="25"/>
  <c r="R909" i="25"/>
  <c r="Q909" i="25"/>
  <c r="Y909" i="25"/>
  <c r="P909" i="25"/>
  <c r="O909" i="25"/>
  <c r="N909" i="25"/>
  <c r="X909" i="25"/>
  <c r="W909" i="25"/>
  <c r="V909" i="25"/>
  <c r="M909" i="25"/>
  <c r="U909" i="25"/>
  <c r="T909" i="25"/>
  <c r="R908" i="25"/>
  <c r="Q908" i="25"/>
  <c r="Y908" i="25"/>
  <c r="P908" i="25"/>
  <c r="O908" i="25"/>
  <c r="N908" i="25"/>
  <c r="X908" i="25"/>
  <c r="W908" i="25"/>
  <c r="V908" i="25"/>
  <c r="M908" i="25"/>
  <c r="U908" i="25"/>
  <c r="T908" i="25"/>
  <c r="R907" i="25"/>
  <c r="Q907" i="25"/>
  <c r="Y907" i="25"/>
  <c r="P907" i="25"/>
  <c r="O907" i="25"/>
  <c r="N907" i="25"/>
  <c r="X907" i="25"/>
  <c r="W907" i="25"/>
  <c r="V907" i="25"/>
  <c r="M907" i="25"/>
  <c r="U907" i="25"/>
  <c r="T907" i="25"/>
  <c r="R906" i="25"/>
  <c r="Q906" i="25"/>
  <c r="Y906" i="25"/>
  <c r="P906" i="25"/>
  <c r="O906" i="25"/>
  <c r="N906" i="25"/>
  <c r="X906" i="25"/>
  <c r="W906" i="25"/>
  <c r="V906" i="25"/>
  <c r="M906" i="25"/>
  <c r="U906" i="25"/>
  <c r="T906" i="25"/>
  <c r="R905" i="25"/>
  <c r="Q905" i="25"/>
  <c r="Y905" i="25"/>
  <c r="P905" i="25"/>
  <c r="O905" i="25"/>
  <c r="N905" i="25"/>
  <c r="X905" i="25"/>
  <c r="W905" i="25"/>
  <c r="V905" i="25"/>
  <c r="M905" i="25"/>
  <c r="U905" i="25"/>
  <c r="T905" i="25"/>
  <c r="R904" i="25"/>
  <c r="Q904" i="25"/>
  <c r="Y904" i="25"/>
  <c r="P904" i="25"/>
  <c r="O904" i="25"/>
  <c r="N904" i="25"/>
  <c r="X904" i="25"/>
  <c r="W904" i="25"/>
  <c r="V904" i="25"/>
  <c r="M904" i="25"/>
  <c r="U904" i="25"/>
  <c r="T904" i="25"/>
  <c r="R903" i="25"/>
  <c r="Q903" i="25"/>
  <c r="Y903" i="25"/>
  <c r="P903" i="25"/>
  <c r="O903" i="25"/>
  <c r="N903" i="25"/>
  <c r="X903" i="25"/>
  <c r="W903" i="25"/>
  <c r="V903" i="25"/>
  <c r="M903" i="25"/>
  <c r="U903" i="25"/>
  <c r="T903" i="25"/>
  <c r="R902" i="25"/>
  <c r="Q902" i="25"/>
  <c r="Y902" i="25"/>
  <c r="P902" i="25"/>
  <c r="O902" i="25"/>
  <c r="N902" i="25"/>
  <c r="X902" i="25"/>
  <c r="W902" i="25"/>
  <c r="V902" i="25"/>
  <c r="M902" i="25"/>
  <c r="U902" i="25"/>
  <c r="T902" i="25"/>
  <c r="R901" i="25"/>
  <c r="Q901" i="25"/>
  <c r="Y901" i="25"/>
  <c r="P901" i="25"/>
  <c r="O901" i="25"/>
  <c r="N901" i="25"/>
  <c r="X901" i="25"/>
  <c r="W901" i="25"/>
  <c r="V901" i="25"/>
  <c r="M901" i="25"/>
  <c r="U901" i="25"/>
  <c r="T901" i="25"/>
  <c r="R900" i="25"/>
  <c r="Q900" i="25"/>
  <c r="Y900" i="25"/>
  <c r="P900" i="25"/>
  <c r="O900" i="25"/>
  <c r="N900" i="25"/>
  <c r="X900" i="25"/>
  <c r="W900" i="25"/>
  <c r="V900" i="25"/>
  <c r="M900" i="25"/>
  <c r="U900" i="25"/>
  <c r="T900" i="25"/>
  <c r="R899" i="25"/>
  <c r="Q899" i="25"/>
  <c r="Y899" i="25"/>
  <c r="P899" i="25"/>
  <c r="O899" i="25"/>
  <c r="N899" i="25"/>
  <c r="X899" i="25"/>
  <c r="W899" i="25"/>
  <c r="V899" i="25"/>
  <c r="M899" i="25"/>
  <c r="U899" i="25"/>
  <c r="T899" i="25"/>
  <c r="R898" i="25"/>
  <c r="Q898" i="25"/>
  <c r="Y898" i="25"/>
  <c r="P898" i="25"/>
  <c r="O898" i="25"/>
  <c r="N898" i="25"/>
  <c r="X898" i="25"/>
  <c r="W898" i="25"/>
  <c r="V898" i="25"/>
  <c r="M898" i="25"/>
  <c r="U898" i="25"/>
  <c r="T898" i="25"/>
  <c r="R897" i="25"/>
  <c r="Q897" i="25"/>
  <c r="Y897" i="25"/>
  <c r="P897" i="25"/>
  <c r="O897" i="25"/>
  <c r="N897" i="25"/>
  <c r="X897" i="25"/>
  <c r="W897" i="25"/>
  <c r="V897" i="25"/>
  <c r="M897" i="25"/>
  <c r="U897" i="25"/>
  <c r="T897" i="25"/>
  <c r="R896" i="25"/>
  <c r="Q896" i="25"/>
  <c r="Y896" i="25"/>
  <c r="P896" i="25"/>
  <c r="O896" i="25"/>
  <c r="N896" i="25"/>
  <c r="X896" i="25"/>
  <c r="W896" i="25"/>
  <c r="V896" i="25"/>
  <c r="M896" i="25"/>
  <c r="U896" i="25"/>
  <c r="T896" i="25"/>
  <c r="R895" i="25"/>
  <c r="Q895" i="25"/>
  <c r="Y895" i="25"/>
  <c r="P895" i="25"/>
  <c r="O895" i="25"/>
  <c r="N895" i="25"/>
  <c r="X895" i="25"/>
  <c r="W895" i="25"/>
  <c r="V895" i="25"/>
  <c r="M895" i="25"/>
  <c r="U895" i="25"/>
  <c r="T895" i="25"/>
  <c r="R894" i="25"/>
  <c r="Q894" i="25"/>
  <c r="Y894" i="25"/>
  <c r="P894" i="25"/>
  <c r="O894" i="25"/>
  <c r="N894" i="25"/>
  <c r="X894" i="25"/>
  <c r="W894" i="25"/>
  <c r="V894" i="25"/>
  <c r="M894" i="25"/>
  <c r="U894" i="25"/>
  <c r="T894" i="25"/>
  <c r="R893" i="25"/>
  <c r="Q893" i="25"/>
  <c r="Y893" i="25"/>
  <c r="P893" i="25"/>
  <c r="O893" i="25"/>
  <c r="N893" i="25"/>
  <c r="X893" i="25"/>
  <c r="W893" i="25"/>
  <c r="V893" i="25"/>
  <c r="M893" i="25"/>
  <c r="U893" i="25"/>
  <c r="T893" i="25"/>
  <c r="R892" i="25"/>
  <c r="Q892" i="25"/>
  <c r="Y892" i="25"/>
  <c r="P892" i="25"/>
  <c r="O892" i="25"/>
  <c r="N892" i="25"/>
  <c r="X892" i="25"/>
  <c r="W892" i="25"/>
  <c r="V892" i="25"/>
  <c r="M892" i="25"/>
  <c r="U892" i="25"/>
  <c r="T892" i="25"/>
  <c r="R891" i="25"/>
  <c r="Q891" i="25"/>
  <c r="Y891" i="25"/>
  <c r="P891" i="25"/>
  <c r="O891" i="25"/>
  <c r="N891" i="25"/>
  <c r="X891" i="25"/>
  <c r="W891" i="25"/>
  <c r="V891" i="25"/>
  <c r="M891" i="25"/>
  <c r="U891" i="25"/>
  <c r="T891" i="25"/>
  <c r="R890" i="25"/>
  <c r="Q890" i="25"/>
  <c r="Y890" i="25"/>
  <c r="P890" i="25"/>
  <c r="O890" i="25"/>
  <c r="N890" i="25"/>
  <c r="X890" i="25"/>
  <c r="W890" i="25"/>
  <c r="V890" i="25"/>
  <c r="M890" i="25"/>
  <c r="U890" i="25"/>
  <c r="T890" i="25"/>
  <c r="R889" i="25"/>
  <c r="Q889" i="25"/>
  <c r="Y889" i="25"/>
  <c r="P889" i="25"/>
  <c r="O889" i="25"/>
  <c r="N889" i="25"/>
  <c r="X889" i="25"/>
  <c r="W889" i="25"/>
  <c r="V889" i="25"/>
  <c r="M889" i="25"/>
  <c r="U889" i="25"/>
  <c r="T889" i="25"/>
  <c r="R888" i="25"/>
  <c r="Q888" i="25"/>
  <c r="Y888" i="25"/>
  <c r="P888" i="25"/>
  <c r="O888" i="25"/>
  <c r="N888" i="25"/>
  <c r="X888" i="25"/>
  <c r="W888" i="25"/>
  <c r="V888" i="25"/>
  <c r="M888" i="25"/>
  <c r="U888" i="25"/>
  <c r="T888" i="25"/>
  <c r="R887" i="25"/>
  <c r="Q887" i="25"/>
  <c r="Y887" i="25"/>
  <c r="P887" i="25"/>
  <c r="O887" i="25"/>
  <c r="N887" i="25"/>
  <c r="X887" i="25"/>
  <c r="W887" i="25"/>
  <c r="V887" i="25"/>
  <c r="M887" i="25"/>
  <c r="U887" i="25"/>
  <c r="T887" i="25"/>
  <c r="R886" i="25"/>
  <c r="Q886" i="25"/>
  <c r="Y886" i="25"/>
  <c r="P886" i="25"/>
  <c r="O886" i="25"/>
  <c r="N886" i="25"/>
  <c r="X886" i="25"/>
  <c r="W886" i="25"/>
  <c r="V886" i="25"/>
  <c r="M886" i="25"/>
  <c r="U886" i="25"/>
  <c r="T886" i="25"/>
  <c r="R885" i="25"/>
  <c r="Q885" i="25"/>
  <c r="Y885" i="25"/>
  <c r="P885" i="25"/>
  <c r="O885" i="25"/>
  <c r="N885" i="25"/>
  <c r="X885" i="25"/>
  <c r="W885" i="25"/>
  <c r="V885" i="25"/>
  <c r="M885" i="25"/>
  <c r="U885" i="25"/>
  <c r="T885" i="25"/>
  <c r="R884" i="25"/>
  <c r="Q884" i="25"/>
  <c r="Y884" i="25"/>
  <c r="P884" i="25"/>
  <c r="O884" i="25"/>
  <c r="N884" i="25"/>
  <c r="X884" i="25"/>
  <c r="W884" i="25"/>
  <c r="V884" i="25"/>
  <c r="M884" i="25"/>
  <c r="U884" i="25"/>
  <c r="T884" i="25"/>
  <c r="R883" i="25"/>
  <c r="Q883" i="25"/>
  <c r="Y883" i="25"/>
  <c r="P883" i="25"/>
  <c r="O883" i="25"/>
  <c r="N883" i="25"/>
  <c r="X883" i="25"/>
  <c r="W883" i="25"/>
  <c r="V883" i="25"/>
  <c r="M883" i="25"/>
  <c r="U883" i="25"/>
  <c r="T883" i="25"/>
  <c r="R882" i="25"/>
  <c r="Q882" i="25"/>
  <c r="Y882" i="25"/>
  <c r="P882" i="25"/>
  <c r="O882" i="25"/>
  <c r="N882" i="25"/>
  <c r="X882" i="25"/>
  <c r="W882" i="25"/>
  <c r="V882" i="25"/>
  <c r="M882" i="25"/>
  <c r="U882" i="25"/>
  <c r="T882" i="25"/>
  <c r="R881" i="25"/>
  <c r="Q881" i="25"/>
  <c r="Y881" i="25"/>
  <c r="P881" i="25"/>
  <c r="O881" i="25"/>
  <c r="N881" i="25"/>
  <c r="X881" i="25"/>
  <c r="W881" i="25"/>
  <c r="V881" i="25"/>
  <c r="M881" i="25"/>
  <c r="U881" i="25"/>
  <c r="T881" i="25"/>
  <c r="R880" i="25"/>
  <c r="Q880" i="25"/>
  <c r="Y880" i="25"/>
  <c r="P880" i="25"/>
  <c r="O880" i="25"/>
  <c r="N880" i="25"/>
  <c r="X880" i="25"/>
  <c r="W880" i="25"/>
  <c r="V880" i="25"/>
  <c r="M880" i="25"/>
  <c r="U880" i="25"/>
  <c r="T880" i="25"/>
  <c r="R879" i="25"/>
  <c r="Q879" i="25"/>
  <c r="Y879" i="25"/>
  <c r="P879" i="25"/>
  <c r="O879" i="25"/>
  <c r="N879" i="25"/>
  <c r="X879" i="25"/>
  <c r="W879" i="25"/>
  <c r="V879" i="25"/>
  <c r="M879" i="25"/>
  <c r="U879" i="25"/>
  <c r="T879" i="25"/>
  <c r="R878" i="25"/>
  <c r="Q878" i="25"/>
  <c r="Y878" i="25"/>
  <c r="P878" i="25"/>
  <c r="O878" i="25"/>
  <c r="N878" i="25"/>
  <c r="X878" i="25"/>
  <c r="W878" i="25"/>
  <c r="V878" i="25"/>
  <c r="M878" i="25"/>
  <c r="U878" i="25"/>
  <c r="T878" i="25"/>
  <c r="R877" i="25"/>
  <c r="Q877" i="25"/>
  <c r="Y877" i="25"/>
  <c r="P877" i="25"/>
  <c r="O877" i="25"/>
  <c r="N877" i="25"/>
  <c r="X877" i="25"/>
  <c r="W877" i="25"/>
  <c r="V877" i="25"/>
  <c r="M877" i="25"/>
  <c r="U877" i="25"/>
  <c r="T877" i="25"/>
  <c r="R876" i="25"/>
  <c r="Q876" i="25"/>
  <c r="Y876" i="25"/>
  <c r="P876" i="25"/>
  <c r="O876" i="25"/>
  <c r="N876" i="25"/>
  <c r="X876" i="25"/>
  <c r="W876" i="25"/>
  <c r="V876" i="25"/>
  <c r="M876" i="25"/>
  <c r="U876" i="25"/>
  <c r="T876" i="25"/>
  <c r="R875" i="25"/>
  <c r="Q875" i="25"/>
  <c r="Y875" i="25"/>
  <c r="P875" i="25"/>
  <c r="O875" i="25"/>
  <c r="N875" i="25"/>
  <c r="X875" i="25"/>
  <c r="W875" i="25"/>
  <c r="V875" i="25"/>
  <c r="M875" i="25"/>
  <c r="U875" i="25"/>
  <c r="T875" i="25"/>
  <c r="R874" i="25"/>
  <c r="Q874" i="25"/>
  <c r="Y874" i="25"/>
  <c r="P874" i="25"/>
  <c r="O874" i="25"/>
  <c r="N874" i="25"/>
  <c r="X874" i="25"/>
  <c r="W874" i="25"/>
  <c r="V874" i="25"/>
  <c r="M874" i="25"/>
  <c r="U874" i="25"/>
  <c r="T874" i="25"/>
  <c r="R873" i="25"/>
  <c r="Q873" i="25"/>
  <c r="Y873" i="25"/>
  <c r="P873" i="25"/>
  <c r="O873" i="25"/>
  <c r="N873" i="25"/>
  <c r="X873" i="25"/>
  <c r="W873" i="25"/>
  <c r="V873" i="25"/>
  <c r="M873" i="25"/>
  <c r="U873" i="25"/>
  <c r="T873" i="25"/>
  <c r="R872" i="25"/>
  <c r="Q872" i="25"/>
  <c r="Y872" i="25"/>
  <c r="P872" i="25"/>
  <c r="O872" i="25"/>
  <c r="N872" i="25"/>
  <c r="X872" i="25"/>
  <c r="W872" i="25"/>
  <c r="V872" i="25"/>
  <c r="M872" i="25"/>
  <c r="U872" i="25"/>
  <c r="T872" i="25"/>
  <c r="R871" i="25"/>
  <c r="Q871" i="25"/>
  <c r="Y871" i="25"/>
  <c r="P871" i="25"/>
  <c r="O871" i="25"/>
  <c r="N871" i="25"/>
  <c r="X871" i="25"/>
  <c r="W871" i="25"/>
  <c r="V871" i="25"/>
  <c r="M871" i="25"/>
  <c r="U871" i="25"/>
  <c r="T871" i="25"/>
  <c r="R870" i="25"/>
  <c r="Q870" i="25"/>
  <c r="Y870" i="25"/>
  <c r="P870" i="25"/>
  <c r="O870" i="25"/>
  <c r="N870" i="25"/>
  <c r="X870" i="25"/>
  <c r="W870" i="25"/>
  <c r="V870" i="25"/>
  <c r="M870" i="25"/>
  <c r="U870" i="25"/>
  <c r="T870" i="25"/>
  <c r="R869" i="25"/>
  <c r="Q869" i="25"/>
  <c r="Y869" i="25"/>
  <c r="P869" i="25"/>
  <c r="O869" i="25"/>
  <c r="N869" i="25"/>
  <c r="X869" i="25"/>
  <c r="W869" i="25"/>
  <c r="V869" i="25"/>
  <c r="M869" i="25"/>
  <c r="U869" i="25"/>
  <c r="T869" i="25"/>
  <c r="R868" i="25"/>
  <c r="Q868" i="25"/>
  <c r="Y868" i="25"/>
  <c r="P868" i="25"/>
  <c r="O868" i="25"/>
  <c r="N868" i="25"/>
  <c r="X868" i="25"/>
  <c r="W868" i="25"/>
  <c r="V868" i="25"/>
  <c r="M868" i="25"/>
  <c r="U868" i="25"/>
  <c r="T868" i="25"/>
  <c r="R867" i="25"/>
  <c r="Q867" i="25"/>
  <c r="Y867" i="25"/>
  <c r="P867" i="25"/>
  <c r="O867" i="25"/>
  <c r="N867" i="25"/>
  <c r="X867" i="25"/>
  <c r="W867" i="25"/>
  <c r="V867" i="25"/>
  <c r="M867" i="25"/>
  <c r="U867" i="25"/>
  <c r="T867" i="25"/>
  <c r="R866" i="25"/>
  <c r="Q866" i="25"/>
  <c r="Y866" i="25"/>
  <c r="P866" i="25"/>
  <c r="O866" i="25"/>
  <c r="N866" i="25"/>
  <c r="X866" i="25"/>
  <c r="W866" i="25"/>
  <c r="V866" i="25"/>
  <c r="M866" i="25"/>
  <c r="U866" i="25"/>
  <c r="T866" i="25"/>
  <c r="R865" i="25"/>
  <c r="Q865" i="25"/>
  <c r="Y865" i="25"/>
  <c r="P865" i="25"/>
  <c r="O865" i="25"/>
  <c r="N865" i="25"/>
  <c r="X865" i="25"/>
  <c r="W865" i="25"/>
  <c r="V865" i="25"/>
  <c r="M865" i="25"/>
  <c r="U865" i="25"/>
  <c r="T865" i="25"/>
  <c r="R864" i="25"/>
  <c r="Q864" i="25"/>
  <c r="Y864" i="25"/>
  <c r="P864" i="25"/>
  <c r="O864" i="25"/>
  <c r="N864" i="25"/>
  <c r="X864" i="25"/>
  <c r="W864" i="25"/>
  <c r="V864" i="25"/>
  <c r="M864" i="25"/>
  <c r="U864" i="25"/>
  <c r="T864" i="25"/>
  <c r="R863" i="25"/>
  <c r="Q863" i="25"/>
  <c r="Y863" i="25"/>
  <c r="P863" i="25"/>
  <c r="O863" i="25"/>
  <c r="N863" i="25"/>
  <c r="X863" i="25"/>
  <c r="W863" i="25"/>
  <c r="V863" i="25"/>
  <c r="M863" i="25"/>
  <c r="U863" i="25"/>
  <c r="T863" i="25"/>
  <c r="R862" i="25"/>
  <c r="Q862" i="25"/>
  <c r="Y862" i="25"/>
  <c r="P862" i="25"/>
  <c r="O862" i="25"/>
  <c r="N862" i="25"/>
  <c r="X862" i="25"/>
  <c r="W862" i="25"/>
  <c r="V862" i="25"/>
  <c r="M862" i="25"/>
  <c r="U862" i="25"/>
  <c r="T862" i="25"/>
  <c r="R861" i="25"/>
  <c r="Q861" i="25"/>
  <c r="Y861" i="25"/>
  <c r="P861" i="25"/>
  <c r="O861" i="25"/>
  <c r="N861" i="25"/>
  <c r="X861" i="25"/>
  <c r="W861" i="25"/>
  <c r="V861" i="25"/>
  <c r="M861" i="25"/>
  <c r="U861" i="25"/>
  <c r="T861" i="25"/>
  <c r="R860" i="25"/>
  <c r="Q860" i="25"/>
  <c r="Y860" i="25"/>
  <c r="P860" i="25"/>
  <c r="O860" i="25"/>
  <c r="N860" i="25"/>
  <c r="X860" i="25"/>
  <c r="W860" i="25"/>
  <c r="V860" i="25"/>
  <c r="M860" i="25"/>
  <c r="U860" i="25"/>
  <c r="T860" i="25"/>
  <c r="R859" i="25"/>
  <c r="Q859" i="25"/>
  <c r="Y859" i="25"/>
  <c r="P859" i="25"/>
  <c r="O859" i="25"/>
  <c r="N859" i="25"/>
  <c r="X859" i="25"/>
  <c r="W859" i="25"/>
  <c r="V859" i="25"/>
  <c r="M859" i="25"/>
  <c r="U859" i="25"/>
  <c r="T859" i="25"/>
  <c r="R858" i="25"/>
  <c r="Q858" i="25"/>
  <c r="Y858" i="25"/>
  <c r="P858" i="25"/>
  <c r="O858" i="25"/>
  <c r="N858" i="25"/>
  <c r="X858" i="25"/>
  <c r="W858" i="25"/>
  <c r="V858" i="25"/>
  <c r="M858" i="25"/>
  <c r="U858" i="25"/>
  <c r="T858" i="25"/>
  <c r="R857" i="25"/>
  <c r="Q857" i="25"/>
  <c r="Y857" i="25"/>
  <c r="P857" i="25"/>
  <c r="O857" i="25"/>
  <c r="N857" i="25"/>
  <c r="X857" i="25"/>
  <c r="W857" i="25"/>
  <c r="V857" i="25"/>
  <c r="M857" i="25"/>
  <c r="U857" i="25"/>
  <c r="T857" i="25"/>
  <c r="R856" i="25"/>
  <c r="Q856" i="25"/>
  <c r="Y856" i="25"/>
  <c r="P856" i="25"/>
  <c r="O856" i="25"/>
  <c r="N856" i="25"/>
  <c r="X856" i="25"/>
  <c r="W856" i="25"/>
  <c r="V856" i="25"/>
  <c r="M856" i="25"/>
  <c r="U856" i="25"/>
  <c r="T856" i="25"/>
  <c r="R855" i="25"/>
  <c r="Q855" i="25"/>
  <c r="Y855" i="25"/>
  <c r="P855" i="25"/>
  <c r="O855" i="25"/>
  <c r="N855" i="25"/>
  <c r="X855" i="25"/>
  <c r="W855" i="25"/>
  <c r="V855" i="25"/>
  <c r="M855" i="25"/>
  <c r="U855" i="25"/>
  <c r="T855" i="25"/>
  <c r="R854" i="25"/>
  <c r="Q854" i="25"/>
  <c r="Y854" i="25"/>
  <c r="P854" i="25"/>
  <c r="O854" i="25"/>
  <c r="N854" i="25"/>
  <c r="X854" i="25"/>
  <c r="W854" i="25"/>
  <c r="V854" i="25"/>
  <c r="M854" i="25"/>
  <c r="U854" i="25"/>
  <c r="T854" i="25"/>
  <c r="R853" i="25"/>
  <c r="Q853" i="25"/>
  <c r="Y853" i="25"/>
  <c r="P853" i="25"/>
  <c r="O853" i="25"/>
  <c r="N853" i="25"/>
  <c r="X853" i="25"/>
  <c r="W853" i="25"/>
  <c r="V853" i="25"/>
  <c r="M853" i="25"/>
  <c r="U853" i="25"/>
  <c r="T853" i="25"/>
  <c r="R852" i="25"/>
  <c r="Q852" i="25"/>
  <c r="Y852" i="25"/>
  <c r="P852" i="25"/>
  <c r="O852" i="25"/>
  <c r="N852" i="25"/>
  <c r="X852" i="25"/>
  <c r="W852" i="25"/>
  <c r="V852" i="25"/>
  <c r="M852" i="25"/>
  <c r="U852" i="25"/>
  <c r="T852" i="25"/>
  <c r="R851" i="25"/>
  <c r="Q851" i="25"/>
  <c r="Y851" i="25"/>
  <c r="P851" i="25"/>
  <c r="O851" i="25"/>
  <c r="N851" i="25"/>
  <c r="X851" i="25"/>
  <c r="W851" i="25"/>
  <c r="V851" i="25"/>
  <c r="M851" i="25"/>
  <c r="U851" i="25"/>
  <c r="T851" i="25"/>
  <c r="R850" i="25"/>
  <c r="Q850" i="25"/>
  <c r="Y850" i="25"/>
  <c r="P850" i="25"/>
  <c r="O850" i="25"/>
  <c r="N850" i="25"/>
  <c r="X850" i="25"/>
  <c r="W850" i="25"/>
  <c r="V850" i="25"/>
  <c r="M850" i="25"/>
  <c r="U850" i="25"/>
  <c r="T850" i="25"/>
  <c r="R849" i="25"/>
  <c r="Q849" i="25"/>
  <c r="Y849" i="25"/>
  <c r="P849" i="25"/>
  <c r="O849" i="25"/>
  <c r="N849" i="25"/>
  <c r="X849" i="25"/>
  <c r="W849" i="25"/>
  <c r="V849" i="25"/>
  <c r="M849" i="25"/>
  <c r="U849" i="25"/>
  <c r="T849" i="25"/>
  <c r="R848" i="25"/>
  <c r="Q848" i="25"/>
  <c r="Y848" i="25"/>
  <c r="P848" i="25"/>
  <c r="O848" i="25"/>
  <c r="N848" i="25"/>
  <c r="X848" i="25"/>
  <c r="W848" i="25"/>
  <c r="V848" i="25"/>
  <c r="M848" i="25"/>
  <c r="U848" i="25"/>
  <c r="T848" i="25"/>
  <c r="R847" i="25"/>
  <c r="Q847" i="25"/>
  <c r="Y847" i="25"/>
  <c r="P847" i="25"/>
  <c r="O847" i="25"/>
  <c r="N847" i="25"/>
  <c r="X847" i="25"/>
  <c r="W847" i="25"/>
  <c r="V847" i="25"/>
  <c r="M847" i="25"/>
  <c r="U847" i="25"/>
  <c r="T847" i="25"/>
  <c r="R846" i="25"/>
  <c r="Q846" i="25"/>
  <c r="Y846" i="25"/>
  <c r="P846" i="25"/>
  <c r="O846" i="25"/>
  <c r="N846" i="25"/>
  <c r="X846" i="25"/>
  <c r="W846" i="25"/>
  <c r="V846" i="25"/>
  <c r="M846" i="25"/>
  <c r="U846" i="25"/>
  <c r="T846" i="25"/>
  <c r="R845" i="25"/>
  <c r="Q845" i="25"/>
  <c r="Y845" i="25"/>
  <c r="P845" i="25"/>
  <c r="O845" i="25"/>
  <c r="N845" i="25"/>
  <c r="X845" i="25"/>
  <c r="W845" i="25"/>
  <c r="V845" i="25"/>
  <c r="M845" i="25"/>
  <c r="U845" i="25"/>
  <c r="T845" i="25"/>
  <c r="R844" i="25"/>
  <c r="Q844" i="25"/>
  <c r="Y844" i="25"/>
  <c r="P844" i="25"/>
  <c r="O844" i="25"/>
  <c r="N844" i="25"/>
  <c r="X844" i="25"/>
  <c r="W844" i="25"/>
  <c r="V844" i="25"/>
  <c r="M844" i="25"/>
  <c r="U844" i="25"/>
  <c r="T844" i="25"/>
  <c r="R843" i="25"/>
  <c r="Q843" i="25"/>
  <c r="Y843" i="25"/>
  <c r="P843" i="25"/>
  <c r="O843" i="25"/>
  <c r="N843" i="25"/>
  <c r="X843" i="25"/>
  <c r="W843" i="25"/>
  <c r="V843" i="25"/>
  <c r="M843" i="25"/>
  <c r="U843" i="25"/>
  <c r="T843" i="25"/>
  <c r="R842" i="25"/>
  <c r="Q842" i="25"/>
  <c r="Y842" i="25"/>
  <c r="P842" i="25"/>
  <c r="O842" i="25"/>
  <c r="N842" i="25"/>
  <c r="X842" i="25"/>
  <c r="W842" i="25"/>
  <c r="V842" i="25"/>
  <c r="M842" i="25"/>
  <c r="U842" i="25"/>
  <c r="T842" i="25"/>
  <c r="R841" i="25"/>
  <c r="Q841" i="25"/>
  <c r="Y841" i="25"/>
  <c r="P841" i="25"/>
  <c r="O841" i="25"/>
  <c r="N841" i="25"/>
  <c r="X841" i="25"/>
  <c r="W841" i="25"/>
  <c r="V841" i="25"/>
  <c r="M841" i="25"/>
  <c r="U841" i="25"/>
  <c r="T841" i="25"/>
  <c r="R840" i="25"/>
  <c r="Q840" i="25"/>
  <c r="Y840" i="25"/>
  <c r="P840" i="25"/>
  <c r="O840" i="25"/>
  <c r="N840" i="25"/>
  <c r="X840" i="25"/>
  <c r="W840" i="25"/>
  <c r="V840" i="25"/>
  <c r="M840" i="25"/>
  <c r="U840" i="25"/>
  <c r="T840" i="25"/>
  <c r="R839" i="25"/>
  <c r="Q839" i="25"/>
  <c r="Y839" i="25"/>
  <c r="P839" i="25"/>
  <c r="O839" i="25"/>
  <c r="N839" i="25"/>
  <c r="X839" i="25"/>
  <c r="W839" i="25"/>
  <c r="V839" i="25"/>
  <c r="M839" i="25"/>
  <c r="U839" i="25"/>
  <c r="T839" i="25"/>
  <c r="R838" i="25"/>
  <c r="Q838" i="25"/>
  <c r="Y838" i="25"/>
  <c r="P838" i="25"/>
  <c r="O838" i="25"/>
  <c r="N838" i="25"/>
  <c r="X838" i="25"/>
  <c r="W838" i="25"/>
  <c r="V838" i="25"/>
  <c r="M838" i="25"/>
  <c r="U838" i="25"/>
  <c r="T838" i="25"/>
  <c r="R837" i="25"/>
  <c r="Q837" i="25"/>
  <c r="Y837" i="25"/>
  <c r="P837" i="25"/>
  <c r="O837" i="25"/>
  <c r="N837" i="25"/>
  <c r="X837" i="25"/>
  <c r="W837" i="25"/>
  <c r="V837" i="25"/>
  <c r="M837" i="25"/>
  <c r="U837" i="25"/>
  <c r="T837" i="25"/>
  <c r="R836" i="25"/>
  <c r="Q836" i="25"/>
  <c r="Y836" i="25"/>
  <c r="P836" i="25"/>
  <c r="O836" i="25"/>
  <c r="N836" i="25"/>
  <c r="X836" i="25"/>
  <c r="W836" i="25"/>
  <c r="V836" i="25"/>
  <c r="M836" i="25"/>
  <c r="U836" i="25"/>
  <c r="T836" i="25"/>
  <c r="R835" i="25"/>
  <c r="Q835" i="25"/>
  <c r="Y835" i="25"/>
  <c r="P835" i="25"/>
  <c r="O835" i="25"/>
  <c r="N835" i="25"/>
  <c r="X835" i="25"/>
  <c r="W835" i="25"/>
  <c r="V835" i="25"/>
  <c r="M835" i="25"/>
  <c r="U835" i="25"/>
  <c r="T835" i="25"/>
  <c r="R834" i="25"/>
  <c r="Q834" i="25"/>
  <c r="Y834" i="25"/>
  <c r="P834" i="25"/>
  <c r="O834" i="25"/>
  <c r="N834" i="25"/>
  <c r="X834" i="25"/>
  <c r="W834" i="25"/>
  <c r="V834" i="25"/>
  <c r="M834" i="25"/>
  <c r="U834" i="25"/>
  <c r="T834" i="25"/>
  <c r="R833" i="25"/>
  <c r="Q833" i="25"/>
  <c r="Y833" i="25"/>
  <c r="P833" i="25"/>
  <c r="O833" i="25"/>
  <c r="N833" i="25"/>
  <c r="X833" i="25"/>
  <c r="W833" i="25"/>
  <c r="V833" i="25"/>
  <c r="M833" i="25"/>
  <c r="U833" i="25"/>
  <c r="T833" i="25"/>
  <c r="R832" i="25"/>
  <c r="Q832" i="25"/>
  <c r="Y832" i="25"/>
  <c r="P832" i="25"/>
  <c r="O832" i="25"/>
  <c r="N832" i="25"/>
  <c r="X832" i="25"/>
  <c r="W832" i="25"/>
  <c r="V832" i="25"/>
  <c r="M832" i="25"/>
  <c r="U832" i="25"/>
  <c r="T832" i="25"/>
  <c r="R831" i="25"/>
  <c r="Q831" i="25"/>
  <c r="Y831" i="25"/>
  <c r="P831" i="25"/>
  <c r="O831" i="25"/>
  <c r="N831" i="25"/>
  <c r="X831" i="25"/>
  <c r="W831" i="25"/>
  <c r="V831" i="25"/>
  <c r="M831" i="25"/>
  <c r="U831" i="25"/>
  <c r="T831" i="25"/>
  <c r="R830" i="25"/>
  <c r="Q830" i="25"/>
  <c r="Y830" i="25"/>
  <c r="P830" i="25"/>
  <c r="O830" i="25"/>
  <c r="N830" i="25"/>
  <c r="X830" i="25"/>
  <c r="W830" i="25"/>
  <c r="V830" i="25"/>
  <c r="M830" i="25"/>
  <c r="U830" i="25"/>
  <c r="T830" i="25"/>
  <c r="R829" i="25"/>
  <c r="Q829" i="25"/>
  <c r="Y829" i="25"/>
  <c r="P829" i="25"/>
  <c r="O829" i="25"/>
  <c r="N829" i="25"/>
  <c r="X829" i="25"/>
  <c r="W829" i="25"/>
  <c r="V829" i="25"/>
  <c r="M829" i="25"/>
  <c r="U829" i="25"/>
  <c r="T829" i="25"/>
  <c r="R828" i="25"/>
  <c r="Q828" i="25"/>
  <c r="Y828" i="25"/>
  <c r="P828" i="25"/>
  <c r="O828" i="25"/>
  <c r="N828" i="25"/>
  <c r="X828" i="25"/>
  <c r="W828" i="25"/>
  <c r="V828" i="25"/>
  <c r="M828" i="25"/>
  <c r="U828" i="25"/>
  <c r="T828" i="25"/>
  <c r="R827" i="25"/>
  <c r="Q827" i="25"/>
  <c r="Y827" i="25"/>
  <c r="P827" i="25"/>
  <c r="O827" i="25"/>
  <c r="N827" i="25"/>
  <c r="X827" i="25"/>
  <c r="W827" i="25"/>
  <c r="V827" i="25"/>
  <c r="M827" i="25"/>
  <c r="U827" i="25"/>
  <c r="T827" i="25"/>
  <c r="R826" i="25"/>
  <c r="Q826" i="25"/>
  <c r="Y826" i="25"/>
  <c r="P826" i="25"/>
  <c r="O826" i="25"/>
  <c r="N826" i="25"/>
  <c r="X826" i="25"/>
  <c r="W826" i="25"/>
  <c r="V826" i="25"/>
  <c r="M826" i="25"/>
  <c r="U826" i="25"/>
  <c r="T826" i="25"/>
  <c r="R825" i="25"/>
  <c r="Q825" i="25"/>
  <c r="Y825" i="25"/>
  <c r="P825" i="25"/>
  <c r="O825" i="25"/>
  <c r="N825" i="25"/>
  <c r="X825" i="25"/>
  <c r="W825" i="25"/>
  <c r="V825" i="25"/>
  <c r="M825" i="25"/>
  <c r="U825" i="25"/>
  <c r="T825" i="25"/>
  <c r="R824" i="25"/>
  <c r="Q824" i="25"/>
  <c r="Y824" i="25"/>
  <c r="P824" i="25"/>
  <c r="O824" i="25"/>
  <c r="N824" i="25"/>
  <c r="X824" i="25"/>
  <c r="W824" i="25"/>
  <c r="V824" i="25"/>
  <c r="M824" i="25"/>
  <c r="U824" i="25"/>
  <c r="T824" i="25"/>
  <c r="R823" i="25"/>
  <c r="Q823" i="25"/>
  <c r="Y823" i="25"/>
  <c r="P823" i="25"/>
  <c r="O823" i="25"/>
  <c r="N823" i="25"/>
  <c r="X823" i="25"/>
  <c r="W823" i="25"/>
  <c r="V823" i="25"/>
  <c r="M823" i="25"/>
  <c r="U823" i="25"/>
  <c r="T823" i="25"/>
  <c r="R822" i="25"/>
  <c r="Q822" i="25"/>
  <c r="Y822" i="25"/>
  <c r="P822" i="25"/>
  <c r="O822" i="25"/>
  <c r="N822" i="25"/>
  <c r="X822" i="25"/>
  <c r="W822" i="25"/>
  <c r="V822" i="25"/>
  <c r="M822" i="25"/>
  <c r="U822" i="25"/>
  <c r="T822" i="25"/>
  <c r="R821" i="25"/>
  <c r="Q821" i="25"/>
  <c r="Y821" i="25"/>
  <c r="P821" i="25"/>
  <c r="O821" i="25"/>
  <c r="N821" i="25"/>
  <c r="X821" i="25"/>
  <c r="W821" i="25"/>
  <c r="V821" i="25"/>
  <c r="M821" i="25"/>
  <c r="U821" i="25"/>
  <c r="T821" i="25"/>
  <c r="R820" i="25"/>
  <c r="Q820" i="25"/>
  <c r="Y820" i="25"/>
  <c r="P820" i="25"/>
  <c r="O820" i="25"/>
  <c r="N820" i="25"/>
  <c r="X820" i="25"/>
  <c r="W820" i="25"/>
  <c r="V820" i="25"/>
  <c r="M820" i="25"/>
  <c r="U820" i="25"/>
  <c r="T820" i="25"/>
  <c r="R819" i="25"/>
  <c r="Q819" i="25"/>
  <c r="Y819" i="25"/>
  <c r="P819" i="25"/>
  <c r="O819" i="25"/>
  <c r="N819" i="25"/>
  <c r="X819" i="25"/>
  <c r="W819" i="25"/>
  <c r="V819" i="25"/>
  <c r="M819" i="25"/>
  <c r="U819" i="25"/>
  <c r="T819" i="25"/>
  <c r="R818" i="25"/>
  <c r="Q818" i="25"/>
  <c r="Y818" i="25"/>
  <c r="P818" i="25"/>
  <c r="O818" i="25"/>
  <c r="N818" i="25"/>
  <c r="X818" i="25"/>
  <c r="W818" i="25"/>
  <c r="V818" i="25"/>
  <c r="M818" i="25"/>
  <c r="U818" i="25"/>
  <c r="T818" i="25"/>
  <c r="R817" i="25"/>
  <c r="Q817" i="25"/>
  <c r="Y817" i="25"/>
  <c r="P817" i="25"/>
  <c r="O817" i="25"/>
  <c r="N817" i="25"/>
  <c r="X817" i="25"/>
  <c r="W817" i="25"/>
  <c r="V817" i="25"/>
  <c r="M817" i="25"/>
  <c r="U817" i="25"/>
  <c r="T817" i="25"/>
  <c r="R816" i="25"/>
  <c r="Q816" i="25"/>
  <c r="Y816" i="25"/>
  <c r="P816" i="25"/>
  <c r="O816" i="25"/>
  <c r="N816" i="25"/>
  <c r="X816" i="25"/>
  <c r="W816" i="25"/>
  <c r="V816" i="25"/>
  <c r="M816" i="25"/>
  <c r="U816" i="25"/>
  <c r="T816" i="25"/>
  <c r="R815" i="25"/>
  <c r="Q815" i="25"/>
  <c r="Y815" i="25"/>
  <c r="P815" i="25"/>
  <c r="O815" i="25"/>
  <c r="N815" i="25"/>
  <c r="X815" i="25"/>
  <c r="W815" i="25"/>
  <c r="V815" i="25"/>
  <c r="M815" i="25"/>
  <c r="U815" i="25"/>
  <c r="T815" i="25"/>
  <c r="R814" i="25"/>
  <c r="Q814" i="25"/>
  <c r="Y814" i="25"/>
  <c r="P814" i="25"/>
  <c r="O814" i="25"/>
  <c r="N814" i="25"/>
  <c r="X814" i="25"/>
  <c r="W814" i="25"/>
  <c r="V814" i="25"/>
  <c r="M814" i="25"/>
  <c r="U814" i="25"/>
  <c r="T814" i="25"/>
  <c r="R813" i="25"/>
  <c r="Q813" i="25"/>
  <c r="Y813" i="25"/>
  <c r="P813" i="25"/>
  <c r="O813" i="25"/>
  <c r="N813" i="25"/>
  <c r="X813" i="25"/>
  <c r="W813" i="25"/>
  <c r="V813" i="25"/>
  <c r="M813" i="25"/>
  <c r="U813" i="25"/>
  <c r="T813" i="25"/>
  <c r="R812" i="25"/>
  <c r="Q812" i="25"/>
  <c r="Y812" i="25"/>
  <c r="P812" i="25"/>
  <c r="O812" i="25"/>
  <c r="N812" i="25"/>
  <c r="X812" i="25"/>
  <c r="W812" i="25"/>
  <c r="V812" i="25"/>
  <c r="M812" i="25"/>
  <c r="U812" i="25"/>
  <c r="T812" i="25"/>
  <c r="R811" i="25"/>
  <c r="Q811" i="25"/>
  <c r="Y811" i="25"/>
  <c r="P811" i="25"/>
  <c r="O811" i="25"/>
  <c r="N811" i="25"/>
  <c r="X811" i="25"/>
  <c r="W811" i="25"/>
  <c r="V811" i="25"/>
  <c r="M811" i="25"/>
  <c r="U811" i="25"/>
  <c r="T811" i="25"/>
  <c r="R810" i="25"/>
  <c r="Q810" i="25"/>
  <c r="Y810" i="25"/>
  <c r="P810" i="25"/>
  <c r="O810" i="25"/>
  <c r="N810" i="25"/>
  <c r="X810" i="25"/>
  <c r="W810" i="25"/>
  <c r="V810" i="25"/>
  <c r="M810" i="25"/>
  <c r="U810" i="25"/>
  <c r="T810" i="25"/>
  <c r="R809" i="25"/>
  <c r="Q809" i="25"/>
  <c r="Y809" i="25"/>
  <c r="P809" i="25"/>
  <c r="O809" i="25"/>
  <c r="N809" i="25"/>
  <c r="X809" i="25"/>
  <c r="W809" i="25"/>
  <c r="V809" i="25"/>
  <c r="M809" i="25"/>
  <c r="U809" i="25"/>
  <c r="T809" i="25"/>
  <c r="R808" i="25"/>
  <c r="Q808" i="25"/>
  <c r="Y808" i="25"/>
  <c r="P808" i="25"/>
  <c r="O808" i="25"/>
  <c r="N808" i="25"/>
  <c r="X808" i="25"/>
  <c r="W808" i="25"/>
  <c r="V808" i="25"/>
  <c r="M808" i="25"/>
  <c r="U808" i="25"/>
  <c r="T808" i="25"/>
  <c r="R807" i="25"/>
  <c r="Q807" i="25"/>
  <c r="Y807" i="25"/>
  <c r="P807" i="25"/>
  <c r="O807" i="25"/>
  <c r="N807" i="25"/>
  <c r="X807" i="25"/>
  <c r="W807" i="25"/>
  <c r="V807" i="25"/>
  <c r="M807" i="25"/>
  <c r="U807" i="25"/>
  <c r="T807" i="25"/>
  <c r="R806" i="25"/>
  <c r="Q806" i="25"/>
  <c r="Y806" i="25"/>
  <c r="P806" i="25"/>
  <c r="O806" i="25"/>
  <c r="N806" i="25"/>
  <c r="X806" i="25"/>
  <c r="W806" i="25"/>
  <c r="V806" i="25"/>
  <c r="M806" i="25"/>
  <c r="U806" i="25"/>
  <c r="T806" i="25"/>
  <c r="R805" i="25"/>
  <c r="Q805" i="25"/>
  <c r="Y805" i="25"/>
  <c r="P805" i="25"/>
  <c r="O805" i="25"/>
  <c r="N805" i="25"/>
  <c r="X805" i="25"/>
  <c r="W805" i="25"/>
  <c r="V805" i="25"/>
  <c r="M805" i="25"/>
  <c r="U805" i="25"/>
  <c r="T805" i="25"/>
  <c r="R804" i="25"/>
  <c r="Q804" i="25"/>
  <c r="Y804" i="25"/>
  <c r="P804" i="25"/>
  <c r="O804" i="25"/>
  <c r="N804" i="25"/>
  <c r="X804" i="25"/>
  <c r="W804" i="25"/>
  <c r="V804" i="25"/>
  <c r="M804" i="25"/>
  <c r="U804" i="25"/>
  <c r="T804" i="25"/>
  <c r="R803" i="25"/>
  <c r="Q803" i="25"/>
  <c r="Y803" i="25"/>
  <c r="P803" i="25"/>
  <c r="O803" i="25"/>
  <c r="N803" i="25"/>
  <c r="X803" i="25"/>
  <c r="W803" i="25"/>
  <c r="V803" i="25"/>
  <c r="M803" i="25"/>
  <c r="U803" i="25"/>
  <c r="T803" i="25"/>
  <c r="R802" i="25"/>
  <c r="Q802" i="25"/>
  <c r="Y802" i="25"/>
  <c r="P802" i="25"/>
  <c r="O802" i="25"/>
  <c r="N802" i="25"/>
  <c r="X802" i="25"/>
  <c r="W802" i="25"/>
  <c r="V802" i="25"/>
  <c r="M802" i="25"/>
  <c r="U802" i="25"/>
  <c r="T802" i="25"/>
  <c r="R801" i="25"/>
  <c r="Q801" i="25"/>
  <c r="Y801" i="25"/>
  <c r="P801" i="25"/>
  <c r="O801" i="25"/>
  <c r="N801" i="25"/>
  <c r="X801" i="25"/>
  <c r="W801" i="25"/>
  <c r="V801" i="25"/>
  <c r="M801" i="25"/>
  <c r="U801" i="25"/>
  <c r="T801" i="25"/>
  <c r="R800" i="25"/>
  <c r="Q800" i="25"/>
  <c r="Y800" i="25"/>
  <c r="P800" i="25"/>
  <c r="O800" i="25"/>
  <c r="N800" i="25"/>
  <c r="X800" i="25"/>
  <c r="W800" i="25"/>
  <c r="V800" i="25"/>
  <c r="M800" i="25"/>
  <c r="U800" i="25"/>
  <c r="T800" i="25"/>
  <c r="R799" i="25"/>
  <c r="Q799" i="25"/>
  <c r="Y799" i="25"/>
  <c r="P799" i="25"/>
  <c r="O799" i="25"/>
  <c r="N799" i="25"/>
  <c r="X799" i="25"/>
  <c r="W799" i="25"/>
  <c r="V799" i="25"/>
  <c r="M799" i="25"/>
  <c r="U799" i="25"/>
  <c r="T799" i="25"/>
  <c r="R798" i="25"/>
  <c r="Q798" i="25"/>
  <c r="Y798" i="25"/>
  <c r="P798" i="25"/>
  <c r="O798" i="25"/>
  <c r="N798" i="25"/>
  <c r="X798" i="25"/>
  <c r="W798" i="25"/>
  <c r="V798" i="25"/>
  <c r="M798" i="25"/>
  <c r="U798" i="25"/>
  <c r="T798" i="25"/>
  <c r="R797" i="25"/>
  <c r="Q797" i="25"/>
  <c r="Y797" i="25"/>
  <c r="P797" i="25"/>
  <c r="O797" i="25"/>
  <c r="N797" i="25"/>
  <c r="X797" i="25"/>
  <c r="W797" i="25"/>
  <c r="V797" i="25"/>
  <c r="M797" i="25"/>
  <c r="U797" i="25"/>
  <c r="T797" i="25"/>
  <c r="R796" i="25"/>
  <c r="Q796" i="25"/>
  <c r="Y796" i="25"/>
  <c r="P796" i="25"/>
  <c r="O796" i="25"/>
  <c r="N796" i="25"/>
  <c r="X796" i="25"/>
  <c r="W796" i="25"/>
  <c r="V796" i="25"/>
  <c r="M796" i="25"/>
  <c r="U796" i="25"/>
  <c r="T796" i="25"/>
  <c r="R795" i="25"/>
  <c r="Q795" i="25"/>
  <c r="Y795" i="25"/>
  <c r="P795" i="25"/>
  <c r="O795" i="25"/>
  <c r="N795" i="25"/>
  <c r="X795" i="25"/>
  <c r="W795" i="25"/>
  <c r="V795" i="25"/>
  <c r="M795" i="25"/>
  <c r="U795" i="25"/>
  <c r="T795" i="25"/>
  <c r="R794" i="25"/>
  <c r="Q794" i="25"/>
  <c r="Y794" i="25"/>
  <c r="P794" i="25"/>
  <c r="O794" i="25"/>
  <c r="N794" i="25"/>
  <c r="X794" i="25"/>
  <c r="W794" i="25"/>
  <c r="V794" i="25"/>
  <c r="M794" i="25"/>
  <c r="U794" i="25"/>
  <c r="T794" i="25"/>
  <c r="R793" i="25"/>
  <c r="Q793" i="25"/>
  <c r="Y793" i="25"/>
  <c r="P793" i="25"/>
  <c r="O793" i="25"/>
  <c r="N793" i="25"/>
  <c r="X793" i="25"/>
  <c r="W793" i="25"/>
  <c r="V793" i="25"/>
  <c r="M793" i="25"/>
  <c r="U793" i="25"/>
  <c r="T793" i="25"/>
  <c r="R792" i="25"/>
  <c r="Q792" i="25"/>
  <c r="Y792" i="25"/>
  <c r="P792" i="25"/>
  <c r="O792" i="25"/>
  <c r="N792" i="25"/>
  <c r="X792" i="25"/>
  <c r="W792" i="25"/>
  <c r="V792" i="25"/>
  <c r="M792" i="25"/>
  <c r="U792" i="25"/>
  <c r="T792" i="25"/>
  <c r="R791" i="25"/>
  <c r="Q791" i="25"/>
  <c r="Y791" i="25"/>
  <c r="P791" i="25"/>
  <c r="O791" i="25"/>
  <c r="N791" i="25"/>
  <c r="X791" i="25"/>
  <c r="W791" i="25"/>
  <c r="V791" i="25"/>
  <c r="M791" i="25"/>
  <c r="U791" i="25"/>
  <c r="T791" i="25"/>
  <c r="R790" i="25"/>
  <c r="Q790" i="25"/>
  <c r="Y790" i="25"/>
  <c r="P790" i="25"/>
  <c r="O790" i="25"/>
  <c r="N790" i="25"/>
  <c r="X790" i="25"/>
  <c r="W790" i="25"/>
  <c r="V790" i="25"/>
  <c r="M790" i="25"/>
  <c r="U790" i="25"/>
  <c r="T790" i="25"/>
  <c r="R789" i="25"/>
  <c r="Q789" i="25"/>
  <c r="Y789" i="25"/>
  <c r="P789" i="25"/>
  <c r="O789" i="25"/>
  <c r="N789" i="25"/>
  <c r="X789" i="25"/>
  <c r="W789" i="25"/>
  <c r="V789" i="25"/>
  <c r="M789" i="25"/>
  <c r="U789" i="25"/>
  <c r="T789" i="25"/>
  <c r="R788" i="25"/>
  <c r="Q788" i="25"/>
  <c r="Y788" i="25"/>
  <c r="P788" i="25"/>
  <c r="O788" i="25"/>
  <c r="N788" i="25"/>
  <c r="X788" i="25"/>
  <c r="W788" i="25"/>
  <c r="V788" i="25"/>
  <c r="M788" i="25"/>
  <c r="U788" i="25"/>
  <c r="T788" i="25"/>
  <c r="R787" i="25"/>
  <c r="Q787" i="25"/>
  <c r="Y787" i="25"/>
  <c r="P787" i="25"/>
  <c r="O787" i="25"/>
  <c r="N787" i="25"/>
  <c r="X787" i="25"/>
  <c r="W787" i="25"/>
  <c r="V787" i="25"/>
  <c r="M787" i="25"/>
  <c r="U787" i="25"/>
  <c r="T787" i="25"/>
  <c r="R786" i="25"/>
  <c r="Q786" i="25"/>
  <c r="Y786" i="25"/>
  <c r="P786" i="25"/>
  <c r="O786" i="25"/>
  <c r="N786" i="25"/>
  <c r="X786" i="25"/>
  <c r="W786" i="25"/>
  <c r="V786" i="25"/>
  <c r="M786" i="25"/>
  <c r="U786" i="25"/>
  <c r="T786" i="25"/>
  <c r="R785" i="25"/>
  <c r="Q785" i="25"/>
  <c r="Y785" i="25"/>
  <c r="P785" i="25"/>
  <c r="O785" i="25"/>
  <c r="N785" i="25"/>
  <c r="X785" i="25"/>
  <c r="W785" i="25"/>
  <c r="V785" i="25"/>
  <c r="M785" i="25"/>
  <c r="U785" i="25"/>
  <c r="T785" i="25"/>
  <c r="R784" i="25"/>
  <c r="Q784" i="25"/>
  <c r="Y784" i="25"/>
  <c r="P784" i="25"/>
  <c r="O784" i="25"/>
  <c r="N784" i="25"/>
  <c r="X784" i="25"/>
  <c r="W784" i="25"/>
  <c r="V784" i="25"/>
  <c r="M784" i="25"/>
  <c r="U784" i="25"/>
  <c r="T784" i="25"/>
  <c r="R783" i="25"/>
  <c r="Q783" i="25"/>
  <c r="Y783" i="25"/>
  <c r="P783" i="25"/>
  <c r="O783" i="25"/>
  <c r="N783" i="25"/>
  <c r="X783" i="25"/>
  <c r="W783" i="25"/>
  <c r="V783" i="25"/>
  <c r="M783" i="25"/>
  <c r="U783" i="25"/>
  <c r="T783" i="25"/>
  <c r="R782" i="25"/>
  <c r="Q782" i="25"/>
  <c r="Y782" i="25"/>
  <c r="P782" i="25"/>
  <c r="O782" i="25"/>
  <c r="N782" i="25"/>
  <c r="X782" i="25"/>
  <c r="W782" i="25"/>
  <c r="V782" i="25"/>
  <c r="M782" i="25"/>
  <c r="U782" i="25"/>
  <c r="T782" i="25"/>
  <c r="R781" i="25"/>
  <c r="Q781" i="25"/>
  <c r="Y781" i="25"/>
  <c r="P781" i="25"/>
  <c r="O781" i="25"/>
  <c r="N781" i="25"/>
  <c r="X781" i="25"/>
  <c r="W781" i="25"/>
  <c r="V781" i="25"/>
  <c r="M781" i="25"/>
  <c r="U781" i="25"/>
  <c r="T781" i="25"/>
  <c r="R780" i="25"/>
  <c r="Q780" i="25"/>
  <c r="Y780" i="25"/>
  <c r="P780" i="25"/>
  <c r="O780" i="25"/>
  <c r="N780" i="25"/>
  <c r="X780" i="25"/>
  <c r="W780" i="25"/>
  <c r="V780" i="25"/>
  <c r="M780" i="25"/>
  <c r="U780" i="25"/>
  <c r="T780" i="25"/>
  <c r="R779" i="25"/>
  <c r="Q779" i="25"/>
  <c r="Y779" i="25"/>
  <c r="P779" i="25"/>
  <c r="O779" i="25"/>
  <c r="N779" i="25"/>
  <c r="X779" i="25"/>
  <c r="W779" i="25"/>
  <c r="V779" i="25"/>
  <c r="M779" i="25"/>
  <c r="U779" i="25"/>
  <c r="T779" i="25"/>
  <c r="R778" i="25"/>
  <c r="Q778" i="25"/>
  <c r="Y778" i="25"/>
  <c r="P778" i="25"/>
  <c r="O778" i="25"/>
  <c r="N778" i="25"/>
  <c r="X778" i="25"/>
  <c r="W778" i="25"/>
  <c r="V778" i="25"/>
  <c r="M778" i="25"/>
  <c r="U778" i="25"/>
  <c r="T778" i="25"/>
  <c r="R777" i="25"/>
  <c r="Q777" i="25"/>
  <c r="Y777" i="25"/>
  <c r="P777" i="25"/>
  <c r="O777" i="25"/>
  <c r="N777" i="25"/>
  <c r="X777" i="25"/>
  <c r="W777" i="25"/>
  <c r="V777" i="25"/>
  <c r="M777" i="25"/>
  <c r="U777" i="25"/>
  <c r="T777" i="25"/>
  <c r="R776" i="25"/>
  <c r="Q776" i="25"/>
  <c r="Y776" i="25"/>
  <c r="P776" i="25"/>
  <c r="O776" i="25"/>
  <c r="N776" i="25"/>
  <c r="X776" i="25"/>
  <c r="W776" i="25"/>
  <c r="V776" i="25"/>
  <c r="M776" i="25"/>
  <c r="U776" i="25"/>
  <c r="T776" i="25"/>
  <c r="R775" i="25"/>
  <c r="Q775" i="25"/>
  <c r="Y775" i="25"/>
  <c r="P775" i="25"/>
  <c r="O775" i="25"/>
  <c r="N775" i="25"/>
  <c r="X775" i="25"/>
  <c r="W775" i="25"/>
  <c r="V775" i="25"/>
  <c r="M775" i="25"/>
  <c r="U775" i="25"/>
  <c r="T775" i="25"/>
  <c r="R774" i="25"/>
  <c r="Q774" i="25"/>
  <c r="Y774" i="25"/>
  <c r="P774" i="25"/>
  <c r="O774" i="25"/>
  <c r="N774" i="25"/>
  <c r="X774" i="25"/>
  <c r="W774" i="25"/>
  <c r="V774" i="25"/>
  <c r="M774" i="25"/>
  <c r="U774" i="25"/>
  <c r="T774" i="25"/>
  <c r="R773" i="25"/>
  <c r="Q773" i="25"/>
  <c r="Y773" i="25"/>
  <c r="P773" i="25"/>
  <c r="O773" i="25"/>
  <c r="N773" i="25"/>
  <c r="X773" i="25"/>
  <c r="W773" i="25"/>
  <c r="V773" i="25"/>
  <c r="M773" i="25"/>
  <c r="U773" i="25"/>
  <c r="T773" i="25"/>
  <c r="R772" i="25"/>
  <c r="Q772" i="25"/>
  <c r="Y772" i="25"/>
  <c r="P772" i="25"/>
  <c r="O772" i="25"/>
  <c r="N772" i="25"/>
  <c r="X772" i="25"/>
  <c r="W772" i="25"/>
  <c r="V772" i="25"/>
  <c r="M772" i="25"/>
  <c r="U772" i="25"/>
  <c r="T772" i="25"/>
  <c r="R771" i="25"/>
  <c r="Q771" i="25"/>
  <c r="Y771" i="25"/>
  <c r="P771" i="25"/>
  <c r="O771" i="25"/>
  <c r="N771" i="25"/>
  <c r="X771" i="25"/>
  <c r="W771" i="25"/>
  <c r="V771" i="25"/>
  <c r="M771" i="25"/>
  <c r="U771" i="25"/>
  <c r="T771" i="25"/>
  <c r="R770" i="25"/>
  <c r="Q770" i="25"/>
  <c r="Y770" i="25"/>
  <c r="P770" i="25"/>
  <c r="O770" i="25"/>
  <c r="N770" i="25"/>
  <c r="X770" i="25"/>
  <c r="W770" i="25"/>
  <c r="V770" i="25"/>
  <c r="M770" i="25"/>
  <c r="U770" i="25"/>
  <c r="T770" i="25"/>
  <c r="R769" i="25"/>
  <c r="Q769" i="25"/>
  <c r="Y769" i="25"/>
  <c r="P769" i="25"/>
  <c r="O769" i="25"/>
  <c r="N769" i="25"/>
  <c r="X769" i="25"/>
  <c r="W769" i="25"/>
  <c r="V769" i="25"/>
  <c r="M769" i="25"/>
  <c r="U769" i="25"/>
  <c r="T769" i="25"/>
  <c r="R768" i="25"/>
  <c r="Q768" i="25"/>
  <c r="Y768" i="25"/>
  <c r="P768" i="25"/>
  <c r="O768" i="25"/>
  <c r="N768" i="25"/>
  <c r="X768" i="25"/>
  <c r="W768" i="25"/>
  <c r="V768" i="25"/>
  <c r="M768" i="25"/>
  <c r="U768" i="25"/>
  <c r="T768" i="25"/>
  <c r="R767" i="25"/>
  <c r="Q767" i="25"/>
  <c r="Y767" i="25"/>
  <c r="P767" i="25"/>
  <c r="O767" i="25"/>
  <c r="N767" i="25"/>
  <c r="X767" i="25"/>
  <c r="W767" i="25"/>
  <c r="V767" i="25"/>
  <c r="M767" i="25"/>
  <c r="U767" i="25"/>
  <c r="T767" i="25"/>
  <c r="R766" i="25"/>
  <c r="Q766" i="25"/>
  <c r="Y766" i="25"/>
  <c r="P766" i="25"/>
  <c r="O766" i="25"/>
  <c r="N766" i="25"/>
  <c r="X766" i="25"/>
  <c r="W766" i="25"/>
  <c r="V766" i="25"/>
  <c r="M766" i="25"/>
  <c r="U766" i="25"/>
  <c r="T766" i="25"/>
  <c r="R765" i="25"/>
  <c r="Q765" i="25"/>
  <c r="Y765" i="25"/>
  <c r="P765" i="25"/>
  <c r="O765" i="25"/>
  <c r="N765" i="25"/>
  <c r="X765" i="25"/>
  <c r="W765" i="25"/>
  <c r="V765" i="25"/>
  <c r="M765" i="25"/>
  <c r="U765" i="25"/>
  <c r="T765" i="25"/>
  <c r="R764" i="25"/>
  <c r="Q764" i="25"/>
  <c r="Y764" i="25"/>
  <c r="P764" i="25"/>
  <c r="O764" i="25"/>
  <c r="N764" i="25"/>
  <c r="X764" i="25"/>
  <c r="W764" i="25"/>
  <c r="V764" i="25"/>
  <c r="M764" i="25"/>
  <c r="U764" i="25"/>
  <c r="T764" i="25"/>
  <c r="R763" i="25"/>
  <c r="Q763" i="25"/>
  <c r="Y763" i="25"/>
  <c r="P763" i="25"/>
  <c r="O763" i="25"/>
  <c r="N763" i="25"/>
  <c r="X763" i="25"/>
  <c r="W763" i="25"/>
  <c r="V763" i="25"/>
  <c r="M763" i="25"/>
  <c r="U763" i="25"/>
  <c r="T763" i="25"/>
  <c r="R762" i="25"/>
  <c r="Q762" i="25"/>
  <c r="Y762" i="25"/>
  <c r="P762" i="25"/>
  <c r="O762" i="25"/>
  <c r="N762" i="25"/>
  <c r="X762" i="25"/>
  <c r="W762" i="25"/>
  <c r="V762" i="25"/>
  <c r="M762" i="25"/>
  <c r="U762" i="25"/>
  <c r="T762" i="25"/>
  <c r="R761" i="25"/>
  <c r="Q761" i="25"/>
  <c r="Y761" i="25"/>
  <c r="P761" i="25"/>
  <c r="O761" i="25"/>
  <c r="N761" i="25"/>
  <c r="X761" i="25"/>
  <c r="W761" i="25"/>
  <c r="V761" i="25"/>
  <c r="M761" i="25"/>
  <c r="U761" i="25"/>
  <c r="T761" i="25"/>
  <c r="R760" i="25"/>
  <c r="Q760" i="25"/>
  <c r="Y760" i="25"/>
  <c r="P760" i="25"/>
  <c r="O760" i="25"/>
  <c r="N760" i="25"/>
  <c r="X760" i="25"/>
  <c r="W760" i="25"/>
  <c r="V760" i="25"/>
  <c r="M760" i="25"/>
  <c r="U760" i="25"/>
  <c r="T760" i="25"/>
  <c r="R759" i="25"/>
  <c r="Q759" i="25"/>
  <c r="Y759" i="25"/>
  <c r="P759" i="25"/>
  <c r="O759" i="25"/>
  <c r="N759" i="25"/>
  <c r="X759" i="25"/>
  <c r="W759" i="25"/>
  <c r="V759" i="25"/>
  <c r="M759" i="25"/>
  <c r="U759" i="25"/>
  <c r="T759" i="25"/>
  <c r="R758" i="25"/>
  <c r="Q758" i="25"/>
  <c r="Y758" i="25"/>
  <c r="P758" i="25"/>
  <c r="O758" i="25"/>
  <c r="N758" i="25"/>
  <c r="X758" i="25"/>
  <c r="W758" i="25"/>
  <c r="V758" i="25"/>
  <c r="M758" i="25"/>
  <c r="U758" i="25"/>
  <c r="T758" i="25"/>
  <c r="R757" i="25"/>
  <c r="Q757" i="25"/>
  <c r="Y757" i="25"/>
  <c r="P757" i="25"/>
  <c r="O757" i="25"/>
  <c r="N757" i="25"/>
  <c r="X757" i="25"/>
  <c r="W757" i="25"/>
  <c r="V757" i="25"/>
  <c r="M757" i="25"/>
  <c r="U757" i="25"/>
  <c r="T757" i="25"/>
  <c r="R756" i="25"/>
  <c r="Q756" i="25"/>
  <c r="Y756" i="25"/>
  <c r="P756" i="25"/>
  <c r="O756" i="25"/>
  <c r="N756" i="25"/>
  <c r="X756" i="25"/>
  <c r="W756" i="25"/>
  <c r="V756" i="25"/>
  <c r="M756" i="25"/>
  <c r="U756" i="25"/>
  <c r="T756" i="25"/>
  <c r="R755" i="25"/>
  <c r="Q755" i="25"/>
  <c r="Y755" i="25"/>
  <c r="P755" i="25"/>
  <c r="O755" i="25"/>
  <c r="N755" i="25"/>
  <c r="X755" i="25"/>
  <c r="W755" i="25"/>
  <c r="V755" i="25"/>
  <c r="M755" i="25"/>
  <c r="U755" i="25"/>
  <c r="T755" i="25"/>
  <c r="R754" i="25"/>
  <c r="Q754" i="25"/>
  <c r="Y754" i="25"/>
  <c r="P754" i="25"/>
  <c r="O754" i="25"/>
  <c r="N754" i="25"/>
  <c r="X754" i="25"/>
  <c r="W754" i="25"/>
  <c r="V754" i="25"/>
  <c r="M754" i="25"/>
  <c r="U754" i="25"/>
  <c r="T754" i="25"/>
  <c r="R753" i="25"/>
  <c r="Q753" i="25"/>
  <c r="Y753" i="25"/>
  <c r="P753" i="25"/>
  <c r="O753" i="25"/>
  <c r="N753" i="25"/>
  <c r="X753" i="25"/>
  <c r="W753" i="25"/>
  <c r="V753" i="25"/>
  <c r="M753" i="25"/>
  <c r="U753" i="25"/>
  <c r="T753" i="25"/>
  <c r="R752" i="25"/>
  <c r="Q752" i="25"/>
  <c r="Y752" i="25"/>
  <c r="P752" i="25"/>
  <c r="O752" i="25"/>
  <c r="N752" i="25"/>
  <c r="X752" i="25"/>
  <c r="W752" i="25"/>
  <c r="V752" i="25"/>
  <c r="M752" i="25"/>
  <c r="U752" i="25"/>
  <c r="T752" i="25"/>
  <c r="R751" i="25"/>
  <c r="Q751" i="25"/>
  <c r="Y751" i="25"/>
  <c r="P751" i="25"/>
  <c r="O751" i="25"/>
  <c r="N751" i="25"/>
  <c r="X751" i="25"/>
  <c r="W751" i="25"/>
  <c r="V751" i="25"/>
  <c r="M751" i="25"/>
  <c r="U751" i="25"/>
  <c r="T751" i="25"/>
  <c r="R750" i="25"/>
  <c r="Q750" i="25"/>
  <c r="Y750" i="25"/>
  <c r="P750" i="25"/>
  <c r="O750" i="25"/>
  <c r="N750" i="25"/>
  <c r="X750" i="25"/>
  <c r="W750" i="25"/>
  <c r="V750" i="25"/>
  <c r="M750" i="25"/>
  <c r="U750" i="25"/>
  <c r="T750" i="25"/>
  <c r="R749" i="25"/>
  <c r="Q749" i="25"/>
  <c r="Y749" i="25"/>
  <c r="P749" i="25"/>
  <c r="O749" i="25"/>
  <c r="N749" i="25"/>
  <c r="X749" i="25"/>
  <c r="W749" i="25"/>
  <c r="V749" i="25"/>
  <c r="M749" i="25"/>
  <c r="U749" i="25"/>
  <c r="T749" i="25"/>
  <c r="R748" i="25"/>
  <c r="Q748" i="25"/>
  <c r="Y748" i="25"/>
  <c r="P748" i="25"/>
  <c r="O748" i="25"/>
  <c r="N748" i="25"/>
  <c r="X748" i="25"/>
  <c r="W748" i="25"/>
  <c r="V748" i="25"/>
  <c r="M748" i="25"/>
  <c r="U748" i="25"/>
  <c r="T748" i="25"/>
  <c r="R747" i="25"/>
  <c r="Q747" i="25"/>
  <c r="Y747" i="25"/>
  <c r="P747" i="25"/>
  <c r="O747" i="25"/>
  <c r="N747" i="25"/>
  <c r="X747" i="25"/>
  <c r="W747" i="25"/>
  <c r="V747" i="25"/>
  <c r="M747" i="25"/>
  <c r="U747" i="25"/>
  <c r="T747" i="25"/>
  <c r="R746" i="25"/>
  <c r="Q746" i="25"/>
  <c r="Y746" i="25"/>
  <c r="P746" i="25"/>
  <c r="O746" i="25"/>
  <c r="N746" i="25"/>
  <c r="X746" i="25"/>
  <c r="W746" i="25"/>
  <c r="V746" i="25"/>
  <c r="M746" i="25"/>
  <c r="U746" i="25"/>
  <c r="T746" i="25"/>
  <c r="R745" i="25"/>
  <c r="Q745" i="25"/>
  <c r="Y745" i="25"/>
  <c r="P745" i="25"/>
  <c r="O745" i="25"/>
  <c r="N745" i="25"/>
  <c r="X745" i="25"/>
  <c r="W745" i="25"/>
  <c r="V745" i="25"/>
  <c r="M745" i="25"/>
  <c r="U745" i="25"/>
  <c r="T745" i="25"/>
  <c r="R744" i="25"/>
  <c r="Q744" i="25"/>
  <c r="Y744" i="25"/>
  <c r="P744" i="25"/>
  <c r="O744" i="25"/>
  <c r="N744" i="25"/>
  <c r="X744" i="25"/>
  <c r="W744" i="25"/>
  <c r="V744" i="25"/>
  <c r="M744" i="25"/>
  <c r="U744" i="25"/>
  <c r="T744" i="25"/>
  <c r="R743" i="25"/>
  <c r="Q743" i="25"/>
  <c r="Y743" i="25"/>
  <c r="P743" i="25"/>
  <c r="O743" i="25"/>
  <c r="N743" i="25"/>
  <c r="X743" i="25"/>
  <c r="W743" i="25"/>
  <c r="V743" i="25"/>
  <c r="M743" i="25"/>
  <c r="U743" i="25"/>
  <c r="T743" i="25"/>
  <c r="R742" i="25"/>
  <c r="Q742" i="25"/>
  <c r="Y742" i="25"/>
  <c r="P742" i="25"/>
  <c r="O742" i="25"/>
  <c r="N742" i="25"/>
  <c r="X742" i="25"/>
  <c r="W742" i="25"/>
  <c r="V742" i="25"/>
  <c r="M742" i="25"/>
  <c r="U742" i="25"/>
  <c r="T742" i="25"/>
  <c r="R741" i="25"/>
  <c r="Q741" i="25"/>
  <c r="Y741" i="25"/>
  <c r="P741" i="25"/>
  <c r="O741" i="25"/>
  <c r="N741" i="25"/>
  <c r="X741" i="25"/>
  <c r="W741" i="25"/>
  <c r="V741" i="25"/>
  <c r="M741" i="25"/>
  <c r="U741" i="25"/>
  <c r="T741" i="25"/>
  <c r="R740" i="25"/>
  <c r="Q740" i="25"/>
  <c r="Y740" i="25"/>
  <c r="P740" i="25"/>
  <c r="O740" i="25"/>
  <c r="N740" i="25"/>
  <c r="X740" i="25"/>
  <c r="W740" i="25"/>
  <c r="V740" i="25"/>
  <c r="M740" i="25"/>
  <c r="U740" i="25"/>
  <c r="T740" i="25"/>
  <c r="R739" i="25"/>
  <c r="Q739" i="25"/>
  <c r="Y739" i="25"/>
  <c r="P739" i="25"/>
  <c r="O739" i="25"/>
  <c r="N739" i="25"/>
  <c r="X739" i="25"/>
  <c r="W739" i="25"/>
  <c r="V739" i="25"/>
  <c r="M739" i="25"/>
  <c r="U739" i="25"/>
  <c r="T739" i="25"/>
  <c r="R738" i="25"/>
  <c r="Q738" i="25"/>
  <c r="Y738" i="25"/>
  <c r="P738" i="25"/>
  <c r="O738" i="25"/>
  <c r="N738" i="25"/>
  <c r="X738" i="25"/>
  <c r="W738" i="25"/>
  <c r="V738" i="25"/>
  <c r="M738" i="25"/>
  <c r="U738" i="25"/>
  <c r="T738" i="25"/>
  <c r="R737" i="25"/>
  <c r="Q737" i="25"/>
  <c r="Y737" i="25"/>
  <c r="P737" i="25"/>
  <c r="O737" i="25"/>
  <c r="N737" i="25"/>
  <c r="X737" i="25"/>
  <c r="W737" i="25"/>
  <c r="V737" i="25"/>
  <c r="M737" i="25"/>
  <c r="U737" i="25"/>
  <c r="T737" i="25"/>
  <c r="R736" i="25"/>
  <c r="Q736" i="25"/>
  <c r="Y736" i="25"/>
  <c r="P736" i="25"/>
  <c r="O736" i="25"/>
  <c r="N736" i="25"/>
  <c r="X736" i="25"/>
  <c r="W736" i="25"/>
  <c r="V736" i="25"/>
  <c r="M736" i="25"/>
  <c r="U736" i="25"/>
  <c r="T736" i="25"/>
  <c r="R735" i="25"/>
  <c r="Q735" i="25"/>
  <c r="Y735" i="25"/>
  <c r="P735" i="25"/>
  <c r="O735" i="25"/>
  <c r="N735" i="25"/>
  <c r="X735" i="25"/>
  <c r="W735" i="25"/>
  <c r="V735" i="25"/>
  <c r="M735" i="25"/>
  <c r="U735" i="25"/>
  <c r="T735" i="25"/>
  <c r="R734" i="25"/>
  <c r="Q734" i="25"/>
  <c r="Y734" i="25"/>
  <c r="P734" i="25"/>
  <c r="O734" i="25"/>
  <c r="N734" i="25"/>
  <c r="X734" i="25"/>
  <c r="W734" i="25"/>
  <c r="V734" i="25"/>
  <c r="M734" i="25"/>
  <c r="U734" i="25"/>
  <c r="T734" i="25"/>
  <c r="R733" i="25"/>
  <c r="Q733" i="25"/>
  <c r="Y733" i="25"/>
  <c r="P733" i="25"/>
  <c r="O733" i="25"/>
  <c r="N733" i="25"/>
  <c r="X733" i="25"/>
  <c r="W733" i="25"/>
  <c r="V733" i="25"/>
  <c r="M733" i="25"/>
  <c r="U733" i="25"/>
  <c r="T733" i="25"/>
  <c r="R732" i="25"/>
  <c r="Q732" i="25"/>
  <c r="Y732" i="25"/>
  <c r="P732" i="25"/>
  <c r="O732" i="25"/>
  <c r="N732" i="25"/>
  <c r="X732" i="25"/>
  <c r="W732" i="25"/>
  <c r="V732" i="25"/>
  <c r="M732" i="25"/>
  <c r="U732" i="25"/>
  <c r="T732" i="25"/>
  <c r="R731" i="25"/>
  <c r="Q731" i="25"/>
  <c r="Y731" i="25"/>
  <c r="P731" i="25"/>
  <c r="O731" i="25"/>
  <c r="N731" i="25"/>
  <c r="X731" i="25"/>
  <c r="W731" i="25"/>
  <c r="V731" i="25"/>
  <c r="M731" i="25"/>
  <c r="U731" i="25"/>
  <c r="T731" i="25"/>
  <c r="R730" i="25"/>
  <c r="Q730" i="25"/>
  <c r="Y730" i="25"/>
  <c r="P730" i="25"/>
  <c r="O730" i="25"/>
  <c r="N730" i="25"/>
  <c r="X730" i="25"/>
  <c r="W730" i="25"/>
  <c r="V730" i="25"/>
  <c r="M730" i="25"/>
  <c r="U730" i="25"/>
  <c r="T730" i="25"/>
  <c r="R729" i="25"/>
  <c r="Q729" i="25"/>
  <c r="Y729" i="25"/>
  <c r="P729" i="25"/>
  <c r="O729" i="25"/>
  <c r="N729" i="25"/>
  <c r="X729" i="25"/>
  <c r="W729" i="25"/>
  <c r="V729" i="25"/>
  <c r="M729" i="25"/>
  <c r="U729" i="25"/>
  <c r="T729" i="25"/>
  <c r="R728" i="25"/>
  <c r="Q728" i="25"/>
  <c r="Y728" i="25"/>
  <c r="P728" i="25"/>
  <c r="O728" i="25"/>
  <c r="N728" i="25"/>
  <c r="X728" i="25"/>
  <c r="W728" i="25"/>
  <c r="V728" i="25"/>
  <c r="M728" i="25"/>
  <c r="U728" i="25"/>
  <c r="T728" i="25"/>
  <c r="R727" i="25"/>
  <c r="Q727" i="25"/>
  <c r="Y727" i="25"/>
  <c r="P727" i="25"/>
  <c r="O727" i="25"/>
  <c r="N727" i="25"/>
  <c r="X727" i="25"/>
  <c r="W727" i="25"/>
  <c r="V727" i="25"/>
  <c r="M727" i="25"/>
  <c r="U727" i="25"/>
  <c r="T727" i="25"/>
  <c r="R726" i="25"/>
  <c r="Q726" i="25"/>
  <c r="Y726" i="25"/>
  <c r="P726" i="25"/>
  <c r="O726" i="25"/>
  <c r="N726" i="25"/>
  <c r="X726" i="25"/>
  <c r="W726" i="25"/>
  <c r="V726" i="25"/>
  <c r="M726" i="25"/>
  <c r="U726" i="25"/>
  <c r="T726" i="25"/>
  <c r="R725" i="25"/>
  <c r="Q725" i="25"/>
  <c r="Y725" i="25"/>
  <c r="P725" i="25"/>
  <c r="O725" i="25"/>
  <c r="N725" i="25"/>
  <c r="X725" i="25"/>
  <c r="W725" i="25"/>
  <c r="V725" i="25"/>
  <c r="M725" i="25"/>
  <c r="U725" i="25"/>
  <c r="T725" i="25"/>
  <c r="R724" i="25"/>
  <c r="Q724" i="25"/>
  <c r="Y724" i="25"/>
  <c r="P724" i="25"/>
  <c r="O724" i="25"/>
  <c r="N724" i="25"/>
  <c r="X724" i="25"/>
  <c r="W724" i="25"/>
  <c r="V724" i="25"/>
  <c r="M724" i="25"/>
  <c r="U724" i="25"/>
  <c r="T724" i="25"/>
  <c r="R723" i="25"/>
  <c r="Q723" i="25"/>
  <c r="Y723" i="25"/>
  <c r="P723" i="25"/>
  <c r="O723" i="25"/>
  <c r="N723" i="25"/>
  <c r="X723" i="25"/>
  <c r="W723" i="25"/>
  <c r="V723" i="25"/>
  <c r="M723" i="25"/>
  <c r="U723" i="25"/>
  <c r="T723" i="25"/>
  <c r="R722" i="25"/>
  <c r="Q722" i="25"/>
  <c r="Y722" i="25"/>
  <c r="P722" i="25"/>
  <c r="O722" i="25"/>
  <c r="N722" i="25"/>
  <c r="X722" i="25"/>
  <c r="W722" i="25"/>
  <c r="V722" i="25"/>
  <c r="M722" i="25"/>
  <c r="U722" i="25"/>
  <c r="T722" i="25"/>
  <c r="R721" i="25"/>
  <c r="Q721" i="25"/>
  <c r="Y721" i="25"/>
  <c r="P721" i="25"/>
  <c r="O721" i="25"/>
  <c r="N721" i="25"/>
  <c r="X721" i="25"/>
  <c r="W721" i="25"/>
  <c r="V721" i="25"/>
  <c r="M721" i="25"/>
  <c r="U721" i="25"/>
  <c r="T721" i="25"/>
  <c r="R720" i="25"/>
  <c r="Q720" i="25"/>
  <c r="Y720" i="25"/>
  <c r="P720" i="25"/>
  <c r="O720" i="25"/>
  <c r="N720" i="25"/>
  <c r="X720" i="25"/>
  <c r="W720" i="25"/>
  <c r="V720" i="25"/>
  <c r="M720" i="25"/>
  <c r="U720" i="25"/>
  <c r="T720" i="25"/>
  <c r="R719" i="25"/>
  <c r="Q719" i="25"/>
  <c r="Y719" i="25"/>
  <c r="P719" i="25"/>
  <c r="O719" i="25"/>
  <c r="N719" i="25"/>
  <c r="X719" i="25"/>
  <c r="W719" i="25"/>
  <c r="V719" i="25"/>
  <c r="M719" i="25"/>
  <c r="U719" i="25"/>
  <c r="T719" i="25"/>
  <c r="R718" i="25"/>
  <c r="Q718" i="25"/>
  <c r="Y718" i="25"/>
  <c r="P718" i="25"/>
  <c r="O718" i="25"/>
  <c r="N718" i="25"/>
  <c r="X718" i="25"/>
  <c r="W718" i="25"/>
  <c r="V718" i="25"/>
  <c r="M718" i="25"/>
  <c r="U718" i="25"/>
  <c r="T718" i="25"/>
  <c r="R717" i="25"/>
  <c r="Q717" i="25"/>
  <c r="Y717" i="25"/>
  <c r="P717" i="25"/>
  <c r="O717" i="25"/>
  <c r="N717" i="25"/>
  <c r="X717" i="25"/>
  <c r="W717" i="25"/>
  <c r="V717" i="25"/>
  <c r="M717" i="25"/>
  <c r="U717" i="25"/>
  <c r="T717" i="25"/>
  <c r="R716" i="25"/>
  <c r="Q716" i="25"/>
  <c r="Y716" i="25"/>
  <c r="P716" i="25"/>
  <c r="O716" i="25"/>
  <c r="N716" i="25"/>
  <c r="X716" i="25"/>
  <c r="W716" i="25"/>
  <c r="V716" i="25"/>
  <c r="M716" i="25"/>
  <c r="U716" i="25"/>
  <c r="T716" i="25"/>
  <c r="R715" i="25"/>
  <c r="Q715" i="25"/>
  <c r="Y715" i="25"/>
  <c r="P715" i="25"/>
  <c r="O715" i="25"/>
  <c r="N715" i="25"/>
  <c r="X715" i="25"/>
  <c r="W715" i="25"/>
  <c r="V715" i="25"/>
  <c r="M715" i="25"/>
  <c r="U715" i="25"/>
  <c r="T715" i="25"/>
  <c r="R714" i="25"/>
  <c r="Q714" i="25"/>
  <c r="Y714" i="25"/>
  <c r="P714" i="25"/>
  <c r="O714" i="25"/>
  <c r="N714" i="25"/>
  <c r="X714" i="25"/>
  <c r="W714" i="25"/>
  <c r="V714" i="25"/>
  <c r="M714" i="25"/>
  <c r="U714" i="25"/>
  <c r="T714" i="25"/>
  <c r="R713" i="25"/>
  <c r="Q713" i="25"/>
  <c r="Y713" i="25"/>
  <c r="P713" i="25"/>
  <c r="O713" i="25"/>
  <c r="N713" i="25"/>
  <c r="X713" i="25"/>
  <c r="W713" i="25"/>
  <c r="V713" i="25"/>
  <c r="M713" i="25"/>
  <c r="U713" i="25"/>
  <c r="T713" i="25"/>
  <c r="R712" i="25"/>
  <c r="Q712" i="25"/>
  <c r="Y712" i="25"/>
  <c r="P712" i="25"/>
  <c r="O712" i="25"/>
  <c r="N712" i="25"/>
  <c r="X712" i="25"/>
  <c r="W712" i="25"/>
  <c r="V712" i="25"/>
  <c r="M712" i="25"/>
  <c r="U712" i="25"/>
  <c r="T712" i="25"/>
  <c r="R711" i="25"/>
  <c r="Q711" i="25"/>
  <c r="Y711" i="25"/>
  <c r="P711" i="25"/>
  <c r="O711" i="25"/>
  <c r="N711" i="25"/>
  <c r="X711" i="25"/>
  <c r="W711" i="25"/>
  <c r="V711" i="25"/>
  <c r="M711" i="25"/>
  <c r="U711" i="25"/>
  <c r="T711" i="25"/>
  <c r="R710" i="25"/>
  <c r="Q710" i="25"/>
  <c r="Y710" i="25"/>
  <c r="P710" i="25"/>
  <c r="O710" i="25"/>
  <c r="N710" i="25"/>
  <c r="X710" i="25"/>
  <c r="W710" i="25"/>
  <c r="V710" i="25"/>
  <c r="M710" i="25"/>
  <c r="U710" i="25"/>
  <c r="T710" i="25"/>
  <c r="R709" i="25"/>
  <c r="Q709" i="25"/>
  <c r="Y709" i="25"/>
  <c r="P709" i="25"/>
  <c r="O709" i="25"/>
  <c r="N709" i="25"/>
  <c r="X709" i="25"/>
  <c r="W709" i="25"/>
  <c r="V709" i="25"/>
  <c r="M709" i="25"/>
  <c r="U709" i="25"/>
  <c r="T709" i="25"/>
  <c r="R708" i="25"/>
  <c r="Q708" i="25"/>
  <c r="Y708" i="25"/>
  <c r="P708" i="25"/>
  <c r="O708" i="25"/>
  <c r="N708" i="25"/>
  <c r="X708" i="25"/>
  <c r="W708" i="25"/>
  <c r="V708" i="25"/>
  <c r="M708" i="25"/>
  <c r="U708" i="25"/>
  <c r="T708" i="25"/>
  <c r="R707" i="25"/>
  <c r="Q707" i="25"/>
  <c r="Y707" i="25"/>
  <c r="P707" i="25"/>
  <c r="O707" i="25"/>
  <c r="N707" i="25"/>
  <c r="X707" i="25"/>
  <c r="W707" i="25"/>
  <c r="V707" i="25"/>
  <c r="M707" i="25"/>
  <c r="U707" i="25"/>
  <c r="T707" i="25"/>
  <c r="R706" i="25"/>
  <c r="Q706" i="25"/>
  <c r="Y706" i="25"/>
  <c r="P706" i="25"/>
  <c r="O706" i="25"/>
  <c r="N706" i="25"/>
  <c r="X706" i="25"/>
  <c r="W706" i="25"/>
  <c r="V706" i="25"/>
  <c r="M706" i="25"/>
  <c r="U706" i="25"/>
  <c r="T706" i="25"/>
  <c r="R705" i="25"/>
  <c r="Q705" i="25"/>
  <c r="Y705" i="25"/>
  <c r="P705" i="25"/>
  <c r="O705" i="25"/>
  <c r="N705" i="25"/>
  <c r="X705" i="25"/>
  <c r="W705" i="25"/>
  <c r="V705" i="25"/>
  <c r="M705" i="25"/>
  <c r="U705" i="25"/>
  <c r="T705" i="25"/>
  <c r="R704" i="25"/>
  <c r="Q704" i="25"/>
  <c r="Y704" i="25"/>
  <c r="P704" i="25"/>
  <c r="O704" i="25"/>
  <c r="N704" i="25"/>
  <c r="X704" i="25"/>
  <c r="W704" i="25"/>
  <c r="V704" i="25"/>
  <c r="M704" i="25"/>
  <c r="U704" i="25"/>
  <c r="T704" i="25"/>
  <c r="R703" i="25"/>
  <c r="Q703" i="25"/>
  <c r="Y703" i="25"/>
  <c r="P703" i="25"/>
  <c r="O703" i="25"/>
  <c r="N703" i="25"/>
  <c r="X703" i="25"/>
  <c r="W703" i="25"/>
  <c r="V703" i="25"/>
  <c r="M703" i="25"/>
  <c r="U703" i="25"/>
  <c r="T703" i="25"/>
  <c r="R702" i="25"/>
  <c r="Q702" i="25"/>
  <c r="Y702" i="25"/>
  <c r="P702" i="25"/>
  <c r="O702" i="25"/>
  <c r="N702" i="25"/>
  <c r="X702" i="25"/>
  <c r="W702" i="25"/>
  <c r="V702" i="25"/>
  <c r="M702" i="25"/>
  <c r="U702" i="25"/>
  <c r="T702" i="25"/>
  <c r="R701" i="25"/>
  <c r="Q701" i="25"/>
  <c r="Y701" i="25"/>
  <c r="P701" i="25"/>
  <c r="O701" i="25"/>
  <c r="N701" i="25"/>
  <c r="X701" i="25"/>
  <c r="W701" i="25"/>
  <c r="V701" i="25"/>
  <c r="M701" i="25"/>
  <c r="U701" i="25"/>
  <c r="T701" i="25"/>
  <c r="R700" i="25"/>
  <c r="Q700" i="25"/>
  <c r="Y700" i="25"/>
  <c r="P700" i="25"/>
  <c r="O700" i="25"/>
  <c r="N700" i="25"/>
  <c r="X700" i="25"/>
  <c r="W700" i="25"/>
  <c r="V700" i="25"/>
  <c r="M700" i="25"/>
  <c r="U700" i="25"/>
  <c r="T700" i="25"/>
  <c r="R699" i="25"/>
  <c r="Q699" i="25"/>
  <c r="Y699" i="25"/>
  <c r="P699" i="25"/>
  <c r="O699" i="25"/>
  <c r="N699" i="25"/>
  <c r="X699" i="25"/>
  <c r="W699" i="25"/>
  <c r="V699" i="25"/>
  <c r="M699" i="25"/>
  <c r="U699" i="25"/>
  <c r="T699" i="25"/>
  <c r="R698" i="25"/>
  <c r="Q698" i="25"/>
  <c r="Y698" i="25"/>
  <c r="P698" i="25"/>
  <c r="O698" i="25"/>
  <c r="N698" i="25"/>
  <c r="X698" i="25"/>
  <c r="W698" i="25"/>
  <c r="V698" i="25"/>
  <c r="M698" i="25"/>
  <c r="U698" i="25"/>
  <c r="T698" i="25"/>
  <c r="R697" i="25"/>
  <c r="Q697" i="25"/>
  <c r="Y697" i="25"/>
  <c r="P697" i="25"/>
  <c r="O697" i="25"/>
  <c r="N697" i="25"/>
  <c r="X697" i="25"/>
  <c r="W697" i="25"/>
  <c r="V697" i="25"/>
  <c r="M697" i="25"/>
  <c r="U697" i="25"/>
  <c r="T697" i="25"/>
  <c r="R696" i="25"/>
  <c r="Q696" i="25"/>
  <c r="Y696" i="25"/>
  <c r="P696" i="25"/>
  <c r="O696" i="25"/>
  <c r="N696" i="25"/>
  <c r="X696" i="25"/>
  <c r="W696" i="25"/>
  <c r="V696" i="25"/>
  <c r="M696" i="25"/>
  <c r="U696" i="25"/>
  <c r="T696" i="25"/>
  <c r="R695" i="25"/>
  <c r="Q695" i="25"/>
  <c r="Y695" i="25"/>
  <c r="P695" i="25"/>
  <c r="O695" i="25"/>
  <c r="N695" i="25"/>
  <c r="X695" i="25"/>
  <c r="W695" i="25"/>
  <c r="V695" i="25"/>
  <c r="M695" i="25"/>
  <c r="U695" i="25"/>
  <c r="T695" i="25"/>
  <c r="R694" i="25"/>
  <c r="Q694" i="25"/>
  <c r="Y694" i="25"/>
  <c r="P694" i="25"/>
  <c r="O694" i="25"/>
  <c r="N694" i="25"/>
  <c r="X694" i="25"/>
  <c r="W694" i="25"/>
  <c r="V694" i="25"/>
  <c r="M694" i="25"/>
  <c r="U694" i="25"/>
  <c r="T694" i="25"/>
  <c r="R693" i="25"/>
  <c r="Q693" i="25"/>
  <c r="Y693" i="25"/>
  <c r="P693" i="25"/>
  <c r="O693" i="25"/>
  <c r="N693" i="25"/>
  <c r="X693" i="25"/>
  <c r="W693" i="25"/>
  <c r="V693" i="25"/>
  <c r="M693" i="25"/>
  <c r="U693" i="25"/>
  <c r="T693" i="25"/>
  <c r="R692" i="25"/>
  <c r="Q692" i="25"/>
  <c r="Y692" i="25"/>
  <c r="P692" i="25"/>
  <c r="O692" i="25"/>
  <c r="N692" i="25"/>
  <c r="X692" i="25"/>
  <c r="W692" i="25"/>
  <c r="V692" i="25"/>
  <c r="M692" i="25"/>
  <c r="U692" i="25"/>
  <c r="T692" i="25"/>
  <c r="R691" i="25"/>
  <c r="Q691" i="25"/>
  <c r="Y691" i="25"/>
  <c r="P691" i="25"/>
  <c r="O691" i="25"/>
  <c r="N691" i="25"/>
  <c r="X691" i="25"/>
  <c r="W691" i="25"/>
  <c r="V691" i="25"/>
  <c r="M691" i="25"/>
  <c r="U691" i="25"/>
  <c r="T691" i="25"/>
  <c r="R690" i="25"/>
  <c r="Q690" i="25"/>
  <c r="Y690" i="25"/>
  <c r="P690" i="25"/>
  <c r="O690" i="25"/>
  <c r="N690" i="25"/>
  <c r="X690" i="25"/>
  <c r="W690" i="25"/>
  <c r="V690" i="25"/>
  <c r="M690" i="25"/>
  <c r="U690" i="25"/>
  <c r="T690" i="25"/>
  <c r="R689" i="25"/>
  <c r="Q689" i="25"/>
  <c r="Y689" i="25"/>
  <c r="P689" i="25"/>
  <c r="O689" i="25"/>
  <c r="N689" i="25"/>
  <c r="X689" i="25"/>
  <c r="W689" i="25"/>
  <c r="V689" i="25"/>
  <c r="M689" i="25"/>
  <c r="U689" i="25"/>
  <c r="T689" i="25"/>
  <c r="R688" i="25"/>
  <c r="Q688" i="25"/>
  <c r="Y688" i="25"/>
  <c r="P688" i="25"/>
  <c r="O688" i="25"/>
  <c r="N688" i="25"/>
  <c r="X688" i="25"/>
  <c r="W688" i="25"/>
  <c r="V688" i="25"/>
  <c r="M688" i="25"/>
  <c r="U688" i="25"/>
  <c r="T688" i="25"/>
  <c r="R687" i="25"/>
  <c r="Q687" i="25"/>
  <c r="Y687" i="25"/>
  <c r="P687" i="25"/>
  <c r="O687" i="25"/>
  <c r="N687" i="25"/>
  <c r="X687" i="25"/>
  <c r="W687" i="25"/>
  <c r="V687" i="25"/>
  <c r="M687" i="25"/>
  <c r="U687" i="25"/>
  <c r="T687" i="25"/>
  <c r="R686" i="25"/>
  <c r="Q686" i="25"/>
  <c r="Y686" i="25"/>
  <c r="P686" i="25"/>
  <c r="O686" i="25"/>
  <c r="N686" i="25"/>
  <c r="X686" i="25"/>
  <c r="W686" i="25"/>
  <c r="V686" i="25"/>
  <c r="M686" i="25"/>
  <c r="U686" i="25"/>
  <c r="T686" i="25"/>
  <c r="R685" i="25"/>
  <c r="Q685" i="25"/>
  <c r="Y685" i="25"/>
  <c r="P685" i="25"/>
  <c r="O685" i="25"/>
  <c r="N685" i="25"/>
  <c r="X685" i="25"/>
  <c r="W685" i="25"/>
  <c r="V685" i="25"/>
  <c r="M685" i="25"/>
  <c r="U685" i="25"/>
  <c r="T685" i="25"/>
  <c r="R684" i="25"/>
  <c r="Q684" i="25"/>
  <c r="Y684" i="25"/>
  <c r="P684" i="25"/>
  <c r="O684" i="25"/>
  <c r="N684" i="25"/>
  <c r="X684" i="25"/>
  <c r="W684" i="25"/>
  <c r="V684" i="25"/>
  <c r="M684" i="25"/>
  <c r="U684" i="25"/>
  <c r="T684" i="25"/>
  <c r="R683" i="25"/>
  <c r="Q683" i="25"/>
  <c r="Y683" i="25"/>
  <c r="P683" i="25"/>
  <c r="O683" i="25"/>
  <c r="N683" i="25"/>
  <c r="X683" i="25"/>
  <c r="W683" i="25"/>
  <c r="V683" i="25"/>
  <c r="M683" i="25"/>
  <c r="U683" i="25"/>
  <c r="T683" i="25"/>
  <c r="R682" i="25"/>
  <c r="Q682" i="25"/>
  <c r="Y682" i="25"/>
  <c r="P682" i="25"/>
  <c r="O682" i="25"/>
  <c r="N682" i="25"/>
  <c r="X682" i="25"/>
  <c r="W682" i="25"/>
  <c r="V682" i="25"/>
  <c r="M682" i="25"/>
  <c r="U682" i="25"/>
  <c r="T682" i="25"/>
  <c r="R681" i="25"/>
  <c r="Q681" i="25"/>
  <c r="Y681" i="25"/>
  <c r="P681" i="25"/>
  <c r="O681" i="25"/>
  <c r="N681" i="25"/>
  <c r="X681" i="25"/>
  <c r="W681" i="25"/>
  <c r="V681" i="25"/>
  <c r="M681" i="25"/>
  <c r="U681" i="25"/>
  <c r="T681" i="25"/>
  <c r="R680" i="25"/>
  <c r="Q680" i="25"/>
  <c r="Y680" i="25"/>
  <c r="P680" i="25"/>
  <c r="O680" i="25"/>
  <c r="N680" i="25"/>
  <c r="X680" i="25"/>
  <c r="W680" i="25"/>
  <c r="V680" i="25"/>
  <c r="M680" i="25"/>
  <c r="U680" i="25"/>
  <c r="T680" i="25"/>
  <c r="R679" i="25"/>
  <c r="Q679" i="25"/>
  <c r="Y679" i="25"/>
  <c r="P679" i="25"/>
  <c r="O679" i="25"/>
  <c r="N679" i="25"/>
  <c r="X679" i="25"/>
  <c r="W679" i="25"/>
  <c r="V679" i="25"/>
  <c r="M679" i="25"/>
  <c r="U679" i="25"/>
  <c r="T679" i="25"/>
  <c r="R678" i="25"/>
  <c r="Q678" i="25"/>
  <c r="Y678" i="25"/>
  <c r="P678" i="25"/>
  <c r="O678" i="25"/>
  <c r="N678" i="25"/>
  <c r="X678" i="25"/>
  <c r="W678" i="25"/>
  <c r="V678" i="25"/>
  <c r="M678" i="25"/>
  <c r="U678" i="25"/>
  <c r="T678" i="25"/>
  <c r="R677" i="25"/>
  <c r="Q677" i="25"/>
  <c r="Y677" i="25"/>
  <c r="P677" i="25"/>
  <c r="O677" i="25"/>
  <c r="N677" i="25"/>
  <c r="X677" i="25"/>
  <c r="W677" i="25"/>
  <c r="V677" i="25"/>
  <c r="M677" i="25"/>
  <c r="U677" i="25"/>
  <c r="T677" i="25"/>
  <c r="R676" i="25"/>
  <c r="Q676" i="25"/>
  <c r="Y676" i="25"/>
  <c r="P676" i="25"/>
  <c r="O676" i="25"/>
  <c r="N676" i="25"/>
  <c r="X676" i="25"/>
  <c r="W676" i="25"/>
  <c r="V676" i="25"/>
  <c r="M676" i="25"/>
  <c r="U676" i="25"/>
  <c r="T676" i="25"/>
  <c r="R675" i="25"/>
  <c r="Q675" i="25"/>
  <c r="Y675" i="25"/>
  <c r="P675" i="25"/>
  <c r="O675" i="25"/>
  <c r="N675" i="25"/>
  <c r="X675" i="25"/>
  <c r="W675" i="25"/>
  <c r="V675" i="25"/>
  <c r="M675" i="25"/>
  <c r="U675" i="25"/>
  <c r="T675" i="25"/>
  <c r="R674" i="25"/>
  <c r="Q674" i="25"/>
  <c r="Y674" i="25"/>
  <c r="P674" i="25"/>
  <c r="O674" i="25"/>
  <c r="N674" i="25"/>
  <c r="X674" i="25"/>
  <c r="W674" i="25"/>
  <c r="V674" i="25"/>
  <c r="M674" i="25"/>
  <c r="U674" i="25"/>
  <c r="T674" i="25"/>
  <c r="R673" i="25"/>
  <c r="Q673" i="25"/>
  <c r="Y673" i="25"/>
  <c r="P673" i="25"/>
  <c r="O673" i="25"/>
  <c r="N673" i="25"/>
  <c r="X673" i="25"/>
  <c r="W673" i="25"/>
  <c r="V673" i="25"/>
  <c r="M673" i="25"/>
  <c r="U673" i="25"/>
  <c r="T673" i="25"/>
  <c r="R672" i="25"/>
  <c r="Q672" i="25"/>
  <c r="Y672" i="25"/>
  <c r="P672" i="25"/>
  <c r="O672" i="25"/>
  <c r="N672" i="25"/>
  <c r="X672" i="25"/>
  <c r="W672" i="25"/>
  <c r="V672" i="25"/>
  <c r="M672" i="25"/>
  <c r="U672" i="25"/>
  <c r="T672" i="25"/>
  <c r="R671" i="25"/>
  <c r="Q671" i="25"/>
  <c r="Y671" i="25"/>
  <c r="P671" i="25"/>
  <c r="O671" i="25"/>
  <c r="N671" i="25"/>
  <c r="X671" i="25"/>
  <c r="W671" i="25"/>
  <c r="V671" i="25"/>
  <c r="M671" i="25"/>
  <c r="U671" i="25"/>
  <c r="T671" i="25"/>
  <c r="R670" i="25"/>
  <c r="Q670" i="25"/>
  <c r="Y670" i="25"/>
  <c r="P670" i="25"/>
  <c r="O670" i="25"/>
  <c r="N670" i="25"/>
  <c r="X670" i="25"/>
  <c r="W670" i="25"/>
  <c r="V670" i="25"/>
  <c r="M670" i="25"/>
  <c r="U670" i="25"/>
  <c r="T670" i="25"/>
  <c r="R669" i="25"/>
  <c r="Q669" i="25"/>
  <c r="Y669" i="25"/>
  <c r="P669" i="25"/>
  <c r="O669" i="25"/>
  <c r="N669" i="25"/>
  <c r="X669" i="25"/>
  <c r="W669" i="25"/>
  <c r="V669" i="25"/>
  <c r="M669" i="25"/>
  <c r="U669" i="25"/>
  <c r="T669" i="25"/>
  <c r="R668" i="25"/>
  <c r="Q668" i="25"/>
  <c r="Y668" i="25"/>
  <c r="P668" i="25"/>
  <c r="O668" i="25"/>
  <c r="N668" i="25"/>
  <c r="X668" i="25"/>
  <c r="W668" i="25"/>
  <c r="V668" i="25"/>
  <c r="M668" i="25"/>
  <c r="U668" i="25"/>
  <c r="T668" i="25"/>
  <c r="R667" i="25"/>
  <c r="Q667" i="25"/>
  <c r="Y667" i="25"/>
  <c r="P667" i="25"/>
  <c r="O667" i="25"/>
  <c r="N667" i="25"/>
  <c r="X667" i="25"/>
  <c r="W667" i="25"/>
  <c r="V667" i="25"/>
  <c r="M667" i="25"/>
  <c r="U667" i="25"/>
  <c r="T667" i="25"/>
  <c r="R666" i="25"/>
  <c r="Q666" i="25"/>
  <c r="Y666" i="25"/>
  <c r="P666" i="25"/>
  <c r="O666" i="25"/>
  <c r="N666" i="25"/>
  <c r="X666" i="25"/>
  <c r="W666" i="25"/>
  <c r="V666" i="25"/>
  <c r="M666" i="25"/>
  <c r="U666" i="25"/>
  <c r="T666" i="25"/>
  <c r="R665" i="25"/>
  <c r="Q665" i="25"/>
  <c r="Y665" i="25"/>
  <c r="P665" i="25"/>
  <c r="O665" i="25"/>
  <c r="N665" i="25"/>
  <c r="X665" i="25"/>
  <c r="W665" i="25"/>
  <c r="V665" i="25"/>
  <c r="M665" i="25"/>
  <c r="U665" i="25"/>
  <c r="T665" i="25"/>
  <c r="R664" i="25"/>
  <c r="Q664" i="25"/>
  <c r="Y664" i="25"/>
  <c r="P664" i="25"/>
  <c r="O664" i="25"/>
  <c r="N664" i="25"/>
  <c r="X664" i="25"/>
  <c r="W664" i="25"/>
  <c r="V664" i="25"/>
  <c r="M664" i="25"/>
  <c r="U664" i="25"/>
  <c r="T664" i="25"/>
  <c r="R663" i="25"/>
  <c r="Q663" i="25"/>
  <c r="Y663" i="25"/>
  <c r="P663" i="25"/>
  <c r="O663" i="25"/>
  <c r="N663" i="25"/>
  <c r="X663" i="25"/>
  <c r="W663" i="25"/>
  <c r="V663" i="25"/>
  <c r="M663" i="25"/>
  <c r="U663" i="25"/>
  <c r="T663" i="25"/>
  <c r="R662" i="25"/>
  <c r="Q662" i="25"/>
  <c r="Y662" i="25"/>
  <c r="P662" i="25"/>
  <c r="O662" i="25"/>
  <c r="N662" i="25"/>
  <c r="X662" i="25"/>
  <c r="W662" i="25"/>
  <c r="V662" i="25"/>
  <c r="M662" i="25"/>
  <c r="U662" i="25"/>
  <c r="T662" i="25"/>
  <c r="R661" i="25"/>
  <c r="Q661" i="25"/>
  <c r="Y661" i="25"/>
  <c r="P661" i="25"/>
  <c r="O661" i="25"/>
  <c r="N661" i="25"/>
  <c r="X661" i="25"/>
  <c r="W661" i="25"/>
  <c r="V661" i="25"/>
  <c r="M661" i="25"/>
  <c r="U661" i="25"/>
  <c r="T661" i="25"/>
  <c r="R660" i="25"/>
  <c r="Q660" i="25"/>
  <c r="Y660" i="25"/>
  <c r="P660" i="25"/>
  <c r="O660" i="25"/>
  <c r="N660" i="25"/>
  <c r="X660" i="25"/>
  <c r="W660" i="25"/>
  <c r="V660" i="25"/>
  <c r="M660" i="25"/>
  <c r="U660" i="25"/>
  <c r="T660" i="25"/>
  <c r="R659" i="25"/>
  <c r="Q659" i="25"/>
  <c r="Y659" i="25"/>
  <c r="P659" i="25"/>
  <c r="O659" i="25"/>
  <c r="N659" i="25"/>
  <c r="X659" i="25"/>
  <c r="W659" i="25"/>
  <c r="V659" i="25"/>
  <c r="M659" i="25"/>
  <c r="U659" i="25"/>
  <c r="T659" i="25"/>
  <c r="R658" i="25"/>
  <c r="Q658" i="25"/>
  <c r="Y658" i="25"/>
  <c r="P658" i="25"/>
  <c r="O658" i="25"/>
  <c r="N658" i="25"/>
  <c r="X658" i="25"/>
  <c r="W658" i="25"/>
  <c r="V658" i="25"/>
  <c r="M658" i="25"/>
  <c r="U658" i="25"/>
  <c r="T658" i="25"/>
  <c r="R657" i="25"/>
  <c r="Q657" i="25"/>
  <c r="Y657" i="25"/>
  <c r="P657" i="25"/>
  <c r="O657" i="25"/>
  <c r="N657" i="25"/>
  <c r="X657" i="25"/>
  <c r="W657" i="25"/>
  <c r="V657" i="25"/>
  <c r="M657" i="25"/>
  <c r="U657" i="25"/>
  <c r="T657" i="25"/>
  <c r="R656" i="25"/>
  <c r="Q656" i="25"/>
  <c r="Y656" i="25"/>
  <c r="P656" i="25"/>
  <c r="O656" i="25"/>
  <c r="N656" i="25"/>
  <c r="X656" i="25"/>
  <c r="W656" i="25"/>
  <c r="V656" i="25"/>
  <c r="M656" i="25"/>
  <c r="U656" i="25"/>
  <c r="T656" i="25"/>
  <c r="R655" i="25"/>
  <c r="Q655" i="25"/>
  <c r="Y655" i="25"/>
  <c r="P655" i="25"/>
  <c r="O655" i="25"/>
  <c r="N655" i="25"/>
  <c r="X655" i="25"/>
  <c r="W655" i="25"/>
  <c r="V655" i="25"/>
  <c r="M655" i="25"/>
  <c r="U655" i="25"/>
  <c r="T655" i="25"/>
  <c r="R654" i="25"/>
  <c r="Q654" i="25"/>
  <c r="Y654" i="25"/>
  <c r="P654" i="25"/>
  <c r="O654" i="25"/>
  <c r="N654" i="25"/>
  <c r="X654" i="25"/>
  <c r="W654" i="25"/>
  <c r="V654" i="25"/>
  <c r="M654" i="25"/>
  <c r="U654" i="25"/>
  <c r="T654" i="25"/>
  <c r="R653" i="25"/>
  <c r="Q653" i="25"/>
  <c r="Y653" i="25"/>
  <c r="P653" i="25"/>
  <c r="O653" i="25"/>
  <c r="N653" i="25"/>
  <c r="X653" i="25"/>
  <c r="W653" i="25"/>
  <c r="V653" i="25"/>
  <c r="M653" i="25"/>
  <c r="U653" i="25"/>
  <c r="T653" i="25"/>
  <c r="R652" i="25"/>
  <c r="Q652" i="25"/>
  <c r="Y652" i="25"/>
  <c r="P652" i="25"/>
  <c r="O652" i="25"/>
  <c r="N652" i="25"/>
  <c r="X652" i="25"/>
  <c r="W652" i="25"/>
  <c r="V652" i="25"/>
  <c r="M652" i="25"/>
  <c r="U652" i="25"/>
  <c r="T652" i="25"/>
  <c r="R651" i="25"/>
  <c r="Q651" i="25"/>
  <c r="Y651" i="25"/>
  <c r="P651" i="25"/>
  <c r="O651" i="25"/>
  <c r="N651" i="25"/>
  <c r="X651" i="25"/>
  <c r="W651" i="25"/>
  <c r="V651" i="25"/>
  <c r="M651" i="25"/>
  <c r="U651" i="25"/>
  <c r="T651" i="25"/>
  <c r="R650" i="25"/>
  <c r="Q650" i="25"/>
  <c r="Y650" i="25"/>
  <c r="P650" i="25"/>
  <c r="O650" i="25"/>
  <c r="N650" i="25"/>
  <c r="X650" i="25"/>
  <c r="W650" i="25"/>
  <c r="V650" i="25"/>
  <c r="M650" i="25"/>
  <c r="U650" i="25"/>
  <c r="T650" i="25"/>
  <c r="R649" i="25"/>
  <c r="Q649" i="25"/>
  <c r="Y649" i="25"/>
  <c r="P649" i="25"/>
  <c r="O649" i="25"/>
  <c r="N649" i="25"/>
  <c r="X649" i="25"/>
  <c r="W649" i="25"/>
  <c r="V649" i="25"/>
  <c r="M649" i="25"/>
  <c r="U649" i="25"/>
  <c r="T649" i="25"/>
  <c r="R648" i="25"/>
  <c r="Q648" i="25"/>
  <c r="Y648" i="25"/>
  <c r="P648" i="25"/>
  <c r="O648" i="25"/>
  <c r="N648" i="25"/>
  <c r="X648" i="25"/>
  <c r="W648" i="25"/>
  <c r="V648" i="25"/>
  <c r="M648" i="25"/>
  <c r="U648" i="25"/>
  <c r="T648" i="25"/>
  <c r="R647" i="25"/>
  <c r="Q647" i="25"/>
  <c r="Y647" i="25"/>
  <c r="P647" i="25"/>
  <c r="O647" i="25"/>
  <c r="N647" i="25"/>
  <c r="X647" i="25"/>
  <c r="W647" i="25"/>
  <c r="V647" i="25"/>
  <c r="M647" i="25"/>
  <c r="U647" i="25"/>
  <c r="T647" i="25"/>
  <c r="R646" i="25"/>
  <c r="Q646" i="25"/>
  <c r="Y646" i="25"/>
  <c r="P646" i="25"/>
  <c r="O646" i="25"/>
  <c r="N646" i="25"/>
  <c r="X646" i="25"/>
  <c r="W646" i="25"/>
  <c r="V646" i="25"/>
  <c r="M646" i="25"/>
  <c r="U646" i="25"/>
  <c r="T646" i="25"/>
  <c r="R645" i="25"/>
  <c r="Q645" i="25"/>
  <c r="Y645" i="25"/>
  <c r="P645" i="25"/>
  <c r="O645" i="25"/>
  <c r="N645" i="25"/>
  <c r="X645" i="25"/>
  <c r="W645" i="25"/>
  <c r="V645" i="25"/>
  <c r="M645" i="25"/>
  <c r="U645" i="25"/>
  <c r="T645" i="25"/>
  <c r="R644" i="25"/>
  <c r="Q644" i="25"/>
  <c r="Y644" i="25"/>
  <c r="P644" i="25"/>
  <c r="O644" i="25"/>
  <c r="N644" i="25"/>
  <c r="X644" i="25"/>
  <c r="W644" i="25"/>
  <c r="V644" i="25"/>
  <c r="M644" i="25"/>
  <c r="U644" i="25"/>
  <c r="T644" i="25"/>
  <c r="R643" i="25"/>
  <c r="Q643" i="25"/>
  <c r="Y643" i="25"/>
  <c r="P643" i="25"/>
  <c r="O643" i="25"/>
  <c r="N643" i="25"/>
  <c r="X643" i="25"/>
  <c r="W643" i="25"/>
  <c r="V643" i="25"/>
  <c r="M643" i="25"/>
  <c r="U643" i="25"/>
  <c r="T643" i="25"/>
  <c r="R642" i="25"/>
  <c r="Q642" i="25"/>
  <c r="Y642" i="25"/>
  <c r="P642" i="25"/>
  <c r="O642" i="25"/>
  <c r="N642" i="25"/>
  <c r="X642" i="25"/>
  <c r="W642" i="25"/>
  <c r="V642" i="25"/>
  <c r="M642" i="25"/>
  <c r="U642" i="25"/>
  <c r="T642" i="25"/>
  <c r="R641" i="25"/>
  <c r="Q641" i="25"/>
  <c r="Y641" i="25"/>
  <c r="P641" i="25"/>
  <c r="O641" i="25"/>
  <c r="N641" i="25"/>
  <c r="X641" i="25"/>
  <c r="W641" i="25"/>
  <c r="V641" i="25"/>
  <c r="M641" i="25"/>
  <c r="U641" i="25"/>
  <c r="T641" i="25"/>
  <c r="R640" i="25"/>
  <c r="Q640" i="25"/>
  <c r="Y640" i="25"/>
  <c r="P640" i="25"/>
  <c r="O640" i="25"/>
  <c r="N640" i="25"/>
  <c r="X640" i="25"/>
  <c r="W640" i="25"/>
  <c r="V640" i="25"/>
  <c r="M640" i="25"/>
  <c r="U640" i="25"/>
  <c r="T640" i="25"/>
  <c r="R639" i="25"/>
  <c r="Q639" i="25"/>
  <c r="Y639" i="25"/>
  <c r="P639" i="25"/>
  <c r="O639" i="25"/>
  <c r="N639" i="25"/>
  <c r="X639" i="25"/>
  <c r="W639" i="25"/>
  <c r="V639" i="25"/>
  <c r="M639" i="25"/>
  <c r="U639" i="25"/>
  <c r="T639" i="25"/>
  <c r="R638" i="25"/>
  <c r="Q638" i="25"/>
  <c r="Y638" i="25"/>
  <c r="P638" i="25"/>
  <c r="O638" i="25"/>
  <c r="N638" i="25"/>
  <c r="X638" i="25"/>
  <c r="W638" i="25"/>
  <c r="V638" i="25"/>
  <c r="M638" i="25"/>
  <c r="U638" i="25"/>
  <c r="T638" i="25"/>
  <c r="R637" i="25"/>
  <c r="Q637" i="25"/>
  <c r="Y637" i="25"/>
  <c r="P637" i="25"/>
  <c r="O637" i="25"/>
  <c r="N637" i="25"/>
  <c r="X637" i="25"/>
  <c r="W637" i="25"/>
  <c r="V637" i="25"/>
  <c r="M637" i="25"/>
  <c r="U637" i="25"/>
  <c r="T637" i="25"/>
  <c r="R636" i="25"/>
  <c r="Q636" i="25"/>
  <c r="Y636" i="25"/>
  <c r="P636" i="25"/>
  <c r="O636" i="25"/>
  <c r="N636" i="25"/>
  <c r="X636" i="25"/>
  <c r="W636" i="25"/>
  <c r="V636" i="25"/>
  <c r="M636" i="25"/>
  <c r="U636" i="25"/>
  <c r="T636" i="25"/>
  <c r="R635" i="25"/>
  <c r="Q635" i="25"/>
  <c r="Y635" i="25"/>
  <c r="P635" i="25"/>
  <c r="O635" i="25"/>
  <c r="N635" i="25"/>
  <c r="X635" i="25"/>
  <c r="W635" i="25"/>
  <c r="V635" i="25"/>
  <c r="M635" i="25"/>
  <c r="U635" i="25"/>
  <c r="T635" i="25"/>
  <c r="R634" i="25"/>
  <c r="Q634" i="25"/>
  <c r="Y634" i="25"/>
  <c r="P634" i="25"/>
  <c r="O634" i="25"/>
  <c r="N634" i="25"/>
  <c r="X634" i="25"/>
  <c r="W634" i="25"/>
  <c r="V634" i="25"/>
  <c r="M634" i="25"/>
  <c r="U634" i="25"/>
  <c r="T634" i="25"/>
  <c r="R633" i="25"/>
  <c r="Q633" i="25"/>
  <c r="Y633" i="25"/>
  <c r="P633" i="25"/>
  <c r="O633" i="25"/>
  <c r="N633" i="25"/>
  <c r="X633" i="25"/>
  <c r="W633" i="25"/>
  <c r="V633" i="25"/>
  <c r="M633" i="25"/>
  <c r="U633" i="25"/>
  <c r="T633" i="25"/>
  <c r="R632" i="25"/>
  <c r="Q632" i="25"/>
  <c r="Y632" i="25"/>
  <c r="P632" i="25"/>
  <c r="O632" i="25"/>
  <c r="N632" i="25"/>
  <c r="X632" i="25"/>
  <c r="W632" i="25"/>
  <c r="V632" i="25"/>
  <c r="M632" i="25"/>
  <c r="U632" i="25"/>
  <c r="T632" i="25"/>
  <c r="R631" i="25"/>
  <c r="Q631" i="25"/>
  <c r="Y631" i="25"/>
  <c r="P631" i="25"/>
  <c r="O631" i="25"/>
  <c r="N631" i="25"/>
  <c r="X631" i="25"/>
  <c r="W631" i="25"/>
  <c r="V631" i="25"/>
  <c r="M631" i="25"/>
  <c r="U631" i="25"/>
  <c r="T631" i="25"/>
  <c r="R630" i="25"/>
  <c r="Q630" i="25"/>
  <c r="Y630" i="25"/>
  <c r="P630" i="25"/>
  <c r="O630" i="25"/>
  <c r="N630" i="25"/>
  <c r="X630" i="25"/>
  <c r="W630" i="25"/>
  <c r="V630" i="25"/>
  <c r="M630" i="25"/>
  <c r="U630" i="25"/>
  <c r="T630" i="25"/>
  <c r="R629" i="25"/>
  <c r="Q629" i="25"/>
  <c r="Y629" i="25"/>
  <c r="P629" i="25"/>
  <c r="O629" i="25"/>
  <c r="N629" i="25"/>
  <c r="X629" i="25"/>
  <c r="W629" i="25"/>
  <c r="V629" i="25"/>
  <c r="M629" i="25"/>
  <c r="U629" i="25"/>
  <c r="T629" i="25"/>
  <c r="R628" i="25"/>
  <c r="Q628" i="25"/>
  <c r="Y628" i="25"/>
  <c r="P628" i="25"/>
  <c r="O628" i="25"/>
  <c r="N628" i="25"/>
  <c r="X628" i="25"/>
  <c r="W628" i="25"/>
  <c r="V628" i="25"/>
  <c r="M628" i="25"/>
  <c r="U628" i="25"/>
  <c r="T628" i="25"/>
  <c r="R627" i="25"/>
  <c r="Q627" i="25"/>
  <c r="Y627" i="25"/>
  <c r="P627" i="25"/>
  <c r="O627" i="25"/>
  <c r="N627" i="25"/>
  <c r="X627" i="25"/>
  <c r="W627" i="25"/>
  <c r="V627" i="25"/>
  <c r="M627" i="25"/>
  <c r="U627" i="25"/>
  <c r="T627" i="25"/>
  <c r="R626" i="25"/>
  <c r="Q626" i="25"/>
  <c r="Y626" i="25"/>
  <c r="P626" i="25"/>
  <c r="O626" i="25"/>
  <c r="N626" i="25"/>
  <c r="X626" i="25"/>
  <c r="W626" i="25"/>
  <c r="V626" i="25"/>
  <c r="M626" i="25"/>
  <c r="U626" i="25"/>
  <c r="T626" i="25"/>
  <c r="R625" i="25"/>
  <c r="Q625" i="25"/>
  <c r="Y625" i="25"/>
  <c r="P625" i="25"/>
  <c r="O625" i="25"/>
  <c r="N625" i="25"/>
  <c r="X625" i="25"/>
  <c r="W625" i="25"/>
  <c r="V625" i="25"/>
  <c r="M625" i="25"/>
  <c r="U625" i="25"/>
  <c r="T625" i="25"/>
  <c r="R624" i="25"/>
  <c r="Q624" i="25"/>
  <c r="Y624" i="25"/>
  <c r="P624" i="25"/>
  <c r="O624" i="25"/>
  <c r="N624" i="25"/>
  <c r="X624" i="25"/>
  <c r="W624" i="25"/>
  <c r="V624" i="25"/>
  <c r="M624" i="25"/>
  <c r="U624" i="25"/>
  <c r="T624" i="25"/>
  <c r="R623" i="25"/>
  <c r="Q623" i="25"/>
  <c r="Y623" i="25"/>
  <c r="P623" i="25"/>
  <c r="O623" i="25"/>
  <c r="N623" i="25"/>
  <c r="X623" i="25"/>
  <c r="W623" i="25"/>
  <c r="V623" i="25"/>
  <c r="M623" i="25"/>
  <c r="U623" i="25"/>
  <c r="T623" i="25"/>
  <c r="R622" i="25"/>
  <c r="Q622" i="25"/>
  <c r="Y622" i="25"/>
  <c r="P622" i="25"/>
  <c r="O622" i="25"/>
  <c r="N622" i="25"/>
  <c r="X622" i="25"/>
  <c r="W622" i="25"/>
  <c r="V622" i="25"/>
  <c r="M622" i="25"/>
  <c r="U622" i="25"/>
  <c r="T622" i="25"/>
  <c r="R621" i="25"/>
  <c r="Q621" i="25"/>
  <c r="Y621" i="25"/>
  <c r="P621" i="25"/>
  <c r="O621" i="25"/>
  <c r="N621" i="25"/>
  <c r="X621" i="25"/>
  <c r="W621" i="25"/>
  <c r="V621" i="25"/>
  <c r="M621" i="25"/>
  <c r="U621" i="25"/>
  <c r="T621" i="25"/>
  <c r="R620" i="25"/>
  <c r="Q620" i="25"/>
  <c r="Y620" i="25"/>
  <c r="P620" i="25"/>
  <c r="O620" i="25"/>
  <c r="N620" i="25"/>
  <c r="X620" i="25"/>
  <c r="W620" i="25"/>
  <c r="V620" i="25"/>
  <c r="M620" i="25"/>
  <c r="U620" i="25"/>
  <c r="T620" i="25"/>
  <c r="R619" i="25"/>
  <c r="Q619" i="25"/>
  <c r="Y619" i="25"/>
  <c r="P619" i="25"/>
  <c r="O619" i="25"/>
  <c r="N619" i="25"/>
  <c r="X619" i="25"/>
  <c r="W619" i="25"/>
  <c r="V619" i="25"/>
  <c r="M619" i="25"/>
  <c r="U619" i="25"/>
  <c r="T619" i="25"/>
  <c r="R618" i="25"/>
  <c r="Q618" i="25"/>
  <c r="Y618" i="25"/>
  <c r="P618" i="25"/>
  <c r="O618" i="25"/>
  <c r="N618" i="25"/>
  <c r="X618" i="25"/>
  <c r="W618" i="25"/>
  <c r="V618" i="25"/>
  <c r="M618" i="25"/>
  <c r="U618" i="25"/>
  <c r="T618" i="25"/>
  <c r="R617" i="25"/>
  <c r="Q617" i="25"/>
  <c r="Y617" i="25"/>
  <c r="P617" i="25"/>
  <c r="O617" i="25"/>
  <c r="N617" i="25"/>
  <c r="X617" i="25"/>
  <c r="W617" i="25"/>
  <c r="V617" i="25"/>
  <c r="M617" i="25"/>
  <c r="U617" i="25"/>
  <c r="T617" i="25"/>
  <c r="R616" i="25"/>
  <c r="Q616" i="25"/>
  <c r="Y616" i="25"/>
  <c r="P616" i="25"/>
  <c r="O616" i="25"/>
  <c r="N616" i="25"/>
  <c r="X616" i="25"/>
  <c r="W616" i="25"/>
  <c r="V616" i="25"/>
  <c r="M616" i="25"/>
  <c r="U616" i="25"/>
  <c r="T616" i="25"/>
  <c r="R615" i="25"/>
  <c r="Q615" i="25"/>
  <c r="Y615" i="25"/>
  <c r="P615" i="25"/>
  <c r="O615" i="25"/>
  <c r="N615" i="25"/>
  <c r="X615" i="25"/>
  <c r="W615" i="25"/>
  <c r="V615" i="25"/>
  <c r="M615" i="25"/>
  <c r="U615" i="25"/>
  <c r="T615" i="25"/>
  <c r="R614" i="25"/>
  <c r="Q614" i="25"/>
  <c r="Y614" i="25"/>
  <c r="P614" i="25"/>
  <c r="O614" i="25"/>
  <c r="N614" i="25"/>
  <c r="X614" i="25"/>
  <c r="W614" i="25"/>
  <c r="V614" i="25"/>
  <c r="M614" i="25"/>
  <c r="U614" i="25"/>
  <c r="T614" i="25"/>
  <c r="R613" i="25"/>
  <c r="Q613" i="25"/>
  <c r="Y613" i="25"/>
  <c r="P613" i="25"/>
  <c r="O613" i="25"/>
  <c r="N613" i="25"/>
  <c r="X613" i="25"/>
  <c r="W613" i="25"/>
  <c r="V613" i="25"/>
  <c r="M613" i="25"/>
  <c r="U613" i="25"/>
  <c r="T613" i="25"/>
  <c r="R612" i="25"/>
  <c r="Q612" i="25"/>
  <c r="Y612" i="25"/>
  <c r="P612" i="25"/>
  <c r="O612" i="25"/>
  <c r="N612" i="25"/>
  <c r="X612" i="25"/>
  <c r="W612" i="25"/>
  <c r="V612" i="25"/>
  <c r="M612" i="25"/>
  <c r="U612" i="25"/>
  <c r="T612" i="25"/>
  <c r="R611" i="25"/>
  <c r="Q611" i="25"/>
  <c r="Y611" i="25"/>
  <c r="P611" i="25"/>
  <c r="O611" i="25"/>
  <c r="N611" i="25"/>
  <c r="X611" i="25"/>
  <c r="W611" i="25"/>
  <c r="V611" i="25"/>
  <c r="M611" i="25"/>
  <c r="U611" i="25"/>
  <c r="T611" i="25"/>
  <c r="R610" i="25"/>
  <c r="Q610" i="25"/>
  <c r="Y610" i="25"/>
  <c r="P610" i="25"/>
  <c r="O610" i="25"/>
  <c r="N610" i="25"/>
  <c r="X610" i="25"/>
  <c r="W610" i="25"/>
  <c r="V610" i="25"/>
  <c r="M610" i="25"/>
  <c r="U610" i="25"/>
  <c r="T610" i="25"/>
  <c r="R609" i="25"/>
  <c r="Q609" i="25"/>
  <c r="Y609" i="25"/>
  <c r="P609" i="25"/>
  <c r="O609" i="25"/>
  <c r="N609" i="25"/>
  <c r="X609" i="25"/>
  <c r="W609" i="25"/>
  <c r="V609" i="25"/>
  <c r="M609" i="25"/>
  <c r="U609" i="25"/>
  <c r="T609" i="25"/>
  <c r="R608" i="25"/>
  <c r="Q608" i="25"/>
  <c r="Y608" i="25"/>
  <c r="P608" i="25"/>
  <c r="O608" i="25"/>
  <c r="N608" i="25"/>
  <c r="X608" i="25"/>
  <c r="W608" i="25"/>
  <c r="V608" i="25"/>
  <c r="M608" i="25"/>
  <c r="U608" i="25"/>
  <c r="T608" i="25"/>
  <c r="R607" i="25"/>
  <c r="Q607" i="25"/>
  <c r="Y607" i="25"/>
  <c r="P607" i="25"/>
  <c r="O607" i="25"/>
  <c r="N607" i="25"/>
  <c r="X607" i="25"/>
  <c r="W607" i="25"/>
  <c r="V607" i="25"/>
  <c r="M607" i="25"/>
  <c r="U607" i="25"/>
  <c r="T607" i="25"/>
  <c r="R606" i="25"/>
  <c r="Q606" i="25"/>
  <c r="Y606" i="25"/>
  <c r="P606" i="25"/>
  <c r="O606" i="25"/>
  <c r="N606" i="25"/>
  <c r="X606" i="25"/>
  <c r="W606" i="25"/>
  <c r="V606" i="25"/>
  <c r="M606" i="25"/>
  <c r="U606" i="25"/>
  <c r="T606" i="25"/>
  <c r="R605" i="25"/>
  <c r="Q605" i="25"/>
  <c r="Y605" i="25"/>
  <c r="P605" i="25"/>
  <c r="O605" i="25"/>
  <c r="N605" i="25"/>
  <c r="X605" i="25"/>
  <c r="W605" i="25"/>
  <c r="V605" i="25"/>
  <c r="M605" i="25"/>
  <c r="U605" i="25"/>
  <c r="T605" i="25"/>
  <c r="R604" i="25"/>
  <c r="Q604" i="25"/>
  <c r="Y604" i="25"/>
  <c r="P604" i="25"/>
  <c r="O604" i="25"/>
  <c r="N604" i="25"/>
  <c r="X604" i="25"/>
  <c r="W604" i="25"/>
  <c r="V604" i="25"/>
  <c r="M604" i="25"/>
  <c r="U604" i="25"/>
  <c r="T604" i="25"/>
  <c r="R603" i="25"/>
  <c r="Q603" i="25"/>
  <c r="Y603" i="25"/>
  <c r="P603" i="25"/>
  <c r="O603" i="25"/>
  <c r="N603" i="25"/>
  <c r="X603" i="25"/>
  <c r="W603" i="25"/>
  <c r="V603" i="25"/>
  <c r="M603" i="25"/>
  <c r="U603" i="25"/>
  <c r="T603" i="25"/>
  <c r="R602" i="25"/>
  <c r="Q602" i="25"/>
  <c r="Y602" i="25"/>
  <c r="P602" i="25"/>
  <c r="O602" i="25"/>
  <c r="N602" i="25"/>
  <c r="X602" i="25"/>
  <c r="W602" i="25"/>
  <c r="V602" i="25"/>
  <c r="M602" i="25"/>
  <c r="U602" i="25"/>
  <c r="T602" i="25"/>
  <c r="R601" i="25"/>
  <c r="Q601" i="25"/>
  <c r="Y601" i="25"/>
  <c r="P601" i="25"/>
  <c r="O601" i="25"/>
  <c r="N601" i="25"/>
  <c r="X601" i="25"/>
  <c r="W601" i="25"/>
  <c r="V601" i="25"/>
  <c r="M601" i="25"/>
  <c r="U601" i="25"/>
  <c r="T601" i="25"/>
  <c r="R600" i="25"/>
  <c r="Q600" i="25"/>
  <c r="Y600" i="25"/>
  <c r="P600" i="25"/>
  <c r="O600" i="25"/>
  <c r="N600" i="25"/>
  <c r="X600" i="25"/>
  <c r="W600" i="25"/>
  <c r="V600" i="25"/>
  <c r="M600" i="25"/>
  <c r="U600" i="25"/>
  <c r="T600" i="25"/>
  <c r="R599" i="25"/>
  <c r="Q599" i="25"/>
  <c r="Y599" i="25"/>
  <c r="P599" i="25"/>
  <c r="O599" i="25"/>
  <c r="N599" i="25"/>
  <c r="X599" i="25"/>
  <c r="W599" i="25"/>
  <c r="V599" i="25"/>
  <c r="M599" i="25"/>
  <c r="U599" i="25"/>
  <c r="T599" i="25"/>
  <c r="R598" i="25"/>
  <c r="Q598" i="25"/>
  <c r="Y598" i="25"/>
  <c r="P598" i="25"/>
  <c r="O598" i="25"/>
  <c r="N598" i="25"/>
  <c r="X598" i="25"/>
  <c r="W598" i="25"/>
  <c r="V598" i="25"/>
  <c r="M598" i="25"/>
  <c r="U598" i="25"/>
  <c r="T598" i="25"/>
  <c r="R597" i="25"/>
  <c r="Q597" i="25"/>
  <c r="Y597" i="25"/>
  <c r="P597" i="25"/>
  <c r="O597" i="25"/>
  <c r="N597" i="25"/>
  <c r="X597" i="25"/>
  <c r="W597" i="25"/>
  <c r="V597" i="25"/>
  <c r="M597" i="25"/>
  <c r="U597" i="25"/>
  <c r="T597" i="25"/>
  <c r="R596" i="25"/>
  <c r="Q596" i="25"/>
  <c r="Y596" i="25"/>
  <c r="P596" i="25"/>
  <c r="O596" i="25"/>
  <c r="N596" i="25"/>
  <c r="X596" i="25"/>
  <c r="W596" i="25"/>
  <c r="V596" i="25"/>
  <c r="M596" i="25"/>
  <c r="U596" i="25"/>
  <c r="T596" i="25"/>
  <c r="R595" i="25"/>
  <c r="Q595" i="25"/>
  <c r="Y595" i="25"/>
  <c r="P595" i="25"/>
  <c r="O595" i="25"/>
  <c r="N595" i="25"/>
  <c r="X595" i="25"/>
  <c r="W595" i="25"/>
  <c r="V595" i="25"/>
  <c r="M595" i="25"/>
  <c r="U595" i="25"/>
  <c r="T595" i="25"/>
  <c r="R594" i="25"/>
  <c r="Q594" i="25"/>
  <c r="Y594" i="25"/>
  <c r="P594" i="25"/>
  <c r="O594" i="25"/>
  <c r="N594" i="25"/>
  <c r="X594" i="25"/>
  <c r="W594" i="25"/>
  <c r="V594" i="25"/>
  <c r="M594" i="25"/>
  <c r="U594" i="25"/>
  <c r="T594" i="25"/>
  <c r="R593" i="25"/>
  <c r="Q593" i="25"/>
  <c r="Y593" i="25"/>
  <c r="P593" i="25"/>
  <c r="O593" i="25"/>
  <c r="N593" i="25"/>
  <c r="X593" i="25"/>
  <c r="W593" i="25"/>
  <c r="V593" i="25"/>
  <c r="M593" i="25"/>
  <c r="U593" i="25"/>
  <c r="T593" i="25"/>
  <c r="R592" i="25"/>
  <c r="Q592" i="25"/>
  <c r="Y592" i="25"/>
  <c r="P592" i="25"/>
  <c r="O592" i="25"/>
  <c r="N592" i="25"/>
  <c r="X592" i="25"/>
  <c r="W592" i="25"/>
  <c r="V592" i="25"/>
  <c r="M592" i="25"/>
  <c r="U592" i="25"/>
  <c r="T592" i="25"/>
  <c r="R591" i="25"/>
  <c r="Q591" i="25"/>
  <c r="Y591" i="25"/>
  <c r="P591" i="25"/>
  <c r="O591" i="25"/>
  <c r="N591" i="25"/>
  <c r="X591" i="25"/>
  <c r="W591" i="25"/>
  <c r="V591" i="25"/>
  <c r="M591" i="25"/>
  <c r="U591" i="25"/>
  <c r="T591" i="25"/>
  <c r="R590" i="25"/>
  <c r="Q590" i="25"/>
  <c r="Y590" i="25"/>
  <c r="P590" i="25"/>
  <c r="O590" i="25"/>
  <c r="N590" i="25"/>
  <c r="X590" i="25"/>
  <c r="W590" i="25"/>
  <c r="V590" i="25"/>
  <c r="M590" i="25"/>
  <c r="U590" i="25"/>
  <c r="T590" i="25"/>
  <c r="R589" i="25"/>
  <c r="Q589" i="25"/>
  <c r="Y589" i="25"/>
  <c r="P589" i="25"/>
  <c r="O589" i="25"/>
  <c r="N589" i="25"/>
  <c r="X589" i="25"/>
  <c r="W589" i="25"/>
  <c r="V589" i="25"/>
  <c r="M589" i="25"/>
  <c r="U589" i="25"/>
  <c r="T589" i="25"/>
  <c r="R588" i="25"/>
  <c r="Q588" i="25"/>
  <c r="Y588" i="25"/>
  <c r="P588" i="25"/>
  <c r="O588" i="25"/>
  <c r="N588" i="25"/>
  <c r="X588" i="25"/>
  <c r="W588" i="25"/>
  <c r="V588" i="25"/>
  <c r="M588" i="25"/>
  <c r="U588" i="25"/>
  <c r="T588" i="25"/>
  <c r="R587" i="25"/>
  <c r="Q587" i="25"/>
  <c r="Y587" i="25"/>
  <c r="P587" i="25"/>
  <c r="O587" i="25"/>
  <c r="N587" i="25"/>
  <c r="X587" i="25"/>
  <c r="W587" i="25"/>
  <c r="V587" i="25"/>
  <c r="M587" i="25"/>
  <c r="U587" i="25"/>
  <c r="T587" i="25"/>
  <c r="R586" i="25"/>
  <c r="Q586" i="25"/>
  <c r="Y586" i="25"/>
  <c r="P586" i="25"/>
  <c r="O586" i="25"/>
  <c r="N586" i="25"/>
  <c r="X586" i="25"/>
  <c r="W586" i="25"/>
  <c r="V586" i="25"/>
  <c r="M586" i="25"/>
  <c r="U586" i="25"/>
  <c r="T586" i="25"/>
  <c r="R585" i="25"/>
  <c r="Q585" i="25"/>
  <c r="Y585" i="25"/>
  <c r="P585" i="25"/>
  <c r="O585" i="25"/>
  <c r="N585" i="25"/>
  <c r="X585" i="25"/>
  <c r="W585" i="25"/>
  <c r="V585" i="25"/>
  <c r="M585" i="25"/>
  <c r="U585" i="25"/>
  <c r="T585" i="25"/>
  <c r="R584" i="25"/>
  <c r="Q584" i="25"/>
  <c r="Y584" i="25"/>
  <c r="P584" i="25"/>
  <c r="O584" i="25"/>
  <c r="N584" i="25"/>
  <c r="X584" i="25"/>
  <c r="W584" i="25"/>
  <c r="V584" i="25"/>
  <c r="M584" i="25"/>
  <c r="U584" i="25"/>
  <c r="T584" i="25"/>
  <c r="R583" i="25"/>
  <c r="Q583" i="25"/>
  <c r="Y583" i="25"/>
  <c r="P583" i="25"/>
  <c r="O583" i="25"/>
  <c r="N583" i="25"/>
  <c r="X583" i="25"/>
  <c r="W583" i="25"/>
  <c r="V583" i="25"/>
  <c r="M583" i="25"/>
  <c r="U583" i="25"/>
  <c r="T583" i="25"/>
  <c r="R582" i="25"/>
  <c r="Q582" i="25"/>
  <c r="Y582" i="25"/>
  <c r="P582" i="25"/>
  <c r="O582" i="25"/>
  <c r="N582" i="25"/>
  <c r="X582" i="25"/>
  <c r="W582" i="25"/>
  <c r="V582" i="25"/>
  <c r="M582" i="25"/>
  <c r="U582" i="25"/>
  <c r="T582" i="25"/>
  <c r="R581" i="25"/>
  <c r="Q581" i="25"/>
  <c r="Y581" i="25"/>
  <c r="P581" i="25"/>
  <c r="O581" i="25"/>
  <c r="N581" i="25"/>
  <c r="X581" i="25"/>
  <c r="W581" i="25"/>
  <c r="V581" i="25"/>
  <c r="M581" i="25"/>
  <c r="U581" i="25"/>
  <c r="T581" i="25"/>
  <c r="R580" i="25"/>
  <c r="Q580" i="25"/>
  <c r="Y580" i="25"/>
  <c r="P580" i="25"/>
  <c r="O580" i="25"/>
  <c r="N580" i="25"/>
  <c r="X580" i="25"/>
  <c r="W580" i="25"/>
  <c r="V580" i="25"/>
  <c r="M580" i="25"/>
  <c r="U580" i="25"/>
  <c r="T580" i="25"/>
  <c r="R579" i="25"/>
  <c r="Q579" i="25"/>
  <c r="Y579" i="25"/>
  <c r="P579" i="25"/>
  <c r="O579" i="25"/>
  <c r="N579" i="25"/>
  <c r="X579" i="25"/>
  <c r="W579" i="25"/>
  <c r="V579" i="25"/>
  <c r="M579" i="25"/>
  <c r="U579" i="25"/>
  <c r="T579" i="25"/>
  <c r="R578" i="25"/>
  <c r="Q578" i="25"/>
  <c r="Y578" i="25"/>
  <c r="P578" i="25"/>
  <c r="O578" i="25"/>
  <c r="N578" i="25"/>
  <c r="X578" i="25"/>
  <c r="W578" i="25"/>
  <c r="V578" i="25"/>
  <c r="M578" i="25"/>
  <c r="U578" i="25"/>
  <c r="T578" i="25"/>
  <c r="R577" i="25"/>
  <c r="Q577" i="25"/>
  <c r="Y577" i="25"/>
  <c r="P577" i="25"/>
  <c r="O577" i="25"/>
  <c r="N577" i="25"/>
  <c r="X577" i="25"/>
  <c r="W577" i="25"/>
  <c r="V577" i="25"/>
  <c r="M577" i="25"/>
  <c r="U577" i="25"/>
  <c r="T577" i="25"/>
  <c r="R576" i="25"/>
  <c r="Q576" i="25"/>
  <c r="Y576" i="25"/>
  <c r="P576" i="25"/>
  <c r="O576" i="25"/>
  <c r="N576" i="25"/>
  <c r="X576" i="25"/>
  <c r="W576" i="25"/>
  <c r="V576" i="25"/>
  <c r="M576" i="25"/>
  <c r="U576" i="25"/>
  <c r="T576" i="25"/>
  <c r="R575" i="25"/>
  <c r="Q575" i="25"/>
  <c r="Y575" i="25"/>
  <c r="P575" i="25"/>
  <c r="O575" i="25"/>
  <c r="N575" i="25"/>
  <c r="X575" i="25"/>
  <c r="W575" i="25"/>
  <c r="V575" i="25"/>
  <c r="M575" i="25"/>
  <c r="U575" i="25"/>
  <c r="T575" i="25"/>
  <c r="R574" i="25"/>
  <c r="Q574" i="25"/>
  <c r="Y574" i="25"/>
  <c r="P574" i="25"/>
  <c r="O574" i="25"/>
  <c r="N574" i="25"/>
  <c r="X574" i="25"/>
  <c r="W574" i="25"/>
  <c r="V574" i="25"/>
  <c r="M574" i="25"/>
  <c r="U574" i="25"/>
  <c r="T574" i="25"/>
  <c r="R573" i="25"/>
  <c r="Q573" i="25"/>
  <c r="Y573" i="25"/>
  <c r="P573" i="25"/>
  <c r="O573" i="25"/>
  <c r="N573" i="25"/>
  <c r="X573" i="25"/>
  <c r="W573" i="25"/>
  <c r="V573" i="25"/>
  <c r="M573" i="25"/>
  <c r="U573" i="25"/>
  <c r="T573" i="25"/>
  <c r="R572" i="25"/>
  <c r="Q572" i="25"/>
  <c r="Y572" i="25"/>
  <c r="P572" i="25"/>
  <c r="O572" i="25"/>
  <c r="N572" i="25"/>
  <c r="X572" i="25"/>
  <c r="W572" i="25"/>
  <c r="V572" i="25"/>
  <c r="M572" i="25"/>
  <c r="U572" i="25"/>
  <c r="T572" i="25"/>
  <c r="R571" i="25"/>
  <c r="Q571" i="25"/>
  <c r="Y571" i="25"/>
  <c r="P571" i="25"/>
  <c r="O571" i="25"/>
  <c r="N571" i="25"/>
  <c r="X571" i="25"/>
  <c r="W571" i="25"/>
  <c r="V571" i="25"/>
  <c r="M571" i="25"/>
  <c r="U571" i="25"/>
  <c r="T571" i="25"/>
  <c r="R570" i="25"/>
  <c r="Q570" i="25"/>
  <c r="Y570" i="25"/>
  <c r="P570" i="25"/>
  <c r="O570" i="25"/>
  <c r="N570" i="25"/>
  <c r="X570" i="25"/>
  <c r="W570" i="25"/>
  <c r="V570" i="25"/>
  <c r="M570" i="25"/>
  <c r="U570" i="25"/>
  <c r="T570" i="25"/>
  <c r="R569" i="25"/>
  <c r="Q569" i="25"/>
  <c r="Y569" i="25"/>
  <c r="P569" i="25"/>
  <c r="O569" i="25"/>
  <c r="N569" i="25"/>
  <c r="X569" i="25"/>
  <c r="W569" i="25"/>
  <c r="V569" i="25"/>
  <c r="M569" i="25"/>
  <c r="U569" i="25"/>
  <c r="T569" i="25"/>
  <c r="R568" i="25"/>
  <c r="Q568" i="25"/>
  <c r="Y568" i="25"/>
  <c r="P568" i="25"/>
  <c r="O568" i="25"/>
  <c r="N568" i="25"/>
  <c r="X568" i="25"/>
  <c r="W568" i="25"/>
  <c r="V568" i="25"/>
  <c r="M568" i="25"/>
  <c r="U568" i="25"/>
  <c r="T568" i="25"/>
  <c r="R567" i="25"/>
  <c r="Q567" i="25"/>
  <c r="Y567" i="25"/>
  <c r="P567" i="25"/>
  <c r="O567" i="25"/>
  <c r="N567" i="25"/>
  <c r="X567" i="25"/>
  <c r="W567" i="25"/>
  <c r="V567" i="25"/>
  <c r="M567" i="25"/>
  <c r="U567" i="25"/>
  <c r="T567" i="25"/>
  <c r="R566" i="25"/>
  <c r="Q566" i="25"/>
  <c r="Y566" i="25"/>
  <c r="P566" i="25"/>
  <c r="O566" i="25"/>
  <c r="N566" i="25"/>
  <c r="X566" i="25"/>
  <c r="W566" i="25"/>
  <c r="V566" i="25"/>
  <c r="M566" i="25"/>
  <c r="U566" i="25"/>
  <c r="T566" i="25"/>
  <c r="R565" i="25"/>
  <c r="Q565" i="25"/>
  <c r="Y565" i="25"/>
  <c r="P565" i="25"/>
  <c r="O565" i="25"/>
  <c r="N565" i="25"/>
  <c r="X565" i="25"/>
  <c r="W565" i="25"/>
  <c r="V565" i="25"/>
  <c r="M565" i="25"/>
  <c r="U565" i="25"/>
  <c r="T565" i="25"/>
  <c r="R564" i="25"/>
  <c r="Q564" i="25"/>
  <c r="Y564" i="25"/>
  <c r="P564" i="25"/>
  <c r="O564" i="25"/>
  <c r="N564" i="25"/>
  <c r="X564" i="25"/>
  <c r="W564" i="25"/>
  <c r="V564" i="25"/>
  <c r="M564" i="25"/>
  <c r="U564" i="25"/>
  <c r="T564" i="25"/>
  <c r="R563" i="25"/>
  <c r="Q563" i="25"/>
  <c r="Y563" i="25"/>
  <c r="P563" i="25"/>
  <c r="O563" i="25"/>
  <c r="N563" i="25"/>
  <c r="X563" i="25"/>
  <c r="W563" i="25"/>
  <c r="V563" i="25"/>
  <c r="M563" i="25"/>
  <c r="U563" i="25"/>
  <c r="T563" i="25"/>
  <c r="R562" i="25"/>
  <c r="Q562" i="25"/>
  <c r="Y562" i="25"/>
  <c r="P562" i="25"/>
  <c r="O562" i="25"/>
  <c r="N562" i="25"/>
  <c r="X562" i="25"/>
  <c r="W562" i="25"/>
  <c r="V562" i="25"/>
  <c r="M562" i="25"/>
  <c r="U562" i="25"/>
  <c r="T562" i="25"/>
  <c r="R561" i="25"/>
  <c r="Q561" i="25"/>
  <c r="Y561" i="25"/>
  <c r="P561" i="25"/>
  <c r="O561" i="25"/>
  <c r="N561" i="25"/>
  <c r="X561" i="25"/>
  <c r="W561" i="25"/>
  <c r="V561" i="25"/>
  <c r="M561" i="25"/>
  <c r="U561" i="25"/>
  <c r="T561" i="25"/>
  <c r="R560" i="25"/>
  <c r="Q560" i="25"/>
  <c r="Y560" i="25"/>
  <c r="P560" i="25"/>
  <c r="O560" i="25"/>
  <c r="N560" i="25"/>
  <c r="X560" i="25"/>
  <c r="W560" i="25"/>
  <c r="V560" i="25"/>
  <c r="M560" i="25"/>
  <c r="U560" i="25"/>
  <c r="T560" i="25"/>
  <c r="R559" i="25"/>
  <c r="Q559" i="25"/>
  <c r="Y559" i="25"/>
  <c r="P559" i="25"/>
  <c r="O559" i="25"/>
  <c r="N559" i="25"/>
  <c r="X559" i="25"/>
  <c r="W559" i="25"/>
  <c r="V559" i="25"/>
  <c r="M559" i="25"/>
  <c r="U559" i="25"/>
  <c r="T559" i="25"/>
  <c r="R558" i="25"/>
  <c r="Q558" i="25"/>
  <c r="Y558" i="25"/>
  <c r="P558" i="25"/>
  <c r="O558" i="25"/>
  <c r="N558" i="25"/>
  <c r="X558" i="25"/>
  <c r="W558" i="25"/>
  <c r="V558" i="25"/>
  <c r="M558" i="25"/>
  <c r="U558" i="25"/>
  <c r="T558" i="25"/>
  <c r="R557" i="25"/>
  <c r="Q557" i="25"/>
  <c r="Y557" i="25"/>
  <c r="P557" i="25"/>
  <c r="O557" i="25"/>
  <c r="N557" i="25"/>
  <c r="X557" i="25"/>
  <c r="W557" i="25"/>
  <c r="V557" i="25"/>
  <c r="M557" i="25"/>
  <c r="U557" i="25"/>
  <c r="T557" i="25"/>
  <c r="R556" i="25"/>
  <c r="Q556" i="25"/>
  <c r="Y556" i="25"/>
  <c r="P556" i="25"/>
  <c r="O556" i="25"/>
  <c r="N556" i="25"/>
  <c r="X556" i="25"/>
  <c r="W556" i="25"/>
  <c r="V556" i="25"/>
  <c r="M556" i="25"/>
  <c r="U556" i="25"/>
  <c r="T556" i="25"/>
  <c r="R555" i="25"/>
  <c r="Q555" i="25"/>
  <c r="Y555" i="25"/>
  <c r="P555" i="25"/>
  <c r="O555" i="25"/>
  <c r="N555" i="25"/>
  <c r="X555" i="25"/>
  <c r="W555" i="25"/>
  <c r="V555" i="25"/>
  <c r="M555" i="25"/>
  <c r="U555" i="25"/>
  <c r="T555" i="25"/>
  <c r="R554" i="25"/>
  <c r="Q554" i="25"/>
  <c r="Y554" i="25"/>
  <c r="P554" i="25"/>
  <c r="O554" i="25"/>
  <c r="N554" i="25"/>
  <c r="X554" i="25"/>
  <c r="W554" i="25"/>
  <c r="V554" i="25"/>
  <c r="M554" i="25"/>
  <c r="U554" i="25"/>
  <c r="T554" i="25"/>
  <c r="R553" i="25"/>
  <c r="Q553" i="25"/>
  <c r="Y553" i="25"/>
  <c r="P553" i="25"/>
  <c r="O553" i="25"/>
  <c r="N553" i="25"/>
  <c r="X553" i="25"/>
  <c r="W553" i="25"/>
  <c r="V553" i="25"/>
  <c r="M553" i="25"/>
  <c r="U553" i="25"/>
  <c r="T553" i="25"/>
  <c r="R552" i="25"/>
  <c r="Q552" i="25"/>
  <c r="Y552" i="25"/>
  <c r="P552" i="25"/>
  <c r="O552" i="25"/>
  <c r="N552" i="25"/>
  <c r="X552" i="25"/>
  <c r="W552" i="25"/>
  <c r="V552" i="25"/>
  <c r="M552" i="25"/>
  <c r="U552" i="25"/>
  <c r="T552" i="25"/>
  <c r="R551" i="25"/>
  <c r="Q551" i="25"/>
  <c r="Y551" i="25"/>
  <c r="P551" i="25"/>
  <c r="O551" i="25"/>
  <c r="N551" i="25"/>
  <c r="X551" i="25"/>
  <c r="W551" i="25"/>
  <c r="V551" i="25"/>
  <c r="M551" i="25"/>
  <c r="U551" i="25"/>
  <c r="T551" i="25"/>
  <c r="R550" i="25"/>
  <c r="Q550" i="25"/>
  <c r="Y550" i="25"/>
  <c r="P550" i="25"/>
  <c r="O550" i="25"/>
  <c r="N550" i="25"/>
  <c r="X550" i="25"/>
  <c r="W550" i="25"/>
  <c r="V550" i="25"/>
  <c r="M550" i="25"/>
  <c r="U550" i="25"/>
  <c r="T550" i="25"/>
  <c r="R549" i="25"/>
  <c r="Q549" i="25"/>
  <c r="Y549" i="25"/>
  <c r="P549" i="25"/>
  <c r="O549" i="25"/>
  <c r="N549" i="25"/>
  <c r="X549" i="25"/>
  <c r="W549" i="25"/>
  <c r="V549" i="25"/>
  <c r="M549" i="25"/>
  <c r="U549" i="25"/>
  <c r="T549" i="25"/>
  <c r="R548" i="25"/>
  <c r="Q548" i="25"/>
  <c r="Y548" i="25"/>
  <c r="P548" i="25"/>
  <c r="O548" i="25"/>
  <c r="N548" i="25"/>
  <c r="X548" i="25"/>
  <c r="W548" i="25"/>
  <c r="V548" i="25"/>
  <c r="M548" i="25"/>
  <c r="U548" i="25"/>
  <c r="T548" i="25"/>
  <c r="R547" i="25"/>
  <c r="Q547" i="25"/>
  <c r="Y547" i="25"/>
  <c r="P547" i="25"/>
  <c r="O547" i="25"/>
  <c r="N547" i="25"/>
  <c r="X547" i="25"/>
  <c r="W547" i="25"/>
  <c r="V547" i="25"/>
  <c r="M547" i="25"/>
  <c r="U547" i="25"/>
  <c r="T547" i="25"/>
  <c r="R546" i="25"/>
  <c r="Q546" i="25"/>
  <c r="Y546" i="25"/>
  <c r="P546" i="25"/>
  <c r="O546" i="25"/>
  <c r="N546" i="25"/>
  <c r="X546" i="25"/>
  <c r="W546" i="25"/>
  <c r="V546" i="25"/>
  <c r="M546" i="25"/>
  <c r="U546" i="25"/>
  <c r="T546" i="25"/>
  <c r="R545" i="25"/>
  <c r="Q545" i="25"/>
  <c r="Y545" i="25"/>
  <c r="P545" i="25"/>
  <c r="O545" i="25"/>
  <c r="N545" i="25"/>
  <c r="X545" i="25"/>
  <c r="W545" i="25"/>
  <c r="V545" i="25"/>
  <c r="M545" i="25"/>
  <c r="U545" i="25"/>
  <c r="T545" i="25"/>
  <c r="R544" i="25"/>
  <c r="Q544" i="25"/>
  <c r="Y544" i="25"/>
  <c r="P544" i="25"/>
  <c r="O544" i="25"/>
  <c r="N544" i="25"/>
  <c r="X544" i="25"/>
  <c r="W544" i="25"/>
  <c r="V544" i="25"/>
  <c r="M544" i="25"/>
  <c r="U544" i="25"/>
  <c r="T544" i="25"/>
  <c r="R543" i="25"/>
  <c r="Q543" i="25"/>
  <c r="Y543" i="25"/>
  <c r="P543" i="25"/>
  <c r="O543" i="25"/>
  <c r="N543" i="25"/>
  <c r="X543" i="25"/>
  <c r="W543" i="25"/>
  <c r="V543" i="25"/>
  <c r="M543" i="25"/>
  <c r="U543" i="25"/>
  <c r="T543" i="25"/>
  <c r="R542" i="25"/>
  <c r="Q542" i="25"/>
  <c r="Y542" i="25"/>
  <c r="P542" i="25"/>
  <c r="O542" i="25"/>
  <c r="N542" i="25"/>
  <c r="X542" i="25"/>
  <c r="W542" i="25"/>
  <c r="V542" i="25"/>
  <c r="M542" i="25"/>
  <c r="U542" i="25"/>
  <c r="T542" i="25"/>
  <c r="R541" i="25"/>
  <c r="Q541" i="25"/>
  <c r="Y541" i="25"/>
  <c r="P541" i="25"/>
  <c r="O541" i="25"/>
  <c r="N541" i="25"/>
  <c r="X541" i="25"/>
  <c r="W541" i="25"/>
  <c r="V541" i="25"/>
  <c r="M541" i="25"/>
  <c r="U541" i="25"/>
  <c r="T541" i="25"/>
  <c r="R540" i="25"/>
  <c r="Q540" i="25"/>
  <c r="Y540" i="25"/>
  <c r="P540" i="25"/>
  <c r="O540" i="25"/>
  <c r="N540" i="25"/>
  <c r="X540" i="25"/>
  <c r="W540" i="25"/>
  <c r="V540" i="25"/>
  <c r="M540" i="25"/>
  <c r="U540" i="25"/>
  <c r="T540" i="25"/>
  <c r="R539" i="25"/>
  <c r="Q539" i="25"/>
  <c r="Y539" i="25"/>
  <c r="P539" i="25"/>
  <c r="O539" i="25"/>
  <c r="N539" i="25"/>
  <c r="X539" i="25"/>
  <c r="W539" i="25"/>
  <c r="V539" i="25"/>
  <c r="M539" i="25"/>
  <c r="U539" i="25"/>
  <c r="T539" i="25"/>
  <c r="R538" i="25"/>
  <c r="Q538" i="25"/>
  <c r="Y538" i="25"/>
  <c r="P538" i="25"/>
  <c r="O538" i="25"/>
  <c r="N538" i="25"/>
  <c r="X538" i="25"/>
  <c r="W538" i="25"/>
  <c r="V538" i="25"/>
  <c r="M538" i="25"/>
  <c r="U538" i="25"/>
  <c r="T538" i="25"/>
  <c r="R537" i="25"/>
  <c r="Q537" i="25"/>
  <c r="Y537" i="25"/>
  <c r="P537" i="25"/>
  <c r="O537" i="25"/>
  <c r="N537" i="25"/>
  <c r="X537" i="25"/>
  <c r="W537" i="25"/>
  <c r="V537" i="25"/>
  <c r="M537" i="25"/>
  <c r="U537" i="25"/>
  <c r="T537" i="25"/>
  <c r="R536" i="25"/>
  <c r="Q536" i="25"/>
  <c r="Y536" i="25"/>
  <c r="P536" i="25"/>
  <c r="O536" i="25"/>
  <c r="N536" i="25"/>
  <c r="X536" i="25"/>
  <c r="W536" i="25"/>
  <c r="V536" i="25"/>
  <c r="M536" i="25"/>
  <c r="U536" i="25"/>
  <c r="T536" i="25"/>
  <c r="R535" i="25"/>
  <c r="Q535" i="25"/>
  <c r="Y535" i="25"/>
  <c r="P535" i="25"/>
  <c r="O535" i="25"/>
  <c r="N535" i="25"/>
  <c r="X535" i="25"/>
  <c r="W535" i="25"/>
  <c r="V535" i="25"/>
  <c r="M535" i="25"/>
  <c r="U535" i="25"/>
  <c r="T535" i="25"/>
  <c r="R534" i="25"/>
  <c r="Q534" i="25"/>
  <c r="Y534" i="25"/>
  <c r="P534" i="25"/>
  <c r="O534" i="25"/>
  <c r="N534" i="25"/>
  <c r="X534" i="25"/>
  <c r="W534" i="25"/>
  <c r="V534" i="25"/>
  <c r="M534" i="25"/>
  <c r="U534" i="25"/>
  <c r="T534" i="25"/>
  <c r="R533" i="25"/>
  <c r="Q533" i="25"/>
  <c r="Y533" i="25"/>
  <c r="P533" i="25"/>
  <c r="O533" i="25"/>
  <c r="N533" i="25"/>
  <c r="X533" i="25"/>
  <c r="W533" i="25"/>
  <c r="V533" i="25"/>
  <c r="M533" i="25"/>
  <c r="U533" i="25"/>
  <c r="T533" i="25"/>
  <c r="R532" i="25"/>
  <c r="Q532" i="25"/>
  <c r="Y532" i="25"/>
  <c r="P532" i="25"/>
  <c r="O532" i="25"/>
  <c r="N532" i="25"/>
  <c r="X532" i="25"/>
  <c r="W532" i="25"/>
  <c r="V532" i="25"/>
  <c r="M532" i="25"/>
  <c r="U532" i="25"/>
  <c r="T532" i="25"/>
  <c r="R531" i="25"/>
  <c r="Q531" i="25"/>
  <c r="Y531" i="25"/>
  <c r="P531" i="25"/>
  <c r="O531" i="25"/>
  <c r="N531" i="25"/>
  <c r="X531" i="25"/>
  <c r="W531" i="25"/>
  <c r="V531" i="25"/>
  <c r="M531" i="25"/>
  <c r="U531" i="25"/>
  <c r="T531" i="25"/>
  <c r="R530" i="25"/>
  <c r="Q530" i="25"/>
  <c r="Y530" i="25"/>
  <c r="P530" i="25"/>
  <c r="O530" i="25"/>
  <c r="N530" i="25"/>
  <c r="X530" i="25"/>
  <c r="W530" i="25"/>
  <c r="V530" i="25"/>
  <c r="M530" i="25"/>
  <c r="U530" i="25"/>
  <c r="T530" i="25"/>
  <c r="R529" i="25"/>
  <c r="Q529" i="25"/>
  <c r="Y529" i="25"/>
  <c r="P529" i="25"/>
  <c r="O529" i="25"/>
  <c r="N529" i="25"/>
  <c r="X529" i="25"/>
  <c r="W529" i="25"/>
  <c r="V529" i="25"/>
  <c r="M529" i="25"/>
  <c r="U529" i="25"/>
  <c r="T529" i="25"/>
  <c r="R528" i="25"/>
  <c r="Q528" i="25"/>
  <c r="Y528" i="25"/>
  <c r="P528" i="25"/>
  <c r="O528" i="25"/>
  <c r="N528" i="25"/>
  <c r="X528" i="25"/>
  <c r="W528" i="25"/>
  <c r="V528" i="25"/>
  <c r="M528" i="25"/>
  <c r="U528" i="25"/>
  <c r="T528" i="25"/>
  <c r="R527" i="25"/>
  <c r="Q527" i="25"/>
  <c r="Y527" i="25"/>
  <c r="P527" i="25"/>
  <c r="O527" i="25"/>
  <c r="N527" i="25"/>
  <c r="X527" i="25"/>
  <c r="W527" i="25"/>
  <c r="V527" i="25"/>
  <c r="M527" i="25"/>
  <c r="U527" i="25"/>
  <c r="T527" i="25"/>
  <c r="R526" i="25"/>
  <c r="Q526" i="25"/>
  <c r="Y526" i="25"/>
  <c r="P526" i="25"/>
  <c r="O526" i="25"/>
  <c r="N526" i="25"/>
  <c r="X526" i="25"/>
  <c r="W526" i="25"/>
  <c r="V526" i="25"/>
  <c r="M526" i="25"/>
  <c r="U526" i="25"/>
  <c r="T526" i="25"/>
  <c r="R525" i="25"/>
  <c r="Q525" i="25"/>
  <c r="Y525" i="25"/>
  <c r="P525" i="25"/>
  <c r="O525" i="25"/>
  <c r="N525" i="25"/>
  <c r="X525" i="25"/>
  <c r="W525" i="25"/>
  <c r="V525" i="25"/>
  <c r="M525" i="25"/>
  <c r="U525" i="25"/>
  <c r="T525" i="25"/>
  <c r="R524" i="25"/>
  <c r="Q524" i="25"/>
  <c r="Y524" i="25"/>
  <c r="P524" i="25"/>
  <c r="O524" i="25"/>
  <c r="N524" i="25"/>
  <c r="X524" i="25"/>
  <c r="W524" i="25"/>
  <c r="V524" i="25"/>
  <c r="M524" i="25"/>
  <c r="U524" i="25"/>
  <c r="T524" i="25"/>
  <c r="R523" i="25"/>
  <c r="Q523" i="25"/>
  <c r="Y523" i="25"/>
  <c r="P523" i="25"/>
  <c r="O523" i="25"/>
  <c r="N523" i="25"/>
  <c r="X523" i="25"/>
  <c r="W523" i="25"/>
  <c r="V523" i="25"/>
  <c r="M523" i="25"/>
  <c r="U523" i="25"/>
  <c r="T523" i="25"/>
  <c r="R522" i="25"/>
  <c r="Q522" i="25"/>
  <c r="Y522" i="25"/>
  <c r="P522" i="25"/>
  <c r="O522" i="25"/>
  <c r="N522" i="25"/>
  <c r="X522" i="25"/>
  <c r="W522" i="25"/>
  <c r="V522" i="25"/>
  <c r="M522" i="25"/>
  <c r="U522" i="25"/>
  <c r="T522" i="25"/>
  <c r="R521" i="25"/>
  <c r="Q521" i="25"/>
  <c r="Y521" i="25"/>
  <c r="P521" i="25"/>
  <c r="O521" i="25"/>
  <c r="N521" i="25"/>
  <c r="X521" i="25"/>
  <c r="W521" i="25"/>
  <c r="V521" i="25"/>
  <c r="M521" i="25"/>
  <c r="U521" i="25"/>
  <c r="T521" i="25"/>
  <c r="R520" i="25"/>
  <c r="Q520" i="25"/>
  <c r="Y520" i="25"/>
  <c r="P520" i="25"/>
  <c r="O520" i="25"/>
  <c r="N520" i="25"/>
  <c r="X520" i="25"/>
  <c r="W520" i="25"/>
  <c r="V520" i="25"/>
  <c r="M520" i="25"/>
  <c r="U520" i="25"/>
  <c r="T520" i="25"/>
  <c r="R519" i="25"/>
  <c r="Q519" i="25"/>
  <c r="Y519" i="25"/>
  <c r="P519" i="25"/>
  <c r="O519" i="25"/>
  <c r="N519" i="25"/>
  <c r="X519" i="25"/>
  <c r="W519" i="25"/>
  <c r="V519" i="25"/>
  <c r="M519" i="25"/>
  <c r="U519" i="25"/>
  <c r="T519" i="25"/>
  <c r="R518" i="25"/>
  <c r="Q518" i="25"/>
  <c r="Y518" i="25"/>
  <c r="P518" i="25"/>
  <c r="O518" i="25"/>
  <c r="N518" i="25"/>
  <c r="X518" i="25"/>
  <c r="W518" i="25"/>
  <c r="V518" i="25"/>
  <c r="M518" i="25"/>
  <c r="U518" i="25"/>
  <c r="T518" i="25"/>
  <c r="R517" i="25"/>
  <c r="Q517" i="25"/>
  <c r="Y517" i="25"/>
  <c r="P517" i="25"/>
  <c r="O517" i="25"/>
  <c r="N517" i="25"/>
  <c r="X517" i="25"/>
  <c r="W517" i="25"/>
  <c r="V517" i="25"/>
  <c r="M517" i="25"/>
  <c r="U517" i="25"/>
  <c r="T517" i="25"/>
  <c r="R516" i="25"/>
  <c r="Q516" i="25"/>
  <c r="Y516" i="25"/>
  <c r="P516" i="25"/>
  <c r="O516" i="25"/>
  <c r="N516" i="25"/>
  <c r="X516" i="25"/>
  <c r="W516" i="25"/>
  <c r="V516" i="25"/>
  <c r="M516" i="25"/>
  <c r="U516" i="25"/>
  <c r="T516" i="25"/>
  <c r="R515" i="25"/>
  <c r="Q515" i="25"/>
  <c r="Y515" i="25"/>
  <c r="P515" i="25"/>
  <c r="O515" i="25"/>
  <c r="N515" i="25"/>
  <c r="X515" i="25"/>
  <c r="W515" i="25"/>
  <c r="V515" i="25"/>
  <c r="M515" i="25"/>
  <c r="U515" i="25"/>
  <c r="T515" i="25"/>
  <c r="R514" i="25"/>
  <c r="Q514" i="25"/>
  <c r="Y514" i="25"/>
  <c r="P514" i="25"/>
  <c r="O514" i="25"/>
  <c r="N514" i="25"/>
  <c r="X514" i="25"/>
  <c r="W514" i="25"/>
  <c r="V514" i="25"/>
  <c r="M514" i="25"/>
  <c r="U514" i="25"/>
  <c r="T514" i="25"/>
  <c r="R513" i="25"/>
  <c r="Q513" i="25"/>
  <c r="Y513" i="25"/>
  <c r="P513" i="25"/>
  <c r="O513" i="25"/>
  <c r="N513" i="25"/>
  <c r="X513" i="25"/>
  <c r="W513" i="25"/>
  <c r="V513" i="25"/>
  <c r="M513" i="25"/>
  <c r="U513" i="25"/>
  <c r="T513" i="25"/>
  <c r="R512" i="25"/>
  <c r="Q512" i="25"/>
  <c r="Y512" i="25"/>
  <c r="P512" i="25"/>
  <c r="O512" i="25"/>
  <c r="N512" i="25"/>
  <c r="X512" i="25"/>
  <c r="W512" i="25"/>
  <c r="V512" i="25"/>
  <c r="M512" i="25"/>
  <c r="U512" i="25"/>
  <c r="T512" i="25"/>
  <c r="R511" i="25"/>
  <c r="Q511" i="25"/>
  <c r="Y511" i="25"/>
  <c r="P511" i="25"/>
  <c r="O511" i="25"/>
  <c r="N511" i="25"/>
  <c r="X511" i="25"/>
  <c r="W511" i="25"/>
  <c r="V511" i="25"/>
  <c r="M511" i="25"/>
  <c r="U511" i="25"/>
  <c r="T511" i="25"/>
  <c r="R510" i="25"/>
  <c r="Q510" i="25"/>
  <c r="Y510" i="25"/>
  <c r="P510" i="25"/>
  <c r="O510" i="25"/>
  <c r="N510" i="25"/>
  <c r="X510" i="25"/>
  <c r="W510" i="25"/>
  <c r="V510" i="25"/>
  <c r="M510" i="25"/>
  <c r="U510" i="25"/>
  <c r="T510" i="25"/>
  <c r="R509" i="25"/>
  <c r="Q509" i="25"/>
  <c r="Y509" i="25"/>
  <c r="P509" i="25"/>
  <c r="O509" i="25"/>
  <c r="N509" i="25"/>
  <c r="X509" i="25"/>
  <c r="W509" i="25"/>
  <c r="V509" i="25"/>
  <c r="M509" i="25"/>
  <c r="U509" i="25"/>
  <c r="T509" i="25"/>
  <c r="R508" i="25"/>
  <c r="Q508" i="25"/>
  <c r="Y508" i="25"/>
  <c r="P508" i="25"/>
  <c r="O508" i="25"/>
  <c r="N508" i="25"/>
  <c r="X508" i="25"/>
  <c r="W508" i="25"/>
  <c r="V508" i="25"/>
  <c r="M508" i="25"/>
  <c r="U508" i="25"/>
  <c r="T508" i="25"/>
  <c r="R507" i="25"/>
  <c r="Q507" i="25"/>
  <c r="Y507" i="25"/>
  <c r="P507" i="25"/>
  <c r="O507" i="25"/>
  <c r="N507" i="25"/>
  <c r="X507" i="25"/>
  <c r="W507" i="25"/>
  <c r="V507" i="25"/>
  <c r="M507" i="25"/>
  <c r="U507" i="25"/>
  <c r="T507" i="25"/>
  <c r="R506" i="25"/>
  <c r="Q506" i="25"/>
  <c r="Y506" i="25"/>
  <c r="P506" i="25"/>
  <c r="O506" i="25"/>
  <c r="N506" i="25"/>
  <c r="X506" i="25"/>
  <c r="W506" i="25"/>
  <c r="V506" i="25"/>
  <c r="M506" i="25"/>
  <c r="U506" i="25"/>
  <c r="T506" i="25"/>
  <c r="R505" i="25"/>
  <c r="Q505" i="25"/>
  <c r="Y505" i="25"/>
  <c r="P505" i="25"/>
  <c r="O505" i="25"/>
  <c r="N505" i="25"/>
  <c r="X505" i="25"/>
  <c r="W505" i="25"/>
  <c r="V505" i="25"/>
  <c r="M505" i="25"/>
  <c r="U505" i="25"/>
  <c r="T505" i="25"/>
  <c r="R504" i="25"/>
  <c r="Q504" i="25"/>
  <c r="Y504" i="25"/>
  <c r="P504" i="25"/>
  <c r="O504" i="25"/>
  <c r="N504" i="25"/>
  <c r="X504" i="25"/>
  <c r="W504" i="25"/>
  <c r="V504" i="25"/>
  <c r="M504" i="25"/>
  <c r="U504" i="25"/>
  <c r="T504" i="25"/>
  <c r="R503" i="25"/>
  <c r="Q503" i="25"/>
  <c r="Y503" i="25"/>
  <c r="P503" i="25"/>
  <c r="O503" i="25"/>
  <c r="N503" i="25"/>
  <c r="X503" i="25"/>
  <c r="W503" i="25"/>
  <c r="V503" i="25"/>
  <c r="M503" i="25"/>
  <c r="U503" i="25"/>
  <c r="T503" i="25"/>
  <c r="R502" i="25"/>
  <c r="Q502" i="25"/>
  <c r="Y502" i="25"/>
  <c r="P502" i="25"/>
  <c r="O502" i="25"/>
  <c r="N502" i="25"/>
  <c r="X502" i="25"/>
  <c r="W502" i="25"/>
  <c r="V502" i="25"/>
  <c r="M502" i="25"/>
  <c r="U502" i="25"/>
  <c r="T502" i="25"/>
  <c r="R501" i="25"/>
  <c r="Q501" i="25"/>
  <c r="Y501" i="25"/>
  <c r="P501" i="25"/>
  <c r="O501" i="25"/>
  <c r="N501" i="25"/>
  <c r="X501" i="25"/>
  <c r="W501" i="25"/>
  <c r="V501" i="25"/>
  <c r="M501" i="25"/>
  <c r="U501" i="25"/>
  <c r="T501" i="25"/>
  <c r="R500" i="25"/>
  <c r="Q500" i="25"/>
  <c r="Y500" i="25"/>
  <c r="P500" i="25"/>
  <c r="O500" i="25"/>
  <c r="N500" i="25"/>
  <c r="X500" i="25"/>
  <c r="W500" i="25"/>
  <c r="V500" i="25"/>
  <c r="M500" i="25"/>
  <c r="U500" i="25"/>
  <c r="T500" i="25"/>
  <c r="R499" i="25"/>
  <c r="Q499" i="25"/>
  <c r="Y499" i="25"/>
  <c r="P499" i="25"/>
  <c r="O499" i="25"/>
  <c r="N499" i="25"/>
  <c r="X499" i="25"/>
  <c r="W499" i="25"/>
  <c r="V499" i="25"/>
  <c r="M499" i="25"/>
  <c r="U499" i="25"/>
  <c r="T499" i="25"/>
  <c r="R498" i="25"/>
  <c r="Q498" i="25"/>
  <c r="Y498" i="25"/>
  <c r="P498" i="25"/>
  <c r="O498" i="25"/>
  <c r="N498" i="25"/>
  <c r="X498" i="25"/>
  <c r="W498" i="25"/>
  <c r="V498" i="25"/>
  <c r="M498" i="25"/>
  <c r="U498" i="25"/>
  <c r="T498" i="25"/>
  <c r="R497" i="25"/>
  <c r="Q497" i="25"/>
  <c r="Y497" i="25"/>
  <c r="P497" i="25"/>
  <c r="O497" i="25"/>
  <c r="N497" i="25"/>
  <c r="X497" i="25"/>
  <c r="W497" i="25"/>
  <c r="V497" i="25"/>
  <c r="M497" i="25"/>
  <c r="U497" i="25"/>
  <c r="T497" i="25"/>
  <c r="R496" i="25"/>
  <c r="Q496" i="25"/>
  <c r="Y496" i="25"/>
  <c r="P496" i="25"/>
  <c r="O496" i="25"/>
  <c r="N496" i="25"/>
  <c r="X496" i="25"/>
  <c r="W496" i="25"/>
  <c r="V496" i="25"/>
  <c r="M496" i="25"/>
  <c r="U496" i="25"/>
  <c r="T496" i="25"/>
  <c r="R495" i="25"/>
  <c r="Q495" i="25"/>
  <c r="Y495" i="25"/>
  <c r="P495" i="25"/>
  <c r="O495" i="25"/>
  <c r="N495" i="25"/>
  <c r="X495" i="25"/>
  <c r="W495" i="25"/>
  <c r="V495" i="25"/>
  <c r="M495" i="25"/>
  <c r="U495" i="25"/>
  <c r="T495" i="25"/>
  <c r="R494" i="25"/>
  <c r="Q494" i="25"/>
  <c r="Y494" i="25"/>
  <c r="P494" i="25"/>
  <c r="O494" i="25"/>
  <c r="N494" i="25"/>
  <c r="X494" i="25"/>
  <c r="W494" i="25"/>
  <c r="V494" i="25"/>
  <c r="M494" i="25"/>
  <c r="U494" i="25"/>
  <c r="T494" i="25"/>
  <c r="R493" i="25"/>
  <c r="Q493" i="25"/>
  <c r="Y493" i="25"/>
  <c r="P493" i="25"/>
  <c r="O493" i="25"/>
  <c r="N493" i="25"/>
  <c r="X493" i="25"/>
  <c r="W493" i="25"/>
  <c r="V493" i="25"/>
  <c r="M493" i="25"/>
  <c r="U493" i="25"/>
  <c r="T493" i="25"/>
  <c r="R492" i="25"/>
  <c r="Q492" i="25"/>
  <c r="Y492" i="25"/>
  <c r="P492" i="25"/>
  <c r="O492" i="25"/>
  <c r="N492" i="25"/>
  <c r="X492" i="25"/>
  <c r="W492" i="25"/>
  <c r="V492" i="25"/>
  <c r="M492" i="25"/>
  <c r="U492" i="25"/>
  <c r="T492" i="25"/>
  <c r="R491" i="25"/>
  <c r="Q491" i="25"/>
  <c r="Y491" i="25"/>
  <c r="P491" i="25"/>
  <c r="O491" i="25"/>
  <c r="N491" i="25"/>
  <c r="X491" i="25"/>
  <c r="W491" i="25"/>
  <c r="V491" i="25"/>
  <c r="M491" i="25"/>
  <c r="U491" i="25"/>
  <c r="T491" i="25"/>
  <c r="R490" i="25"/>
  <c r="Q490" i="25"/>
  <c r="Y490" i="25"/>
  <c r="P490" i="25"/>
  <c r="O490" i="25"/>
  <c r="N490" i="25"/>
  <c r="X490" i="25"/>
  <c r="W490" i="25"/>
  <c r="V490" i="25"/>
  <c r="M490" i="25"/>
  <c r="U490" i="25"/>
  <c r="T490" i="25"/>
  <c r="R489" i="25"/>
  <c r="Q489" i="25"/>
  <c r="Y489" i="25"/>
  <c r="P489" i="25"/>
  <c r="O489" i="25"/>
  <c r="N489" i="25"/>
  <c r="X489" i="25"/>
  <c r="W489" i="25"/>
  <c r="V489" i="25"/>
  <c r="M489" i="25"/>
  <c r="U489" i="25"/>
  <c r="T489" i="25"/>
  <c r="R488" i="25"/>
  <c r="Q488" i="25"/>
  <c r="Y488" i="25"/>
  <c r="P488" i="25"/>
  <c r="O488" i="25"/>
  <c r="N488" i="25"/>
  <c r="X488" i="25"/>
  <c r="W488" i="25"/>
  <c r="V488" i="25"/>
  <c r="M488" i="25"/>
  <c r="U488" i="25"/>
  <c r="T488" i="25"/>
  <c r="R487" i="25"/>
  <c r="Q487" i="25"/>
  <c r="Y487" i="25"/>
  <c r="P487" i="25"/>
  <c r="O487" i="25"/>
  <c r="N487" i="25"/>
  <c r="X487" i="25"/>
  <c r="W487" i="25"/>
  <c r="V487" i="25"/>
  <c r="M487" i="25"/>
  <c r="U487" i="25"/>
  <c r="T487" i="25"/>
  <c r="R486" i="25"/>
  <c r="Q486" i="25"/>
  <c r="Y486" i="25"/>
  <c r="P486" i="25"/>
  <c r="O486" i="25"/>
  <c r="N486" i="25"/>
  <c r="X486" i="25"/>
  <c r="W486" i="25"/>
  <c r="V486" i="25"/>
  <c r="M486" i="25"/>
  <c r="U486" i="25"/>
  <c r="T486" i="25"/>
  <c r="R485" i="25"/>
  <c r="Q485" i="25"/>
  <c r="Y485" i="25"/>
  <c r="P485" i="25"/>
  <c r="O485" i="25"/>
  <c r="N485" i="25"/>
  <c r="X485" i="25"/>
  <c r="W485" i="25"/>
  <c r="V485" i="25"/>
  <c r="M485" i="25"/>
  <c r="U485" i="25"/>
  <c r="T485" i="25"/>
  <c r="R484" i="25"/>
  <c r="Q484" i="25"/>
  <c r="Y484" i="25"/>
  <c r="P484" i="25"/>
  <c r="O484" i="25"/>
  <c r="N484" i="25"/>
  <c r="X484" i="25"/>
  <c r="W484" i="25"/>
  <c r="V484" i="25"/>
  <c r="M484" i="25"/>
  <c r="U484" i="25"/>
  <c r="T484" i="25"/>
  <c r="R483" i="25"/>
  <c r="Q483" i="25"/>
  <c r="Y483" i="25"/>
  <c r="P483" i="25"/>
  <c r="O483" i="25"/>
  <c r="N483" i="25"/>
  <c r="X483" i="25"/>
  <c r="W483" i="25"/>
  <c r="V483" i="25"/>
  <c r="M483" i="25"/>
  <c r="U483" i="25"/>
  <c r="T483" i="25"/>
  <c r="R482" i="25"/>
  <c r="Q482" i="25"/>
  <c r="Y482" i="25"/>
  <c r="P482" i="25"/>
  <c r="O482" i="25"/>
  <c r="N482" i="25"/>
  <c r="X482" i="25"/>
  <c r="W482" i="25"/>
  <c r="V482" i="25"/>
  <c r="M482" i="25"/>
  <c r="U482" i="25"/>
  <c r="T482" i="25"/>
  <c r="R481" i="25"/>
  <c r="Q481" i="25"/>
  <c r="Y481" i="25"/>
  <c r="P481" i="25"/>
  <c r="O481" i="25"/>
  <c r="N481" i="25"/>
  <c r="X481" i="25"/>
  <c r="W481" i="25"/>
  <c r="V481" i="25"/>
  <c r="M481" i="25"/>
  <c r="U481" i="25"/>
  <c r="T481" i="25"/>
  <c r="R480" i="25"/>
  <c r="Q480" i="25"/>
  <c r="Y480" i="25"/>
  <c r="P480" i="25"/>
  <c r="O480" i="25"/>
  <c r="N480" i="25"/>
  <c r="X480" i="25"/>
  <c r="W480" i="25"/>
  <c r="V480" i="25"/>
  <c r="M480" i="25"/>
  <c r="U480" i="25"/>
  <c r="T480" i="25"/>
  <c r="R479" i="25"/>
  <c r="Q479" i="25"/>
  <c r="Y479" i="25"/>
  <c r="P479" i="25"/>
  <c r="O479" i="25"/>
  <c r="N479" i="25"/>
  <c r="X479" i="25"/>
  <c r="W479" i="25"/>
  <c r="V479" i="25"/>
  <c r="M479" i="25"/>
  <c r="U479" i="25"/>
  <c r="T479" i="25"/>
  <c r="R478" i="25"/>
  <c r="Q478" i="25"/>
  <c r="Y478" i="25"/>
  <c r="P478" i="25"/>
  <c r="O478" i="25"/>
  <c r="N478" i="25"/>
  <c r="X478" i="25"/>
  <c r="W478" i="25"/>
  <c r="V478" i="25"/>
  <c r="M478" i="25"/>
  <c r="U478" i="25"/>
  <c r="T478" i="25"/>
  <c r="R477" i="25"/>
  <c r="Q477" i="25"/>
  <c r="Y477" i="25"/>
  <c r="P477" i="25"/>
  <c r="O477" i="25"/>
  <c r="N477" i="25"/>
  <c r="X477" i="25"/>
  <c r="W477" i="25"/>
  <c r="V477" i="25"/>
  <c r="M477" i="25"/>
  <c r="U477" i="25"/>
  <c r="T477" i="25"/>
  <c r="R476" i="25"/>
  <c r="Q476" i="25"/>
  <c r="Y476" i="25"/>
  <c r="P476" i="25"/>
  <c r="O476" i="25"/>
  <c r="N476" i="25"/>
  <c r="X476" i="25"/>
  <c r="W476" i="25"/>
  <c r="V476" i="25"/>
  <c r="M476" i="25"/>
  <c r="U476" i="25"/>
  <c r="T476" i="25"/>
  <c r="R475" i="25"/>
  <c r="Q475" i="25"/>
  <c r="Y475" i="25"/>
  <c r="P475" i="25"/>
  <c r="O475" i="25"/>
  <c r="N475" i="25"/>
  <c r="X475" i="25"/>
  <c r="W475" i="25"/>
  <c r="V475" i="25"/>
  <c r="M475" i="25"/>
  <c r="U475" i="25"/>
  <c r="T475" i="25"/>
  <c r="R474" i="25"/>
  <c r="Q474" i="25"/>
  <c r="Y474" i="25"/>
  <c r="P474" i="25"/>
  <c r="O474" i="25"/>
  <c r="N474" i="25"/>
  <c r="X474" i="25"/>
  <c r="W474" i="25"/>
  <c r="V474" i="25"/>
  <c r="M474" i="25"/>
  <c r="U474" i="25"/>
  <c r="T474" i="25"/>
  <c r="R473" i="25"/>
  <c r="Q473" i="25"/>
  <c r="Y473" i="25"/>
  <c r="P473" i="25"/>
  <c r="O473" i="25"/>
  <c r="N473" i="25"/>
  <c r="X473" i="25"/>
  <c r="W473" i="25"/>
  <c r="V473" i="25"/>
  <c r="M473" i="25"/>
  <c r="U473" i="25"/>
  <c r="T473" i="25"/>
  <c r="R472" i="25"/>
  <c r="Q472" i="25"/>
  <c r="Y472" i="25"/>
  <c r="P472" i="25"/>
  <c r="O472" i="25"/>
  <c r="N472" i="25"/>
  <c r="X472" i="25"/>
  <c r="W472" i="25"/>
  <c r="V472" i="25"/>
  <c r="M472" i="25"/>
  <c r="U472" i="25"/>
  <c r="T472" i="25"/>
  <c r="R471" i="25"/>
  <c r="Q471" i="25"/>
  <c r="Y471" i="25"/>
  <c r="P471" i="25"/>
  <c r="O471" i="25"/>
  <c r="N471" i="25"/>
  <c r="X471" i="25"/>
  <c r="W471" i="25"/>
  <c r="V471" i="25"/>
  <c r="M471" i="25"/>
  <c r="U471" i="25"/>
  <c r="T471" i="25"/>
  <c r="R470" i="25"/>
  <c r="Q470" i="25"/>
  <c r="Y470" i="25"/>
  <c r="P470" i="25"/>
  <c r="O470" i="25"/>
  <c r="N470" i="25"/>
  <c r="X470" i="25"/>
  <c r="W470" i="25"/>
  <c r="V470" i="25"/>
  <c r="M470" i="25"/>
  <c r="U470" i="25"/>
  <c r="T470" i="25"/>
  <c r="R469" i="25"/>
  <c r="Q469" i="25"/>
  <c r="Y469" i="25"/>
  <c r="P469" i="25"/>
  <c r="O469" i="25"/>
  <c r="N469" i="25"/>
  <c r="X469" i="25"/>
  <c r="W469" i="25"/>
  <c r="V469" i="25"/>
  <c r="M469" i="25"/>
  <c r="U469" i="25"/>
  <c r="T469" i="25"/>
  <c r="R468" i="25"/>
  <c r="Q468" i="25"/>
  <c r="Y468" i="25"/>
  <c r="P468" i="25"/>
  <c r="O468" i="25"/>
  <c r="N468" i="25"/>
  <c r="X468" i="25"/>
  <c r="W468" i="25"/>
  <c r="V468" i="25"/>
  <c r="M468" i="25"/>
  <c r="U468" i="25"/>
  <c r="T468" i="25"/>
  <c r="R467" i="25"/>
  <c r="Q467" i="25"/>
  <c r="Y467" i="25"/>
  <c r="P467" i="25"/>
  <c r="O467" i="25"/>
  <c r="N467" i="25"/>
  <c r="X467" i="25"/>
  <c r="W467" i="25"/>
  <c r="V467" i="25"/>
  <c r="M467" i="25"/>
  <c r="U467" i="25"/>
  <c r="T467" i="25"/>
  <c r="R466" i="25"/>
  <c r="Q466" i="25"/>
  <c r="Y466" i="25"/>
  <c r="P466" i="25"/>
  <c r="O466" i="25"/>
  <c r="N466" i="25"/>
  <c r="X466" i="25"/>
  <c r="W466" i="25"/>
  <c r="V466" i="25"/>
  <c r="M466" i="25"/>
  <c r="U466" i="25"/>
  <c r="T466" i="25"/>
  <c r="R465" i="25"/>
  <c r="Q465" i="25"/>
  <c r="Y465" i="25"/>
  <c r="P465" i="25"/>
  <c r="O465" i="25"/>
  <c r="N465" i="25"/>
  <c r="X465" i="25"/>
  <c r="W465" i="25"/>
  <c r="V465" i="25"/>
  <c r="M465" i="25"/>
  <c r="U465" i="25"/>
  <c r="T465" i="25"/>
  <c r="R464" i="25"/>
  <c r="Q464" i="25"/>
  <c r="Y464" i="25"/>
  <c r="P464" i="25"/>
  <c r="O464" i="25"/>
  <c r="N464" i="25"/>
  <c r="X464" i="25"/>
  <c r="W464" i="25"/>
  <c r="V464" i="25"/>
  <c r="M464" i="25"/>
  <c r="U464" i="25"/>
  <c r="T464" i="25"/>
  <c r="R463" i="25"/>
  <c r="Q463" i="25"/>
  <c r="Y463" i="25"/>
  <c r="P463" i="25"/>
  <c r="O463" i="25"/>
  <c r="N463" i="25"/>
  <c r="X463" i="25"/>
  <c r="W463" i="25"/>
  <c r="V463" i="25"/>
  <c r="M463" i="25"/>
  <c r="U463" i="25"/>
  <c r="T463" i="25"/>
  <c r="R462" i="25"/>
  <c r="Q462" i="25"/>
  <c r="Y462" i="25"/>
  <c r="P462" i="25"/>
  <c r="O462" i="25"/>
  <c r="N462" i="25"/>
  <c r="X462" i="25"/>
  <c r="W462" i="25"/>
  <c r="V462" i="25"/>
  <c r="M462" i="25"/>
  <c r="U462" i="25"/>
  <c r="T462" i="25"/>
  <c r="R461" i="25"/>
  <c r="Q461" i="25"/>
  <c r="Y461" i="25"/>
  <c r="P461" i="25"/>
  <c r="O461" i="25"/>
  <c r="N461" i="25"/>
  <c r="X461" i="25"/>
  <c r="W461" i="25"/>
  <c r="V461" i="25"/>
  <c r="M461" i="25"/>
  <c r="U461" i="25"/>
  <c r="T461" i="25"/>
  <c r="R460" i="25"/>
  <c r="Q460" i="25"/>
  <c r="Y460" i="25"/>
  <c r="P460" i="25"/>
  <c r="O460" i="25"/>
  <c r="N460" i="25"/>
  <c r="X460" i="25"/>
  <c r="W460" i="25"/>
  <c r="V460" i="25"/>
  <c r="M460" i="25"/>
  <c r="U460" i="25"/>
  <c r="T460" i="25"/>
  <c r="R459" i="25"/>
  <c r="Q459" i="25"/>
  <c r="Y459" i="25"/>
  <c r="P459" i="25"/>
  <c r="O459" i="25"/>
  <c r="N459" i="25"/>
  <c r="X459" i="25"/>
  <c r="W459" i="25"/>
  <c r="V459" i="25"/>
  <c r="M459" i="25"/>
  <c r="U459" i="25"/>
  <c r="T459" i="25"/>
  <c r="R458" i="25"/>
  <c r="Q458" i="25"/>
  <c r="Y458" i="25"/>
  <c r="P458" i="25"/>
  <c r="O458" i="25"/>
  <c r="N458" i="25"/>
  <c r="X458" i="25"/>
  <c r="W458" i="25"/>
  <c r="V458" i="25"/>
  <c r="M458" i="25"/>
  <c r="U458" i="25"/>
  <c r="T458" i="25"/>
  <c r="R457" i="25"/>
  <c r="Q457" i="25"/>
  <c r="Y457" i="25"/>
  <c r="P457" i="25"/>
  <c r="O457" i="25"/>
  <c r="N457" i="25"/>
  <c r="X457" i="25"/>
  <c r="W457" i="25"/>
  <c r="V457" i="25"/>
  <c r="M457" i="25"/>
  <c r="U457" i="25"/>
  <c r="T457" i="25"/>
  <c r="R456" i="25"/>
  <c r="Q456" i="25"/>
  <c r="Y456" i="25"/>
  <c r="P456" i="25"/>
  <c r="O456" i="25"/>
  <c r="N456" i="25"/>
  <c r="X456" i="25"/>
  <c r="W456" i="25"/>
  <c r="V456" i="25"/>
  <c r="M456" i="25"/>
  <c r="U456" i="25"/>
  <c r="T456" i="25"/>
  <c r="R455" i="25"/>
  <c r="Q455" i="25"/>
  <c r="Y455" i="25"/>
  <c r="P455" i="25"/>
  <c r="O455" i="25"/>
  <c r="N455" i="25"/>
  <c r="X455" i="25"/>
  <c r="W455" i="25"/>
  <c r="V455" i="25"/>
  <c r="M455" i="25"/>
  <c r="U455" i="25"/>
  <c r="T455" i="25"/>
  <c r="R454" i="25"/>
  <c r="Q454" i="25"/>
  <c r="Y454" i="25"/>
  <c r="P454" i="25"/>
  <c r="O454" i="25"/>
  <c r="N454" i="25"/>
  <c r="X454" i="25"/>
  <c r="W454" i="25"/>
  <c r="V454" i="25"/>
  <c r="M454" i="25"/>
  <c r="U454" i="25"/>
  <c r="T454" i="25"/>
  <c r="R453" i="25"/>
  <c r="Q453" i="25"/>
  <c r="Y453" i="25"/>
  <c r="P453" i="25"/>
  <c r="O453" i="25"/>
  <c r="N453" i="25"/>
  <c r="X453" i="25"/>
  <c r="W453" i="25"/>
  <c r="V453" i="25"/>
  <c r="M453" i="25"/>
  <c r="U453" i="25"/>
  <c r="T453" i="25"/>
  <c r="R452" i="25"/>
  <c r="Q452" i="25"/>
  <c r="Y452" i="25"/>
  <c r="P452" i="25"/>
  <c r="O452" i="25"/>
  <c r="N452" i="25"/>
  <c r="X452" i="25"/>
  <c r="W452" i="25"/>
  <c r="V452" i="25"/>
  <c r="M452" i="25"/>
  <c r="U452" i="25"/>
  <c r="T452" i="25"/>
  <c r="R451" i="25"/>
  <c r="Q451" i="25"/>
  <c r="Y451" i="25"/>
  <c r="P451" i="25"/>
  <c r="O451" i="25"/>
  <c r="N451" i="25"/>
  <c r="X451" i="25"/>
  <c r="W451" i="25"/>
  <c r="V451" i="25"/>
  <c r="M451" i="25"/>
  <c r="U451" i="25"/>
  <c r="T451" i="25"/>
  <c r="R450" i="25"/>
  <c r="Q450" i="25"/>
  <c r="Y450" i="25"/>
  <c r="P450" i="25"/>
  <c r="O450" i="25"/>
  <c r="N450" i="25"/>
  <c r="X450" i="25"/>
  <c r="W450" i="25"/>
  <c r="V450" i="25"/>
  <c r="M450" i="25"/>
  <c r="U450" i="25"/>
  <c r="T450" i="25"/>
  <c r="R449" i="25"/>
  <c r="Q449" i="25"/>
  <c r="Y449" i="25"/>
  <c r="P449" i="25"/>
  <c r="O449" i="25"/>
  <c r="N449" i="25"/>
  <c r="X449" i="25"/>
  <c r="W449" i="25"/>
  <c r="V449" i="25"/>
  <c r="M449" i="25"/>
  <c r="U449" i="25"/>
  <c r="T449" i="25"/>
  <c r="R448" i="25"/>
  <c r="Q448" i="25"/>
  <c r="Y448" i="25"/>
  <c r="P448" i="25"/>
  <c r="O448" i="25"/>
  <c r="N448" i="25"/>
  <c r="X448" i="25"/>
  <c r="W448" i="25"/>
  <c r="V448" i="25"/>
  <c r="M448" i="25"/>
  <c r="U448" i="25"/>
  <c r="T448" i="25"/>
  <c r="R447" i="25"/>
  <c r="Q447" i="25"/>
  <c r="Y447" i="25"/>
  <c r="P447" i="25"/>
  <c r="O447" i="25"/>
  <c r="N447" i="25"/>
  <c r="X447" i="25"/>
  <c r="W447" i="25"/>
  <c r="V447" i="25"/>
  <c r="M447" i="25"/>
  <c r="U447" i="25"/>
  <c r="T447" i="25"/>
  <c r="R446" i="25"/>
  <c r="Q446" i="25"/>
  <c r="Y446" i="25"/>
  <c r="P446" i="25"/>
  <c r="O446" i="25"/>
  <c r="N446" i="25"/>
  <c r="X446" i="25"/>
  <c r="W446" i="25"/>
  <c r="V446" i="25"/>
  <c r="M446" i="25"/>
  <c r="U446" i="25"/>
  <c r="T446" i="25"/>
  <c r="R445" i="25"/>
  <c r="Q445" i="25"/>
  <c r="Y445" i="25"/>
  <c r="P445" i="25"/>
  <c r="O445" i="25"/>
  <c r="N445" i="25"/>
  <c r="X445" i="25"/>
  <c r="W445" i="25"/>
  <c r="V445" i="25"/>
  <c r="M445" i="25"/>
  <c r="U445" i="25"/>
  <c r="T445" i="25"/>
  <c r="R444" i="25"/>
  <c r="Q444" i="25"/>
  <c r="Y444" i="25"/>
  <c r="P444" i="25"/>
  <c r="O444" i="25"/>
  <c r="N444" i="25"/>
  <c r="X444" i="25"/>
  <c r="W444" i="25"/>
  <c r="V444" i="25"/>
  <c r="M444" i="25"/>
  <c r="U444" i="25"/>
  <c r="T444" i="25"/>
  <c r="R443" i="25"/>
  <c r="Q443" i="25"/>
  <c r="Y443" i="25"/>
  <c r="P443" i="25"/>
  <c r="O443" i="25"/>
  <c r="N443" i="25"/>
  <c r="X443" i="25"/>
  <c r="W443" i="25"/>
  <c r="V443" i="25"/>
  <c r="M443" i="25"/>
  <c r="U443" i="25"/>
  <c r="T443" i="25"/>
  <c r="R442" i="25"/>
  <c r="Q442" i="25"/>
  <c r="Y442" i="25"/>
  <c r="P442" i="25"/>
  <c r="O442" i="25"/>
  <c r="N442" i="25"/>
  <c r="X442" i="25"/>
  <c r="W442" i="25"/>
  <c r="V442" i="25"/>
  <c r="M442" i="25"/>
  <c r="U442" i="25"/>
  <c r="T442" i="25"/>
  <c r="R441" i="25"/>
  <c r="Q441" i="25"/>
  <c r="Y441" i="25"/>
  <c r="P441" i="25"/>
  <c r="O441" i="25"/>
  <c r="N441" i="25"/>
  <c r="X441" i="25"/>
  <c r="W441" i="25"/>
  <c r="V441" i="25"/>
  <c r="M441" i="25"/>
  <c r="U441" i="25"/>
  <c r="T441" i="25"/>
  <c r="R440" i="25"/>
  <c r="Q440" i="25"/>
  <c r="Y440" i="25"/>
  <c r="P440" i="25"/>
  <c r="O440" i="25"/>
  <c r="N440" i="25"/>
  <c r="X440" i="25"/>
  <c r="W440" i="25"/>
  <c r="V440" i="25"/>
  <c r="M440" i="25"/>
  <c r="U440" i="25"/>
  <c r="T440" i="25"/>
  <c r="R439" i="25"/>
  <c r="Q439" i="25"/>
  <c r="Y439" i="25"/>
  <c r="P439" i="25"/>
  <c r="O439" i="25"/>
  <c r="N439" i="25"/>
  <c r="X439" i="25"/>
  <c r="W439" i="25"/>
  <c r="V439" i="25"/>
  <c r="M439" i="25"/>
  <c r="U439" i="25"/>
  <c r="T439" i="25"/>
  <c r="R438" i="25"/>
  <c r="Q438" i="25"/>
  <c r="Y438" i="25"/>
  <c r="P438" i="25"/>
  <c r="O438" i="25"/>
  <c r="N438" i="25"/>
  <c r="X438" i="25"/>
  <c r="W438" i="25"/>
  <c r="V438" i="25"/>
  <c r="M438" i="25"/>
  <c r="U438" i="25"/>
  <c r="T438" i="25"/>
  <c r="R437" i="25"/>
  <c r="Q437" i="25"/>
  <c r="Y437" i="25"/>
  <c r="P437" i="25"/>
  <c r="O437" i="25"/>
  <c r="N437" i="25"/>
  <c r="X437" i="25"/>
  <c r="W437" i="25"/>
  <c r="V437" i="25"/>
  <c r="M437" i="25"/>
  <c r="U437" i="25"/>
  <c r="T437" i="25"/>
  <c r="R436" i="25"/>
  <c r="Q436" i="25"/>
  <c r="Y436" i="25"/>
  <c r="P436" i="25"/>
  <c r="O436" i="25"/>
  <c r="N436" i="25"/>
  <c r="X436" i="25"/>
  <c r="W436" i="25"/>
  <c r="V436" i="25"/>
  <c r="M436" i="25"/>
  <c r="U436" i="25"/>
  <c r="T436" i="25"/>
  <c r="R435" i="25"/>
  <c r="Q435" i="25"/>
  <c r="Y435" i="25"/>
  <c r="P435" i="25"/>
  <c r="O435" i="25"/>
  <c r="N435" i="25"/>
  <c r="X435" i="25"/>
  <c r="W435" i="25"/>
  <c r="V435" i="25"/>
  <c r="M435" i="25"/>
  <c r="U435" i="25"/>
  <c r="T435" i="25"/>
  <c r="R434" i="25"/>
  <c r="Q434" i="25"/>
  <c r="Y434" i="25"/>
  <c r="P434" i="25"/>
  <c r="O434" i="25"/>
  <c r="N434" i="25"/>
  <c r="X434" i="25"/>
  <c r="W434" i="25"/>
  <c r="V434" i="25"/>
  <c r="M434" i="25"/>
  <c r="U434" i="25"/>
  <c r="T434" i="25"/>
  <c r="R433" i="25"/>
  <c r="Q433" i="25"/>
  <c r="Y433" i="25"/>
  <c r="P433" i="25"/>
  <c r="O433" i="25"/>
  <c r="N433" i="25"/>
  <c r="X433" i="25"/>
  <c r="W433" i="25"/>
  <c r="V433" i="25"/>
  <c r="M433" i="25"/>
  <c r="U433" i="25"/>
  <c r="T433" i="25"/>
  <c r="R432" i="25"/>
  <c r="Q432" i="25"/>
  <c r="Y432" i="25"/>
  <c r="P432" i="25"/>
  <c r="O432" i="25"/>
  <c r="N432" i="25"/>
  <c r="X432" i="25"/>
  <c r="W432" i="25"/>
  <c r="V432" i="25"/>
  <c r="M432" i="25"/>
  <c r="U432" i="25"/>
  <c r="T432" i="25"/>
  <c r="R431" i="25"/>
  <c r="Q431" i="25"/>
  <c r="Y431" i="25"/>
  <c r="P431" i="25"/>
  <c r="O431" i="25"/>
  <c r="N431" i="25"/>
  <c r="X431" i="25"/>
  <c r="W431" i="25"/>
  <c r="V431" i="25"/>
  <c r="M431" i="25"/>
  <c r="U431" i="25"/>
  <c r="T431" i="25"/>
  <c r="R430" i="25"/>
  <c r="Q430" i="25"/>
  <c r="Y430" i="25"/>
  <c r="P430" i="25"/>
  <c r="O430" i="25"/>
  <c r="N430" i="25"/>
  <c r="X430" i="25"/>
  <c r="W430" i="25"/>
  <c r="V430" i="25"/>
  <c r="M430" i="25"/>
  <c r="U430" i="25"/>
  <c r="T430" i="25"/>
  <c r="R429" i="25"/>
  <c r="Q429" i="25"/>
  <c r="Y429" i="25"/>
  <c r="P429" i="25"/>
  <c r="O429" i="25"/>
  <c r="N429" i="25"/>
  <c r="X429" i="25"/>
  <c r="W429" i="25"/>
  <c r="V429" i="25"/>
  <c r="M429" i="25"/>
  <c r="U429" i="25"/>
  <c r="T429" i="25"/>
  <c r="R428" i="25"/>
  <c r="Q428" i="25"/>
  <c r="Y428" i="25"/>
  <c r="P428" i="25"/>
  <c r="O428" i="25"/>
  <c r="N428" i="25"/>
  <c r="X428" i="25"/>
  <c r="W428" i="25"/>
  <c r="V428" i="25"/>
  <c r="M428" i="25"/>
  <c r="U428" i="25"/>
  <c r="T428" i="25"/>
  <c r="R427" i="25"/>
  <c r="Q427" i="25"/>
  <c r="Y427" i="25"/>
  <c r="P427" i="25"/>
  <c r="O427" i="25"/>
  <c r="N427" i="25"/>
  <c r="X427" i="25"/>
  <c r="W427" i="25"/>
  <c r="V427" i="25"/>
  <c r="M427" i="25"/>
  <c r="U427" i="25"/>
  <c r="T427" i="25"/>
  <c r="R426" i="25"/>
  <c r="Q426" i="25"/>
  <c r="Y426" i="25"/>
  <c r="P426" i="25"/>
  <c r="O426" i="25"/>
  <c r="N426" i="25"/>
  <c r="X426" i="25"/>
  <c r="W426" i="25"/>
  <c r="V426" i="25"/>
  <c r="M426" i="25"/>
  <c r="U426" i="25"/>
  <c r="T426" i="25"/>
  <c r="R425" i="25"/>
  <c r="Q425" i="25"/>
  <c r="Y425" i="25"/>
  <c r="P425" i="25"/>
  <c r="O425" i="25"/>
  <c r="N425" i="25"/>
  <c r="X425" i="25"/>
  <c r="W425" i="25"/>
  <c r="V425" i="25"/>
  <c r="M425" i="25"/>
  <c r="U425" i="25"/>
  <c r="T425" i="25"/>
  <c r="R424" i="25"/>
  <c r="Q424" i="25"/>
  <c r="Y424" i="25"/>
  <c r="P424" i="25"/>
  <c r="O424" i="25"/>
  <c r="N424" i="25"/>
  <c r="X424" i="25"/>
  <c r="W424" i="25"/>
  <c r="V424" i="25"/>
  <c r="M424" i="25"/>
  <c r="U424" i="25"/>
  <c r="T424" i="25"/>
  <c r="R423" i="25"/>
  <c r="Q423" i="25"/>
  <c r="Y423" i="25"/>
  <c r="P423" i="25"/>
  <c r="O423" i="25"/>
  <c r="N423" i="25"/>
  <c r="X423" i="25"/>
  <c r="W423" i="25"/>
  <c r="V423" i="25"/>
  <c r="M423" i="25"/>
  <c r="U423" i="25"/>
  <c r="T423" i="25"/>
  <c r="R422" i="25"/>
  <c r="Q422" i="25"/>
  <c r="Y422" i="25"/>
  <c r="P422" i="25"/>
  <c r="O422" i="25"/>
  <c r="N422" i="25"/>
  <c r="X422" i="25"/>
  <c r="W422" i="25"/>
  <c r="V422" i="25"/>
  <c r="M422" i="25"/>
  <c r="U422" i="25"/>
  <c r="T422" i="25"/>
  <c r="R421" i="25"/>
  <c r="Q421" i="25"/>
  <c r="Y421" i="25"/>
  <c r="P421" i="25"/>
  <c r="O421" i="25"/>
  <c r="N421" i="25"/>
  <c r="X421" i="25"/>
  <c r="W421" i="25"/>
  <c r="V421" i="25"/>
  <c r="M421" i="25"/>
  <c r="U421" i="25"/>
  <c r="T421" i="25"/>
  <c r="R420" i="25"/>
  <c r="Q420" i="25"/>
  <c r="Y420" i="25"/>
  <c r="P420" i="25"/>
  <c r="O420" i="25"/>
  <c r="N420" i="25"/>
  <c r="X420" i="25"/>
  <c r="W420" i="25"/>
  <c r="V420" i="25"/>
  <c r="M420" i="25"/>
  <c r="U420" i="25"/>
  <c r="T420" i="25"/>
  <c r="R419" i="25"/>
  <c r="Q419" i="25"/>
  <c r="Y419" i="25"/>
  <c r="P419" i="25"/>
  <c r="O419" i="25"/>
  <c r="N419" i="25"/>
  <c r="X419" i="25"/>
  <c r="W419" i="25"/>
  <c r="V419" i="25"/>
  <c r="M419" i="25"/>
  <c r="U419" i="25"/>
  <c r="T419" i="25"/>
  <c r="R418" i="25"/>
  <c r="Q418" i="25"/>
  <c r="Y418" i="25"/>
  <c r="P418" i="25"/>
  <c r="O418" i="25"/>
  <c r="N418" i="25"/>
  <c r="X418" i="25"/>
  <c r="W418" i="25"/>
  <c r="V418" i="25"/>
  <c r="M418" i="25"/>
  <c r="U418" i="25"/>
  <c r="T418" i="25"/>
  <c r="R417" i="25"/>
  <c r="Q417" i="25"/>
  <c r="Y417" i="25"/>
  <c r="P417" i="25"/>
  <c r="O417" i="25"/>
  <c r="N417" i="25"/>
  <c r="X417" i="25"/>
  <c r="W417" i="25"/>
  <c r="V417" i="25"/>
  <c r="M417" i="25"/>
  <c r="U417" i="25"/>
  <c r="T417" i="25"/>
  <c r="R416" i="25"/>
  <c r="Q416" i="25"/>
  <c r="Y416" i="25"/>
  <c r="P416" i="25"/>
  <c r="O416" i="25"/>
  <c r="N416" i="25"/>
  <c r="X416" i="25"/>
  <c r="W416" i="25"/>
  <c r="V416" i="25"/>
  <c r="M416" i="25"/>
  <c r="U416" i="25"/>
  <c r="T416" i="25"/>
  <c r="R415" i="25"/>
  <c r="Q415" i="25"/>
  <c r="Y415" i="25"/>
  <c r="P415" i="25"/>
  <c r="O415" i="25"/>
  <c r="N415" i="25"/>
  <c r="X415" i="25"/>
  <c r="W415" i="25"/>
  <c r="V415" i="25"/>
  <c r="M415" i="25"/>
  <c r="U415" i="25"/>
  <c r="T415" i="25"/>
  <c r="R414" i="25"/>
  <c r="Q414" i="25"/>
  <c r="Y414" i="25"/>
  <c r="P414" i="25"/>
  <c r="O414" i="25"/>
  <c r="N414" i="25"/>
  <c r="X414" i="25"/>
  <c r="W414" i="25"/>
  <c r="V414" i="25"/>
  <c r="M414" i="25"/>
  <c r="U414" i="25"/>
  <c r="T414" i="25"/>
  <c r="R413" i="25"/>
  <c r="Q413" i="25"/>
  <c r="Y413" i="25"/>
  <c r="P413" i="25"/>
  <c r="O413" i="25"/>
  <c r="N413" i="25"/>
  <c r="X413" i="25"/>
  <c r="W413" i="25"/>
  <c r="V413" i="25"/>
  <c r="M413" i="25"/>
  <c r="U413" i="25"/>
  <c r="T413" i="25"/>
  <c r="R412" i="25"/>
  <c r="Q412" i="25"/>
  <c r="Y412" i="25"/>
  <c r="P412" i="25"/>
  <c r="O412" i="25"/>
  <c r="N412" i="25"/>
  <c r="X412" i="25"/>
  <c r="W412" i="25"/>
  <c r="V412" i="25"/>
  <c r="M412" i="25"/>
  <c r="U412" i="25"/>
  <c r="T412" i="25"/>
  <c r="R411" i="25"/>
  <c r="Q411" i="25"/>
  <c r="Y411" i="25"/>
  <c r="P411" i="25"/>
  <c r="O411" i="25"/>
  <c r="N411" i="25"/>
  <c r="X411" i="25"/>
  <c r="W411" i="25"/>
  <c r="V411" i="25"/>
  <c r="M411" i="25"/>
  <c r="U411" i="25"/>
  <c r="T411" i="25"/>
  <c r="R410" i="25"/>
  <c r="Q410" i="25"/>
  <c r="Y410" i="25"/>
  <c r="P410" i="25"/>
  <c r="O410" i="25"/>
  <c r="N410" i="25"/>
  <c r="X410" i="25"/>
  <c r="W410" i="25"/>
  <c r="V410" i="25"/>
  <c r="M410" i="25"/>
  <c r="U410" i="25"/>
  <c r="T410" i="25"/>
  <c r="R409" i="25"/>
  <c r="Q409" i="25"/>
  <c r="Y409" i="25"/>
  <c r="P409" i="25"/>
  <c r="O409" i="25"/>
  <c r="N409" i="25"/>
  <c r="X409" i="25"/>
  <c r="W409" i="25"/>
  <c r="V409" i="25"/>
  <c r="M409" i="25"/>
  <c r="U409" i="25"/>
  <c r="T409" i="25"/>
  <c r="R408" i="25"/>
  <c r="Q408" i="25"/>
  <c r="Y408" i="25"/>
  <c r="P408" i="25"/>
  <c r="O408" i="25"/>
  <c r="N408" i="25"/>
  <c r="X408" i="25"/>
  <c r="W408" i="25"/>
  <c r="V408" i="25"/>
  <c r="M408" i="25"/>
  <c r="U408" i="25"/>
  <c r="T408" i="25"/>
  <c r="R407" i="25"/>
  <c r="Q407" i="25"/>
  <c r="Y407" i="25"/>
  <c r="P407" i="25"/>
  <c r="O407" i="25"/>
  <c r="N407" i="25"/>
  <c r="X407" i="25"/>
  <c r="W407" i="25"/>
  <c r="V407" i="25"/>
  <c r="M407" i="25"/>
  <c r="U407" i="25"/>
  <c r="T407" i="25"/>
  <c r="R406" i="25"/>
  <c r="Q406" i="25"/>
  <c r="Y406" i="25"/>
  <c r="P406" i="25"/>
  <c r="O406" i="25"/>
  <c r="N406" i="25"/>
  <c r="X406" i="25"/>
  <c r="W406" i="25"/>
  <c r="V406" i="25"/>
  <c r="M406" i="25"/>
  <c r="U406" i="25"/>
  <c r="T406" i="25"/>
  <c r="R405" i="25"/>
  <c r="Q405" i="25"/>
  <c r="Y405" i="25"/>
  <c r="P405" i="25"/>
  <c r="O405" i="25"/>
  <c r="N405" i="25"/>
  <c r="X405" i="25"/>
  <c r="W405" i="25"/>
  <c r="V405" i="25"/>
  <c r="M405" i="25"/>
  <c r="U405" i="25"/>
  <c r="T405" i="25"/>
  <c r="R404" i="25"/>
  <c r="Q404" i="25"/>
  <c r="Y404" i="25"/>
  <c r="P404" i="25"/>
  <c r="O404" i="25"/>
  <c r="N404" i="25"/>
  <c r="X404" i="25"/>
  <c r="W404" i="25"/>
  <c r="V404" i="25"/>
  <c r="M404" i="25"/>
  <c r="U404" i="25"/>
  <c r="T404" i="25"/>
  <c r="R403" i="25"/>
  <c r="Q403" i="25"/>
  <c r="Y403" i="25"/>
  <c r="P403" i="25"/>
  <c r="O403" i="25"/>
  <c r="N403" i="25"/>
  <c r="X403" i="25"/>
  <c r="W403" i="25"/>
  <c r="V403" i="25"/>
  <c r="M403" i="25"/>
  <c r="U403" i="25"/>
  <c r="T403" i="25"/>
  <c r="R402" i="25"/>
  <c r="Q402" i="25"/>
  <c r="Y402" i="25"/>
  <c r="P402" i="25"/>
  <c r="O402" i="25"/>
  <c r="N402" i="25"/>
  <c r="X402" i="25"/>
  <c r="W402" i="25"/>
  <c r="V402" i="25"/>
  <c r="M402" i="25"/>
  <c r="U402" i="25"/>
  <c r="T402" i="25"/>
  <c r="R401" i="25"/>
  <c r="Q401" i="25"/>
  <c r="Y401" i="25"/>
  <c r="P401" i="25"/>
  <c r="O401" i="25"/>
  <c r="N401" i="25"/>
  <c r="X401" i="25"/>
  <c r="W401" i="25"/>
  <c r="V401" i="25"/>
  <c r="M401" i="25"/>
  <c r="U401" i="25"/>
  <c r="T401" i="25"/>
  <c r="R400" i="25"/>
  <c r="Q400" i="25"/>
  <c r="Y400" i="25"/>
  <c r="P400" i="25"/>
  <c r="O400" i="25"/>
  <c r="N400" i="25"/>
  <c r="X400" i="25"/>
  <c r="W400" i="25"/>
  <c r="V400" i="25"/>
  <c r="M400" i="25"/>
  <c r="U400" i="25"/>
  <c r="T400" i="25"/>
  <c r="R399" i="25"/>
  <c r="Q399" i="25"/>
  <c r="Y399" i="25"/>
  <c r="P399" i="25"/>
  <c r="O399" i="25"/>
  <c r="N399" i="25"/>
  <c r="X399" i="25"/>
  <c r="W399" i="25"/>
  <c r="V399" i="25"/>
  <c r="M399" i="25"/>
  <c r="U399" i="25"/>
  <c r="T399" i="25"/>
  <c r="R398" i="25"/>
  <c r="Q398" i="25"/>
  <c r="Y398" i="25"/>
  <c r="P398" i="25"/>
  <c r="O398" i="25"/>
  <c r="N398" i="25"/>
  <c r="X398" i="25"/>
  <c r="W398" i="25"/>
  <c r="V398" i="25"/>
  <c r="M398" i="25"/>
  <c r="U398" i="25"/>
  <c r="T398" i="25"/>
  <c r="R397" i="25"/>
  <c r="Q397" i="25"/>
  <c r="Y397" i="25"/>
  <c r="P397" i="25"/>
  <c r="O397" i="25"/>
  <c r="N397" i="25"/>
  <c r="X397" i="25"/>
  <c r="W397" i="25"/>
  <c r="V397" i="25"/>
  <c r="M397" i="25"/>
  <c r="U397" i="25"/>
  <c r="T397" i="25"/>
  <c r="R396" i="25"/>
  <c r="Q396" i="25"/>
  <c r="Y396" i="25"/>
  <c r="P396" i="25"/>
  <c r="O396" i="25"/>
  <c r="N396" i="25"/>
  <c r="X396" i="25"/>
  <c r="W396" i="25"/>
  <c r="V396" i="25"/>
  <c r="M396" i="25"/>
  <c r="U396" i="25"/>
  <c r="T396" i="25"/>
  <c r="R395" i="25"/>
  <c r="Q395" i="25"/>
  <c r="Y395" i="25"/>
  <c r="P395" i="25"/>
  <c r="O395" i="25"/>
  <c r="N395" i="25"/>
  <c r="X395" i="25"/>
  <c r="W395" i="25"/>
  <c r="V395" i="25"/>
  <c r="M395" i="25"/>
  <c r="U395" i="25"/>
  <c r="T395" i="25"/>
  <c r="R394" i="25"/>
  <c r="Q394" i="25"/>
  <c r="Y394" i="25"/>
  <c r="P394" i="25"/>
  <c r="O394" i="25"/>
  <c r="N394" i="25"/>
  <c r="X394" i="25"/>
  <c r="W394" i="25"/>
  <c r="V394" i="25"/>
  <c r="M394" i="25"/>
  <c r="U394" i="25"/>
  <c r="T394" i="25"/>
  <c r="R393" i="25"/>
  <c r="Q393" i="25"/>
  <c r="Y393" i="25"/>
  <c r="P393" i="25"/>
  <c r="O393" i="25"/>
  <c r="N393" i="25"/>
  <c r="X393" i="25"/>
  <c r="W393" i="25"/>
  <c r="V393" i="25"/>
  <c r="M393" i="25"/>
  <c r="U393" i="25"/>
  <c r="T393" i="25"/>
  <c r="R392" i="25"/>
  <c r="Q392" i="25"/>
  <c r="Y392" i="25"/>
  <c r="P392" i="25"/>
  <c r="O392" i="25"/>
  <c r="N392" i="25"/>
  <c r="X392" i="25"/>
  <c r="W392" i="25"/>
  <c r="V392" i="25"/>
  <c r="M392" i="25"/>
  <c r="U392" i="25"/>
  <c r="T392" i="25"/>
  <c r="R391" i="25"/>
  <c r="Q391" i="25"/>
  <c r="Y391" i="25"/>
  <c r="P391" i="25"/>
  <c r="O391" i="25"/>
  <c r="N391" i="25"/>
  <c r="X391" i="25"/>
  <c r="W391" i="25"/>
  <c r="V391" i="25"/>
  <c r="M391" i="25"/>
  <c r="U391" i="25"/>
  <c r="T391" i="25"/>
  <c r="R390" i="25"/>
  <c r="Q390" i="25"/>
  <c r="Y390" i="25"/>
  <c r="P390" i="25"/>
  <c r="O390" i="25"/>
  <c r="N390" i="25"/>
  <c r="X390" i="25"/>
  <c r="W390" i="25"/>
  <c r="V390" i="25"/>
  <c r="M390" i="25"/>
  <c r="U390" i="25"/>
  <c r="T390" i="25"/>
  <c r="R389" i="25"/>
  <c r="Q389" i="25"/>
  <c r="Y389" i="25"/>
  <c r="P389" i="25"/>
  <c r="O389" i="25"/>
  <c r="N389" i="25"/>
  <c r="X389" i="25"/>
  <c r="W389" i="25"/>
  <c r="V389" i="25"/>
  <c r="M389" i="25"/>
  <c r="U389" i="25"/>
  <c r="T389" i="25"/>
  <c r="R388" i="25"/>
  <c r="Q388" i="25"/>
  <c r="Y388" i="25"/>
  <c r="P388" i="25"/>
  <c r="O388" i="25"/>
  <c r="N388" i="25"/>
  <c r="X388" i="25"/>
  <c r="W388" i="25"/>
  <c r="V388" i="25"/>
  <c r="M388" i="25"/>
  <c r="U388" i="25"/>
  <c r="T388" i="25"/>
  <c r="R387" i="25"/>
  <c r="Q387" i="25"/>
  <c r="Y387" i="25"/>
  <c r="P387" i="25"/>
  <c r="O387" i="25"/>
  <c r="N387" i="25"/>
  <c r="X387" i="25"/>
  <c r="W387" i="25"/>
  <c r="V387" i="25"/>
  <c r="M387" i="25"/>
  <c r="U387" i="25"/>
  <c r="T387" i="25"/>
  <c r="R386" i="25"/>
  <c r="Q386" i="25"/>
  <c r="Y386" i="25"/>
  <c r="P386" i="25"/>
  <c r="O386" i="25"/>
  <c r="N386" i="25"/>
  <c r="X386" i="25"/>
  <c r="W386" i="25"/>
  <c r="V386" i="25"/>
  <c r="M386" i="25"/>
  <c r="U386" i="25"/>
  <c r="T386" i="25"/>
  <c r="R385" i="25"/>
  <c r="Q385" i="25"/>
  <c r="Y385" i="25"/>
  <c r="P385" i="25"/>
  <c r="O385" i="25"/>
  <c r="N385" i="25"/>
  <c r="X385" i="25"/>
  <c r="W385" i="25"/>
  <c r="V385" i="25"/>
  <c r="M385" i="25"/>
  <c r="U385" i="25"/>
  <c r="T385" i="25"/>
  <c r="R384" i="25"/>
  <c r="Q384" i="25"/>
  <c r="Y384" i="25"/>
  <c r="P384" i="25"/>
  <c r="O384" i="25"/>
  <c r="N384" i="25"/>
  <c r="X384" i="25"/>
  <c r="W384" i="25"/>
  <c r="V384" i="25"/>
  <c r="M384" i="25"/>
  <c r="U384" i="25"/>
  <c r="T384" i="25"/>
  <c r="R383" i="25"/>
  <c r="Q383" i="25"/>
  <c r="Y383" i="25"/>
  <c r="P383" i="25"/>
  <c r="O383" i="25"/>
  <c r="N383" i="25"/>
  <c r="X383" i="25"/>
  <c r="W383" i="25"/>
  <c r="V383" i="25"/>
  <c r="M383" i="25"/>
  <c r="U383" i="25"/>
  <c r="T383" i="25"/>
  <c r="R382" i="25"/>
  <c r="Q382" i="25"/>
  <c r="Y382" i="25"/>
  <c r="P382" i="25"/>
  <c r="O382" i="25"/>
  <c r="N382" i="25"/>
  <c r="X382" i="25"/>
  <c r="W382" i="25"/>
  <c r="V382" i="25"/>
  <c r="M382" i="25"/>
  <c r="U382" i="25"/>
  <c r="T382" i="25"/>
  <c r="R381" i="25"/>
  <c r="Q381" i="25"/>
  <c r="Y381" i="25"/>
  <c r="P381" i="25"/>
  <c r="O381" i="25"/>
  <c r="N381" i="25"/>
  <c r="X381" i="25"/>
  <c r="W381" i="25"/>
  <c r="V381" i="25"/>
  <c r="M381" i="25"/>
  <c r="U381" i="25"/>
  <c r="T381" i="25"/>
  <c r="R380" i="25"/>
  <c r="Q380" i="25"/>
  <c r="Y380" i="25"/>
  <c r="P380" i="25"/>
  <c r="O380" i="25"/>
  <c r="N380" i="25"/>
  <c r="X380" i="25"/>
  <c r="W380" i="25"/>
  <c r="V380" i="25"/>
  <c r="M380" i="25"/>
  <c r="U380" i="25"/>
  <c r="T380" i="25"/>
  <c r="R379" i="25"/>
  <c r="Q379" i="25"/>
  <c r="Y379" i="25"/>
  <c r="P379" i="25"/>
  <c r="O379" i="25"/>
  <c r="N379" i="25"/>
  <c r="X379" i="25"/>
  <c r="W379" i="25"/>
  <c r="V379" i="25"/>
  <c r="M379" i="25"/>
  <c r="U379" i="25"/>
  <c r="T379" i="25"/>
  <c r="R378" i="25"/>
  <c r="Q378" i="25"/>
  <c r="Y378" i="25"/>
  <c r="P378" i="25"/>
  <c r="O378" i="25"/>
  <c r="N378" i="25"/>
  <c r="X378" i="25"/>
  <c r="W378" i="25"/>
  <c r="V378" i="25"/>
  <c r="M378" i="25"/>
  <c r="U378" i="25"/>
  <c r="T378" i="25"/>
  <c r="R377" i="25"/>
  <c r="Q377" i="25"/>
  <c r="Y377" i="25"/>
  <c r="P377" i="25"/>
  <c r="O377" i="25"/>
  <c r="N377" i="25"/>
  <c r="X377" i="25"/>
  <c r="W377" i="25"/>
  <c r="V377" i="25"/>
  <c r="M377" i="25"/>
  <c r="U377" i="25"/>
  <c r="T377" i="25"/>
  <c r="R376" i="25"/>
  <c r="Q376" i="25"/>
  <c r="Y376" i="25"/>
  <c r="P376" i="25"/>
  <c r="O376" i="25"/>
  <c r="N376" i="25"/>
  <c r="X376" i="25"/>
  <c r="W376" i="25"/>
  <c r="V376" i="25"/>
  <c r="M376" i="25"/>
  <c r="U376" i="25"/>
  <c r="T376" i="25"/>
  <c r="R375" i="25"/>
  <c r="Q375" i="25"/>
  <c r="Y375" i="25"/>
  <c r="P375" i="25"/>
  <c r="O375" i="25"/>
  <c r="N375" i="25"/>
  <c r="X375" i="25"/>
  <c r="W375" i="25"/>
  <c r="V375" i="25"/>
  <c r="M375" i="25"/>
  <c r="U375" i="25"/>
  <c r="T375" i="25"/>
  <c r="R374" i="25"/>
  <c r="Q374" i="25"/>
  <c r="Y374" i="25"/>
  <c r="P374" i="25"/>
  <c r="O374" i="25"/>
  <c r="N374" i="25"/>
  <c r="X374" i="25"/>
  <c r="W374" i="25"/>
  <c r="V374" i="25"/>
  <c r="M374" i="25"/>
  <c r="U374" i="25"/>
  <c r="T374" i="25"/>
  <c r="R373" i="25"/>
  <c r="Q373" i="25"/>
  <c r="Y373" i="25"/>
  <c r="P373" i="25"/>
  <c r="O373" i="25"/>
  <c r="N373" i="25"/>
  <c r="X373" i="25"/>
  <c r="W373" i="25"/>
  <c r="V373" i="25"/>
  <c r="M373" i="25"/>
  <c r="U373" i="25"/>
  <c r="T373" i="25"/>
  <c r="R372" i="25"/>
  <c r="Q372" i="25"/>
  <c r="Y372" i="25"/>
  <c r="P372" i="25"/>
  <c r="O372" i="25"/>
  <c r="N372" i="25"/>
  <c r="X372" i="25"/>
  <c r="W372" i="25"/>
  <c r="V372" i="25"/>
  <c r="M372" i="25"/>
  <c r="U372" i="25"/>
  <c r="T372" i="25"/>
  <c r="R371" i="25"/>
  <c r="Q371" i="25"/>
  <c r="Y371" i="25"/>
  <c r="P371" i="25"/>
  <c r="O371" i="25"/>
  <c r="N371" i="25"/>
  <c r="X371" i="25"/>
  <c r="W371" i="25"/>
  <c r="V371" i="25"/>
  <c r="M371" i="25"/>
  <c r="U371" i="25"/>
  <c r="T371" i="25"/>
  <c r="R370" i="25"/>
  <c r="Q370" i="25"/>
  <c r="Y370" i="25"/>
  <c r="P370" i="25"/>
  <c r="O370" i="25"/>
  <c r="N370" i="25"/>
  <c r="X370" i="25"/>
  <c r="W370" i="25"/>
  <c r="V370" i="25"/>
  <c r="M370" i="25"/>
  <c r="U370" i="25"/>
  <c r="T370" i="25"/>
  <c r="R369" i="25"/>
  <c r="Q369" i="25"/>
  <c r="Y369" i="25"/>
  <c r="P369" i="25"/>
  <c r="O369" i="25"/>
  <c r="N369" i="25"/>
  <c r="X369" i="25"/>
  <c r="W369" i="25"/>
  <c r="V369" i="25"/>
  <c r="M369" i="25"/>
  <c r="U369" i="25"/>
  <c r="T369" i="25"/>
  <c r="R368" i="25"/>
  <c r="Q368" i="25"/>
  <c r="Y368" i="25"/>
  <c r="P368" i="25"/>
  <c r="O368" i="25"/>
  <c r="N368" i="25"/>
  <c r="X368" i="25"/>
  <c r="W368" i="25"/>
  <c r="V368" i="25"/>
  <c r="M368" i="25"/>
  <c r="U368" i="25"/>
  <c r="T368" i="25"/>
  <c r="R367" i="25"/>
  <c r="Q367" i="25"/>
  <c r="Y367" i="25"/>
  <c r="P367" i="25"/>
  <c r="O367" i="25"/>
  <c r="N367" i="25"/>
  <c r="X367" i="25"/>
  <c r="W367" i="25"/>
  <c r="V367" i="25"/>
  <c r="M367" i="25"/>
  <c r="U367" i="25"/>
  <c r="T367" i="25"/>
  <c r="R366" i="25"/>
  <c r="Q366" i="25"/>
  <c r="Y366" i="25"/>
  <c r="P366" i="25"/>
  <c r="O366" i="25"/>
  <c r="N366" i="25"/>
  <c r="X366" i="25"/>
  <c r="W366" i="25"/>
  <c r="V366" i="25"/>
  <c r="M366" i="25"/>
  <c r="U366" i="25"/>
  <c r="T366" i="25"/>
  <c r="R365" i="25"/>
  <c r="Q365" i="25"/>
  <c r="Y365" i="25"/>
  <c r="P365" i="25"/>
  <c r="O365" i="25"/>
  <c r="N365" i="25"/>
  <c r="X365" i="25"/>
  <c r="W365" i="25"/>
  <c r="V365" i="25"/>
  <c r="M365" i="25"/>
  <c r="U365" i="25"/>
  <c r="T365" i="25"/>
  <c r="R364" i="25"/>
  <c r="Q364" i="25"/>
  <c r="Y364" i="25"/>
  <c r="P364" i="25"/>
  <c r="O364" i="25"/>
  <c r="N364" i="25"/>
  <c r="X364" i="25"/>
  <c r="W364" i="25"/>
  <c r="V364" i="25"/>
  <c r="M364" i="25"/>
  <c r="U364" i="25"/>
  <c r="T364" i="25"/>
  <c r="R363" i="25"/>
  <c r="Q363" i="25"/>
  <c r="Y363" i="25"/>
  <c r="P363" i="25"/>
  <c r="O363" i="25"/>
  <c r="N363" i="25"/>
  <c r="X363" i="25"/>
  <c r="W363" i="25"/>
  <c r="V363" i="25"/>
  <c r="M363" i="25"/>
  <c r="U363" i="25"/>
  <c r="T363" i="25"/>
  <c r="R362" i="25"/>
  <c r="Q362" i="25"/>
  <c r="Y362" i="25"/>
  <c r="P362" i="25"/>
  <c r="O362" i="25"/>
  <c r="N362" i="25"/>
  <c r="X362" i="25"/>
  <c r="W362" i="25"/>
  <c r="V362" i="25"/>
  <c r="M362" i="25"/>
  <c r="U362" i="25"/>
  <c r="T362" i="25"/>
  <c r="R361" i="25"/>
  <c r="Q361" i="25"/>
  <c r="Y361" i="25"/>
  <c r="P361" i="25"/>
  <c r="O361" i="25"/>
  <c r="N361" i="25"/>
  <c r="X361" i="25"/>
  <c r="W361" i="25"/>
  <c r="V361" i="25"/>
  <c r="M361" i="25"/>
  <c r="U361" i="25"/>
  <c r="T361" i="25"/>
  <c r="R360" i="25"/>
  <c r="Q360" i="25"/>
  <c r="Y360" i="25"/>
  <c r="P360" i="25"/>
  <c r="O360" i="25"/>
  <c r="N360" i="25"/>
  <c r="X360" i="25"/>
  <c r="W360" i="25"/>
  <c r="V360" i="25"/>
  <c r="M360" i="25"/>
  <c r="U360" i="25"/>
  <c r="T360" i="25"/>
  <c r="R359" i="25"/>
  <c r="Q359" i="25"/>
  <c r="Y359" i="25"/>
  <c r="P359" i="25"/>
  <c r="O359" i="25"/>
  <c r="N359" i="25"/>
  <c r="X359" i="25"/>
  <c r="W359" i="25"/>
  <c r="V359" i="25"/>
  <c r="M359" i="25"/>
  <c r="U359" i="25"/>
  <c r="T359" i="25"/>
  <c r="R358" i="25"/>
  <c r="Q358" i="25"/>
  <c r="Y358" i="25"/>
  <c r="P358" i="25"/>
  <c r="O358" i="25"/>
  <c r="N358" i="25"/>
  <c r="X358" i="25"/>
  <c r="W358" i="25"/>
  <c r="V358" i="25"/>
  <c r="M358" i="25"/>
  <c r="U358" i="25"/>
  <c r="T358" i="25"/>
  <c r="R357" i="25"/>
  <c r="Q357" i="25"/>
  <c r="Y357" i="25"/>
  <c r="P357" i="25"/>
  <c r="O357" i="25"/>
  <c r="N357" i="25"/>
  <c r="X357" i="25"/>
  <c r="W357" i="25"/>
  <c r="V357" i="25"/>
  <c r="M357" i="25"/>
  <c r="U357" i="25"/>
  <c r="T357" i="25"/>
  <c r="R356" i="25"/>
  <c r="Q356" i="25"/>
  <c r="Y356" i="25"/>
  <c r="P356" i="25"/>
  <c r="O356" i="25"/>
  <c r="N356" i="25"/>
  <c r="X356" i="25"/>
  <c r="W356" i="25"/>
  <c r="V356" i="25"/>
  <c r="M356" i="25"/>
  <c r="U356" i="25"/>
  <c r="T356" i="25"/>
  <c r="R355" i="25"/>
  <c r="Q355" i="25"/>
  <c r="Y355" i="25"/>
  <c r="P355" i="25"/>
  <c r="O355" i="25"/>
  <c r="N355" i="25"/>
  <c r="X355" i="25"/>
  <c r="W355" i="25"/>
  <c r="V355" i="25"/>
  <c r="M355" i="25"/>
  <c r="U355" i="25"/>
  <c r="T355" i="25"/>
  <c r="R354" i="25"/>
  <c r="Q354" i="25"/>
  <c r="Y354" i="25"/>
  <c r="P354" i="25"/>
  <c r="O354" i="25"/>
  <c r="N354" i="25"/>
  <c r="X354" i="25"/>
  <c r="W354" i="25"/>
  <c r="V354" i="25"/>
  <c r="M354" i="25"/>
  <c r="U354" i="25"/>
  <c r="T354" i="25"/>
  <c r="R353" i="25"/>
  <c r="Q353" i="25"/>
  <c r="Y353" i="25"/>
  <c r="P353" i="25"/>
  <c r="O353" i="25"/>
  <c r="N353" i="25"/>
  <c r="X353" i="25"/>
  <c r="W353" i="25"/>
  <c r="V353" i="25"/>
  <c r="M353" i="25"/>
  <c r="U353" i="25"/>
  <c r="T353" i="25"/>
  <c r="R352" i="25"/>
  <c r="Q352" i="25"/>
  <c r="Y352" i="25"/>
  <c r="P352" i="25"/>
  <c r="O352" i="25"/>
  <c r="N352" i="25"/>
  <c r="X352" i="25"/>
  <c r="W352" i="25"/>
  <c r="V352" i="25"/>
  <c r="M352" i="25"/>
  <c r="U352" i="25"/>
  <c r="T352" i="25"/>
  <c r="R351" i="25"/>
  <c r="Q351" i="25"/>
  <c r="Y351" i="25"/>
  <c r="P351" i="25"/>
  <c r="O351" i="25"/>
  <c r="N351" i="25"/>
  <c r="X351" i="25"/>
  <c r="W351" i="25"/>
  <c r="V351" i="25"/>
  <c r="M351" i="25"/>
  <c r="U351" i="25"/>
  <c r="T351" i="25"/>
  <c r="R350" i="25"/>
  <c r="Q350" i="25"/>
  <c r="Y350" i="25"/>
  <c r="P350" i="25"/>
  <c r="O350" i="25"/>
  <c r="N350" i="25"/>
  <c r="X350" i="25"/>
  <c r="W350" i="25"/>
  <c r="V350" i="25"/>
  <c r="M350" i="25"/>
  <c r="U350" i="25"/>
  <c r="T350" i="25"/>
  <c r="R349" i="25"/>
  <c r="Q349" i="25"/>
  <c r="Y349" i="25"/>
  <c r="P349" i="25"/>
  <c r="O349" i="25"/>
  <c r="N349" i="25"/>
  <c r="X349" i="25"/>
  <c r="W349" i="25"/>
  <c r="V349" i="25"/>
  <c r="M349" i="25"/>
  <c r="U349" i="25"/>
  <c r="T349" i="25"/>
  <c r="R348" i="25"/>
  <c r="Q348" i="25"/>
  <c r="Y348" i="25"/>
  <c r="P348" i="25"/>
  <c r="O348" i="25"/>
  <c r="N348" i="25"/>
  <c r="X348" i="25"/>
  <c r="W348" i="25"/>
  <c r="V348" i="25"/>
  <c r="M348" i="25"/>
  <c r="U348" i="25"/>
  <c r="T348" i="25"/>
  <c r="R347" i="25"/>
  <c r="Q347" i="25"/>
  <c r="Y347" i="25"/>
  <c r="P347" i="25"/>
  <c r="O347" i="25"/>
  <c r="N347" i="25"/>
  <c r="X347" i="25"/>
  <c r="W347" i="25"/>
  <c r="V347" i="25"/>
  <c r="M347" i="25"/>
  <c r="U347" i="25"/>
  <c r="T347" i="25"/>
  <c r="R346" i="25"/>
  <c r="Q346" i="25"/>
  <c r="Y346" i="25"/>
  <c r="P346" i="25"/>
  <c r="O346" i="25"/>
  <c r="N346" i="25"/>
  <c r="X346" i="25"/>
  <c r="W346" i="25"/>
  <c r="V346" i="25"/>
  <c r="M346" i="25"/>
  <c r="U346" i="25"/>
  <c r="T346" i="25"/>
  <c r="R345" i="25"/>
  <c r="Q345" i="25"/>
  <c r="Y345" i="25"/>
  <c r="P345" i="25"/>
  <c r="O345" i="25"/>
  <c r="N345" i="25"/>
  <c r="X345" i="25"/>
  <c r="W345" i="25"/>
  <c r="V345" i="25"/>
  <c r="M345" i="25"/>
  <c r="U345" i="25"/>
  <c r="T345" i="25"/>
  <c r="R344" i="25"/>
  <c r="Q344" i="25"/>
  <c r="Y344" i="25"/>
  <c r="P344" i="25"/>
  <c r="O344" i="25"/>
  <c r="N344" i="25"/>
  <c r="X344" i="25"/>
  <c r="W344" i="25"/>
  <c r="V344" i="25"/>
  <c r="M344" i="25"/>
  <c r="U344" i="25"/>
  <c r="T344" i="25"/>
  <c r="R343" i="25"/>
  <c r="Q343" i="25"/>
  <c r="Y343" i="25"/>
  <c r="P343" i="25"/>
  <c r="O343" i="25"/>
  <c r="N343" i="25"/>
  <c r="X343" i="25"/>
  <c r="W343" i="25"/>
  <c r="V343" i="25"/>
  <c r="M343" i="25"/>
  <c r="U343" i="25"/>
  <c r="T343" i="25"/>
  <c r="R342" i="25"/>
  <c r="Q342" i="25"/>
  <c r="Y342" i="25"/>
  <c r="P342" i="25"/>
  <c r="O342" i="25"/>
  <c r="N342" i="25"/>
  <c r="X342" i="25"/>
  <c r="W342" i="25"/>
  <c r="V342" i="25"/>
  <c r="M342" i="25"/>
  <c r="U342" i="25"/>
  <c r="T342" i="25"/>
  <c r="R341" i="25"/>
  <c r="Q341" i="25"/>
  <c r="Y341" i="25"/>
  <c r="P341" i="25"/>
  <c r="O341" i="25"/>
  <c r="N341" i="25"/>
  <c r="X341" i="25"/>
  <c r="W341" i="25"/>
  <c r="V341" i="25"/>
  <c r="M341" i="25"/>
  <c r="U341" i="25"/>
  <c r="T341" i="25"/>
  <c r="R340" i="25"/>
  <c r="Q340" i="25"/>
  <c r="Y340" i="25"/>
  <c r="P340" i="25"/>
  <c r="O340" i="25"/>
  <c r="N340" i="25"/>
  <c r="X340" i="25"/>
  <c r="W340" i="25"/>
  <c r="V340" i="25"/>
  <c r="M340" i="25"/>
  <c r="U340" i="25"/>
  <c r="T340" i="25"/>
  <c r="R339" i="25"/>
  <c r="Q339" i="25"/>
  <c r="Y339" i="25"/>
  <c r="P339" i="25"/>
  <c r="O339" i="25"/>
  <c r="N339" i="25"/>
  <c r="X339" i="25"/>
  <c r="W339" i="25"/>
  <c r="V339" i="25"/>
  <c r="M339" i="25"/>
  <c r="U339" i="25"/>
  <c r="T339" i="25"/>
  <c r="R338" i="25"/>
  <c r="Q338" i="25"/>
  <c r="Y338" i="25"/>
  <c r="P338" i="25"/>
  <c r="O338" i="25"/>
  <c r="N338" i="25"/>
  <c r="X338" i="25"/>
  <c r="W338" i="25"/>
  <c r="V338" i="25"/>
  <c r="M338" i="25"/>
  <c r="U338" i="25"/>
  <c r="T338" i="25"/>
  <c r="R337" i="25"/>
  <c r="Q337" i="25"/>
  <c r="Y337" i="25"/>
  <c r="P337" i="25"/>
  <c r="O337" i="25"/>
  <c r="N337" i="25"/>
  <c r="X337" i="25"/>
  <c r="W337" i="25"/>
  <c r="V337" i="25"/>
  <c r="M337" i="25"/>
  <c r="U337" i="25"/>
  <c r="T337" i="25"/>
  <c r="R336" i="25"/>
  <c r="Q336" i="25"/>
  <c r="Y336" i="25"/>
  <c r="P336" i="25"/>
  <c r="O336" i="25"/>
  <c r="N336" i="25"/>
  <c r="X336" i="25"/>
  <c r="W336" i="25"/>
  <c r="V336" i="25"/>
  <c r="M336" i="25"/>
  <c r="U336" i="25"/>
  <c r="T336" i="25"/>
  <c r="R335" i="25"/>
  <c r="Q335" i="25"/>
  <c r="Y335" i="25"/>
  <c r="P335" i="25"/>
  <c r="O335" i="25"/>
  <c r="N335" i="25"/>
  <c r="X335" i="25"/>
  <c r="W335" i="25"/>
  <c r="V335" i="25"/>
  <c r="M335" i="25"/>
  <c r="U335" i="25"/>
  <c r="T335" i="25"/>
  <c r="R334" i="25"/>
  <c r="Q334" i="25"/>
  <c r="Y334" i="25"/>
  <c r="P334" i="25"/>
  <c r="O334" i="25"/>
  <c r="N334" i="25"/>
  <c r="X334" i="25"/>
  <c r="W334" i="25"/>
  <c r="V334" i="25"/>
  <c r="M334" i="25"/>
  <c r="U334" i="25"/>
  <c r="T334" i="25"/>
  <c r="R333" i="25"/>
  <c r="Q333" i="25"/>
  <c r="Y333" i="25"/>
  <c r="P333" i="25"/>
  <c r="O333" i="25"/>
  <c r="N333" i="25"/>
  <c r="X333" i="25"/>
  <c r="W333" i="25"/>
  <c r="V333" i="25"/>
  <c r="M333" i="25"/>
  <c r="U333" i="25"/>
  <c r="T333" i="25"/>
  <c r="R332" i="25"/>
  <c r="Q332" i="25"/>
  <c r="Y332" i="25"/>
  <c r="P332" i="25"/>
  <c r="O332" i="25"/>
  <c r="N332" i="25"/>
  <c r="X332" i="25"/>
  <c r="W332" i="25"/>
  <c r="V332" i="25"/>
  <c r="M332" i="25"/>
  <c r="U332" i="25"/>
  <c r="T332" i="25"/>
  <c r="R331" i="25"/>
  <c r="Q331" i="25"/>
  <c r="Y331" i="25"/>
  <c r="P331" i="25"/>
  <c r="O331" i="25"/>
  <c r="N331" i="25"/>
  <c r="X331" i="25"/>
  <c r="W331" i="25"/>
  <c r="V331" i="25"/>
  <c r="M331" i="25"/>
  <c r="U331" i="25"/>
  <c r="T331" i="25"/>
  <c r="R330" i="25"/>
  <c r="Q330" i="25"/>
  <c r="Y330" i="25"/>
  <c r="P330" i="25"/>
  <c r="O330" i="25"/>
  <c r="N330" i="25"/>
  <c r="X330" i="25"/>
  <c r="W330" i="25"/>
  <c r="V330" i="25"/>
  <c r="M330" i="25"/>
  <c r="U330" i="25"/>
  <c r="T330" i="25"/>
  <c r="R329" i="25"/>
  <c r="Q329" i="25"/>
  <c r="Y329" i="25"/>
  <c r="P329" i="25"/>
  <c r="O329" i="25"/>
  <c r="N329" i="25"/>
  <c r="X329" i="25"/>
  <c r="W329" i="25"/>
  <c r="V329" i="25"/>
  <c r="M329" i="25"/>
  <c r="U329" i="25"/>
  <c r="T329" i="25"/>
  <c r="R328" i="25"/>
  <c r="Q328" i="25"/>
  <c r="Y328" i="25"/>
  <c r="P328" i="25"/>
  <c r="O328" i="25"/>
  <c r="N328" i="25"/>
  <c r="X328" i="25"/>
  <c r="W328" i="25"/>
  <c r="V328" i="25"/>
  <c r="M328" i="25"/>
  <c r="U328" i="25"/>
  <c r="T328" i="25"/>
  <c r="R327" i="25"/>
  <c r="Q327" i="25"/>
  <c r="Y327" i="25"/>
  <c r="P327" i="25"/>
  <c r="O327" i="25"/>
  <c r="N327" i="25"/>
  <c r="X327" i="25"/>
  <c r="W327" i="25"/>
  <c r="V327" i="25"/>
  <c r="M327" i="25"/>
  <c r="U327" i="25"/>
  <c r="T327" i="25"/>
  <c r="R326" i="25"/>
  <c r="Q326" i="25"/>
  <c r="Y326" i="25"/>
  <c r="P326" i="25"/>
  <c r="O326" i="25"/>
  <c r="N326" i="25"/>
  <c r="X326" i="25"/>
  <c r="W326" i="25"/>
  <c r="V326" i="25"/>
  <c r="M326" i="25"/>
  <c r="U326" i="25"/>
  <c r="T326" i="25"/>
  <c r="R325" i="25"/>
  <c r="Q325" i="25"/>
  <c r="Y325" i="25"/>
  <c r="P325" i="25"/>
  <c r="O325" i="25"/>
  <c r="N325" i="25"/>
  <c r="X325" i="25"/>
  <c r="W325" i="25"/>
  <c r="V325" i="25"/>
  <c r="M325" i="25"/>
  <c r="U325" i="25"/>
  <c r="T325" i="25"/>
  <c r="R324" i="25"/>
  <c r="Q324" i="25"/>
  <c r="Y324" i="25"/>
  <c r="P324" i="25"/>
  <c r="O324" i="25"/>
  <c r="N324" i="25"/>
  <c r="X324" i="25"/>
  <c r="W324" i="25"/>
  <c r="V324" i="25"/>
  <c r="M324" i="25"/>
  <c r="U324" i="25"/>
  <c r="T324" i="25"/>
  <c r="R323" i="25"/>
  <c r="Q323" i="25"/>
  <c r="Y323" i="25"/>
  <c r="P323" i="25"/>
  <c r="O323" i="25"/>
  <c r="N323" i="25"/>
  <c r="X323" i="25"/>
  <c r="W323" i="25"/>
  <c r="V323" i="25"/>
  <c r="M323" i="25"/>
  <c r="U323" i="25"/>
  <c r="T323" i="25"/>
  <c r="R322" i="25"/>
  <c r="Q322" i="25"/>
  <c r="Y322" i="25"/>
  <c r="P322" i="25"/>
  <c r="O322" i="25"/>
  <c r="N322" i="25"/>
  <c r="X322" i="25"/>
  <c r="W322" i="25"/>
  <c r="V322" i="25"/>
  <c r="M322" i="25"/>
  <c r="U322" i="25"/>
  <c r="T322" i="25"/>
  <c r="R321" i="25"/>
  <c r="Q321" i="25"/>
  <c r="Y321" i="25"/>
  <c r="P321" i="25"/>
  <c r="O321" i="25"/>
  <c r="N321" i="25"/>
  <c r="X321" i="25"/>
  <c r="W321" i="25"/>
  <c r="V321" i="25"/>
  <c r="M321" i="25"/>
  <c r="U321" i="25"/>
  <c r="T321" i="25"/>
  <c r="R320" i="25"/>
  <c r="Q320" i="25"/>
  <c r="Y320" i="25"/>
  <c r="P320" i="25"/>
  <c r="O320" i="25"/>
  <c r="N320" i="25"/>
  <c r="X320" i="25"/>
  <c r="W320" i="25"/>
  <c r="V320" i="25"/>
  <c r="M320" i="25"/>
  <c r="U320" i="25"/>
  <c r="T320" i="25"/>
  <c r="R319" i="25"/>
  <c r="Q319" i="25"/>
  <c r="Y319" i="25"/>
  <c r="P319" i="25"/>
  <c r="O319" i="25"/>
  <c r="N319" i="25"/>
  <c r="X319" i="25"/>
  <c r="W319" i="25"/>
  <c r="V319" i="25"/>
  <c r="M319" i="25"/>
  <c r="U319" i="25"/>
  <c r="T319" i="25"/>
  <c r="R318" i="25"/>
  <c r="Q318" i="25"/>
  <c r="Y318" i="25"/>
  <c r="P318" i="25"/>
  <c r="O318" i="25"/>
  <c r="N318" i="25"/>
  <c r="X318" i="25"/>
  <c r="W318" i="25"/>
  <c r="V318" i="25"/>
  <c r="M318" i="25"/>
  <c r="U318" i="25"/>
  <c r="T318" i="25"/>
  <c r="R317" i="25"/>
  <c r="Q317" i="25"/>
  <c r="Y317" i="25"/>
  <c r="P317" i="25"/>
  <c r="O317" i="25"/>
  <c r="N317" i="25"/>
  <c r="X317" i="25"/>
  <c r="W317" i="25"/>
  <c r="V317" i="25"/>
  <c r="M317" i="25"/>
  <c r="U317" i="25"/>
  <c r="T317" i="25"/>
  <c r="R316" i="25"/>
  <c r="Q316" i="25"/>
  <c r="Y316" i="25"/>
  <c r="P316" i="25"/>
  <c r="O316" i="25"/>
  <c r="N316" i="25"/>
  <c r="X316" i="25"/>
  <c r="W316" i="25"/>
  <c r="V316" i="25"/>
  <c r="M316" i="25"/>
  <c r="U316" i="25"/>
  <c r="T316" i="25"/>
  <c r="R315" i="25"/>
  <c r="Q315" i="25"/>
  <c r="Y315" i="25"/>
  <c r="P315" i="25"/>
  <c r="O315" i="25"/>
  <c r="N315" i="25"/>
  <c r="X315" i="25"/>
  <c r="W315" i="25"/>
  <c r="V315" i="25"/>
  <c r="M315" i="25"/>
  <c r="U315" i="25"/>
  <c r="T315" i="25"/>
  <c r="R314" i="25"/>
  <c r="Q314" i="25"/>
  <c r="Y314" i="25"/>
  <c r="P314" i="25"/>
  <c r="O314" i="25"/>
  <c r="N314" i="25"/>
  <c r="X314" i="25"/>
  <c r="W314" i="25"/>
  <c r="V314" i="25"/>
  <c r="M314" i="25"/>
  <c r="U314" i="25"/>
  <c r="T314" i="25"/>
  <c r="R313" i="25"/>
  <c r="Q313" i="25"/>
  <c r="Y313" i="25"/>
  <c r="P313" i="25"/>
  <c r="O313" i="25"/>
  <c r="N313" i="25"/>
  <c r="X313" i="25"/>
  <c r="W313" i="25"/>
  <c r="V313" i="25"/>
  <c r="M313" i="25"/>
  <c r="U313" i="25"/>
  <c r="T313" i="25"/>
  <c r="R312" i="25"/>
  <c r="Q312" i="25"/>
  <c r="Y312" i="25"/>
  <c r="P312" i="25"/>
  <c r="O312" i="25"/>
  <c r="N312" i="25"/>
  <c r="X312" i="25"/>
  <c r="W312" i="25"/>
  <c r="V312" i="25"/>
  <c r="M312" i="25"/>
  <c r="U312" i="25"/>
  <c r="T312" i="25"/>
  <c r="R311" i="25"/>
  <c r="Q311" i="25"/>
  <c r="Y311" i="25"/>
  <c r="P311" i="25"/>
  <c r="O311" i="25"/>
  <c r="N311" i="25"/>
  <c r="X311" i="25"/>
  <c r="W311" i="25"/>
  <c r="V311" i="25"/>
  <c r="M311" i="25"/>
  <c r="U311" i="25"/>
  <c r="T311" i="25"/>
  <c r="R310" i="25"/>
  <c r="Q310" i="25"/>
  <c r="Y310" i="25"/>
  <c r="P310" i="25"/>
  <c r="O310" i="25"/>
  <c r="N310" i="25"/>
  <c r="X310" i="25"/>
  <c r="W310" i="25"/>
  <c r="V310" i="25"/>
  <c r="M310" i="25"/>
  <c r="U310" i="25"/>
  <c r="T310" i="25"/>
  <c r="R309" i="25"/>
  <c r="Q309" i="25"/>
  <c r="Y309" i="25"/>
  <c r="P309" i="25"/>
  <c r="O309" i="25"/>
  <c r="N309" i="25"/>
  <c r="X309" i="25"/>
  <c r="W309" i="25"/>
  <c r="V309" i="25"/>
  <c r="M309" i="25"/>
  <c r="U309" i="25"/>
  <c r="T309" i="25"/>
  <c r="R308" i="25"/>
  <c r="Q308" i="25"/>
  <c r="Y308" i="25"/>
  <c r="P308" i="25"/>
  <c r="O308" i="25"/>
  <c r="N308" i="25"/>
  <c r="X308" i="25"/>
  <c r="W308" i="25"/>
  <c r="V308" i="25"/>
  <c r="M308" i="25"/>
  <c r="U308" i="25"/>
  <c r="T308" i="25"/>
  <c r="R307" i="25"/>
  <c r="Q307" i="25"/>
  <c r="Y307" i="25"/>
  <c r="P307" i="25"/>
  <c r="O307" i="25"/>
  <c r="N307" i="25"/>
  <c r="X307" i="25"/>
  <c r="W307" i="25"/>
  <c r="V307" i="25"/>
  <c r="M307" i="25"/>
  <c r="U307" i="25"/>
  <c r="T307" i="25"/>
  <c r="R306" i="25"/>
  <c r="Q306" i="25"/>
  <c r="Y306" i="25"/>
  <c r="P306" i="25"/>
  <c r="O306" i="25"/>
  <c r="N306" i="25"/>
  <c r="X306" i="25"/>
  <c r="W306" i="25"/>
  <c r="V306" i="25"/>
  <c r="M306" i="25"/>
  <c r="U306" i="25"/>
  <c r="T306" i="25"/>
  <c r="R305" i="25"/>
  <c r="Q305" i="25"/>
  <c r="Y305" i="25"/>
  <c r="P305" i="25"/>
  <c r="O305" i="25"/>
  <c r="N305" i="25"/>
  <c r="X305" i="25"/>
  <c r="W305" i="25"/>
  <c r="V305" i="25"/>
  <c r="M305" i="25"/>
  <c r="U305" i="25"/>
  <c r="T305" i="25"/>
  <c r="R304" i="25"/>
  <c r="Q304" i="25"/>
  <c r="Y304" i="25"/>
  <c r="P304" i="25"/>
  <c r="O304" i="25"/>
  <c r="N304" i="25"/>
  <c r="X304" i="25"/>
  <c r="W304" i="25"/>
  <c r="V304" i="25"/>
  <c r="M304" i="25"/>
  <c r="U304" i="25"/>
  <c r="T304" i="25"/>
  <c r="R303" i="25"/>
  <c r="Q303" i="25"/>
  <c r="Y303" i="25"/>
  <c r="P303" i="25"/>
  <c r="O303" i="25"/>
  <c r="N303" i="25"/>
  <c r="X303" i="25"/>
  <c r="W303" i="25"/>
  <c r="V303" i="25"/>
  <c r="M303" i="25"/>
  <c r="U303" i="25"/>
  <c r="T303" i="25"/>
  <c r="R302" i="25"/>
  <c r="Q302" i="25"/>
  <c r="Y302" i="25"/>
  <c r="P302" i="25"/>
  <c r="O302" i="25"/>
  <c r="N302" i="25"/>
  <c r="X302" i="25"/>
  <c r="W302" i="25"/>
  <c r="V302" i="25"/>
  <c r="M302" i="25"/>
  <c r="U302" i="25"/>
  <c r="T302" i="25"/>
  <c r="R301" i="25"/>
  <c r="Q301" i="25"/>
  <c r="Y301" i="25"/>
  <c r="P301" i="25"/>
  <c r="O301" i="25"/>
  <c r="N301" i="25"/>
  <c r="X301" i="25"/>
  <c r="W301" i="25"/>
  <c r="V301" i="25"/>
  <c r="M301" i="25"/>
  <c r="U301" i="25"/>
  <c r="T301" i="25"/>
  <c r="R300" i="25"/>
  <c r="Q300" i="25"/>
  <c r="Y300" i="25"/>
  <c r="P300" i="25"/>
  <c r="O300" i="25"/>
  <c r="N300" i="25"/>
  <c r="X300" i="25"/>
  <c r="W300" i="25"/>
  <c r="V300" i="25"/>
  <c r="M300" i="25"/>
  <c r="U300" i="25"/>
  <c r="T300" i="25"/>
  <c r="R299" i="25"/>
  <c r="Q299" i="25"/>
  <c r="Y299" i="25"/>
  <c r="P299" i="25"/>
  <c r="O299" i="25"/>
  <c r="N299" i="25"/>
  <c r="X299" i="25"/>
  <c r="W299" i="25"/>
  <c r="V299" i="25"/>
  <c r="M299" i="25"/>
  <c r="U299" i="25"/>
  <c r="T299" i="25"/>
  <c r="R298" i="25"/>
  <c r="Q298" i="25"/>
  <c r="Y298" i="25"/>
  <c r="P298" i="25"/>
  <c r="O298" i="25"/>
  <c r="N298" i="25"/>
  <c r="X298" i="25"/>
  <c r="W298" i="25"/>
  <c r="V298" i="25"/>
  <c r="M298" i="25"/>
  <c r="U298" i="25"/>
  <c r="T298" i="25"/>
  <c r="R297" i="25"/>
  <c r="Q297" i="25"/>
  <c r="Y297" i="25"/>
  <c r="P297" i="25"/>
  <c r="O297" i="25"/>
  <c r="N297" i="25"/>
  <c r="X297" i="25"/>
  <c r="W297" i="25"/>
  <c r="V297" i="25"/>
  <c r="M297" i="25"/>
  <c r="U297" i="25"/>
  <c r="T297" i="25"/>
  <c r="R296" i="25"/>
  <c r="Q296" i="25"/>
  <c r="Y296" i="25"/>
  <c r="P296" i="25"/>
  <c r="O296" i="25"/>
  <c r="N296" i="25"/>
  <c r="X296" i="25"/>
  <c r="W296" i="25"/>
  <c r="V296" i="25"/>
  <c r="M296" i="25"/>
  <c r="U296" i="25"/>
  <c r="T296" i="25"/>
  <c r="R295" i="25"/>
  <c r="Q295" i="25"/>
  <c r="Y295" i="25"/>
  <c r="P295" i="25"/>
  <c r="O295" i="25"/>
  <c r="N295" i="25"/>
  <c r="X295" i="25"/>
  <c r="W295" i="25"/>
  <c r="V295" i="25"/>
  <c r="M295" i="25"/>
  <c r="U295" i="25"/>
  <c r="T295" i="25"/>
  <c r="R294" i="25"/>
  <c r="Q294" i="25"/>
  <c r="Y294" i="25"/>
  <c r="P294" i="25"/>
  <c r="O294" i="25"/>
  <c r="N294" i="25"/>
  <c r="X294" i="25"/>
  <c r="W294" i="25"/>
  <c r="V294" i="25"/>
  <c r="M294" i="25"/>
  <c r="U294" i="25"/>
  <c r="T294" i="25"/>
  <c r="R293" i="25"/>
  <c r="Q293" i="25"/>
  <c r="Y293" i="25"/>
  <c r="P293" i="25"/>
  <c r="O293" i="25"/>
  <c r="N293" i="25"/>
  <c r="X293" i="25"/>
  <c r="W293" i="25"/>
  <c r="V293" i="25"/>
  <c r="M293" i="25"/>
  <c r="U293" i="25"/>
  <c r="T293" i="25"/>
  <c r="R292" i="25"/>
  <c r="Q292" i="25"/>
  <c r="Y292" i="25"/>
  <c r="P292" i="25"/>
  <c r="O292" i="25"/>
  <c r="N292" i="25"/>
  <c r="X292" i="25"/>
  <c r="W292" i="25"/>
  <c r="V292" i="25"/>
  <c r="M292" i="25"/>
  <c r="U292" i="25"/>
  <c r="T292" i="25"/>
  <c r="R291" i="25"/>
  <c r="Q291" i="25"/>
  <c r="Y291" i="25"/>
  <c r="P291" i="25"/>
  <c r="O291" i="25"/>
  <c r="N291" i="25"/>
  <c r="X291" i="25"/>
  <c r="W291" i="25"/>
  <c r="V291" i="25"/>
  <c r="M291" i="25"/>
  <c r="U291" i="25"/>
  <c r="T291" i="25"/>
  <c r="R290" i="25"/>
  <c r="Q290" i="25"/>
  <c r="Y290" i="25"/>
  <c r="P290" i="25"/>
  <c r="O290" i="25"/>
  <c r="N290" i="25"/>
  <c r="X290" i="25"/>
  <c r="W290" i="25"/>
  <c r="V290" i="25"/>
  <c r="M290" i="25"/>
  <c r="U290" i="25"/>
  <c r="T290" i="25"/>
  <c r="R289" i="25"/>
  <c r="Q289" i="25"/>
  <c r="Y289" i="25"/>
  <c r="P289" i="25"/>
  <c r="O289" i="25"/>
  <c r="N289" i="25"/>
  <c r="X289" i="25"/>
  <c r="W289" i="25"/>
  <c r="V289" i="25"/>
  <c r="M289" i="25"/>
  <c r="U289" i="25"/>
  <c r="T289" i="25"/>
  <c r="R288" i="25"/>
  <c r="Q288" i="25"/>
  <c r="Y288" i="25"/>
  <c r="P288" i="25"/>
  <c r="O288" i="25"/>
  <c r="N288" i="25"/>
  <c r="X288" i="25"/>
  <c r="W288" i="25"/>
  <c r="V288" i="25"/>
  <c r="M288" i="25"/>
  <c r="U288" i="25"/>
  <c r="T288" i="25"/>
  <c r="R287" i="25"/>
  <c r="Q287" i="25"/>
  <c r="Y287" i="25"/>
  <c r="P287" i="25"/>
  <c r="O287" i="25"/>
  <c r="N287" i="25"/>
  <c r="X287" i="25"/>
  <c r="W287" i="25"/>
  <c r="V287" i="25"/>
  <c r="M287" i="25"/>
  <c r="U287" i="25"/>
  <c r="T287" i="25"/>
  <c r="R286" i="25"/>
  <c r="Q286" i="25"/>
  <c r="Y286" i="25"/>
  <c r="P286" i="25"/>
  <c r="O286" i="25"/>
  <c r="N286" i="25"/>
  <c r="X286" i="25"/>
  <c r="W286" i="25"/>
  <c r="V286" i="25"/>
  <c r="M286" i="25"/>
  <c r="U286" i="25"/>
  <c r="T286" i="25"/>
  <c r="R285" i="25"/>
  <c r="Q285" i="25"/>
  <c r="Y285" i="25"/>
  <c r="P285" i="25"/>
  <c r="O285" i="25"/>
  <c r="N285" i="25"/>
  <c r="X285" i="25"/>
  <c r="W285" i="25"/>
  <c r="V285" i="25"/>
  <c r="M285" i="25"/>
  <c r="U285" i="25"/>
  <c r="T285" i="25"/>
  <c r="R284" i="25"/>
  <c r="Q284" i="25"/>
  <c r="Y284" i="25"/>
  <c r="P284" i="25"/>
  <c r="O284" i="25"/>
  <c r="N284" i="25"/>
  <c r="X284" i="25"/>
  <c r="W284" i="25"/>
  <c r="V284" i="25"/>
  <c r="M284" i="25"/>
  <c r="U284" i="25"/>
  <c r="T284" i="25"/>
  <c r="R283" i="25"/>
  <c r="Q283" i="25"/>
  <c r="Y283" i="25"/>
  <c r="P283" i="25"/>
  <c r="O283" i="25"/>
  <c r="N283" i="25"/>
  <c r="X283" i="25"/>
  <c r="W283" i="25"/>
  <c r="V283" i="25"/>
  <c r="M283" i="25"/>
  <c r="U283" i="25"/>
  <c r="T283" i="25"/>
  <c r="R282" i="25"/>
  <c r="Q282" i="25"/>
  <c r="Y282" i="25"/>
  <c r="P282" i="25"/>
  <c r="O282" i="25"/>
  <c r="N282" i="25"/>
  <c r="X282" i="25"/>
  <c r="W282" i="25"/>
  <c r="V282" i="25"/>
  <c r="M282" i="25"/>
  <c r="U282" i="25"/>
  <c r="T282" i="25"/>
  <c r="R281" i="25"/>
  <c r="Q281" i="25"/>
  <c r="Y281" i="25"/>
  <c r="P281" i="25"/>
  <c r="O281" i="25"/>
  <c r="N281" i="25"/>
  <c r="X281" i="25"/>
  <c r="W281" i="25"/>
  <c r="V281" i="25"/>
  <c r="M281" i="25"/>
  <c r="U281" i="25"/>
  <c r="T281" i="25"/>
  <c r="R280" i="25"/>
  <c r="Q280" i="25"/>
  <c r="Y280" i="25"/>
  <c r="P280" i="25"/>
  <c r="O280" i="25"/>
  <c r="N280" i="25"/>
  <c r="X280" i="25"/>
  <c r="W280" i="25"/>
  <c r="V280" i="25"/>
  <c r="M280" i="25"/>
  <c r="U280" i="25"/>
  <c r="T280" i="25"/>
  <c r="R279" i="25"/>
  <c r="Q279" i="25"/>
  <c r="Y279" i="25"/>
  <c r="P279" i="25"/>
  <c r="O279" i="25"/>
  <c r="N279" i="25"/>
  <c r="X279" i="25"/>
  <c r="W279" i="25"/>
  <c r="V279" i="25"/>
  <c r="M279" i="25"/>
  <c r="U279" i="25"/>
  <c r="T279" i="25"/>
  <c r="R278" i="25"/>
  <c r="Q278" i="25"/>
  <c r="Y278" i="25"/>
  <c r="P278" i="25"/>
  <c r="O278" i="25"/>
  <c r="N278" i="25"/>
  <c r="X278" i="25"/>
  <c r="W278" i="25"/>
  <c r="V278" i="25"/>
  <c r="M278" i="25"/>
  <c r="U278" i="25"/>
  <c r="T278" i="25"/>
  <c r="R277" i="25"/>
  <c r="Q277" i="25"/>
  <c r="Y277" i="25"/>
  <c r="P277" i="25"/>
  <c r="O277" i="25"/>
  <c r="N277" i="25"/>
  <c r="X277" i="25"/>
  <c r="W277" i="25"/>
  <c r="V277" i="25"/>
  <c r="M277" i="25"/>
  <c r="U277" i="25"/>
  <c r="T277" i="25"/>
  <c r="R276" i="25"/>
  <c r="Q276" i="25"/>
  <c r="Y276" i="25"/>
  <c r="P276" i="25"/>
  <c r="O276" i="25"/>
  <c r="N276" i="25"/>
  <c r="X276" i="25"/>
  <c r="W276" i="25"/>
  <c r="V276" i="25"/>
  <c r="M276" i="25"/>
  <c r="U276" i="25"/>
  <c r="T276" i="25"/>
  <c r="R275" i="25"/>
  <c r="Q275" i="25"/>
  <c r="Y275" i="25"/>
  <c r="P275" i="25"/>
  <c r="O275" i="25"/>
  <c r="N275" i="25"/>
  <c r="X275" i="25"/>
  <c r="W275" i="25"/>
  <c r="V275" i="25"/>
  <c r="M275" i="25"/>
  <c r="U275" i="25"/>
  <c r="T275" i="25"/>
  <c r="R274" i="25"/>
  <c r="Q274" i="25"/>
  <c r="Y274" i="25"/>
  <c r="P274" i="25"/>
  <c r="O274" i="25"/>
  <c r="N274" i="25"/>
  <c r="X274" i="25"/>
  <c r="W274" i="25"/>
  <c r="V274" i="25"/>
  <c r="M274" i="25"/>
  <c r="U274" i="25"/>
  <c r="T274" i="25"/>
  <c r="R273" i="25"/>
  <c r="Q273" i="25"/>
  <c r="Y273" i="25"/>
  <c r="P273" i="25"/>
  <c r="O273" i="25"/>
  <c r="N273" i="25"/>
  <c r="X273" i="25"/>
  <c r="W273" i="25"/>
  <c r="V273" i="25"/>
  <c r="M273" i="25"/>
  <c r="U273" i="25"/>
  <c r="T273" i="25"/>
  <c r="R272" i="25"/>
  <c r="Q272" i="25"/>
  <c r="Y272" i="25"/>
  <c r="P272" i="25"/>
  <c r="O272" i="25"/>
  <c r="N272" i="25"/>
  <c r="X272" i="25"/>
  <c r="W272" i="25"/>
  <c r="V272" i="25"/>
  <c r="M272" i="25"/>
  <c r="U272" i="25"/>
  <c r="T272" i="25"/>
  <c r="R271" i="25"/>
  <c r="Q271" i="25"/>
  <c r="Y271" i="25"/>
  <c r="P271" i="25"/>
  <c r="O271" i="25"/>
  <c r="N271" i="25"/>
  <c r="X271" i="25"/>
  <c r="W271" i="25"/>
  <c r="V271" i="25"/>
  <c r="M271" i="25"/>
  <c r="U271" i="25"/>
  <c r="T271" i="25"/>
  <c r="R270" i="25"/>
  <c r="Q270" i="25"/>
  <c r="Y270" i="25"/>
  <c r="P270" i="25"/>
  <c r="O270" i="25"/>
  <c r="N270" i="25"/>
  <c r="X270" i="25"/>
  <c r="W270" i="25"/>
  <c r="V270" i="25"/>
  <c r="M270" i="25"/>
  <c r="U270" i="25"/>
  <c r="T270" i="25"/>
  <c r="R269" i="25"/>
  <c r="Q269" i="25"/>
  <c r="Y269" i="25"/>
  <c r="P269" i="25"/>
  <c r="O269" i="25"/>
  <c r="N269" i="25"/>
  <c r="X269" i="25"/>
  <c r="W269" i="25"/>
  <c r="V269" i="25"/>
  <c r="M269" i="25"/>
  <c r="U269" i="25"/>
  <c r="T269" i="25"/>
  <c r="R268" i="25"/>
  <c r="Q268" i="25"/>
  <c r="Y268" i="25"/>
  <c r="P268" i="25"/>
  <c r="O268" i="25"/>
  <c r="N268" i="25"/>
  <c r="X268" i="25"/>
  <c r="W268" i="25"/>
  <c r="V268" i="25"/>
  <c r="M268" i="25"/>
  <c r="U268" i="25"/>
  <c r="T268" i="25"/>
  <c r="R267" i="25"/>
  <c r="Q267" i="25"/>
  <c r="Y267" i="25"/>
  <c r="P267" i="25"/>
  <c r="O267" i="25"/>
  <c r="N267" i="25"/>
  <c r="X267" i="25"/>
  <c r="W267" i="25"/>
  <c r="V267" i="25"/>
  <c r="M267" i="25"/>
  <c r="U267" i="25"/>
  <c r="T267" i="25"/>
  <c r="R266" i="25"/>
  <c r="Q266" i="25"/>
  <c r="Y266" i="25"/>
  <c r="P266" i="25"/>
  <c r="O266" i="25"/>
  <c r="N266" i="25"/>
  <c r="X266" i="25"/>
  <c r="W266" i="25"/>
  <c r="V266" i="25"/>
  <c r="M266" i="25"/>
  <c r="U266" i="25"/>
  <c r="T266" i="25"/>
  <c r="R265" i="25"/>
  <c r="Q265" i="25"/>
  <c r="Y265" i="25"/>
  <c r="P265" i="25"/>
  <c r="O265" i="25"/>
  <c r="N265" i="25"/>
  <c r="X265" i="25"/>
  <c r="W265" i="25"/>
  <c r="V265" i="25"/>
  <c r="M265" i="25"/>
  <c r="U265" i="25"/>
  <c r="T265" i="25"/>
  <c r="R264" i="25"/>
  <c r="Q264" i="25"/>
  <c r="Y264" i="25"/>
  <c r="P264" i="25"/>
  <c r="O264" i="25"/>
  <c r="N264" i="25"/>
  <c r="X264" i="25"/>
  <c r="W264" i="25"/>
  <c r="V264" i="25"/>
  <c r="M264" i="25"/>
  <c r="U264" i="25"/>
  <c r="T264" i="25"/>
  <c r="R263" i="25"/>
  <c r="Q263" i="25"/>
  <c r="Y263" i="25"/>
  <c r="P263" i="25"/>
  <c r="O263" i="25"/>
  <c r="N263" i="25"/>
  <c r="X263" i="25"/>
  <c r="W263" i="25"/>
  <c r="V263" i="25"/>
  <c r="M263" i="25"/>
  <c r="U263" i="25"/>
  <c r="T263" i="25"/>
  <c r="R262" i="25"/>
  <c r="Q262" i="25"/>
  <c r="Y262" i="25"/>
  <c r="P262" i="25"/>
  <c r="O262" i="25"/>
  <c r="N262" i="25"/>
  <c r="X262" i="25"/>
  <c r="W262" i="25"/>
  <c r="V262" i="25"/>
  <c r="M262" i="25"/>
  <c r="U262" i="25"/>
  <c r="T262" i="25"/>
  <c r="R261" i="25"/>
  <c r="Q261" i="25"/>
  <c r="Y261" i="25"/>
  <c r="P261" i="25"/>
  <c r="O261" i="25"/>
  <c r="N261" i="25"/>
  <c r="X261" i="25"/>
  <c r="W261" i="25"/>
  <c r="V261" i="25"/>
  <c r="M261" i="25"/>
  <c r="U261" i="25"/>
  <c r="T261" i="25"/>
  <c r="R260" i="25"/>
  <c r="Q260" i="25"/>
  <c r="Y260" i="25"/>
  <c r="P260" i="25"/>
  <c r="O260" i="25"/>
  <c r="N260" i="25"/>
  <c r="X260" i="25"/>
  <c r="W260" i="25"/>
  <c r="V260" i="25"/>
  <c r="M260" i="25"/>
  <c r="U260" i="25"/>
  <c r="T260" i="25"/>
  <c r="R259" i="25"/>
  <c r="Q259" i="25"/>
  <c r="Y259" i="25"/>
  <c r="P259" i="25"/>
  <c r="O259" i="25"/>
  <c r="N259" i="25"/>
  <c r="X259" i="25"/>
  <c r="W259" i="25"/>
  <c r="V259" i="25"/>
  <c r="M259" i="25"/>
  <c r="U259" i="25"/>
  <c r="T259" i="25"/>
  <c r="R258" i="25"/>
  <c r="Q258" i="25"/>
  <c r="Y258" i="25"/>
  <c r="P258" i="25"/>
  <c r="O258" i="25"/>
  <c r="N258" i="25"/>
  <c r="X258" i="25"/>
  <c r="W258" i="25"/>
  <c r="V258" i="25"/>
  <c r="M258" i="25"/>
  <c r="U258" i="25"/>
  <c r="T258" i="25"/>
  <c r="R257" i="25"/>
  <c r="Q257" i="25"/>
  <c r="Y257" i="25"/>
  <c r="P257" i="25"/>
  <c r="O257" i="25"/>
  <c r="N257" i="25"/>
  <c r="X257" i="25"/>
  <c r="W257" i="25"/>
  <c r="V257" i="25"/>
  <c r="M257" i="25"/>
  <c r="U257" i="25"/>
  <c r="T257" i="25"/>
  <c r="R256" i="25"/>
  <c r="Q256" i="25"/>
  <c r="Y256" i="25"/>
  <c r="P256" i="25"/>
  <c r="O256" i="25"/>
  <c r="N256" i="25"/>
  <c r="X256" i="25"/>
  <c r="W256" i="25"/>
  <c r="V256" i="25"/>
  <c r="M256" i="25"/>
  <c r="U256" i="25"/>
  <c r="T256" i="25"/>
  <c r="R255" i="25"/>
  <c r="Q255" i="25"/>
  <c r="Y255" i="25"/>
  <c r="P255" i="25"/>
  <c r="O255" i="25"/>
  <c r="N255" i="25"/>
  <c r="X255" i="25"/>
  <c r="W255" i="25"/>
  <c r="V255" i="25"/>
  <c r="M255" i="25"/>
  <c r="U255" i="25"/>
  <c r="T255" i="25"/>
  <c r="R254" i="25"/>
  <c r="Q254" i="25"/>
  <c r="Y254" i="25"/>
  <c r="P254" i="25"/>
  <c r="O254" i="25"/>
  <c r="N254" i="25"/>
  <c r="X254" i="25"/>
  <c r="W254" i="25"/>
  <c r="V254" i="25"/>
  <c r="M254" i="25"/>
  <c r="U254" i="25"/>
  <c r="T254" i="25"/>
  <c r="R253" i="25"/>
  <c r="Q253" i="25"/>
  <c r="Y253" i="25"/>
  <c r="P253" i="25"/>
  <c r="O253" i="25"/>
  <c r="N253" i="25"/>
  <c r="X253" i="25"/>
  <c r="W253" i="25"/>
  <c r="V253" i="25"/>
  <c r="M253" i="25"/>
  <c r="U253" i="25"/>
  <c r="T253" i="25"/>
  <c r="R252" i="25"/>
  <c r="Q252" i="25"/>
  <c r="Y252" i="25"/>
  <c r="P252" i="25"/>
  <c r="O252" i="25"/>
  <c r="N252" i="25"/>
  <c r="X252" i="25"/>
  <c r="W252" i="25"/>
  <c r="V252" i="25"/>
  <c r="M252" i="25"/>
  <c r="U252" i="25"/>
  <c r="T252" i="25"/>
  <c r="R251" i="25"/>
  <c r="Q251" i="25"/>
  <c r="Y251" i="25"/>
  <c r="P251" i="25"/>
  <c r="O251" i="25"/>
  <c r="N251" i="25"/>
  <c r="X251" i="25"/>
  <c r="W251" i="25"/>
  <c r="V251" i="25"/>
  <c r="M251" i="25"/>
  <c r="U251" i="25"/>
  <c r="T251" i="25"/>
  <c r="R250" i="25"/>
  <c r="Q250" i="25"/>
  <c r="Y250" i="25"/>
  <c r="P250" i="25"/>
  <c r="O250" i="25"/>
  <c r="N250" i="25"/>
  <c r="X250" i="25"/>
  <c r="W250" i="25"/>
  <c r="V250" i="25"/>
  <c r="M250" i="25"/>
  <c r="U250" i="25"/>
  <c r="T250" i="25"/>
  <c r="R249" i="25"/>
  <c r="Q249" i="25"/>
  <c r="Y249" i="25"/>
  <c r="P249" i="25"/>
  <c r="O249" i="25"/>
  <c r="N249" i="25"/>
  <c r="X249" i="25"/>
  <c r="W249" i="25"/>
  <c r="V249" i="25"/>
  <c r="M249" i="25"/>
  <c r="U249" i="25"/>
  <c r="T249" i="25"/>
  <c r="R248" i="25"/>
  <c r="Q248" i="25"/>
  <c r="Y248" i="25"/>
  <c r="P248" i="25"/>
  <c r="O248" i="25"/>
  <c r="N248" i="25"/>
  <c r="X248" i="25"/>
  <c r="W248" i="25"/>
  <c r="V248" i="25"/>
  <c r="M248" i="25"/>
  <c r="U248" i="25"/>
  <c r="T248" i="25"/>
  <c r="R247" i="25"/>
  <c r="Q247" i="25"/>
  <c r="Y247" i="25"/>
  <c r="P247" i="25"/>
  <c r="O247" i="25"/>
  <c r="N247" i="25"/>
  <c r="X247" i="25"/>
  <c r="W247" i="25"/>
  <c r="V247" i="25"/>
  <c r="M247" i="25"/>
  <c r="U247" i="25"/>
  <c r="T247" i="25"/>
  <c r="R246" i="25"/>
  <c r="Q246" i="25"/>
  <c r="Y246" i="25"/>
  <c r="P246" i="25"/>
  <c r="O246" i="25"/>
  <c r="N246" i="25"/>
  <c r="X246" i="25"/>
  <c r="W246" i="25"/>
  <c r="V246" i="25"/>
  <c r="M246" i="25"/>
  <c r="U246" i="25"/>
  <c r="T246" i="25"/>
  <c r="R245" i="25"/>
  <c r="Q245" i="25"/>
  <c r="Y245" i="25"/>
  <c r="P245" i="25"/>
  <c r="O245" i="25"/>
  <c r="N245" i="25"/>
  <c r="X245" i="25"/>
  <c r="W245" i="25"/>
  <c r="V245" i="25"/>
  <c r="M245" i="25"/>
  <c r="U245" i="25"/>
  <c r="T245" i="25"/>
  <c r="R244" i="25"/>
  <c r="Q244" i="25"/>
  <c r="Y244" i="25"/>
  <c r="P244" i="25"/>
  <c r="O244" i="25"/>
  <c r="N244" i="25"/>
  <c r="X244" i="25"/>
  <c r="W244" i="25"/>
  <c r="V244" i="25"/>
  <c r="M244" i="25"/>
  <c r="U244" i="25"/>
  <c r="T244" i="25"/>
  <c r="R243" i="25"/>
  <c r="Q243" i="25"/>
  <c r="Y243" i="25"/>
  <c r="P243" i="25"/>
  <c r="O243" i="25"/>
  <c r="N243" i="25"/>
  <c r="X243" i="25"/>
  <c r="W243" i="25"/>
  <c r="V243" i="25"/>
  <c r="M243" i="25"/>
  <c r="U243" i="25"/>
  <c r="T243" i="25"/>
  <c r="R242" i="25"/>
  <c r="Q242" i="25"/>
  <c r="Y242" i="25"/>
  <c r="P242" i="25"/>
  <c r="O242" i="25"/>
  <c r="N242" i="25"/>
  <c r="X242" i="25"/>
  <c r="W242" i="25"/>
  <c r="V242" i="25"/>
  <c r="M242" i="25"/>
  <c r="U242" i="25"/>
  <c r="T242" i="25"/>
  <c r="R241" i="25"/>
  <c r="Q241" i="25"/>
  <c r="Y241" i="25"/>
  <c r="P241" i="25"/>
  <c r="O241" i="25"/>
  <c r="N241" i="25"/>
  <c r="X241" i="25"/>
  <c r="W241" i="25"/>
  <c r="V241" i="25"/>
  <c r="M241" i="25"/>
  <c r="U241" i="25"/>
  <c r="T241" i="25"/>
  <c r="R240" i="25"/>
  <c r="Q240" i="25"/>
  <c r="Y240" i="25"/>
  <c r="P240" i="25"/>
  <c r="O240" i="25"/>
  <c r="N240" i="25"/>
  <c r="X240" i="25"/>
  <c r="W240" i="25"/>
  <c r="V240" i="25"/>
  <c r="M240" i="25"/>
  <c r="U240" i="25"/>
  <c r="T240" i="25"/>
  <c r="R239" i="25"/>
  <c r="Q239" i="25"/>
  <c r="Y239" i="25"/>
  <c r="P239" i="25"/>
  <c r="O239" i="25"/>
  <c r="N239" i="25"/>
  <c r="X239" i="25"/>
  <c r="W239" i="25"/>
  <c r="V239" i="25"/>
  <c r="M239" i="25"/>
  <c r="U239" i="25"/>
  <c r="T239" i="25"/>
  <c r="R238" i="25"/>
  <c r="Q238" i="25"/>
  <c r="Y238" i="25"/>
  <c r="P238" i="25"/>
  <c r="O238" i="25"/>
  <c r="N238" i="25"/>
  <c r="X238" i="25"/>
  <c r="W238" i="25"/>
  <c r="V238" i="25"/>
  <c r="M238" i="25"/>
  <c r="U238" i="25"/>
  <c r="T238" i="25"/>
  <c r="R237" i="25"/>
  <c r="Q237" i="25"/>
  <c r="Y237" i="25"/>
  <c r="P237" i="25"/>
  <c r="O237" i="25"/>
  <c r="N237" i="25"/>
  <c r="X237" i="25"/>
  <c r="W237" i="25"/>
  <c r="V237" i="25"/>
  <c r="M237" i="25"/>
  <c r="U237" i="25"/>
  <c r="T237" i="25"/>
  <c r="R236" i="25"/>
  <c r="Q236" i="25"/>
  <c r="Y236" i="25"/>
  <c r="P236" i="25"/>
  <c r="O236" i="25"/>
  <c r="N236" i="25"/>
  <c r="X236" i="25"/>
  <c r="W236" i="25"/>
  <c r="V236" i="25"/>
  <c r="M236" i="25"/>
  <c r="U236" i="25"/>
  <c r="T236" i="25"/>
  <c r="R235" i="25"/>
  <c r="Q235" i="25"/>
  <c r="Y235" i="25"/>
  <c r="P235" i="25"/>
  <c r="O235" i="25"/>
  <c r="N235" i="25"/>
  <c r="X235" i="25"/>
  <c r="W235" i="25"/>
  <c r="V235" i="25"/>
  <c r="M235" i="25"/>
  <c r="U235" i="25"/>
  <c r="T235" i="25"/>
  <c r="R234" i="25"/>
  <c r="Q234" i="25"/>
  <c r="Y234" i="25"/>
  <c r="P234" i="25"/>
  <c r="O234" i="25"/>
  <c r="N234" i="25"/>
  <c r="X234" i="25"/>
  <c r="W234" i="25"/>
  <c r="V234" i="25"/>
  <c r="M234" i="25"/>
  <c r="U234" i="25"/>
  <c r="T234" i="25"/>
  <c r="R233" i="25"/>
  <c r="Q233" i="25"/>
  <c r="Y233" i="25"/>
  <c r="P233" i="25"/>
  <c r="O233" i="25"/>
  <c r="N233" i="25"/>
  <c r="X233" i="25"/>
  <c r="W233" i="25"/>
  <c r="V233" i="25"/>
  <c r="M233" i="25"/>
  <c r="U233" i="25"/>
  <c r="T233" i="25"/>
  <c r="R232" i="25"/>
  <c r="Q232" i="25"/>
  <c r="Y232" i="25"/>
  <c r="P232" i="25"/>
  <c r="O232" i="25"/>
  <c r="N232" i="25"/>
  <c r="X232" i="25"/>
  <c r="W232" i="25"/>
  <c r="V232" i="25"/>
  <c r="M232" i="25"/>
  <c r="U232" i="25"/>
  <c r="T232" i="25"/>
  <c r="R231" i="25"/>
  <c r="Q231" i="25"/>
  <c r="Y231" i="25"/>
  <c r="P231" i="25"/>
  <c r="O231" i="25"/>
  <c r="N231" i="25"/>
  <c r="X231" i="25"/>
  <c r="W231" i="25"/>
  <c r="V231" i="25"/>
  <c r="M231" i="25"/>
  <c r="U231" i="25"/>
  <c r="T231" i="25"/>
  <c r="R230" i="25"/>
  <c r="Q230" i="25"/>
  <c r="Y230" i="25"/>
  <c r="P230" i="25"/>
  <c r="O230" i="25"/>
  <c r="N230" i="25"/>
  <c r="X230" i="25"/>
  <c r="W230" i="25"/>
  <c r="V230" i="25"/>
  <c r="M230" i="25"/>
  <c r="U230" i="25"/>
  <c r="T230" i="25"/>
  <c r="R229" i="25"/>
  <c r="Q229" i="25"/>
  <c r="Y229" i="25"/>
  <c r="P229" i="25"/>
  <c r="O229" i="25"/>
  <c r="N229" i="25"/>
  <c r="X229" i="25"/>
  <c r="W229" i="25"/>
  <c r="V229" i="25"/>
  <c r="M229" i="25"/>
  <c r="U229" i="25"/>
  <c r="T229" i="25"/>
  <c r="R228" i="25"/>
  <c r="Q228" i="25"/>
  <c r="Y228" i="25"/>
  <c r="P228" i="25"/>
  <c r="O228" i="25"/>
  <c r="N228" i="25"/>
  <c r="X228" i="25"/>
  <c r="W228" i="25"/>
  <c r="V228" i="25"/>
  <c r="M228" i="25"/>
  <c r="U228" i="25"/>
  <c r="T228" i="25"/>
  <c r="R227" i="25"/>
  <c r="Q227" i="25"/>
  <c r="Y227" i="25"/>
  <c r="P227" i="25"/>
  <c r="O227" i="25"/>
  <c r="N227" i="25"/>
  <c r="X227" i="25"/>
  <c r="W227" i="25"/>
  <c r="V227" i="25"/>
  <c r="M227" i="25"/>
  <c r="U227" i="25"/>
  <c r="T227" i="25"/>
  <c r="R226" i="25"/>
  <c r="Q226" i="25"/>
  <c r="Y226" i="25"/>
  <c r="P226" i="25"/>
  <c r="O226" i="25"/>
  <c r="N226" i="25"/>
  <c r="X226" i="25"/>
  <c r="W226" i="25"/>
  <c r="V226" i="25"/>
  <c r="M226" i="25"/>
  <c r="U226" i="25"/>
  <c r="T226" i="25"/>
  <c r="R225" i="25"/>
  <c r="Q225" i="25"/>
  <c r="Y225" i="25"/>
  <c r="P225" i="25"/>
  <c r="O225" i="25"/>
  <c r="N225" i="25"/>
  <c r="X225" i="25"/>
  <c r="W225" i="25"/>
  <c r="V225" i="25"/>
  <c r="M225" i="25"/>
  <c r="U225" i="25"/>
  <c r="T225" i="25"/>
  <c r="R224" i="25"/>
  <c r="Q224" i="25"/>
  <c r="Y224" i="25"/>
  <c r="P224" i="25"/>
  <c r="O224" i="25"/>
  <c r="N224" i="25"/>
  <c r="X224" i="25"/>
  <c r="W224" i="25"/>
  <c r="V224" i="25"/>
  <c r="M224" i="25"/>
  <c r="U224" i="25"/>
  <c r="T224" i="25"/>
  <c r="R223" i="25"/>
  <c r="Q223" i="25"/>
  <c r="Y223" i="25"/>
  <c r="P223" i="25"/>
  <c r="O223" i="25"/>
  <c r="N223" i="25"/>
  <c r="X223" i="25"/>
  <c r="W223" i="25"/>
  <c r="V223" i="25"/>
  <c r="M223" i="25"/>
  <c r="U223" i="25"/>
  <c r="T223" i="25"/>
  <c r="R222" i="25"/>
  <c r="Q222" i="25"/>
  <c r="Y222" i="25"/>
  <c r="P222" i="25"/>
  <c r="O222" i="25"/>
  <c r="N222" i="25"/>
  <c r="X222" i="25"/>
  <c r="W222" i="25"/>
  <c r="V222" i="25"/>
  <c r="M222" i="25"/>
  <c r="U222" i="25"/>
  <c r="T222" i="25"/>
  <c r="R221" i="25"/>
  <c r="Q221" i="25"/>
  <c r="Y221" i="25"/>
  <c r="P221" i="25"/>
  <c r="O221" i="25"/>
  <c r="N221" i="25"/>
  <c r="X221" i="25"/>
  <c r="W221" i="25"/>
  <c r="V221" i="25"/>
  <c r="M221" i="25"/>
  <c r="U221" i="25"/>
  <c r="T221" i="25"/>
  <c r="R220" i="25"/>
  <c r="Q220" i="25"/>
  <c r="Y220" i="25"/>
  <c r="P220" i="25"/>
  <c r="O220" i="25"/>
  <c r="N220" i="25"/>
  <c r="X220" i="25"/>
  <c r="W220" i="25"/>
  <c r="V220" i="25"/>
  <c r="M220" i="25"/>
  <c r="U220" i="25"/>
  <c r="T220" i="25"/>
  <c r="R219" i="25"/>
  <c r="Q219" i="25"/>
  <c r="Y219" i="25"/>
  <c r="P219" i="25"/>
  <c r="O219" i="25"/>
  <c r="N219" i="25"/>
  <c r="X219" i="25"/>
  <c r="W219" i="25"/>
  <c r="V219" i="25"/>
  <c r="M219" i="25"/>
  <c r="U219" i="25"/>
  <c r="T219" i="25"/>
  <c r="R218" i="25"/>
  <c r="Q218" i="25"/>
  <c r="Y218" i="25"/>
  <c r="P218" i="25"/>
  <c r="O218" i="25"/>
  <c r="N218" i="25"/>
  <c r="X218" i="25"/>
  <c r="W218" i="25"/>
  <c r="V218" i="25"/>
  <c r="M218" i="25"/>
  <c r="U218" i="25"/>
  <c r="T218" i="25"/>
  <c r="R217" i="25"/>
  <c r="Q217" i="25"/>
  <c r="Y217" i="25"/>
  <c r="P217" i="25"/>
  <c r="O217" i="25"/>
  <c r="N217" i="25"/>
  <c r="X217" i="25"/>
  <c r="W217" i="25"/>
  <c r="V217" i="25"/>
  <c r="M217" i="25"/>
  <c r="U217" i="25"/>
  <c r="T217" i="25"/>
  <c r="R216" i="25"/>
  <c r="Q216" i="25"/>
  <c r="Y216" i="25"/>
  <c r="P216" i="25"/>
  <c r="O216" i="25"/>
  <c r="N216" i="25"/>
  <c r="X216" i="25"/>
  <c r="W216" i="25"/>
  <c r="V216" i="25"/>
  <c r="M216" i="25"/>
  <c r="U216" i="25"/>
  <c r="T216" i="25"/>
  <c r="R215" i="25"/>
  <c r="Q215" i="25"/>
  <c r="Y215" i="25"/>
  <c r="P215" i="25"/>
  <c r="O215" i="25"/>
  <c r="N215" i="25"/>
  <c r="X215" i="25"/>
  <c r="W215" i="25"/>
  <c r="V215" i="25"/>
  <c r="M215" i="25"/>
  <c r="U215" i="25"/>
  <c r="T215" i="25"/>
  <c r="R214" i="25"/>
  <c r="Q214" i="25"/>
  <c r="Y214" i="25"/>
  <c r="P214" i="25"/>
  <c r="O214" i="25"/>
  <c r="N214" i="25"/>
  <c r="X214" i="25"/>
  <c r="W214" i="25"/>
  <c r="V214" i="25"/>
  <c r="M214" i="25"/>
  <c r="U214" i="25"/>
  <c r="T214" i="25"/>
  <c r="R213" i="25"/>
  <c r="Q213" i="25"/>
  <c r="Y213" i="25"/>
  <c r="P213" i="25"/>
  <c r="O213" i="25"/>
  <c r="N213" i="25"/>
  <c r="X213" i="25"/>
  <c r="W213" i="25"/>
  <c r="V213" i="25"/>
  <c r="M213" i="25"/>
  <c r="U213" i="25"/>
  <c r="T213" i="25"/>
  <c r="R212" i="25"/>
  <c r="Q212" i="25"/>
  <c r="Y212" i="25"/>
  <c r="P212" i="25"/>
  <c r="O212" i="25"/>
  <c r="N212" i="25"/>
  <c r="X212" i="25"/>
  <c r="W212" i="25"/>
  <c r="V212" i="25"/>
  <c r="M212" i="25"/>
  <c r="U212" i="25"/>
  <c r="T212" i="25"/>
  <c r="R211" i="25"/>
  <c r="Q211" i="25"/>
  <c r="Y211" i="25"/>
  <c r="P211" i="25"/>
  <c r="O211" i="25"/>
  <c r="N211" i="25"/>
  <c r="X211" i="25"/>
  <c r="W211" i="25"/>
  <c r="V211" i="25"/>
  <c r="M211" i="25"/>
  <c r="U211" i="25"/>
  <c r="T211" i="25"/>
  <c r="R210" i="25"/>
  <c r="Q210" i="25"/>
  <c r="Y210" i="25"/>
  <c r="P210" i="25"/>
  <c r="O210" i="25"/>
  <c r="N210" i="25"/>
  <c r="X210" i="25"/>
  <c r="W210" i="25"/>
  <c r="V210" i="25"/>
  <c r="M210" i="25"/>
  <c r="U210" i="25"/>
  <c r="T210" i="25"/>
  <c r="R209" i="25"/>
  <c r="Q209" i="25"/>
  <c r="Y209" i="25"/>
  <c r="P209" i="25"/>
  <c r="O209" i="25"/>
  <c r="N209" i="25"/>
  <c r="X209" i="25"/>
  <c r="W209" i="25"/>
  <c r="V209" i="25"/>
  <c r="M209" i="25"/>
  <c r="U209" i="25"/>
  <c r="T209" i="25"/>
  <c r="R208" i="25"/>
  <c r="Q208" i="25"/>
  <c r="Y208" i="25"/>
  <c r="P208" i="25"/>
  <c r="O208" i="25"/>
  <c r="N208" i="25"/>
  <c r="X208" i="25"/>
  <c r="W208" i="25"/>
  <c r="V208" i="25"/>
  <c r="M208" i="25"/>
  <c r="U208" i="25"/>
  <c r="T208" i="25"/>
  <c r="R207" i="25"/>
  <c r="Q207" i="25"/>
  <c r="Y207" i="25"/>
  <c r="P207" i="25"/>
  <c r="O207" i="25"/>
  <c r="N207" i="25"/>
  <c r="X207" i="25"/>
  <c r="W207" i="25"/>
  <c r="V207" i="25"/>
  <c r="M207" i="25"/>
  <c r="U207" i="25"/>
  <c r="T207" i="25"/>
  <c r="R206" i="25"/>
  <c r="Q206" i="25"/>
  <c r="Y206" i="25"/>
  <c r="P206" i="25"/>
  <c r="O206" i="25"/>
  <c r="N206" i="25"/>
  <c r="X206" i="25"/>
  <c r="W206" i="25"/>
  <c r="V206" i="25"/>
  <c r="M206" i="25"/>
  <c r="U206" i="25"/>
  <c r="T206" i="25"/>
  <c r="R205" i="25"/>
  <c r="Q205" i="25"/>
  <c r="Y205" i="25"/>
  <c r="P205" i="25"/>
  <c r="O205" i="25"/>
  <c r="N205" i="25"/>
  <c r="X205" i="25"/>
  <c r="W205" i="25"/>
  <c r="V205" i="25"/>
  <c r="M205" i="25"/>
  <c r="U205" i="25"/>
  <c r="T205" i="25"/>
  <c r="R204" i="25"/>
  <c r="Q204" i="25"/>
  <c r="Y204" i="25"/>
  <c r="P204" i="25"/>
  <c r="O204" i="25"/>
  <c r="N204" i="25"/>
  <c r="X204" i="25"/>
  <c r="W204" i="25"/>
  <c r="V204" i="25"/>
  <c r="M204" i="25"/>
  <c r="U204" i="25"/>
  <c r="T204" i="25"/>
  <c r="R203" i="25"/>
  <c r="Q203" i="25"/>
  <c r="Y203" i="25"/>
  <c r="P203" i="25"/>
  <c r="O203" i="25"/>
  <c r="N203" i="25"/>
  <c r="X203" i="25"/>
  <c r="W203" i="25"/>
  <c r="V203" i="25"/>
  <c r="M203" i="25"/>
  <c r="U203" i="25"/>
  <c r="T203" i="25"/>
  <c r="R202" i="25"/>
  <c r="Q202" i="25"/>
  <c r="Y202" i="25"/>
  <c r="P202" i="25"/>
  <c r="O202" i="25"/>
  <c r="N202" i="25"/>
  <c r="X202" i="25"/>
  <c r="W202" i="25"/>
  <c r="V202" i="25"/>
  <c r="M202" i="25"/>
  <c r="U202" i="25"/>
  <c r="T202" i="25"/>
  <c r="R201" i="25"/>
  <c r="Q201" i="25"/>
  <c r="Y201" i="25"/>
  <c r="P201" i="25"/>
  <c r="O201" i="25"/>
  <c r="N201" i="25"/>
  <c r="X201" i="25"/>
  <c r="W201" i="25"/>
  <c r="V201" i="25"/>
  <c r="M201" i="25"/>
  <c r="U201" i="25"/>
  <c r="T201" i="25"/>
  <c r="R200" i="25"/>
  <c r="Q200" i="25"/>
  <c r="Y200" i="25"/>
  <c r="P200" i="25"/>
  <c r="O200" i="25"/>
  <c r="N200" i="25"/>
  <c r="X200" i="25"/>
  <c r="W200" i="25"/>
  <c r="V200" i="25"/>
  <c r="M200" i="25"/>
  <c r="U200" i="25"/>
  <c r="T200" i="25"/>
  <c r="R199" i="25"/>
  <c r="Q199" i="25"/>
  <c r="Y199" i="25"/>
  <c r="P199" i="25"/>
  <c r="O199" i="25"/>
  <c r="N199" i="25"/>
  <c r="X199" i="25"/>
  <c r="W199" i="25"/>
  <c r="V199" i="25"/>
  <c r="M199" i="25"/>
  <c r="U199" i="25"/>
  <c r="T199" i="25"/>
  <c r="R198" i="25"/>
  <c r="Q198" i="25"/>
  <c r="Y198" i="25"/>
  <c r="P198" i="25"/>
  <c r="O198" i="25"/>
  <c r="N198" i="25"/>
  <c r="X198" i="25"/>
  <c r="W198" i="25"/>
  <c r="V198" i="25"/>
  <c r="M198" i="25"/>
  <c r="U198" i="25"/>
  <c r="T198" i="25"/>
  <c r="R197" i="25"/>
  <c r="Q197" i="25"/>
  <c r="Y197" i="25"/>
  <c r="P197" i="25"/>
  <c r="O197" i="25"/>
  <c r="N197" i="25"/>
  <c r="X197" i="25"/>
  <c r="W197" i="25"/>
  <c r="V197" i="25"/>
  <c r="M197" i="25"/>
  <c r="U197" i="25"/>
  <c r="T197" i="25"/>
  <c r="R196" i="25"/>
  <c r="Q196" i="25"/>
  <c r="Y196" i="25"/>
  <c r="P196" i="25"/>
  <c r="O196" i="25"/>
  <c r="N196" i="25"/>
  <c r="X196" i="25"/>
  <c r="W196" i="25"/>
  <c r="V196" i="25"/>
  <c r="M196" i="25"/>
  <c r="U196" i="25"/>
  <c r="T196" i="25"/>
  <c r="R195" i="25"/>
  <c r="Q195" i="25"/>
  <c r="Y195" i="25"/>
  <c r="P195" i="25"/>
  <c r="O195" i="25"/>
  <c r="N195" i="25"/>
  <c r="X195" i="25"/>
  <c r="W195" i="25"/>
  <c r="V195" i="25"/>
  <c r="M195" i="25"/>
  <c r="U195" i="25"/>
  <c r="T195" i="25"/>
  <c r="R194" i="25"/>
  <c r="Q194" i="25"/>
  <c r="Y194" i="25"/>
  <c r="P194" i="25"/>
  <c r="O194" i="25"/>
  <c r="N194" i="25"/>
  <c r="X194" i="25"/>
  <c r="W194" i="25"/>
  <c r="V194" i="25"/>
  <c r="M194" i="25"/>
  <c r="U194" i="25"/>
  <c r="T194" i="25"/>
  <c r="R193" i="25"/>
  <c r="Q193" i="25"/>
  <c r="Y193" i="25"/>
  <c r="P193" i="25"/>
  <c r="O193" i="25"/>
  <c r="N193" i="25"/>
  <c r="X193" i="25"/>
  <c r="W193" i="25"/>
  <c r="V193" i="25"/>
  <c r="M193" i="25"/>
  <c r="U193" i="25"/>
  <c r="T193" i="25"/>
  <c r="R192" i="25"/>
  <c r="Q192" i="25"/>
  <c r="Y192" i="25"/>
  <c r="P192" i="25"/>
  <c r="O192" i="25"/>
  <c r="N192" i="25"/>
  <c r="X192" i="25"/>
  <c r="W192" i="25"/>
  <c r="V192" i="25"/>
  <c r="M192" i="25"/>
  <c r="U192" i="25"/>
  <c r="T192" i="25"/>
  <c r="R191" i="25"/>
  <c r="Q191" i="25"/>
  <c r="Y191" i="25"/>
  <c r="P191" i="25"/>
  <c r="O191" i="25"/>
  <c r="N191" i="25"/>
  <c r="X191" i="25"/>
  <c r="W191" i="25"/>
  <c r="V191" i="25"/>
  <c r="M191" i="25"/>
  <c r="U191" i="25"/>
  <c r="T191" i="25"/>
  <c r="R190" i="25"/>
  <c r="Q190" i="25"/>
  <c r="Y190" i="25"/>
  <c r="P190" i="25"/>
  <c r="O190" i="25"/>
  <c r="N190" i="25"/>
  <c r="X190" i="25"/>
  <c r="W190" i="25"/>
  <c r="V190" i="25"/>
  <c r="M190" i="25"/>
  <c r="U190" i="25"/>
  <c r="T190" i="25"/>
  <c r="R189" i="25"/>
  <c r="Q189" i="25"/>
  <c r="Y189" i="25"/>
  <c r="P189" i="25"/>
  <c r="O189" i="25"/>
  <c r="N189" i="25"/>
  <c r="X189" i="25"/>
  <c r="W189" i="25"/>
  <c r="V189" i="25"/>
  <c r="M189" i="25"/>
  <c r="U189" i="25"/>
  <c r="T189" i="25"/>
  <c r="R188" i="25"/>
  <c r="Q188" i="25"/>
  <c r="Y188" i="25"/>
  <c r="P188" i="25"/>
  <c r="O188" i="25"/>
  <c r="N188" i="25"/>
  <c r="X188" i="25"/>
  <c r="W188" i="25"/>
  <c r="V188" i="25"/>
  <c r="M188" i="25"/>
  <c r="U188" i="25"/>
  <c r="T188" i="25"/>
  <c r="R187" i="25"/>
  <c r="Q187" i="25"/>
  <c r="Y187" i="25"/>
  <c r="P187" i="25"/>
  <c r="O187" i="25"/>
  <c r="N187" i="25"/>
  <c r="X187" i="25"/>
  <c r="W187" i="25"/>
  <c r="V187" i="25"/>
  <c r="M187" i="25"/>
  <c r="U187" i="25"/>
  <c r="T187" i="25"/>
  <c r="R186" i="25"/>
  <c r="Q186" i="25"/>
  <c r="Y186" i="25"/>
  <c r="P186" i="25"/>
  <c r="O186" i="25"/>
  <c r="N186" i="25"/>
  <c r="X186" i="25"/>
  <c r="W186" i="25"/>
  <c r="V186" i="25"/>
  <c r="M186" i="25"/>
  <c r="U186" i="25"/>
  <c r="T186" i="25"/>
  <c r="R185" i="25"/>
  <c r="Q185" i="25"/>
  <c r="Y185" i="25"/>
  <c r="P185" i="25"/>
  <c r="O185" i="25"/>
  <c r="N185" i="25"/>
  <c r="X185" i="25"/>
  <c r="W185" i="25"/>
  <c r="V185" i="25"/>
  <c r="M185" i="25"/>
  <c r="U185" i="25"/>
  <c r="T185" i="25"/>
  <c r="R184" i="25"/>
  <c r="Q184" i="25"/>
  <c r="Y184" i="25"/>
  <c r="P184" i="25"/>
  <c r="O184" i="25"/>
  <c r="N184" i="25"/>
  <c r="X184" i="25"/>
  <c r="W184" i="25"/>
  <c r="V184" i="25"/>
  <c r="M184" i="25"/>
  <c r="U184" i="25"/>
  <c r="T184" i="25"/>
  <c r="R183" i="25"/>
  <c r="Q183" i="25"/>
  <c r="Y183" i="25"/>
  <c r="P183" i="25"/>
  <c r="O183" i="25"/>
  <c r="N183" i="25"/>
  <c r="X183" i="25"/>
  <c r="W183" i="25"/>
  <c r="V183" i="25"/>
  <c r="M183" i="25"/>
  <c r="U183" i="25"/>
  <c r="T183" i="25"/>
  <c r="R182" i="25"/>
  <c r="Q182" i="25"/>
  <c r="Y182" i="25"/>
  <c r="P182" i="25"/>
  <c r="O182" i="25"/>
  <c r="N182" i="25"/>
  <c r="X182" i="25"/>
  <c r="W182" i="25"/>
  <c r="V182" i="25"/>
  <c r="M182" i="25"/>
  <c r="U182" i="25"/>
  <c r="T182" i="25"/>
  <c r="R181" i="25"/>
  <c r="Q181" i="25"/>
  <c r="Y181" i="25"/>
  <c r="P181" i="25"/>
  <c r="O181" i="25"/>
  <c r="N181" i="25"/>
  <c r="X181" i="25"/>
  <c r="W181" i="25"/>
  <c r="V181" i="25"/>
  <c r="M181" i="25"/>
  <c r="U181" i="25"/>
  <c r="T181" i="25"/>
  <c r="R180" i="25"/>
  <c r="Q180" i="25"/>
  <c r="Y180" i="25"/>
  <c r="P180" i="25"/>
  <c r="O180" i="25"/>
  <c r="N180" i="25"/>
  <c r="X180" i="25"/>
  <c r="W180" i="25"/>
  <c r="V180" i="25"/>
  <c r="M180" i="25"/>
  <c r="U180" i="25"/>
  <c r="T180" i="25"/>
  <c r="R179" i="25"/>
  <c r="Q179" i="25"/>
  <c r="Y179" i="25"/>
  <c r="P179" i="25"/>
  <c r="O179" i="25"/>
  <c r="N179" i="25"/>
  <c r="X179" i="25"/>
  <c r="W179" i="25"/>
  <c r="V179" i="25"/>
  <c r="M179" i="25"/>
  <c r="U179" i="25"/>
  <c r="T179" i="25"/>
  <c r="R178" i="25"/>
  <c r="Q178" i="25"/>
  <c r="Y178" i="25"/>
  <c r="P178" i="25"/>
  <c r="O178" i="25"/>
  <c r="N178" i="25"/>
  <c r="X178" i="25"/>
  <c r="W178" i="25"/>
  <c r="V178" i="25"/>
  <c r="M178" i="25"/>
  <c r="U178" i="25"/>
  <c r="T178" i="25"/>
  <c r="R177" i="25"/>
  <c r="Q177" i="25"/>
  <c r="Y177" i="25"/>
  <c r="P177" i="25"/>
  <c r="O177" i="25"/>
  <c r="N177" i="25"/>
  <c r="X177" i="25"/>
  <c r="W177" i="25"/>
  <c r="V177" i="25"/>
  <c r="M177" i="25"/>
  <c r="U177" i="25"/>
  <c r="T177" i="25"/>
  <c r="R176" i="25"/>
  <c r="Q176" i="25"/>
  <c r="Y176" i="25"/>
  <c r="P176" i="25"/>
  <c r="O176" i="25"/>
  <c r="N176" i="25"/>
  <c r="X176" i="25"/>
  <c r="W176" i="25"/>
  <c r="V176" i="25"/>
  <c r="M176" i="25"/>
  <c r="U176" i="25"/>
  <c r="T176" i="25"/>
  <c r="R175" i="25"/>
  <c r="Q175" i="25"/>
  <c r="Y175" i="25"/>
  <c r="P175" i="25"/>
  <c r="O175" i="25"/>
  <c r="N175" i="25"/>
  <c r="X175" i="25"/>
  <c r="W175" i="25"/>
  <c r="V175" i="25"/>
  <c r="M175" i="25"/>
  <c r="U175" i="25"/>
  <c r="T175" i="25"/>
  <c r="R174" i="25"/>
  <c r="Q174" i="25"/>
  <c r="Y174" i="25"/>
  <c r="P174" i="25"/>
  <c r="O174" i="25"/>
  <c r="N174" i="25"/>
  <c r="X174" i="25"/>
  <c r="W174" i="25"/>
  <c r="V174" i="25"/>
  <c r="M174" i="25"/>
  <c r="U174" i="25"/>
  <c r="T174" i="25"/>
  <c r="R173" i="25"/>
  <c r="Q173" i="25"/>
  <c r="Y173" i="25"/>
  <c r="P173" i="25"/>
  <c r="O173" i="25"/>
  <c r="N173" i="25"/>
  <c r="X173" i="25"/>
  <c r="W173" i="25"/>
  <c r="V173" i="25"/>
  <c r="M173" i="25"/>
  <c r="U173" i="25"/>
  <c r="T173" i="25"/>
  <c r="R172" i="25"/>
  <c r="Q172" i="25"/>
  <c r="Y172" i="25"/>
  <c r="P172" i="25"/>
  <c r="O172" i="25"/>
  <c r="N172" i="25"/>
  <c r="X172" i="25"/>
  <c r="W172" i="25"/>
  <c r="V172" i="25"/>
  <c r="M172" i="25"/>
  <c r="U172" i="25"/>
  <c r="T172" i="25"/>
  <c r="R171" i="25"/>
  <c r="Q171" i="25"/>
  <c r="Y171" i="25"/>
  <c r="P171" i="25"/>
  <c r="O171" i="25"/>
  <c r="N171" i="25"/>
  <c r="X171" i="25"/>
  <c r="W171" i="25"/>
  <c r="V171" i="25"/>
  <c r="M171" i="25"/>
  <c r="U171" i="25"/>
  <c r="T171" i="25"/>
  <c r="R170" i="25"/>
  <c r="Q170" i="25"/>
  <c r="Y170" i="25"/>
  <c r="P170" i="25"/>
  <c r="O170" i="25"/>
  <c r="N170" i="25"/>
  <c r="X170" i="25"/>
  <c r="W170" i="25"/>
  <c r="V170" i="25"/>
  <c r="M170" i="25"/>
  <c r="U170" i="25"/>
  <c r="T170" i="25"/>
  <c r="R169" i="25"/>
  <c r="Q169" i="25"/>
  <c r="Y169" i="25"/>
  <c r="P169" i="25"/>
  <c r="O169" i="25"/>
  <c r="N169" i="25"/>
  <c r="X169" i="25"/>
  <c r="W169" i="25"/>
  <c r="V169" i="25"/>
  <c r="M169" i="25"/>
  <c r="U169" i="25"/>
  <c r="T169" i="25"/>
  <c r="R168" i="25"/>
  <c r="Q168" i="25"/>
  <c r="Y168" i="25"/>
  <c r="P168" i="25"/>
  <c r="O168" i="25"/>
  <c r="N168" i="25"/>
  <c r="X168" i="25"/>
  <c r="W168" i="25"/>
  <c r="V168" i="25"/>
  <c r="M168" i="25"/>
  <c r="U168" i="25"/>
  <c r="T168" i="25"/>
  <c r="R167" i="25"/>
  <c r="Q167" i="25"/>
  <c r="Y167" i="25"/>
  <c r="P167" i="25"/>
  <c r="O167" i="25"/>
  <c r="N167" i="25"/>
  <c r="X167" i="25"/>
  <c r="W167" i="25"/>
  <c r="V167" i="25"/>
  <c r="M167" i="25"/>
  <c r="U167" i="25"/>
  <c r="T167" i="25"/>
  <c r="R166" i="25"/>
  <c r="Q166" i="25"/>
  <c r="Y166" i="25"/>
  <c r="P166" i="25"/>
  <c r="O166" i="25"/>
  <c r="N166" i="25"/>
  <c r="X166" i="25"/>
  <c r="W166" i="25"/>
  <c r="V166" i="25"/>
  <c r="M166" i="25"/>
  <c r="U166" i="25"/>
  <c r="T166" i="25"/>
  <c r="R165" i="25"/>
  <c r="Q165" i="25"/>
  <c r="Y165" i="25"/>
  <c r="P165" i="25"/>
  <c r="O165" i="25"/>
  <c r="N165" i="25"/>
  <c r="X165" i="25"/>
  <c r="W165" i="25"/>
  <c r="V165" i="25"/>
  <c r="M165" i="25"/>
  <c r="U165" i="25"/>
  <c r="T165" i="25"/>
  <c r="R164" i="25"/>
  <c r="Q164" i="25"/>
  <c r="Y164" i="25"/>
  <c r="P164" i="25"/>
  <c r="O164" i="25"/>
  <c r="N164" i="25"/>
  <c r="X164" i="25"/>
  <c r="W164" i="25"/>
  <c r="V164" i="25"/>
  <c r="M164" i="25"/>
  <c r="U164" i="25"/>
  <c r="T164" i="25"/>
  <c r="R163" i="25"/>
  <c r="Q163" i="25"/>
  <c r="Y163" i="25"/>
  <c r="P163" i="25"/>
  <c r="O163" i="25"/>
  <c r="N163" i="25"/>
  <c r="X163" i="25"/>
  <c r="W163" i="25"/>
  <c r="V163" i="25"/>
  <c r="M163" i="25"/>
  <c r="U163" i="25"/>
  <c r="T163" i="25"/>
  <c r="R162" i="25"/>
  <c r="Q162" i="25"/>
  <c r="Y162" i="25"/>
  <c r="P162" i="25"/>
  <c r="O162" i="25"/>
  <c r="N162" i="25"/>
  <c r="X162" i="25"/>
  <c r="W162" i="25"/>
  <c r="V162" i="25"/>
  <c r="M162" i="25"/>
  <c r="U162" i="25"/>
  <c r="T162" i="25"/>
  <c r="R161" i="25"/>
  <c r="Q161" i="25"/>
  <c r="Y161" i="25"/>
  <c r="P161" i="25"/>
  <c r="O161" i="25"/>
  <c r="N161" i="25"/>
  <c r="X161" i="25"/>
  <c r="W161" i="25"/>
  <c r="V161" i="25"/>
  <c r="M161" i="25"/>
  <c r="U161" i="25"/>
  <c r="T161" i="25"/>
  <c r="R160" i="25"/>
  <c r="Q160" i="25"/>
  <c r="Y160" i="25"/>
  <c r="P160" i="25"/>
  <c r="O160" i="25"/>
  <c r="N160" i="25"/>
  <c r="X160" i="25"/>
  <c r="W160" i="25"/>
  <c r="V160" i="25"/>
  <c r="M160" i="25"/>
  <c r="U160" i="25"/>
  <c r="T160" i="25"/>
  <c r="R159" i="25"/>
  <c r="Q159" i="25"/>
  <c r="Y159" i="25"/>
  <c r="P159" i="25"/>
  <c r="O159" i="25"/>
  <c r="N159" i="25"/>
  <c r="X159" i="25"/>
  <c r="W159" i="25"/>
  <c r="V159" i="25"/>
  <c r="M159" i="25"/>
  <c r="U159" i="25"/>
  <c r="T159" i="25"/>
  <c r="R158" i="25"/>
  <c r="Q158" i="25"/>
  <c r="Y158" i="25"/>
  <c r="P158" i="25"/>
  <c r="O158" i="25"/>
  <c r="N158" i="25"/>
  <c r="X158" i="25"/>
  <c r="W158" i="25"/>
  <c r="V158" i="25"/>
  <c r="M158" i="25"/>
  <c r="U158" i="25"/>
  <c r="T158" i="25"/>
  <c r="R157" i="25"/>
  <c r="Q157" i="25"/>
  <c r="Y157" i="25"/>
  <c r="P157" i="25"/>
  <c r="O157" i="25"/>
  <c r="N157" i="25"/>
  <c r="X157" i="25"/>
  <c r="W157" i="25"/>
  <c r="V157" i="25"/>
  <c r="M157" i="25"/>
  <c r="U157" i="25"/>
  <c r="T157" i="25"/>
  <c r="R156" i="25"/>
  <c r="Q156" i="25"/>
  <c r="Y156" i="25"/>
  <c r="P156" i="25"/>
  <c r="O156" i="25"/>
  <c r="N156" i="25"/>
  <c r="X156" i="25"/>
  <c r="W156" i="25"/>
  <c r="V156" i="25"/>
  <c r="M156" i="25"/>
  <c r="U156" i="25"/>
  <c r="T156" i="25"/>
  <c r="R155" i="25"/>
  <c r="Q155" i="25"/>
  <c r="Y155" i="25"/>
  <c r="P155" i="25"/>
  <c r="O155" i="25"/>
  <c r="N155" i="25"/>
  <c r="X155" i="25"/>
  <c r="W155" i="25"/>
  <c r="V155" i="25"/>
  <c r="M155" i="25"/>
  <c r="U155" i="25"/>
  <c r="T155" i="25"/>
  <c r="R154" i="25"/>
  <c r="Q154" i="25"/>
  <c r="Y154" i="25"/>
  <c r="P154" i="25"/>
  <c r="O154" i="25"/>
  <c r="N154" i="25"/>
  <c r="X154" i="25"/>
  <c r="W154" i="25"/>
  <c r="V154" i="25"/>
  <c r="M154" i="25"/>
  <c r="U154" i="25"/>
  <c r="T154" i="25"/>
  <c r="R153" i="25"/>
  <c r="Q153" i="25"/>
  <c r="Y153" i="25"/>
  <c r="P153" i="25"/>
  <c r="O153" i="25"/>
  <c r="N153" i="25"/>
  <c r="X153" i="25"/>
  <c r="W153" i="25"/>
  <c r="V153" i="25"/>
  <c r="M153" i="25"/>
  <c r="U153" i="25"/>
  <c r="T153" i="25"/>
  <c r="R152" i="25"/>
  <c r="Q152" i="25"/>
  <c r="Y152" i="25"/>
  <c r="P152" i="25"/>
  <c r="O152" i="25"/>
  <c r="N152" i="25"/>
  <c r="X152" i="25"/>
  <c r="W152" i="25"/>
  <c r="V152" i="25"/>
  <c r="M152" i="25"/>
  <c r="U152" i="25"/>
  <c r="T152" i="25"/>
  <c r="R151" i="25"/>
  <c r="Q151" i="25"/>
  <c r="Y151" i="25"/>
  <c r="P151" i="25"/>
  <c r="O151" i="25"/>
  <c r="N151" i="25"/>
  <c r="X151" i="25"/>
  <c r="W151" i="25"/>
  <c r="V151" i="25"/>
  <c r="M151" i="25"/>
  <c r="U151" i="25"/>
  <c r="T151" i="25"/>
  <c r="R150" i="25"/>
  <c r="Q150" i="25"/>
  <c r="Y150" i="25"/>
  <c r="P150" i="25"/>
  <c r="O150" i="25"/>
  <c r="N150" i="25"/>
  <c r="X150" i="25"/>
  <c r="W150" i="25"/>
  <c r="V150" i="25"/>
  <c r="M150" i="25"/>
  <c r="U150" i="25"/>
  <c r="T150" i="25"/>
  <c r="R149" i="25"/>
  <c r="Q149" i="25"/>
  <c r="Y149" i="25"/>
  <c r="P149" i="25"/>
  <c r="O149" i="25"/>
  <c r="N149" i="25"/>
  <c r="X149" i="25"/>
  <c r="W149" i="25"/>
  <c r="V149" i="25"/>
  <c r="M149" i="25"/>
  <c r="U149" i="25"/>
  <c r="T149" i="25"/>
  <c r="R148" i="25"/>
  <c r="Q148" i="25"/>
  <c r="Y148" i="25"/>
  <c r="P148" i="25"/>
  <c r="O148" i="25"/>
  <c r="N148" i="25"/>
  <c r="X148" i="25"/>
  <c r="W148" i="25"/>
  <c r="V148" i="25"/>
  <c r="M148" i="25"/>
  <c r="U148" i="25"/>
  <c r="T148" i="25"/>
  <c r="R147" i="25"/>
  <c r="Q147" i="25"/>
  <c r="Y147" i="25"/>
  <c r="P147" i="25"/>
  <c r="O147" i="25"/>
  <c r="N147" i="25"/>
  <c r="X147" i="25"/>
  <c r="W147" i="25"/>
  <c r="V147" i="25"/>
  <c r="M147" i="25"/>
  <c r="U147" i="25"/>
  <c r="T147" i="25"/>
  <c r="R146" i="25"/>
  <c r="Q146" i="25"/>
  <c r="Y146" i="25"/>
  <c r="P146" i="25"/>
  <c r="O146" i="25"/>
  <c r="N146" i="25"/>
  <c r="X146" i="25"/>
  <c r="W146" i="25"/>
  <c r="V146" i="25"/>
  <c r="M146" i="25"/>
  <c r="U146" i="25"/>
  <c r="T146" i="25"/>
  <c r="R145" i="25"/>
  <c r="Q145" i="25"/>
  <c r="Y145" i="25"/>
  <c r="P145" i="25"/>
  <c r="O145" i="25"/>
  <c r="N145" i="25"/>
  <c r="X145" i="25"/>
  <c r="W145" i="25"/>
  <c r="V145" i="25"/>
  <c r="M145" i="25"/>
  <c r="U145" i="25"/>
  <c r="T145" i="25"/>
  <c r="R144" i="25"/>
  <c r="Q144" i="25"/>
  <c r="Y144" i="25"/>
  <c r="P144" i="25"/>
  <c r="O144" i="25"/>
  <c r="N144" i="25"/>
  <c r="X144" i="25"/>
  <c r="W144" i="25"/>
  <c r="V144" i="25"/>
  <c r="M144" i="25"/>
  <c r="U144" i="25"/>
  <c r="T144" i="25"/>
  <c r="R143" i="25"/>
  <c r="Q143" i="25"/>
  <c r="Y143" i="25"/>
  <c r="P143" i="25"/>
  <c r="O143" i="25"/>
  <c r="N143" i="25"/>
  <c r="X143" i="25"/>
  <c r="W143" i="25"/>
  <c r="V143" i="25"/>
  <c r="M143" i="25"/>
  <c r="U143" i="25"/>
  <c r="T143" i="25"/>
  <c r="R142" i="25"/>
  <c r="Q142" i="25"/>
  <c r="Y142" i="25"/>
  <c r="P142" i="25"/>
  <c r="O142" i="25"/>
  <c r="N142" i="25"/>
  <c r="X142" i="25"/>
  <c r="W142" i="25"/>
  <c r="V142" i="25"/>
  <c r="M142" i="25"/>
  <c r="U142" i="25"/>
  <c r="T142" i="25"/>
  <c r="R141" i="25"/>
  <c r="Q141" i="25"/>
  <c r="Y141" i="25"/>
  <c r="P141" i="25"/>
  <c r="O141" i="25"/>
  <c r="N141" i="25"/>
  <c r="X141" i="25"/>
  <c r="W141" i="25"/>
  <c r="V141" i="25"/>
  <c r="M141" i="25"/>
  <c r="U141" i="25"/>
  <c r="T141" i="25"/>
  <c r="R140" i="25"/>
  <c r="Q140" i="25"/>
  <c r="Y140" i="25"/>
  <c r="P140" i="25"/>
  <c r="O140" i="25"/>
  <c r="N140" i="25"/>
  <c r="X140" i="25"/>
  <c r="W140" i="25"/>
  <c r="V140" i="25"/>
  <c r="M140" i="25"/>
  <c r="U140" i="25"/>
  <c r="T140" i="25"/>
  <c r="R139" i="25"/>
  <c r="Q139" i="25"/>
  <c r="Y139" i="25"/>
  <c r="P139" i="25"/>
  <c r="O139" i="25"/>
  <c r="N139" i="25"/>
  <c r="X139" i="25"/>
  <c r="W139" i="25"/>
  <c r="V139" i="25"/>
  <c r="M139" i="25"/>
  <c r="U139" i="25"/>
  <c r="T139" i="25"/>
  <c r="R138" i="25"/>
  <c r="Q138" i="25"/>
  <c r="Y138" i="25"/>
  <c r="P138" i="25"/>
  <c r="O138" i="25"/>
  <c r="N138" i="25"/>
  <c r="X138" i="25"/>
  <c r="W138" i="25"/>
  <c r="V138" i="25"/>
  <c r="M138" i="25"/>
  <c r="U138" i="25"/>
  <c r="T138" i="25"/>
  <c r="R137" i="25"/>
  <c r="Q137" i="25"/>
  <c r="Y137" i="25"/>
  <c r="P137" i="25"/>
  <c r="O137" i="25"/>
  <c r="N137" i="25"/>
  <c r="X137" i="25"/>
  <c r="W137" i="25"/>
  <c r="V137" i="25"/>
  <c r="M137" i="25"/>
  <c r="U137" i="25"/>
  <c r="T137" i="25"/>
  <c r="R136" i="25"/>
  <c r="Q136" i="25"/>
  <c r="Y136" i="25"/>
  <c r="P136" i="25"/>
  <c r="O136" i="25"/>
  <c r="N136" i="25"/>
  <c r="X136" i="25"/>
  <c r="W136" i="25"/>
  <c r="V136" i="25"/>
  <c r="M136" i="25"/>
  <c r="U136" i="25"/>
  <c r="T136" i="25"/>
  <c r="R135" i="25"/>
  <c r="Q135" i="25"/>
  <c r="Y135" i="25"/>
  <c r="P135" i="25"/>
  <c r="O135" i="25"/>
  <c r="N135" i="25"/>
  <c r="X135" i="25"/>
  <c r="W135" i="25"/>
  <c r="V135" i="25"/>
  <c r="M135" i="25"/>
  <c r="U135" i="25"/>
  <c r="T135" i="25"/>
  <c r="R134" i="25"/>
  <c r="Q134" i="25"/>
  <c r="Y134" i="25"/>
  <c r="P134" i="25"/>
  <c r="O134" i="25"/>
  <c r="N134" i="25"/>
  <c r="X134" i="25"/>
  <c r="W134" i="25"/>
  <c r="V134" i="25"/>
  <c r="M134" i="25"/>
  <c r="U134" i="25"/>
  <c r="T134" i="25"/>
  <c r="R133" i="25"/>
  <c r="Q133" i="25"/>
  <c r="Y133" i="25"/>
  <c r="P133" i="25"/>
  <c r="O133" i="25"/>
  <c r="N133" i="25"/>
  <c r="X133" i="25"/>
  <c r="W133" i="25"/>
  <c r="V133" i="25"/>
  <c r="M133" i="25"/>
  <c r="U133" i="25"/>
  <c r="T133" i="25"/>
  <c r="R132" i="25"/>
  <c r="Q132" i="25"/>
  <c r="Y132" i="25"/>
  <c r="P132" i="25"/>
  <c r="O132" i="25"/>
  <c r="N132" i="25"/>
  <c r="X132" i="25"/>
  <c r="W132" i="25"/>
  <c r="V132" i="25"/>
  <c r="M132" i="25"/>
  <c r="U132" i="25"/>
  <c r="T132" i="25"/>
  <c r="R131" i="25"/>
  <c r="Q131" i="25"/>
  <c r="Y131" i="25"/>
  <c r="P131" i="25"/>
  <c r="O131" i="25"/>
  <c r="N131" i="25"/>
  <c r="X131" i="25"/>
  <c r="W131" i="25"/>
  <c r="V131" i="25"/>
  <c r="M131" i="25"/>
  <c r="U131" i="25"/>
  <c r="T131" i="25"/>
  <c r="R130" i="25"/>
  <c r="Q130" i="25"/>
  <c r="Y130" i="25"/>
  <c r="P130" i="25"/>
  <c r="O130" i="25"/>
  <c r="N130" i="25"/>
  <c r="X130" i="25"/>
  <c r="W130" i="25"/>
  <c r="V130" i="25"/>
  <c r="M130" i="25"/>
  <c r="U130" i="25"/>
  <c r="T130" i="25"/>
  <c r="R129" i="25"/>
  <c r="Q129" i="25"/>
  <c r="Y129" i="25"/>
  <c r="P129" i="25"/>
  <c r="O129" i="25"/>
  <c r="N129" i="25"/>
  <c r="X129" i="25"/>
  <c r="W129" i="25"/>
  <c r="V129" i="25"/>
  <c r="M129" i="25"/>
  <c r="U129" i="25"/>
  <c r="T129" i="25"/>
  <c r="R128" i="25"/>
  <c r="Q128" i="25"/>
  <c r="Y128" i="25"/>
  <c r="P128" i="25"/>
  <c r="O128" i="25"/>
  <c r="N128" i="25"/>
  <c r="X128" i="25"/>
  <c r="W128" i="25"/>
  <c r="V128" i="25"/>
  <c r="M128" i="25"/>
  <c r="U128" i="25"/>
  <c r="T128" i="25"/>
  <c r="R127" i="25"/>
  <c r="Q127" i="25"/>
  <c r="Y127" i="25"/>
  <c r="P127" i="25"/>
  <c r="O127" i="25"/>
  <c r="N127" i="25"/>
  <c r="X127" i="25"/>
  <c r="W127" i="25"/>
  <c r="V127" i="25"/>
  <c r="M127" i="25"/>
  <c r="U127" i="25"/>
  <c r="T127" i="25"/>
  <c r="R126" i="25"/>
  <c r="Q126" i="25"/>
  <c r="Y126" i="25"/>
  <c r="P126" i="25"/>
  <c r="O126" i="25"/>
  <c r="N126" i="25"/>
  <c r="X126" i="25"/>
  <c r="W126" i="25"/>
  <c r="V126" i="25"/>
  <c r="M126" i="25"/>
  <c r="U126" i="25"/>
  <c r="T126" i="25"/>
  <c r="R125" i="25"/>
  <c r="Q125" i="25"/>
  <c r="Y125" i="25"/>
  <c r="P125" i="25"/>
  <c r="O125" i="25"/>
  <c r="N125" i="25"/>
  <c r="X125" i="25"/>
  <c r="W125" i="25"/>
  <c r="V125" i="25"/>
  <c r="M125" i="25"/>
  <c r="U125" i="25"/>
  <c r="T125" i="25"/>
  <c r="R124" i="25"/>
  <c r="Q124" i="25"/>
  <c r="Y124" i="25"/>
  <c r="P124" i="25"/>
  <c r="O124" i="25"/>
  <c r="N124" i="25"/>
  <c r="X124" i="25"/>
  <c r="W124" i="25"/>
  <c r="V124" i="25"/>
  <c r="M124" i="25"/>
  <c r="U124" i="25"/>
  <c r="T124" i="25"/>
  <c r="R123" i="25"/>
  <c r="Q123" i="25"/>
  <c r="Y123" i="25"/>
  <c r="P123" i="25"/>
  <c r="O123" i="25"/>
  <c r="N123" i="25"/>
  <c r="X123" i="25"/>
  <c r="W123" i="25"/>
  <c r="V123" i="25"/>
  <c r="M123" i="25"/>
  <c r="U123" i="25"/>
  <c r="T123" i="25"/>
  <c r="R122" i="25"/>
  <c r="Q122" i="25"/>
  <c r="Y122" i="25"/>
  <c r="P122" i="25"/>
  <c r="O122" i="25"/>
  <c r="N122" i="25"/>
  <c r="X122" i="25"/>
  <c r="W122" i="25"/>
  <c r="V122" i="25"/>
  <c r="M122" i="25"/>
  <c r="U122" i="25"/>
  <c r="T122" i="25"/>
  <c r="R121" i="25"/>
  <c r="Q121" i="25"/>
  <c r="Y121" i="25"/>
  <c r="P121" i="25"/>
  <c r="O121" i="25"/>
  <c r="N121" i="25"/>
  <c r="X121" i="25"/>
  <c r="W121" i="25"/>
  <c r="V121" i="25"/>
  <c r="M121" i="25"/>
  <c r="U121" i="25"/>
  <c r="T121" i="25"/>
  <c r="R120" i="25"/>
  <c r="Q120" i="25"/>
  <c r="Y120" i="25"/>
  <c r="P120" i="25"/>
  <c r="O120" i="25"/>
  <c r="N120" i="25"/>
  <c r="X120" i="25"/>
  <c r="W120" i="25"/>
  <c r="V120" i="25"/>
  <c r="M120" i="25"/>
  <c r="U120" i="25"/>
  <c r="T120" i="25"/>
  <c r="R119" i="25"/>
  <c r="Q119" i="25"/>
  <c r="Y119" i="25"/>
  <c r="P119" i="25"/>
  <c r="O119" i="25"/>
  <c r="N119" i="25"/>
  <c r="X119" i="25"/>
  <c r="W119" i="25"/>
  <c r="V119" i="25"/>
  <c r="M119" i="25"/>
  <c r="U119" i="25"/>
  <c r="T119" i="25"/>
  <c r="R118" i="25"/>
  <c r="Q118" i="25"/>
  <c r="Y118" i="25"/>
  <c r="P118" i="25"/>
  <c r="O118" i="25"/>
  <c r="N118" i="25"/>
  <c r="X118" i="25"/>
  <c r="W118" i="25"/>
  <c r="V118" i="25"/>
  <c r="M118" i="25"/>
  <c r="U118" i="25"/>
  <c r="T118" i="25"/>
  <c r="R117" i="25"/>
  <c r="Q117" i="25"/>
  <c r="Y117" i="25"/>
  <c r="P117" i="25"/>
  <c r="O117" i="25"/>
  <c r="N117" i="25"/>
  <c r="X117" i="25"/>
  <c r="W117" i="25"/>
  <c r="V117" i="25"/>
  <c r="M117" i="25"/>
  <c r="U117" i="25"/>
  <c r="T117" i="25"/>
  <c r="R116" i="25"/>
  <c r="Q116" i="25"/>
  <c r="Y116" i="25"/>
  <c r="P116" i="25"/>
  <c r="O116" i="25"/>
  <c r="N116" i="25"/>
  <c r="X116" i="25"/>
  <c r="W116" i="25"/>
  <c r="V116" i="25"/>
  <c r="M116" i="25"/>
  <c r="U116" i="25"/>
  <c r="T116" i="25"/>
  <c r="R115" i="25"/>
  <c r="Q115" i="25"/>
  <c r="Y115" i="25"/>
  <c r="P115" i="25"/>
  <c r="O115" i="25"/>
  <c r="N115" i="25"/>
  <c r="X115" i="25"/>
  <c r="W115" i="25"/>
  <c r="V115" i="25"/>
  <c r="M115" i="25"/>
  <c r="U115" i="25"/>
  <c r="T115" i="25"/>
  <c r="R114" i="25"/>
  <c r="Q114" i="25"/>
  <c r="Y114" i="25"/>
  <c r="P114" i="25"/>
  <c r="O114" i="25"/>
  <c r="N114" i="25"/>
  <c r="X114" i="25"/>
  <c r="W114" i="25"/>
  <c r="V114" i="25"/>
  <c r="M114" i="25"/>
  <c r="U114" i="25"/>
  <c r="T114" i="25"/>
  <c r="R113" i="25"/>
  <c r="Q113" i="25"/>
  <c r="Y113" i="25"/>
  <c r="P113" i="25"/>
  <c r="O113" i="25"/>
  <c r="N113" i="25"/>
  <c r="X113" i="25"/>
  <c r="W113" i="25"/>
  <c r="V113" i="25"/>
  <c r="M113" i="25"/>
  <c r="U113" i="25"/>
  <c r="T113" i="25"/>
  <c r="R112" i="25"/>
  <c r="Q112" i="25"/>
  <c r="Y112" i="25"/>
  <c r="P112" i="25"/>
  <c r="O112" i="25"/>
  <c r="N112" i="25"/>
  <c r="X112" i="25"/>
  <c r="W112" i="25"/>
  <c r="V112" i="25"/>
  <c r="M112" i="25"/>
  <c r="U112" i="25"/>
  <c r="T112" i="25"/>
  <c r="R111" i="25"/>
  <c r="Q111" i="25"/>
  <c r="Y111" i="25"/>
  <c r="P111" i="25"/>
  <c r="O111" i="25"/>
  <c r="N111" i="25"/>
  <c r="X111" i="25"/>
  <c r="W111" i="25"/>
  <c r="V111" i="25"/>
  <c r="M111" i="25"/>
  <c r="U111" i="25"/>
  <c r="T111" i="25"/>
  <c r="R110" i="25"/>
  <c r="Q110" i="25"/>
  <c r="Y110" i="25"/>
  <c r="P110" i="25"/>
  <c r="O110" i="25"/>
  <c r="N110" i="25"/>
  <c r="X110" i="25"/>
  <c r="W110" i="25"/>
  <c r="V110" i="25"/>
  <c r="M110" i="25"/>
  <c r="U110" i="25"/>
  <c r="T110" i="25"/>
  <c r="R109" i="25"/>
  <c r="Q109" i="25"/>
  <c r="Y109" i="25"/>
  <c r="P109" i="25"/>
  <c r="O109" i="25"/>
  <c r="N109" i="25"/>
  <c r="X109" i="25"/>
  <c r="W109" i="25"/>
  <c r="V109" i="25"/>
  <c r="M109" i="25"/>
  <c r="U109" i="25"/>
  <c r="T109" i="25"/>
  <c r="R108" i="25"/>
  <c r="Q108" i="25"/>
  <c r="Y108" i="25"/>
  <c r="P108" i="25"/>
  <c r="O108" i="25"/>
  <c r="N108" i="25"/>
  <c r="X108" i="25"/>
  <c r="W108" i="25"/>
  <c r="V108" i="25"/>
  <c r="M108" i="25"/>
  <c r="U108" i="25"/>
  <c r="T108" i="25"/>
  <c r="R107" i="25"/>
  <c r="Q107" i="25"/>
  <c r="Y107" i="25"/>
  <c r="P107" i="25"/>
  <c r="O107" i="25"/>
  <c r="N107" i="25"/>
  <c r="X107" i="25"/>
  <c r="W107" i="25"/>
  <c r="V107" i="25"/>
  <c r="M107" i="25"/>
  <c r="U107" i="25"/>
  <c r="T107" i="25"/>
  <c r="R106" i="25"/>
  <c r="Q106" i="25"/>
  <c r="Y106" i="25"/>
  <c r="P106" i="25"/>
  <c r="O106" i="25"/>
  <c r="N106" i="25"/>
  <c r="X106" i="25"/>
  <c r="W106" i="25"/>
  <c r="V106" i="25"/>
  <c r="M106" i="25"/>
  <c r="U106" i="25"/>
  <c r="T106" i="25"/>
  <c r="R105" i="25"/>
  <c r="Q105" i="25"/>
  <c r="Y105" i="25"/>
  <c r="P105" i="25"/>
  <c r="O105" i="25"/>
  <c r="N105" i="25"/>
  <c r="X105" i="25"/>
  <c r="W105" i="25"/>
  <c r="V105" i="25"/>
  <c r="M105" i="25"/>
  <c r="U105" i="25"/>
  <c r="T105" i="25"/>
  <c r="R104" i="25"/>
  <c r="Q104" i="25"/>
  <c r="Y104" i="25"/>
  <c r="P104" i="25"/>
  <c r="O104" i="25"/>
  <c r="N104" i="25"/>
  <c r="X104" i="25"/>
  <c r="W104" i="25"/>
  <c r="V104" i="25"/>
  <c r="M104" i="25"/>
  <c r="U104" i="25"/>
  <c r="T104" i="25"/>
  <c r="R103" i="25"/>
  <c r="Q103" i="25"/>
  <c r="Y103" i="25"/>
  <c r="P103" i="25"/>
  <c r="O103" i="25"/>
  <c r="N103" i="25"/>
  <c r="X103" i="25"/>
  <c r="W103" i="25"/>
  <c r="V103" i="25"/>
  <c r="M103" i="25"/>
  <c r="U103" i="25"/>
  <c r="T103" i="25"/>
  <c r="R102" i="25"/>
  <c r="Q102" i="25"/>
  <c r="Y102" i="25"/>
  <c r="P102" i="25"/>
  <c r="O102" i="25"/>
  <c r="N102" i="25"/>
  <c r="X102" i="25"/>
  <c r="W102" i="25"/>
  <c r="V102" i="25"/>
  <c r="M102" i="25"/>
  <c r="U102" i="25"/>
  <c r="T102" i="25"/>
  <c r="R101" i="25"/>
  <c r="Q101" i="25"/>
  <c r="Y101" i="25"/>
  <c r="P101" i="25"/>
  <c r="O101" i="25"/>
  <c r="N101" i="25"/>
  <c r="X101" i="25"/>
  <c r="W101" i="25"/>
  <c r="V101" i="25"/>
  <c r="M101" i="25"/>
  <c r="U101" i="25"/>
  <c r="T101" i="25"/>
  <c r="R100" i="25"/>
  <c r="Q100" i="25"/>
  <c r="Y100" i="25"/>
  <c r="P100" i="25"/>
  <c r="O100" i="25"/>
  <c r="N100" i="25"/>
  <c r="X100" i="25"/>
  <c r="W100" i="25"/>
  <c r="V100" i="25"/>
  <c r="M100" i="25"/>
  <c r="U100" i="25"/>
  <c r="T100" i="25"/>
  <c r="R99" i="25"/>
  <c r="Q99" i="25"/>
  <c r="Y99" i="25"/>
  <c r="P99" i="25"/>
  <c r="O99" i="25"/>
  <c r="N99" i="25"/>
  <c r="X99" i="25"/>
  <c r="W99" i="25"/>
  <c r="V99" i="25"/>
  <c r="M99" i="25"/>
  <c r="U99" i="25"/>
  <c r="T99" i="25"/>
  <c r="R98" i="25"/>
  <c r="Q98" i="25"/>
  <c r="Y98" i="25"/>
  <c r="P98" i="25"/>
  <c r="O98" i="25"/>
  <c r="N98" i="25"/>
  <c r="X98" i="25"/>
  <c r="W98" i="25"/>
  <c r="V98" i="25"/>
  <c r="M98" i="25"/>
  <c r="U98" i="25"/>
  <c r="T98" i="25"/>
  <c r="R97" i="25"/>
  <c r="Q97" i="25"/>
  <c r="Y97" i="25"/>
  <c r="P97" i="25"/>
  <c r="O97" i="25"/>
  <c r="N97" i="25"/>
  <c r="X97" i="25"/>
  <c r="W97" i="25"/>
  <c r="V97" i="25"/>
  <c r="M97" i="25"/>
  <c r="U97" i="25"/>
  <c r="T97" i="25"/>
  <c r="R96" i="25"/>
  <c r="Q96" i="25"/>
  <c r="Y96" i="25"/>
  <c r="P96" i="25"/>
  <c r="O96" i="25"/>
  <c r="N96" i="25"/>
  <c r="X96" i="25"/>
  <c r="W96" i="25"/>
  <c r="V96" i="25"/>
  <c r="M96" i="25"/>
  <c r="U96" i="25"/>
  <c r="T96" i="25"/>
  <c r="R95" i="25"/>
  <c r="Q95" i="25"/>
  <c r="Y95" i="25"/>
  <c r="P95" i="25"/>
  <c r="O95" i="25"/>
  <c r="N95" i="25"/>
  <c r="X95" i="25"/>
  <c r="W95" i="25"/>
  <c r="V95" i="25"/>
  <c r="M95" i="25"/>
  <c r="U95" i="25"/>
  <c r="T95" i="25"/>
  <c r="R94" i="25"/>
  <c r="Q94" i="25"/>
  <c r="Y94" i="25"/>
  <c r="P94" i="25"/>
  <c r="O94" i="25"/>
  <c r="N94" i="25"/>
  <c r="X94" i="25"/>
  <c r="W94" i="25"/>
  <c r="V94" i="25"/>
  <c r="M94" i="25"/>
  <c r="U94" i="25"/>
  <c r="T94" i="25"/>
  <c r="R93" i="25"/>
  <c r="Q93" i="25"/>
  <c r="Y93" i="25"/>
  <c r="P93" i="25"/>
  <c r="O93" i="25"/>
  <c r="N93" i="25"/>
  <c r="X93" i="25"/>
  <c r="W93" i="25"/>
  <c r="V93" i="25"/>
  <c r="M93" i="25"/>
  <c r="U93" i="25"/>
  <c r="T93" i="25"/>
  <c r="R92" i="25"/>
  <c r="Q92" i="25"/>
  <c r="Y92" i="25"/>
  <c r="P92" i="25"/>
  <c r="O92" i="25"/>
  <c r="N92" i="25"/>
  <c r="X92" i="25"/>
  <c r="W92" i="25"/>
  <c r="V92" i="25"/>
  <c r="M92" i="25"/>
  <c r="U92" i="25"/>
  <c r="T92" i="25"/>
  <c r="R91" i="25"/>
  <c r="Q91" i="25"/>
  <c r="Y91" i="25"/>
  <c r="P91" i="25"/>
  <c r="O91" i="25"/>
  <c r="N91" i="25"/>
  <c r="X91" i="25"/>
  <c r="W91" i="25"/>
  <c r="V91" i="25"/>
  <c r="M91" i="25"/>
  <c r="U91" i="25"/>
  <c r="T91" i="25"/>
  <c r="R90" i="25"/>
  <c r="Q90" i="25"/>
  <c r="Y90" i="25"/>
  <c r="P90" i="25"/>
  <c r="O90" i="25"/>
  <c r="N90" i="25"/>
  <c r="X90" i="25"/>
  <c r="W90" i="25"/>
  <c r="V90" i="25"/>
  <c r="M90" i="25"/>
  <c r="U90" i="25"/>
  <c r="T90" i="25"/>
  <c r="R89" i="25"/>
  <c r="Q89" i="25"/>
  <c r="Y89" i="25"/>
  <c r="P89" i="25"/>
  <c r="O89" i="25"/>
  <c r="N89" i="25"/>
  <c r="X89" i="25"/>
  <c r="W89" i="25"/>
  <c r="V89" i="25"/>
  <c r="M89" i="25"/>
  <c r="U89" i="25"/>
  <c r="T89" i="25"/>
  <c r="R88" i="25"/>
  <c r="Q88" i="25"/>
  <c r="Y88" i="25"/>
  <c r="P88" i="25"/>
  <c r="O88" i="25"/>
  <c r="N88" i="25"/>
  <c r="X88" i="25"/>
  <c r="W88" i="25"/>
  <c r="V88" i="25"/>
  <c r="M88" i="25"/>
  <c r="U88" i="25"/>
  <c r="T88" i="25"/>
  <c r="R87" i="25"/>
  <c r="Q87" i="25"/>
  <c r="Y87" i="25"/>
  <c r="P87" i="25"/>
  <c r="O87" i="25"/>
  <c r="N87" i="25"/>
  <c r="X87" i="25"/>
  <c r="W87" i="25"/>
  <c r="V87" i="25"/>
  <c r="M87" i="25"/>
  <c r="U87" i="25"/>
  <c r="T87" i="25"/>
  <c r="R86" i="25"/>
  <c r="Q86" i="25"/>
  <c r="Y86" i="25"/>
  <c r="P86" i="25"/>
  <c r="O86" i="25"/>
  <c r="N86" i="25"/>
  <c r="X86" i="25"/>
  <c r="W86" i="25"/>
  <c r="V86" i="25"/>
  <c r="M86" i="25"/>
  <c r="U86" i="25"/>
  <c r="T86" i="25"/>
  <c r="R85" i="25"/>
  <c r="Q85" i="25"/>
  <c r="Y85" i="25"/>
  <c r="P85" i="25"/>
  <c r="O85" i="25"/>
  <c r="N85" i="25"/>
  <c r="X85" i="25"/>
  <c r="W85" i="25"/>
  <c r="V85" i="25"/>
  <c r="M85" i="25"/>
  <c r="U85" i="25"/>
  <c r="T85" i="25"/>
  <c r="R84" i="25"/>
  <c r="Q84" i="25"/>
  <c r="Y84" i="25"/>
  <c r="P84" i="25"/>
  <c r="O84" i="25"/>
  <c r="N84" i="25"/>
  <c r="X84" i="25"/>
  <c r="W84" i="25"/>
  <c r="V84" i="25"/>
  <c r="M84" i="25"/>
  <c r="U84" i="25"/>
  <c r="T84" i="25"/>
  <c r="R83" i="25"/>
  <c r="Q83" i="25"/>
  <c r="Y83" i="25"/>
  <c r="P83" i="25"/>
  <c r="O83" i="25"/>
  <c r="N83" i="25"/>
  <c r="X83" i="25"/>
  <c r="W83" i="25"/>
  <c r="V83" i="25"/>
  <c r="M83" i="25"/>
  <c r="U83" i="25"/>
  <c r="T83" i="25"/>
  <c r="R82" i="25"/>
  <c r="Q82" i="25"/>
  <c r="Y82" i="25"/>
  <c r="P82" i="25"/>
  <c r="O82" i="25"/>
  <c r="N82" i="25"/>
  <c r="X82" i="25"/>
  <c r="W82" i="25"/>
  <c r="V82" i="25"/>
  <c r="M82" i="25"/>
  <c r="U82" i="25"/>
  <c r="T82" i="25"/>
  <c r="R81" i="25"/>
  <c r="Q81" i="25"/>
  <c r="Y81" i="25"/>
  <c r="P81" i="25"/>
  <c r="O81" i="25"/>
  <c r="N81" i="25"/>
  <c r="X81" i="25"/>
  <c r="W81" i="25"/>
  <c r="V81" i="25"/>
  <c r="M81" i="25"/>
  <c r="U81" i="25"/>
  <c r="T81" i="25"/>
  <c r="R80" i="25"/>
  <c r="Q80" i="25"/>
  <c r="Y80" i="25"/>
  <c r="P80" i="25"/>
  <c r="O80" i="25"/>
  <c r="N80" i="25"/>
  <c r="X80" i="25"/>
  <c r="W80" i="25"/>
  <c r="V80" i="25"/>
  <c r="M80" i="25"/>
  <c r="U80" i="25"/>
  <c r="T80" i="25"/>
  <c r="R79" i="25"/>
  <c r="Q79" i="25"/>
  <c r="Y79" i="25"/>
  <c r="P79" i="25"/>
  <c r="O79" i="25"/>
  <c r="N79" i="25"/>
  <c r="X79" i="25"/>
  <c r="W79" i="25"/>
  <c r="V79" i="25"/>
  <c r="M79" i="25"/>
  <c r="U79" i="25"/>
  <c r="T79" i="25"/>
  <c r="R78" i="25"/>
  <c r="Q78" i="25"/>
  <c r="Y78" i="25"/>
  <c r="P78" i="25"/>
  <c r="O78" i="25"/>
  <c r="N78" i="25"/>
  <c r="X78" i="25"/>
  <c r="W78" i="25"/>
  <c r="V78" i="25"/>
  <c r="M78" i="25"/>
  <c r="U78" i="25"/>
  <c r="T78" i="25"/>
  <c r="R77" i="25"/>
  <c r="Q77" i="25"/>
  <c r="Y77" i="25"/>
  <c r="P77" i="25"/>
  <c r="O77" i="25"/>
  <c r="N77" i="25"/>
  <c r="X77" i="25"/>
  <c r="W77" i="25"/>
  <c r="V77" i="25"/>
  <c r="M77" i="25"/>
  <c r="U77" i="25"/>
  <c r="T77" i="25"/>
  <c r="R76" i="25"/>
  <c r="Q76" i="25"/>
  <c r="Y76" i="25"/>
  <c r="P76" i="25"/>
  <c r="O76" i="25"/>
  <c r="N76" i="25"/>
  <c r="X76" i="25"/>
  <c r="W76" i="25"/>
  <c r="V76" i="25"/>
  <c r="M76" i="25"/>
  <c r="U76" i="25"/>
  <c r="T76" i="25"/>
  <c r="R75" i="25"/>
  <c r="Q75" i="25"/>
  <c r="Y75" i="25"/>
  <c r="P75" i="25"/>
  <c r="O75" i="25"/>
  <c r="N75" i="25"/>
  <c r="X75" i="25"/>
  <c r="W75" i="25"/>
  <c r="V75" i="25"/>
  <c r="M75" i="25"/>
  <c r="U75" i="25"/>
  <c r="T75" i="25"/>
  <c r="R74" i="25"/>
  <c r="Q74" i="25"/>
  <c r="Y74" i="25"/>
  <c r="P74" i="25"/>
  <c r="O74" i="25"/>
  <c r="N74" i="25"/>
  <c r="X74" i="25"/>
  <c r="W74" i="25"/>
  <c r="V74" i="25"/>
  <c r="M74" i="25"/>
  <c r="U74" i="25"/>
  <c r="T74" i="25"/>
  <c r="R73" i="25"/>
  <c r="Q73" i="25"/>
  <c r="Y73" i="25"/>
  <c r="P73" i="25"/>
  <c r="O73" i="25"/>
  <c r="N73" i="25"/>
  <c r="X73" i="25"/>
  <c r="W73" i="25"/>
  <c r="V73" i="25"/>
  <c r="M73" i="25"/>
  <c r="U73" i="25"/>
  <c r="T73" i="25"/>
  <c r="R72" i="25"/>
  <c r="Q72" i="25"/>
  <c r="Y72" i="25"/>
  <c r="P72" i="25"/>
  <c r="O72" i="25"/>
  <c r="N72" i="25"/>
  <c r="X72" i="25"/>
  <c r="W72" i="25"/>
  <c r="V72" i="25"/>
  <c r="M72" i="25"/>
  <c r="U72" i="25"/>
  <c r="T72" i="25"/>
  <c r="R71" i="25"/>
  <c r="Q71" i="25"/>
  <c r="Y71" i="25"/>
  <c r="P71" i="25"/>
  <c r="O71" i="25"/>
  <c r="N71" i="25"/>
  <c r="X71" i="25"/>
  <c r="W71" i="25"/>
  <c r="V71" i="25"/>
  <c r="M71" i="25"/>
  <c r="U71" i="25"/>
  <c r="T71" i="25"/>
  <c r="R70" i="25"/>
  <c r="Q70" i="25"/>
  <c r="Y70" i="25"/>
  <c r="P70" i="25"/>
  <c r="O70" i="25"/>
  <c r="N70" i="25"/>
  <c r="X70" i="25"/>
  <c r="W70" i="25"/>
  <c r="V70" i="25"/>
  <c r="M70" i="25"/>
  <c r="U70" i="25"/>
  <c r="T70" i="25"/>
  <c r="R69" i="25"/>
  <c r="Q69" i="25"/>
  <c r="Y69" i="25"/>
  <c r="P69" i="25"/>
  <c r="O69" i="25"/>
  <c r="N69" i="25"/>
  <c r="X69" i="25"/>
  <c r="W69" i="25"/>
  <c r="V69" i="25"/>
  <c r="M69" i="25"/>
  <c r="U69" i="25"/>
  <c r="T69" i="25"/>
  <c r="R68" i="25"/>
  <c r="Q68" i="25"/>
  <c r="Y68" i="25"/>
  <c r="P68" i="25"/>
  <c r="O68" i="25"/>
  <c r="N68" i="25"/>
  <c r="X68" i="25"/>
  <c r="W68" i="25"/>
  <c r="V68" i="25"/>
  <c r="M68" i="25"/>
  <c r="U68" i="25"/>
  <c r="T68" i="25"/>
  <c r="R67" i="25"/>
  <c r="Q67" i="25"/>
  <c r="Y67" i="25"/>
  <c r="P67" i="25"/>
  <c r="O67" i="25"/>
  <c r="N67" i="25"/>
  <c r="X67" i="25"/>
  <c r="W67" i="25"/>
  <c r="V67" i="25"/>
  <c r="M67" i="25"/>
  <c r="U67" i="25"/>
  <c r="T67" i="25"/>
  <c r="R66" i="25"/>
  <c r="Q66" i="25"/>
  <c r="Y66" i="25"/>
  <c r="P66" i="25"/>
  <c r="O66" i="25"/>
  <c r="N66" i="25"/>
  <c r="X66" i="25"/>
  <c r="W66" i="25"/>
  <c r="V66" i="25"/>
  <c r="M66" i="25"/>
  <c r="U66" i="25"/>
  <c r="T66" i="25"/>
  <c r="R65" i="25"/>
  <c r="Q65" i="25"/>
  <c r="Y65" i="25"/>
  <c r="P65" i="25"/>
  <c r="O65" i="25"/>
  <c r="N65" i="25"/>
  <c r="X65" i="25"/>
  <c r="W65" i="25"/>
  <c r="V65" i="25"/>
  <c r="M65" i="25"/>
  <c r="U65" i="25"/>
  <c r="T65" i="25"/>
  <c r="R64" i="25"/>
  <c r="Q64" i="25"/>
  <c r="Y64" i="25"/>
  <c r="P64" i="25"/>
  <c r="O64" i="25"/>
  <c r="N64" i="25"/>
  <c r="X64" i="25"/>
  <c r="W64" i="25"/>
  <c r="V64" i="25"/>
  <c r="M64" i="25"/>
  <c r="U64" i="25"/>
  <c r="T64" i="25"/>
  <c r="R63" i="25"/>
  <c r="Q63" i="25"/>
  <c r="Y63" i="25"/>
  <c r="P63" i="25"/>
  <c r="O63" i="25"/>
  <c r="N63" i="25"/>
  <c r="X63" i="25"/>
  <c r="W63" i="25"/>
  <c r="V63" i="25"/>
  <c r="M63" i="25"/>
  <c r="U63" i="25"/>
  <c r="T63" i="25"/>
  <c r="R62" i="25"/>
  <c r="Q62" i="25"/>
  <c r="Y62" i="25"/>
  <c r="P62" i="25"/>
  <c r="O62" i="25"/>
  <c r="N62" i="25"/>
  <c r="X62" i="25"/>
  <c r="W62" i="25"/>
  <c r="V62" i="25"/>
  <c r="M62" i="25"/>
  <c r="U62" i="25"/>
  <c r="T62" i="25"/>
  <c r="R61" i="25"/>
  <c r="Q61" i="25"/>
  <c r="Y61" i="25"/>
  <c r="P61" i="25"/>
  <c r="O61" i="25"/>
  <c r="N61" i="25"/>
  <c r="X61" i="25"/>
  <c r="W61" i="25"/>
  <c r="V61" i="25"/>
  <c r="M61" i="25"/>
  <c r="U61" i="25"/>
  <c r="T61" i="25"/>
  <c r="R60" i="25"/>
  <c r="Q60" i="25"/>
  <c r="Y60" i="25"/>
  <c r="P60" i="25"/>
  <c r="O60" i="25"/>
  <c r="N60" i="25"/>
  <c r="X60" i="25"/>
  <c r="W60" i="25"/>
  <c r="V60" i="25"/>
  <c r="M60" i="25"/>
  <c r="U60" i="25"/>
  <c r="T60" i="25"/>
  <c r="R59" i="25"/>
  <c r="Q59" i="25"/>
  <c r="Y59" i="25"/>
  <c r="P59" i="25"/>
  <c r="O59" i="25"/>
  <c r="N59" i="25"/>
  <c r="X59" i="25"/>
  <c r="W59" i="25"/>
  <c r="V59" i="25"/>
  <c r="M59" i="25"/>
  <c r="U59" i="25"/>
  <c r="T59" i="25"/>
  <c r="R58" i="25"/>
  <c r="Q58" i="25"/>
  <c r="Y58" i="25"/>
  <c r="P58" i="25"/>
  <c r="O58" i="25"/>
  <c r="N58" i="25"/>
  <c r="X58" i="25"/>
  <c r="W58" i="25"/>
  <c r="V58" i="25"/>
  <c r="M58" i="25"/>
  <c r="U58" i="25"/>
  <c r="T58" i="25"/>
  <c r="R57" i="25"/>
  <c r="Q57" i="25"/>
  <c r="Y57" i="25"/>
  <c r="P57" i="25"/>
  <c r="O57" i="25"/>
  <c r="N57" i="25"/>
  <c r="X57" i="25"/>
  <c r="W57" i="25"/>
  <c r="V57" i="25"/>
  <c r="M57" i="25"/>
  <c r="U57" i="25"/>
  <c r="T57" i="25"/>
  <c r="R56" i="25"/>
  <c r="Q56" i="25"/>
  <c r="Y56" i="25"/>
  <c r="P56" i="25"/>
  <c r="O56" i="25"/>
  <c r="N56" i="25"/>
  <c r="X56" i="25"/>
  <c r="W56" i="25"/>
  <c r="V56" i="25"/>
  <c r="M56" i="25"/>
  <c r="U56" i="25"/>
  <c r="T56" i="25"/>
  <c r="R55" i="25"/>
  <c r="Q55" i="25"/>
  <c r="Y55" i="25"/>
  <c r="P55" i="25"/>
  <c r="O55" i="25"/>
  <c r="N55" i="25"/>
  <c r="X55" i="25"/>
  <c r="W55" i="25"/>
  <c r="V55" i="25"/>
  <c r="M55" i="25"/>
  <c r="U55" i="25"/>
  <c r="T55" i="25"/>
  <c r="R54" i="25"/>
  <c r="Q54" i="25"/>
  <c r="Y54" i="25"/>
  <c r="P54" i="25"/>
  <c r="O54" i="25"/>
  <c r="N54" i="25"/>
  <c r="X54" i="25"/>
  <c r="W54" i="25"/>
  <c r="V54" i="25"/>
  <c r="M54" i="25"/>
  <c r="U54" i="25"/>
  <c r="T54" i="25"/>
  <c r="R53" i="25"/>
  <c r="Q53" i="25"/>
  <c r="Y53" i="25"/>
  <c r="P53" i="25"/>
  <c r="O53" i="25"/>
  <c r="N53" i="25"/>
  <c r="X53" i="25"/>
  <c r="W53" i="25"/>
  <c r="V53" i="25"/>
  <c r="M53" i="25"/>
  <c r="U53" i="25"/>
  <c r="T53" i="25"/>
  <c r="R52" i="25"/>
  <c r="Q52" i="25"/>
  <c r="Y52" i="25"/>
  <c r="P52" i="25"/>
  <c r="O52" i="25"/>
  <c r="N52" i="25"/>
  <c r="X52" i="25"/>
  <c r="W52" i="25"/>
  <c r="V52" i="25"/>
  <c r="M52" i="25"/>
  <c r="U52" i="25"/>
  <c r="T52" i="25"/>
  <c r="R51" i="25"/>
  <c r="Q51" i="25"/>
  <c r="Y51" i="25"/>
  <c r="P51" i="25"/>
  <c r="O51" i="25"/>
  <c r="N51" i="25"/>
  <c r="X51" i="25"/>
  <c r="W51" i="25"/>
  <c r="V51" i="25"/>
  <c r="M51" i="25"/>
  <c r="U51" i="25"/>
  <c r="T51" i="25"/>
  <c r="R50" i="25"/>
  <c r="Q50" i="25"/>
  <c r="Y50" i="25"/>
  <c r="P50" i="25"/>
  <c r="O50" i="25"/>
  <c r="N50" i="25"/>
  <c r="X50" i="25"/>
  <c r="W50" i="25"/>
  <c r="V50" i="25"/>
  <c r="M50" i="25"/>
  <c r="U50" i="25"/>
  <c r="T50" i="25"/>
  <c r="R49" i="25"/>
  <c r="Q49" i="25"/>
  <c r="Y49" i="25"/>
  <c r="P49" i="25"/>
  <c r="O49" i="25"/>
  <c r="N49" i="25"/>
  <c r="X49" i="25"/>
  <c r="W49" i="25"/>
  <c r="V49" i="25"/>
  <c r="M49" i="25"/>
  <c r="U49" i="25"/>
  <c r="T49" i="25"/>
  <c r="R48" i="25"/>
  <c r="Q48" i="25"/>
  <c r="Y48" i="25"/>
  <c r="P48" i="25"/>
  <c r="O48" i="25"/>
  <c r="N48" i="25"/>
  <c r="X48" i="25"/>
  <c r="W48" i="25"/>
  <c r="V48" i="25"/>
  <c r="M48" i="25"/>
  <c r="U48" i="25"/>
  <c r="T48" i="25"/>
  <c r="R47" i="25"/>
  <c r="Q47" i="25"/>
  <c r="Y47" i="25"/>
  <c r="P47" i="25"/>
  <c r="O47" i="25"/>
  <c r="N47" i="25"/>
  <c r="X47" i="25"/>
  <c r="W47" i="25"/>
  <c r="V47" i="25"/>
  <c r="M47" i="25"/>
  <c r="U47" i="25"/>
  <c r="T47" i="25"/>
  <c r="R46" i="25"/>
  <c r="Q46" i="25"/>
  <c r="Y46" i="25"/>
  <c r="P46" i="25"/>
  <c r="O46" i="25"/>
  <c r="N46" i="25"/>
  <c r="X46" i="25"/>
  <c r="W46" i="25"/>
  <c r="V46" i="25"/>
  <c r="M46" i="25"/>
  <c r="U46" i="25"/>
  <c r="T46" i="25"/>
  <c r="R45" i="25"/>
  <c r="Q45" i="25"/>
  <c r="Y45" i="25"/>
  <c r="P45" i="25"/>
  <c r="O45" i="25"/>
  <c r="N45" i="25"/>
  <c r="X45" i="25"/>
  <c r="W45" i="25"/>
  <c r="V45" i="25"/>
  <c r="M45" i="25"/>
  <c r="U45" i="25"/>
  <c r="T45" i="25"/>
  <c r="R44" i="25"/>
  <c r="Q44" i="25"/>
  <c r="Y44" i="25"/>
  <c r="P44" i="25"/>
  <c r="O44" i="25"/>
  <c r="N44" i="25"/>
  <c r="X44" i="25"/>
  <c r="W44" i="25"/>
  <c r="V44" i="25"/>
  <c r="M44" i="25"/>
  <c r="U44" i="25"/>
  <c r="T44" i="25"/>
  <c r="R43" i="25"/>
  <c r="Q43" i="25"/>
  <c r="Y43" i="25"/>
  <c r="P43" i="25"/>
  <c r="O43" i="25"/>
  <c r="N43" i="25"/>
  <c r="X43" i="25"/>
  <c r="W43" i="25"/>
  <c r="V43" i="25"/>
  <c r="M43" i="25"/>
  <c r="U43" i="25"/>
  <c r="T43" i="25"/>
  <c r="R42" i="25"/>
  <c r="Q42" i="25"/>
  <c r="Y42" i="25"/>
  <c r="P42" i="25"/>
  <c r="O42" i="25"/>
  <c r="N42" i="25"/>
  <c r="X42" i="25"/>
  <c r="W42" i="25"/>
  <c r="V42" i="25"/>
  <c r="M42" i="25"/>
  <c r="U42" i="25"/>
  <c r="T42" i="25"/>
  <c r="R41" i="25"/>
  <c r="Q41" i="25"/>
  <c r="Y41" i="25"/>
  <c r="P41" i="25"/>
  <c r="O41" i="25"/>
  <c r="N41" i="25"/>
  <c r="X41" i="25"/>
  <c r="W41" i="25"/>
  <c r="V41" i="25"/>
  <c r="M41" i="25"/>
  <c r="U41" i="25"/>
  <c r="T41" i="25"/>
  <c r="R40" i="25"/>
  <c r="Q40" i="25"/>
  <c r="Y40" i="25"/>
  <c r="P40" i="25"/>
  <c r="O40" i="25"/>
  <c r="N40" i="25"/>
  <c r="X40" i="25"/>
  <c r="W40" i="25"/>
  <c r="V40" i="25"/>
  <c r="M40" i="25"/>
  <c r="U40" i="25"/>
  <c r="T40" i="25"/>
  <c r="R39" i="25"/>
  <c r="Q39" i="25"/>
  <c r="Y39" i="25"/>
  <c r="P39" i="25"/>
  <c r="O39" i="25"/>
  <c r="N39" i="25"/>
  <c r="X39" i="25"/>
  <c r="W39" i="25"/>
  <c r="V39" i="25"/>
  <c r="M39" i="25"/>
  <c r="U39" i="25"/>
  <c r="T39" i="25"/>
  <c r="R38" i="25"/>
  <c r="Q38" i="25"/>
  <c r="Y38" i="25"/>
  <c r="P38" i="25"/>
  <c r="O38" i="25"/>
  <c r="N38" i="25"/>
  <c r="X38" i="25"/>
  <c r="W38" i="25"/>
  <c r="V38" i="25"/>
  <c r="M38" i="25"/>
  <c r="U38" i="25"/>
  <c r="T38" i="25"/>
  <c r="R37" i="25"/>
  <c r="Q37" i="25"/>
  <c r="Y37" i="25"/>
  <c r="P37" i="25"/>
  <c r="O37" i="25"/>
  <c r="N37" i="25"/>
  <c r="X37" i="25"/>
  <c r="W37" i="25"/>
  <c r="V37" i="25"/>
  <c r="M37" i="25"/>
  <c r="U37" i="25"/>
  <c r="T37" i="25"/>
  <c r="R36" i="25"/>
  <c r="Q36" i="25"/>
  <c r="Y36" i="25"/>
  <c r="P36" i="25"/>
  <c r="O36" i="25"/>
  <c r="N36" i="25"/>
  <c r="X36" i="25"/>
  <c r="W36" i="25"/>
  <c r="V36" i="25"/>
  <c r="M36" i="25"/>
  <c r="U36" i="25"/>
  <c r="T36" i="25"/>
  <c r="R35" i="25"/>
  <c r="Q35" i="25"/>
  <c r="Y35" i="25"/>
  <c r="P35" i="25"/>
  <c r="O35" i="25"/>
  <c r="N35" i="25"/>
  <c r="X35" i="25"/>
  <c r="W35" i="25"/>
  <c r="V35" i="25"/>
  <c r="M35" i="25"/>
  <c r="U35" i="25"/>
  <c r="T35" i="25"/>
  <c r="R34" i="25"/>
  <c r="Q34" i="25"/>
  <c r="Y34" i="25"/>
  <c r="P34" i="25"/>
  <c r="O34" i="25"/>
  <c r="N34" i="25"/>
  <c r="X34" i="25"/>
  <c r="W34" i="25"/>
  <c r="V34" i="25"/>
  <c r="M34" i="25"/>
  <c r="U34" i="25"/>
  <c r="T34" i="25"/>
  <c r="R33" i="25"/>
  <c r="Q33" i="25"/>
  <c r="Y33" i="25"/>
  <c r="P33" i="25"/>
  <c r="O33" i="25"/>
  <c r="N33" i="25"/>
  <c r="X33" i="25"/>
  <c r="W33" i="25"/>
  <c r="V33" i="25"/>
  <c r="M33" i="25"/>
  <c r="U33" i="25"/>
  <c r="T33" i="25"/>
  <c r="R32" i="25"/>
  <c r="Q32" i="25"/>
  <c r="Y32" i="25"/>
  <c r="P32" i="25"/>
  <c r="O32" i="25"/>
  <c r="N32" i="25"/>
  <c r="X32" i="25"/>
  <c r="W32" i="25"/>
  <c r="V32" i="25"/>
  <c r="M32" i="25"/>
  <c r="U32" i="25"/>
  <c r="T32" i="25"/>
  <c r="R31" i="25"/>
  <c r="Q31" i="25"/>
  <c r="Y31" i="25"/>
  <c r="P31" i="25"/>
  <c r="O31" i="25"/>
  <c r="N31" i="25"/>
  <c r="X31" i="25"/>
  <c r="W31" i="25"/>
  <c r="V31" i="25"/>
  <c r="M31" i="25"/>
  <c r="U31" i="25"/>
  <c r="T31" i="25"/>
  <c r="R30" i="25"/>
  <c r="Q30" i="25"/>
  <c r="Y30" i="25"/>
  <c r="P30" i="25"/>
  <c r="O30" i="25"/>
  <c r="N30" i="25"/>
  <c r="X30" i="25"/>
  <c r="W30" i="25"/>
  <c r="V30" i="25"/>
  <c r="M30" i="25"/>
  <c r="U30" i="25"/>
  <c r="T30" i="25"/>
  <c r="R29" i="25"/>
  <c r="Q29" i="25"/>
  <c r="Y29" i="25"/>
  <c r="P29" i="25"/>
  <c r="O29" i="25"/>
  <c r="N29" i="25"/>
  <c r="X29" i="25"/>
  <c r="W29" i="25"/>
  <c r="V29" i="25"/>
  <c r="M29" i="25"/>
  <c r="U29" i="25"/>
  <c r="T29" i="25"/>
  <c r="R28" i="25"/>
  <c r="Q28" i="25"/>
  <c r="Y28" i="25"/>
  <c r="P28" i="25"/>
  <c r="O28" i="25"/>
  <c r="N28" i="25"/>
  <c r="X28" i="25"/>
  <c r="W28" i="25"/>
  <c r="V28" i="25"/>
  <c r="M28" i="25"/>
  <c r="U28" i="25"/>
  <c r="T28" i="25"/>
  <c r="R27" i="25"/>
  <c r="Q27" i="25"/>
  <c r="Y27" i="25"/>
  <c r="P27" i="25"/>
  <c r="O27" i="25"/>
  <c r="N27" i="25"/>
  <c r="X27" i="25"/>
  <c r="W27" i="25"/>
  <c r="V27" i="25"/>
  <c r="M27" i="25"/>
  <c r="U27" i="25"/>
  <c r="T27" i="25"/>
  <c r="R26" i="25"/>
  <c r="Q26" i="25"/>
  <c r="Y26" i="25"/>
  <c r="P26" i="25"/>
  <c r="O26" i="25"/>
  <c r="N26" i="25"/>
  <c r="X26" i="25"/>
  <c r="W26" i="25"/>
  <c r="V26" i="25"/>
  <c r="M26" i="25"/>
  <c r="U26" i="25"/>
  <c r="T26" i="25"/>
  <c r="R25" i="25"/>
  <c r="Q25" i="25"/>
  <c r="Y25" i="25"/>
  <c r="P25" i="25"/>
  <c r="O25" i="25"/>
  <c r="N25" i="25"/>
  <c r="X25" i="25"/>
  <c r="W25" i="25"/>
  <c r="V25" i="25"/>
  <c r="M25" i="25"/>
  <c r="U25" i="25"/>
  <c r="T25" i="25"/>
  <c r="R24" i="25"/>
  <c r="Q24" i="25"/>
  <c r="Y24" i="25"/>
  <c r="P24" i="25"/>
  <c r="O24" i="25"/>
  <c r="N24" i="25"/>
  <c r="X24" i="25"/>
  <c r="W24" i="25"/>
  <c r="V24" i="25"/>
  <c r="M24" i="25"/>
  <c r="U24" i="25"/>
  <c r="T24" i="25"/>
  <c r="R23" i="25"/>
  <c r="Q23" i="25"/>
  <c r="Y23" i="25"/>
  <c r="P23" i="25"/>
  <c r="O23" i="25"/>
  <c r="N23" i="25"/>
  <c r="X23" i="25"/>
  <c r="W23" i="25"/>
  <c r="V23" i="25"/>
  <c r="M23" i="25"/>
  <c r="U23" i="25"/>
  <c r="T23" i="25"/>
  <c r="R22" i="25"/>
  <c r="Q22" i="25"/>
  <c r="Y22" i="25"/>
  <c r="P22" i="25"/>
  <c r="O22" i="25"/>
  <c r="N22" i="25"/>
  <c r="X22" i="25"/>
  <c r="W22" i="25"/>
  <c r="V22" i="25"/>
  <c r="M22" i="25"/>
  <c r="U22" i="25"/>
  <c r="T22" i="25"/>
  <c r="R21" i="25"/>
  <c r="Q21" i="25"/>
  <c r="Y21" i="25"/>
  <c r="P21" i="25"/>
  <c r="O21" i="25"/>
  <c r="N21" i="25"/>
  <c r="X21" i="25"/>
  <c r="W21" i="25"/>
  <c r="V21" i="25"/>
  <c r="M21" i="25"/>
  <c r="U21" i="25"/>
  <c r="T21" i="25"/>
  <c r="R20" i="25"/>
  <c r="Q20" i="25"/>
  <c r="Y20" i="25"/>
  <c r="P20" i="25"/>
  <c r="O20" i="25"/>
  <c r="N20" i="25"/>
  <c r="X20" i="25"/>
  <c r="W20" i="25"/>
  <c r="V20" i="25"/>
  <c r="M20" i="25"/>
  <c r="U20" i="25"/>
  <c r="T20" i="25"/>
  <c r="R19" i="25"/>
  <c r="Q19" i="25"/>
  <c r="Y19" i="25"/>
  <c r="P19" i="25"/>
  <c r="O19" i="25"/>
  <c r="N19" i="25"/>
  <c r="X19" i="25"/>
  <c r="W19" i="25"/>
  <c r="V19" i="25"/>
  <c r="M19" i="25"/>
  <c r="U19" i="25"/>
  <c r="T19" i="25"/>
  <c r="R18" i="25"/>
  <c r="Q18" i="25"/>
  <c r="Y18" i="25"/>
  <c r="P18" i="25"/>
  <c r="O18" i="25"/>
  <c r="N18" i="25"/>
  <c r="X18" i="25"/>
  <c r="W18" i="25"/>
  <c r="V18" i="25"/>
  <c r="M18" i="25"/>
  <c r="U18" i="25"/>
  <c r="T18" i="25"/>
  <c r="R17" i="25"/>
  <c r="Q17" i="25"/>
  <c r="Y17" i="25"/>
  <c r="P17" i="25"/>
  <c r="O17" i="25"/>
  <c r="N17" i="25"/>
  <c r="X17" i="25"/>
  <c r="W17" i="25"/>
  <c r="V17" i="25"/>
  <c r="M17" i="25"/>
  <c r="U17" i="25"/>
  <c r="T17" i="25"/>
  <c r="R16" i="25"/>
  <c r="Q16" i="25"/>
  <c r="Y16" i="25"/>
  <c r="P16" i="25"/>
  <c r="O16" i="25"/>
  <c r="N16" i="25"/>
  <c r="X16" i="25"/>
  <c r="W16" i="25"/>
  <c r="V16" i="25"/>
  <c r="M16" i="25"/>
  <c r="U16" i="25"/>
  <c r="T16" i="25"/>
  <c r="R15" i="25"/>
  <c r="Q15" i="25"/>
  <c r="Y15" i="25"/>
  <c r="P15" i="25"/>
  <c r="O15" i="25"/>
  <c r="N15" i="25"/>
  <c r="X15" i="25"/>
  <c r="W15" i="25"/>
  <c r="V15" i="25"/>
  <c r="M15" i="25"/>
  <c r="U15" i="25"/>
  <c r="T15" i="25"/>
  <c r="R14" i="25"/>
  <c r="Q14" i="25"/>
  <c r="Y14" i="25"/>
  <c r="P14" i="25"/>
  <c r="O14" i="25"/>
  <c r="N14" i="25"/>
  <c r="X14" i="25"/>
  <c r="W14" i="25"/>
  <c r="V14" i="25"/>
  <c r="M14" i="25"/>
  <c r="U14" i="25"/>
  <c r="T14" i="25"/>
  <c r="R13" i="25"/>
  <c r="Q13" i="25"/>
  <c r="Y13" i="25"/>
  <c r="P13" i="25"/>
  <c r="O13" i="25"/>
  <c r="N13" i="25"/>
  <c r="X13" i="25"/>
  <c r="W13" i="25"/>
  <c r="V13" i="25"/>
  <c r="M13" i="25"/>
  <c r="U13" i="25"/>
  <c r="T13" i="25"/>
  <c r="R12" i="25"/>
  <c r="Q12" i="25"/>
  <c r="Y12" i="25"/>
  <c r="P12" i="25"/>
  <c r="O12" i="25"/>
  <c r="N12" i="25"/>
  <c r="X12" i="25"/>
  <c r="W12" i="25"/>
  <c r="V12" i="25"/>
  <c r="M12" i="25"/>
  <c r="U12" i="25"/>
  <c r="T12" i="25"/>
  <c r="R11" i="25"/>
  <c r="Q11" i="25"/>
  <c r="Y11" i="25"/>
  <c r="P11" i="25"/>
  <c r="O11" i="25"/>
  <c r="N11" i="25"/>
  <c r="X11" i="25"/>
  <c r="W11" i="25"/>
  <c r="V11" i="25"/>
  <c r="M11" i="25"/>
  <c r="U11" i="25"/>
  <c r="T11" i="25"/>
  <c r="R10" i="25"/>
  <c r="Q10" i="25"/>
  <c r="Y10" i="25"/>
  <c r="P10" i="25"/>
  <c r="O10" i="25"/>
  <c r="N10" i="25"/>
  <c r="X10" i="25"/>
  <c r="W10" i="25"/>
  <c r="V10" i="25"/>
  <c r="M10" i="25"/>
  <c r="U10" i="25"/>
  <c r="T10" i="25"/>
  <c r="R9" i="25"/>
  <c r="Q9" i="25"/>
  <c r="Y9" i="25"/>
  <c r="P9" i="25"/>
  <c r="O9" i="25"/>
  <c r="N9" i="25"/>
  <c r="X9" i="25"/>
  <c r="W9" i="25"/>
  <c r="V9" i="25"/>
  <c r="M9" i="25"/>
  <c r="U9" i="25"/>
  <c r="T9" i="25"/>
  <c r="R8" i="25"/>
  <c r="Q8" i="25"/>
  <c r="Y8" i="25"/>
  <c r="P8" i="25"/>
  <c r="O8" i="25"/>
  <c r="N8" i="25"/>
  <c r="X8" i="25"/>
  <c r="W8" i="25"/>
  <c r="V8" i="25"/>
  <c r="M8" i="25"/>
  <c r="U8" i="25"/>
  <c r="T8" i="25"/>
  <c r="R7" i="25"/>
  <c r="Q7" i="25"/>
  <c r="Y7" i="25"/>
  <c r="P7" i="25"/>
  <c r="O7" i="25"/>
  <c r="N7" i="25"/>
  <c r="X7" i="25"/>
  <c r="W7" i="25"/>
  <c r="V7" i="25"/>
  <c r="M7" i="25"/>
  <c r="U7" i="25"/>
  <c r="T7" i="25"/>
  <c r="R6" i="25"/>
  <c r="Q6" i="25"/>
  <c r="Y6" i="25"/>
  <c r="P6" i="25"/>
  <c r="O6" i="25"/>
  <c r="N6" i="25"/>
  <c r="X6" i="25"/>
  <c r="W6" i="25"/>
  <c r="V6" i="25"/>
  <c r="M6" i="25"/>
  <c r="U6" i="25"/>
  <c r="T6" i="25"/>
  <c r="R5" i="25"/>
  <c r="Q5" i="25"/>
  <c r="Y5" i="25"/>
  <c r="P5" i="25"/>
  <c r="O5" i="25"/>
  <c r="N5" i="25"/>
  <c r="X5" i="25"/>
  <c r="W5" i="25"/>
  <c r="V5" i="25"/>
  <c r="M5" i="25"/>
  <c r="U5" i="25"/>
  <c r="T5" i="25"/>
  <c r="R4" i="25"/>
  <c r="Q4" i="25"/>
  <c r="Y4" i="25"/>
  <c r="P4" i="25"/>
  <c r="O4" i="25"/>
  <c r="N4" i="25"/>
  <c r="X4" i="25"/>
  <c r="W4" i="25"/>
  <c r="V4" i="25"/>
  <c r="M4" i="25"/>
  <c r="U4" i="25"/>
  <c r="T4" i="25"/>
  <c r="R3" i="25"/>
  <c r="Q3" i="25"/>
  <c r="Y3" i="25"/>
  <c r="P3" i="25"/>
  <c r="O3" i="25"/>
  <c r="N3" i="25"/>
  <c r="X3" i="25"/>
  <c r="W3" i="25"/>
  <c r="V3" i="25"/>
  <c r="M3" i="25"/>
  <c r="U3" i="25"/>
  <c r="T3" i="25"/>
  <c r="R2" i="25"/>
  <c r="Q2" i="25"/>
  <c r="Y2" i="25"/>
  <c r="P2" i="25"/>
  <c r="O2" i="25"/>
  <c r="N2" i="25"/>
  <c r="X2" i="25"/>
  <c r="W2" i="25"/>
  <c r="V2" i="25"/>
  <c r="M2" i="25"/>
  <c r="U2" i="25"/>
  <c r="T2" i="25"/>
  <c r="C35" i="23"/>
  <c r="A34" i="23"/>
  <c r="B8" i="23"/>
  <c r="L2" i="23" a="1"/>
  <c r="L2" i="23" s="1"/>
  <c r="B30" i="23" s="1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G16" i="23"/>
  <c r="I16" i="23" s="1"/>
  <c r="F16" i="23"/>
  <c r="H16" i="23" s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" i="1"/>
  <c r="A33" i="19"/>
  <c r="C36" i="19"/>
  <c r="C34" i="19"/>
  <c r="C33" i="19"/>
  <c r="B8" i="19"/>
  <c r="L2" i="19" a="1"/>
  <c r="L2" i="19" s="1"/>
  <c r="B29" i="19" s="1"/>
  <c r="A29" i="19"/>
  <c r="A28" i="19"/>
  <c r="A27" i="19"/>
  <c r="A26" i="19"/>
  <c r="A25" i="19"/>
  <c r="A24" i="19"/>
  <c r="A23" i="19"/>
  <c r="A22" i="19"/>
  <c r="A21" i="19"/>
  <c r="A20" i="19"/>
  <c r="A19" i="19"/>
  <c r="A18" i="19"/>
  <c r="G16" i="19"/>
  <c r="I16" i="19" s="1"/>
  <c r="F16" i="19"/>
  <c r="H16" i="19" s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W2" i="1"/>
  <c r="V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" i="1"/>
  <c r="B22" i="13"/>
  <c r="B6" i="18"/>
  <c r="B4" i="18"/>
  <c r="B3" i="18"/>
  <c r="E2041" i="15"/>
  <c r="E2040" i="15"/>
  <c r="E2039" i="15"/>
  <c r="E2038" i="15"/>
  <c r="E2037" i="15"/>
  <c r="E2036" i="15"/>
  <c r="E2035" i="15"/>
  <c r="E2034" i="15"/>
  <c r="E2033" i="15"/>
  <c r="E2032" i="15"/>
  <c r="E2031" i="15"/>
  <c r="E2030" i="15"/>
  <c r="E2029" i="15"/>
  <c r="E2028" i="15"/>
  <c r="E2027" i="15"/>
  <c r="E2026" i="15"/>
  <c r="E2025" i="15"/>
  <c r="E2024" i="15"/>
  <c r="E2023" i="15"/>
  <c r="E2022" i="15"/>
  <c r="E2021" i="15"/>
  <c r="E2020" i="15"/>
  <c r="E2019" i="15"/>
  <c r="E2018" i="15"/>
  <c r="E2017" i="15"/>
  <c r="E2016" i="15"/>
  <c r="E2015" i="15"/>
  <c r="E2014" i="15"/>
  <c r="E2013" i="15"/>
  <c r="E2012" i="15"/>
  <c r="E2011" i="15"/>
  <c r="E2010" i="15"/>
  <c r="E2009" i="15"/>
  <c r="E2008" i="15"/>
  <c r="E2007" i="15"/>
  <c r="E2006" i="15"/>
  <c r="E2005" i="15"/>
  <c r="E2004" i="15"/>
  <c r="E2003" i="15"/>
  <c r="E2002" i="15"/>
  <c r="E2001" i="15"/>
  <c r="E2000" i="15"/>
  <c r="E1999" i="15"/>
  <c r="E1998" i="15"/>
  <c r="E1997" i="15"/>
  <c r="E1996" i="15"/>
  <c r="E1995" i="15"/>
  <c r="E1994" i="15"/>
  <c r="E1993" i="15"/>
  <c r="E1992" i="15"/>
  <c r="E1991" i="15"/>
  <c r="E1990" i="15"/>
  <c r="E1989" i="15"/>
  <c r="E1988" i="15"/>
  <c r="E1987" i="15"/>
  <c r="E1986" i="15"/>
  <c r="E1985" i="15"/>
  <c r="E1984" i="15"/>
  <c r="E1983" i="15"/>
  <c r="E1982" i="15"/>
  <c r="E1981" i="15"/>
  <c r="E1980" i="15"/>
  <c r="E1979" i="15"/>
  <c r="E1978" i="15"/>
  <c r="E1977" i="15"/>
  <c r="E1976" i="15"/>
  <c r="E1975" i="15"/>
  <c r="E1974" i="15"/>
  <c r="E1973" i="15"/>
  <c r="E1972" i="15"/>
  <c r="E1971" i="15"/>
  <c r="E1970" i="15"/>
  <c r="E1969" i="15"/>
  <c r="E1968" i="15"/>
  <c r="E1967" i="15"/>
  <c r="E1966" i="15"/>
  <c r="E1965" i="15"/>
  <c r="E1964" i="15"/>
  <c r="E1963" i="15"/>
  <c r="E1962" i="15"/>
  <c r="E1961" i="15"/>
  <c r="E1960" i="15"/>
  <c r="E1959" i="15"/>
  <c r="E1958" i="15"/>
  <c r="E1957" i="15"/>
  <c r="E1956" i="15"/>
  <c r="E1955" i="15"/>
  <c r="E1954" i="15"/>
  <c r="E1953" i="15"/>
  <c r="E1952" i="15"/>
  <c r="E1951" i="15"/>
  <c r="E1950" i="15"/>
  <c r="E1949" i="15"/>
  <c r="E1948" i="15"/>
  <c r="E1947" i="15"/>
  <c r="E1946" i="15"/>
  <c r="E1945" i="15"/>
  <c r="E1944" i="15"/>
  <c r="E1943" i="15"/>
  <c r="E1942" i="15"/>
  <c r="E1941" i="15"/>
  <c r="E1940" i="15"/>
  <c r="E1939" i="15"/>
  <c r="E1938" i="15"/>
  <c r="E1937" i="15"/>
  <c r="E1936" i="15"/>
  <c r="E1935" i="15"/>
  <c r="E1934" i="15"/>
  <c r="E1933" i="15"/>
  <c r="E1932" i="15"/>
  <c r="E1931" i="15"/>
  <c r="E1930" i="15"/>
  <c r="E1929" i="15"/>
  <c r="E1928" i="15"/>
  <c r="E1927" i="15"/>
  <c r="E1926" i="15"/>
  <c r="E1925" i="15"/>
  <c r="E1924" i="15"/>
  <c r="E1923" i="15"/>
  <c r="E1922" i="15"/>
  <c r="E1921" i="15"/>
  <c r="E1920" i="15"/>
  <c r="E1919" i="15"/>
  <c r="E1918" i="15"/>
  <c r="E1917" i="15"/>
  <c r="E1916" i="15"/>
  <c r="E1915" i="15"/>
  <c r="E1914" i="15"/>
  <c r="E1913" i="15"/>
  <c r="E1912" i="15"/>
  <c r="E1911" i="15"/>
  <c r="E1910" i="15"/>
  <c r="E1909" i="15"/>
  <c r="E1908" i="15"/>
  <c r="E1907" i="15"/>
  <c r="E1906" i="15"/>
  <c r="E1905" i="15"/>
  <c r="E1904" i="15"/>
  <c r="E1903" i="15"/>
  <c r="E1902" i="15"/>
  <c r="E1901" i="15"/>
  <c r="E1900" i="15"/>
  <c r="E1899" i="15"/>
  <c r="E1898" i="15"/>
  <c r="E1897" i="15"/>
  <c r="E1896" i="15"/>
  <c r="E1895" i="15"/>
  <c r="E1894" i="15"/>
  <c r="E1893" i="15"/>
  <c r="E1892" i="15"/>
  <c r="E1891" i="15"/>
  <c r="E1890" i="15"/>
  <c r="E1889" i="15"/>
  <c r="E1888" i="15"/>
  <c r="E1887" i="15"/>
  <c r="E1886" i="15"/>
  <c r="E1885" i="15"/>
  <c r="E1884" i="15"/>
  <c r="E1883" i="15"/>
  <c r="E1882" i="15"/>
  <c r="E1881" i="15"/>
  <c r="E1880" i="15"/>
  <c r="E1879" i="15"/>
  <c r="E1878" i="15"/>
  <c r="E1877" i="15"/>
  <c r="E1876" i="15"/>
  <c r="E1875" i="15"/>
  <c r="E1874" i="15"/>
  <c r="E1873" i="15"/>
  <c r="E1872" i="15"/>
  <c r="E1871" i="15"/>
  <c r="E1870" i="15"/>
  <c r="E1869" i="15"/>
  <c r="E1868" i="15"/>
  <c r="E1867" i="15"/>
  <c r="E1866" i="15"/>
  <c r="E1865" i="15"/>
  <c r="E1864" i="15"/>
  <c r="E1863" i="15"/>
  <c r="E1862" i="15"/>
  <c r="E1861" i="15"/>
  <c r="E1860" i="15"/>
  <c r="E1859" i="15"/>
  <c r="E1858" i="15"/>
  <c r="E1857" i="15"/>
  <c r="E1856" i="15"/>
  <c r="E1855" i="15"/>
  <c r="E1854" i="15"/>
  <c r="E1853" i="15"/>
  <c r="E1852" i="15"/>
  <c r="E1851" i="15"/>
  <c r="E1850" i="15"/>
  <c r="E1849" i="15"/>
  <c r="E1848" i="15"/>
  <c r="E1847" i="15"/>
  <c r="E1846" i="15"/>
  <c r="E1845" i="15"/>
  <c r="E1844" i="15"/>
  <c r="E1843" i="15"/>
  <c r="E1842" i="15"/>
  <c r="E1841" i="15"/>
  <c r="E1840" i="15"/>
  <c r="E1839" i="15"/>
  <c r="E1838" i="15"/>
  <c r="E1837" i="15"/>
  <c r="E1836" i="15"/>
  <c r="E1835" i="15"/>
  <c r="E1834" i="15"/>
  <c r="E1833" i="15"/>
  <c r="E1832" i="15"/>
  <c r="E1831" i="15"/>
  <c r="E1830" i="15"/>
  <c r="E1829" i="15"/>
  <c r="E1828" i="15"/>
  <c r="E1827" i="15"/>
  <c r="E1826" i="15"/>
  <c r="E1825" i="15"/>
  <c r="E1824" i="15"/>
  <c r="E1823" i="15"/>
  <c r="E1822" i="15"/>
  <c r="E1821" i="15"/>
  <c r="E1820" i="15"/>
  <c r="E1819" i="15"/>
  <c r="E1818" i="15"/>
  <c r="E1817" i="15"/>
  <c r="E1816" i="15"/>
  <c r="E1815" i="15"/>
  <c r="E1814" i="15"/>
  <c r="E1813" i="15"/>
  <c r="E1812" i="15"/>
  <c r="E1811" i="15"/>
  <c r="E1810" i="15"/>
  <c r="E1809" i="15"/>
  <c r="E1808" i="15"/>
  <c r="E1807" i="15"/>
  <c r="E1806" i="15"/>
  <c r="E1805" i="15"/>
  <c r="E1804" i="15"/>
  <c r="E1803" i="15"/>
  <c r="E1802" i="15"/>
  <c r="E1801" i="15"/>
  <c r="E1800" i="15"/>
  <c r="E1799" i="15"/>
  <c r="E1798" i="15"/>
  <c r="E1797" i="15"/>
  <c r="E1796" i="15"/>
  <c r="E1795" i="15"/>
  <c r="E1794" i="15"/>
  <c r="E1793" i="15"/>
  <c r="E1792" i="15"/>
  <c r="E1791" i="15"/>
  <c r="E1790" i="15"/>
  <c r="E1789" i="15"/>
  <c r="E1788" i="15"/>
  <c r="E1787" i="15"/>
  <c r="E1786" i="15"/>
  <c r="E1785" i="15"/>
  <c r="E1784" i="15"/>
  <c r="E1783" i="15"/>
  <c r="E1782" i="15"/>
  <c r="E1781" i="15"/>
  <c r="E1780" i="15"/>
  <c r="E1779" i="15"/>
  <c r="E1778" i="15"/>
  <c r="E1777" i="15"/>
  <c r="E1776" i="15"/>
  <c r="E1775" i="15"/>
  <c r="E1774" i="15"/>
  <c r="E1773" i="15"/>
  <c r="E1772" i="15"/>
  <c r="E1771" i="15"/>
  <c r="E1770" i="15"/>
  <c r="E1769" i="15"/>
  <c r="E1768" i="15"/>
  <c r="E1767" i="15"/>
  <c r="E1766" i="15"/>
  <c r="E1765" i="15"/>
  <c r="E1764" i="15"/>
  <c r="E1763" i="15"/>
  <c r="E1762" i="15"/>
  <c r="E1761" i="15"/>
  <c r="E1760" i="15"/>
  <c r="E1759" i="15"/>
  <c r="E1758" i="15"/>
  <c r="E1757" i="15"/>
  <c r="E1756" i="15"/>
  <c r="E1755" i="15"/>
  <c r="E1754" i="15"/>
  <c r="E1753" i="15"/>
  <c r="E1752" i="15"/>
  <c r="E1751" i="15"/>
  <c r="E1750" i="15"/>
  <c r="E1749" i="15"/>
  <c r="E1748" i="15"/>
  <c r="E1747" i="15"/>
  <c r="E1746" i="15"/>
  <c r="E1745" i="15"/>
  <c r="E1744" i="15"/>
  <c r="E1743" i="15"/>
  <c r="E1742" i="15"/>
  <c r="E1741" i="15"/>
  <c r="E1740" i="15"/>
  <c r="E1739" i="15"/>
  <c r="E1738" i="15"/>
  <c r="E1737" i="15"/>
  <c r="E1736" i="15"/>
  <c r="E1735" i="15"/>
  <c r="E1734" i="15"/>
  <c r="E1733" i="15"/>
  <c r="E1732" i="15"/>
  <c r="E1731" i="15"/>
  <c r="E1730" i="15"/>
  <c r="E1729" i="15"/>
  <c r="E1728" i="15"/>
  <c r="E1727" i="15"/>
  <c r="E1726" i="15"/>
  <c r="E1725" i="15"/>
  <c r="E1724" i="15"/>
  <c r="E1723" i="15"/>
  <c r="E1722" i="15"/>
  <c r="E1721" i="15"/>
  <c r="E1720" i="15"/>
  <c r="E1719" i="15"/>
  <c r="E1718" i="15"/>
  <c r="E1717" i="15"/>
  <c r="E1716" i="15"/>
  <c r="E1715" i="15"/>
  <c r="E1714" i="15"/>
  <c r="E1713" i="15"/>
  <c r="E1712" i="15"/>
  <c r="E1711" i="15"/>
  <c r="E1710" i="15"/>
  <c r="E1709" i="15"/>
  <c r="E1708" i="15"/>
  <c r="E1707" i="15"/>
  <c r="E1706" i="15"/>
  <c r="E1705" i="15"/>
  <c r="E1704" i="15"/>
  <c r="E1703" i="15"/>
  <c r="E1702" i="15"/>
  <c r="E1701" i="15"/>
  <c r="E1700" i="15"/>
  <c r="E1699" i="15"/>
  <c r="E1698" i="15"/>
  <c r="E1697" i="15"/>
  <c r="E1696" i="15"/>
  <c r="E1695" i="15"/>
  <c r="E1694" i="15"/>
  <c r="E1693" i="15"/>
  <c r="E1692" i="15"/>
  <c r="E1691" i="15"/>
  <c r="E1690" i="15"/>
  <c r="E1689" i="15"/>
  <c r="E1688" i="15"/>
  <c r="E1687" i="15"/>
  <c r="E1686" i="15"/>
  <c r="E1685" i="15"/>
  <c r="E1684" i="15"/>
  <c r="E1683" i="15"/>
  <c r="E1682" i="15"/>
  <c r="E1681" i="15"/>
  <c r="E1680" i="15"/>
  <c r="E1679" i="15"/>
  <c r="E1678" i="15"/>
  <c r="E1677" i="15"/>
  <c r="E1676" i="15"/>
  <c r="E1675" i="15"/>
  <c r="E1674" i="15"/>
  <c r="E1673" i="15"/>
  <c r="E1672" i="15"/>
  <c r="E1671" i="15"/>
  <c r="E1670" i="15"/>
  <c r="E1669" i="15"/>
  <c r="E1668" i="15"/>
  <c r="E1667" i="15"/>
  <c r="E1666" i="15"/>
  <c r="E1665" i="15"/>
  <c r="E1664" i="15"/>
  <c r="E1663" i="15"/>
  <c r="E1662" i="15"/>
  <c r="E1661" i="15"/>
  <c r="E1660" i="15"/>
  <c r="E1659" i="15"/>
  <c r="E1658" i="15"/>
  <c r="E1657" i="15"/>
  <c r="E1656" i="15"/>
  <c r="E1655" i="15"/>
  <c r="E1654" i="15"/>
  <c r="E1653" i="15"/>
  <c r="E1652" i="15"/>
  <c r="E1651" i="15"/>
  <c r="E1650" i="15"/>
  <c r="E1649" i="15"/>
  <c r="E1648" i="15"/>
  <c r="E1647" i="15"/>
  <c r="E1646" i="15"/>
  <c r="E1645" i="15"/>
  <c r="E1644" i="15"/>
  <c r="E1643" i="15"/>
  <c r="E1642" i="15"/>
  <c r="E1641" i="15"/>
  <c r="E1640" i="15"/>
  <c r="E1639" i="15"/>
  <c r="E1638" i="15"/>
  <c r="E1637" i="15"/>
  <c r="E1636" i="15"/>
  <c r="E1635" i="15"/>
  <c r="E1634" i="15"/>
  <c r="E1633" i="15"/>
  <c r="E1632" i="15"/>
  <c r="E1631" i="15"/>
  <c r="E1630" i="15"/>
  <c r="E1629" i="15"/>
  <c r="E1628" i="15"/>
  <c r="E1627" i="15"/>
  <c r="E1626" i="15"/>
  <c r="E1625" i="15"/>
  <c r="E1624" i="15"/>
  <c r="E1623" i="15"/>
  <c r="E1622" i="15"/>
  <c r="E1621" i="15"/>
  <c r="E1620" i="15"/>
  <c r="E1619" i="15"/>
  <c r="E1618" i="15"/>
  <c r="E1617" i="15"/>
  <c r="E1616" i="15"/>
  <c r="E1615" i="15"/>
  <c r="E1614" i="15"/>
  <c r="E1613" i="15"/>
  <c r="E1612" i="15"/>
  <c r="E1611" i="15"/>
  <c r="E1610" i="15"/>
  <c r="E1609" i="15"/>
  <c r="E1608" i="15"/>
  <c r="E1607" i="15"/>
  <c r="E1606" i="15"/>
  <c r="E1605" i="15"/>
  <c r="E1604" i="15"/>
  <c r="E1603" i="15"/>
  <c r="E1602" i="15"/>
  <c r="E1601" i="15"/>
  <c r="E1600" i="15"/>
  <c r="E1599" i="15"/>
  <c r="E1598" i="15"/>
  <c r="E1597" i="15"/>
  <c r="E1596" i="15"/>
  <c r="E1595" i="15"/>
  <c r="E1594" i="15"/>
  <c r="E1593" i="15"/>
  <c r="E1592" i="15"/>
  <c r="E1591" i="15"/>
  <c r="E1590" i="15"/>
  <c r="E1589" i="15"/>
  <c r="E1588" i="15"/>
  <c r="E1587" i="15"/>
  <c r="E1586" i="15"/>
  <c r="E1585" i="15"/>
  <c r="E1584" i="15"/>
  <c r="E1583" i="15"/>
  <c r="E1582" i="15"/>
  <c r="E1581" i="15"/>
  <c r="E1580" i="15"/>
  <c r="E1579" i="15"/>
  <c r="E1578" i="15"/>
  <c r="E1577" i="15"/>
  <c r="E1576" i="15"/>
  <c r="E1575" i="15"/>
  <c r="E1574" i="15"/>
  <c r="E1573" i="15"/>
  <c r="E1572" i="15"/>
  <c r="E1571" i="15"/>
  <c r="E1570" i="15"/>
  <c r="E1569" i="15"/>
  <c r="E1568" i="15"/>
  <c r="E1567" i="15"/>
  <c r="E1566" i="15"/>
  <c r="E1565" i="15"/>
  <c r="E1564" i="15"/>
  <c r="E1563" i="15"/>
  <c r="E1562" i="15"/>
  <c r="E1561" i="15"/>
  <c r="E1560" i="15"/>
  <c r="E1559" i="15"/>
  <c r="E1558" i="15"/>
  <c r="E1557" i="15"/>
  <c r="E1556" i="15"/>
  <c r="E1555" i="15"/>
  <c r="E1554" i="15"/>
  <c r="E1553" i="15"/>
  <c r="E1552" i="15"/>
  <c r="E1551" i="15"/>
  <c r="E1550" i="15"/>
  <c r="E1549" i="15"/>
  <c r="E1548" i="15"/>
  <c r="E1547" i="15"/>
  <c r="E1546" i="15"/>
  <c r="E1545" i="15"/>
  <c r="E1544" i="15"/>
  <c r="E1543" i="15"/>
  <c r="E1542" i="15"/>
  <c r="E1541" i="15"/>
  <c r="E1540" i="15"/>
  <c r="E1539" i="15"/>
  <c r="E1538" i="15"/>
  <c r="E1537" i="15"/>
  <c r="E1536" i="15"/>
  <c r="E1535" i="15"/>
  <c r="E1534" i="15"/>
  <c r="E1533" i="15"/>
  <c r="E1532" i="15"/>
  <c r="E1531" i="15"/>
  <c r="E1530" i="15"/>
  <c r="E1529" i="15"/>
  <c r="E1528" i="15"/>
  <c r="E1527" i="15"/>
  <c r="E1526" i="15"/>
  <c r="E1525" i="15"/>
  <c r="E1524" i="15"/>
  <c r="E1523" i="15"/>
  <c r="E1522" i="15"/>
  <c r="E1521" i="15"/>
  <c r="E1520" i="15"/>
  <c r="E1519" i="15"/>
  <c r="E1518" i="15"/>
  <c r="E1517" i="15"/>
  <c r="E1516" i="15"/>
  <c r="E1515" i="15"/>
  <c r="E1514" i="15"/>
  <c r="E1513" i="15"/>
  <c r="E1512" i="15"/>
  <c r="E1511" i="15"/>
  <c r="E1510" i="15"/>
  <c r="E1509" i="15"/>
  <c r="E1508" i="15"/>
  <c r="E1507" i="15"/>
  <c r="E1506" i="15"/>
  <c r="E1505" i="15"/>
  <c r="E1504" i="15"/>
  <c r="E1503" i="15"/>
  <c r="E1502" i="15"/>
  <c r="E1501" i="15"/>
  <c r="E1500" i="15"/>
  <c r="E1499" i="15"/>
  <c r="E1498" i="15"/>
  <c r="E1497" i="15"/>
  <c r="E1496" i="15"/>
  <c r="E1495" i="15"/>
  <c r="E1494" i="15"/>
  <c r="E1493" i="15"/>
  <c r="E1492" i="15"/>
  <c r="E1491" i="15"/>
  <c r="E1490" i="15"/>
  <c r="E1489" i="15"/>
  <c r="E1488" i="15"/>
  <c r="E1487" i="15"/>
  <c r="E1486" i="15"/>
  <c r="E1485" i="15"/>
  <c r="E1484" i="15"/>
  <c r="E1483" i="15"/>
  <c r="E1482" i="15"/>
  <c r="E1481" i="15"/>
  <c r="E1480" i="15"/>
  <c r="E1479" i="15"/>
  <c r="E1478" i="15"/>
  <c r="E1477" i="15"/>
  <c r="E1476" i="15"/>
  <c r="E1475" i="15"/>
  <c r="E1474" i="15"/>
  <c r="E1473" i="15"/>
  <c r="E1472" i="15"/>
  <c r="E1471" i="15"/>
  <c r="E1470" i="15"/>
  <c r="E1469" i="15"/>
  <c r="E1468" i="15"/>
  <c r="E1467" i="15"/>
  <c r="E1466" i="15"/>
  <c r="E1465" i="15"/>
  <c r="E1464" i="15"/>
  <c r="E1463" i="15"/>
  <c r="E1462" i="15"/>
  <c r="E1461" i="15"/>
  <c r="E1460" i="15"/>
  <c r="E1459" i="15"/>
  <c r="E1458" i="15"/>
  <c r="E1457" i="15"/>
  <c r="E1456" i="15"/>
  <c r="E1455" i="15"/>
  <c r="E1454" i="15"/>
  <c r="E1453" i="15"/>
  <c r="E1452" i="15"/>
  <c r="E1451" i="15"/>
  <c r="E1450" i="15"/>
  <c r="E1449" i="15"/>
  <c r="E1448" i="15"/>
  <c r="E1447" i="15"/>
  <c r="E1446" i="15"/>
  <c r="E1445" i="15"/>
  <c r="E1444" i="15"/>
  <c r="E1443" i="15"/>
  <c r="E1442" i="15"/>
  <c r="E1441" i="15"/>
  <c r="E1440" i="15"/>
  <c r="E1439" i="15"/>
  <c r="E1438" i="15"/>
  <c r="E1437" i="15"/>
  <c r="E1436" i="15"/>
  <c r="E1435" i="15"/>
  <c r="E1434" i="15"/>
  <c r="E1433" i="15"/>
  <c r="E1432" i="15"/>
  <c r="E1431" i="15"/>
  <c r="E1430" i="15"/>
  <c r="E1429" i="15"/>
  <c r="E1428" i="15"/>
  <c r="E1427" i="15"/>
  <c r="E1426" i="15"/>
  <c r="E1425" i="15"/>
  <c r="E1424" i="15"/>
  <c r="E1423" i="15"/>
  <c r="E1422" i="15"/>
  <c r="E1421" i="15"/>
  <c r="E1420" i="15"/>
  <c r="E1419" i="15"/>
  <c r="E1418" i="15"/>
  <c r="E1417" i="15"/>
  <c r="E1416" i="15"/>
  <c r="E1415" i="15"/>
  <c r="E1414" i="15"/>
  <c r="E1413" i="15"/>
  <c r="E1412" i="15"/>
  <c r="E1411" i="15"/>
  <c r="E1410" i="15"/>
  <c r="E1409" i="15"/>
  <c r="E1408" i="15"/>
  <c r="E1407" i="15"/>
  <c r="E1406" i="15"/>
  <c r="E1405" i="15"/>
  <c r="E1404" i="15"/>
  <c r="E1403" i="15"/>
  <c r="E1402" i="15"/>
  <c r="E1401" i="15"/>
  <c r="E1400" i="15"/>
  <c r="E1399" i="15"/>
  <c r="E1398" i="15"/>
  <c r="E1397" i="15"/>
  <c r="E1396" i="15"/>
  <c r="E1395" i="15"/>
  <c r="E1394" i="15"/>
  <c r="E1393" i="15"/>
  <c r="E1392" i="15"/>
  <c r="E1391" i="15"/>
  <c r="E1390" i="15"/>
  <c r="E1389" i="15"/>
  <c r="E1388" i="15"/>
  <c r="E1387" i="15"/>
  <c r="E1386" i="15"/>
  <c r="E1385" i="15"/>
  <c r="E1384" i="15"/>
  <c r="E1383" i="15"/>
  <c r="E1382" i="15"/>
  <c r="E1381" i="15"/>
  <c r="E1380" i="15"/>
  <c r="E1379" i="15"/>
  <c r="E1378" i="15"/>
  <c r="E1377" i="15"/>
  <c r="E1376" i="15"/>
  <c r="E1375" i="15"/>
  <c r="E1374" i="15"/>
  <c r="E1373" i="15"/>
  <c r="E1372" i="15"/>
  <c r="E1371" i="15"/>
  <c r="E1370" i="15"/>
  <c r="E1369" i="15"/>
  <c r="E1368" i="15"/>
  <c r="E1367" i="15"/>
  <c r="E1366" i="15"/>
  <c r="E1365" i="15"/>
  <c r="E1364" i="15"/>
  <c r="E1363" i="15"/>
  <c r="E1362" i="15"/>
  <c r="E1361" i="15"/>
  <c r="E1360" i="15"/>
  <c r="E1359" i="15"/>
  <c r="E1358" i="15"/>
  <c r="E1357" i="15"/>
  <c r="E1356" i="15"/>
  <c r="E1355" i="15"/>
  <c r="E1354" i="15"/>
  <c r="E1353" i="15"/>
  <c r="E1352" i="15"/>
  <c r="E1351" i="15"/>
  <c r="E1350" i="15"/>
  <c r="E1349" i="15"/>
  <c r="E1348" i="15"/>
  <c r="E1347" i="15"/>
  <c r="E1346" i="15"/>
  <c r="E1345" i="15"/>
  <c r="E1344" i="15"/>
  <c r="E1343" i="15"/>
  <c r="E1342" i="15"/>
  <c r="E1341" i="15"/>
  <c r="E1340" i="15"/>
  <c r="E1339" i="15"/>
  <c r="E1338" i="15"/>
  <c r="E1337" i="15"/>
  <c r="E1336" i="15"/>
  <c r="E1335" i="15"/>
  <c r="E1334" i="15"/>
  <c r="E1333" i="15"/>
  <c r="E1332" i="15"/>
  <c r="E1331" i="15"/>
  <c r="E1330" i="15"/>
  <c r="E1329" i="15"/>
  <c r="E1328" i="15"/>
  <c r="E1327" i="15"/>
  <c r="E1326" i="15"/>
  <c r="E1325" i="15"/>
  <c r="E1324" i="15"/>
  <c r="E1323" i="15"/>
  <c r="E1322" i="15"/>
  <c r="E1321" i="15"/>
  <c r="E1320" i="15"/>
  <c r="E1319" i="15"/>
  <c r="E1318" i="15"/>
  <c r="E1317" i="15"/>
  <c r="E1316" i="15"/>
  <c r="E1315" i="15"/>
  <c r="E1314" i="15"/>
  <c r="E1313" i="15"/>
  <c r="E1312" i="15"/>
  <c r="E1311" i="15"/>
  <c r="E1310" i="15"/>
  <c r="E1309" i="15"/>
  <c r="E1308" i="15"/>
  <c r="E1307" i="15"/>
  <c r="E1306" i="15"/>
  <c r="E1305" i="15"/>
  <c r="E1304" i="15"/>
  <c r="E1303" i="15"/>
  <c r="E1302" i="15"/>
  <c r="E1301" i="15"/>
  <c r="E1300" i="15"/>
  <c r="E1299" i="15"/>
  <c r="E1298" i="15"/>
  <c r="E1297" i="15"/>
  <c r="E1296" i="15"/>
  <c r="E1295" i="15"/>
  <c r="E1294" i="15"/>
  <c r="E1293" i="15"/>
  <c r="E1292" i="15"/>
  <c r="E1291" i="15"/>
  <c r="E1290" i="15"/>
  <c r="E1289" i="15"/>
  <c r="E1288" i="15"/>
  <c r="E1287" i="15"/>
  <c r="E1286" i="15"/>
  <c r="E1285" i="15"/>
  <c r="E1284" i="15"/>
  <c r="E1283" i="15"/>
  <c r="E1282" i="15"/>
  <c r="E1281" i="15"/>
  <c r="E1280" i="15"/>
  <c r="E1279" i="15"/>
  <c r="E1278" i="15"/>
  <c r="E1277" i="15"/>
  <c r="E1276" i="15"/>
  <c r="E1275" i="15"/>
  <c r="E1274" i="15"/>
  <c r="E1273" i="15"/>
  <c r="E1272" i="15"/>
  <c r="E1271" i="15"/>
  <c r="E1270" i="15"/>
  <c r="E1269" i="15"/>
  <c r="E1268" i="15"/>
  <c r="E1267" i="15"/>
  <c r="E1266" i="15"/>
  <c r="E1265" i="15"/>
  <c r="E1264" i="15"/>
  <c r="E1263" i="15"/>
  <c r="E1262" i="15"/>
  <c r="E1261" i="15"/>
  <c r="E1260" i="15"/>
  <c r="E1259" i="15"/>
  <c r="E1258" i="15"/>
  <c r="E1257" i="15"/>
  <c r="E1256" i="15"/>
  <c r="E1255" i="15"/>
  <c r="E1254" i="15"/>
  <c r="E1253" i="15"/>
  <c r="E1252" i="15"/>
  <c r="E1251" i="15"/>
  <c r="E1250" i="15"/>
  <c r="E1249" i="15"/>
  <c r="E1248" i="15"/>
  <c r="E1247" i="15"/>
  <c r="E1246" i="15"/>
  <c r="E1245" i="15"/>
  <c r="E1244" i="15"/>
  <c r="E1243" i="15"/>
  <c r="E1242" i="15"/>
  <c r="E1241" i="15"/>
  <c r="E1240" i="15"/>
  <c r="E1239" i="15"/>
  <c r="E1238" i="15"/>
  <c r="E1237" i="15"/>
  <c r="E1236" i="15"/>
  <c r="E1235" i="15"/>
  <c r="E1234" i="15"/>
  <c r="E1233" i="15"/>
  <c r="E1232" i="15"/>
  <c r="E1231" i="15"/>
  <c r="E1230" i="15"/>
  <c r="E1229" i="15"/>
  <c r="E1228" i="15"/>
  <c r="E1227" i="15"/>
  <c r="E1226" i="15"/>
  <c r="E1225" i="15"/>
  <c r="E1224" i="15"/>
  <c r="E1223" i="15"/>
  <c r="E1222" i="15"/>
  <c r="E1221" i="15"/>
  <c r="E1220" i="15"/>
  <c r="E1219" i="15"/>
  <c r="E1218" i="15"/>
  <c r="E1217" i="15"/>
  <c r="E1216" i="15"/>
  <c r="E1215" i="15"/>
  <c r="E1214" i="15"/>
  <c r="E1213" i="15"/>
  <c r="E1212" i="15"/>
  <c r="E1211" i="15"/>
  <c r="E1210" i="15"/>
  <c r="E1209" i="15"/>
  <c r="E1208" i="15"/>
  <c r="E1207" i="15"/>
  <c r="E1206" i="15"/>
  <c r="E1205" i="15"/>
  <c r="E1204" i="15"/>
  <c r="E1203" i="15"/>
  <c r="E1202" i="15"/>
  <c r="E1201" i="15"/>
  <c r="E1200" i="15"/>
  <c r="E1199" i="15"/>
  <c r="E1198" i="15"/>
  <c r="E1197" i="15"/>
  <c r="E1196" i="15"/>
  <c r="E1195" i="15"/>
  <c r="E1194" i="15"/>
  <c r="E1193" i="15"/>
  <c r="E1192" i="15"/>
  <c r="E1191" i="15"/>
  <c r="E1190" i="15"/>
  <c r="E1189" i="15"/>
  <c r="E1188" i="15"/>
  <c r="E1187" i="15"/>
  <c r="E1186" i="15"/>
  <c r="E1185" i="15"/>
  <c r="E1184" i="15"/>
  <c r="E1183" i="15"/>
  <c r="E1182" i="15"/>
  <c r="E1181" i="15"/>
  <c r="E1180" i="15"/>
  <c r="E1179" i="15"/>
  <c r="E1178" i="15"/>
  <c r="E1177" i="15"/>
  <c r="E1176" i="15"/>
  <c r="E1175" i="15"/>
  <c r="E1174" i="15"/>
  <c r="E1173" i="15"/>
  <c r="E1172" i="15"/>
  <c r="E1171" i="15"/>
  <c r="E1170" i="15"/>
  <c r="E1169" i="15"/>
  <c r="E1168" i="15"/>
  <c r="E1167" i="15"/>
  <c r="E1166" i="15"/>
  <c r="E1165" i="15"/>
  <c r="E1164" i="15"/>
  <c r="E1163" i="15"/>
  <c r="E1162" i="15"/>
  <c r="E1161" i="15"/>
  <c r="E1160" i="15"/>
  <c r="E1159" i="15"/>
  <c r="E1158" i="15"/>
  <c r="E1157" i="15"/>
  <c r="E1156" i="15"/>
  <c r="E1155" i="15"/>
  <c r="E1154" i="15"/>
  <c r="E1153" i="15"/>
  <c r="E1152" i="15"/>
  <c r="E1151" i="15"/>
  <c r="E1150" i="15"/>
  <c r="E1149" i="15"/>
  <c r="E1148" i="15"/>
  <c r="E1147" i="15"/>
  <c r="E1146" i="15"/>
  <c r="E1145" i="15"/>
  <c r="E1144" i="15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C2041" i="15"/>
  <c r="C2040" i="15"/>
  <c r="C2039" i="15"/>
  <c r="C2038" i="15"/>
  <c r="C2037" i="15"/>
  <c r="C2036" i="15"/>
  <c r="C2035" i="15"/>
  <c r="C2034" i="15"/>
  <c r="C2033" i="15"/>
  <c r="C2032" i="15"/>
  <c r="C2031" i="15"/>
  <c r="C2030" i="15"/>
  <c r="C2029" i="15"/>
  <c r="C2028" i="15"/>
  <c r="C2027" i="15"/>
  <c r="C2026" i="15"/>
  <c r="C2025" i="15"/>
  <c r="C2024" i="15"/>
  <c r="C2023" i="15"/>
  <c r="C2022" i="15"/>
  <c r="C2021" i="15"/>
  <c r="C2020" i="15"/>
  <c r="C2019" i="15"/>
  <c r="C2018" i="15"/>
  <c r="C2017" i="15"/>
  <c r="C2016" i="15"/>
  <c r="C2015" i="15"/>
  <c r="C2014" i="15"/>
  <c r="C2013" i="15"/>
  <c r="C2012" i="15"/>
  <c r="C2011" i="15"/>
  <c r="C2010" i="15"/>
  <c r="C2009" i="15"/>
  <c r="C2008" i="15"/>
  <c r="C2007" i="15"/>
  <c r="C2006" i="15"/>
  <c r="C2005" i="15"/>
  <c r="C2004" i="15"/>
  <c r="C2003" i="15"/>
  <c r="C2002" i="15"/>
  <c r="C2001" i="15"/>
  <c r="C2000" i="15"/>
  <c r="C1999" i="15"/>
  <c r="C1998" i="15"/>
  <c r="C1997" i="15"/>
  <c r="C1996" i="15"/>
  <c r="C1995" i="15"/>
  <c r="C1994" i="15"/>
  <c r="C1993" i="15"/>
  <c r="C1992" i="15"/>
  <c r="C1991" i="15"/>
  <c r="C1990" i="15"/>
  <c r="C1989" i="15"/>
  <c r="C1988" i="15"/>
  <c r="C1987" i="15"/>
  <c r="C1986" i="15"/>
  <c r="C1985" i="15"/>
  <c r="C1984" i="15"/>
  <c r="C1983" i="15"/>
  <c r="C1982" i="15"/>
  <c r="C1981" i="15"/>
  <c r="C1980" i="15"/>
  <c r="C1979" i="15"/>
  <c r="C1978" i="15"/>
  <c r="C1977" i="15"/>
  <c r="C1976" i="15"/>
  <c r="C1975" i="15"/>
  <c r="C1974" i="15"/>
  <c r="C1973" i="15"/>
  <c r="C1972" i="15"/>
  <c r="C1971" i="15"/>
  <c r="C1970" i="15"/>
  <c r="C1969" i="15"/>
  <c r="C1968" i="15"/>
  <c r="C1967" i="15"/>
  <c r="C1966" i="15"/>
  <c r="C1965" i="15"/>
  <c r="C1964" i="15"/>
  <c r="C1963" i="15"/>
  <c r="C1962" i="15"/>
  <c r="C1961" i="15"/>
  <c r="C1960" i="15"/>
  <c r="C1959" i="15"/>
  <c r="C1958" i="15"/>
  <c r="C1957" i="15"/>
  <c r="C1956" i="15"/>
  <c r="C1955" i="15"/>
  <c r="C1954" i="15"/>
  <c r="C1953" i="15"/>
  <c r="C1952" i="15"/>
  <c r="C1951" i="15"/>
  <c r="C1950" i="15"/>
  <c r="C1949" i="15"/>
  <c r="C1948" i="15"/>
  <c r="C1947" i="15"/>
  <c r="C1946" i="15"/>
  <c r="C1945" i="15"/>
  <c r="C1944" i="15"/>
  <c r="C1943" i="15"/>
  <c r="C1942" i="15"/>
  <c r="C1941" i="15"/>
  <c r="C1940" i="15"/>
  <c r="C1939" i="15"/>
  <c r="C1938" i="15"/>
  <c r="C1937" i="15"/>
  <c r="C1936" i="15"/>
  <c r="C1935" i="15"/>
  <c r="C1934" i="15"/>
  <c r="C1933" i="15"/>
  <c r="C1932" i="15"/>
  <c r="C1931" i="15"/>
  <c r="C1930" i="15"/>
  <c r="C1929" i="15"/>
  <c r="C1928" i="15"/>
  <c r="C1927" i="15"/>
  <c r="C1926" i="15"/>
  <c r="C1925" i="15"/>
  <c r="C1924" i="15"/>
  <c r="C1923" i="15"/>
  <c r="C1922" i="15"/>
  <c r="C1921" i="15"/>
  <c r="C1920" i="15"/>
  <c r="C1919" i="15"/>
  <c r="C1918" i="15"/>
  <c r="C1917" i="15"/>
  <c r="C1916" i="15"/>
  <c r="C1915" i="15"/>
  <c r="C1914" i="15"/>
  <c r="C1913" i="15"/>
  <c r="C1912" i="15"/>
  <c r="C1911" i="15"/>
  <c r="C1910" i="15"/>
  <c r="C1909" i="15"/>
  <c r="C1908" i="15"/>
  <c r="C1907" i="15"/>
  <c r="C1906" i="15"/>
  <c r="C1905" i="15"/>
  <c r="C1904" i="15"/>
  <c r="C1903" i="15"/>
  <c r="C1902" i="15"/>
  <c r="C1901" i="15"/>
  <c r="C1900" i="15"/>
  <c r="C1899" i="15"/>
  <c r="C1898" i="15"/>
  <c r="C1897" i="15"/>
  <c r="C1896" i="15"/>
  <c r="C1895" i="15"/>
  <c r="C1894" i="15"/>
  <c r="C1893" i="15"/>
  <c r="C1892" i="15"/>
  <c r="C1891" i="15"/>
  <c r="C1890" i="15"/>
  <c r="C1889" i="15"/>
  <c r="C1888" i="15"/>
  <c r="C1887" i="15"/>
  <c r="C1886" i="15"/>
  <c r="C1885" i="15"/>
  <c r="C1884" i="15"/>
  <c r="C1883" i="15"/>
  <c r="C1882" i="15"/>
  <c r="C1881" i="15"/>
  <c r="C1880" i="15"/>
  <c r="C1879" i="15"/>
  <c r="C1878" i="15"/>
  <c r="C1877" i="15"/>
  <c r="C1876" i="15"/>
  <c r="C1875" i="15"/>
  <c r="C1874" i="15"/>
  <c r="C1873" i="15"/>
  <c r="C1872" i="15"/>
  <c r="C1871" i="15"/>
  <c r="C1870" i="15"/>
  <c r="C1869" i="15"/>
  <c r="C1868" i="15"/>
  <c r="C1867" i="15"/>
  <c r="C1866" i="15"/>
  <c r="C1865" i="15"/>
  <c r="C1864" i="15"/>
  <c r="C1863" i="15"/>
  <c r="C1862" i="15"/>
  <c r="C1861" i="15"/>
  <c r="C1860" i="15"/>
  <c r="C1859" i="15"/>
  <c r="C1858" i="15"/>
  <c r="C1857" i="15"/>
  <c r="C1856" i="15"/>
  <c r="C1855" i="15"/>
  <c r="C1854" i="15"/>
  <c r="C1853" i="15"/>
  <c r="C1852" i="15"/>
  <c r="C1851" i="15"/>
  <c r="C1850" i="15"/>
  <c r="C1849" i="15"/>
  <c r="C1848" i="15"/>
  <c r="C1847" i="15"/>
  <c r="C1846" i="15"/>
  <c r="C1845" i="15"/>
  <c r="C1844" i="15"/>
  <c r="C1843" i="15"/>
  <c r="C1842" i="15"/>
  <c r="C1841" i="15"/>
  <c r="C1840" i="15"/>
  <c r="C1839" i="15"/>
  <c r="C1838" i="15"/>
  <c r="C1837" i="15"/>
  <c r="C1836" i="15"/>
  <c r="C1835" i="15"/>
  <c r="C1834" i="15"/>
  <c r="C1833" i="15"/>
  <c r="C1832" i="15"/>
  <c r="C1831" i="15"/>
  <c r="C1830" i="15"/>
  <c r="C1829" i="15"/>
  <c r="C1828" i="15"/>
  <c r="C1827" i="15"/>
  <c r="C1826" i="15"/>
  <c r="C1825" i="15"/>
  <c r="C1824" i="15"/>
  <c r="C1823" i="15"/>
  <c r="C1822" i="15"/>
  <c r="C1821" i="15"/>
  <c r="C1820" i="15"/>
  <c r="C1819" i="15"/>
  <c r="C1818" i="15"/>
  <c r="C1817" i="15"/>
  <c r="C1816" i="15"/>
  <c r="C1815" i="15"/>
  <c r="C1814" i="15"/>
  <c r="C1813" i="15"/>
  <c r="C1812" i="15"/>
  <c r="C1811" i="15"/>
  <c r="C1810" i="15"/>
  <c r="C1809" i="15"/>
  <c r="C1808" i="15"/>
  <c r="C1807" i="15"/>
  <c r="C1806" i="15"/>
  <c r="C1805" i="15"/>
  <c r="C1804" i="15"/>
  <c r="C1803" i="15"/>
  <c r="C1802" i="15"/>
  <c r="C1801" i="15"/>
  <c r="C1800" i="15"/>
  <c r="C1799" i="15"/>
  <c r="C1798" i="15"/>
  <c r="C1797" i="15"/>
  <c r="C1796" i="15"/>
  <c r="C1795" i="15"/>
  <c r="C1794" i="15"/>
  <c r="C1793" i="15"/>
  <c r="C1792" i="15"/>
  <c r="C1791" i="15"/>
  <c r="C1790" i="15"/>
  <c r="C1789" i="15"/>
  <c r="C1788" i="15"/>
  <c r="C1787" i="15"/>
  <c r="C1786" i="15"/>
  <c r="C1785" i="15"/>
  <c r="C1784" i="15"/>
  <c r="C1783" i="15"/>
  <c r="C1782" i="15"/>
  <c r="C1781" i="15"/>
  <c r="C1780" i="15"/>
  <c r="C1779" i="15"/>
  <c r="C1778" i="15"/>
  <c r="C1777" i="15"/>
  <c r="C1776" i="15"/>
  <c r="C1775" i="15"/>
  <c r="C1774" i="15"/>
  <c r="C1773" i="15"/>
  <c r="C1772" i="15"/>
  <c r="C1771" i="15"/>
  <c r="C1770" i="15"/>
  <c r="C1769" i="15"/>
  <c r="C1768" i="15"/>
  <c r="C1767" i="15"/>
  <c r="C1766" i="15"/>
  <c r="C1765" i="15"/>
  <c r="C1764" i="15"/>
  <c r="C1763" i="15"/>
  <c r="C1762" i="15"/>
  <c r="C1761" i="15"/>
  <c r="C1760" i="15"/>
  <c r="C1759" i="15"/>
  <c r="C1758" i="15"/>
  <c r="C1757" i="15"/>
  <c r="C1756" i="15"/>
  <c r="C1755" i="15"/>
  <c r="C1754" i="15"/>
  <c r="C1753" i="15"/>
  <c r="C1752" i="15"/>
  <c r="C1751" i="15"/>
  <c r="C1750" i="15"/>
  <c r="C1749" i="15"/>
  <c r="C1748" i="15"/>
  <c r="C1747" i="15"/>
  <c r="C1746" i="15"/>
  <c r="C1745" i="15"/>
  <c r="C1744" i="15"/>
  <c r="C1743" i="15"/>
  <c r="C1742" i="15"/>
  <c r="C1741" i="15"/>
  <c r="C1740" i="15"/>
  <c r="C1739" i="15"/>
  <c r="C1738" i="15"/>
  <c r="C1737" i="15"/>
  <c r="C1736" i="15"/>
  <c r="C1735" i="15"/>
  <c r="C1734" i="15"/>
  <c r="C1733" i="15"/>
  <c r="C1732" i="15"/>
  <c r="C1731" i="15"/>
  <c r="C1730" i="15"/>
  <c r="C1729" i="15"/>
  <c r="C1728" i="15"/>
  <c r="C1727" i="15"/>
  <c r="C1726" i="15"/>
  <c r="C1725" i="15"/>
  <c r="C1724" i="15"/>
  <c r="C1723" i="15"/>
  <c r="C1722" i="15"/>
  <c r="C1721" i="15"/>
  <c r="C1720" i="15"/>
  <c r="C1719" i="15"/>
  <c r="C1718" i="15"/>
  <c r="C1717" i="15"/>
  <c r="C1716" i="15"/>
  <c r="C1715" i="15"/>
  <c r="C1714" i="15"/>
  <c r="C1713" i="15"/>
  <c r="C1712" i="15"/>
  <c r="C1711" i="15"/>
  <c r="C1710" i="15"/>
  <c r="C1709" i="15"/>
  <c r="C1708" i="15"/>
  <c r="C1707" i="15"/>
  <c r="C1706" i="15"/>
  <c r="C1705" i="15"/>
  <c r="C1704" i="15"/>
  <c r="C1703" i="15"/>
  <c r="C1702" i="15"/>
  <c r="C1701" i="15"/>
  <c r="C1700" i="15"/>
  <c r="C1699" i="15"/>
  <c r="C1698" i="15"/>
  <c r="C1697" i="15"/>
  <c r="C1696" i="15"/>
  <c r="C1695" i="15"/>
  <c r="C1694" i="15"/>
  <c r="C1693" i="15"/>
  <c r="C1692" i="15"/>
  <c r="C1691" i="15"/>
  <c r="C1690" i="15"/>
  <c r="C1689" i="15"/>
  <c r="C1688" i="15"/>
  <c r="C1687" i="15"/>
  <c r="C1686" i="15"/>
  <c r="C1685" i="15"/>
  <c r="C1684" i="15"/>
  <c r="C1683" i="15"/>
  <c r="C1682" i="15"/>
  <c r="C1681" i="15"/>
  <c r="C1680" i="15"/>
  <c r="C1679" i="15"/>
  <c r="C1678" i="15"/>
  <c r="C1677" i="15"/>
  <c r="C1676" i="15"/>
  <c r="C1675" i="15"/>
  <c r="C1674" i="15"/>
  <c r="C1673" i="15"/>
  <c r="C1672" i="15"/>
  <c r="C1671" i="15"/>
  <c r="C1670" i="15"/>
  <c r="C1669" i="15"/>
  <c r="C1668" i="15"/>
  <c r="C1667" i="15"/>
  <c r="C1666" i="15"/>
  <c r="C1665" i="15"/>
  <c r="C1664" i="15"/>
  <c r="C1663" i="15"/>
  <c r="C1662" i="15"/>
  <c r="C1661" i="15"/>
  <c r="C1660" i="15"/>
  <c r="C1659" i="15"/>
  <c r="C1658" i="15"/>
  <c r="C1657" i="15"/>
  <c r="C1656" i="15"/>
  <c r="C1655" i="15"/>
  <c r="C1654" i="15"/>
  <c r="C1653" i="15"/>
  <c r="C1652" i="15"/>
  <c r="C1651" i="15"/>
  <c r="C1650" i="15"/>
  <c r="C1649" i="15"/>
  <c r="C1648" i="15"/>
  <c r="C1647" i="15"/>
  <c r="C1646" i="15"/>
  <c r="C1645" i="15"/>
  <c r="C1644" i="15"/>
  <c r="C1643" i="15"/>
  <c r="C1642" i="15"/>
  <c r="C1641" i="15"/>
  <c r="C1640" i="15"/>
  <c r="C1639" i="15"/>
  <c r="C1638" i="15"/>
  <c r="C1637" i="15"/>
  <c r="C1636" i="15"/>
  <c r="C1635" i="15"/>
  <c r="C1634" i="15"/>
  <c r="C1633" i="15"/>
  <c r="C1632" i="15"/>
  <c r="C1631" i="15"/>
  <c r="C1630" i="15"/>
  <c r="C1629" i="15"/>
  <c r="C1628" i="15"/>
  <c r="C1627" i="15"/>
  <c r="C1626" i="15"/>
  <c r="C1625" i="15"/>
  <c r="C1624" i="15"/>
  <c r="C1623" i="15"/>
  <c r="C1622" i="15"/>
  <c r="C1621" i="15"/>
  <c r="C1620" i="15"/>
  <c r="C1619" i="15"/>
  <c r="C1618" i="15"/>
  <c r="C1617" i="15"/>
  <c r="C1616" i="15"/>
  <c r="C1615" i="15"/>
  <c r="C1614" i="15"/>
  <c r="C1613" i="15"/>
  <c r="C1612" i="15"/>
  <c r="C1611" i="15"/>
  <c r="C1610" i="15"/>
  <c r="C1609" i="15"/>
  <c r="C1608" i="15"/>
  <c r="C1607" i="15"/>
  <c r="C1606" i="15"/>
  <c r="C1605" i="15"/>
  <c r="C1604" i="15"/>
  <c r="C1603" i="15"/>
  <c r="C1602" i="15"/>
  <c r="C1601" i="15"/>
  <c r="C1600" i="15"/>
  <c r="C1599" i="15"/>
  <c r="C1598" i="15"/>
  <c r="C1597" i="15"/>
  <c r="C1596" i="15"/>
  <c r="C1595" i="15"/>
  <c r="C1594" i="15"/>
  <c r="C1593" i="15"/>
  <c r="C1592" i="15"/>
  <c r="C1591" i="15"/>
  <c r="C1590" i="15"/>
  <c r="C1589" i="15"/>
  <c r="C1588" i="15"/>
  <c r="C1587" i="15"/>
  <c r="C1586" i="15"/>
  <c r="C1585" i="15"/>
  <c r="C1584" i="15"/>
  <c r="C1583" i="15"/>
  <c r="C1582" i="15"/>
  <c r="C1581" i="15"/>
  <c r="C1580" i="15"/>
  <c r="C1579" i="15"/>
  <c r="C1578" i="15"/>
  <c r="C1577" i="15"/>
  <c r="C1576" i="15"/>
  <c r="C1575" i="15"/>
  <c r="C1574" i="15"/>
  <c r="C1573" i="15"/>
  <c r="C1572" i="15"/>
  <c r="C1571" i="15"/>
  <c r="C1570" i="15"/>
  <c r="C1569" i="15"/>
  <c r="C1568" i="15"/>
  <c r="C1567" i="15"/>
  <c r="C1566" i="15"/>
  <c r="C1565" i="15"/>
  <c r="C1564" i="15"/>
  <c r="C1563" i="15"/>
  <c r="C1562" i="15"/>
  <c r="C1561" i="15"/>
  <c r="C1560" i="15"/>
  <c r="C1559" i="15"/>
  <c r="C1558" i="15"/>
  <c r="C1557" i="15"/>
  <c r="C1556" i="15"/>
  <c r="C1555" i="15"/>
  <c r="C1554" i="15"/>
  <c r="C1553" i="15"/>
  <c r="C1552" i="15"/>
  <c r="C1551" i="15"/>
  <c r="C1550" i="15"/>
  <c r="C1549" i="15"/>
  <c r="C1548" i="15"/>
  <c r="C1547" i="15"/>
  <c r="C1546" i="15"/>
  <c r="C1545" i="15"/>
  <c r="C1544" i="15"/>
  <c r="C1543" i="15"/>
  <c r="C1542" i="15"/>
  <c r="C1541" i="15"/>
  <c r="C1540" i="15"/>
  <c r="C1539" i="15"/>
  <c r="C1538" i="15"/>
  <c r="C1537" i="15"/>
  <c r="C1536" i="15"/>
  <c r="C1535" i="15"/>
  <c r="C1534" i="15"/>
  <c r="C1533" i="15"/>
  <c r="C1532" i="15"/>
  <c r="C1531" i="15"/>
  <c r="C1530" i="15"/>
  <c r="C1529" i="15"/>
  <c r="C1528" i="15"/>
  <c r="C1527" i="15"/>
  <c r="C1526" i="15"/>
  <c r="C1525" i="15"/>
  <c r="C1524" i="15"/>
  <c r="C1523" i="15"/>
  <c r="C1522" i="15"/>
  <c r="C1521" i="15"/>
  <c r="C1520" i="15"/>
  <c r="C1519" i="15"/>
  <c r="C1518" i="15"/>
  <c r="C1517" i="15"/>
  <c r="C1516" i="15"/>
  <c r="C1515" i="15"/>
  <c r="C1514" i="15"/>
  <c r="C1513" i="15"/>
  <c r="C1512" i="15"/>
  <c r="C1511" i="15"/>
  <c r="C1510" i="15"/>
  <c r="C1509" i="15"/>
  <c r="C1508" i="15"/>
  <c r="C1507" i="15"/>
  <c r="C1506" i="15"/>
  <c r="C1505" i="15"/>
  <c r="C1504" i="15"/>
  <c r="C1503" i="15"/>
  <c r="C1502" i="15"/>
  <c r="C1501" i="15"/>
  <c r="C1500" i="15"/>
  <c r="C1499" i="15"/>
  <c r="C1498" i="15"/>
  <c r="C1497" i="15"/>
  <c r="C1496" i="15"/>
  <c r="C1495" i="15"/>
  <c r="C1494" i="15"/>
  <c r="C1493" i="15"/>
  <c r="C1492" i="15"/>
  <c r="C1491" i="15"/>
  <c r="C1490" i="15"/>
  <c r="C1489" i="15"/>
  <c r="C1488" i="15"/>
  <c r="C1487" i="15"/>
  <c r="C1486" i="15"/>
  <c r="C1485" i="15"/>
  <c r="C1484" i="15"/>
  <c r="C1483" i="15"/>
  <c r="C1482" i="15"/>
  <c r="C1481" i="15"/>
  <c r="C1480" i="15"/>
  <c r="C1479" i="15"/>
  <c r="C1478" i="15"/>
  <c r="C1477" i="15"/>
  <c r="C1476" i="15"/>
  <c r="C1475" i="15"/>
  <c r="C1474" i="15"/>
  <c r="C1473" i="15"/>
  <c r="C1472" i="15"/>
  <c r="C1471" i="15"/>
  <c r="C1470" i="15"/>
  <c r="C1469" i="15"/>
  <c r="C1468" i="15"/>
  <c r="C1467" i="15"/>
  <c r="C1466" i="15"/>
  <c r="C1465" i="15"/>
  <c r="C1464" i="15"/>
  <c r="C1463" i="15"/>
  <c r="C1462" i="15"/>
  <c r="C1461" i="15"/>
  <c r="C1460" i="15"/>
  <c r="C1459" i="15"/>
  <c r="C1458" i="15"/>
  <c r="C1457" i="15"/>
  <c r="C1456" i="15"/>
  <c r="C1455" i="15"/>
  <c r="C1454" i="15"/>
  <c r="C1453" i="15"/>
  <c r="C1452" i="15"/>
  <c r="C1451" i="15"/>
  <c r="C1450" i="15"/>
  <c r="C1449" i="15"/>
  <c r="C1448" i="15"/>
  <c r="C1447" i="15"/>
  <c r="C1446" i="15"/>
  <c r="C1445" i="15"/>
  <c r="C1444" i="15"/>
  <c r="C1443" i="15"/>
  <c r="C1442" i="15"/>
  <c r="C1441" i="15"/>
  <c r="C1440" i="15"/>
  <c r="C1439" i="15"/>
  <c r="C1438" i="15"/>
  <c r="C1437" i="15"/>
  <c r="C1436" i="15"/>
  <c r="C1435" i="15"/>
  <c r="C1434" i="15"/>
  <c r="C1433" i="15"/>
  <c r="C1432" i="15"/>
  <c r="C1431" i="15"/>
  <c r="C1430" i="15"/>
  <c r="C1429" i="15"/>
  <c r="C1428" i="15"/>
  <c r="C1427" i="15"/>
  <c r="C1426" i="15"/>
  <c r="C1425" i="15"/>
  <c r="C1424" i="15"/>
  <c r="C1423" i="15"/>
  <c r="C1422" i="15"/>
  <c r="C1421" i="15"/>
  <c r="C1420" i="15"/>
  <c r="C1419" i="15"/>
  <c r="C1418" i="15"/>
  <c r="C1417" i="15"/>
  <c r="C1416" i="15"/>
  <c r="C1415" i="15"/>
  <c r="C1414" i="15"/>
  <c r="C1413" i="15"/>
  <c r="C1412" i="15"/>
  <c r="C1411" i="15"/>
  <c r="C1410" i="15"/>
  <c r="C1409" i="15"/>
  <c r="C1408" i="15"/>
  <c r="C1407" i="15"/>
  <c r="C1406" i="15"/>
  <c r="C1405" i="15"/>
  <c r="C1404" i="15"/>
  <c r="C1403" i="15"/>
  <c r="C1402" i="15"/>
  <c r="C1401" i="15"/>
  <c r="C1400" i="15"/>
  <c r="C1399" i="15"/>
  <c r="C1398" i="15"/>
  <c r="C1397" i="15"/>
  <c r="C1396" i="15"/>
  <c r="C1395" i="15"/>
  <c r="C1394" i="15"/>
  <c r="C1393" i="15"/>
  <c r="C1392" i="15"/>
  <c r="C1391" i="15"/>
  <c r="C1390" i="15"/>
  <c r="C1389" i="15"/>
  <c r="C1388" i="15"/>
  <c r="C1387" i="15"/>
  <c r="C1386" i="15"/>
  <c r="C1385" i="15"/>
  <c r="C1384" i="15"/>
  <c r="C1383" i="15"/>
  <c r="C1382" i="15"/>
  <c r="C1381" i="15"/>
  <c r="C1380" i="15"/>
  <c r="C1379" i="15"/>
  <c r="C1378" i="15"/>
  <c r="C1377" i="15"/>
  <c r="C1376" i="15"/>
  <c r="C1375" i="15"/>
  <c r="C1374" i="15"/>
  <c r="C1373" i="15"/>
  <c r="C1372" i="15"/>
  <c r="C1371" i="15"/>
  <c r="C1370" i="15"/>
  <c r="C1369" i="15"/>
  <c r="C1368" i="15"/>
  <c r="C1367" i="15"/>
  <c r="C1366" i="15"/>
  <c r="C1365" i="15"/>
  <c r="C1364" i="15"/>
  <c r="C1363" i="15"/>
  <c r="C1362" i="15"/>
  <c r="C1361" i="15"/>
  <c r="C1360" i="15"/>
  <c r="C1359" i="15"/>
  <c r="C1358" i="15"/>
  <c r="C1357" i="15"/>
  <c r="C1356" i="15"/>
  <c r="C1355" i="15"/>
  <c r="C1354" i="15"/>
  <c r="C1353" i="15"/>
  <c r="C1352" i="15"/>
  <c r="C1351" i="15"/>
  <c r="C1350" i="15"/>
  <c r="C1349" i="15"/>
  <c r="C1348" i="15"/>
  <c r="C1347" i="15"/>
  <c r="C1346" i="15"/>
  <c r="C1345" i="15"/>
  <c r="C1344" i="15"/>
  <c r="C1343" i="15"/>
  <c r="C1342" i="15"/>
  <c r="C1341" i="15"/>
  <c r="C1340" i="15"/>
  <c r="C1339" i="15"/>
  <c r="C1338" i="15"/>
  <c r="C1337" i="15"/>
  <c r="C1336" i="15"/>
  <c r="C1335" i="15"/>
  <c r="C1334" i="15"/>
  <c r="C1333" i="15"/>
  <c r="C1332" i="15"/>
  <c r="C1331" i="15"/>
  <c r="C1330" i="15"/>
  <c r="C1329" i="15"/>
  <c r="C1328" i="15"/>
  <c r="C1327" i="15"/>
  <c r="C1326" i="15"/>
  <c r="C1325" i="15"/>
  <c r="C1324" i="15"/>
  <c r="C1323" i="15"/>
  <c r="C1322" i="15"/>
  <c r="C1321" i="15"/>
  <c r="C1320" i="15"/>
  <c r="C1319" i="15"/>
  <c r="C1318" i="15"/>
  <c r="C1317" i="15"/>
  <c r="C1316" i="15"/>
  <c r="C1315" i="15"/>
  <c r="C1314" i="15"/>
  <c r="C1313" i="15"/>
  <c r="C1312" i="15"/>
  <c r="C1311" i="15"/>
  <c r="C1310" i="15"/>
  <c r="C1309" i="15"/>
  <c r="C1308" i="15"/>
  <c r="C1307" i="15"/>
  <c r="C1306" i="15"/>
  <c r="C1305" i="15"/>
  <c r="C1304" i="15"/>
  <c r="C1303" i="15"/>
  <c r="C1302" i="15"/>
  <c r="C1301" i="15"/>
  <c r="C1300" i="15"/>
  <c r="C1299" i="15"/>
  <c r="C1298" i="15"/>
  <c r="C1297" i="15"/>
  <c r="C1296" i="15"/>
  <c r="C1295" i="15"/>
  <c r="C1294" i="15"/>
  <c r="C1293" i="15"/>
  <c r="C1292" i="15"/>
  <c r="C1291" i="15"/>
  <c r="C1290" i="15"/>
  <c r="C1289" i="15"/>
  <c r="C1288" i="15"/>
  <c r="C1287" i="15"/>
  <c r="C1286" i="15"/>
  <c r="C1285" i="15"/>
  <c r="C1284" i="15"/>
  <c r="C1283" i="15"/>
  <c r="C1282" i="15"/>
  <c r="C1281" i="15"/>
  <c r="C1280" i="15"/>
  <c r="C1279" i="15"/>
  <c r="C1278" i="15"/>
  <c r="C1277" i="15"/>
  <c r="C1276" i="15"/>
  <c r="C1275" i="15"/>
  <c r="C1274" i="15"/>
  <c r="C1273" i="15"/>
  <c r="C1272" i="15"/>
  <c r="C1271" i="15"/>
  <c r="C1270" i="15"/>
  <c r="C1269" i="15"/>
  <c r="C1268" i="15"/>
  <c r="C1267" i="15"/>
  <c r="C1266" i="15"/>
  <c r="C1265" i="15"/>
  <c r="C1264" i="15"/>
  <c r="C1263" i="15"/>
  <c r="C1262" i="15"/>
  <c r="C1261" i="15"/>
  <c r="C1260" i="15"/>
  <c r="C1259" i="15"/>
  <c r="C1258" i="15"/>
  <c r="C1257" i="15"/>
  <c r="C1256" i="15"/>
  <c r="C1255" i="15"/>
  <c r="C1254" i="15"/>
  <c r="C1253" i="15"/>
  <c r="C1252" i="15"/>
  <c r="C1251" i="15"/>
  <c r="C1250" i="15"/>
  <c r="C1249" i="15"/>
  <c r="C1248" i="15"/>
  <c r="C1247" i="15"/>
  <c r="C1246" i="15"/>
  <c r="C1245" i="15"/>
  <c r="C1244" i="15"/>
  <c r="C1243" i="15"/>
  <c r="C1242" i="15"/>
  <c r="C1241" i="15"/>
  <c r="C1240" i="15"/>
  <c r="C1239" i="15"/>
  <c r="C1238" i="15"/>
  <c r="C1237" i="15"/>
  <c r="C1236" i="15"/>
  <c r="C1235" i="15"/>
  <c r="C1234" i="15"/>
  <c r="C1233" i="15"/>
  <c r="C1232" i="15"/>
  <c r="C1231" i="15"/>
  <c r="C1230" i="15"/>
  <c r="C1229" i="15"/>
  <c r="C1228" i="15"/>
  <c r="C1227" i="15"/>
  <c r="C1226" i="15"/>
  <c r="C1225" i="15"/>
  <c r="C1224" i="15"/>
  <c r="C1223" i="15"/>
  <c r="C1222" i="15"/>
  <c r="C1221" i="15"/>
  <c r="C1220" i="15"/>
  <c r="C1219" i="15"/>
  <c r="C1218" i="15"/>
  <c r="C1217" i="15"/>
  <c r="C1216" i="15"/>
  <c r="C1215" i="15"/>
  <c r="C1214" i="15"/>
  <c r="C1213" i="15"/>
  <c r="C1212" i="15"/>
  <c r="C1211" i="15"/>
  <c r="C1210" i="15"/>
  <c r="C1209" i="15"/>
  <c r="C1208" i="15"/>
  <c r="C1207" i="15"/>
  <c r="C1206" i="15"/>
  <c r="C1205" i="15"/>
  <c r="C1204" i="15"/>
  <c r="C1203" i="15"/>
  <c r="C1202" i="15"/>
  <c r="C1201" i="15"/>
  <c r="C1200" i="15"/>
  <c r="C1199" i="15"/>
  <c r="C1198" i="15"/>
  <c r="C1197" i="15"/>
  <c r="C1196" i="15"/>
  <c r="C1195" i="15"/>
  <c r="C1194" i="15"/>
  <c r="C1193" i="15"/>
  <c r="C1192" i="15"/>
  <c r="C1191" i="15"/>
  <c r="C1190" i="15"/>
  <c r="C1189" i="15"/>
  <c r="C1188" i="15"/>
  <c r="C1187" i="15"/>
  <c r="C1186" i="15"/>
  <c r="C1185" i="15"/>
  <c r="C1184" i="15"/>
  <c r="C1183" i="15"/>
  <c r="C1182" i="15"/>
  <c r="C1181" i="15"/>
  <c r="C1180" i="15"/>
  <c r="C1179" i="15"/>
  <c r="C1178" i="15"/>
  <c r="C1177" i="15"/>
  <c r="C1176" i="15"/>
  <c r="C1175" i="15"/>
  <c r="C1174" i="15"/>
  <c r="C1173" i="15"/>
  <c r="C1172" i="15"/>
  <c r="C1171" i="15"/>
  <c r="C1170" i="15"/>
  <c r="C1169" i="15"/>
  <c r="C1168" i="15"/>
  <c r="C1167" i="15"/>
  <c r="C1166" i="15"/>
  <c r="C1165" i="15"/>
  <c r="C1164" i="15"/>
  <c r="C1163" i="15"/>
  <c r="C1162" i="15"/>
  <c r="C1161" i="15"/>
  <c r="C1160" i="15"/>
  <c r="C1159" i="15"/>
  <c r="C1158" i="15"/>
  <c r="C1157" i="15"/>
  <c r="C1156" i="15"/>
  <c r="C1155" i="15"/>
  <c r="C1154" i="15"/>
  <c r="C1153" i="15"/>
  <c r="C1152" i="15"/>
  <c r="C1151" i="15"/>
  <c r="C1150" i="15"/>
  <c r="C1149" i="15"/>
  <c r="C1148" i="15"/>
  <c r="C1147" i="15"/>
  <c r="C1146" i="15"/>
  <c r="C1145" i="15"/>
  <c r="C1144" i="15"/>
  <c r="C1143" i="15"/>
  <c r="C1142" i="15"/>
  <c r="C1141" i="15"/>
  <c r="C1140" i="15"/>
  <c r="C1139" i="15"/>
  <c r="C1138" i="15"/>
  <c r="C1137" i="15"/>
  <c r="C1136" i="15"/>
  <c r="C1135" i="15"/>
  <c r="C1134" i="15"/>
  <c r="C1133" i="15"/>
  <c r="C1132" i="15"/>
  <c r="C1131" i="15"/>
  <c r="C1130" i="15"/>
  <c r="C1129" i="15"/>
  <c r="C1128" i="15"/>
  <c r="C1127" i="15"/>
  <c r="C1126" i="15"/>
  <c r="C1125" i="15"/>
  <c r="C1124" i="15"/>
  <c r="C1123" i="15"/>
  <c r="C1122" i="15"/>
  <c r="C1121" i="15"/>
  <c r="C1120" i="15"/>
  <c r="C1119" i="15"/>
  <c r="C1118" i="15"/>
  <c r="C1117" i="15"/>
  <c r="C1116" i="15"/>
  <c r="C1115" i="15"/>
  <c r="C1114" i="15"/>
  <c r="C1113" i="15"/>
  <c r="C1112" i="15"/>
  <c r="C1111" i="15"/>
  <c r="C1110" i="15"/>
  <c r="C1109" i="15"/>
  <c r="C1108" i="15"/>
  <c r="C1107" i="15"/>
  <c r="C1106" i="15"/>
  <c r="C1105" i="15"/>
  <c r="C1104" i="15"/>
  <c r="C1103" i="15"/>
  <c r="C1102" i="15"/>
  <c r="C1101" i="15"/>
  <c r="C1100" i="15"/>
  <c r="C1099" i="15"/>
  <c r="C1098" i="15"/>
  <c r="C1097" i="15"/>
  <c r="C1096" i="15"/>
  <c r="C1095" i="15"/>
  <c r="C1094" i="15"/>
  <c r="C1093" i="15"/>
  <c r="C1092" i="15"/>
  <c r="C1091" i="15"/>
  <c r="C1090" i="15"/>
  <c r="C1089" i="15"/>
  <c r="C1088" i="15"/>
  <c r="C1087" i="15"/>
  <c r="C1086" i="15"/>
  <c r="C1085" i="15"/>
  <c r="C1084" i="15"/>
  <c r="C1083" i="15"/>
  <c r="C1082" i="15"/>
  <c r="C1081" i="15"/>
  <c r="C1080" i="15"/>
  <c r="C1079" i="15"/>
  <c r="C1078" i="15"/>
  <c r="C1077" i="15"/>
  <c r="C1076" i="15"/>
  <c r="C1075" i="15"/>
  <c r="C1074" i="15"/>
  <c r="C1073" i="15"/>
  <c r="C1072" i="15"/>
  <c r="C1071" i="15"/>
  <c r="C1070" i="15"/>
  <c r="C1069" i="15"/>
  <c r="C1068" i="15"/>
  <c r="C1067" i="15"/>
  <c r="C1066" i="15"/>
  <c r="C1065" i="15"/>
  <c r="C1064" i="15"/>
  <c r="C1063" i="15"/>
  <c r="C1062" i="15"/>
  <c r="C1061" i="15"/>
  <c r="C1060" i="15"/>
  <c r="C1059" i="15"/>
  <c r="C1058" i="15"/>
  <c r="C1057" i="15"/>
  <c r="C1056" i="15"/>
  <c r="C1055" i="15"/>
  <c r="C1054" i="15"/>
  <c r="C1053" i="15"/>
  <c r="C1052" i="15"/>
  <c r="C1051" i="15"/>
  <c r="C1050" i="15"/>
  <c r="C1049" i="15"/>
  <c r="C1048" i="15"/>
  <c r="C1047" i="15"/>
  <c r="C1046" i="15"/>
  <c r="C1045" i="15"/>
  <c r="C1044" i="15"/>
  <c r="C1043" i="15"/>
  <c r="C1042" i="15"/>
  <c r="C1041" i="15"/>
  <c r="C1040" i="15"/>
  <c r="C1039" i="15"/>
  <c r="C1038" i="15"/>
  <c r="C1037" i="15"/>
  <c r="C1036" i="15"/>
  <c r="C1035" i="15"/>
  <c r="C1034" i="15"/>
  <c r="C1033" i="15"/>
  <c r="C1032" i="15"/>
  <c r="C1031" i="15"/>
  <c r="C1030" i="15"/>
  <c r="C1029" i="15"/>
  <c r="C1028" i="15"/>
  <c r="C1027" i="15"/>
  <c r="C1026" i="15"/>
  <c r="C1025" i="15"/>
  <c r="C1024" i="15"/>
  <c r="C1023" i="15"/>
  <c r="C1022" i="15"/>
  <c r="C1021" i="15"/>
  <c r="C1020" i="15"/>
  <c r="C1019" i="15"/>
  <c r="C1018" i="15"/>
  <c r="C1017" i="15"/>
  <c r="C1016" i="15"/>
  <c r="C1015" i="15"/>
  <c r="C1014" i="15"/>
  <c r="C1013" i="15"/>
  <c r="C1012" i="15"/>
  <c r="C1011" i="15"/>
  <c r="C1010" i="15"/>
  <c r="C1009" i="15"/>
  <c r="C1008" i="15"/>
  <c r="C1007" i="15"/>
  <c r="C1006" i="15"/>
  <c r="C1005" i="15"/>
  <c r="C1004" i="15"/>
  <c r="C1003" i="15"/>
  <c r="C1002" i="15"/>
  <c r="C1001" i="15"/>
  <c r="C1000" i="15"/>
  <c r="C999" i="15"/>
  <c r="C998" i="15"/>
  <c r="C997" i="15"/>
  <c r="C996" i="15"/>
  <c r="C995" i="15"/>
  <c r="C994" i="15"/>
  <c r="C993" i="15"/>
  <c r="C992" i="15"/>
  <c r="C991" i="15"/>
  <c r="C990" i="15"/>
  <c r="C989" i="15"/>
  <c r="C988" i="15"/>
  <c r="C987" i="15"/>
  <c r="C986" i="15"/>
  <c r="C985" i="15"/>
  <c r="C984" i="15"/>
  <c r="C983" i="15"/>
  <c r="C982" i="15"/>
  <c r="C981" i="15"/>
  <c r="C980" i="15"/>
  <c r="C979" i="15"/>
  <c r="C978" i="15"/>
  <c r="C977" i="15"/>
  <c r="C976" i="15"/>
  <c r="C975" i="15"/>
  <c r="C974" i="15"/>
  <c r="C973" i="15"/>
  <c r="C972" i="15"/>
  <c r="C971" i="15"/>
  <c r="C970" i="15"/>
  <c r="C969" i="15"/>
  <c r="C968" i="15"/>
  <c r="C967" i="15"/>
  <c r="C966" i="15"/>
  <c r="C965" i="15"/>
  <c r="C964" i="15"/>
  <c r="C963" i="15"/>
  <c r="C962" i="15"/>
  <c r="C961" i="15"/>
  <c r="C960" i="15"/>
  <c r="C959" i="15"/>
  <c r="C958" i="15"/>
  <c r="C957" i="15"/>
  <c r="C956" i="15"/>
  <c r="C955" i="15"/>
  <c r="C954" i="15"/>
  <c r="C953" i="15"/>
  <c r="C952" i="15"/>
  <c r="C951" i="15"/>
  <c r="C950" i="15"/>
  <c r="C949" i="15"/>
  <c r="C948" i="15"/>
  <c r="C947" i="15"/>
  <c r="C946" i="15"/>
  <c r="C945" i="15"/>
  <c r="C944" i="15"/>
  <c r="C943" i="15"/>
  <c r="C942" i="15"/>
  <c r="C941" i="15"/>
  <c r="C940" i="15"/>
  <c r="C939" i="15"/>
  <c r="C938" i="15"/>
  <c r="C937" i="15"/>
  <c r="C936" i="15"/>
  <c r="C935" i="15"/>
  <c r="C934" i="15"/>
  <c r="C933" i="15"/>
  <c r="C932" i="15"/>
  <c r="C931" i="15"/>
  <c r="C930" i="15"/>
  <c r="C929" i="15"/>
  <c r="C928" i="15"/>
  <c r="C927" i="15"/>
  <c r="C926" i="15"/>
  <c r="C925" i="15"/>
  <c r="C924" i="15"/>
  <c r="C923" i="15"/>
  <c r="C922" i="15"/>
  <c r="C921" i="15"/>
  <c r="C920" i="15"/>
  <c r="C919" i="15"/>
  <c r="C918" i="15"/>
  <c r="C917" i="15"/>
  <c r="C916" i="15"/>
  <c r="C915" i="15"/>
  <c r="C914" i="15"/>
  <c r="C913" i="15"/>
  <c r="C912" i="15"/>
  <c r="C911" i="15"/>
  <c r="C910" i="15"/>
  <c r="C909" i="15"/>
  <c r="C908" i="15"/>
  <c r="C907" i="15"/>
  <c r="C906" i="15"/>
  <c r="C905" i="15"/>
  <c r="C904" i="15"/>
  <c r="C903" i="15"/>
  <c r="C902" i="15"/>
  <c r="C901" i="15"/>
  <c r="C900" i="15"/>
  <c r="C899" i="15"/>
  <c r="C898" i="15"/>
  <c r="C897" i="15"/>
  <c r="C896" i="15"/>
  <c r="C895" i="15"/>
  <c r="C894" i="15"/>
  <c r="C893" i="15"/>
  <c r="C892" i="15"/>
  <c r="C891" i="15"/>
  <c r="C890" i="15"/>
  <c r="C889" i="15"/>
  <c r="C888" i="15"/>
  <c r="C887" i="15"/>
  <c r="C886" i="15"/>
  <c r="C885" i="15"/>
  <c r="C884" i="15"/>
  <c r="C883" i="15"/>
  <c r="C882" i="15"/>
  <c r="C881" i="15"/>
  <c r="C880" i="15"/>
  <c r="C879" i="15"/>
  <c r="C878" i="15"/>
  <c r="C877" i="15"/>
  <c r="C876" i="15"/>
  <c r="C875" i="15"/>
  <c r="C874" i="15"/>
  <c r="C873" i="15"/>
  <c r="C872" i="15"/>
  <c r="C871" i="15"/>
  <c r="C870" i="15"/>
  <c r="C869" i="15"/>
  <c r="C868" i="15"/>
  <c r="C867" i="15"/>
  <c r="C866" i="15"/>
  <c r="C865" i="15"/>
  <c r="C864" i="15"/>
  <c r="C863" i="15"/>
  <c r="C862" i="15"/>
  <c r="C861" i="15"/>
  <c r="C860" i="15"/>
  <c r="C859" i="15"/>
  <c r="C858" i="15"/>
  <c r="C857" i="15"/>
  <c r="C856" i="15"/>
  <c r="C855" i="15"/>
  <c r="C854" i="15"/>
  <c r="C853" i="15"/>
  <c r="C852" i="15"/>
  <c r="C851" i="15"/>
  <c r="C850" i="15"/>
  <c r="C849" i="15"/>
  <c r="C848" i="15"/>
  <c r="C847" i="15"/>
  <c r="C846" i="15"/>
  <c r="C845" i="15"/>
  <c r="C844" i="15"/>
  <c r="C843" i="15"/>
  <c r="C842" i="15"/>
  <c r="C841" i="15"/>
  <c r="C840" i="15"/>
  <c r="C839" i="15"/>
  <c r="C838" i="15"/>
  <c r="C837" i="15"/>
  <c r="C836" i="15"/>
  <c r="C835" i="15"/>
  <c r="C834" i="15"/>
  <c r="C833" i="15"/>
  <c r="C832" i="15"/>
  <c r="C831" i="15"/>
  <c r="C830" i="15"/>
  <c r="C829" i="15"/>
  <c r="C828" i="15"/>
  <c r="C827" i="15"/>
  <c r="C826" i="15"/>
  <c r="C825" i="15"/>
  <c r="C824" i="15"/>
  <c r="C823" i="15"/>
  <c r="C822" i="15"/>
  <c r="C821" i="15"/>
  <c r="C820" i="15"/>
  <c r="C819" i="15"/>
  <c r="C818" i="15"/>
  <c r="C817" i="15"/>
  <c r="C816" i="15"/>
  <c r="C815" i="15"/>
  <c r="C814" i="15"/>
  <c r="C813" i="15"/>
  <c r="C812" i="15"/>
  <c r="C811" i="15"/>
  <c r="C810" i="15"/>
  <c r="C809" i="15"/>
  <c r="C808" i="15"/>
  <c r="C807" i="15"/>
  <c r="C806" i="15"/>
  <c r="C805" i="15"/>
  <c r="C804" i="15"/>
  <c r="C803" i="15"/>
  <c r="C802" i="15"/>
  <c r="C801" i="15"/>
  <c r="C800" i="15"/>
  <c r="C799" i="15"/>
  <c r="C798" i="15"/>
  <c r="C797" i="15"/>
  <c r="C796" i="15"/>
  <c r="C795" i="15"/>
  <c r="C794" i="15"/>
  <c r="C793" i="15"/>
  <c r="C792" i="15"/>
  <c r="C791" i="15"/>
  <c r="C790" i="15"/>
  <c r="C789" i="15"/>
  <c r="C788" i="15"/>
  <c r="C787" i="15"/>
  <c r="C786" i="15"/>
  <c r="C785" i="15"/>
  <c r="C784" i="15"/>
  <c r="C783" i="15"/>
  <c r="C782" i="15"/>
  <c r="C781" i="15"/>
  <c r="C780" i="15"/>
  <c r="C779" i="15"/>
  <c r="C778" i="15"/>
  <c r="C777" i="15"/>
  <c r="C776" i="15"/>
  <c r="C775" i="15"/>
  <c r="C774" i="15"/>
  <c r="C773" i="15"/>
  <c r="C772" i="15"/>
  <c r="C771" i="15"/>
  <c r="C770" i="15"/>
  <c r="C769" i="15"/>
  <c r="C768" i="15"/>
  <c r="C767" i="15"/>
  <c r="C766" i="15"/>
  <c r="C765" i="15"/>
  <c r="C764" i="15"/>
  <c r="C763" i="15"/>
  <c r="C762" i="15"/>
  <c r="C761" i="15"/>
  <c r="C760" i="15"/>
  <c r="C759" i="15"/>
  <c r="C758" i="15"/>
  <c r="C757" i="15"/>
  <c r="C756" i="15"/>
  <c r="C755" i="15"/>
  <c r="C754" i="15"/>
  <c r="C753" i="15"/>
  <c r="C752" i="15"/>
  <c r="C751" i="15"/>
  <c r="C750" i="15"/>
  <c r="C749" i="15"/>
  <c r="C748" i="15"/>
  <c r="C747" i="15"/>
  <c r="C746" i="15"/>
  <c r="C745" i="15"/>
  <c r="C744" i="15"/>
  <c r="C743" i="15"/>
  <c r="C742" i="15"/>
  <c r="C741" i="15"/>
  <c r="C740" i="15"/>
  <c r="C739" i="15"/>
  <c r="C738" i="15"/>
  <c r="C737" i="15"/>
  <c r="C736" i="15"/>
  <c r="C735" i="15"/>
  <c r="C734" i="15"/>
  <c r="C733" i="15"/>
  <c r="C732" i="15"/>
  <c r="C731" i="15"/>
  <c r="C730" i="15"/>
  <c r="C729" i="15"/>
  <c r="C728" i="15"/>
  <c r="C727" i="15"/>
  <c r="C726" i="15"/>
  <c r="C725" i="15"/>
  <c r="C724" i="15"/>
  <c r="C723" i="15"/>
  <c r="C722" i="15"/>
  <c r="C721" i="15"/>
  <c r="C720" i="15"/>
  <c r="C719" i="15"/>
  <c r="C718" i="15"/>
  <c r="C717" i="15"/>
  <c r="C716" i="15"/>
  <c r="C715" i="15"/>
  <c r="C714" i="15"/>
  <c r="C713" i="15"/>
  <c r="C712" i="15"/>
  <c r="C711" i="15"/>
  <c r="C710" i="15"/>
  <c r="C709" i="15"/>
  <c r="C708" i="15"/>
  <c r="C707" i="15"/>
  <c r="C706" i="15"/>
  <c r="C705" i="15"/>
  <c r="C704" i="15"/>
  <c r="C703" i="15"/>
  <c r="C702" i="15"/>
  <c r="C701" i="15"/>
  <c r="C700" i="15"/>
  <c r="C699" i="15"/>
  <c r="C698" i="15"/>
  <c r="C697" i="15"/>
  <c r="C696" i="15"/>
  <c r="C695" i="15"/>
  <c r="C694" i="15"/>
  <c r="C693" i="15"/>
  <c r="C692" i="15"/>
  <c r="C691" i="15"/>
  <c r="C690" i="15"/>
  <c r="C689" i="15"/>
  <c r="C688" i="15"/>
  <c r="C687" i="15"/>
  <c r="C686" i="15"/>
  <c r="C685" i="15"/>
  <c r="C684" i="15"/>
  <c r="C683" i="15"/>
  <c r="C682" i="15"/>
  <c r="C681" i="15"/>
  <c r="C680" i="15"/>
  <c r="C679" i="15"/>
  <c r="C678" i="15"/>
  <c r="C677" i="15"/>
  <c r="C676" i="15"/>
  <c r="C675" i="15"/>
  <c r="C674" i="15"/>
  <c r="C673" i="15"/>
  <c r="C672" i="15"/>
  <c r="C671" i="15"/>
  <c r="C670" i="15"/>
  <c r="C669" i="15"/>
  <c r="C668" i="15"/>
  <c r="C667" i="15"/>
  <c r="C666" i="15"/>
  <c r="C665" i="15"/>
  <c r="C664" i="15"/>
  <c r="C663" i="15"/>
  <c r="C662" i="15"/>
  <c r="C661" i="15"/>
  <c r="C660" i="15"/>
  <c r="C659" i="15"/>
  <c r="C658" i="15"/>
  <c r="C657" i="15"/>
  <c r="C656" i="15"/>
  <c r="C655" i="15"/>
  <c r="C654" i="15"/>
  <c r="C653" i="15"/>
  <c r="C652" i="15"/>
  <c r="C651" i="15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C384" i="15"/>
  <c r="C383" i="15"/>
  <c r="C382" i="15"/>
  <c r="C381" i="15"/>
  <c r="C380" i="15"/>
  <c r="C379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C363" i="15"/>
  <c r="C362" i="15"/>
  <c r="C361" i="15"/>
  <c r="C360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2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9" i="15"/>
  <c r="C318" i="15"/>
  <c r="C317" i="15"/>
  <c r="C316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2" i="15"/>
  <c r="B8" i="13"/>
  <c r="A18" i="13"/>
  <c r="L2" i="13" a="1"/>
  <c r="L2" i="13" s="1"/>
  <c r="B18" i="13" s="1"/>
  <c r="G16" i="13"/>
  <c r="I16" i="13" s="1"/>
  <c r="F16" i="13"/>
  <c r="H16" i="13" s="1"/>
  <c r="M3" i="12"/>
  <c r="M2" i="10"/>
  <c r="O6" i="34" l="1"/>
  <c r="M5" i="34"/>
  <c r="B13" i="34" s="1"/>
  <c r="L9" i="34" s="1"/>
  <c r="O4" i="34"/>
  <c r="U3" i="34"/>
  <c r="C17" i="34" s="1"/>
  <c r="Q3" i="34"/>
  <c r="C21" i="34" s="1"/>
  <c r="M3" i="34"/>
  <c r="C25" i="34" s="1"/>
  <c r="R6" i="34"/>
  <c r="N6" i="34"/>
  <c r="T5" i="34"/>
  <c r="P5" i="34"/>
  <c r="L5" i="34"/>
  <c r="E12" i="34" s="1"/>
  <c r="R4" i="34"/>
  <c r="N4" i="34"/>
  <c r="T3" i="34"/>
  <c r="C18" i="34" s="1"/>
  <c r="P3" i="34"/>
  <c r="C22" i="34" s="1"/>
  <c r="L3" i="34"/>
  <c r="C26" i="34" s="1"/>
  <c r="D26" i="34" s="1"/>
  <c r="E26" i="34" s="1"/>
  <c r="R2" i="34"/>
  <c r="B20" i="34" s="1"/>
  <c r="N2" i="34"/>
  <c r="B24" i="34" s="1"/>
  <c r="U5" i="34"/>
  <c r="S4" i="34"/>
  <c r="O2" i="34"/>
  <c r="B23" i="34" s="1"/>
  <c r="U6" i="34"/>
  <c r="Q6" i="34"/>
  <c r="M6" i="34"/>
  <c r="C13" i="34" s="1"/>
  <c r="S5" i="34"/>
  <c r="O5" i="34"/>
  <c r="U4" i="34"/>
  <c r="Q4" i="34"/>
  <c r="M4" i="34"/>
  <c r="B7" i="34" s="1"/>
  <c r="S3" i="34"/>
  <c r="C19" i="34" s="1"/>
  <c r="O3" i="34"/>
  <c r="C23" i="34" s="1"/>
  <c r="U2" i="34"/>
  <c r="B17" i="34" s="1"/>
  <c r="D17" i="34" s="1"/>
  <c r="E17" i="34" s="1"/>
  <c r="Q2" i="34"/>
  <c r="B21" i="34" s="1"/>
  <c r="M2" i="34"/>
  <c r="B25" i="34" s="1"/>
  <c r="S6" i="34"/>
  <c r="Q5" i="34"/>
  <c r="S2" i="34"/>
  <c r="B19" i="34" s="1"/>
  <c r="T6" i="34"/>
  <c r="P6" i="34"/>
  <c r="L6" i="34"/>
  <c r="C12" i="34" s="1"/>
  <c r="C14" i="34" s="1"/>
  <c r="B4" i="34" s="1"/>
  <c r="R5" i="34"/>
  <c r="N5" i="34"/>
  <c r="T4" i="34"/>
  <c r="P4" i="34"/>
  <c r="L4" i="34"/>
  <c r="B5" i="34" s="1"/>
  <c r="R3" i="34"/>
  <c r="C20" i="34" s="1"/>
  <c r="N3" i="34"/>
  <c r="C24" i="34" s="1"/>
  <c r="T2" i="34"/>
  <c r="B18" i="34" s="1"/>
  <c r="P2" i="34"/>
  <c r="B22" i="34" s="1"/>
  <c r="L10" i="34"/>
  <c r="F17" i="34" s="1"/>
  <c r="H17" i="34" s="1"/>
  <c r="D13" i="34"/>
  <c r="B6" i="34"/>
  <c r="B12" i="34"/>
  <c r="D12" i="34" s="1"/>
  <c r="S6" i="30"/>
  <c r="U5" i="30"/>
  <c r="M5" i="30"/>
  <c r="B13" i="30" s="1"/>
  <c r="L9" i="30" s="1"/>
  <c r="L10" i="30" s="1"/>
  <c r="F17" i="30" s="1"/>
  <c r="H17" i="30" s="1"/>
  <c r="U3" i="30"/>
  <c r="C17" i="30" s="1"/>
  <c r="M3" i="30"/>
  <c r="C25" i="30" s="1"/>
  <c r="R6" i="30"/>
  <c r="N6" i="30"/>
  <c r="T5" i="30"/>
  <c r="P5" i="30"/>
  <c r="L5" i="30"/>
  <c r="E12" i="30" s="1"/>
  <c r="R4" i="30"/>
  <c r="N4" i="30"/>
  <c r="T3" i="30"/>
  <c r="C18" i="30" s="1"/>
  <c r="P3" i="30"/>
  <c r="C22" i="30" s="1"/>
  <c r="L3" i="30"/>
  <c r="C26" i="30" s="1"/>
  <c r="D26" i="30" s="1"/>
  <c r="E26" i="30" s="1"/>
  <c r="R2" i="30"/>
  <c r="B20" i="30" s="1"/>
  <c r="N2" i="30"/>
  <c r="B24" i="30" s="1"/>
  <c r="O6" i="30"/>
  <c r="Q5" i="30"/>
  <c r="S4" i="30"/>
  <c r="O4" i="30"/>
  <c r="Q3" i="30"/>
  <c r="C21" i="30" s="1"/>
  <c r="S2" i="30"/>
  <c r="B19" i="30" s="1"/>
  <c r="U6" i="30"/>
  <c r="Q6" i="30"/>
  <c r="M6" i="30"/>
  <c r="C13" i="30" s="1"/>
  <c r="S5" i="30"/>
  <c r="O5" i="30"/>
  <c r="U4" i="30"/>
  <c r="Q4" i="30"/>
  <c r="M4" i="30"/>
  <c r="B7" i="30" s="1"/>
  <c r="S3" i="30"/>
  <c r="C19" i="30" s="1"/>
  <c r="O3" i="30"/>
  <c r="C23" i="30" s="1"/>
  <c r="U2" i="30"/>
  <c r="B17" i="30" s="1"/>
  <c r="Q2" i="30"/>
  <c r="B21" i="30" s="1"/>
  <c r="M2" i="30"/>
  <c r="B25" i="30" s="1"/>
  <c r="O2" i="30"/>
  <c r="B23" i="30" s="1"/>
  <c r="T6" i="30"/>
  <c r="P6" i="30"/>
  <c r="L6" i="30"/>
  <c r="C12" i="30" s="1"/>
  <c r="R5" i="30"/>
  <c r="N5" i="30"/>
  <c r="T4" i="30"/>
  <c r="P4" i="30"/>
  <c r="L4" i="30"/>
  <c r="B5" i="30" s="1"/>
  <c r="R3" i="30"/>
  <c r="C20" i="30" s="1"/>
  <c r="N3" i="30"/>
  <c r="C24" i="30" s="1"/>
  <c r="T2" i="30"/>
  <c r="B18" i="30" s="1"/>
  <c r="P2" i="30"/>
  <c r="B22" i="30" s="1"/>
  <c r="B14" i="30"/>
  <c r="B12" i="30" s="1"/>
  <c r="F12" i="30" s="1"/>
  <c r="C14" i="30"/>
  <c r="B4" i="30" s="1"/>
  <c r="D17" i="30"/>
  <c r="E17" i="30" s="1"/>
  <c r="W6" i="26"/>
  <c r="O6" i="26"/>
  <c r="V5" i="26"/>
  <c r="N5" i="26"/>
  <c r="U4" i="26"/>
  <c r="Q4" i="26"/>
  <c r="X3" i="26"/>
  <c r="C19" i="26" s="1"/>
  <c r="P3" i="26"/>
  <c r="C27" i="26" s="1"/>
  <c r="S2" i="26"/>
  <c r="B24" i="26" s="1"/>
  <c r="Z6" i="26"/>
  <c r="V6" i="26"/>
  <c r="R6" i="26"/>
  <c r="N6" i="26"/>
  <c r="Y5" i="26"/>
  <c r="U5" i="26"/>
  <c r="Q5" i="26"/>
  <c r="M5" i="26"/>
  <c r="B13" i="26" s="1"/>
  <c r="L9" i="26" s="1"/>
  <c r="X4" i="26"/>
  <c r="T4" i="26"/>
  <c r="P4" i="26"/>
  <c r="L4" i="26"/>
  <c r="B5" i="26" s="1"/>
  <c r="W3" i="26"/>
  <c r="C20" i="26" s="1"/>
  <c r="S3" i="26"/>
  <c r="C24" i="26" s="1"/>
  <c r="O3" i="26"/>
  <c r="C28" i="26" s="1"/>
  <c r="Z2" i="26"/>
  <c r="B17" i="26" s="1"/>
  <c r="D17" i="26" s="1"/>
  <c r="E17" i="26" s="1"/>
  <c r="V2" i="26"/>
  <c r="B21" i="26" s="1"/>
  <c r="R2" i="26"/>
  <c r="B25" i="26" s="1"/>
  <c r="N2" i="26"/>
  <c r="B29" i="26" s="1"/>
  <c r="S6" i="26"/>
  <c r="Z5" i="26"/>
  <c r="R5" i="26"/>
  <c r="Y4" i="26"/>
  <c r="M4" i="26"/>
  <c r="B7" i="26" s="1"/>
  <c r="T3" i="26"/>
  <c r="C23" i="26" s="1"/>
  <c r="L3" i="26"/>
  <c r="C31" i="26" s="1"/>
  <c r="D31" i="26" s="1"/>
  <c r="E31" i="26" s="1"/>
  <c r="O2" i="26"/>
  <c r="B28" i="26" s="1"/>
  <c r="Y6" i="26"/>
  <c r="U6" i="26"/>
  <c r="Q6" i="26"/>
  <c r="M6" i="26"/>
  <c r="C13" i="26" s="1"/>
  <c r="X5" i="26"/>
  <c r="T5" i="26"/>
  <c r="P5" i="26"/>
  <c r="L5" i="26"/>
  <c r="E12" i="26" s="1"/>
  <c r="W4" i="26"/>
  <c r="S4" i="26"/>
  <c r="O4" i="26"/>
  <c r="Z3" i="26"/>
  <c r="C17" i="26" s="1"/>
  <c r="V3" i="26"/>
  <c r="C21" i="26" s="1"/>
  <c r="R3" i="26"/>
  <c r="C25" i="26" s="1"/>
  <c r="N3" i="26"/>
  <c r="C29" i="26" s="1"/>
  <c r="Y2" i="26"/>
  <c r="B18" i="26" s="1"/>
  <c r="U2" i="26"/>
  <c r="B22" i="26" s="1"/>
  <c r="Q2" i="26"/>
  <c r="B26" i="26" s="1"/>
  <c r="M2" i="26"/>
  <c r="B30" i="26" s="1"/>
  <c r="W2" i="26"/>
  <c r="B20" i="26" s="1"/>
  <c r="X6" i="26"/>
  <c r="T6" i="26"/>
  <c r="P6" i="26"/>
  <c r="L6" i="26"/>
  <c r="C12" i="26" s="1"/>
  <c r="W5" i="26"/>
  <c r="S5" i="26"/>
  <c r="O5" i="26"/>
  <c r="Z4" i="26"/>
  <c r="V4" i="26"/>
  <c r="R4" i="26"/>
  <c r="N4" i="26"/>
  <c r="Y3" i="26"/>
  <c r="C18" i="26" s="1"/>
  <c r="U3" i="26"/>
  <c r="C22" i="26" s="1"/>
  <c r="L15" i="26" s="1"/>
  <c r="Q3" i="26"/>
  <c r="C26" i="26" s="1"/>
  <c r="M3" i="26"/>
  <c r="C30" i="26" s="1"/>
  <c r="X2" i="26"/>
  <c r="B19" i="26" s="1"/>
  <c r="T2" i="26"/>
  <c r="B23" i="26" s="1"/>
  <c r="P2" i="26"/>
  <c r="B27" i="26" s="1"/>
  <c r="B14" i="26"/>
  <c r="B12" i="26" s="1"/>
  <c r="D12" i="26" s="1"/>
  <c r="C14" i="26"/>
  <c r="B4" i="26" s="1"/>
  <c r="L10" i="26"/>
  <c r="F17" i="26" s="1"/>
  <c r="H17" i="26" s="1"/>
  <c r="D13" i="26"/>
  <c r="B14" i="23"/>
  <c r="D30" i="23"/>
  <c r="W6" i="23"/>
  <c r="O6" i="23"/>
  <c r="U5" i="23"/>
  <c r="M5" i="23"/>
  <c r="B13" i="23" s="1"/>
  <c r="L9" i="23" s="1"/>
  <c r="S4" i="23"/>
  <c r="U3" i="23"/>
  <c r="C21" i="23" s="1"/>
  <c r="M3" i="23"/>
  <c r="C29" i="23" s="1"/>
  <c r="O2" i="23"/>
  <c r="B27" i="23" s="1"/>
  <c r="V6" i="23"/>
  <c r="R6" i="23"/>
  <c r="N6" i="23"/>
  <c r="X5" i="23"/>
  <c r="T5" i="23"/>
  <c r="P5" i="23"/>
  <c r="L5" i="23"/>
  <c r="E12" i="23" s="1"/>
  <c r="V4" i="23"/>
  <c r="R4" i="23"/>
  <c r="N4" i="23"/>
  <c r="X3" i="23"/>
  <c r="C18" i="23" s="1"/>
  <c r="T3" i="23"/>
  <c r="C22" i="23" s="1"/>
  <c r="P3" i="23"/>
  <c r="C26" i="23" s="1"/>
  <c r="L3" i="23"/>
  <c r="C30" i="23" s="1"/>
  <c r="V2" i="23"/>
  <c r="B20" i="23" s="1"/>
  <c r="R2" i="23"/>
  <c r="B24" i="23" s="1"/>
  <c r="N2" i="23"/>
  <c r="B28" i="23" s="1"/>
  <c r="S6" i="23"/>
  <c r="Y5" i="23"/>
  <c r="Q5" i="23"/>
  <c r="W4" i="23"/>
  <c r="O4" i="23"/>
  <c r="Y3" i="23"/>
  <c r="C17" i="23" s="1"/>
  <c r="Q3" i="23"/>
  <c r="C25" i="23" s="1"/>
  <c r="S2" i="23"/>
  <c r="B23" i="23" s="1"/>
  <c r="Y6" i="23"/>
  <c r="U6" i="23"/>
  <c r="Q6" i="23"/>
  <c r="M6" i="23"/>
  <c r="C13" i="23" s="1"/>
  <c r="D13" i="23" s="1"/>
  <c r="W5" i="23"/>
  <c r="S5" i="23"/>
  <c r="O5" i="23"/>
  <c r="Y4" i="23"/>
  <c r="U4" i="23"/>
  <c r="Q4" i="23"/>
  <c r="M4" i="23"/>
  <c r="B7" i="23" s="1"/>
  <c r="W3" i="23"/>
  <c r="C19" i="23" s="1"/>
  <c r="S3" i="23"/>
  <c r="C23" i="23" s="1"/>
  <c r="O3" i="23"/>
  <c r="C27" i="23" s="1"/>
  <c r="Y2" i="23"/>
  <c r="B17" i="23" s="1"/>
  <c r="D17" i="23" s="1"/>
  <c r="E17" i="23" s="1"/>
  <c r="U2" i="23"/>
  <c r="B21" i="23" s="1"/>
  <c r="Q2" i="23"/>
  <c r="B25" i="23" s="1"/>
  <c r="M2" i="23"/>
  <c r="B29" i="23" s="1"/>
  <c r="W2" i="23"/>
  <c r="B19" i="23" s="1"/>
  <c r="X6" i="23"/>
  <c r="T6" i="23"/>
  <c r="P6" i="23"/>
  <c r="L6" i="23"/>
  <c r="C12" i="23" s="1"/>
  <c r="V5" i="23"/>
  <c r="R5" i="23"/>
  <c r="N5" i="23"/>
  <c r="X4" i="23"/>
  <c r="T4" i="23"/>
  <c r="P4" i="23"/>
  <c r="L4" i="23"/>
  <c r="B5" i="23" s="1"/>
  <c r="V3" i="23"/>
  <c r="C20" i="23" s="1"/>
  <c r="R3" i="23"/>
  <c r="C24" i="23" s="1"/>
  <c r="N3" i="23"/>
  <c r="C28" i="23" s="1"/>
  <c r="X2" i="23"/>
  <c r="B18" i="23" s="1"/>
  <c r="T2" i="23"/>
  <c r="B22" i="23" s="1"/>
  <c r="P2" i="23"/>
  <c r="B26" i="23" s="1"/>
  <c r="B14" i="19"/>
  <c r="B12" i="19" s="1"/>
  <c r="D12" i="19" s="1"/>
  <c r="S2" i="19"/>
  <c r="B22" i="19" s="1"/>
  <c r="V6" i="19"/>
  <c r="R6" i="19"/>
  <c r="N6" i="19"/>
  <c r="W5" i="19"/>
  <c r="S5" i="19"/>
  <c r="O5" i="19"/>
  <c r="X4" i="19"/>
  <c r="T4" i="19"/>
  <c r="P4" i="19"/>
  <c r="L4" i="19"/>
  <c r="B5" i="19" s="1"/>
  <c r="U3" i="19"/>
  <c r="C20" i="19" s="1"/>
  <c r="Q3" i="19"/>
  <c r="C24" i="19" s="1"/>
  <c r="M3" i="19"/>
  <c r="C28" i="19" s="1"/>
  <c r="V2" i="19"/>
  <c r="B19" i="19" s="1"/>
  <c r="R2" i="19"/>
  <c r="B23" i="19" s="1"/>
  <c r="N2" i="19"/>
  <c r="B27" i="19" s="1"/>
  <c r="S6" i="19"/>
  <c r="X5" i="19"/>
  <c r="P5" i="19"/>
  <c r="U4" i="19"/>
  <c r="M4" i="19"/>
  <c r="B7" i="19" s="1"/>
  <c r="R3" i="19"/>
  <c r="C23" i="19" s="1"/>
  <c r="W2" i="19"/>
  <c r="B18" i="19" s="1"/>
  <c r="U6" i="19"/>
  <c r="Q6" i="19"/>
  <c r="M6" i="19"/>
  <c r="C13" i="19" s="1"/>
  <c r="V5" i="19"/>
  <c r="R5" i="19"/>
  <c r="N5" i="19"/>
  <c r="W4" i="19"/>
  <c r="S4" i="19"/>
  <c r="O4" i="19"/>
  <c r="X3" i="19"/>
  <c r="C17" i="19" s="1"/>
  <c r="T3" i="19"/>
  <c r="C21" i="19" s="1"/>
  <c r="P3" i="19"/>
  <c r="C25" i="19" s="1"/>
  <c r="L3" i="19"/>
  <c r="C29" i="19" s="1"/>
  <c r="D29" i="19" s="1"/>
  <c r="E29" i="19" s="1"/>
  <c r="U2" i="19"/>
  <c r="B20" i="19" s="1"/>
  <c r="Q2" i="19"/>
  <c r="B24" i="19" s="1"/>
  <c r="M2" i="19"/>
  <c r="B28" i="19" s="1"/>
  <c r="W6" i="19"/>
  <c r="O6" i="19"/>
  <c r="T5" i="19"/>
  <c r="L5" i="19"/>
  <c r="E12" i="19" s="1"/>
  <c r="Q4" i="19"/>
  <c r="V3" i="19"/>
  <c r="C19" i="19" s="1"/>
  <c r="N3" i="19"/>
  <c r="C27" i="19" s="1"/>
  <c r="O2" i="19"/>
  <c r="B26" i="19" s="1"/>
  <c r="X6" i="19"/>
  <c r="T6" i="19"/>
  <c r="P6" i="19"/>
  <c r="L6" i="19"/>
  <c r="C12" i="19" s="1"/>
  <c r="U5" i="19"/>
  <c r="Q5" i="19"/>
  <c r="M5" i="19"/>
  <c r="B13" i="19" s="1"/>
  <c r="L9" i="19" s="1"/>
  <c r="L10" i="19" s="1"/>
  <c r="F17" i="19" s="1"/>
  <c r="H17" i="19" s="1"/>
  <c r="V4" i="19"/>
  <c r="R4" i="19"/>
  <c r="N4" i="19"/>
  <c r="W3" i="19"/>
  <c r="C18" i="19" s="1"/>
  <c r="S3" i="19"/>
  <c r="C22" i="19" s="1"/>
  <c r="O3" i="19"/>
  <c r="C26" i="19" s="1"/>
  <c r="X2" i="19"/>
  <c r="B17" i="19" s="1"/>
  <c r="T2" i="19"/>
  <c r="B21" i="19" s="1"/>
  <c r="P2" i="19"/>
  <c r="B25" i="19" s="1"/>
  <c r="D17" i="19"/>
  <c r="E17" i="19" s="1"/>
  <c r="C14" i="19"/>
  <c r="B4" i="19" s="1"/>
  <c r="D13" i="19"/>
  <c r="M5" i="13"/>
  <c r="B13" i="13" s="1"/>
  <c r="M3" i="13"/>
  <c r="C17" i="13" s="1"/>
  <c r="L5" i="13"/>
  <c r="E12" i="13" s="1"/>
  <c r="F12" i="13" s="1"/>
  <c r="L3" i="13"/>
  <c r="C18" i="13" s="1"/>
  <c r="D18" i="13" s="1"/>
  <c r="E18" i="13" s="1"/>
  <c r="M6" i="13"/>
  <c r="C13" i="13" s="1"/>
  <c r="D13" i="13" s="1"/>
  <c r="M4" i="13"/>
  <c r="B7" i="13" s="1"/>
  <c r="M2" i="13"/>
  <c r="B17" i="13" s="1"/>
  <c r="D17" i="13" s="1"/>
  <c r="E17" i="13" s="1"/>
  <c r="L6" i="13"/>
  <c r="L4" i="13"/>
  <c r="B5" i="13" s="1"/>
  <c r="D18" i="34" l="1"/>
  <c r="E18" i="34" s="1"/>
  <c r="D22" i="34"/>
  <c r="E22" i="34" s="1"/>
  <c r="F19" i="34"/>
  <c r="H19" i="34" s="1"/>
  <c r="G19" i="34"/>
  <c r="I19" i="34" s="1"/>
  <c r="D19" i="34"/>
  <c r="E19" i="34" s="1"/>
  <c r="G17" i="34"/>
  <c r="I17" i="34" s="1"/>
  <c r="D21" i="34"/>
  <c r="E21" i="34" s="1"/>
  <c r="D23" i="34"/>
  <c r="E23" i="34" s="1"/>
  <c r="D20" i="34"/>
  <c r="E20" i="34" s="1"/>
  <c r="G20" i="34"/>
  <c r="I20" i="34" s="1"/>
  <c r="D25" i="34"/>
  <c r="E25" i="34" s="1"/>
  <c r="D24" i="34"/>
  <c r="E24" i="34" s="1"/>
  <c r="G24" i="34"/>
  <c r="I24" i="34" s="1"/>
  <c r="F24" i="34"/>
  <c r="H24" i="34" s="1"/>
  <c r="L12" i="34"/>
  <c r="L16" i="34"/>
  <c r="F23" i="34" s="1"/>
  <c r="H23" i="34" s="1"/>
  <c r="L15" i="34"/>
  <c r="G22" i="34" s="1"/>
  <c r="I22" i="34" s="1"/>
  <c r="L13" i="34"/>
  <c r="F20" i="34" s="1"/>
  <c r="H20" i="34" s="1"/>
  <c r="L17" i="34"/>
  <c r="L11" i="34"/>
  <c r="F18" i="34" s="1"/>
  <c r="H18" i="34" s="1"/>
  <c r="L14" i="34"/>
  <c r="F21" i="34" s="1"/>
  <c r="H21" i="34" s="1"/>
  <c r="L18" i="34"/>
  <c r="G25" i="34" s="1"/>
  <c r="I25" i="34" s="1"/>
  <c r="L19" i="34"/>
  <c r="F12" i="34"/>
  <c r="D18" i="30"/>
  <c r="E18" i="30" s="1"/>
  <c r="D25" i="30"/>
  <c r="E25" i="30" s="1"/>
  <c r="D20" i="30"/>
  <c r="E20" i="30" s="1"/>
  <c r="D22" i="30"/>
  <c r="E22" i="30" s="1"/>
  <c r="F23" i="30"/>
  <c r="H23" i="30" s="1"/>
  <c r="D23" i="30"/>
  <c r="E23" i="30" s="1"/>
  <c r="D24" i="30"/>
  <c r="E24" i="30" s="1"/>
  <c r="D21" i="30"/>
  <c r="E21" i="30" s="1"/>
  <c r="F21" i="30"/>
  <c r="H21" i="30" s="1"/>
  <c r="G19" i="30"/>
  <c r="I19" i="30" s="1"/>
  <c r="D19" i="30"/>
  <c r="E19" i="30" s="1"/>
  <c r="L12" i="30"/>
  <c r="F19" i="30" s="1"/>
  <c r="H19" i="30" s="1"/>
  <c r="L16" i="30"/>
  <c r="G23" i="30" s="1"/>
  <c r="I23" i="30" s="1"/>
  <c r="L15" i="30"/>
  <c r="F22" i="30" s="1"/>
  <c r="H22" i="30" s="1"/>
  <c r="L13" i="30"/>
  <c r="F20" i="30" s="1"/>
  <c r="H20" i="30" s="1"/>
  <c r="L17" i="30"/>
  <c r="G24" i="30" s="1"/>
  <c r="I24" i="30" s="1"/>
  <c r="L11" i="30"/>
  <c r="F18" i="30" s="1"/>
  <c r="H18" i="30" s="1"/>
  <c r="L14" i="30"/>
  <c r="G21" i="30" s="1"/>
  <c r="I21" i="30" s="1"/>
  <c r="L18" i="30"/>
  <c r="G25" i="30" s="1"/>
  <c r="I25" i="30" s="1"/>
  <c r="L19" i="30"/>
  <c r="D13" i="30"/>
  <c r="G17" i="30"/>
  <c r="I17" i="30" s="1"/>
  <c r="B6" i="30"/>
  <c r="D12" i="30"/>
  <c r="D23" i="26"/>
  <c r="E23" i="26" s="1"/>
  <c r="F22" i="26"/>
  <c r="H22" i="26" s="1"/>
  <c r="G22" i="26"/>
  <c r="I22" i="26" s="1"/>
  <c r="D22" i="26"/>
  <c r="E22" i="26" s="1"/>
  <c r="L13" i="26"/>
  <c r="G20" i="26" s="1"/>
  <c r="I20" i="26" s="1"/>
  <c r="L19" i="26"/>
  <c r="F26" i="26" s="1"/>
  <c r="H26" i="26" s="1"/>
  <c r="L23" i="26"/>
  <c r="L14" i="26"/>
  <c r="L20" i="26"/>
  <c r="L24" i="26"/>
  <c r="L17" i="26"/>
  <c r="L16" i="26"/>
  <c r="F23" i="26" s="1"/>
  <c r="H23" i="26" s="1"/>
  <c r="L21" i="26"/>
  <c r="F28" i="26" s="1"/>
  <c r="H28" i="26" s="1"/>
  <c r="L11" i="26"/>
  <c r="F18" i="26" s="1"/>
  <c r="H18" i="26" s="1"/>
  <c r="L22" i="26"/>
  <c r="F24" i="26"/>
  <c r="H24" i="26" s="1"/>
  <c r="G24" i="26"/>
  <c r="I24" i="26" s="1"/>
  <c r="D24" i="26"/>
  <c r="E24" i="26" s="1"/>
  <c r="D19" i="26"/>
  <c r="E19" i="26" s="1"/>
  <c r="F20" i="26"/>
  <c r="H20" i="26" s="1"/>
  <c r="D20" i="26"/>
  <c r="E20" i="26" s="1"/>
  <c r="G18" i="26"/>
  <c r="I18" i="26" s="1"/>
  <c r="D18" i="26"/>
  <c r="E18" i="26" s="1"/>
  <c r="G28" i="26"/>
  <c r="I28" i="26" s="1"/>
  <c r="D28" i="26"/>
  <c r="E28" i="26" s="1"/>
  <c r="F29" i="26"/>
  <c r="H29" i="26" s="1"/>
  <c r="G29" i="26"/>
  <c r="I29" i="26" s="1"/>
  <c r="D29" i="26"/>
  <c r="E29" i="26" s="1"/>
  <c r="F30" i="26"/>
  <c r="H30" i="26" s="1"/>
  <c r="G30" i="26"/>
  <c r="I30" i="26" s="1"/>
  <c r="D30" i="26"/>
  <c r="E30" i="26" s="1"/>
  <c r="F25" i="26"/>
  <c r="H25" i="26" s="1"/>
  <c r="G25" i="26"/>
  <c r="I25" i="26" s="1"/>
  <c r="D25" i="26"/>
  <c r="E25" i="26" s="1"/>
  <c r="L12" i="26"/>
  <c r="F19" i="26" s="1"/>
  <c r="H19" i="26" s="1"/>
  <c r="F27" i="26"/>
  <c r="H27" i="26" s="1"/>
  <c r="G27" i="26"/>
  <c r="I27" i="26" s="1"/>
  <c r="D27" i="26"/>
  <c r="E27" i="26" s="1"/>
  <c r="D26" i="26"/>
  <c r="E26" i="26" s="1"/>
  <c r="L18" i="26"/>
  <c r="F21" i="26"/>
  <c r="H21" i="26" s="1"/>
  <c r="G21" i="26"/>
  <c r="I21" i="26" s="1"/>
  <c r="D21" i="26"/>
  <c r="E21" i="26" s="1"/>
  <c r="G17" i="26"/>
  <c r="I17" i="26" s="1"/>
  <c r="B6" i="26"/>
  <c r="F12" i="26"/>
  <c r="D26" i="23"/>
  <c r="E26" i="23" s="1"/>
  <c r="F23" i="23"/>
  <c r="H23" i="23" s="1"/>
  <c r="D23" i="23"/>
  <c r="E23" i="23" s="1"/>
  <c r="G22" i="23"/>
  <c r="I22" i="23" s="1"/>
  <c r="D22" i="23"/>
  <c r="E22" i="23" s="1"/>
  <c r="C14" i="23"/>
  <c r="D19" i="23"/>
  <c r="E19" i="23" s="1"/>
  <c r="D24" i="23"/>
  <c r="E24" i="23" s="1"/>
  <c r="D27" i="23"/>
  <c r="E27" i="23" s="1"/>
  <c r="L12" i="23"/>
  <c r="G19" i="23" s="1"/>
  <c r="I19" i="23" s="1"/>
  <c r="L16" i="23"/>
  <c r="G23" i="23" s="1"/>
  <c r="I23" i="23" s="1"/>
  <c r="L20" i="23"/>
  <c r="F27" i="23" s="1"/>
  <c r="H27" i="23" s="1"/>
  <c r="L13" i="23"/>
  <c r="F20" i="23" s="1"/>
  <c r="H20" i="23" s="1"/>
  <c r="L17" i="23"/>
  <c r="F24" i="23" s="1"/>
  <c r="H24" i="23" s="1"/>
  <c r="L21" i="23"/>
  <c r="L11" i="23"/>
  <c r="L19" i="23"/>
  <c r="F26" i="23" s="1"/>
  <c r="H26" i="23" s="1"/>
  <c r="L14" i="23"/>
  <c r="F21" i="23" s="1"/>
  <c r="H21" i="23" s="1"/>
  <c r="L18" i="23"/>
  <c r="L22" i="23"/>
  <c r="L15" i="23"/>
  <c r="F22" i="23" s="1"/>
  <c r="H22" i="23" s="1"/>
  <c r="L23" i="23"/>
  <c r="E30" i="23"/>
  <c r="F18" i="23"/>
  <c r="H18" i="23" s="1"/>
  <c r="G18" i="23"/>
  <c r="I18" i="23" s="1"/>
  <c r="D18" i="23"/>
  <c r="E18" i="23" s="1"/>
  <c r="D29" i="23"/>
  <c r="E29" i="23" s="1"/>
  <c r="G29" i="23"/>
  <c r="I29" i="23" s="1"/>
  <c r="F29" i="23"/>
  <c r="H29" i="23" s="1"/>
  <c r="D20" i="23"/>
  <c r="E20" i="23" s="1"/>
  <c r="D21" i="23"/>
  <c r="E21" i="23" s="1"/>
  <c r="G21" i="23"/>
  <c r="I21" i="23" s="1"/>
  <c r="D28" i="23"/>
  <c r="E28" i="23" s="1"/>
  <c r="F28" i="23"/>
  <c r="H28" i="23" s="1"/>
  <c r="G28" i="23"/>
  <c r="I28" i="23" s="1"/>
  <c r="B12" i="23"/>
  <c r="D12" i="23" s="1"/>
  <c r="L10" i="23"/>
  <c r="G17" i="23" s="1"/>
  <c r="I17" i="23" s="1"/>
  <c r="D25" i="23"/>
  <c r="E25" i="23" s="1"/>
  <c r="F25" i="23"/>
  <c r="H25" i="23" s="1"/>
  <c r="G25" i="23"/>
  <c r="I25" i="23" s="1"/>
  <c r="F17" i="23"/>
  <c r="H17" i="23" s="1"/>
  <c r="D20" i="19"/>
  <c r="E20" i="19" s="1"/>
  <c r="G27" i="19"/>
  <c r="I27" i="19" s="1"/>
  <c r="D27" i="19"/>
  <c r="E27" i="19" s="1"/>
  <c r="D22" i="19"/>
  <c r="E22" i="19" s="1"/>
  <c r="F22" i="19"/>
  <c r="H22" i="19" s="1"/>
  <c r="D25" i="19"/>
  <c r="E25" i="19" s="1"/>
  <c r="G25" i="19"/>
  <c r="I25" i="19" s="1"/>
  <c r="G26" i="19"/>
  <c r="I26" i="19" s="1"/>
  <c r="D26" i="19"/>
  <c r="E26" i="19" s="1"/>
  <c r="D28" i="19"/>
  <c r="E28" i="19" s="1"/>
  <c r="F28" i="19"/>
  <c r="H28" i="19" s="1"/>
  <c r="D18" i="19"/>
  <c r="E18" i="19" s="1"/>
  <c r="F18" i="19"/>
  <c r="H18" i="19" s="1"/>
  <c r="D23" i="19"/>
  <c r="E23" i="19" s="1"/>
  <c r="D21" i="19"/>
  <c r="E21" i="19" s="1"/>
  <c r="L12" i="19"/>
  <c r="G19" i="19" s="1"/>
  <c r="I19" i="19" s="1"/>
  <c r="L16" i="19"/>
  <c r="G23" i="19" s="1"/>
  <c r="I23" i="19" s="1"/>
  <c r="L20" i="19"/>
  <c r="F27" i="19" s="1"/>
  <c r="H27" i="19" s="1"/>
  <c r="L11" i="19"/>
  <c r="G18" i="19" s="1"/>
  <c r="I18" i="19" s="1"/>
  <c r="L19" i="19"/>
  <c r="F26" i="19" s="1"/>
  <c r="H26" i="19" s="1"/>
  <c r="L13" i="19"/>
  <c r="F20" i="19" s="1"/>
  <c r="H20" i="19" s="1"/>
  <c r="L17" i="19"/>
  <c r="L21" i="19"/>
  <c r="G28" i="19" s="1"/>
  <c r="I28" i="19" s="1"/>
  <c r="L15" i="19"/>
  <c r="G22" i="19" s="1"/>
  <c r="I22" i="19" s="1"/>
  <c r="L14" i="19"/>
  <c r="F21" i="19" s="1"/>
  <c r="H21" i="19" s="1"/>
  <c r="L18" i="19"/>
  <c r="F25" i="19" s="1"/>
  <c r="H25" i="19" s="1"/>
  <c r="L22" i="19"/>
  <c r="F24" i="19"/>
  <c r="H24" i="19" s="1"/>
  <c r="D24" i="19"/>
  <c r="E24" i="19" s="1"/>
  <c r="G24" i="19"/>
  <c r="I24" i="19" s="1"/>
  <c r="F19" i="19"/>
  <c r="H19" i="19" s="1"/>
  <c r="D19" i="19"/>
  <c r="E19" i="19" s="1"/>
  <c r="G17" i="19"/>
  <c r="I17" i="19" s="1"/>
  <c r="B6" i="19"/>
  <c r="F12" i="19"/>
  <c r="D12" i="13"/>
  <c r="C12" i="13"/>
  <c r="C14" i="13" s="1"/>
  <c r="B4" i="13" s="1"/>
  <c r="B14" i="13"/>
  <c r="B6" i="13" s="1"/>
  <c r="L9" i="13"/>
  <c r="G21" i="34" l="1"/>
  <c r="I21" i="34" s="1"/>
  <c r="F22" i="34"/>
  <c r="H22" i="34" s="1"/>
  <c r="G23" i="34"/>
  <c r="I23" i="34" s="1"/>
  <c r="F26" i="34"/>
  <c r="H26" i="34" s="1"/>
  <c r="G26" i="34"/>
  <c r="I26" i="34" s="1"/>
  <c r="F25" i="34"/>
  <c r="H25" i="34" s="1"/>
  <c r="G18" i="34"/>
  <c r="I18" i="34" s="1"/>
  <c r="G22" i="30"/>
  <c r="I22" i="30" s="1"/>
  <c r="G20" i="30"/>
  <c r="I20" i="30" s="1"/>
  <c r="F24" i="30"/>
  <c r="H24" i="30" s="1"/>
  <c r="F25" i="30"/>
  <c r="H25" i="30" s="1"/>
  <c r="G18" i="30"/>
  <c r="I18" i="30" s="1"/>
  <c r="F26" i="30"/>
  <c r="H26" i="30" s="1"/>
  <c r="G26" i="30"/>
  <c r="I26" i="30" s="1"/>
  <c r="G26" i="26"/>
  <c r="I26" i="26" s="1"/>
  <c r="F31" i="26"/>
  <c r="H31" i="26" s="1"/>
  <c r="G31" i="26"/>
  <c r="I31" i="26" s="1"/>
  <c r="G19" i="26"/>
  <c r="I19" i="26" s="1"/>
  <c r="G23" i="26"/>
  <c r="I23" i="26" s="1"/>
  <c r="F12" i="23"/>
  <c r="F30" i="23"/>
  <c r="H30" i="23" s="1"/>
  <c r="G30" i="23"/>
  <c r="I30" i="23" s="1"/>
  <c r="G24" i="23"/>
  <c r="I24" i="23" s="1"/>
  <c r="F19" i="23"/>
  <c r="H19" i="23" s="1"/>
  <c r="G20" i="23"/>
  <c r="I20" i="23" s="1"/>
  <c r="G27" i="23"/>
  <c r="I27" i="23" s="1"/>
  <c r="B4" i="23"/>
  <c r="B6" i="23"/>
  <c r="G26" i="23"/>
  <c r="I26" i="23" s="1"/>
  <c r="G29" i="19"/>
  <c r="I29" i="19" s="1"/>
  <c r="F29" i="19"/>
  <c r="H29" i="19" s="1"/>
  <c r="G21" i="19"/>
  <c r="I21" i="19" s="1"/>
  <c r="F23" i="19"/>
  <c r="H23" i="19" s="1"/>
  <c r="G20" i="19"/>
  <c r="I20" i="19" s="1"/>
  <c r="L10" i="13"/>
  <c r="L11" i="13"/>
  <c r="F18" i="13" l="1"/>
  <c r="H18" i="13" s="1"/>
  <c r="G18" i="13"/>
  <c r="I18" i="13" s="1"/>
  <c r="G17" i="13"/>
  <c r="I17" i="13" s="1"/>
  <c r="F17" i="13"/>
  <c r="H17" i="13" s="1"/>
</calcChain>
</file>

<file path=xl/sharedStrings.xml><?xml version="1.0" encoding="utf-8"?>
<sst xmlns="http://schemas.openxmlformats.org/spreadsheetml/2006/main" count="2721" uniqueCount="172">
  <si>
    <t>Day</t>
  </si>
  <si>
    <t>Date</t>
  </si>
  <si>
    <t>RevPAR</t>
  </si>
  <si>
    <t>Sat</t>
  </si>
  <si>
    <t>Sun</t>
  </si>
  <si>
    <t>Mon</t>
  </si>
  <si>
    <t>Tue</t>
  </si>
  <si>
    <t>Wed</t>
  </si>
  <si>
    <t>Thu</t>
  </si>
  <si>
    <t>Fri</t>
  </si>
  <si>
    <t>AvailableRoomNights</t>
  </si>
  <si>
    <t>OffMarketRooms</t>
  </si>
  <si>
    <t>GroupRooms</t>
  </si>
  <si>
    <t>GroupADR</t>
  </si>
  <si>
    <t>GroupRevenue</t>
  </si>
  <si>
    <t>TransientRoomNights</t>
  </si>
  <si>
    <t>TransientADR</t>
  </si>
  <si>
    <t>TransientRevenue</t>
  </si>
  <si>
    <t>TotalRoomNights</t>
  </si>
  <si>
    <t>TotalADR</t>
  </si>
  <si>
    <t>TotalRevenue</t>
  </si>
  <si>
    <t>RoomNightsRemaining</t>
  </si>
  <si>
    <t>EventAttendees</t>
  </si>
  <si>
    <t>FootballGame</t>
  </si>
  <si>
    <t>Commencement</t>
  </si>
  <si>
    <t>MarketEvent1</t>
  </si>
  <si>
    <t>MarketEvent2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</si>
  <si>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</si>
  <si>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</si>
  <si>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</si>
  <si>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</si>
  <si>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</si>
  <si>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</si>
  <si>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</si>
  <si>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</si>
  <si>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</si>
  <si>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</si>
  <si>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</si>
  <si>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</si>
  <si>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</si>
  <si>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</si>
  <si>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</si>
  <si>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</si>
  <si>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</si>
  <si>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</si>
  <si>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</si>
  <si>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</si>
  <si>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</si>
  <si>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</si>
  <si>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</si>
  <si>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</si>
  <si>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</si>
  <si>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</si>
  <si>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</si>
  <si>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</si>
  <si>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</si>
  <si>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</si>
  <si>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</si>
  <si>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</si>
  <si>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</si>
  <si>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</si>
  <si>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</si>
  <si>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</si>
  <si>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</si>
  <si>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</si>
  <si>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</si>
  <si>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</si>
  <si>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</si>
  <si>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</si>
  <si>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</si>
  <si>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</si>
  <si>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</si>
  <si>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</si>
  <si>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</si>
  <si>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</si>
  <si>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</si>
  <si>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</si>
  <si>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</si>
  <si>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</si>
  <si>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</si>
  <si>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</si>
  <si>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</si>
  <si>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</si>
  <si>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</si>
  <si>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</si>
  <si>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</si>
  <si>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</si>
  <si>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</si>
  <si>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</si>
  <si>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</si>
  <si>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</si>
  <si>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</si>
  <si>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</si>
  <si>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</si>
  <si>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Year-Month</t>
  </si>
  <si>
    <t>Lag1totalrevenue</t>
  </si>
  <si>
    <t>Lag12totalrevenue</t>
  </si>
  <si>
    <t>trend</t>
  </si>
  <si>
    <t>Calculations</t>
  </si>
  <si>
    <t>b1, b0 Coefficients</t>
  </si>
  <si>
    <t>Regression Statistics</t>
  </si>
  <si>
    <t>b1, b0 Standard Error</t>
  </si>
  <si>
    <t>Multiple R</t>
  </si>
  <si>
    <t>R Square, Standard Error</t>
  </si>
  <si>
    <t>R Square</t>
  </si>
  <si>
    <r>
      <t>F</t>
    </r>
    <r>
      <rPr>
        <sz val="11"/>
        <rFont val="Calibri"/>
        <family val="2"/>
      </rPr>
      <t xml:space="preserve">, Residual </t>
    </r>
    <r>
      <rPr>
        <i/>
        <sz val="11"/>
        <rFont val="Calibri"/>
        <family val="2"/>
      </rPr>
      <t>df</t>
    </r>
  </si>
  <si>
    <t>Adjusted R Square</t>
  </si>
  <si>
    <r>
      <t xml:space="preserve">Regression </t>
    </r>
    <r>
      <rPr>
        <i/>
        <sz val="11"/>
        <rFont val="Calibri"/>
        <family val="2"/>
      </rPr>
      <t>SS</t>
    </r>
    <r>
      <rPr>
        <sz val="11"/>
        <rFont val="Calibri"/>
        <family val="2"/>
      </rPr>
      <t xml:space="preserve">, Residual </t>
    </r>
    <r>
      <rPr>
        <i/>
        <sz val="11"/>
        <rFont val="Calibri"/>
        <family val="2"/>
      </rPr>
      <t>SS</t>
    </r>
  </si>
  <si>
    <t>Standard Error</t>
  </si>
  <si>
    <t>Observations</t>
  </si>
  <si>
    <t>Confidence level</t>
  </si>
  <si>
    <r>
      <t>t</t>
    </r>
    <r>
      <rPr>
        <sz val="11"/>
        <rFont val="Calibri"/>
        <family val="2"/>
      </rPr>
      <t xml:space="preserve"> Critical Value</t>
    </r>
  </si>
  <si>
    <t>ANOVA</t>
  </si>
  <si>
    <r>
      <t xml:space="preserve">Half Width </t>
    </r>
    <r>
      <rPr>
        <i/>
        <sz val="11"/>
        <rFont val="Calibri"/>
        <family val="2"/>
      </rPr>
      <t>b0</t>
    </r>
  </si>
  <si>
    <t>df</t>
  </si>
  <si>
    <t>SS</t>
  </si>
  <si>
    <t>MS</t>
  </si>
  <si>
    <t>F</t>
  </si>
  <si>
    <t>Significance F</t>
  </si>
  <si>
    <r>
      <t xml:space="preserve">Half Width </t>
    </r>
    <r>
      <rPr>
        <i/>
        <sz val="11"/>
        <rFont val="Calibri"/>
        <family val="2"/>
      </rPr>
      <t>b1</t>
    </r>
  </si>
  <si>
    <t>Regression</t>
  </si>
  <si>
    <t>Residual</t>
  </si>
  <si>
    <t>Total</t>
  </si>
  <si>
    <t>Coefficients</t>
  </si>
  <si>
    <t>t Stat</t>
  </si>
  <si>
    <t>P-value</t>
  </si>
  <si>
    <t>Intercept</t>
  </si>
  <si>
    <t>Simple Linear Regression Analysis</t>
  </si>
  <si>
    <t>Observation</t>
  </si>
  <si>
    <t>Predicted Y</t>
  </si>
  <si>
    <t>Residuals</t>
  </si>
  <si>
    <t>Durbin-Watson Calculations</t>
  </si>
  <si>
    <t>Sum of Squared Difference of Residuals</t>
  </si>
  <si>
    <t>Sum of Squared Residuals</t>
  </si>
  <si>
    <t>Durbin-Watson Statistic</t>
  </si>
  <si>
    <t>AUG 2 2016</t>
  </si>
  <si>
    <t>feb</t>
  </si>
  <si>
    <t>march</t>
  </si>
  <si>
    <t>april</t>
  </si>
  <si>
    <t>june</t>
  </si>
  <si>
    <t>july</t>
  </si>
  <si>
    <t>aug</t>
  </si>
  <si>
    <t>sep</t>
  </si>
  <si>
    <t>oct</t>
  </si>
  <si>
    <t>nov</t>
  </si>
  <si>
    <t>dec</t>
  </si>
  <si>
    <t>may</t>
  </si>
  <si>
    <r>
      <t xml:space="preserve">Half Width </t>
    </r>
    <r>
      <rPr>
        <i/>
        <sz val="11"/>
        <rFont val="Calibri"/>
        <family val="2"/>
      </rPr>
      <t>b2</t>
    </r>
  </si>
  <si>
    <t>Regression Analysis</t>
  </si>
  <si>
    <r>
      <t xml:space="preserve">Half Width </t>
    </r>
    <r>
      <rPr>
        <i/>
        <sz val="11"/>
        <rFont val="Calibri"/>
        <family val="2"/>
      </rPr>
      <t>b3</t>
    </r>
    <r>
      <rPr>
        <sz val="12"/>
        <color theme="1"/>
        <rFont val="Calibri"/>
        <family val="2"/>
        <scheme val="minor"/>
      </rPr>
      <t/>
    </r>
  </si>
  <si>
    <t>b12 through b0 intercepts</t>
  </si>
  <si>
    <t>b12 through b0 Standard Error</t>
  </si>
  <si>
    <r>
      <t xml:space="preserve">Half Width </t>
    </r>
    <r>
      <rPr>
        <i/>
        <sz val="11"/>
        <rFont val="Calibri"/>
        <family val="2"/>
      </rPr>
      <t>b4</t>
    </r>
    <r>
      <rPr>
        <sz val="12"/>
        <color theme="1"/>
        <rFont val="Calibri"/>
        <family val="2"/>
        <scheme val="minor"/>
      </rPr>
      <t/>
    </r>
  </si>
  <si>
    <r>
      <t xml:space="preserve">Half Width </t>
    </r>
    <r>
      <rPr>
        <i/>
        <sz val="11"/>
        <rFont val="Calibri"/>
        <family val="2"/>
      </rPr>
      <t>b5</t>
    </r>
    <r>
      <rPr>
        <sz val="12"/>
        <color theme="1"/>
        <rFont val="Calibri"/>
        <family val="2"/>
        <scheme val="minor"/>
      </rPr>
      <t/>
    </r>
  </si>
  <si>
    <r>
      <t xml:space="preserve">Half Width </t>
    </r>
    <r>
      <rPr>
        <i/>
        <sz val="11"/>
        <rFont val="Calibri"/>
        <family val="2"/>
      </rPr>
      <t>b6</t>
    </r>
    <r>
      <rPr>
        <sz val="12"/>
        <color theme="1"/>
        <rFont val="Calibri"/>
        <family val="2"/>
        <scheme val="minor"/>
      </rPr>
      <t/>
    </r>
  </si>
  <si>
    <r>
      <t xml:space="preserve">Half Width </t>
    </r>
    <r>
      <rPr>
        <i/>
        <sz val="11"/>
        <rFont val="Calibri"/>
        <family val="2"/>
      </rPr>
      <t>b7</t>
    </r>
    <r>
      <rPr>
        <sz val="12"/>
        <color theme="1"/>
        <rFont val="Calibri"/>
        <family val="2"/>
        <scheme val="minor"/>
      </rPr>
      <t/>
    </r>
  </si>
  <si>
    <r>
      <t xml:space="preserve">Half Width </t>
    </r>
    <r>
      <rPr>
        <i/>
        <sz val="11"/>
        <rFont val="Calibri"/>
        <family val="2"/>
      </rPr>
      <t>b8</t>
    </r>
    <r>
      <rPr>
        <sz val="12"/>
        <color theme="1"/>
        <rFont val="Calibri"/>
        <family val="2"/>
        <scheme val="minor"/>
      </rPr>
      <t/>
    </r>
  </si>
  <si>
    <r>
      <t xml:space="preserve">Half Width </t>
    </r>
    <r>
      <rPr>
        <i/>
        <sz val="11"/>
        <rFont val="Calibri"/>
        <family val="2"/>
      </rPr>
      <t>b9</t>
    </r>
    <r>
      <rPr>
        <sz val="12"/>
        <color theme="1"/>
        <rFont val="Calibri"/>
        <family val="2"/>
        <scheme val="minor"/>
      </rPr>
      <t/>
    </r>
  </si>
  <si>
    <r>
      <t xml:space="preserve">Half Width </t>
    </r>
    <r>
      <rPr>
        <i/>
        <sz val="11"/>
        <rFont val="Calibri"/>
        <family val="2"/>
      </rPr>
      <t>b10</t>
    </r>
    <r>
      <rPr>
        <sz val="12"/>
        <color theme="1"/>
        <rFont val="Calibri"/>
        <family val="2"/>
        <scheme val="minor"/>
      </rPr>
      <t/>
    </r>
  </si>
  <si>
    <r>
      <t xml:space="preserve">Half Width </t>
    </r>
    <r>
      <rPr>
        <i/>
        <sz val="11"/>
        <rFont val="Calibri"/>
        <family val="2"/>
      </rPr>
      <t>b11</t>
    </r>
    <r>
      <rPr>
        <sz val="12"/>
        <color theme="1"/>
        <rFont val="Calibri"/>
        <family val="2"/>
        <scheme val="minor"/>
      </rPr>
      <t/>
    </r>
  </si>
  <si>
    <r>
      <t xml:space="preserve">Half Width </t>
    </r>
    <r>
      <rPr>
        <i/>
        <sz val="11"/>
        <rFont val="Calibri"/>
        <family val="2"/>
      </rPr>
      <t>b12</t>
    </r>
    <r>
      <rPr>
        <sz val="12"/>
        <color theme="1"/>
        <rFont val="Calibri"/>
        <family val="2"/>
        <scheme val="minor"/>
      </rPr>
      <t/>
    </r>
  </si>
  <si>
    <t>weekend</t>
  </si>
  <si>
    <t>b13 through b0 intercepts</t>
  </si>
  <si>
    <t>b13 through b0 Standard Error</t>
  </si>
  <si>
    <r>
      <t xml:space="preserve">Half Width </t>
    </r>
    <r>
      <rPr>
        <i/>
        <sz val="11"/>
        <rFont val="Calibri"/>
        <family val="2"/>
      </rPr>
      <t>b13</t>
    </r>
    <r>
      <rPr>
        <sz val="12"/>
        <color theme="1"/>
        <rFont val="Calibri"/>
        <family val="2"/>
        <scheme val="minor"/>
      </rPr>
      <t/>
    </r>
  </si>
  <si>
    <t>b14 through b0 intercepts</t>
  </si>
  <si>
    <t>b14 through b0 Standard Error</t>
  </si>
  <si>
    <r>
      <t xml:space="preserve">Half Width </t>
    </r>
    <r>
      <rPr>
        <i/>
        <sz val="11"/>
        <rFont val="Calibri"/>
        <family val="2"/>
      </rPr>
      <t>b14</t>
    </r>
    <r>
      <rPr>
        <sz val="12"/>
        <color theme="1"/>
        <rFont val="Calibri"/>
        <family val="2"/>
        <scheme val="minor"/>
      </rPr>
      <t/>
    </r>
  </si>
  <si>
    <t>b9 through b0 intercepts</t>
  </si>
  <si>
    <t>b9 through b0 Standard Error</t>
  </si>
  <si>
    <t>predict 1</t>
  </si>
  <si>
    <t>predict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</si>
</sst>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"/>
    <numFmt numFmtId="167" formatCode="0.00000000000"/>
  </numFmts>
  <fonts count="8"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i/>
      <sz val="11"/>
      <name val="Calibri"/>
      <family val="2"/>
    </font>
    <font>
      <sz val="11"/>
      <name val="Calibri"/>
      <family val="2"/>
    </font>
    <font>
      <b/>
      <i/>
      <sz val="11"/>
      <name val="Calibri"/>
      <family val="2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</cellStyleXfs>
  <cellXfs count="56">
    <xf numFmtId="0" fontId="0" fillId="0" borderId="0" xfId="0"/>
    <xf numFmtId="14" fontId="0" fillId="0" borderId="0" xfId="0" applyNumberFormat="1"/>
    <xf numFmtId="1" fontId="0" fillId="0" borderId="0" xfId="0" applyNumberFormat="1"/>
    <xf numFmtId="165" fontId="0" fillId="0" borderId="0" xfId="0" applyNumberFormat="1"/>
    <xf numFmtId="2" fontId="0" fillId="0" borderId="0" xfId="0" applyNumberFormat="1"/>
    <xf numFmtId="0" fontId="3" fillId="0" borderId="0" xfId="1" applyFont="1"/>
    <xf numFmtId="0" fontId="4" fillId="0" borderId="1" xfId="1" applyFont="1" applyBorder="1" applyAlignment="1">
      <alignment horizontal="center"/>
    </xf>
    <xf numFmtId="0" fontId="4" fillId="0" borderId="0" xfId="1" applyFont="1" applyAlignment="1">
      <alignment horizontal="center"/>
    </xf>
    <xf numFmtId="0" fontId="4" fillId="0" borderId="0" xfId="1" applyFont="1"/>
    <xf numFmtId="0" fontId="5" fillId="0" borderId="0" xfId="1" applyFont="1"/>
    <xf numFmtId="0" fontId="4" fillId="0" borderId="0" xfId="2" applyFont="1"/>
    <xf numFmtId="165" fontId="5" fillId="0" borderId="2" xfId="1" applyNumberFormat="1" applyFont="1" applyBorder="1"/>
    <xf numFmtId="165" fontId="5" fillId="0" borderId="3" xfId="1" applyNumberFormat="1" applyFont="1" applyBorder="1"/>
    <xf numFmtId="0" fontId="4" fillId="0" borderId="4" xfId="1" applyFont="1" applyBorder="1" applyAlignment="1">
      <alignment horizontal="centerContinuous"/>
    </xf>
    <xf numFmtId="165" fontId="5" fillId="0" borderId="5" xfId="1" applyNumberFormat="1" applyFont="1" applyBorder="1"/>
    <xf numFmtId="165" fontId="5" fillId="0" borderId="6" xfId="1" applyNumberFormat="1" applyFont="1" applyBorder="1"/>
    <xf numFmtId="165" fontId="5" fillId="0" borderId="0" xfId="1" applyNumberFormat="1" applyFont="1"/>
    <xf numFmtId="167" fontId="3" fillId="0" borderId="0" xfId="1" applyNumberFormat="1" applyFont="1"/>
    <xf numFmtId="0" fontId="5" fillId="0" borderId="0" xfId="2" applyFont="1"/>
    <xf numFmtId="165" fontId="5" fillId="0" borderId="7" xfId="1" applyNumberFormat="1" applyFont="1" applyBorder="1"/>
    <xf numFmtId="165" fontId="5" fillId="0" borderId="8" xfId="1" applyNumberFormat="1" applyFont="1" applyBorder="1"/>
    <xf numFmtId="0" fontId="5" fillId="0" borderId="9" xfId="1" applyFont="1" applyBorder="1"/>
    <xf numFmtId="9" fontId="5" fillId="0" borderId="0" xfId="2" applyNumberFormat="1" applyFont="1"/>
    <xf numFmtId="165" fontId="5" fillId="0" borderId="0" xfId="2" applyNumberFormat="1" applyFont="1"/>
    <xf numFmtId="0" fontId="4" fillId="0" borderId="4" xfId="1" applyFont="1" applyBorder="1" applyAlignment="1">
      <alignment horizontal="center"/>
    </xf>
    <xf numFmtId="1" fontId="5" fillId="0" borderId="9" xfId="1" applyNumberFormat="1" applyFont="1" applyBorder="1"/>
    <xf numFmtId="165" fontId="5" fillId="0" borderId="9" xfId="1" applyNumberFormat="1" applyFont="1" applyBorder="1"/>
    <xf numFmtId="0" fontId="4" fillId="0" borderId="4" xfId="2" applyFont="1" applyBorder="1" applyAlignment="1">
      <alignment horizontal="center"/>
    </xf>
    <xf numFmtId="0" fontId="6" fillId="0" borderId="0" xfId="1" applyFont="1" applyAlignment="1">
      <alignment horizontal="center"/>
    </xf>
    <xf numFmtId="164" fontId="5" fillId="0" borderId="0" xfId="2" applyNumberFormat="1" applyFont="1"/>
    <xf numFmtId="164" fontId="3" fillId="0" borderId="0" xfId="1" applyNumberFormat="1" applyFont="1"/>
    <xf numFmtId="2" fontId="5" fillId="0" borderId="9" xfId="2" applyNumberFormat="1" applyFont="1" applyBorder="1"/>
    <xf numFmtId="165" fontId="5" fillId="0" borderId="9" xfId="2" applyNumberFormat="1" applyFont="1" applyBorder="1"/>
    <xf numFmtId="164" fontId="5" fillId="0" borderId="9" xfId="2" applyNumberFormat="1" applyFont="1" applyBorder="1"/>
    <xf numFmtId="0" fontId="7" fillId="0" borderId="0" xfId="0" applyFont="1"/>
    <xf numFmtId="0" fontId="7" fillId="2" borderId="10" xfId="0" applyFont="1" applyFill="1" applyBorder="1"/>
    <xf numFmtId="165" fontId="7" fillId="2" borderId="10" xfId="0" applyNumberFormat="1" applyFont="1" applyFill="1" applyBorder="1"/>
    <xf numFmtId="0" fontId="3" fillId="0" borderId="0" xfId="2" applyFont="1"/>
    <xf numFmtId="0" fontId="4" fillId="0" borderId="1" xfId="2" applyFont="1" applyBorder="1" applyAlignment="1">
      <alignment horizontal="center"/>
    </xf>
    <xf numFmtId="0" fontId="4" fillId="0" borderId="0" xfId="2" applyFont="1" applyAlignment="1">
      <alignment horizontal="center"/>
    </xf>
    <xf numFmtId="0" fontId="6" fillId="0" borderId="4" xfId="2" applyFont="1" applyBorder="1" applyAlignment="1">
      <alignment horizontal="centerContinuous"/>
    </xf>
    <xf numFmtId="0" fontId="4" fillId="0" borderId="4" xfId="2" applyFont="1" applyBorder="1" applyAlignment="1">
      <alignment horizontal="centerContinuous"/>
    </xf>
    <xf numFmtId="0" fontId="5" fillId="0" borderId="9" xfId="2" applyFont="1" applyBorder="1"/>
    <xf numFmtId="9" fontId="5" fillId="0" borderId="0" xfId="3" applyFont="1"/>
    <xf numFmtId="165" fontId="5" fillId="0" borderId="0" xfId="2" applyNumberFormat="1" applyFont="1" applyBorder="1"/>
    <xf numFmtId="0" fontId="5" fillId="0" borderId="0" xfId="2" applyFont="1" applyBorder="1"/>
    <xf numFmtId="165" fontId="5" fillId="0" borderId="5" xfId="2" applyNumberFormat="1" applyFont="1" applyBorder="1"/>
    <xf numFmtId="165" fontId="5" fillId="0" borderId="2" xfId="2" applyNumberFormat="1" applyFont="1" applyBorder="1"/>
    <xf numFmtId="165" fontId="5" fillId="0" borderId="11" xfId="2" applyNumberFormat="1" applyFont="1" applyBorder="1"/>
    <xf numFmtId="0" fontId="5" fillId="0" borderId="11" xfId="2" applyFont="1" applyBorder="1"/>
    <xf numFmtId="0" fontId="5" fillId="0" borderId="7" xfId="2" applyFont="1" applyBorder="1"/>
    <xf numFmtId="0" fontId="5" fillId="0" borderId="3" xfId="2" applyFont="1" applyBorder="1"/>
    <xf numFmtId="0" fontId="5" fillId="0" borderId="6" xfId="2" applyFont="1" applyBorder="1"/>
    <xf numFmtId="0" fontId="5" fillId="0" borderId="8" xfId="2" applyFont="1" applyBorder="1"/>
    <xf numFmtId="2" fontId="5" fillId="0" borderId="0" xfId="2" applyNumberFormat="1" applyFont="1"/>
    <xf numFmtId="15" fontId="5" fillId="0" borderId="0" xfId="2" applyNumberFormat="1" applyFont="1"/>
  </cellXfs>
  <cellStyles count="4">
    <cellStyle name="Normal" xfId="0" builtinId="0"/>
    <cellStyle name="Normal 2" xfId="2" xr:uid="{EC08FD14-6FF7-3748-876A-D983D847200F}"/>
    <cellStyle name="Normal_ToolPakFree Simple Linear Regression" xfId="1" xr:uid="{B99D6F1D-8586-BD42-8AF8-F486D0B6B6F5}"/>
    <cellStyle name="Percent 2" xfId="3" xr:uid="{C8CDA3FB-39A6-DE4B-96D0-CA2E1A7EC4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0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worksheet" Target="worksheets/sheet16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PlotData!$C$1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>
              <a:noFill/>
            </a:ln>
          </c:spPr>
          <c:xVal>
            <c:numRef>
              <c:f>PlotData!$B$2:$B$2041</c:f>
              <c:numCache>
                <c:formatCode>General</c:formatCode>
                <c:ptCount val="20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</c:numCache>
            </c:numRef>
          </c:xVal>
          <c:yVal>
            <c:numRef>
              <c:f>PlotData!$C$2:$C$2041</c:f>
              <c:numCache>
                <c:formatCode>General</c:formatCode>
                <c:ptCount val="2040"/>
                <c:pt idx="0">
                  <c:v>-5692.8620337636821</c:v>
                </c:pt>
                <c:pt idx="1">
                  <c:v>-5694.0474541500316</c:v>
                </c:pt>
                <c:pt idx="2">
                  <c:v>-5695.2328745363811</c:v>
                </c:pt>
                <c:pt idx="3">
                  <c:v>7263.5817050772694</c:v>
                </c:pt>
                <c:pt idx="4">
                  <c:v>8558.3962846909199</c:v>
                </c:pt>
                <c:pt idx="5">
                  <c:v>7261.2108643045704</c:v>
                </c:pt>
                <c:pt idx="6">
                  <c:v>-2387.9745560817792</c:v>
                </c:pt>
                <c:pt idx="7">
                  <c:v>-5413.1599764681287</c:v>
                </c:pt>
                <c:pt idx="8">
                  <c:v>-1094.3453968544782</c:v>
                </c:pt>
                <c:pt idx="9">
                  <c:v>-87.530817240827673</c:v>
                </c:pt>
                <c:pt idx="10">
                  <c:v>-1096.7162376271772</c:v>
                </c:pt>
                <c:pt idx="11">
                  <c:v>-1673.9016580135267</c:v>
                </c:pt>
                <c:pt idx="12">
                  <c:v>-1675.0870783998762</c:v>
                </c:pt>
                <c:pt idx="13">
                  <c:v>-1820.2724987862257</c:v>
                </c:pt>
                <c:pt idx="14">
                  <c:v>-1965.4579191725752</c:v>
                </c:pt>
                <c:pt idx="15">
                  <c:v>-1822.6433395589247</c:v>
                </c:pt>
                <c:pt idx="16">
                  <c:v>-239.82875994527421</c:v>
                </c:pt>
                <c:pt idx="17">
                  <c:v>-385.01418033162372</c:v>
                </c:pt>
                <c:pt idx="18">
                  <c:v>229.80039928202677</c:v>
                </c:pt>
                <c:pt idx="19">
                  <c:v>-2363.3850211043227</c:v>
                </c:pt>
                <c:pt idx="20">
                  <c:v>-2548.5704414906722</c:v>
                </c:pt>
                <c:pt idx="21">
                  <c:v>-5717.7558618770217</c:v>
                </c:pt>
                <c:pt idx="22">
                  <c:v>329.05871773662875</c:v>
                </c:pt>
                <c:pt idx="23">
                  <c:v>2487.8732973502792</c:v>
                </c:pt>
                <c:pt idx="24">
                  <c:v>2774.6878769639297</c:v>
                </c:pt>
                <c:pt idx="25">
                  <c:v>-250.49754342241977</c:v>
                </c:pt>
                <c:pt idx="26">
                  <c:v>2340.3170361912307</c:v>
                </c:pt>
                <c:pt idx="27">
                  <c:v>-828.86838419511878</c:v>
                </c:pt>
                <c:pt idx="28">
                  <c:v>-522.05380458146828</c:v>
                </c:pt>
                <c:pt idx="29">
                  <c:v>-667.23922496781779</c:v>
                </c:pt>
                <c:pt idx="30">
                  <c:v>503.5753546458327</c:v>
                </c:pt>
                <c:pt idx="31">
                  <c:v>-545.6100657405168</c:v>
                </c:pt>
                <c:pt idx="32">
                  <c:v>-402.79548612686631</c:v>
                </c:pt>
                <c:pt idx="33">
                  <c:v>172.01909348678419</c:v>
                </c:pt>
                <c:pt idx="34">
                  <c:v>-2997.1663268995653</c:v>
                </c:pt>
                <c:pt idx="35">
                  <c:v>-2134.3517472859148</c:v>
                </c:pt>
                <c:pt idx="36">
                  <c:v>3480.4628323277357</c:v>
                </c:pt>
                <c:pt idx="37">
                  <c:v>6935.2774119413853</c:v>
                </c:pt>
                <c:pt idx="38">
                  <c:v>7510.0919915550357</c:v>
                </c:pt>
                <c:pt idx="39">
                  <c:v>7364.9065711686862</c:v>
                </c:pt>
                <c:pt idx="40">
                  <c:v>6519.7211507823367</c:v>
                </c:pt>
                <c:pt idx="41">
                  <c:v>-1257.4642696040128</c:v>
                </c:pt>
                <c:pt idx="42">
                  <c:v>-1546.6496899903623</c:v>
                </c:pt>
                <c:pt idx="43">
                  <c:v>2628.1648896232882</c:v>
                </c:pt>
                <c:pt idx="44">
                  <c:v>5218.9794692369387</c:v>
                </c:pt>
                <c:pt idx="45">
                  <c:v>4209.7940488505892</c:v>
                </c:pt>
                <c:pt idx="46">
                  <c:v>2748.6086284642397</c:v>
                </c:pt>
                <c:pt idx="47">
                  <c:v>-708.57679192210981</c:v>
                </c:pt>
                <c:pt idx="48">
                  <c:v>-3157.7622123084593</c:v>
                </c:pt>
                <c:pt idx="49">
                  <c:v>-5750.9476326948088</c:v>
                </c:pt>
                <c:pt idx="50">
                  <c:v>-4888.1330530811583</c:v>
                </c:pt>
                <c:pt idx="51">
                  <c:v>-3593.3184734675078</c:v>
                </c:pt>
                <c:pt idx="52">
                  <c:v>-1866.5038938538573</c:v>
                </c:pt>
                <c:pt idx="53">
                  <c:v>-1291.6893142402068</c:v>
                </c:pt>
                <c:pt idx="54">
                  <c:v>-2012.8747346265563</c:v>
                </c:pt>
                <c:pt idx="55">
                  <c:v>-718.06015501290585</c:v>
                </c:pt>
                <c:pt idx="56">
                  <c:v>-719.24557539925536</c:v>
                </c:pt>
                <c:pt idx="57">
                  <c:v>-4464.4309957856049</c:v>
                </c:pt>
                <c:pt idx="58">
                  <c:v>-4609.6164161719544</c:v>
                </c:pt>
                <c:pt idx="59">
                  <c:v>-1154.8018365583039</c:v>
                </c:pt>
                <c:pt idx="60">
                  <c:v>3596.0127430553466</c:v>
                </c:pt>
                <c:pt idx="61">
                  <c:v>-2165.1726773310029</c:v>
                </c:pt>
                <c:pt idx="62">
                  <c:v>-2742.3580977173524</c:v>
                </c:pt>
                <c:pt idx="63">
                  <c:v>-5047.5435181037019</c:v>
                </c:pt>
                <c:pt idx="64">
                  <c:v>-4328.7289384900514</c:v>
                </c:pt>
                <c:pt idx="65">
                  <c:v>-3177.9143588764009</c:v>
                </c:pt>
                <c:pt idx="66">
                  <c:v>-4043.0997792627504</c:v>
                </c:pt>
                <c:pt idx="67">
                  <c:v>-4764.2851996490999</c:v>
                </c:pt>
                <c:pt idx="68">
                  <c:v>-4457.4706200354494</c:v>
                </c:pt>
                <c:pt idx="69">
                  <c:v>-5178.6560404217989</c:v>
                </c:pt>
                <c:pt idx="70">
                  <c:v>-2155.8414608081484</c:v>
                </c:pt>
                <c:pt idx="71">
                  <c:v>2142.9731188055021</c:v>
                </c:pt>
                <c:pt idx="72">
                  <c:v>5741.7876984191525</c:v>
                </c:pt>
                <c:pt idx="73">
                  <c:v>5596.602278032803</c:v>
                </c:pt>
                <c:pt idx="74">
                  <c:v>3023.4168576464535</c:v>
                </c:pt>
                <c:pt idx="75">
                  <c:v>3082.231437260104</c:v>
                </c:pt>
                <c:pt idx="76">
                  <c:v>-4426.9539831262455</c:v>
                </c:pt>
                <c:pt idx="77">
                  <c:v>-5312.139403512595</c:v>
                </c:pt>
                <c:pt idx="78">
                  <c:v>302.67517610105551</c:v>
                </c:pt>
                <c:pt idx="79">
                  <c:v>1433.489755714706</c:v>
                </c:pt>
                <c:pt idx="80">
                  <c:v>3716.3043353283565</c:v>
                </c:pt>
                <c:pt idx="81">
                  <c:v>1843.118914942007</c:v>
                </c:pt>
                <c:pt idx="82">
                  <c:v>-1018.0665054443425</c:v>
                </c:pt>
                <c:pt idx="83">
                  <c:v>296.74807416930798</c:v>
                </c:pt>
                <c:pt idx="84">
                  <c:v>-2048.4373462170415</c:v>
                </c:pt>
                <c:pt idx="85">
                  <c:v>-445.62276660339103</c:v>
                </c:pt>
                <c:pt idx="86">
                  <c:v>1281.1918130102595</c:v>
                </c:pt>
                <c:pt idx="87">
                  <c:v>1404.00639262391</c:v>
                </c:pt>
                <c:pt idx="88">
                  <c:v>-469.17902776243955</c:v>
                </c:pt>
                <c:pt idx="89">
                  <c:v>2141.6355518512109</c:v>
                </c:pt>
                <c:pt idx="90">
                  <c:v>-1747.5498685351386</c:v>
                </c:pt>
                <c:pt idx="91">
                  <c:v>-4072.7352889214881</c:v>
                </c:pt>
                <c:pt idx="92">
                  <c:v>8022.0792906921624</c:v>
                </c:pt>
                <c:pt idx="93">
                  <c:v>8596.893870305812</c:v>
                </c:pt>
                <c:pt idx="94">
                  <c:v>8595.7084499194643</c:v>
                </c:pt>
                <c:pt idx="95">
                  <c:v>7586.5230295331139</c:v>
                </c:pt>
                <c:pt idx="96">
                  <c:v>8449.3376091467653</c:v>
                </c:pt>
                <c:pt idx="97">
                  <c:v>-335.8478112395851</c:v>
                </c:pt>
                <c:pt idx="98">
                  <c:v>-1057.0332316259346</c:v>
                </c:pt>
                <c:pt idx="99">
                  <c:v>5277.7813479877159</c:v>
                </c:pt>
                <c:pt idx="100">
                  <c:v>7004.5959276013664</c:v>
                </c:pt>
                <c:pt idx="101">
                  <c:v>4575.4105072150169</c:v>
                </c:pt>
                <c:pt idx="102">
                  <c:v>3422.2250868286674</c:v>
                </c:pt>
                <c:pt idx="103">
                  <c:v>4573.0396664423179</c:v>
                </c:pt>
                <c:pt idx="104">
                  <c:v>-324.14575394403164</c:v>
                </c:pt>
                <c:pt idx="105">
                  <c:v>-5241.3311743303811</c:v>
                </c:pt>
                <c:pt idx="106">
                  <c:v>-3082.5165947167307</c:v>
                </c:pt>
                <c:pt idx="107">
                  <c:v>-1355.7020151030802</c:v>
                </c:pt>
                <c:pt idx="108">
                  <c:v>-2796.8874354894297</c:v>
                </c:pt>
                <c:pt idx="109">
                  <c:v>-5246.0728558757801</c:v>
                </c:pt>
                <c:pt idx="110">
                  <c:v>-5391.2582762621296</c:v>
                </c:pt>
                <c:pt idx="111">
                  <c:v>-5824.4436966484791</c:v>
                </c:pt>
                <c:pt idx="112">
                  <c:v>-5825.6291170348286</c:v>
                </c:pt>
                <c:pt idx="113">
                  <c:v>-5826.8145374211781</c:v>
                </c:pt>
                <c:pt idx="114">
                  <c:v>-3235.9999578075276</c:v>
                </c:pt>
                <c:pt idx="115">
                  <c:v>-1325.1853781938771</c:v>
                </c:pt>
                <c:pt idx="116">
                  <c:v>2765.6292014197734</c:v>
                </c:pt>
                <c:pt idx="117">
                  <c:v>5212.4437810334239</c:v>
                </c:pt>
                <c:pt idx="118">
                  <c:v>6671.2583606470744</c:v>
                </c:pt>
                <c:pt idx="119">
                  <c:v>-1905.9270597392751</c:v>
                </c:pt>
                <c:pt idx="120">
                  <c:v>-1783.1124801256246</c:v>
                </c:pt>
                <c:pt idx="121">
                  <c:v>2659.7020994880259</c:v>
                </c:pt>
                <c:pt idx="122">
                  <c:v>5538.5166791016763</c:v>
                </c:pt>
                <c:pt idx="123">
                  <c:v>4673.3312587153268</c:v>
                </c:pt>
                <c:pt idx="124">
                  <c:v>1792.1458383289773</c:v>
                </c:pt>
                <c:pt idx="125">
                  <c:v>-4957.0395820573722</c:v>
                </c:pt>
                <c:pt idx="126">
                  <c:v>-5678.2250024437217</c:v>
                </c:pt>
                <c:pt idx="127">
                  <c:v>-1647.4104228300712</c:v>
                </c:pt>
                <c:pt idx="128">
                  <c:v>7999.4041567835793</c:v>
                </c:pt>
                <c:pt idx="129">
                  <c:v>5694.2187363972298</c:v>
                </c:pt>
                <c:pt idx="130">
                  <c:v>2729.0333160108803</c:v>
                </c:pt>
                <c:pt idx="131">
                  <c:v>5811.8478956245308</c:v>
                </c:pt>
                <c:pt idx="132">
                  <c:v>5290.6624752381813</c:v>
                </c:pt>
                <c:pt idx="133">
                  <c:v>4405.4770548518318</c:v>
                </c:pt>
                <c:pt idx="134">
                  <c:v>1080.2916344654823</c:v>
                </c:pt>
                <c:pt idx="135">
                  <c:v>1367.1062140791328</c:v>
                </c:pt>
                <c:pt idx="136">
                  <c:v>2373.9207936927833</c:v>
                </c:pt>
                <c:pt idx="137">
                  <c:v>788.73537330643376</c:v>
                </c:pt>
                <c:pt idx="138">
                  <c:v>6567.5499529200843</c:v>
                </c:pt>
                <c:pt idx="139">
                  <c:v>3274.3645325337347</c:v>
                </c:pt>
                <c:pt idx="140">
                  <c:v>1257.1791121473852</c:v>
                </c:pt>
                <c:pt idx="141">
                  <c:v>2367.9936917610357</c:v>
                </c:pt>
                <c:pt idx="142">
                  <c:v>3414.8082713746862</c:v>
                </c:pt>
                <c:pt idx="143">
                  <c:v>-1790.3771490116633</c:v>
                </c:pt>
                <c:pt idx="144">
                  <c:v>-4855.5625693980128</c:v>
                </c:pt>
                <c:pt idx="145">
                  <c:v>-5144.7479897843623</c:v>
                </c:pt>
                <c:pt idx="146">
                  <c:v>-5865.9334101707118</c:v>
                </c:pt>
                <c:pt idx="147">
                  <c:v>-5867.1188305570613</c:v>
                </c:pt>
                <c:pt idx="148">
                  <c:v>-5868.3042509434108</c:v>
                </c:pt>
                <c:pt idx="149">
                  <c:v>-5869.4896713297603</c:v>
                </c:pt>
                <c:pt idx="150">
                  <c:v>-4906.6750917161098</c:v>
                </c:pt>
                <c:pt idx="151">
                  <c:v>3776.1394878975407</c:v>
                </c:pt>
                <c:pt idx="152">
                  <c:v>2910.9540675111912</c:v>
                </c:pt>
                <c:pt idx="153">
                  <c:v>-5298.2313528751583</c:v>
                </c:pt>
                <c:pt idx="154">
                  <c:v>-4723.4167732615078</c:v>
                </c:pt>
                <c:pt idx="155">
                  <c:v>2927.3978063521427</c:v>
                </c:pt>
                <c:pt idx="156">
                  <c:v>8130.2123859657931</c:v>
                </c:pt>
                <c:pt idx="157">
                  <c:v>3625.0269655794436</c:v>
                </c:pt>
                <c:pt idx="158">
                  <c:v>4939.8415451930941</c:v>
                </c:pt>
                <c:pt idx="159">
                  <c:v>2798.6561248067446</c:v>
                </c:pt>
                <c:pt idx="160">
                  <c:v>-2242.5292955796049</c:v>
                </c:pt>
                <c:pt idx="161">
                  <c:v>-1975.7147159659544</c:v>
                </c:pt>
                <c:pt idx="162">
                  <c:v>-3004.9001363523039</c:v>
                </c:pt>
                <c:pt idx="163">
                  <c:v>-2862.0855567386534</c:v>
                </c:pt>
                <c:pt idx="164">
                  <c:v>-2575.2709771250029</c:v>
                </c:pt>
                <c:pt idx="165">
                  <c:v>-4592.4563975113524</c:v>
                </c:pt>
                <c:pt idx="166">
                  <c:v>-4305.6418178977019</c:v>
                </c:pt>
                <c:pt idx="167">
                  <c:v>-5602.8272382840514</c:v>
                </c:pt>
                <c:pt idx="168">
                  <c:v>-5748.0126586704009</c:v>
                </c:pt>
                <c:pt idx="169">
                  <c:v>442.80192094324957</c:v>
                </c:pt>
                <c:pt idx="170">
                  <c:v>6817.6165005569001</c:v>
                </c:pt>
                <c:pt idx="171">
                  <c:v>5788.4310801705506</c:v>
                </c:pt>
                <c:pt idx="172">
                  <c:v>3791.2456597842011</c:v>
                </c:pt>
                <c:pt idx="173">
                  <c:v>4302.0602393978515</c:v>
                </c:pt>
                <c:pt idx="174">
                  <c:v>2040.874819011502</c:v>
                </c:pt>
                <c:pt idx="175">
                  <c:v>-4584.3106013748475</c:v>
                </c:pt>
                <c:pt idx="176">
                  <c:v>-1417.496021761197</c:v>
                </c:pt>
                <c:pt idx="177">
                  <c:v>-1150.6814421475465</c:v>
                </c:pt>
                <c:pt idx="178">
                  <c:v>-1151.866862533896</c:v>
                </c:pt>
                <c:pt idx="179">
                  <c:v>-865.05228292024549</c:v>
                </c:pt>
                <c:pt idx="180">
                  <c:v>-5474.237703306595</c:v>
                </c:pt>
                <c:pt idx="181">
                  <c:v>-5907.4231236929445</c:v>
                </c:pt>
                <c:pt idx="182">
                  <c:v>-5908.608544079294</c:v>
                </c:pt>
                <c:pt idx="183">
                  <c:v>-5909.7939644656435</c:v>
                </c:pt>
                <c:pt idx="184">
                  <c:v>-5910.979384851993</c:v>
                </c:pt>
                <c:pt idx="185">
                  <c:v>-5912.1648052383434</c:v>
                </c:pt>
                <c:pt idx="186">
                  <c:v>-5913.3502256246929</c:v>
                </c:pt>
                <c:pt idx="187">
                  <c:v>-5914.5356460110424</c:v>
                </c:pt>
                <c:pt idx="188">
                  <c:v>-3715.721066397392</c:v>
                </c:pt>
                <c:pt idx="189">
                  <c:v>-2276.9064867837415</c:v>
                </c:pt>
                <c:pt idx="190">
                  <c:v>745.90809282990904</c:v>
                </c:pt>
                <c:pt idx="191">
                  <c:v>436.72267244355953</c:v>
                </c:pt>
                <c:pt idx="192">
                  <c:v>1731.53725205721</c:v>
                </c:pt>
                <c:pt idx="193">
                  <c:v>1442.3518316708605</c:v>
                </c:pt>
                <c:pt idx="194">
                  <c:v>1.1664112845110139</c:v>
                </c:pt>
                <c:pt idx="195">
                  <c:v>-2736.0190091018385</c:v>
                </c:pt>
                <c:pt idx="196">
                  <c:v>-2881.204429488188</c:v>
                </c:pt>
                <c:pt idx="197">
                  <c:v>7649.6101501254625</c:v>
                </c:pt>
                <c:pt idx="198">
                  <c:v>8368.4247297391121</c:v>
                </c:pt>
                <c:pt idx="199">
                  <c:v>8079.2393093527635</c:v>
                </c:pt>
                <c:pt idx="200">
                  <c:v>7558.053888966414</c:v>
                </c:pt>
                <c:pt idx="201">
                  <c:v>6980.8684685800645</c:v>
                </c:pt>
                <c:pt idx="202">
                  <c:v>-4184.316951806285</c:v>
                </c:pt>
                <c:pt idx="203">
                  <c:v>-4905.5023721926345</c:v>
                </c:pt>
                <c:pt idx="204">
                  <c:v>133.31220742101596</c:v>
                </c:pt>
                <c:pt idx="205">
                  <c:v>420.12678703466645</c:v>
                </c:pt>
                <c:pt idx="206">
                  <c:v>850.94136664831694</c:v>
                </c:pt>
                <c:pt idx="207">
                  <c:v>-3902.2440537380326</c:v>
                </c:pt>
                <c:pt idx="208">
                  <c:v>-3347.4294741243821</c:v>
                </c:pt>
                <c:pt idx="209">
                  <c:v>-408.61489451073157</c:v>
                </c:pt>
                <c:pt idx="210">
                  <c:v>1894.1996851029189</c:v>
                </c:pt>
                <c:pt idx="211">
                  <c:v>681.01426471656941</c:v>
                </c:pt>
                <c:pt idx="212">
                  <c:v>3703.8288443302199</c:v>
                </c:pt>
                <c:pt idx="213">
                  <c:v>4730.6434239438704</c:v>
                </c:pt>
                <c:pt idx="214">
                  <c:v>4585.4580035575209</c:v>
                </c:pt>
                <c:pt idx="215">
                  <c:v>2280.2725831711714</c:v>
                </c:pt>
                <c:pt idx="216">
                  <c:v>-5208.9128372151781</c:v>
                </c:pt>
                <c:pt idx="217">
                  <c:v>-4058.0982576015276</c:v>
                </c:pt>
                <c:pt idx="218">
                  <c:v>-2207.2836779878771</c:v>
                </c:pt>
                <c:pt idx="219">
                  <c:v>1679.5309016257734</c:v>
                </c:pt>
                <c:pt idx="220">
                  <c:v>4414.3454812394239</c:v>
                </c:pt>
                <c:pt idx="221">
                  <c:v>2705.1600608530744</c:v>
                </c:pt>
                <c:pt idx="222">
                  <c:v>2127.9746404667248</c:v>
                </c:pt>
                <c:pt idx="223">
                  <c:v>3998.7892200803753</c:v>
                </c:pt>
                <c:pt idx="224">
                  <c:v>3997.6037996940258</c:v>
                </c:pt>
                <c:pt idx="225">
                  <c:v>8316.4183793076772</c:v>
                </c:pt>
                <c:pt idx="226">
                  <c:v>6895.2329589213268</c:v>
                </c:pt>
                <c:pt idx="227">
                  <c:v>4858.0475385349773</c:v>
                </c:pt>
                <c:pt idx="228">
                  <c:v>-2219.1378818513722</c:v>
                </c:pt>
                <c:pt idx="229">
                  <c:v>-2264.3233022377217</c:v>
                </c:pt>
                <c:pt idx="230">
                  <c:v>-4505.5087226240712</c:v>
                </c:pt>
                <c:pt idx="231">
                  <c:v>-5390.6941430104207</c:v>
                </c:pt>
                <c:pt idx="232">
                  <c:v>-2511.8795633967702</c:v>
                </c:pt>
                <c:pt idx="233">
                  <c:v>798.93501621688029</c:v>
                </c:pt>
                <c:pt idx="234">
                  <c:v>1229.7495958305308</c:v>
                </c:pt>
                <c:pt idx="235">
                  <c:v>652.56417544418127</c:v>
                </c:pt>
                <c:pt idx="236">
                  <c:v>1515.3787550578318</c:v>
                </c:pt>
                <c:pt idx="237">
                  <c:v>1226.1933346714823</c:v>
                </c:pt>
                <c:pt idx="238">
                  <c:v>-5974.9920857148672</c:v>
                </c:pt>
                <c:pt idx="239">
                  <c:v>-5504.1775061012167</c:v>
                </c:pt>
                <c:pt idx="240">
                  <c:v>5434.6370735124337</c:v>
                </c:pt>
                <c:pt idx="241">
                  <c:v>-2626.5483468739158</c:v>
                </c:pt>
                <c:pt idx="242">
                  <c:v>804.26623273973473</c:v>
                </c:pt>
                <c:pt idx="243">
                  <c:v>-4981.9191876466148</c:v>
                </c:pt>
                <c:pt idx="244">
                  <c:v>-5982.1046080329643</c:v>
                </c:pt>
                <c:pt idx="245">
                  <c:v>-5983.2900284193138</c:v>
                </c:pt>
                <c:pt idx="246">
                  <c:v>-5984.4754488056633</c:v>
                </c:pt>
                <c:pt idx="247">
                  <c:v>-5985.6608691920128</c:v>
                </c:pt>
                <c:pt idx="248">
                  <c:v>-3826.8462895783623</c:v>
                </c:pt>
                <c:pt idx="249">
                  <c:v>-3828.0317099647118</c:v>
                </c:pt>
                <c:pt idx="250">
                  <c:v>-4529.2171303510613</c:v>
                </c:pt>
                <c:pt idx="251">
                  <c:v>-298.40255073741082</c:v>
                </c:pt>
                <c:pt idx="252">
                  <c:v>-3547.5879711237603</c:v>
                </c:pt>
                <c:pt idx="253">
                  <c:v>3551.2266084898902</c:v>
                </c:pt>
                <c:pt idx="254">
                  <c:v>5382.0411881035398</c:v>
                </c:pt>
                <c:pt idx="255">
                  <c:v>4804.8557677171902</c:v>
                </c:pt>
                <c:pt idx="256">
                  <c:v>1943.6703473308407</c:v>
                </c:pt>
                <c:pt idx="257">
                  <c:v>3834.4849269444912</c:v>
                </c:pt>
                <c:pt idx="258">
                  <c:v>-1226.7004934418583</c:v>
                </c:pt>
                <c:pt idx="259">
                  <c:v>-527.88591382820778</c:v>
                </c:pt>
                <c:pt idx="260">
                  <c:v>6094.9286657854427</c:v>
                </c:pt>
                <c:pt idx="261">
                  <c:v>6669.7432453990932</c:v>
                </c:pt>
                <c:pt idx="262">
                  <c:v>7244.5578250127437</c:v>
                </c:pt>
                <c:pt idx="263">
                  <c:v>7963.3724046263942</c:v>
                </c:pt>
                <c:pt idx="264">
                  <c:v>4938.1869842400447</c:v>
                </c:pt>
                <c:pt idx="265">
                  <c:v>3593.0015638536952</c:v>
                </c:pt>
                <c:pt idx="266">
                  <c:v>1991.8161434673457</c:v>
                </c:pt>
                <c:pt idx="267">
                  <c:v>1066.6307230809962</c:v>
                </c:pt>
                <c:pt idx="268">
                  <c:v>5241.4453026946467</c:v>
                </c:pt>
                <c:pt idx="269">
                  <c:v>6536.2598823082972</c:v>
                </c:pt>
                <c:pt idx="270">
                  <c:v>4951.0744619219477</c:v>
                </c:pt>
                <c:pt idx="271">
                  <c:v>793.88904153559815</c:v>
                </c:pt>
                <c:pt idx="272">
                  <c:v>2536.7036211492486</c:v>
                </c:pt>
                <c:pt idx="273">
                  <c:v>8187.5182007628991</c:v>
                </c:pt>
                <c:pt idx="274">
                  <c:v>7826.3327803765496</c:v>
                </c:pt>
                <c:pt idx="275">
                  <c:v>7969.1473599902001</c:v>
                </c:pt>
                <c:pt idx="276">
                  <c:v>6363.9619396038506</c:v>
                </c:pt>
                <c:pt idx="277">
                  <c:v>7802.7765192175011</c:v>
                </c:pt>
                <c:pt idx="278">
                  <c:v>7389.5910988311516</c:v>
                </c:pt>
                <c:pt idx="279">
                  <c:v>2472.4056784448021</c:v>
                </c:pt>
                <c:pt idx="280">
                  <c:v>-840.7797419415474</c:v>
                </c:pt>
                <c:pt idx="281">
                  <c:v>2326.0348376721031</c:v>
                </c:pt>
                <c:pt idx="282">
                  <c:v>4340.8494172857536</c:v>
                </c:pt>
                <c:pt idx="283">
                  <c:v>3763.6639968994041</c:v>
                </c:pt>
                <c:pt idx="284">
                  <c:v>5098.4785765130546</c:v>
                </c:pt>
                <c:pt idx="285">
                  <c:v>8053.2931561267051</c:v>
                </c:pt>
                <c:pt idx="286">
                  <c:v>7988.1077357403556</c:v>
                </c:pt>
                <c:pt idx="287">
                  <c:v>7310.9223153540061</c:v>
                </c:pt>
                <c:pt idx="288">
                  <c:v>4641.7368949676566</c:v>
                </c:pt>
                <c:pt idx="289">
                  <c:v>7952.551474581307</c:v>
                </c:pt>
                <c:pt idx="290">
                  <c:v>8363.3660541949575</c:v>
                </c:pt>
                <c:pt idx="291">
                  <c:v>8094.180633808608</c:v>
                </c:pt>
                <c:pt idx="292">
                  <c:v>7988.9952134222585</c:v>
                </c:pt>
                <c:pt idx="293">
                  <c:v>-1680.190206964091</c:v>
                </c:pt>
                <c:pt idx="294">
                  <c:v>-2277.3756273504405</c:v>
                </c:pt>
                <c:pt idx="295">
                  <c:v>6505.43895226321</c:v>
                </c:pt>
                <c:pt idx="296">
                  <c:v>7532.2535318768605</c:v>
                </c:pt>
                <c:pt idx="297">
                  <c:v>6071.068111490511</c:v>
                </c:pt>
                <c:pt idx="298">
                  <c:v>5329.8826911041615</c:v>
                </c:pt>
                <c:pt idx="299">
                  <c:v>3764.697270717812</c:v>
                </c:pt>
                <c:pt idx="300">
                  <c:v>-5164.4881496685375</c:v>
                </c:pt>
                <c:pt idx="301">
                  <c:v>-5761.673570054887</c:v>
                </c:pt>
                <c:pt idx="302">
                  <c:v>-3602.8589904412365</c:v>
                </c:pt>
                <c:pt idx="303">
                  <c:v>-1732.044410827586</c:v>
                </c:pt>
                <c:pt idx="304">
                  <c:v>1866.7701687860645</c:v>
                </c:pt>
                <c:pt idx="305">
                  <c:v>-1138.415251600285</c:v>
                </c:pt>
                <c:pt idx="306">
                  <c:v>2212.3993280133654</c:v>
                </c:pt>
                <c:pt idx="307">
                  <c:v>5763.2139076270159</c:v>
                </c:pt>
                <c:pt idx="308">
                  <c:v>438.02848724066644</c:v>
                </c:pt>
                <c:pt idx="309">
                  <c:v>1592.8430668543169</c:v>
                </c:pt>
                <c:pt idx="310">
                  <c:v>2455.6576464679674</c:v>
                </c:pt>
                <c:pt idx="311">
                  <c:v>994.47222608161792</c:v>
                </c:pt>
                <c:pt idx="312">
                  <c:v>7761.2868056952684</c:v>
                </c:pt>
                <c:pt idx="313">
                  <c:v>8192.1013853089189</c:v>
                </c:pt>
                <c:pt idx="314">
                  <c:v>2162.9159649225694</c:v>
                </c:pt>
                <c:pt idx="315">
                  <c:v>433.7305445362199</c:v>
                </c:pt>
                <c:pt idx="316">
                  <c:v>-307.45487585012961</c:v>
                </c:pt>
                <c:pt idx="317">
                  <c:v>1995.3597037635209</c:v>
                </c:pt>
                <c:pt idx="318">
                  <c:v>3578.1742833771714</c:v>
                </c:pt>
                <c:pt idx="319">
                  <c:v>3740.9888629908219</c:v>
                </c:pt>
                <c:pt idx="320">
                  <c:v>407.80344260447237</c:v>
                </c:pt>
                <c:pt idx="321">
                  <c:v>-3525.3819777818771</c:v>
                </c:pt>
                <c:pt idx="322">
                  <c:v>-6074.5673981682266</c:v>
                </c:pt>
                <c:pt idx="323">
                  <c:v>-6075.7528185545762</c:v>
                </c:pt>
                <c:pt idx="324">
                  <c:v>-6076.9382389409257</c:v>
                </c:pt>
                <c:pt idx="325">
                  <c:v>-6078.1236593272752</c:v>
                </c:pt>
                <c:pt idx="326">
                  <c:v>-6079.3090797136247</c:v>
                </c:pt>
                <c:pt idx="327">
                  <c:v>-6080.4945000999742</c:v>
                </c:pt>
                <c:pt idx="328">
                  <c:v>-5261.6799204863237</c:v>
                </c:pt>
                <c:pt idx="329">
                  <c:v>-5014.8653408726732</c:v>
                </c:pt>
                <c:pt idx="330">
                  <c:v>-6084.0507612590227</c:v>
                </c:pt>
                <c:pt idx="331">
                  <c:v>-3349.2361816453722</c:v>
                </c:pt>
                <c:pt idx="332">
                  <c:v>-1910.4216020317226</c:v>
                </c:pt>
                <c:pt idx="333">
                  <c:v>-1047.6070224180721</c:v>
                </c:pt>
                <c:pt idx="334">
                  <c:v>-2344.7924428044216</c:v>
                </c:pt>
                <c:pt idx="335">
                  <c:v>-4505.9778631907711</c:v>
                </c:pt>
                <c:pt idx="336">
                  <c:v>-6091.1632835771206</c:v>
                </c:pt>
                <c:pt idx="337">
                  <c:v>1539.6512960365299</c:v>
                </c:pt>
                <c:pt idx="338">
                  <c:v>5714.4658756501804</c:v>
                </c:pt>
                <c:pt idx="339">
                  <c:v>3861.2804552638308</c:v>
                </c:pt>
                <c:pt idx="340">
                  <c:v>2132.0950348774813</c:v>
                </c:pt>
                <c:pt idx="341">
                  <c:v>2562.9096144911318</c:v>
                </c:pt>
                <c:pt idx="342">
                  <c:v>-1490.2758058952177</c:v>
                </c:pt>
                <c:pt idx="343">
                  <c:v>1120.5387737184328</c:v>
                </c:pt>
                <c:pt idx="344">
                  <c:v>1839.3533533320833</c:v>
                </c:pt>
                <c:pt idx="345">
                  <c:v>1982.1679329457338</c:v>
                </c:pt>
                <c:pt idx="346">
                  <c:v>1836.9825125593843</c:v>
                </c:pt>
                <c:pt idx="347">
                  <c:v>1547.7970921730348</c:v>
                </c:pt>
                <c:pt idx="348">
                  <c:v>-2485.3883282133147</c:v>
                </c:pt>
                <c:pt idx="349">
                  <c:v>-4810.5737485996642</c:v>
                </c:pt>
                <c:pt idx="350">
                  <c:v>-6107.7591689860137</c:v>
                </c:pt>
                <c:pt idx="351">
                  <c:v>-6108.9445893723632</c:v>
                </c:pt>
                <c:pt idx="352">
                  <c:v>-5678.1300097587127</c:v>
                </c:pt>
                <c:pt idx="353">
                  <c:v>-6111.3154301450622</c:v>
                </c:pt>
                <c:pt idx="354">
                  <c:v>-6112.5008505314117</c:v>
                </c:pt>
                <c:pt idx="355">
                  <c:v>-6113.6862709177612</c:v>
                </c:pt>
                <c:pt idx="356">
                  <c:v>-6114.8716913041108</c:v>
                </c:pt>
                <c:pt idx="357">
                  <c:v>-6116.0571116904603</c:v>
                </c:pt>
                <c:pt idx="358">
                  <c:v>-6117.2425320768098</c:v>
                </c:pt>
                <c:pt idx="359">
                  <c:v>-6118.4279524631593</c:v>
                </c:pt>
                <c:pt idx="360">
                  <c:v>-6119.6133728495088</c:v>
                </c:pt>
                <c:pt idx="361">
                  <c:v>-6120.7987932358583</c:v>
                </c:pt>
                <c:pt idx="362">
                  <c:v>-6121.9842136222078</c:v>
                </c:pt>
                <c:pt idx="363">
                  <c:v>-6123.1696340085573</c:v>
                </c:pt>
                <c:pt idx="364">
                  <c:v>-6124.3550543949068</c:v>
                </c:pt>
                <c:pt idx="365">
                  <c:v>-6125.5404747812563</c:v>
                </c:pt>
                <c:pt idx="366">
                  <c:v>-6126.7258951676058</c:v>
                </c:pt>
                <c:pt idx="367">
                  <c:v>-6127.9113155539553</c:v>
                </c:pt>
                <c:pt idx="368">
                  <c:v>-6129.0967359403048</c:v>
                </c:pt>
                <c:pt idx="369">
                  <c:v>-6130.2821563266543</c:v>
                </c:pt>
                <c:pt idx="370">
                  <c:v>-6131.4675767130038</c:v>
                </c:pt>
                <c:pt idx="371">
                  <c:v>-6132.6529970993533</c:v>
                </c:pt>
                <c:pt idx="372">
                  <c:v>-2101.8384174857028</c:v>
                </c:pt>
                <c:pt idx="373">
                  <c:v>-1095.0238378720524</c:v>
                </c:pt>
                <c:pt idx="374">
                  <c:v>-664.20925825840186</c:v>
                </c:pt>
                <c:pt idx="375">
                  <c:v>-789.39467864475137</c:v>
                </c:pt>
                <c:pt idx="376">
                  <c:v>-790.58009903110087</c:v>
                </c:pt>
                <c:pt idx="377">
                  <c:v>-1675.7655194174504</c:v>
                </c:pt>
                <c:pt idx="378">
                  <c:v>-1820.9509398037999</c:v>
                </c:pt>
                <c:pt idx="379">
                  <c:v>-1678.1363601901494</c:v>
                </c:pt>
                <c:pt idx="380">
                  <c:v>1508.6782194235011</c:v>
                </c:pt>
                <c:pt idx="381">
                  <c:v>2083.4927990371516</c:v>
                </c:pt>
                <c:pt idx="382">
                  <c:v>-961.69262134919791</c:v>
                </c:pt>
                <c:pt idx="383">
                  <c:v>-4994.8780417355474</c:v>
                </c:pt>
                <c:pt idx="384">
                  <c:v>-3968.0634621218969</c:v>
                </c:pt>
                <c:pt idx="385">
                  <c:v>-5861.2488825082464</c:v>
                </c:pt>
                <c:pt idx="386">
                  <c:v>-1686.4343028945959</c:v>
                </c:pt>
                <c:pt idx="387">
                  <c:v>1768.3802767190546</c:v>
                </c:pt>
                <c:pt idx="388">
                  <c:v>4359.1948563327051</c:v>
                </c:pt>
                <c:pt idx="389">
                  <c:v>3206.0094359463556</c:v>
                </c:pt>
                <c:pt idx="390">
                  <c:v>1188.824015560006</c:v>
                </c:pt>
                <c:pt idx="391">
                  <c:v>-6156.3614048263435</c:v>
                </c:pt>
                <c:pt idx="392">
                  <c:v>-6013.546825212693</c:v>
                </c:pt>
                <c:pt idx="393">
                  <c:v>-1406.7322455990425</c:v>
                </c:pt>
                <c:pt idx="394">
                  <c:v>32.082334014608023</c:v>
                </c:pt>
                <c:pt idx="395">
                  <c:v>750.89691362825852</c:v>
                </c:pt>
                <c:pt idx="396">
                  <c:v>-546.28850675809099</c:v>
                </c:pt>
                <c:pt idx="397">
                  <c:v>28.526072855559505</c:v>
                </c:pt>
                <c:pt idx="398">
                  <c:v>-692.65934753079</c:v>
                </c:pt>
                <c:pt idx="399">
                  <c:v>-1681.8447679171395</c:v>
                </c:pt>
                <c:pt idx="400">
                  <c:v>-1271.0301883034899</c:v>
                </c:pt>
                <c:pt idx="401">
                  <c:v>-552.21560868983943</c:v>
                </c:pt>
                <c:pt idx="402">
                  <c:v>-121.40102907618893</c:v>
                </c:pt>
                <c:pt idx="403">
                  <c:v>2469.4135505374616</c:v>
                </c:pt>
                <c:pt idx="404">
                  <c:v>3332.2281301511121</c:v>
                </c:pt>
                <c:pt idx="405">
                  <c:v>-5452.9572902352375</c:v>
                </c:pt>
                <c:pt idx="406">
                  <c:v>-6174.142710621587</c:v>
                </c:pt>
                <c:pt idx="407">
                  <c:v>-1567.3281310079365</c:v>
                </c:pt>
                <c:pt idx="408">
                  <c:v>-992.51355139428597</c:v>
                </c:pt>
                <c:pt idx="409">
                  <c:v>-273.69897178063547</c:v>
                </c:pt>
                <c:pt idx="410">
                  <c:v>13.115607833015019</c:v>
                </c:pt>
                <c:pt idx="411">
                  <c:v>587.93018744666551</c:v>
                </c:pt>
                <c:pt idx="412">
                  <c:v>-421.25523293968399</c:v>
                </c:pt>
                <c:pt idx="413">
                  <c:v>-1862.4406533260335</c:v>
                </c:pt>
                <c:pt idx="414">
                  <c:v>604.373926287617</c:v>
                </c:pt>
                <c:pt idx="415">
                  <c:v>1179.1885059012675</c:v>
                </c:pt>
                <c:pt idx="416">
                  <c:v>2598.003085514918</c:v>
                </c:pt>
                <c:pt idx="417">
                  <c:v>3028.8176651285685</c:v>
                </c:pt>
                <c:pt idx="418">
                  <c:v>-1580.367755257781</c:v>
                </c:pt>
                <c:pt idx="419">
                  <c:v>-5325.5531756441305</c:v>
                </c:pt>
                <c:pt idx="420">
                  <c:v>-6190.73859603048</c:v>
                </c:pt>
                <c:pt idx="421">
                  <c:v>-863.92401641682955</c:v>
                </c:pt>
                <c:pt idx="422">
                  <c:v>-1009.1094368031791</c:v>
                </c:pt>
                <c:pt idx="423">
                  <c:v>-1298.2948571895286</c:v>
                </c:pt>
                <c:pt idx="424">
                  <c:v>-2595.4802775758781</c:v>
                </c:pt>
                <c:pt idx="425">
                  <c:v>-1012.6656979622276</c:v>
                </c:pt>
                <c:pt idx="426">
                  <c:v>-849.85111834857707</c:v>
                </c:pt>
                <c:pt idx="427">
                  <c:v>-2147.0365387349266</c:v>
                </c:pt>
                <c:pt idx="428">
                  <c:v>-5316.2219591212761</c:v>
                </c:pt>
                <c:pt idx="429">
                  <c:v>-4473.4073795076256</c:v>
                </c:pt>
                <c:pt idx="430">
                  <c:v>2005.4072001060249</c:v>
                </c:pt>
                <c:pt idx="431">
                  <c:v>4740.2217797196754</c:v>
                </c:pt>
                <c:pt idx="432">
                  <c:v>-4188.9636406666741</c:v>
                </c:pt>
                <c:pt idx="433">
                  <c:v>-5774.1490610530236</c:v>
                </c:pt>
                <c:pt idx="434">
                  <c:v>-4767.3344814393731</c:v>
                </c:pt>
                <c:pt idx="435">
                  <c:v>5619.4800981742774</c:v>
                </c:pt>
                <c:pt idx="436">
                  <c:v>7058.2946777879279</c:v>
                </c:pt>
                <c:pt idx="437">
                  <c:v>6337.1092574015784</c:v>
                </c:pt>
                <c:pt idx="438">
                  <c:v>2859.9238370152289</c:v>
                </c:pt>
                <c:pt idx="439">
                  <c:v>3598.7384166288793</c:v>
                </c:pt>
                <c:pt idx="440">
                  <c:v>-290.44700375747016</c:v>
                </c:pt>
                <c:pt idx="441">
                  <c:v>-1443.6324241438197</c:v>
                </c:pt>
                <c:pt idx="442">
                  <c:v>-744.81784453016917</c:v>
                </c:pt>
                <c:pt idx="443">
                  <c:v>-314.00326491651867</c:v>
                </c:pt>
                <c:pt idx="444">
                  <c:v>836.81131469713182</c:v>
                </c:pt>
                <c:pt idx="445">
                  <c:v>691.62589431078231</c:v>
                </c:pt>
                <c:pt idx="446">
                  <c:v>6738.4404739244328</c:v>
                </c:pt>
                <c:pt idx="447">
                  <c:v>-4062.7449464619167</c:v>
                </c:pt>
                <c:pt idx="448">
                  <c:v>256.0696331517338</c:v>
                </c:pt>
                <c:pt idx="449">
                  <c:v>2126.8842127653843</c:v>
                </c:pt>
                <c:pt idx="450">
                  <c:v>3729.6987923790348</c:v>
                </c:pt>
                <c:pt idx="451">
                  <c:v>3872.5133719926853</c:v>
                </c:pt>
                <c:pt idx="452">
                  <c:v>3891.3279516063358</c:v>
                </c:pt>
                <c:pt idx="453">
                  <c:v>2430.1425312199863</c:v>
                </c:pt>
                <c:pt idx="454">
                  <c:v>-4791.0428891663632</c:v>
                </c:pt>
                <c:pt idx="455">
                  <c:v>-6232.2283095527127</c:v>
                </c:pt>
                <c:pt idx="456">
                  <c:v>-5225.4137299390623</c:v>
                </c:pt>
                <c:pt idx="457">
                  <c:v>-5226.5991503254118</c:v>
                </c:pt>
                <c:pt idx="458">
                  <c:v>-5227.7845707117613</c:v>
                </c:pt>
                <c:pt idx="459">
                  <c:v>-4076.9699910981108</c:v>
                </c:pt>
                <c:pt idx="460">
                  <c:v>-5950.1554114844603</c:v>
                </c:pt>
                <c:pt idx="461">
                  <c:v>-6239.3408318708098</c:v>
                </c:pt>
                <c:pt idx="462">
                  <c:v>-6240.5262522571593</c:v>
                </c:pt>
                <c:pt idx="463">
                  <c:v>-6241.7116726435088</c:v>
                </c:pt>
                <c:pt idx="464">
                  <c:v>-6242.8970930298583</c:v>
                </c:pt>
                <c:pt idx="465">
                  <c:v>-4516.0825134162078</c:v>
                </c:pt>
                <c:pt idx="466">
                  <c:v>-4373.2679338025573</c:v>
                </c:pt>
                <c:pt idx="467">
                  <c:v>-3654.4533541889068</c:v>
                </c:pt>
                <c:pt idx="468">
                  <c:v>-4807.6387745752563</c:v>
                </c:pt>
                <c:pt idx="469">
                  <c:v>-4232.8241949616058</c:v>
                </c:pt>
                <c:pt idx="470">
                  <c:v>6133.9903846520447</c:v>
                </c:pt>
                <c:pt idx="471">
                  <c:v>7860.8049642656952</c:v>
                </c:pt>
                <c:pt idx="472">
                  <c:v>7571.6195438793457</c:v>
                </c:pt>
                <c:pt idx="473">
                  <c:v>8002.4341234929962</c:v>
                </c:pt>
                <c:pt idx="474">
                  <c:v>8185.2487031066466</c:v>
                </c:pt>
                <c:pt idx="475">
                  <c:v>-2123.9367172797029</c:v>
                </c:pt>
                <c:pt idx="476">
                  <c:v>-2989.1221376660524</c:v>
                </c:pt>
                <c:pt idx="477">
                  <c:v>5117.6924419475981</c:v>
                </c:pt>
                <c:pt idx="478">
                  <c:v>6844.5070215612486</c:v>
                </c:pt>
                <c:pt idx="479">
                  <c:v>7275.3216011748991</c:v>
                </c:pt>
                <c:pt idx="480">
                  <c:v>6594.1361807885496</c:v>
                </c:pt>
                <c:pt idx="481">
                  <c:v>7312.9507604021992</c:v>
                </c:pt>
                <c:pt idx="482">
                  <c:v>-3200.2346599841503</c:v>
                </c:pt>
                <c:pt idx="483">
                  <c:v>-773.42008037049982</c:v>
                </c:pt>
                <c:pt idx="484">
                  <c:v>3977.3944992431507</c:v>
                </c:pt>
                <c:pt idx="485">
                  <c:v>8132.2090788568012</c:v>
                </c:pt>
                <c:pt idx="486">
                  <c:v>7843.0236584704517</c:v>
                </c:pt>
                <c:pt idx="487">
                  <c:v>6977.8382380841022</c:v>
                </c:pt>
                <c:pt idx="488">
                  <c:v>7408.6528176977527</c:v>
                </c:pt>
                <c:pt idx="489">
                  <c:v>7363.4673973114031</c:v>
                </c:pt>
                <c:pt idx="490">
                  <c:v>1378.2819769250536</c:v>
                </c:pt>
                <c:pt idx="491">
                  <c:v>369.09655653870414</c:v>
                </c:pt>
                <c:pt idx="492">
                  <c:v>1519.9111361523546</c:v>
                </c:pt>
                <c:pt idx="493">
                  <c:v>3102.7257157660051</c:v>
                </c:pt>
                <c:pt idx="494">
                  <c:v>3945.5402953796556</c:v>
                </c:pt>
                <c:pt idx="495">
                  <c:v>3800.3548749933061</c:v>
                </c:pt>
                <c:pt idx="496">
                  <c:v>-3012.8305453930434</c:v>
                </c:pt>
                <c:pt idx="497">
                  <c:v>-5214.0159657793929</c:v>
                </c:pt>
                <c:pt idx="498">
                  <c:v>-6283.2013861657424</c:v>
                </c:pt>
                <c:pt idx="499">
                  <c:v>-5420.3868065520919</c:v>
                </c:pt>
                <c:pt idx="500">
                  <c:v>-4701.5722269384414</c:v>
                </c:pt>
                <c:pt idx="501">
                  <c:v>-2254.7576473247909</c:v>
                </c:pt>
                <c:pt idx="502">
                  <c:v>-268.74306771114061</c:v>
                </c:pt>
                <c:pt idx="503">
                  <c:v>1410.8715119025101</c:v>
                </c:pt>
                <c:pt idx="504">
                  <c:v>1360.0860915161602</c:v>
                </c:pt>
                <c:pt idx="505">
                  <c:v>-3823.4993288701889</c:v>
                </c:pt>
                <c:pt idx="506">
                  <c:v>-1952.6847492565385</c:v>
                </c:pt>
                <c:pt idx="507">
                  <c:v>-1397.870169642888</c:v>
                </c:pt>
                <c:pt idx="508">
                  <c:v>-4999.0555900292375</c:v>
                </c:pt>
                <c:pt idx="509">
                  <c:v>-4280.241010415587</c:v>
                </c:pt>
                <c:pt idx="510">
                  <c:v>-4425.4264308019365</c:v>
                </c:pt>
                <c:pt idx="511">
                  <c:v>-4262.611851188286</c:v>
                </c:pt>
                <c:pt idx="512">
                  <c:v>-6299.7972715746355</c:v>
                </c:pt>
                <c:pt idx="513">
                  <c:v>-6300.982691960985</c:v>
                </c:pt>
                <c:pt idx="514">
                  <c:v>-5438.1681123473345</c:v>
                </c:pt>
                <c:pt idx="515">
                  <c:v>5504.646467266316</c:v>
                </c:pt>
                <c:pt idx="516">
                  <c:v>5647.4610468799665</c:v>
                </c:pt>
                <c:pt idx="517">
                  <c:v>-5873.724373506383</c:v>
                </c:pt>
                <c:pt idx="518">
                  <c:v>-4722.9097938927325</c:v>
                </c:pt>
                <c:pt idx="519">
                  <c:v>2907.904785720918</c:v>
                </c:pt>
                <c:pt idx="520">
                  <c:v>7246.7193653345685</c:v>
                </c:pt>
                <c:pt idx="521">
                  <c:v>5249.533944948219</c:v>
                </c:pt>
                <c:pt idx="522">
                  <c:v>3500.3485245618695</c:v>
                </c:pt>
                <c:pt idx="523">
                  <c:v>1627.1631041755199</c:v>
                </c:pt>
                <c:pt idx="524">
                  <c:v>-4566.0223162108296</c:v>
                </c:pt>
                <c:pt idx="525">
                  <c:v>-6151.2077365971791</c:v>
                </c:pt>
                <c:pt idx="526">
                  <c:v>-4444.3931569835286</c:v>
                </c:pt>
                <c:pt idx="527">
                  <c:v>-2697.5785773698781</c:v>
                </c:pt>
                <c:pt idx="528">
                  <c:v>-941.9639977562274</c:v>
                </c:pt>
                <c:pt idx="529">
                  <c:v>496.85058185742309</c:v>
                </c:pt>
                <c:pt idx="530">
                  <c:v>-2404.3348385289264</c:v>
                </c:pt>
                <c:pt idx="531">
                  <c:v>-6178.3202589152761</c:v>
                </c:pt>
                <c:pt idx="532">
                  <c:v>-6323.5056793016256</c:v>
                </c:pt>
                <c:pt idx="533">
                  <c:v>-2704.6910996879751</c:v>
                </c:pt>
                <c:pt idx="534">
                  <c:v>-2417.8765200743246</c:v>
                </c:pt>
                <c:pt idx="535">
                  <c:v>-1699.0619404606741</c:v>
                </c:pt>
                <c:pt idx="536">
                  <c:v>-1864.2473608470236</c:v>
                </c:pt>
                <c:pt idx="537">
                  <c:v>-1462.2327812333733</c:v>
                </c:pt>
                <c:pt idx="538">
                  <c:v>-570.61820161972264</c:v>
                </c:pt>
                <c:pt idx="539">
                  <c:v>-551.80362200607215</c:v>
                </c:pt>
                <c:pt idx="540">
                  <c:v>-1148.9890423924217</c:v>
                </c:pt>
                <c:pt idx="541">
                  <c:v>-142.17446277877116</c:v>
                </c:pt>
                <c:pt idx="542">
                  <c:v>1152.6401168348793</c:v>
                </c:pt>
                <c:pt idx="543">
                  <c:v>1131.4546964485298</c:v>
                </c:pt>
                <c:pt idx="544">
                  <c:v>-3049.7307239378206</c:v>
                </c:pt>
                <c:pt idx="545">
                  <c:v>-5762.9161443241701</c:v>
                </c:pt>
                <c:pt idx="546">
                  <c:v>-6196.1015647105196</c:v>
                </c:pt>
                <c:pt idx="547">
                  <c:v>-6341.2869850968691</c:v>
                </c:pt>
                <c:pt idx="548">
                  <c:v>-6342.4724054832186</c:v>
                </c:pt>
                <c:pt idx="549">
                  <c:v>-6343.6578258695681</c:v>
                </c:pt>
                <c:pt idx="550">
                  <c:v>-6344.8432462559176</c:v>
                </c:pt>
                <c:pt idx="551">
                  <c:v>-6346.0286666422671</c:v>
                </c:pt>
                <c:pt idx="552">
                  <c:v>-6347.2140870286166</c:v>
                </c:pt>
                <c:pt idx="553">
                  <c:v>-6348.3995074149661</c:v>
                </c:pt>
                <c:pt idx="554">
                  <c:v>-4616.5849278013156</c:v>
                </c:pt>
                <c:pt idx="555">
                  <c:v>-2582.7703481876651</c:v>
                </c:pt>
                <c:pt idx="556">
                  <c:v>-2602.3557685740147</c:v>
                </c:pt>
                <c:pt idx="557">
                  <c:v>-3713.1411889603642</c:v>
                </c:pt>
                <c:pt idx="558">
                  <c:v>-786.32660934671367</c:v>
                </c:pt>
                <c:pt idx="559">
                  <c:v>1807.4879702669368</c:v>
                </c:pt>
                <c:pt idx="560">
                  <c:v>2422.3025498805873</c:v>
                </c:pt>
                <c:pt idx="561">
                  <c:v>7561.1171294942378</c:v>
                </c:pt>
                <c:pt idx="562">
                  <c:v>7845.9317091078883</c:v>
                </c:pt>
                <c:pt idx="563">
                  <c:v>7957.7462887215388</c:v>
                </c:pt>
                <c:pt idx="564">
                  <c:v>7946.5608683351893</c:v>
                </c:pt>
                <c:pt idx="565">
                  <c:v>5966.3754479488398</c:v>
                </c:pt>
                <c:pt idx="566">
                  <c:v>-4280.8099724375097</c:v>
                </c:pt>
                <c:pt idx="567">
                  <c:v>-5229.9953928238592</c:v>
                </c:pt>
                <c:pt idx="568">
                  <c:v>-77.180813210208726</c:v>
                </c:pt>
                <c:pt idx="569">
                  <c:v>785.63376640344177</c:v>
                </c:pt>
                <c:pt idx="570">
                  <c:v>736.44834601709226</c:v>
                </c:pt>
                <c:pt idx="571">
                  <c:v>-4321.7370743692572</c:v>
                </c:pt>
                <c:pt idx="572">
                  <c:v>-5806.9224947556067</c:v>
                </c:pt>
                <c:pt idx="573">
                  <c:v>-1257.1079151419563</c:v>
                </c:pt>
                <c:pt idx="574">
                  <c:v>-1407.2933355283058</c:v>
                </c:pt>
                <c:pt idx="575">
                  <c:v>-5339.4787559146553</c:v>
                </c:pt>
                <c:pt idx="576">
                  <c:v>-5937.6641763010048</c:v>
                </c:pt>
                <c:pt idx="577">
                  <c:v>-5938.8495966873543</c:v>
                </c:pt>
                <c:pt idx="578">
                  <c:v>-5632.0350170737038</c:v>
                </c:pt>
                <c:pt idx="579">
                  <c:v>-5773.2204374600533</c:v>
                </c:pt>
                <c:pt idx="580">
                  <c:v>-6170.4058578464028</c:v>
                </c:pt>
                <c:pt idx="581">
                  <c:v>-6381.5912782327523</c:v>
                </c:pt>
                <c:pt idx="582">
                  <c:v>-1426.7766986191018</c:v>
                </c:pt>
                <c:pt idx="583">
                  <c:v>130.03788099454869</c:v>
                </c:pt>
                <c:pt idx="584">
                  <c:v>745.85246060819918</c:v>
                </c:pt>
                <c:pt idx="585">
                  <c:v>-129.33295977815033</c:v>
                </c:pt>
                <c:pt idx="586">
                  <c:v>1084.4816198355002</c:v>
                </c:pt>
                <c:pt idx="587">
                  <c:v>1958.2961994491507</c:v>
                </c:pt>
                <c:pt idx="588">
                  <c:v>5810.1107790628012</c:v>
                </c:pt>
                <c:pt idx="589">
                  <c:v>7124.9253586764517</c:v>
                </c:pt>
                <c:pt idx="590">
                  <c:v>6017.7399382901021</c:v>
                </c:pt>
                <c:pt idx="591">
                  <c:v>5514.5545179037526</c:v>
                </c:pt>
                <c:pt idx="592">
                  <c:v>3325.3690975174031</c:v>
                </c:pt>
                <c:pt idx="593">
                  <c:v>6004.1836771310536</c:v>
                </c:pt>
                <c:pt idx="594">
                  <c:v>-851.60174325529624</c:v>
                </c:pt>
                <c:pt idx="595">
                  <c:v>-4675.1871636416454</c:v>
                </c:pt>
                <c:pt idx="596">
                  <c:v>1812.6274159720051</c:v>
                </c:pt>
                <c:pt idx="597">
                  <c:v>5096.4419955856556</c:v>
                </c:pt>
                <c:pt idx="598">
                  <c:v>6056.5065751993061</c:v>
                </c:pt>
                <c:pt idx="599">
                  <c:v>6002.0711548129566</c:v>
                </c:pt>
                <c:pt idx="600">
                  <c:v>5742.1357344266071</c:v>
                </c:pt>
                <c:pt idx="601">
                  <c:v>-309.04968595974242</c:v>
                </c:pt>
                <c:pt idx="602">
                  <c:v>-5850.4851063460919</c:v>
                </c:pt>
                <c:pt idx="603">
                  <c:v>-5002.6705267324414</c:v>
                </c:pt>
                <c:pt idx="604">
                  <c:v>2255.1440528812091</c:v>
                </c:pt>
                <c:pt idx="605">
                  <c:v>2217.9586324948596</c:v>
                </c:pt>
                <c:pt idx="606">
                  <c:v>-2763.2267878914899</c:v>
                </c:pt>
                <c:pt idx="607">
                  <c:v>-4288.4122082778395</c:v>
                </c:pt>
                <c:pt idx="608">
                  <c:v>-6115.597628664189</c:v>
                </c:pt>
                <c:pt idx="609">
                  <c:v>-6018.7830490505385</c:v>
                </c:pt>
                <c:pt idx="610">
                  <c:v>-6217.968469436888</c:v>
                </c:pt>
                <c:pt idx="611">
                  <c:v>-6417.1538898232375</c:v>
                </c:pt>
                <c:pt idx="612">
                  <c:v>-5887.339310209587</c:v>
                </c:pt>
                <c:pt idx="613">
                  <c:v>-5789.5247305959365</c:v>
                </c:pt>
                <c:pt idx="614">
                  <c:v>883.039849017714</c:v>
                </c:pt>
                <c:pt idx="615">
                  <c:v>928.1044286313645</c:v>
                </c:pt>
                <c:pt idx="616">
                  <c:v>566.51900824501536</c:v>
                </c:pt>
                <c:pt idx="617">
                  <c:v>6423.7335878586655</c:v>
                </c:pt>
                <c:pt idx="618">
                  <c:v>6476.548167472316</c:v>
                </c:pt>
                <c:pt idx="619">
                  <c:v>6533.3627470859665</c:v>
                </c:pt>
                <c:pt idx="620">
                  <c:v>5055.177326699617</c:v>
                </c:pt>
                <c:pt idx="621">
                  <c:v>4801.9919063132675</c:v>
                </c:pt>
                <c:pt idx="622">
                  <c:v>363.80648592691796</c:v>
                </c:pt>
                <c:pt idx="623">
                  <c:v>1027.0210655405681</c:v>
                </c:pt>
                <c:pt idx="624">
                  <c:v>-1212.5643548457811</c:v>
                </c:pt>
                <c:pt idx="625">
                  <c:v>6930.2502247678694</c:v>
                </c:pt>
                <c:pt idx="626">
                  <c:v>7134.0648043815199</c:v>
                </c:pt>
                <c:pt idx="627">
                  <c:v>3513.8793839951695</c:v>
                </c:pt>
                <c:pt idx="628">
                  <c:v>7114.94396360882</c:v>
                </c:pt>
                <c:pt idx="629">
                  <c:v>6483.2085432224712</c:v>
                </c:pt>
                <c:pt idx="630">
                  <c:v>2151.9231228361214</c:v>
                </c:pt>
                <c:pt idx="631">
                  <c:v>3804.1377024497715</c:v>
                </c:pt>
                <c:pt idx="632">
                  <c:v>4717.0522820634224</c:v>
                </c:pt>
                <c:pt idx="633">
                  <c:v>4732.7668616770725</c:v>
                </c:pt>
                <c:pt idx="634">
                  <c:v>4450.581441290723</c:v>
                </c:pt>
                <c:pt idx="635">
                  <c:v>6440.3960209043735</c:v>
                </c:pt>
                <c:pt idx="636">
                  <c:v>-5357.789399481976</c:v>
                </c:pt>
                <c:pt idx="637">
                  <c:v>-6228.9748198683255</c:v>
                </c:pt>
                <c:pt idx="638">
                  <c:v>5680.839759745325</c:v>
                </c:pt>
                <c:pt idx="639">
                  <c:v>7775.7543393589758</c:v>
                </c:pt>
                <c:pt idx="640">
                  <c:v>7831.8689189726256</c:v>
                </c:pt>
                <c:pt idx="641">
                  <c:v>6278.5834985862775</c:v>
                </c:pt>
                <c:pt idx="642">
                  <c:v>7060.0980781999269</c:v>
                </c:pt>
                <c:pt idx="643">
                  <c:v>4890.5626578135771</c:v>
                </c:pt>
                <c:pt idx="644">
                  <c:v>5540.2272374272279</c:v>
                </c:pt>
                <c:pt idx="645">
                  <c:v>5873.5418170408784</c:v>
                </c:pt>
                <c:pt idx="646">
                  <c:v>6647.3563966545289</c:v>
                </c:pt>
                <c:pt idx="647">
                  <c:v>6413.1709762681794</c:v>
                </c:pt>
                <c:pt idx="648">
                  <c:v>5225.9855558818299</c:v>
                </c:pt>
                <c:pt idx="649">
                  <c:v>6836.9001354954808</c:v>
                </c:pt>
                <c:pt idx="650">
                  <c:v>5874.7147151091312</c:v>
                </c:pt>
                <c:pt idx="651">
                  <c:v>-5271.4707052772192</c:v>
                </c:pt>
                <c:pt idx="652">
                  <c:v>-2567.7561256635681</c:v>
                </c:pt>
                <c:pt idx="653">
                  <c:v>-894.94154604991763</c:v>
                </c:pt>
                <c:pt idx="654">
                  <c:v>280.87303356373286</c:v>
                </c:pt>
                <c:pt idx="655">
                  <c:v>-910.31238682261665</c:v>
                </c:pt>
                <c:pt idx="656">
                  <c:v>4371.7521927910338</c:v>
                </c:pt>
                <c:pt idx="657">
                  <c:v>6541.5667724046843</c:v>
                </c:pt>
                <c:pt idx="658">
                  <c:v>7679.9313520183341</c:v>
                </c:pt>
                <c:pt idx="659">
                  <c:v>6083.9459316319853</c:v>
                </c:pt>
                <c:pt idx="660">
                  <c:v>7195.7605112456358</c:v>
                </c:pt>
                <c:pt idx="661">
                  <c:v>6640.5750908592863</c:v>
                </c:pt>
                <c:pt idx="662">
                  <c:v>3435.4896704729372</c:v>
                </c:pt>
                <c:pt idx="663">
                  <c:v>7756.7842500865872</c:v>
                </c:pt>
                <c:pt idx="664">
                  <c:v>6884.2188297002385</c:v>
                </c:pt>
                <c:pt idx="665">
                  <c:v>6721.2334093138879</c:v>
                </c:pt>
                <c:pt idx="666">
                  <c:v>5129.6479889275388</c:v>
                </c:pt>
                <c:pt idx="667">
                  <c:v>6232.4625685411893</c:v>
                </c:pt>
                <c:pt idx="668">
                  <c:v>2308.2771481548398</c:v>
                </c:pt>
                <c:pt idx="669">
                  <c:v>1790.0917277684903</c:v>
                </c:pt>
                <c:pt idx="670">
                  <c:v>5298.1563073821408</c:v>
                </c:pt>
                <c:pt idx="671">
                  <c:v>2683.8208869957916</c:v>
                </c:pt>
                <c:pt idx="672">
                  <c:v>-2434.4645333905582</c:v>
                </c:pt>
                <c:pt idx="673">
                  <c:v>1174.3500462230922</c:v>
                </c:pt>
                <c:pt idx="674">
                  <c:v>1343.1646258367427</c:v>
                </c:pt>
                <c:pt idx="675">
                  <c:v>5958.9792054503932</c:v>
                </c:pt>
                <c:pt idx="676">
                  <c:v>6264.8937850640441</c:v>
                </c:pt>
                <c:pt idx="677">
                  <c:v>5652.6083646776942</c:v>
                </c:pt>
                <c:pt idx="678">
                  <c:v>542.42294429134472</c:v>
                </c:pt>
                <c:pt idx="679">
                  <c:v>-1525.7624760950048</c:v>
                </c:pt>
                <c:pt idx="680">
                  <c:v>1499.0521035186457</c:v>
                </c:pt>
                <c:pt idx="681">
                  <c:v>2248.8666831322962</c:v>
                </c:pt>
                <c:pt idx="682">
                  <c:v>2944.6812627459467</c:v>
                </c:pt>
                <c:pt idx="683">
                  <c:v>2453.0958423595976</c:v>
                </c:pt>
                <c:pt idx="684">
                  <c:v>587.86042197324787</c:v>
                </c:pt>
                <c:pt idx="685">
                  <c:v>289.72500158689854</c:v>
                </c:pt>
                <c:pt idx="686">
                  <c:v>-1366.6604187994517</c:v>
                </c:pt>
                <c:pt idx="687">
                  <c:v>-6507.2458391858008</c:v>
                </c:pt>
                <c:pt idx="688">
                  <c:v>-6508.4312595721503</c:v>
                </c:pt>
                <c:pt idx="689">
                  <c:v>-6509.6166799584998</c:v>
                </c:pt>
                <c:pt idx="690">
                  <c:v>-6510.8021003448494</c:v>
                </c:pt>
                <c:pt idx="691">
                  <c:v>-6511.9875207311998</c:v>
                </c:pt>
                <c:pt idx="692">
                  <c:v>-6513.1729411175493</c:v>
                </c:pt>
                <c:pt idx="693">
                  <c:v>-6514.3583615038988</c:v>
                </c:pt>
                <c:pt idx="694">
                  <c:v>-6515.5437818902483</c:v>
                </c:pt>
                <c:pt idx="695">
                  <c:v>-6516.7292022765978</c:v>
                </c:pt>
                <c:pt idx="696">
                  <c:v>-5959.9146226629473</c:v>
                </c:pt>
                <c:pt idx="697">
                  <c:v>-6239.1000430492968</c:v>
                </c:pt>
                <c:pt idx="698">
                  <c:v>-4961.7854634356463</c:v>
                </c:pt>
                <c:pt idx="699">
                  <c:v>-4655.4708838219958</c:v>
                </c:pt>
                <c:pt idx="700">
                  <c:v>-6522.6563042083453</c:v>
                </c:pt>
                <c:pt idx="701">
                  <c:v>-970.84172459469482</c:v>
                </c:pt>
                <c:pt idx="702">
                  <c:v>1443.072855018956</c:v>
                </c:pt>
                <c:pt idx="703">
                  <c:v>2231.0874346326054</c:v>
                </c:pt>
                <c:pt idx="704">
                  <c:v>-340.39798575374334</c:v>
                </c:pt>
                <c:pt idx="705">
                  <c:v>-318.58340614009285</c:v>
                </c:pt>
                <c:pt idx="706">
                  <c:v>-996.76882652644235</c:v>
                </c:pt>
                <c:pt idx="707">
                  <c:v>-1669.9542469127919</c:v>
                </c:pt>
                <c:pt idx="708">
                  <c:v>1174.8603327008586</c:v>
                </c:pt>
                <c:pt idx="709">
                  <c:v>3082.6749123145091</c:v>
                </c:pt>
                <c:pt idx="710">
                  <c:v>2765.4894919281596</c:v>
                </c:pt>
                <c:pt idx="711">
                  <c:v>300.30407154181012</c:v>
                </c:pt>
                <c:pt idx="712">
                  <c:v>-2462.1813488445396</c:v>
                </c:pt>
                <c:pt idx="713">
                  <c:v>-4479.0667692308889</c:v>
                </c:pt>
                <c:pt idx="714">
                  <c:v>-6125.2521896172384</c:v>
                </c:pt>
                <c:pt idx="715">
                  <c:v>-6540.4376100035879</c:v>
                </c:pt>
                <c:pt idx="716">
                  <c:v>-6541.6230303899374</c:v>
                </c:pt>
                <c:pt idx="717">
                  <c:v>-6085.8084507762869</c:v>
                </c:pt>
                <c:pt idx="718">
                  <c:v>-4866.9938711626364</c:v>
                </c:pt>
                <c:pt idx="719">
                  <c:v>-4868.1792915489859</c:v>
                </c:pt>
                <c:pt idx="720">
                  <c:v>-6546.3647119353354</c:v>
                </c:pt>
                <c:pt idx="721">
                  <c:v>-6547.5501323216849</c:v>
                </c:pt>
                <c:pt idx="722">
                  <c:v>-6548.7355527080344</c:v>
                </c:pt>
                <c:pt idx="723">
                  <c:v>-6549.920973094384</c:v>
                </c:pt>
                <c:pt idx="724">
                  <c:v>-6551.1063934807335</c:v>
                </c:pt>
                <c:pt idx="725">
                  <c:v>-6552.291813867083</c:v>
                </c:pt>
                <c:pt idx="726">
                  <c:v>-6553.4772342534325</c:v>
                </c:pt>
                <c:pt idx="727">
                  <c:v>-6554.662654639782</c:v>
                </c:pt>
                <c:pt idx="728">
                  <c:v>-6555.8480750261315</c:v>
                </c:pt>
                <c:pt idx="729">
                  <c:v>-6557.033495412481</c:v>
                </c:pt>
                <c:pt idx="730">
                  <c:v>-6558.2189157988305</c:v>
                </c:pt>
                <c:pt idx="731">
                  <c:v>-6559.40433618518</c:v>
                </c:pt>
                <c:pt idx="732">
                  <c:v>-6560.5897565715295</c:v>
                </c:pt>
                <c:pt idx="733">
                  <c:v>-6417.775176957879</c:v>
                </c:pt>
                <c:pt idx="734">
                  <c:v>-6562.9605973442285</c:v>
                </c:pt>
                <c:pt idx="735">
                  <c:v>-6276.146017730578</c:v>
                </c:pt>
                <c:pt idx="736">
                  <c:v>-2389.3314381169275</c:v>
                </c:pt>
                <c:pt idx="737">
                  <c:v>-2037.516858503277</c:v>
                </c:pt>
                <c:pt idx="738">
                  <c:v>-2103.7022788896265</c:v>
                </c:pt>
                <c:pt idx="739">
                  <c:v>-2248.887699275976</c:v>
                </c:pt>
                <c:pt idx="740">
                  <c:v>-1178.5731196623256</c:v>
                </c:pt>
                <c:pt idx="741">
                  <c:v>-802.25854004867506</c:v>
                </c:pt>
                <c:pt idx="742">
                  <c:v>1635.5560395649754</c:v>
                </c:pt>
                <c:pt idx="743">
                  <c:v>6648.3706191786259</c:v>
                </c:pt>
                <c:pt idx="744">
                  <c:v>6786.1851987922764</c:v>
                </c:pt>
                <c:pt idx="745">
                  <c:v>6789.9997784059269</c:v>
                </c:pt>
                <c:pt idx="746">
                  <c:v>7073.8143580195774</c:v>
                </c:pt>
                <c:pt idx="747">
                  <c:v>2634.1589376332267</c:v>
                </c:pt>
                <c:pt idx="748">
                  <c:v>-5258.4264827531215</c:v>
                </c:pt>
                <c:pt idx="749">
                  <c:v>-6260.5419031394713</c:v>
                </c:pt>
                <c:pt idx="750">
                  <c:v>-6581.9273235258206</c:v>
                </c:pt>
                <c:pt idx="751">
                  <c:v>-6374.1127439121701</c:v>
                </c:pt>
                <c:pt idx="752">
                  <c:v>-5332.2981642985196</c:v>
                </c:pt>
                <c:pt idx="753">
                  <c:v>-5125.4835846848691</c:v>
                </c:pt>
                <c:pt idx="754">
                  <c:v>-4223.6690050712186</c:v>
                </c:pt>
                <c:pt idx="755">
                  <c:v>-4904.2544254575678</c:v>
                </c:pt>
                <c:pt idx="756">
                  <c:v>-6236.0398458439176</c:v>
                </c:pt>
                <c:pt idx="757">
                  <c:v>-1659.2252662302672</c:v>
                </c:pt>
                <c:pt idx="758">
                  <c:v>-1222.4106866166167</c:v>
                </c:pt>
                <c:pt idx="759">
                  <c:v>-1353.5961070029662</c:v>
                </c:pt>
                <c:pt idx="760">
                  <c:v>-1456.5815273893159</c:v>
                </c:pt>
                <c:pt idx="761">
                  <c:v>-1363.9669477756652</c:v>
                </c:pt>
                <c:pt idx="762">
                  <c:v>-2136.1523681620147</c:v>
                </c:pt>
                <c:pt idx="763">
                  <c:v>-2207.3377885483642</c:v>
                </c:pt>
                <c:pt idx="764">
                  <c:v>-1376.4232089347133</c:v>
                </c:pt>
                <c:pt idx="765">
                  <c:v>-131.60862932106284</c:v>
                </c:pt>
                <c:pt idx="766">
                  <c:v>-331.89404970741271</c:v>
                </c:pt>
                <c:pt idx="767">
                  <c:v>-40.079470093762211</c:v>
                </c:pt>
                <c:pt idx="768">
                  <c:v>688.73510951988828</c:v>
                </c:pt>
                <c:pt idx="769">
                  <c:v>-4768.4503108664612</c:v>
                </c:pt>
                <c:pt idx="770">
                  <c:v>-6250.6357312528107</c:v>
                </c:pt>
                <c:pt idx="771">
                  <c:v>-5131.8211516391602</c:v>
                </c:pt>
                <c:pt idx="772">
                  <c:v>-4950.9065720255094</c:v>
                </c:pt>
                <c:pt idx="773">
                  <c:v>-5217.1919924118602</c:v>
                </c:pt>
                <c:pt idx="774">
                  <c:v>-3897.3774127982097</c:v>
                </c:pt>
                <c:pt idx="775">
                  <c:v>-5559.5628331845592</c:v>
                </c:pt>
                <c:pt idx="776">
                  <c:v>-5984.7482535709087</c:v>
                </c:pt>
                <c:pt idx="777">
                  <c:v>-6404.9336739572582</c:v>
                </c:pt>
                <c:pt idx="778">
                  <c:v>-4152.1190943436077</c:v>
                </c:pt>
                <c:pt idx="779">
                  <c:v>7865.6954852700428</c:v>
                </c:pt>
                <c:pt idx="780">
                  <c:v>7407.5100648836933</c:v>
                </c:pt>
                <c:pt idx="781">
                  <c:v>-5118.6753555026562</c:v>
                </c:pt>
                <c:pt idx="782">
                  <c:v>-2863.8607758890057</c:v>
                </c:pt>
                <c:pt idx="783">
                  <c:v>-3513.996196275355</c:v>
                </c:pt>
                <c:pt idx="784">
                  <c:v>-2524.0316166617049</c:v>
                </c:pt>
                <c:pt idx="785">
                  <c:v>3545.5829629519458</c:v>
                </c:pt>
                <c:pt idx="786">
                  <c:v>4926.3975425655963</c:v>
                </c:pt>
                <c:pt idx="787">
                  <c:v>7051.3121221792471</c:v>
                </c:pt>
                <c:pt idx="788">
                  <c:v>5951.1267017928976</c:v>
                </c:pt>
                <c:pt idx="789">
                  <c:v>3893.8412814065478</c:v>
                </c:pt>
                <c:pt idx="790">
                  <c:v>3561.6558610201982</c:v>
                </c:pt>
                <c:pt idx="791">
                  <c:v>788.47044063384874</c:v>
                </c:pt>
                <c:pt idx="792">
                  <c:v>-1273.7149797525008</c:v>
                </c:pt>
                <c:pt idx="793">
                  <c:v>-1343.9004001388503</c:v>
                </c:pt>
                <c:pt idx="794">
                  <c:v>4047.9141794748002</c:v>
                </c:pt>
                <c:pt idx="795">
                  <c:v>7195.7287590884507</c:v>
                </c:pt>
                <c:pt idx="796">
                  <c:v>-3180.3566612978989</c:v>
                </c:pt>
                <c:pt idx="797">
                  <c:v>83.307918315751522</c:v>
                </c:pt>
                <c:pt idx="798">
                  <c:v>919.52249792940256</c:v>
                </c:pt>
                <c:pt idx="799">
                  <c:v>4086.9870775430527</c:v>
                </c:pt>
                <c:pt idx="800">
                  <c:v>4964.9016571567035</c:v>
                </c:pt>
                <c:pt idx="801">
                  <c:v>4974.6162367703537</c:v>
                </c:pt>
                <c:pt idx="802">
                  <c:v>2817.4308163840042</c:v>
                </c:pt>
                <c:pt idx="803">
                  <c:v>6979.2453959976547</c:v>
                </c:pt>
                <c:pt idx="804">
                  <c:v>1597.0599756113052</c:v>
                </c:pt>
                <c:pt idx="805">
                  <c:v>-2322.1254447750443</c:v>
                </c:pt>
                <c:pt idx="806">
                  <c:v>-307.31086516139385</c:v>
                </c:pt>
                <c:pt idx="807">
                  <c:v>269.50371445225665</c:v>
                </c:pt>
                <c:pt idx="808">
                  <c:v>1952.4182940659075</c:v>
                </c:pt>
                <c:pt idx="809">
                  <c:v>-572.767126320442</c:v>
                </c:pt>
                <c:pt idx="810">
                  <c:v>618.19745329320813</c:v>
                </c:pt>
                <c:pt idx="811">
                  <c:v>-4156.7379670931414</c:v>
                </c:pt>
                <c:pt idx="812">
                  <c:v>-2637.323387479491</c:v>
                </c:pt>
                <c:pt idx="813">
                  <c:v>-826.60880786584039</c:v>
                </c:pt>
                <c:pt idx="814">
                  <c:v>-702.7942282521899</c:v>
                </c:pt>
                <c:pt idx="815">
                  <c:v>-559.9796486385394</c:v>
                </c:pt>
                <c:pt idx="816">
                  <c:v>-1952.1650690248889</c:v>
                </c:pt>
                <c:pt idx="817">
                  <c:v>-2097.3504894112384</c:v>
                </c:pt>
                <c:pt idx="818">
                  <c:v>-6662.5359097975879</c:v>
                </c:pt>
                <c:pt idx="819">
                  <c:v>-6663.7213301839374</c:v>
                </c:pt>
                <c:pt idx="820">
                  <c:v>-6664.9067505702869</c:v>
                </c:pt>
                <c:pt idx="821">
                  <c:v>-1689.0921709566364</c:v>
                </c:pt>
                <c:pt idx="822">
                  <c:v>7252.7224086570141</c:v>
                </c:pt>
                <c:pt idx="823">
                  <c:v>-1536.4630117293354</c:v>
                </c:pt>
                <c:pt idx="824">
                  <c:v>1540.9515678843154</c:v>
                </c:pt>
                <c:pt idx="825">
                  <c:v>-4662.733852502035</c:v>
                </c:pt>
                <c:pt idx="826">
                  <c:v>-5227.019272888384</c:v>
                </c:pt>
                <c:pt idx="827">
                  <c:v>3362.7953067252665</c:v>
                </c:pt>
                <c:pt idx="828">
                  <c:v>4516.609886338917</c:v>
                </c:pt>
                <c:pt idx="829">
                  <c:v>5806.4244659525675</c:v>
                </c:pt>
                <c:pt idx="830">
                  <c:v>6998.3390455662184</c:v>
                </c:pt>
                <c:pt idx="831">
                  <c:v>7176.1536251798689</c:v>
                </c:pt>
                <c:pt idx="832">
                  <c:v>-1564.131795206481</c:v>
                </c:pt>
                <c:pt idx="833">
                  <c:v>-5632.2172155928311</c:v>
                </c:pt>
                <c:pt idx="834">
                  <c:v>-293.40263597917965</c:v>
                </c:pt>
                <c:pt idx="835">
                  <c:v>1236.5119436344703</c:v>
                </c:pt>
                <c:pt idx="836">
                  <c:v>1568.126523248121</c:v>
                </c:pt>
                <c:pt idx="837">
                  <c:v>1555.1911028617706</c:v>
                </c:pt>
                <c:pt idx="838">
                  <c:v>4954.5556824754203</c:v>
                </c:pt>
                <c:pt idx="839">
                  <c:v>297.77026208907046</c:v>
                </c:pt>
                <c:pt idx="840">
                  <c:v>-2491.7151582972783</c:v>
                </c:pt>
                <c:pt idx="841">
                  <c:v>6166.2994213163729</c:v>
                </c:pt>
                <c:pt idx="842">
                  <c:v>7056.014000930023</c:v>
                </c:pt>
                <c:pt idx="843">
                  <c:v>7306.9285805436739</c:v>
                </c:pt>
                <c:pt idx="844">
                  <c:v>7076.643160157324</c:v>
                </c:pt>
                <c:pt idx="845">
                  <c:v>7621.4577397709745</c:v>
                </c:pt>
                <c:pt idx="846">
                  <c:v>-510.42768061537481</c:v>
                </c:pt>
                <c:pt idx="847">
                  <c:v>-1356.5131010017249</c:v>
                </c:pt>
                <c:pt idx="848">
                  <c:v>-1591.9985213880736</c:v>
                </c:pt>
                <c:pt idx="849">
                  <c:v>6091.8160582255769</c:v>
                </c:pt>
                <c:pt idx="850">
                  <c:v>7589.7306378392277</c:v>
                </c:pt>
                <c:pt idx="851">
                  <c:v>6527.6452174528768</c:v>
                </c:pt>
                <c:pt idx="852">
                  <c:v>6604.5597970665276</c:v>
                </c:pt>
                <c:pt idx="853">
                  <c:v>-1520.9256233198221</c:v>
                </c:pt>
                <c:pt idx="854">
                  <c:v>-5503.1110437061707</c:v>
                </c:pt>
                <c:pt idx="855">
                  <c:v>-4858.2964640925202</c:v>
                </c:pt>
                <c:pt idx="856">
                  <c:v>-1819.4818844788697</c:v>
                </c:pt>
                <c:pt idx="857">
                  <c:v>448.33269513478081</c:v>
                </c:pt>
                <c:pt idx="858">
                  <c:v>1407.4472747484306</c:v>
                </c:pt>
                <c:pt idx="859">
                  <c:v>2023.4618543620818</c:v>
                </c:pt>
                <c:pt idx="860">
                  <c:v>-5951.0235660242679</c:v>
                </c:pt>
                <c:pt idx="861">
                  <c:v>-6643.5089864106176</c:v>
                </c:pt>
                <c:pt idx="862">
                  <c:v>-6505.6944067969671</c:v>
                </c:pt>
                <c:pt idx="863">
                  <c:v>-5790.6798271833168</c:v>
                </c:pt>
                <c:pt idx="864">
                  <c:v>-1902.6652475696665</c:v>
                </c:pt>
                <c:pt idx="865">
                  <c:v>287.44933204398512</c:v>
                </c:pt>
                <c:pt idx="866">
                  <c:v>273.36391165763507</c:v>
                </c:pt>
                <c:pt idx="867">
                  <c:v>5771.5784912712861</c:v>
                </c:pt>
                <c:pt idx="868">
                  <c:v>5879.7930708849381</c:v>
                </c:pt>
                <c:pt idx="869">
                  <c:v>-256.59234950141399</c:v>
                </c:pt>
                <c:pt idx="870">
                  <c:v>1301.2222301122365</c:v>
                </c:pt>
                <c:pt idx="871">
                  <c:v>5585.8368097258881</c:v>
                </c:pt>
                <c:pt idx="872">
                  <c:v>4998.7513893395389</c:v>
                </c:pt>
                <c:pt idx="873">
                  <c:v>2662.4659689531891</c:v>
                </c:pt>
                <c:pt idx="874">
                  <c:v>-6371.9194514331612</c:v>
                </c:pt>
                <c:pt idx="875">
                  <c:v>-6730.1048718195107</c:v>
                </c:pt>
                <c:pt idx="876">
                  <c:v>-6731.2902922058602</c:v>
                </c:pt>
                <c:pt idx="877">
                  <c:v>-6732.4757125922097</c:v>
                </c:pt>
                <c:pt idx="878">
                  <c:v>-4809.5611329785588</c:v>
                </c:pt>
                <c:pt idx="879">
                  <c:v>-3416.7465533649088</c:v>
                </c:pt>
                <c:pt idx="880">
                  <c:v>-3124.0319737512582</c:v>
                </c:pt>
                <c:pt idx="881">
                  <c:v>-6315.1173941376073</c:v>
                </c:pt>
                <c:pt idx="882">
                  <c:v>-5355.4028145239572</c:v>
                </c:pt>
                <c:pt idx="883">
                  <c:v>478.41176508969329</c:v>
                </c:pt>
                <c:pt idx="884">
                  <c:v>7364.2263447033438</c:v>
                </c:pt>
                <c:pt idx="885">
                  <c:v>6791.1409243169946</c:v>
                </c:pt>
                <c:pt idx="886">
                  <c:v>6731.8555039306448</c:v>
                </c:pt>
                <c:pt idx="887">
                  <c:v>6417.7700835442956</c:v>
                </c:pt>
                <c:pt idx="888">
                  <c:v>-1827.2153368420541</c:v>
                </c:pt>
                <c:pt idx="889">
                  <c:v>-2718.3007572284037</c:v>
                </c:pt>
                <c:pt idx="890">
                  <c:v>-1994.8861776147533</c:v>
                </c:pt>
                <c:pt idx="891">
                  <c:v>905.02840199889761</c:v>
                </c:pt>
                <c:pt idx="892">
                  <c:v>5624.9429816125485</c:v>
                </c:pt>
                <c:pt idx="893">
                  <c:v>7301.757561226199</c:v>
                </c:pt>
                <c:pt idx="894">
                  <c:v>5349.5721408398495</c:v>
                </c:pt>
                <c:pt idx="895">
                  <c:v>-2502.613279546501</c:v>
                </c:pt>
                <c:pt idx="896">
                  <c:v>-3469.5986999328502</c:v>
                </c:pt>
                <c:pt idx="897">
                  <c:v>-6631.0841203191994</c:v>
                </c:pt>
                <c:pt idx="898">
                  <c:v>3697.7304592944511</c:v>
                </c:pt>
                <c:pt idx="899">
                  <c:v>6258.5450389081016</c:v>
                </c:pt>
                <c:pt idx="900">
                  <c:v>-2311.5403814782485</c:v>
                </c:pt>
                <c:pt idx="901">
                  <c:v>2391.2741981354029</c:v>
                </c:pt>
                <c:pt idx="902">
                  <c:v>-5145.9112222509475</c:v>
                </c:pt>
                <c:pt idx="903">
                  <c:v>-5157.8966426372972</c:v>
                </c:pt>
                <c:pt idx="904">
                  <c:v>-4609.2820630236465</c:v>
                </c:pt>
                <c:pt idx="905">
                  <c:v>-3863.3674834099957</c:v>
                </c:pt>
                <c:pt idx="906">
                  <c:v>-2885.4529037963453</c:v>
                </c:pt>
                <c:pt idx="907">
                  <c:v>-3048.838324182695</c:v>
                </c:pt>
                <c:pt idx="908">
                  <c:v>-3061.0237445690454</c:v>
                </c:pt>
                <c:pt idx="909">
                  <c:v>-4982.6091649553946</c:v>
                </c:pt>
                <c:pt idx="910">
                  <c:v>-5982.1945853417437</c:v>
                </c:pt>
                <c:pt idx="911">
                  <c:v>-6772.7800057280929</c:v>
                </c:pt>
                <c:pt idx="912">
                  <c:v>-6773.9654261144424</c:v>
                </c:pt>
                <c:pt idx="913">
                  <c:v>-6775.1508465007919</c:v>
                </c:pt>
                <c:pt idx="914">
                  <c:v>-6776.3362668871414</c:v>
                </c:pt>
                <c:pt idx="915">
                  <c:v>-6777.5216872734909</c:v>
                </c:pt>
                <c:pt idx="916">
                  <c:v>-6778.7071076598404</c:v>
                </c:pt>
                <c:pt idx="917">
                  <c:v>-6779.8925280461899</c:v>
                </c:pt>
                <c:pt idx="918">
                  <c:v>-4617.6979484325393</c:v>
                </c:pt>
                <c:pt idx="919">
                  <c:v>-3129.5833688188891</c:v>
                </c:pt>
                <c:pt idx="920">
                  <c:v>-3159.2487892052386</c:v>
                </c:pt>
                <c:pt idx="921">
                  <c:v>1131.3657904084121</c:v>
                </c:pt>
                <c:pt idx="922">
                  <c:v>1374.2803700220629</c:v>
                </c:pt>
                <c:pt idx="923">
                  <c:v>-3662.3050503642871</c:v>
                </c:pt>
                <c:pt idx="924">
                  <c:v>-1895.6904707506374</c:v>
                </c:pt>
                <c:pt idx="925">
                  <c:v>-269.47589113698723</c:v>
                </c:pt>
                <c:pt idx="926">
                  <c:v>4127.2386884766647</c:v>
                </c:pt>
                <c:pt idx="927">
                  <c:v>5873.0532680903152</c:v>
                </c:pt>
                <c:pt idx="928">
                  <c:v>4367.2678477039653</c:v>
                </c:pt>
                <c:pt idx="929">
                  <c:v>-1313.9175726823851</c:v>
                </c:pt>
                <c:pt idx="930">
                  <c:v>-3606.1029930687346</c:v>
                </c:pt>
                <c:pt idx="931">
                  <c:v>-3514.388413455084</c:v>
                </c:pt>
                <c:pt idx="932">
                  <c:v>5495.426166158567</c:v>
                </c:pt>
                <c:pt idx="933">
                  <c:v>6641.1407457722171</c:v>
                </c:pt>
                <c:pt idx="934">
                  <c:v>6744.9553253858676</c:v>
                </c:pt>
                <c:pt idx="935">
                  <c:v>6222.8699049995184</c:v>
                </c:pt>
                <c:pt idx="936">
                  <c:v>5483.6844846131689</c:v>
                </c:pt>
                <c:pt idx="937">
                  <c:v>-5315.4009357731811</c:v>
                </c:pt>
                <c:pt idx="938">
                  <c:v>-5038.686356159531</c:v>
                </c:pt>
                <c:pt idx="939">
                  <c:v>-1035.8717765458796</c:v>
                </c:pt>
                <c:pt idx="940">
                  <c:v>-922.95719693222964</c:v>
                </c:pt>
                <c:pt idx="941">
                  <c:v>-9.3426173185789594</c:v>
                </c:pt>
                <c:pt idx="942">
                  <c:v>-4333.928037704929</c:v>
                </c:pt>
                <c:pt idx="943">
                  <c:v>-4512.4134580912778</c:v>
                </c:pt>
                <c:pt idx="944">
                  <c:v>-719.39887847762748</c:v>
                </c:pt>
                <c:pt idx="945">
                  <c:v>-715.68429886397735</c:v>
                </c:pt>
                <c:pt idx="946">
                  <c:v>1800.9302807496742</c:v>
                </c:pt>
                <c:pt idx="947">
                  <c:v>2450.544860363324</c:v>
                </c:pt>
                <c:pt idx="948">
                  <c:v>4803.4594399769749</c:v>
                </c:pt>
                <c:pt idx="949">
                  <c:v>2409.3740195906257</c:v>
                </c:pt>
                <c:pt idx="950">
                  <c:v>3535.0885992042759</c:v>
                </c:pt>
                <c:pt idx="951">
                  <c:v>3659.803178817926</c:v>
                </c:pt>
                <c:pt idx="952">
                  <c:v>6137.9177584315757</c:v>
                </c:pt>
                <c:pt idx="953">
                  <c:v>7102.5323380452273</c:v>
                </c:pt>
                <c:pt idx="954">
                  <c:v>6482.3469176588778</c:v>
                </c:pt>
                <c:pt idx="955">
                  <c:v>4898.1614972725283</c:v>
                </c:pt>
                <c:pt idx="956">
                  <c:v>1972.0760768861792</c:v>
                </c:pt>
                <c:pt idx="957">
                  <c:v>-1607.1093435001712</c:v>
                </c:pt>
                <c:pt idx="958">
                  <c:v>-1720.8447638865209</c:v>
                </c:pt>
                <c:pt idx="959">
                  <c:v>-2924.1301842728699</c:v>
                </c:pt>
                <c:pt idx="960">
                  <c:v>2020.2343953407808</c:v>
                </c:pt>
                <c:pt idx="961">
                  <c:v>5606.9489749544309</c:v>
                </c:pt>
                <c:pt idx="962">
                  <c:v>4944.7635545680814</c:v>
                </c:pt>
                <c:pt idx="963">
                  <c:v>4404.6781341817323</c:v>
                </c:pt>
                <c:pt idx="964">
                  <c:v>4920.5927137953831</c:v>
                </c:pt>
                <c:pt idx="965">
                  <c:v>3474.8072934090333</c:v>
                </c:pt>
                <c:pt idx="966">
                  <c:v>-996.47812697731661</c:v>
                </c:pt>
                <c:pt idx="967">
                  <c:v>-2450.7635473636665</c:v>
                </c:pt>
                <c:pt idx="968">
                  <c:v>-1825.948967750016</c:v>
                </c:pt>
                <c:pt idx="969">
                  <c:v>-954.73438813636585</c:v>
                </c:pt>
                <c:pt idx="970">
                  <c:v>-1752.819808522715</c:v>
                </c:pt>
                <c:pt idx="971">
                  <c:v>-3971.005228909064</c:v>
                </c:pt>
                <c:pt idx="972">
                  <c:v>-2379.0906492954146</c:v>
                </c:pt>
                <c:pt idx="973">
                  <c:v>-3758.8760696817635</c:v>
                </c:pt>
                <c:pt idx="974">
                  <c:v>-5458.7614900681128</c:v>
                </c:pt>
                <c:pt idx="975">
                  <c:v>-6444.5469104544618</c:v>
                </c:pt>
                <c:pt idx="976">
                  <c:v>-6195.8323308408117</c:v>
                </c:pt>
                <c:pt idx="977">
                  <c:v>-6571.0177512271612</c:v>
                </c:pt>
                <c:pt idx="978">
                  <c:v>-3956.2031716135107</c:v>
                </c:pt>
                <c:pt idx="979">
                  <c:v>2504.6614080001382</c:v>
                </c:pt>
                <c:pt idx="980">
                  <c:v>1024.9259876137885</c:v>
                </c:pt>
                <c:pt idx="981">
                  <c:v>6153.4405672274406</c:v>
                </c:pt>
                <c:pt idx="982">
                  <c:v>5714.0551468410904</c:v>
                </c:pt>
                <c:pt idx="983">
                  <c:v>6900.8697264547409</c:v>
                </c:pt>
                <c:pt idx="984">
                  <c:v>2380.6843060683914</c:v>
                </c:pt>
                <c:pt idx="985">
                  <c:v>3571.5988856820422</c:v>
                </c:pt>
                <c:pt idx="986">
                  <c:v>1357.5134652956931</c:v>
                </c:pt>
                <c:pt idx="987">
                  <c:v>2190.5280449093425</c:v>
                </c:pt>
                <c:pt idx="988">
                  <c:v>7958.0426245229937</c:v>
                </c:pt>
                <c:pt idx="989">
                  <c:v>10135.157204136645</c:v>
                </c:pt>
                <c:pt idx="990">
                  <c:v>10486.671783750293</c:v>
                </c:pt>
                <c:pt idx="991">
                  <c:v>9947.3863633639448</c:v>
                </c:pt>
                <c:pt idx="992">
                  <c:v>4987.3009429775957</c:v>
                </c:pt>
                <c:pt idx="993">
                  <c:v>8773.9155225912455</c:v>
                </c:pt>
                <c:pt idx="994">
                  <c:v>9562.6301022048956</c:v>
                </c:pt>
                <c:pt idx="995">
                  <c:v>5800.7446818185472</c:v>
                </c:pt>
                <c:pt idx="996">
                  <c:v>8009.8592614321988</c:v>
                </c:pt>
                <c:pt idx="997">
                  <c:v>8389.5738410458489</c:v>
                </c:pt>
                <c:pt idx="998">
                  <c:v>7978.3884206594976</c:v>
                </c:pt>
                <c:pt idx="999">
                  <c:v>7314.3030002731484</c:v>
                </c:pt>
                <c:pt idx="1000">
                  <c:v>-2425.7824201132007</c:v>
                </c:pt>
                <c:pt idx="1001">
                  <c:v>-1941.7678404995513</c:v>
                </c:pt>
                <c:pt idx="1002">
                  <c:v>-1362.6532608858997</c:v>
                </c:pt>
                <c:pt idx="1003">
                  <c:v>1872.3613187277515</c:v>
                </c:pt>
                <c:pt idx="1004">
                  <c:v>4031.175898341402</c:v>
                </c:pt>
                <c:pt idx="1005">
                  <c:v>3553.6904779550514</c:v>
                </c:pt>
                <c:pt idx="1006">
                  <c:v>7786.805057568703</c:v>
                </c:pt>
                <c:pt idx="1007">
                  <c:v>6075.219637182352</c:v>
                </c:pt>
                <c:pt idx="1008">
                  <c:v>-4575.0657832039969</c:v>
                </c:pt>
                <c:pt idx="1009">
                  <c:v>5250.2487964096545</c:v>
                </c:pt>
                <c:pt idx="1010">
                  <c:v>9202.2633760233039</c:v>
                </c:pt>
                <c:pt idx="1011">
                  <c:v>4065.6779556369547</c:v>
                </c:pt>
                <c:pt idx="1012">
                  <c:v>7930.8925352506067</c:v>
                </c:pt>
                <c:pt idx="1013">
                  <c:v>8802.7071148642553</c:v>
                </c:pt>
                <c:pt idx="1014">
                  <c:v>9400.6216944779062</c:v>
                </c:pt>
                <c:pt idx="1015">
                  <c:v>9485.236274091556</c:v>
                </c:pt>
                <c:pt idx="1016">
                  <c:v>3222.0508537052083</c:v>
                </c:pt>
                <c:pt idx="1017">
                  <c:v>3800.7654333188584</c:v>
                </c:pt>
                <c:pt idx="1018">
                  <c:v>5275.5800129325089</c:v>
                </c:pt>
                <c:pt idx="1019">
                  <c:v>6565.6945925461587</c:v>
                </c:pt>
                <c:pt idx="1020">
                  <c:v>5319.3091721598084</c:v>
                </c:pt>
                <c:pt idx="1021">
                  <c:v>4004.0237517734604</c:v>
                </c:pt>
                <c:pt idx="1022">
                  <c:v>3073.2383313871087</c:v>
                </c:pt>
                <c:pt idx="1023">
                  <c:v>3954.4529110007607</c:v>
                </c:pt>
                <c:pt idx="1024">
                  <c:v>5072.2674906144111</c:v>
                </c:pt>
                <c:pt idx="1025">
                  <c:v>4846.0720702280614</c:v>
                </c:pt>
                <c:pt idx="1026">
                  <c:v>4399.8966498417121</c:v>
                </c:pt>
                <c:pt idx="1027">
                  <c:v>3131.9112294553634</c:v>
                </c:pt>
                <c:pt idx="1028">
                  <c:v>-1199.1741909309867</c:v>
                </c:pt>
                <c:pt idx="1029">
                  <c:v>-4634.3596113173362</c:v>
                </c:pt>
                <c:pt idx="1030">
                  <c:v>2326.3549682963148</c:v>
                </c:pt>
                <c:pt idx="1031">
                  <c:v>5921.1695479099653</c:v>
                </c:pt>
                <c:pt idx="1032">
                  <c:v>7468.1841275236147</c:v>
                </c:pt>
                <c:pt idx="1033">
                  <c:v>2570.5887071372654</c:v>
                </c:pt>
                <c:pt idx="1034">
                  <c:v>5395.6132867509168</c:v>
                </c:pt>
                <c:pt idx="1035">
                  <c:v>203.9278663645664</c:v>
                </c:pt>
                <c:pt idx="1036">
                  <c:v>-1251.1575540217827</c:v>
                </c:pt>
                <c:pt idx="1037">
                  <c:v>1141.8570255918676</c:v>
                </c:pt>
                <c:pt idx="1038">
                  <c:v>2668.6716052055181</c:v>
                </c:pt>
                <c:pt idx="1039">
                  <c:v>3117.5861848191689</c:v>
                </c:pt>
                <c:pt idx="1040">
                  <c:v>703.50076443281887</c:v>
                </c:pt>
                <c:pt idx="1041">
                  <c:v>5654.9153440464688</c:v>
                </c:pt>
                <c:pt idx="1042">
                  <c:v>8667.3299236601215</c:v>
                </c:pt>
                <c:pt idx="1043">
                  <c:v>7643.7445032737724</c:v>
                </c:pt>
                <c:pt idx="1044">
                  <c:v>-666.44091711257897</c:v>
                </c:pt>
                <c:pt idx="1045">
                  <c:v>474.47366250107189</c:v>
                </c:pt>
                <c:pt idx="1046">
                  <c:v>2683.4882421147213</c:v>
                </c:pt>
                <c:pt idx="1047">
                  <c:v>92.00282172837251</c:v>
                </c:pt>
                <c:pt idx="1048">
                  <c:v>-3337.0825986579771</c:v>
                </c:pt>
                <c:pt idx="1049">
                  <c:v>-1793.3680190443265</c:v>
                </c:pt>
                <c:pt idx="1050">
                  <c:v>234.04656056932527</c:v>
                </c:pt>
                <c:pt idx="1051">
                  <c:v>2989.2611401829745</c:v>
                </c:pt>
                <c:pt idx="1052">
                  <c:v>4722.075719796625</c:v>
                </c:pt>
                <c:pt idx="1053">
                  <c:v>4835.0902994102762</c:v>
                </c:pt>
                <c:pt idx="1054">
                  <c:v>-1800.295120976074</c:v>
                </c:pt>
                <c:pt idx="1055">
                  <c:v>-829.38054136242317</c:v>
                </c:pt>
                <c:pt idx="1056">
                  <c:v>-1954.165961748773</c:v>
                </c:pt>
                <c:pt idx="1057">
                  <c:v>-5836.4513821351229</c:v>
                </c:pt>
                <c:pt idx="1058">
                  <c:v>-6768.8368025214722</c:v>
                </c:pt>
                <c:pt idx="1059">
                  <c:v>-6948.2222229078216</c:v>
                </c:pt>
                <c:pt idx="1060">
                  <c:v>-6949.4076432941711</c:v>
                </c:pt>
                <c:pt idx="1061">
                  <c:v>-6726.5930636805206</c:v>
                </c:pt>
                <c:pt idx="1062">
                  <c:v>-6615.5784840668703</c:v>
                </c:pt>
                <c:pt idx="1063">
                  <c:v>-5183.8639044532192</c:v>
                </c:pt>
                <c:pt idx="1064">
                  <c:v>-4236.0493248395687</c:v>
                </c:pt>
                <c:pt idx="1065">
                  <c:v>-5361.1347452259188</c:v>
                </c:pt>
                <c:pt idx="1066">
                  <c:v>1741.4798343877319</c:v>
                </c:pt>
                <c:pt idx="1067">
                  <c:v>1646.2944140013824</c:v>
                </c:pt>
                <c:pt idx="1068">
                  <c:v>327.85899361503289</c:v>
                </c:pt>
                <c:pt idx="1069">
                  <c:v>2899.1235732286841</c:v>
                </c:pt>
                <c:pt idx="1070">
                  <c:v>3612.3381528423333</c:v>
                </c:pt>
                <c:pt idx="1071">
                  <c:v>-351.34726754401618</c:v>
                </c:pt>
                <c:pt idx="1072">
                  <c:v>-578.63268793036605</c:v>
                </c:pt>
                <c:pt idx="1073">
                  <c:v>617.18189168328445</c:v>
                </c:pt>
                <c:pt idx="1074">
                  <c:v>3347.0964712969353</c:v>
                </c:pt>
                <c:pt idx="1075">
                  <c:v>227.81105091058544</c:v>
                </c:pt>
                <c:pt idx="1076">
                  <c:v>-1653.3743694757641</c:v>
                </c:pt>
                <c:pt idx="1077">
                  <c:v>-5994.159789862113</c:v>
                </c:pt>
                <c:pt idx="1078">
                  <c:v>-6605.3452102484634</c:v>
                </c:pt>
                <c:pt idx="1079">
                  <c:v>-6457.7306306348128</c:v>
                </c:pt>
                <c:pt idx="1080">
                  <c:v>-6239.0160510211617</c:v>
                </c:pt>
                <c:pt idx="1081">
                  <c:v>-5979.2014714075112</c:v>
                </c:pt>
                <c:pt idx="1082">
                  <c:v>-6307.2868917938613</c:v>
                </c:pt>
                <c:pt idx="1083">
                  <c:v>-5939.4723121802108</c:v>
                </c:pt>
                <c:pt idx="1084">
                  <c:v>-6302.5577325665599</c:v>
                </c:pt>
                <c:pt idx="1085">
                  <c:v>-5453.2431529529094</c:v>
                </c:pt>
                <c:pt idx="1086">
                  <c:v>-6881.2285733392591</c:v>
                </c:pt>
                <c:pt idx="1087">
                  <c:v>-6981.4139937256086</c:v>
                </c:pt>
                <c:pt idx="1088">
                  <c:v>-6982.5994141119581</c:v>
                </c:pt>
                <c:pt idx="1089">
                  <c:v>-6983.7848344983076</c:v>
                </c:pt>
                <c:pt idx="1090">
                  <c:v>-6984.9702548846572</c:v>
                </c:pt>
                <c:pt idx="1091">
                  <c:v>-6986.1556752710067</c:v>
                </c:pt>
                <c:pt idx="1092">
                  <c:v>-6987.3410956573562</c:v>
                </c:pt>
                <c:pt idx="1093">
                  <c:v>-6988.5265160437057</c:v>
                </c:pt>
                <c:pt idx="1094">
                  <c:v>-6989.7119364300552</c:v>
                </c:pt>
                <c:pt idx="1095">
                  <c:v>-6990.8973568164047</c:v>
                </c:pt>
                <c:pt idx="1096">
                  <c:v>-6992.0827772027542</c:v>
                </c:pt>
                <c:pt idx="1097">
                  <c:v>-6805.1681975891033</c:v>
                </c:pt>
                <c:pt idx="1098">
                  <c:v>-6500.2536179754534</c:v>
                </c:pt>
                <c:pt idx="1099">
                  <c:v>-6404.2390383618031</c:v>
                </c:pt>
                <c:pt idx="1100">
                  <c:v>-6560.6244587481524</c:v>
                </c:pt>
                <c:pt idx="1101">
                  <c:v>-6441.0098791345017</c:v>
                </c:pt>
                <c:pt idx="1102">
                  <c:v>-6643.0952995208509</c:v>
                </c:pt>
                <c:pt idx="1103">
                  <c:v>-6401.9807199072011</c:v>
                </c:pt>
                <c:pt idx="1104">
                  <c:v>-4931.4661402935508</c:v>
                </c:pt>
                <c:pt idx="1105">
                  <c:v>-4032.4515606798996</c:v>
                </c:pt>
                <c:pt idx="1106">
                  <c:v>-6688.8369810662489</c:v>
                </c:pt>
                <c:pt idx="1107">
                  <c:v>-1864.1224014525988</c:v>
                </c:pt>
                <c:pt idx="1108">
                  <c:v>-947.30782183894826</c:v>
                </c:pt>
                <c:pt idx="1109">
                  <c:v>5412.5067577747022</c:v>
                </c:pt>
                <c:pt idx="1110">
                  <c:v>5128.3213373883527</c:v>
                </c:pt>
                <c:pt idx="1111">
                  <c:v>2390.4359170020025</c:v>
                </c:pt>
                <c:pt idx="1112">
                  <c:v>-2464.8495033843465</c:v>
                </c:pt>
                <c:pt idx="1113">
                  <c:v>-640.13492377069542</c:v>
                </c:pt>
                <c:pt idx="1114">
                  <c:v>-1690.3203441570449</c:v>
                </c:pt>
                <c:pt idx="1115">
                  <c:v>-97.505764543394434</c:v>
                </c:pt>
                <c:pt idx="1116">
                  <c:v>1387.2088150702557</c:v>
                </c:pt>
                <c:pt idx="1117">
                  <c:v>1099.0233946839062</c:v>
                </c:pt>
                <c:pt idx="1118">
                  <c:v>595.53797429755559</c:v>
                </c:pt>
                <c:pt idx="1119">
                  <c:v>-2551.8474460887928</c:v>
                </c:pt>
                <c:pt idx="1120">
                  <c:v>-6110.1328664751418</c:v>
                </c:pt>
                <c:pt idx="1121">
                  <c:v>-2371.6182868614915</c:v>
                </c:pt>
                <c:pt idx="1122">
                  <c:v>4163.196292752159</c:v>
                </c:pt>
                <c:pt idx="1123">
                  <c:v>5225.9108723658092</c:v>
                </c:pt>
                <c:pt idx="1124">
                  <c:v>3699.82545197946</c:v>
                </c:pt>
                <c:pt idx="1125">
                  <c:v>-1268.4599684068908</c:v>
                </c:pt>
                <c:pt idx="1126">
                  <c:v>-1325.1453887932403</c:v>
                </c:pt>
                <c:pt idx="1127">
                  <c:v>-2148.63080917959</c:v>
                </c:pt>
                <c:pt idx="1128">
                  <c:v>-902.01622956593928</c:v>
                </c:pt>
                <c:pt idx="1129">
                  <c:v>3723.7983500477112</c:v>
                </c:pt>
                <c:pt idx="1130">
                  <c:v>5185.8129296613624</c:v>
                </c:pt>
                <c:pt idx="1131">
                  <c:v>2496.5275092750126</c:v>
                </c:pt>
                <c:pt idx="1132">
                  <c:v>3459.9420888886634</c:v>
                </c:pt>
                <c:pt idx="1133">
                  <c:v>-1373.3433314976864</c:v>
                </c:pt>
                <c:pt idx="1134">
                  <c:v>-4214.328751884037</c:v>
                </c:pt>
                <c:pt idx="1135">
                  <c:v>-3399.114172270386</c:v>
                </c:pt>
                <c:pt idx="1136">
                  <c:v>1395.5004073432647</c:v>
                </c:pt>
                <c:pt idx="1137">
                  <c:v>2143.4149869569155</c:v>
                </c:pt>
                <c:pt idx="1138">
                  <c:v>-2570.6704334294345</c:v>
                </c:pt>
                <c:pt idx="1139">
                  <c:v>-4953.355853815784</c:v>
                </c:pt>
                <c:pt idx="1140">
                  <c:v>-6461.0412742021335</c:v>
                </c:pt>
                <c:pt idx="1141">
                  <c:v>-5249.0266945884832</c:v>
                </c:pt>
                <c:pt idx="1142">
                  <c:v>185.58788502516745</c:v>
                </c:pt>
                <c:pt idx="1143">
                  <c:v>2805.2024646388181</c:v>
                </c:pt>
                <c:pt idx="1144">
                  <c:v>4667.3170442524679</c:v>
                </c:pt>
                <c:pt idx="1145">
                  <c:v>2379.8316238661191</c:v>
                </c:pt>
                <c:pt idx="1146">
                  <c:v>1646.74620347977</c:v>
                </c:pt>
                <c:pt idx="1147">
                  <c:v>-468.0392169065799</c:v>
                </c:pt>
                <c:pt idx="1148">
                  <c:v>-4771.4246372929292</c:v>
                </c:pt>
                <c:pt idx="1149">
                  <c:v>-6509.7100576792791</c:v>
                </c:pt>
                <c:pt idx="1150">
                  <c:v>-1716.8954780656286</c:v>
                </c:pt>
                <c:pt idx="1151">
                  <c:v>-755.68089845197755</c:v>
                </c:pt>
                <c:pt idx="1152">
                  <c:v>-1854.0663188383278</c:v>
                </c:pt>
                <c:pt idx="1153">
                  <c:v>-4549.2517392246773</c:v>
                </c:pt>
                <c:pt idx="1154">
                  <c:v>1147.9628403889728</c:v>
                </c:pt>
                <c:pt idx="1155">
                  <c:v>-1145.6225799973763</c:v>
                </c:pt>
                <c:pt idx="1156">
                  <c:v>-3299.2080003837254</c:v>
                </c:pt>
                <c:pt idx="1157">
                  <c:v>-5443.393420770075</c:v>
                </c:pt>
                <c:pt idx="1158">
                  <c:v>3745.4211588435755</c:v>
                </c:pt>
                <c:pt idx="1159">
                  <c:v>6291.5357384572253</c:v>
                </c:pt>
                <c:pt idx="1160">
                  <c:v>-4199.9496819291235</c:v>
                </c:pt>
                <c:pt idx="1161">
                  <c:v>2248.6648976845263</c:v>
                </c:pt>
                <c:pt idx="1162">
                  <c:v>716.87947729818006</c:v>
                </c:pt>
                <c:pt idx="1163">
                  <c:v>-380.90594308817163</c:v>
                </c:pt>
                <c:pt idx="1164">
                  <c:v>282.60863652547869</c:v>
                </c:pt>
                <c:pt idx="1165">
                  <c:v>1053.2232161391294</c:v>
                </c:pt>
                <c:pt idx="1166">
                  <c:v>2820.9377957527795</c:v>
                </c:pt>
                <c:pt idx="1167">
                  <c:v>4511.1523753664296</c:v>
                </c:pt>
                <c:pt idx="1168">
                  <c:v>-59.933045019919518</c:v>
                </c:pt>
                <c:pt idx="1169">
                  <c:v>-1351.2184654062694</c:v>
                </c:pt>
                <c:pt idx="1170">
                  <c:v>-1865.8038857926185</c:v>
                </c:pt>
                <c:pt idx="1171">
                  <c:v>-494.98930617896804</c:v>
                </c:pt>
                <c:pt idx="1172">
                  <c:v>5868.1252734346817</c:v>
                </c:pt>
                <c:pt idx="1173">
                  <c:v>6854.9398530483322</c:v>
                </c:pt>
                <c:pt idx="1174">
                  <c:v>547.45443266198345</c:v>
                </c:pt>
                <c:pt idx="1175">
                  <c:v>-5808.7309877243661</c:v>
                </c:pt>
                <c:pt idx="1176">
                  <c:v>-5755.6164081107154</c:v>
                </c:pt>
                <c:pt idx="1177">
                  <c:v>-1863.0018284970647</c:v>
                </c:pt>
                <c:pt idx="1178">
                  <c:v>-1505.2872488834146</c:v>
                </c:pt>
                <c:pt idx="1179">
                  <c:v>-2578.4726692697641</c:v>
                </c:pt>
                <c:pt idx="1180">
                  <c:v>-1204.1580896561136</c:v>
                </c:pt>
                <c:pt idx="1181">
                  <c:v>3171.8564899575376</c:v>
                </c:pt>
                <c:pt idx="1182">
                  <c:v>-1761.9789304288124</c:v>
                </c:pt>
                <c:pt idx="1183">
                  <c:v>-5411.4643508151621</c:v>
                </c:pt>
                <c:pt idx="1184">
                  <c:v>5315.6002287984884</c:v>
                </c:pt>
                <c:pt idx="1185">
                  <c:v>5589.4148084121389</c:v>
                </c:pt>
                <c:pt idx="1186">
                  <c:v>5016.3293880257897</c:v>
                </c:pt>
                <c:pt idx="1187">
                  <c:v>5430.1439676394402</c:v>
                </c:pt>
                <c:pt idx="1188">
                  <c:v>5821.1285472530908</c:v>
                </c:pt>
                <c:pt idx="1189">
                  <c:v>376.77312686674122</c:v>
                </c:pt>
                <c:pt idx="1190">
                  <c:v>-479.31229351960883</c:v>
                </c:pt>
                <c:pt idx="1191">
                  <c:v>3609.1022860940411</c:v>
                </c:pt>
                <c:pt idx="1192">
                  <c:v>4025.016865707692</c:v>
                </c:pt>
                <c:pt idx="1193">
                  <c:v>5050.9314453213428</c:v>
                </c:pt>
                <c:pt idx="1194">
                  <c:v>4400.5460249349944</c:v>
                </c:pt>
                <c:pt idx="1195">
                  <c:v>5944.3606045486449</c:v>
                </c:pt>
                <c:pt idx="1196">
                  <c:v>2125.9751841622947</c:v>
                </c:pt>
                <c:pt idx="1197">
                  <c:v>2159.5897637759463</c:v>
                </c:pt>
                <c:pt idx="1198">
                  <c:v>-4732.8956566104043</c:v>
                </c:pt>
                <c:pt idx="1199">
                  <c:v>-3847.1810769967542</c:v>
                </c:pt>
                <c:pt idx="1200">
                  <c:v>-3491.0664973831035</c:v>
                </c:pt>
                <c:pt idx="1201">
                  <c:v>-6243.4519177694528</c:v>
                </c:pt>
                <c:pt idx="1202">
                  <c:v>-5630.5373381558029</c:v>
                </c:pt>
                <c:pt idx="1203">
                  <c:v>-6243.7227585421524</c:v>
                </c:pt>
                <c:pt idx="1204">
                  <c:v>-6484.9081789285019</c:v>
                </c:pt>
                <c:pt idx="1205">
                  <c:v>-6647.1935993148509</c:v>
                </c:pt>
                <c:pt idx="1206">
                  <c:v>-6643.4790197012007</c:v>
                </c:pt>
                <c:pt idx="1207">
                  <c:v>-5773.5644400875499</c:v>
                </c:pt>
                <c:pt idx="1208">
                  <c:v>-4021.3498604738998</c:v>
                </c:pt>
                <c:pt idx="1209">
                  <c:v>3901.4647191397507</c:v>
                </c:pt>
                <c:pt idx="1210">
                  <c:v>2440.3792987534016</c:v>
                </c:pt>
                <c:pt idx="1211">
                  <c:v>1119.2438783670532</c:v>
                </c:pt>
                <c:pt idx="1212">
                  <c:v>1339.0584579807019</c:v>
                </c:pt>
                <c:pt idx="1213">
                  <c:v>7758.523037594352</c:v>
                </c:pt>
                <c:pt idx="1214">
                  <c:v>7433.0376172080032</c:v>
                </c:pt>
                <c:pt idx="1215">
                  <c:v>7213.0521968216544</c:v>
                </c:pt>
                <c:pt idx="1216">
                  <c:v>7214.7667764353046</c:v>
                </c:pt>
                <c:pt idx="1217">
                  <c:v>6702.3313560489541</c:v>
                </c:pt>
                <c:pt idx="1218">
                  <c:v>-626.5040643373959</c:v>
                </c:pt>
                <c:pt idx="1219">
                  <c:v>-88.389484723745227</c:v>
                </c:pt>
                <c:pt idx="1220">
                  <c:v>563.3250948899049</c:v>
                </c:pt>
                <c:pt idx="1221">
                  <c:v>2124.2396745035558</c:v>
                </c:pt>
                <c:pt idx="1222">
                  <c:v>2263.4542541172059</c:v>
                </c:pt>
                <c:pt idx="1223">
                  <c:v>5300.668833730856</c:v>
                </c:pt>
                <c:pt idx="1224">
                  <c:v>-2690.5165866554926</c:v>
                </c:pt>
                <c:pt idx="1225">
                  <c:v>-5613.9020070418428</c:v>
                </c:pt>
                <c:pt idx="1226">
                  <c:v>740.9125725718086</c:v>
                </c:pt>
                <c:pt idx="1227">
                  <c:v>4425.6271521854587</c:v>
                </c:pt>
                <c:pt idx="1228">
                  <c:v>2684.4417317991092</c:v>
                </c:pt>
                <c:pt idx="1229">
                  <c:v>1409.4563114127604</c:v>
                </c:pt>
                <c:pt idx="1230">
                  <c:v>3348.2708910264109</c:v>
                </c:pt>
                <c:pt idx="1231">
                  <c:v>5148.3854706400607</c:v>
                </c:pt>
                <c:pt idx="1232">
                  <c:v>5967.4000502537119</c:v>
                </c:pt>
                <c:pt idx="1233">
                  <c:v>4059.5146298673617</c:v>
                </c:pt>
                <c:pt idx="1234">
                  <c:v>5411.4292094810125</c:v>
                </c:pt>
                <c:pt idx="1235">
                  <c:v>3364.1437890946627</c:v>
                </c:pt>
                <c:pt idx="1236">
                  <c:v>3231.9583687083132</c:v>
                </c:pt>
                <c:pt idx="1237">
                  <c:v>2126.9729483219644</c:v>
                </c:pt>
                <c:pt idx="1238">
                  <c:v>-6377.212472064386</c:v>
                </c:pt>
                <c:pt idx="1239">
                  <c:v>-5422.1978924507357</c:v>
                </c:pt>
                <c:pt idx="1240">
                  <c:v>-6540.583312837085</c:v>
                </c:pt>
                <c:pt idx="1241">
                  <c:v>-7004.9687332234344</c:v>
                </c:pt>
                <c:pt idx="1242">
                  <c:v>-548.15415360978386</c:v>
                </c:pt>
                <c:pt idx="1243">
                  <c:v>866.66042600386663</c:v>
                </c:pt>
                <c:pt idx="1244">
                  <c:v>1034.4750056175171</c:v>
                </c:pt>
                <c:pt idx="1245">
                  <c:v>-6013.3104147688318</c:v>
                </c:pt>
                <c:pt idx="1246">
                  <c:v>-5493.5958351551817</c:v>
                </c:pt>
                <c:pt idx="1247">
                  <c:v>4367.018744458469</c:v>
                </c:pt>
                <c:pt idx="1248">
                  <c:v>7206.8333240721195</c:v>
                </c:pt>
                <c:pt idx="1249">
                  <c:v>5445.5479036857696</c:v>
                </c:pt>
                <c:pt idx="1250">
                  <c:v>5112.3624832994201</c:v>
                </c:pt>
                <c:pt idx="1251">
                  <c:v>3369.2770629130709</c:v>
                </c:pt>
                <c:pt idx="1252">
                  <c:v>-821.70835747327874</c:v>
                </c:pt>
                <c:pt idx="1253">
                  <c:v>-4526.7937778596279</c:v>
                </c:pt>
                <c:pt idx="1254">
                  <c:v>-5506.5291982459785</c:v>
                </c:pt>
                <c:pt idx="1255">
                  <c:v>1932.5353813676729</c:v>
                </c:pt>
                <c:pt idx="1256">
                  <c:v>4064.3499609813234</c:v>
                </c:pt>
                <c:pt idx="1257">
                  <c:v>7662.0645405949736</c:v>
                </c:pt>
                <c:pt idx="1258">
                  <c:v>3740.879120208624</c:v>
                </c:pt>
                <c:pt idx="1259">
                  <c:v>-6002.1063001777256</c:v>
                </c:pt>
                <c:pt idx="1260">
                  <c:v>-5350.8917205640755</c:v>
                </c:pt>
                <c:pt idx="1261">
                  <c:v>-5642.577140950425</c:v>
                </c:pt>
                <c:pt idx="1262">
                  <c:v>3534.137438663226</c:v>
                </c:pt>
                <c:pt idx="1263">
                  <c:v>4861.0520182768769</c:v>
                </c:pt>
                <c:pt idx="1264">
                  <c:v>-4191.1334021094735</c:v>
                </c:pt>
                <c:pt idx="1265">
                  <c:v>608.88117750417769</c:v>
                </c:pt>
                <c:pt idx="1266">
                  <c:v>-1400.5042428821716</c:v>
                </c:pt>
                <c:pt idx="1267">
                  <c:v>-3174.2896632685215</c:v>
                </c:pt>
                <c:pt idx="1268">
                  <c:v>-4112.8750836548716</c:v>
                </c:pt>
                <c:pt idx="1269">
                  <c:v>623.33949595877948</c:v>
                </c:pt>
                <c:pt idx="1270">
                  <c:v>5459.0540755724314</c:v>
                </c:pt>
                <c:pt idx="1271">
                  <c:v>3704.9686551860796</c:v>
                </c:pt>
                <c:pt idx="1272">
                  <c:v>1347.8832347997304</c:v>
                </c:pt>
                <c:pt idx="1273">
                  <c:v>-5631.7021855866196</c:v>
                </c:pt>
                <c:pt idx="1274">
                  <c:v>-5033.087605972969</c:v>
                </c:pt>
                <c:pt idx="1275">
                  <c:v>-6332.7730263593185</c:v>
                </c:pt>
                <c:pt idx="1276">
                  <c:v>-5865.7584467456682</c:v>
                </c:pt>
                <c:pt idx="1277">
                  <c:v>-6602.2438671320178</c:v>
                </c:pt>
                <c:pt idx="1278">
                  <c:v>-6752.5292875183668</c:v>
                </c:pt>
                <c:pt idx="1279">
                  <c:v>-6704.8147079047167</c:v>
                </c:pt>
                <c:pt idx="1280">
                  <c:v>-5949.3001282910664</c:v>
                </c:pt>
                <c:pt idx="1281">
                  <c:v>-5790.3855486774155</c:v>
                </c:pt>
                <c:pt idx="1282">
                  <c:v>-6512.4709690637646</c:v>
                </c:pt>
                <c:pt idx="1283">
                  <c:v>-4304.6563894501141</c:v>
                </c:pt>
                <c:pt idx="1284">
                  <c:v>-1473.6418098364638</c:v>
                </c:pt>
                <c:pt idx="1285">
                  <c:v>4663.0727697771872</c:v>
                </c:pt>
                <c:pt idx="1286">
                  <c:v>5932.8873493908377</c:v>
                </c:pt>
                <c:pt idx="1287">
                  <c:v>3797.7019290044882</c:v>
                </c:pt>
                <c:pt idx="1288">
                  <c:v>2410.816508618138</c:v>
                </c:pt>
                <c:pt idx="1289">
                  <c:v>3227.1310882317921</c:v>
                </c:pt>
                <c:pt idx="1290">
                  <c:v>3801.1456678454433</c:v>
                </c:pt>
                <c:pt idx="1291">
                  <c:v>5509.9602474590902</c:v>
                </c:pt>
                <c:pt idx="1292">
                  <c:v>5270.5748270727399</c:v>
                </c:pt>
                <c:pt idx="1293">
                  <c:v>3272.3894066863904</c:v>
                </c:pt>
                <c:pt idx="1294">
                  <c:v>-4540.7960136999591</c:v>
                </c:pt>
                <c:pt idx="1295">
                  <c:v>188.11856591368996</c:v>
                </c:pt>
                <c:pt idx="1296">
                  <c:v>6697.8331455273419</c:v>
                </c:pt>
                <c:pt idx="1297">
                  <c:v>7485.6477251409924</c:v>
                </c:pt>
                <c:pt idx="1298">
                  <c:v>7543.4623047546429</c:v>
                </c:pt>
                <c:pt idx="1299">
                  <c:v>7190.2768843682934</c:v>
                </c:pt>
                <c:pt idx="1300">
                  <c:v>7120.3914639819432</c:v>
                </c:pt>
                <c:pt idx="1301">
                  <c:v>6475.9060435955944</c:v>
                </c:pt>
                <c:pt idx="1302">
                  <c:v>6613.7206232092449</c:v>
                </c:pt>
                <c:pt idx="1303">
                  <c:v>6612.5352028228954</c:v>
                </c:pt>
                <c:pt idx="1304">
                  <c:v>6403.3497824365459</c:v>
                </c:pt>
                <c:pt idx="1305">
                  <c:v>5909.3643620501971</c:v>
                </c:pt>
                <c:pt idx="1306">
                  <c:v>-5790.721058336153</c:v>
                </c:pt>
                <c:pt idx="1307">
                  <c:v>-4469.6064787225023</c:v>
                </c:pt>
                <c:pt idx="1308">
                  <c:v>-1088.1918991088523</c:v>
                </c:pt>
                <c:pt idx="1309">
                  <c:v>1888.6226805047991</c:v>
                </c:pt>
                <c:pt idx="1310">
                  <c:v>-5466.6627398815508</c:v>
                </c:pt>
                <c:pt idx="1311">
                  <c:v>-1808.7481602679009</c:v>
                </c:pt>
                <c:pt idx="1312">
                  <c:v>-601.93358065425036</c:v>
                </c:pt>
                <c:pt idx="1313">
                  <c:v>-1766.2190010405993</c:v>
                </c:pt>
                <c:pt idx="1314">
                  <c:v>-3605.3044214269494</c:v>
                </c:pt>
                <c:pt idx="1315">
                  <c:v>4372.1101581867006</c:v>
                </c:pt>
                <c:pt idx="1316">
                  <c:v>5307.8247378003525</c:v>
                </c:pt>
                <c:pt idx="1317">
                  <c:v>4531.9393174140023</c:v>
                </c:pt>
                <c:pt idx="1318">
                  <c:v>5638.7538970276528</c:v>
                </c:pt>
                <c:pt idx="1319">
                  <c:v>3864.6684766413036</c:v>
                </c:pt>
                <c:pt idx="1320">
                  <c:v>1459.5830562549545</c:v>
                </c:pt>
                <c:pt idx="1321">
                  <c:v>311.49763586860445</c:v>
                </c:pt>
                <c:pt idx="1322">
                  <c:v>2090.9122154822599</c:v>
                </c:pt>
                <c:pt idx="1323">
                  <c:v>-1979.303204904093</c:v>
                </c:pt>
                <c:pt idx="1324">
                  <c:v>953.4213747095564</c:v>
                </c:pt>
                <c:pt idx="1325">
                  <c:v>3529.5559543232066</c:v>
                </c:pt>
                <c:pt idx="1326">
                  <c:v>3409.3705339368571</c:v>
                </c:pt>
                <c:pt idx="1327">
                  <c:v>5092.4851135505069</c:v>
                </c:pt>
                <c:pt idx="1328">
                  <c:v>5425.199693164157</c:v>
                </c:pt>
                <c:pt idx="1329">
                  <c:v>5158.21427277781</c:v>
                </c:pt>
                <c:pt idx="1330">
                  <c:v>727.92885239146017</c:v>
                </c:pt>
                <c:pt idx="1331">
                  <c:v>-268.25656799489116</c:v>
                </c:pt>
                <c:pt idx="1332">
                  <c:v>-261.64198838124048</c:v>
                </c:pt>
                <c:pt idx="1333">
                  <c:v>1033.5725912324106</c:v>
                </c:pt>
                <c:pt idx="1334">
                  <c:v>-334.51282915393949</c:v>
                </c:pt>
                <c:pt idx="1335">
                  <c:v>-1592.0982495402886</c:v>
                </c:pt>
                <c:pt idx="1336">
                  <c:v>-5538.0936699266385</c:v>
                </c:pt>
                <c:pt idx="1337">
                  <c:v>-2975.9790903129888</c:v>
                </c:pt>
                <c:pt idx="1338">
                  <c:v>-6489.5545106993377</c:v>
                </c:pt>
                <c:pt idx="1339">
                  <c:v>-7210.1399310856868</c:v>
                </c:pt>
                <c:pt idx="1340">
                  <c:v>-6107.3253514720363</c:v>
                </c:pt>
                <c:pt idx="1341">
                  <c:v>-1998.5107718583859</c:v>
                </c:pt>
                <c:pt idx="1342">
                  <c:v>-2012.4961922447355</c:v>
                </c:pt>
                <c:pt idx="1343">
                  <c:v>6983.418387368918</c:v>
                </c:pt>
                <c:pt idx="1344">
                  <c:v>5876.8329669825653</c:v>
                </c:pt>
                <c:pt idx="1345">
                  <c:v>2170.2475465962161</c:v>
                </c:pt>
                <c:pt idx="1346">
                  <c:v>3233.7621262098673</c:v>
                </c:pt>
                <c:pt idx="1347">
                  <c:v>6914.5767058235178</c:v>
                </c:pt>
                <c:pt idx="1348">
                  <c:v>6789.291285437168</c:v>
                </c:pt>
                <c:pt idx="1349">
                  <c:v>6692.2058650508188</c:v>
                </c:pt>
                <c:pt idx="1350">
                  <c:v>2797.3204446644686</c:v>
                </c:pt>
                <c:pt idx="1351">
                  <c:v>-964.56497572188073</c:v>
                </c:pt>
                <c:pt idx="1352">
                  <c:v>9442.4496038917696</c:v>
                </c:pt>
                <c:pt idx="1353">
                  <c:v>11949.26418350542</c:v>
                </c:pt>
                <c:pt idx="1354">
                  <c:v>11443.078763119071</c:v>
                </c:pt>
                <c:pt idx="1355">
                  <c:v>7758.8933427327211</c:v>
                </c:pt>
                <c:pt idx="1356">
                  <c:v>1761.0079223463708</c:v>
                </c:pt>
                <c:pt idx="1357">
                  <c:v>9301.2225019600191</c:v>
                </c:pt>
                <c:pt idx="1358">
                  <c:v>7912.8370815736725</c:v>
                </c:pt>
                <c:pt idx="1359">
                  <c:v>6786.151661187323</c:v>
                </c:pt>
                <c:pt idx="1360">
                  <c:v>7482.9662408009735</c:v>
                </c:pt>
                <c:pt idx="1361">
                  <c:v>7484.9808204146248</c:v>
                </c:pt>
                <c:pt idx="1362">
                  <c:v>6186.5954000282745</c:v>
                </c:pt>
                <c:pt idx="1363">
                  <c:v>6800.4099796419241</c:v>
                </c:pt>
                <c:pt idx="1364">
                  <c:v>7636.6245592555742</c:v>
                </c:pt>
                <c:pt idx="1365">
                  <c:v>7870.8391388692244</c:v>
                </c:pt>
                <c:pt idx="1366">
                  <c:v>732.15371848287577</c:v>
                </c:pt>
                <c:pt idx="1367">
                  <c:v>2981.0682980965257</c:v>
                </c:pt>
                <c:pt idx="1368">
                  <c:v>4640.8828777101762</c:v>
                </c:pt>
                <c:pt idx="1369">
                  <c:v>5131.5974573238263</c:v>
                </c:pt>
                <c:pt idx="1370">
                  <c:v>5553.1120369374776</c:v>
                </c:pt>
                <c:pt idx="1371">
                  <c:v>667.92661655112806</c:v>
                </c:pt>
                <c:pt idx="1372">
                  <c:v>-1837.4588038352222</c:v>
                </c:pt>
                <c:pt idx="1373">
                  <c:v>173.85577577842923</c:v>
                </c:pt>
                <c:pt idx="1374">
                  <c:v>6062.6703553920788</c:v>
                </c:pt>
                <c:pt idx="1375">
                  <c:v>5644.2849350057304</c:v>
                </c:pt>
                <c:pt idx="1376">
                  <c:v>-641.30048538061874</c:v>
                </c:pt>
                <c:pt idx="1377">
                  <c:v>5565.0140942330354</c:v>
                </c:pt>
                <c:pt idx="1378">
                  <c:v>9772.5286738466821</c:v>
                </c:pt>
                <c:pt idx="1379">
                  <c:v>4524.1432534603327</c:v>
                </c:pt>
                <c:pt idx="1380">
                  <c:v>5258.3578330739829</c:v>
                </c:pt>
                <c:pt idx="1381">
                  <c:v>5637.072412687633</c:v>
                </c:pt>
                <c:pt idx="1382">
                  <c:v>6072.9869923012839</c:v>
                </c:pt>
                <c:pt idx="1383">
                  <c:v>3504.9015719149347</c:v>
                </c:pt>
                <c:pt idx="1384">
                  <c:v>7741.9161515285841</c:v>
                </c:pt>
                <c:pt idx="1385">
                  <c:v>5813.4307311422335</c:v>
                </c:pt>
                <c:pt idx="1386">
                  <c:v>2347.6453107558855</c:v>
                </c:pt>
                <c:pt idx="1387">
                  <c:v>3834.5598903695363</c:v>
                </c:pt>
                <c:pt idx="1388">
                  <c:v>4022.8744699831868</c:v>
                </c:pt>
                <c:pt idx="1389">
                  <c:v>5047.8890495968362</c:v>
                </c:pt>
                <c:pt idx="1390">
                  <c:v>5825.3036292104871</c:v>
                </c:pt>
                <c:pt idx="1391">
                  <c:v>7579.2182088241379</c:v>
                </c:pt>
                <c:pt idx="1392">
                  <c:v>9238.9327884377853</c:v>
                </c:pt>
                <c:pt idx="1393">
                  <c:v>4956.3473680514389</c:v>
                </c:pt>
                <c:pt idx="1394">
                  <c:v>-1049.2380523349102</c:v>
                </c:pt>
                <c:pt idx="1395">
                  <c:v>-476.52347272126008</c:v>
                </c:pt>
                <c:pt idx="1396">
                  <c:v>-676.70889310760958</c:v>
                </c:pt>
                <c:pt idx="1397">
                  <c:v>-1131.6943134939584</c:v>
                </c:pt>
                <c:pt idx="1398">
                  <c:v>208.12026611969213</c:v>
                </c:pt>
                <c:pt idx="1399">
                  <c:v>-5765.0651542666583</c:v>
                </c:pt>
                <c:pt idx="1400">
                  <c:v>-6580.3505746530072</c:v>
                </c:pt>
                <c:pt idx="1401">
                  <c:v>-1348.6359950393571</c:v>
                </c:pt>
                <c:pt idx="1402">
                  <c:v>672.27858457429375</c:v>
                </c:pt>
                <c:pt idx="1403">
                  <c:v>1044.9931641879439</c:v>
                </c:pt>
                <c:pt idx="1404">
                  <c:v>2145.0077438015951</c:v>
                </c:pt>
                <c:pt idx="1405">
                  <c:v>4719.9223234152441</c:v>
                </c:pt>
                <c:pt idx="1406">
                  <c:v>3773.2369030288946</c:v>
                </c:pt>
                <c:pt idx="1407">
                  <c:v>2299.4514826425448</c:v>
                </c:pt>
                <c:pt idx="1408">
                  <c:v>3065.0660622561963</c:v>
                </c:pt>
                <c:pt idx="1409">
                  <c:v>4758.9806418698472</c:v>
                </c:pt>
                <c:pt idx="1410">
                  <c:v>4472.6952214834973</c:v>
                </c:pt>
                <c:pt idx="1411">
                  <c:v>1955.8098010971471</c:v>
                </c:pt>
                <c:pt idx="1412">
                  <c:v>3230.6243807107994</c:v>
                </c:pt>
                <c:pt idx="1413">
                  <c:v>7676.9289603244497</c:v>
                </c:pt>
                <c:pt idx="1414">
                  <c:v>9879.9435399381036</c:v>
                </c:pt>
                <c:pt idx="1415">
                  <c:v>-494.23188044825019</c:v>
                </c:pt>
                <c:pt idx="1416">
                  <c:v>5478.6826991654007</c:v>
                </c:pt>
                <c:pt idx="1417">
                  <c:v>3528.3972787790508</c:v>
                </c:pt>
                <c:pt idx="1418">
                  <c:v>529.31185839270074</c:v>
                </c:pt>
                <c:pt idx="1419">
                  <c:v>-4383.7735619936493</c:v>
                </c:pt>
                <c:pt idx="1420">
                  <c:v>-3731.0589823799987</c:v>
                </c:pt>
                <c:pt idx="1421">
                  <c:v>-6676.2444027663478</c:v>
                </c:pt>
                <c:pt idx="1422">
                  <c:v>-7378.5298231526976</c:v>
                </c:pt>
                <c:pt idx="1423">
                  <c:v>-7379.7152435390472</c:v>
                </c:pt>
                <c:pt idx="1424">
                  <c:v>-7380.9006639253967</c:v>
                </c:pt>
                <c:pt idx="1425">
                  <c:v>-7382.0860843117462</c:v>
                </c:pt>
                <c:pt idx="1426">
                  <c:v>-7383.2715046980957</c:v>
                </c:pt>
                <c:pt idx="1427">
                  <c:v>-2609.7569250844463</c:v>
                </c:pt>
                <c:pt idx="1428">
                  <c:v>304.85765452920623</c:v>
                </c:pt>
                <c:pt idx="1429">
                  <c:v>-3700.6277658571444</c:v>
                </c:pt>
                <c:pt idx="1430">
                  <c:v>1386.9868137565063</c:v>
                </c:pt>
                <c:pt idx="1431">
                  <c:v>1464.8013933701568</c:v>
                </c:pt>
                <c:pt idx="1432">
                  <c:v>3485.6159729838073</c:v>
                </c:pt>
                <c:pt idx="1433">
                  <c:v>1152.5305525974582</c:v>
                </c:pt>
                <c:pt idx="1434">
                  <c:v>1380.3451322111086</c:v>
                </c:pt>
                <c:pt idx="1435">
                  <c:v>-1105.640288175241</c:v>
                </c:pt>
                <c:pt idx="1436">
                  <c:v>3113.9742914384096</c:v>
                </c:pt>
                <c:pt idx="1437">
                  <c:v>4659.6888710520598</c:v>
                </c:pt>
                <c:pt idx="1438">
                  <c:v>5939.5034506657103</c:v>
                </c:pt>
                <c:pt idx="1439">
                  <c:v>3349.4180302793611</c:v>
                </c:pt>
                <c:pt idx="1440">
                  <c:v>3617.1326098930112</c:v>
                </c:pt>
                <c:pt idx="1441">
                  <c:v>-3178.0528104933383</c:v>
                </c:pt>
                <c:pt idx="1442">
                  <c:v>-4562.2382308796878</c:v>
                </c:pt>
                <c:pt idx="1443">
                  <c:v>-7064.4236512660373</c:v>
                </c:pt>
                <c:pt idx="1444">
                  <c:v>-7194.6090716523868</c:v>
                </c:pt>
                <c:pt idx="1445">
                  <c:v>-6985.7944920387363</c:v>
                </c:pt>
                <c:pt idx="1446">
                  <c:v>-6514.6799124250856</c:v>
                </c:pt>
                <c:pt idx="1447">
                  <c:v>-6686.0653328114349</c:v>
                </c:pt>
                <c:pt idx="1448">
                  <c:v>-6844.2507531977844</c:v>
                </c:pt>
                <c:pt idx="1449">
                  <c:v>-4282.9361735841358</c:v>
                </c:pt>
                <c:pt idx="1450">
                  <c:v>-6018.021593970484</c:v>
                </c:pt>
                <c:pt idx="1451">
                  <c:v>-7244.807014356833</c:v>
                </c:pt>
                <c:pt idx="1452">
                  <c:v>-7414.0924347431828</c:v>
                </c:pt>
                <c:pt idx="1453">
                  <c:v>-7415.2778551295323</c:v>
                </c:pt>
                <c:pt idx="1454">
                  <c:v>-7416.4632755158818</c:v>
                </c:pt>
                <c:pt idx="1455">
                  <c:v>-7417.6486959022313</c:v>
                </c:pt>
                <c:pt idx="1456">
                  <c:v>-7418.8341162885808</c:v>
                </c:pt>
                <c:pt idx="1457">
                  <c:v>-7420.0195366749304</c:v>
                </c:pt>
                <c:pt idx="1458">
                  <c:v>-7421.2049570612799</c:v>
                </c:pt>
                <c:pt idx="1459">
                  <c:v>-7422.3903774476294</c:v>
                </c:pt>
                <c:pt idx="1460">
                  <c:v>-7423.5757978339789</c:v>
                </c:pt>
                <c:pt idx="1461">
                  <c:v>-7424.7612182203284</c:v>
                </c:pt>
                <c:pt idx="1462">
                  <c:v>-7425.9466386066779</c:v>
                </c:pt>
                <c:pt idx="1463">
                  <c:v>-6892.032058993027</c:v>
                </c:pt>
                <c:pt idx="1464">
                  <c:v>-4487.3174793793769</c:v>
                </c:pt>
                <c:pt idx="1465">
                  <c:v>469.59710023427397</c:v>
                </c:pt>
                <c:pt idx="1466">
                  <c:v>628.3116798479241</c:v>
                </c:pt>
                <c:pt idx="1467">
                  <c:v>3511.5262594615742</c:v>
                </c:pt>
                <c:pt idx="1468">
                  <c:v>-1409.9591609247746</c:v>
                </c:pt>
                <c:pt idx="1469">
                  <c:v>1646.7554186888756</c:v>
                </c:pt>
                <c:pt idx="1470">
                  <c:v>-2357.0300016974743</c:v>
                </c:pt>
                <c:pt idx="1471">
                  <c:v>-2127.5154220838231</c:v>
                </c:pt>
                <c:pt idx="1472">
                  <c:v>-1502.7008424701726</c:v>
                </c:pt>
                <c:pt idx="1473">
                  <c:v>-782.98626285652244</c:v>
                </c:pt>
                <c:pt idx="1474">
                  <c:v>-2338.1716832428719</c:v>
                </c:pt>
                <c:pt idx="1475">
                  <c:v>-3437.7571036292215</c:v>
                </c:pt>
                <c:pt idx="1476">
                  <c:v>-2879.0425240155701</c:v>
                </c:pt>
                <c:pt idx="1477">
                  <c:v>-5778.9279444019203</c:v>
                </c:pt>
                <c:pt idx="1478">
                  <c:v>-6280.6133647882698</c:v>
                </c:pt>
                <c:pt idx="1479">
                  <c:v>-2361.9987851746191</c:v>
                </c:pt>
                <c:pt idx="1480">
                  <c:v>195.11579443903065</c:v>
                </c:pt>
                <c:pt idx="1481">
                  <c:v>-4170.4696259473185</c:v>
                </c:pt>
                <c:pt idx="1482">
                  <c:v>-3108.655046333668</c:v>
                </c:pt>
                <c:pt idx="1483">
                  <c:v>-2262.3404667200175</c:v>
                </c:pt>
                <c:pt idx="1484">
                  <c:v>-6332.4258871063666</c:v>
                </c:pt>
                <c:pt idx="1485">
                  <c:v>-3381.2113074927165</c:v>
                </c:pt>
                <c:pt idx="1486">
                  <c:v>-2225.0967278790658</c:v>
                </c:pt>
                <c:pt idx="1487">
                  <c:v>117.51785173458484</c:v>
                </c:pt>
                <c:pt idx="1488">
                  <c:v>-137.76756865176503</c:v>
                </c:pt>
                <c:pt idx="1489">
                  <c:v>-2438.9529890381145</c:v>
                </c:pt>
                <c:pt idx="1490">
                  <c:v>-2570.7384094244644</c:v>
                </c:pt>
                <c:pt idx="1491">
                  <c:v>-2567.8238298108135</c:v>
                </c:pt>
                <c:pt idx="1492">
                  <c:v>-1810.5092501971631</c:v>
                </c:pt>
                <c:pt idx="1493">
                  <c:v>122.9053294164878</c:v>
                </c:pt>
                <c:pt idx="1494">
                  <c:v>4591.5199090301376</c:v>
                </c:pt>
                <c:pt idx="1495">
                  <c:v>-1514.9655113562112</c:v>
                </c:pt>
                <c:pt idx="1496">
                  <c:v>2156.9490682574396</c:v>
                </c:pt>
                <c:pt idx="1497">
                  <c:v>-2928.2363521289108</c:v>
                </c:pt>
                <c:pt idx="1498">
                  <c:v>-3029.5717725152608</c:v>
                </c:pt>
                <c:pt idx="1499">
                  <c:v>-1935.5071929016094</c:v>
                </c:pt>
                <c:pt idx="1500">
                  <c:v>3062.2073867120416</c:v>
                </c:pt>
                <c:pt idx="1501">
                  <c:v>5162.8219663256914</c:v>
                </c:pt>
                <c:pt idx="1502">
                  <c:v>5206.7365459393422</c:v>
                </c:pt>
                <c:pt idx="1503">
                  <c:v>12.851125552992016</c:v>
                </c:pt>
                <c:pt idx="1504">
                  <c:v>-5788.5342948333573</c:v>
                </c:pt>
                <c:pt idx="1505">
                  <c:v>-5150.8197152197063</c:v>
                </c:pt>
                <c:pt idx="1506">
                  <c:v>-5818.1051356060561</c:v>
                </c:pt>
                <c:pt idx="1507">
                  <c:v>2533.0094440075936</c:v>
                </c:pt>
                <c:pt idx="1508">
                  <c:v>5452.5240236212449</c:v>
                </c:pt>
                <c:pt idx="1509">
                  <c:v>6040.5386032348952</c:v>
                </c:pt>
                <c:pt idx="1510">
                  <c:v>-2161.6468171514553</c:v>
                </c:pt>
                <c:pt idx="1511">
                  <c:v>3670.2677624621947</c:v>
                </c:pt>
                <c:pt idx="1512">
                  <c:v>-2150.717657924155</c:v>
                </c:pt>
                <c:pt idx="1513">
                  <c:v>-5620.1030783105034</c:v>
                </c:pt>
                <c:pt idx="1514">
                  <c:v>-5007.3884986968533</c:v>
                </c:pt>
                <c:pt idx="1515">
                  <c:v>-3952.4739190832024</c:v>
                </c:pt>
                <c:pt idx="1516">
                  <c:v>-5357.8593394695527</c:v>
                </c:pt>
                <c:pt idx="1517">
                  <c:v>-2036.744759855902</c:v>
                </c:pt>
                <c:pt idx="1518">
                  <c:v>3800.4698197577482</c:v>
                </c:pt>
                <c:pt idx="1519">
                  <c:v>2469.1843993713983</c:v>
                </c:pt>
                <c:pt idx="1520">
                  <c:v>-1917.1010210149498</c:v>
                </c:pt>
                <c:pt idx="1521">
                  <c:v>-3104.8864414012996</c:v>
                </c:pt>
                <c:pt idx="1522">
                  <c:v>5219.1281382123516</c:v>
                </c:pt>
                <c:pt idx="1523">
                  <c:v>6312.9427178260021</c:v>
                </c:pt>
                <c:pt idx="1524">
                  <c:v>-334.04270256034852</c:v>
                </c:pt>
                <c:pt idx="1525">
                  <c:v>2082.0718770533031</c:v>
                </c:pt>
                <c:pt idx="1526">
                  <c:v>73.7864566669532</c:v>
                </c:pt>
                <c:pt idx="1527">
                  <c:v>655.20103628060315</c:v>
                </c:pt>
                <c:pt idx="1528">
                  <c:v>735.81561589425382</c:v>
                </c:pt>
                <c:pt idx="1529">
                  <c:v>1004.7301955079047</c:v>
                </c:pt>
                <c:pt idx="1530">
                  <c:v>-513.35522487844537</c:v>
                </c:pt>
                <c:pt idx="1531">
                  <c:v>-1912.7406452647947</c:v>
                </c:pt>
                <c:pt idx="1532">
                  <c:v>-1263.3260656511447</c:v>
                </c:pt>
                <c:pt idx="1533">
                  <c:v>-2614.2114860374941</c:v>
                </c:pt>
                <c:pt idx="1534">
                  <c:v>2456.8030935761572</c:v>
                </c:pt>
                <c:pt idx="1535">
                  <c:v>3322.6176731898076</c:v>
                </c:pt>
                <c:pt idx="1536">
                  <c:v>6121.3322528034578</c:v>
                </c:pt>
                <c:pt idx="1537">
                  <c:v>4196.346832417109</c:v>
                </c:pt>
                <c:pt idx="1538">
                  <c:v>5083.261412030758</c:v>
                </c:pt>
                <c:pt idx="1539">
                  <c:v>6147.2759916444093</c:v>
                </c:pt>
                <c:pt idx="1540">
                  <c:v>-844.60942874194097</c:v>
                </c:pt>
                <c:pt idx="1541">
                  <c:v>-895.29484912828957</c:v>
                </c:pt>
                <c:pt idx="1542">
                  <c:v>-671.58026951463944</c:v>
                </c:pt>
                <c:pt idx="1543">
                  <c:v>4393.234310099012</c:v>
                </c:pt>
                <c:pt idx="1544">
                  <c:v>4608.8488897126617</c:v>
                </c:pt>
                <c:pt idx="1545">
                  <c:v>6372.863469326313</c:v>
                </c:pt>
                <c:pt idx="1546">
                  <c:v>-3204.9219510600369</c:v>
                </c:pt>
                <c:pt idx="1547">
                  <c:v>-6408.2073714463868</c:v>
                </c:pt>
                <c:pt idx="1548">
                  <c:v>-4637.5927918327361</c:v>
                </c:pt>
                <c:pt idx="1549">
                  <c:v>-4839.9782122190863</c:v>
                </c:pt>
                <c:pt idx="1550">
                  <c:v>-6501.1636326054359</c:v>
                </c:pt>
                <c:pt idx="1551">
                  <c:v>-6974.3490529917844</c:v>
                </c:pt>
                <c:pt idx="1552">
                  <c:v>-7294.534473378134</c:v>
                </c:pt>
                <c:pt idx="1553">
                  <c:v>-6645.4198937644833</c:v>
                </c:pt>
                <c:pt idx="1554">
                  <c:v>-6074.9053141508339</c:v>
                </c:pt>
                <c:pt idx="1555">
                  <c:v>-7259.0907345371825</c:v>
                </c:pt>
                <c:pt idx="1556">
                  <c:v>-4771.0761549235322</c:v>
                </c:pt>
                <c:pt idx="1557">
                  <c:v>-1060.361575309882</c:v>
                </c:pt>
                <c:pt idx="1558">
                  <c:v>-482.54699569623153</c:v>
                </c:pt>
                <c:pt idx="1559">
                  <c:v>3225.5675839174191</c:v>
                </c:pt>
                <c:pt idx="1560">
                  <c:v>162.58216353106855</c:v>
                </c:pt>
                <c:pt idx="1561">
                  <c:v>-3001.5032568552806</c:v>
                </c:pt>
                <c:pt idx="1562">
                  <c:v>4631.8113227583717</c:v>
                </c:pt>
                <c:pt idx="1563">
                  <c:v>5298.5259023720218</c:v>
                </c:pt>
                <c:pt idx="1564">
                  <c:v>6036.3404819856714</c:v>
                </c:pt>
                <c:pt idx="1565">
                  <c:v>5948.455061599323</c:v>
                </c:pt>
                <c:pt idx="1566">
                  <c:v>6217.6696412129731</c:v>
                </c:pt>
                <c:pt idx="1567">
                  <c:v>3298.3842208266269</c:v>
                </c:pt>
                <c:pt idx="1568">
                  <c:v>552.69880044027559</c:v>
                </c:pt>
                <c:pt idx="1569">
                  <c:v>3364.4133800539239</c:v>
                </c:pt>
                <c:pt idx="1570">
                  <c:v>4415.4279596675733</c:v>
                </c:pt>
                <c:pt idx="1571">
                  <c:v>5362.1425392812234</c:v>
                </c:pt>
                <c:pt idx="1572">
                  <c:v>6006.1571188948747</c:v>
                </c:pt>
                <c:pt idx="1573">
                  <c:v>6037.2716985085244</c:v>
                </c:pt>
                <c:pt idx="1574">
                  <c:v>494.88627812217601</c:v>
                </c:pt>
                <c:pt idx="1575">
                  <c:v>-2998.5991422641746</c:v>
                </c:pt>
                <c:pt idx="1576">
                  <c:v>-63.984562650523003</c:v>
                </c:pt>
                <c:pt idx="1577">
                  <c:v>6602.8300169631275</c:v>
                </c:pt>
                <c:pt idx="1578">
                  <c:v>7665.644596576778</c:v>
                </c:pt>
                <c:pt idx="1579">
                  <c:v>6580.4591761904285</c:v>
                </c:pt>
                <c:pt idx="1580">
                  <c:v>6402.273755804079</c:v>
                </c:pt>
                <c:pt idx="1581">
                  <c:v>7174.2883354177302</c:v>
                </c:pt>
                <c:pt idx="1582">
                  <c:v>1257.2029150313792</c:v>
                </c:pt>
                <c:pt idx="1583">
                  <c:v>3730.9174946450294</c:v>
                </c:pt>
                <c:pt idx="1584">
                  <c:v>4101.6320742586813</c:v>
                </c:pt>
                <c:pt idx="1585">
                  <c:v>2807.3466538723314</c:v>
                </c:pt>
                <c:pt idx="1586">
                  <c:v>3050.3612334859808</c:v>
                </c:pt>
                <c:pt idx="1587">
                  <c:v>3608.1758130996313</c:v>
                </c:pt>
                <c:pt idx="1588">
                  <c:v>-1758.1096072867176</c:v>
                </c:pt>
                <c:pt idx="1589">
                  <c:v>-5654.9950276730669</c:v>
                </c:pt>
                <c:pt idx="1590">
                  <c:v>-5982.5804480594161</c:v>
                </c:pt>
                <c:pt idx="1591">
                  <c:v>-2842.7658684457656</c:v>
                </c:pt>
                <c:pt idx="1592">
                  <c:v>361.14871116788436</c:v>
                </c:pt>
                <c:pt idx="1593">
                  <c:v>-2824.9367092184657</c:v>
                </c:pt>
                <c:pt idx="1594">
                  <c:v>420.07787039518553</c:v>
                </c:pt>
                <c:pt idx="1595">
                  <c:v>8016.3924500088433</c:v>
                </c:pt>
                <c:pt idx="1596">
                  <c:v>7510.707029622492</c:v>
                </c:pt>
                <c:pt idx="1597">
                  <c:v>520.12160923613737</c:v>
                </c:pt>
                <c:pt idx="1598">
                  <c:v>3094.9361888497879</c:v>
                </c:pt>
                <c:pt idx="1599">
                  <c:v>2049.7507684634384</c:v>
                </c:pt>
                <c:pt idx="1600">
                  <c:v>337.56534807708886</c:v>
                </c:pt>
                <c:pt idx="1601">
                  <c:v>-185.72007230926101</c:v>
                </c:pt>
                <c:pt idx="1602">
                  <c:v>-6657.9054926956105</c:v>
                </c:pt>
                <c:pt idx="1603">
                  <c:v>-5083.2909130819608</c:v>
                </c:pt>
                <c:pt idx="1604">
                  <c:v>-6803.0763334683097</c:v>
                </c:pt>
                <c:pt idx="1605">
                  <c:v>-7082.2617538546592</c:v>
                </c:pt>
                <c:pt idx="1606">
                  <c:v>-5387.2471742410089</c:v>
                </c:pt>
                <c:pt idx="1607">
                  <c:v>-4440.6325946273582</c:v>
                </c:pt>
                <c:pt idx="1608">
                  <c:v>-4403.6180150137079</c:v>
                </c:pt>
                <c:pt idx="1609">
                  <c:v>-4955.2034354000571</c:v>
                </c:pt>
                <c:pt idx="1610">
                  <c:v>-6688.7888557864062</c:v>
                </c:pt>
                <c:pt idx="1611">
                  <c:v>-5434.2742761727559</c:v>
                </c:pt>
                <c:pt idx="1612">
                  <c:v>-2921.4596965591054</c:v>
                </c:pt>
                <c:pt idx="1613">
                  <c:v>5442.354883054546</c:v>
                </c:pt>
                <c:pt idx="1614">
                  <c:v>4225.1694626681965</c:v>
                </c:pt>
                <c:pt idx="1615">
                  <c:v>1368.1840422818459</c:v>
                </c:pt>
                <c:pt idx="1616">
                  <c:v>5144.898621895496</c:v>
                </c:pt>
                <c:pt idx="1617">
                  <c:v>5769.0132015091476</c:v>
                </c:pt>
                <c:pt idx="1618">
                  <c:v>5190.2277811227978</c:v>
                </c:pt>
                <c:pt idx="1619">
                  <c:v>5100.0423607364482</c:v>
                </c:pt>
                <c:pt idx="1620">
                  <c:v>3931.8569403500987</c:v>
                </c:pt>
                <c:pt idx="1621">
                  <c:v>6802.6715199637492</c:v>
                </c:pt>
                <c:pt idx="1622">
                  <c:v>6485.3860995773994</c:v>
                </c:pt>
                <c:pt idx="1623">
                  <c:v>2753.4006791910506</c:v>
                </c:pt>
                <c:pt idx="1624">
                  <c:v>-5233.7847411952998</c:v>
                </c:pt>
                <c:pt idx="1625">
                  <c:v>-6275.0701615816488</c:v>
                </c:pt>
                <c:pt idx="1626">
                  <c:v>1640.9444180320006</c:v>
                </c:pt>
                <c:pt idx="1627">
                  <c:v>4224.6589976456526</c:v>
                </c:pt>
                <c:pt idx="1628">
                  <c:v>-3256.7264227406977</c:v>
                </c:pt>
                <c:pt idx="1629">
                  <c:v>-4032.9118431270472</c:v>
                </c:pt>
                <c:pt idx="1630">
                  <c:v>-6835.8972635133969</c:v>
                </c:pt>
                <c:pt idx="1631">
                  <c:v>-6818.0826838997464</c:v>
                </c:pt>
                <c:pt idx="1632">
                  <c:v>-6377.3681042860953</c:v>
                </c:pt>
                <c:pt idx="1633">
                  <c:v>-3652.4535246724454</c:v>
                </c:pt>
                <c:pt idx="1634">
                  <c:v>-2571.7389450587943</c:v>
                </c:pt>
                <c:pt idx="1635">
                  <c:v>4823.9756345548558</c:v>
                </c:pt>
                <c:pt idx="1636">
                  <c:v>5251.990214168507</c:v>
                </c:pt>
                <c:pt idx="1637">
                  <c:v>-6560.7952062178429</c:v>
                </c:pt>
                <c:pt idx="1638">
                  <c:v>-6046.1806266041931</c:v>
                </c:pt>
                <c:pt idx="1639">
                  <c:v>-7216.7660469905422</c:v>
                </c:pt>
                <c:pt idx="1640">
                  <c:v>-7636.9514673768917</c:v>
                </c:pt>
                <c:pt idx="1641">
                  <c:v>-7638.1368877632412</c:v>
                </c:pt>
                <c:pt idx="1642">
                  <c:v>-7051.2223081495904</c:v>
                </c:pt>
                <c:pt idx="1643">
                  <c:v>-7248.3077285359404</c:v>
                </c:pt>
                <c:pt idx="1644">
                  <c:v>-7088.3931489222896</c:v>
                </c:pt>
                <c:pt idx="1645">
                  <c:v>-7250.6785693086395</c:v>
                </c:pt>
                <c:pt idx="1646">
                  <c:v>-6818.613989694989</c:v>
                </c:pt>
                <c:pt idx="1647">
                  <c:v>-6919.2494100813383</c:v>
                </c:pt>
                <c:pt idx="1648">
                  <c:v>-6966.4348304676878</c:v>
                </c:pt>
                <c:pt idx="1649">
                  <c:v>-6311.6202508540373</c:v>
                </c:pt>
                <c:pt idx="1650">
                  <c:v>-7067.8056712403868</c:v>
                </c:pt>
                <c:pt idx="1651">
                  <c:v>-5119.9910916267363</c:v>
                </c:pt>
                <c:pt idx="1652">
                  <c:v>-3015.5265120130862</c:v>
                </c:pt>
                <c:pt idx="1653">
                  <c:v>-1234.261932399435</c:v>
                </c:pt>
                <c:pt idx="1654">
                  <c:v>3132.4526472142152</c:v>
                </c:pt>
                <c:pt idx="1655">
                  <c:v>3458.2672268278648</c:v>
                </c:pt>
                <c:pt idx="1656">
                  <c:v>3528.0818064415153</c:v>
                </c:pt>
                <c:pt idx="1657">
                  <c:v>-4829.1036139448343</c:v>
                </c:pt>
                <c:pt idx="1658">
                  <c:v>-5937.8890343311832</c:v>
                </c:pt>
                <c:pt idx="1659">
                  <c:v>-3074.9744547175333</c:v>
                </c:pt>
                <c:pt idx="1660">
                  <c:v>6067.3401248961172</c:v>
                </c:pt>
                <c:pt idx="1661">
                  <c:v>6344.1547045097677</c:v>
                </c:pt>
                <c:pt idx="1662">
                  <c:v>6208.9692841234182</c:v>
                </c:pt>
                <c:pt idx="1663">
                  <c:v>2647.8838637370691</c:v>
                </c:pt>
                <c:pt idx="1664">
                  <c:v>3473.8984433507185</c:v>
                </c:pt>
                <c:pt idx="1665">
                  <c:v>-5149.8369770356303</c:v>
                </c:pt>
                <c:pt idx="1666">
                  <c:v>-5917.0223974219798</c:v>
                </c:pt>
                <c:pt idx="1667">
                  <c:v>-2359.9578178083293</c:v>
                </c:pt>
                <c:pt idx="1668">
                  <c:v>-49.043238194678452</c:v>
                </c:pt>
                <c:pt idx="1669">
                  <c:v>3709.0713414189713</c:v>
                </c:pt>
                <c:pt idx="1670">
                  <c:v>3309.8859210326218</c:v>
                </c:pt>
                <c:pt idx="1671">
                  <c:v>508.50050064627249</c:v>
                </c:pt>
                <c:pt idx="1672">
                  <c:v>427.21508025992352</c:v>
                </c:pt>
                <c:pt idx="1673">
                  <c:v>916.92965987357366</c:v>
                </c:pt>
                <c:pt idx="1674">
                  <c:v>-3075.055760512776</c:v>
                </c:pt>
                <c:pt idx="1675">
                  <c:v>3322.2088191008743</c:v>
                </c:pt>
                <c:pt idx="1676">
                  <c:v>5426.9733987145255</c:v>
                </c:pt>
                <c:pt idx="1677">
                  <c:v>2951.1879783281756</c:v>
                </c:pt>
                <c:pt idx="1678">
                  <c:v>3424.0025579418261</c:v>
                </c:pt>
                <c:pt idx="1679">
                  <c:v>650.26713755547735</c:v>
                </c:pt>
                <c:pt idx="1680">
                  <c:v>-864.66828283087307</c:v>
                </c:pt>
                <c:pt idx="1681">
                  <c:v>5506.546296782778</c:v>
                </c:pt>
                <c:pt idx="1682">
                  <c:v>7296.2608763964281</c:v>
                </c:pt>
                <c:pt idx="1683">
                  <c:v>6498.0754560100786</c:v>
                </c:pt>
                <c:pt idx="1684">
                  <c:v>4845.0900356237298</c:v>
                </c:pt>
                <c:pt idx="1685">
                  <c:v>5264.0046152373789</c:v>
                </c:pt>
                <c:pt idx="1686">
                  <c:v>172.2191948510299</c:v>
                </c:pt>
                <c:pt idx="1687">
                  <c:v>-4819.2662255353189</c:v>
                </c:pt>
                <c:pt idx="1688">
                  <c:v>49.148354078331067</c:v>
                </c:pt>
                <c:pt idx="1689">
                  <c:v>4876.9629336919816</c:v>
                </c:pt>
                <c:pt idx="1690">
                  <c:v>4676.8775133056324</c:v>
                </c:pt>
                <c:pt idx="1691">
                  <c:v>5078.5920929192825</c:v>
                </c:pt>
                <c:pt idx="1692">
                  <c:v>5386.5066725329334</c:v>
                </c:pt>
                <c:pt idx="1693">
                  <c:v>5683.2212521465835</c:v>
                </c:pt>
                <c:pt idx="1694">
                  <c:v>1824.1358317602344</c:v>
                </c:pt>
                <c:pt idx="1695">
                  <c:v>6804.0504113738853</c:v>
                </c:pt>
                <c:pt idx="1696">
                  <c:v>4744.7649909875354</c:v>
                </c:pt>
                <c:pt idx="1697">
                  <c:v>2828.5795706011859</c:v>
                </c:pt>
                <c:pt idx="1698">
                  <c:v>-2871.4058497851638</c:v>
                </c:pt>
                <c:pt idx="1699">
                  <c:v>-1531.5912701715133</c:v>
                </c:pt>
                <c:pt idx="1700">
                  <c:v>-3349.2766905578637</c:v>
                </c:pt>
                <c:pt idx="1701">
                  <c:v>-1384.1121109442129</c:v>
                </c:pt>
                <c:pt idx="1702">
                  <c:v>8760.9024686694356</c:v>
                </c:pt>
                <c:pt idx="1703">
                  <c:v>12745.467048283088</c:v>
                </c:pt>
                <c:pt idx="1704">
                  <c:v>12793.181627896738</c:v>
                </c:pt>
                <c:pt idx="1705">
                  <c:v>6385.9962075103895</c:v>
                </c:pt>
                <c:pt idx="1706">
                  <c:v>-6934.18921287596</c:v>
                </c:pt>
                <c:pt idx="1707">
                  <c:v>-6568.1746332623097</c:v>
                </c:pt>
                <c:pt idx="1708">
                  <c:v>-5639.060053648659</c:v>
                </c:pt>
                <c:pt idx="1709">
                  <c:v>-6909.6454740350082</c:v>
                </c:pt>
                <c:pt idx="1710">
                  <c:v>-7043.930894421359</c:v>
                </c:pt>
                <c:pt idx="1711">
                  <c:v>-3948.1163148077085</c:v>
                </c:pt>
                <c:pt idx="1712">
                  <c:v>-3402.301735194058</c:v>
                </c:pt>
                <c:pt idx="1713">
                  <c:v>1399.5128444195925</c:v>
                </c:pt>
                <c:pt idx="1714">
                  <c:v>5911.827424033243</c:v>
                </c:pt>
                <c:pt idx="1715">
                  <c:v>3853.092003646896</c:v>
                </c:pt>
                <c:pt idx="1716">
                  <c:v>5407.0565832605444</c:v>
                </c:pt>
                <c:pt idx="1717">
                  <c:v>5959.8711628741949</c:v>
                </c:pt>
                <c:pt idx="1718">
                  <c:v>6228.585742487845</c:v>
                </c:pt>
                <c:pt idx="1719">
                  <c:v>6799.4003221014955</c:v>
                </c:pt>
                <c:pt idx="1720">
                  <c:v>6818.214901715146</c:v>
                </c:pt>
                <c:pt idx="1721">
                  <c:v>6441.2794813287965</c:v>
                </c:pt>
                <c:pt idx="1722">
                  <c:v>6303.3940609424462</c:v>
                </c:pt>
                <c:pt idx="1723">
                  <c:v>462.75864055609782</c:v>
                </c:pt>
                <c:pt idx="1724">
                  <c:v>3169.5732201697483</c:v>
                </c:pt>
                <c:pt idx="1725">
                  <c:v>3829.3877997833988</c:v>
                </c:pt>
                <c:pt idx="1726">
                  <c:v>4799.1023793970489</c:v>
                </c:pt>
                <c:pt idx="1727">
                  <c:v>4416.3169590106991</c:v>
                </c:pt>
                <c:pt idx="1728">
                  <c:v>3517.4315386243488</c:v>
                </c:pt>
                <c:pt idx="1729">
                  <c:v>11134.006118238007</c:v>
                </c:pt>
                <c:pt idx="1730">
                  <c:v>513.36069785165091</c:v>
                </c:pt>
                <c:pt idx="1731">
                  <c:v>2811.2752774653018</c:v>
                </c:pt>
                <c:pt idx="1732">
                  <c:v>5610.1898570789526</c:v>
                </c:pt>
                <c:pt idx="1733">
                  <c:v>4894.0044366926031</c:v>
                </c:pt>
                <c:pt idx="1734">
                  <c:v>6199.7190163062533</c:v>
                </c:pt>
                <c:pt idx="1735">
                  <c:v>8381.7335959199063</c:v>
                </c:pt>
                <c:pt idx="1736">
                  <c:v>9935.3481755335597</c:v>
                </c:pt>
                <c:pt idx="1737">
                  <c:v>722.06275514720437</c:v>
                </c:pt>
                <c:pt idx="1738">
                  <c:v>5161.1773347608541</c:v>
                </c:pt>
                <c:pt idx="1739">
                  <c:v>5113.8919143745061</c:v>
                </c:pt>
                <c:pt idx="1740">
                  <c:v>5452.6064939881562</c:v>
                </c:pt>
                <c:pt idx="1741">
                  <c:v>5516.5210736018071</c:v>
                </c:pt>
                <c:pt idx="1742">
                  <c:v>5110.9356532154561</c:v>
                </c:pt>
                <c:pt idx="1743">
                  <c:v>6667.7502328291066</c:v>
                </c:pt>
                <c:pt idx="1744">
                  <c:v>5508.0648124427571</c:v>
                </c:pt>
                <c:pt idx="1745">
                  <c:v>5244.6793920564087</c:v>
                </c:pt>
                <c:pt idx="1746">
                  <c:v>6045.3939716700588</c:v>
                </c:pt>
                <c:pt idx="1747">
                  <c:v>5991.2085512837093</c:v>
                </c:pt>
                <c:pt idx="1748">
                  <c:v>5905.3231308973591</c:v>
                </c:pt>
                <c:pt idx="1749">
                  <c:v>8863.2377105110118</c:v>
                </c:pt>
                <c:pt idx="1750">
                  <c:v>8928.3522901246615</c:v>
                </c:pt>
                <c:pt idx="1751">
                  <c:v>836.56686973831165</c:v>
                </c:pt>
                <c:pt idx="1752">
                  <c:v>7496.2814493519618</c:v>
                </c:pt>
                <c:pt idx="1753">
                  <c:v>7134.0960289656123</c:v>
                </c:pt>
                <c:pt idx="1754">
                  <c:v>7303.0106085792631</c:v>
                </c:pt>
                <c:pt idx="1755">
                  <c:v>7262.8251881929136</c:v>
                </c:pt>
                <c:pt idx="1756">
                  <c:v>2857.4397678065634</c:v>
                </c:pt>
                <c:pt idx="1757">
                  <c:v>-743.89565257978575</c:v>
                </c:pt>
                <c:pt idx="1758">
                  <c:v>1783.2689270338651</c:v>
                </c:pt>
                <c:pt idx="1759">
                  <c:v>2745.0835066475156</c:v>
                </c:pt>
                <c:pt idx="1760">
                  <c:v>2337.8980862611661</c:v>
                </c:pt>
                <c:pt idx="1761">
                  <c:v>-2831.2873341251834</c:v>
                </c:pt>
                <c:pt idx="1762">
                  <c:v>-893.37275451153346</c:v>
                </c:pt>
                <c:pt idx="1763">
                  <c:v>7083.3418251021158</c:v>
                </c:pt>
                <c:pt idx="1764">
                  <c:v>2910.4564047157673</c:v>
                </c:pt>
                <c:pt idx="1765">
                  <c:v>-6129.1290156705818</c:v>
                </c:pt>
                <c:pt idx="1766">
                  <c:v>-5602.3144360569313</c:v>
                </c:pt>
                <c:pt idx="1767">
                  <c:v>-5452.4998564432808</c:v>
                </c:pt>
                <c:pt idx="1768">
                  <c:v>-1649.4852768296305</c:v>
                </c:pt>
                <c:pt idx="1769">
                  <c:v>4836.2293027840205</c:v>
                </c:pt>
                <c:pt idx="1770">
                  <c:v>5016.3438823976703</c:v>
                </c:pt>
                <c:pt idx="1771">
                  <c:v>-3398.7415379886788</c:v>
                </c:pt>
                <c:pt idx="1772">
                  <c:v>3342.5730416249717</c:v>
                </c:pt>
                <c:pt idx="1773">
                  <c:v>6633.4876212386225</c:v>
                </c:pt>
                <c:pt idx="1774">
                  <c:v>4089.302200852273</c:v>
                </c:pt>
                <c:pt idx="1775">
                  <c:v>5799.1167804659235</c:v>
                </c:pt>
                <c:pt idx="1776">
                  <c:v>4525.931360079574</c:v>
                </c:pt>
                <c:pt idx="1777">
                  <c:v>1706.7459396932245</c:v>
                </c:pt>
                <c:pt idx="1778">
                  <c:v>-2875.439480693125</c:v>
                </c:pt>
                <c:pt idx="1779">
                  <c:v>1573.2750989205251</c:v>
                </c:pt>
                <c:pt idx="1780">
                  <c:v>3776.0896785341756</c:v>
                </c:pt>
                <c:pt idx="1781">
                  <c:v>2802.0042581478265</c:v>
                </c:pt>
                <c:pt idx="1782">
                  <c:v>391.81883776147697</c:v>
                </c:pt>
                <c:pt idx="1783">
                  <c:v>-4337.2665826248731</c:v>
                </c:pt>
                <c:pt idx="1784">
                  <c:v>-489.95200301122259</c:v>
                </c:pt>
                <c:pt idx="1785">
                  <c:v>5023.3625766024361</c:v>
                </c:pt>
                <c:pt idx="1786">
                  <c:v>-7135.9228437839211</c:v>
                </c:pt>
                <c:pt idx="1787">
                  <c:v>-7811.2082641702709</c:v>
                </c:pt>
                <c:pt idx="1788">
                  <c:v>-7673.3936845566204</c:v>
                </c:pt>
                <c:pt idx="1789">
                  <c:v>-7813.5791049429699</c:v>
                </c:pt>
                <c:pt idx="1790">
                  <c:v>-7814.7645253293194</c:v>
                </c:pt>
                <c:pt idx="1791">
                  <c:v>-7815.9499457156689</c:v>
                </c:pt>
                <c:pt idx="1792">
                  <c:v>-7413.0353661020181</c:v>
                </c:pt>
                <c:pt idx="1793">
                  <c:v>-7594.320786488368</c:v>
                </c:pt>
                <c:pt idx="1794">
                  <c:v>-633.50620687471746</c:v>
                </c:pt>
                <c:pt idx="1795">
                  <c:v>6189.5083727389338</c:v>
                </c:pt>
                <c:pt idx="1796">
                  <c:v>4756.2229523525839</c:v>
                </c:pt>
                <c:pt idx="1797">
                  <c:v>5974.0375319662344</c:v>
                </c:pt>
                <c:pt idx="1798">
                  <c:v>2338.8521115798849</c:v>
                </c:pt>
                <c:pt idx="1799">
                  <c:v>-2554.433308806465</c:v>
                </c:pt>
                <c:pt idx="1800">
                  <c:v>3179.3812708071855</c:v>
                </c:pt>
                <c:pt idx="1801">
                  <c:v>4530.2958504208364</c:v>
                </c:pt>
                <c:pt idx="1802">
                  <c:v>6478.1104300344869</c:v>
                </c:pt>
                <c:pt idx="1803">
                  <c:v>5511.9250096481373</c:v>
                </c:pt>
                <c:pt idx="1804">
                  <c:v>4658.6395892617875</c:v>
                </c:pt>
                <c:pt idx="1805">
                  <c:v>-6209.3458311245622</c:v>
                </c:pt>
                <c:pt idx="1806">
                  <c:v>-6888.5312515109117</c:v>
                </c:pt>
                <c:pt idx="1807">
                  <c:v>-7104.8166718972607</c:v>
                </c:pt>
                <c:pt idx="1808">
                  <c:v>-6881.1020922836105</c:v>
                </c:pt>
                <c:pt idx="1809">
                  <c:v>-6882.2875126699601</c:v>
                </c:pt>
                <c:pt idx="1810">
                  <c:v>-5472.4729330563096</c:v>
                </c:pt>
                <c:pt idx="1811">
                  <c:v>-3372.65835344266</c:v>
                </c:pt>
                <c:pt idx="1812">
                  <c:v>-3165.5437738290093</c:v>
                </c:pt>
                <c:pt idx="1813">
                  <c:v>-4933.6791942153595</c:v>
                </c:pt>
                <c:pt idx="1814">
                  <c:v>-7356.0146146017087</c:v>
                </c:pt>
                <c:pt idx="1815">
                  <c:v>-7844.400034988058</c:v>
                </c:pt>
                <c:pt idx="1816">
                  <c:v>-7845.5854553744075</c:v>
                </c:pt>
                <c:pt idx="1817">
                  <c:v>-7846.770875760757</c:v>
                </c:pt>
                <c:pt idx="1818">
                  <c:v>-7847.9562961471065</c:v>
                </c:pt>
                <c:pt idx="1819">
                  <c:v>-7849.141716533456</c:v>
                </c:pt>
                <c:pt idx="1820">
                  <c:v>-7850.3271369198055</c:v>
                </c:pt>
                <c:pt idx="1821">
                  <c:v>-7851.512557306155</c:v>
                </c:pt>
                <c:pt idx="1822">
                  <c:v>-7852.6979776925045</c:v>
                </c:pt>
                <c:pt idx="1823">
                  <c:v>-7853.883398078854</c:v>
                </c:pt>
                <c:pt idx="1824">
                  <c:v>-7855.0688184652035</c:v>
                </c:pt>
                <c:pt idx="1825">
                  <c:v>-7856.2542388515531</c:v>
                </c:pt>
                <c:pt idx="1826">
                  <c:v>-7857.4396592379026</c:v>
                </c:pt>
                <c:pt idx="1827">
                  <c:v>-7858.6250796242521</c:v>
                </c:pt>
                <c:pt idx="1828">
                  <c:v>-7859.8105000106016</c:v>
                </c:pt>
                <c:pt idx="1829">
                  <c:v>-7860.9959203969511</c:v>
                </c:pt>
                <c:pt idx="1830">
                  <c:v>-3995.1813407833006</c:v>
                </c:pt>
                <c:pt idx="1831">
                  <c:v>-3363.3667611696501</c:v>
                </c:pt>
                <c:pt idx="1832">
                  <c:v>-1704.5521815559996</c:v>
                </c:pt>
                <c:pt idx="1833">
                  <c:v>-2022.6376019423487</c:v>
                </c:pt>
                <c:pt idx="1834">
                  <c:v>-6093.6230223286984</c:v>
                </c:pt>
                <c:pt idx="1835">
                  <c:v>-1067.1084427150481</c:v>
                </c:pt>
                <c:pt idx="1836">
                  <c:v>540.70613689860238</c:v>
                </c:pt>
                <c:pt idx="1837">
                  <c:v>-1266.4792834877471</c:v>
                </c:pt>
                <c:pt idx="1838">
                  <c:v>-1541.3647038740964</c:v>
                </c:pt>
                <c:pt idx="1839">
                  <c:v>-792.85012426044614</c:v>
                </c:pt>
                <c:pt idx="1840">
                  <c:v>-31.035544646795643</c:v>
                </c:pt>
                <c:pt idx="1841">
                  <c:v>871.17903496685449</c:v>
                </c:pt>
                <c:pt idx="1842">
                  <c:v>-2442.4063854194947</c:v>
                </c:pt>
                <c:pt idx="1843">
                  <c:v>-3352.5918058058442</c:v>
                </c:pt>
                <c:pt idx="1844">
                  <c:v>-2302.7772261921937</c:v>
                </c:pt>
                <c:pt idx="1845">
                  <c:v>-2751.8626465785428</c:v>
                </c:pt>
                <c:pt idx="1846">
                  <c:v>-5217.1480669648927</c:v>
                </c:pt>
                <c:pt idx="1847">
                  <c:v>-2804.9334873512435</c:v>
                </c:pt>
                <c:pt idx="1848">
                  <c:v>-5984.0189077375926</c:v>
                </c:pt>
                <c:pt idx="1849">
                  <c:v>-3399.7043281239421</c:v>
                </c:pt>
                <c:pt idx="1850">
                  <c:v>-1678.8897485102916</c:v>
                </c:pt>
                <c:pt idx="1851">
                  <c:v>153.1248311033587</c:v>
                </c:pt>
                <c:pt idx="1852">
                  <c:v>-1793.2605892829906</c:v>
                </c:pt>
                <c:pt idx="1853">
                  <c:v>-2058.4460096693401</c:v>
                </c:pt>
                <c:pt idx="1854">
                  <c:v>-2575.5314300556893</c:v>
                </c:pt>
                <c:pt idx="1855">
                  <c:v>-2171.516850442039</c:v>
                </c:pt>
                <c:pt idx="1856">
                  <c:v>-1522.0022708283886</c:v>
                </c:pt>
                <c:pt idx="1857">
                  <c:v>1153.9123087852622</c:v>
                </c:pt>
                <c:pt idx="1858">
                  <c:v>2577.7268883989127</c:v>
                </c:pt>
                <c:pt idx="1859">
                  <c:v>4282.5414680125632</c:v>
                </c:pt>
                <c:pt idx="1860">
                  <c:v>4550.656047626213</c:v>
                </c:pt>
                <c:pt idx="1861">
                  <c:v>-1299.4293727601362</c:v>
                </c:pt>
                <c:pt idx="1862">
                  <c:v>-6372.9147931464859</c:v>
                </c:pt>
                <c:pt idx="1863">
                  <c:v>-1818.2002135328348</c:v>
                </c:pt>
                <c:pt idx="1864">
                  <c:v>4442.5143660808153</c:v>
                </c:pt>
                <c:pt idx="1865">
                  <c:v>3286.3289456944658</c:v>
                </c:pt>
                <c:pt idx="1866">
                  <c:v>3037.4435253081156</c:v>
                </c:pt>
                <c:pt idx="1867">
                  <c:v>89.358104921766426</c:v>
                </c:pt>
                <c:pt idx="1868">
                  <c:v>-3273.8273154645831</c:v>
                </c:pt>
                <c:pt idx="1869">
                  <c:v>-3196.3127358509319</c:v>
                </c:pt>
                <c:pt idx="1870">
                  <c:v>-6214.0981562372817</c:v>
                </c:pt>
                <c:pt idx="1871">
                  <c:v>-1150.5835766236314</c:v>
                </c:pt>
                <c:pt idx="1872">
                  <c:v>-563.96899700998074</c:v>
                </c:pt>
                <c:pt idx="1873">
                  <c:v>35.845582603669754</c:v>
                </c:pt>
                <c:pt idx="1874">
                  <c:v>1394.6601622173202</c:v>
                </c:pt>
                <c:pt idx="1875">
                  <c:v>200.77474183097002</c:v>
                </c:pt>
                <c:pt idx="1876">
                  <c:v>-911.41067855537949</c:v>
                </c:pt>
                <c:pt idx="1877">
                  <c:v>1463.9539010582721</c:v>
                </c:pt>
                <c:pt idx="1878">
                  <c:v>3617.6684806719222</c:v>
                </c:pt>
                <c:pt idx="1879">
                  <c:v>3750.7330602855727</c:v>
                </c:pt>
                <c:pt idx="1880">
                  <c:v>-188.15236010077751</c:v>
                </c:pt>
                <c:pt idx="1881">
                  <c:v>2782.7622195128733</c:v>
                </c:pt>
                <c:pt idx="1882">
                  <c:v>4801.0767991265257</c:v>
                </c:pt>
                <c:pt idx="1883">
                  <c:v>3558.8913787401762</c:v>
                </c:pt>
                <c:pt idx="1884">
                  <c:v>-719.09404164617445</c:v>
                </c:pt>
                <c:pt idx="1885">
                  <c:v>407.62053796747568</c:v>
                </c:pt>
                <c:pt idx="1886">
                  <c:v>1323.4351175811262</c:v>
                </c:pt>
                <c:pt idx="1887">
                  <c:v>-889.75030280522333</c:v>
                </c:pt>
                <c:pt idx="1888">
                  <c:v>-2282.8357231915725</c:v>
                </c:pt>
                <c:pt idx="1889">
                  <c:v>1743.1788564220769</c:v>
                </c:pt>
                <c:pt idx="1890">
                  <c:v>-65.706563964271481</c:v>
                </c:pt>
                <c:pt idx="1891">
                  <c:v>-3155.4919843506214</c:v>
                </c:pt>
                <c:pt idx="1892">
                  <c:v>-2575.6774047369709</c:v>
                </c:pt>
                <c:pt idx="1893">
                  <c:v>2132.6371748766796</c:v>
                </c:pt>
                <c:pt idx="1894">
                  <c:v>4181.0517544903305</c:v>
                </c:pt>
                <c:pt idx="1895">
                  <c:v>1533.7663341039806</c:v>
                </c:pt>
                <c:pt idx="1896">
                  <c:v>3543.6809137176315</c:v>
                </c:pt>
                <c:pt idx="1897">
                  <c:v>2596.7954933312812</c:v>
                </c:pt>
                <c:pt idx="1898">
                  <c:v>319.21007294493211</c:v>
                </c:pt>
                <c:pt idx="1899">
                  <c:v>5459.0246525585826</c:v>
                </c:pt>
                <c:pt idx="1900">
                  <c:v>6162.8392321722331</c:v>
                </c:pt>
                <c:pt idx="1901">
                  <c:v>6853.753811785884</c:v>
                </c:pt>
                <c:pt idx="1902">
                  <c:v>4684.5683913995344</c:v>
                </c:pt>
                <c:pt idx="1903">
                  <c:v>3176.6329710131831</c:v>
                </c:pt>
                <c:pt idx="1904">
                  <c:v>-4535.7524493731653</c:v>
                </c:pt>
                <c:pt idx="1905">
                  <c:v>-7256.0878697595144</c:v>
                </c:pt>
                <c:pt idx="1906">
                  <c:v>-6412.1732901458636</c:v>
                </c:pt>
                <c:pt idx="1907">
                  <c:v>-5922.3587105322131</c:v>
                </c:pt>
                <c:pt idx="1908">
                  <c:v>-7855.644130918563</c:v>
                </c:pt>
                <c:pt idx="1909">
                  <c:v>-7856.8295513049125</c:v>
                </c:pt>
                <c:pt idx="1910">
                  <c:v>-7858.014971691262</c:v>
                </c:pt>
                <c:pt idx="1911">
                  <c:v>-7859.2003920776115</c:v>
                </c:pt>
                <c:pt idx="1912">
                  <c:v>-7860.385812463961</c:v>
                </c:pt>
                <c:pt idx="1913">
                  <c:v>-5727.5712328503105</c:v>
                </c:pt>
                <c:pt idx="1914">
                  <c:v>-4715.75665323666</c:v>
                </c:pt>
                <c:pt idx="1915">
                  <c:v>-5178.9420736230095</c:v>
                </c:pt>
                <c:pt idx="1916">
                  <c:v>-2598.0274940093586</c:v>
                </c:pt>
                <c:pt idx="1917">
                  <c:v>-2199.1129143957087</c:v>
                </c:pt>
                <c:pt idx="1918">
                  <c:v>-7175.2983347820582</c:v>
                </c:pt>
                <c:pt idx="1919">
                  <c:v>-4612.6837551684075</c:v>
                </c:pt>
                <c:pt idx="1920">
                  <c:v>-1817.7691755547567</c:v>
                </c:pt>
                <c:pt idx="1921">
                  <c:v>2755.0454040588938</c:v>
                </c:pt>
                <c:pt idx="1922">
                  <c:v>4174.8599836725443</c:v>
                </c:pt>
                <c:pt idx="1923">
                  <c:v>1316.6745632861948</c:v>
                </c:pt>
                <c:pt idx="1924">
                  <c:v>-2916.110857100155</c:v>
                </c:pt>
                <c:pt idx="1925">
                  <c:v>-3817.2962774865046</c:v>
                </c:pt>
                <c:pt idx="1926">
                  <c:v>5617.0183021271459</c:v>
                </c:pt>
                <c:pt idx="1927">
                  <c:v>6033.8328817407964</c:v>
                </c:pt>
                <c:pt idx="1928">
                  <c:v>6580.6474613544469</c:v>
                </c:pt>
                <c:pt idx="1929">
                  <c:v>5898.4620409680974</c:v>
                </c:pt>
                <c:pt idx="1930">
                  <c:v>5822.3766205817483</c:v>
                </c:pt>
                <c:pt idx="1931">
                  <c:v>4971.3912001953995</c:v>
                </c:pt>
                <c:pt idx="1932">
                  <c:v>3519.6057798090478</c:v>
                </c:pt>
                <c:pt idx="1933">
                  <c:v>1344.8203594226998</c:v>
                </c:pt>
                <c:pt idx="1934">
                  <c:v>1933.5349390363499</c:v>
                </c:pt>
                <c:pt idx="1935">
                  <c:v>3875.3495186500004</c:v>
                </c:pt>
                <c:pt idx="1936">
                  <c:v>4555.1640982636509</c:v>
                </c:pt>
                <c:pt idx="1937">
                  <c:v>6320.2786778773007</c:v>
                </c:pt>
                <c:pt idx="1938">
                  <c:v>-1096.4067425090479</c:v>
                </c:pt>
                <c:pt idx="1939">
                  <c:v>-4069.1921628953978</c:v>
                </c:pt>
                <c:pt idx="1940">
                  <c:v>2390.4224167182529</c:v>
                </c:pt>
                <c:pt idx="1941">
                  <c:v>3692.2369963319034</c:v>
                </c:pt>
                <c:pt idx="1942">
                  <c:v>4025.0515759455539</c:v>
                </c:pt>
                <c:pt idx="1943">
                  <c:v>458.96615555920471</c:v>
                </c:pt>
                <c:pt idx="1944">
                  <c:v>2507.2807351728534</c:v>
                </c:pt>
                <c:pt idx="1945">
                  <c:v>5580.5953147865057</c:v>
                </c:pt>
                <c:pt idx="1946">
                  <c:v>-1549.5901055998438</c:v>
                </c:pt>
                <c:pt idx="1947">
                  <c:v>1710.1244740138063</c:v>
                </c:pt>
                <c:pt idx="1948">
                  <c:v>2364.9390536274568</c:v>
                </c:pt>
                <c:pt idx="1949">
                  <c:v>6089.8536332411077</c:v>
                </c:pt>
                <c:pt idx="1950">
                  <c:v>4567.7682128547585</c:v>
                </c:pt>
                <c:pt idx="1951">
                  <c:v>4240.582792468409</c:v>
                </c:pt>
                <c:pt idx="1952">
                  <c:v>-3920.6026279179414</c:v>
                </c:pt>
                <c:pt idx="1953">
                  <c:v>-6353.6880483042905</c:v>
                </c:pt>
                <c:pt idx="1954">
                  <c:v>-1926.1734686906402</c:v>
                </c:pt>
                <c:pt idx="1955">
                  <c:v>-108.35888907698973</c:v>
                </c:pt>
                <c:pt idx="1956">
                  <c:v>76.455690536660768</c:v>
                </c:pt>
                <c:pt idx="1957">
                  <c:v>2986.2702701503104</c:v>
                </c:pt>
                <c:pt idx="1958">
                  <c:v>6323.3848497639601</c:v>
                </c:pt>
                <c:pt idx="1959">
                  <c:v>9372.8494293776203</c:v>
                </c:pt>
                <c:pt idx="1960">
                  <c:v>7838.1140089912706</c:v>
                </c:pt>
                <c:pt idx="1961">
                  <c:v>-1864.8714113950882</c:v>
                </c:pt>
                <c:pt idx="1962">
                  <c:v>3829.4431682185632</c:v>
                </c:pt>
                <c:pt idx="1963">
                  <c:v>3641.1577478322133</c:v>
                </c:pt>
                <c:pt idx="1964">
                  <c:v>4802.0723274458642</c:v>
                </c:pt>
                <c:pt idx="1965">
                  <c:v>-4438.0130929404859</c:v>
                </c:pt>
                <c:pt idx="1966">
                  <c:v>-291.19851332683538</c:v>
                </c:pt>
                <c:pt idx="1967">
                  <c:v>-4161.3839337131849</c:v>
                </c:pt>
                <c:pt idx="1968">
                  <c:v>-539.76935409953421</c:v>
                </c:pt>
                <c:pt idx="1969">
                  <c:v>589.04522551411628</c:v>
                </c:pt>
                <c:pt idx="1970">
                  <c:v>1678.9598051277671</c:v>
                </c:pt>
                <c:pt idx="1971">
                  <c:v>444.67438474141727</c:v>
                </c:pt>
                <c:pt idx="1972">
                  <c:v>-5108.5110356449322</c:v>
                </c:pt>
                <c:pt idx="1973">
                  <c:v>-7742.6964560312817</c:v>
                </c:pt>
                <c:pt idx="1974">
                  <c:v>-7092.5818764176311</c:v>
                </c:pt>
                <c:pt idx="1975">
                  <c:v>-7745.0672968039808</c:v>
                </c:pt>
                <c:pt idx="1976">
                  <c:v>-7746.2527171903303</c:v>
                </c:pt>
                <c:pt idx="1977">
                  <c:v>-7258.4381375766798</c:v>
                </c:pt>
                <c:pt idx="1978">
                  <c:v>-1640.5235579630289</c:v>
                </c:pt>
                <c:pt idx="1979">
                  <c:v>815.94102165062122</c:v>
                </c:pt>
                <c:pt idx="1980">
                  <c:v>-2899.7943987357285</c:v>
                </c:pt>
                <c:pt idx="1981">
                  <c:v>-5669.0798191220783</c:v>
                </c:pt>
                <c:pt idx="1982">
                  <c:v>-2864.2652395084269</c:v>
                </c:pt>
                <c:pt idx="1983">
                  <c:v>3236.4493401052232</c:v>
                </c:pt>
                <c:pt idx="1984">
                  <c:v>2229.4639197188744</c:v>
                </c:pt>
                <c:pt idx="1985">
                  <c:v>-2207.8215006674754</c:v>
                </c:pt>
                <c:pt idx="1986">
                  <c:v>-3264.006921053825</c:v>
                </c:pt>
                <c:pt idx="1987">
                  <c:v>-6121.1923414401754</c:v>
                </c:pt>
                <c:pt idx="1988">
                  <c:v>-4126.4877618265245</c:v>
                </c:pt>
                <c:pt idx="1989">
                  <c:v>861.33681778712617</c:v>
                </c:pt>
                <c:pt idx="1990">
                  <c:v>1380.1513974007767</c:v>
                </c:pt>
                <c:pt idx="1991">
                  <c:v>5086.0659770144275</c:v>
                </c:pt>
                <c:pt idx="1992">
                  <c:v>6021.7805566280776</c:v>
                </c:pt>
                <c:pt idx="1993">
                  <c:v>219.59513624172814</c:v>
                </c:pt>
                <c:pt idx="1994">
                  <c:v>-3464.5902841446223</c:v>
                </c:pt>
                <c:pt idx="1995">
                  <c:v>-5367.7757045309718</c:v>
                </c:pt>
                <c:pt idx="1996">
                  <c:v>-4617.9611249173213</c:v>
                </c:pt>
                <c:pt idx="1997">
                  <c:v>4053.9534546963296</c:v>
                </c:pt>
                <c:pt idx="1998">
                  <c:v>6992.968034309979</c:v>
                </c:pt>
                <c:pt idx="1999">
                  <c:v>5139.5826139236306</c:v>
                </c:pt>
                <c:pt idx="2000">
                  <c:v>3332.3971935372811</c:v>
                </c:pt>
                <c:pt idx="2001">
                  <c:v>-5043.4882268490692</c:v>
                </c:pt>
                <c:pt idx="2002">
                  <c:v>-4028.6736472354182</c:v>
                </c:pt>
                <c:pt idx="2003">
                  <c:v>-4550.059067621768</c:v>
                </c:pt>
                <c:pt idx="2004">
                  <c:v>-2453.4444880081173</c:v>
                </c:pt>
                <c:pt idx="2005">
                  <c:v>-1784.6299083944668</c:v>
                </c:pt>
                <c:pt idx="2006">
                  <c:v>-4314.8153287808163</c:v>
                </c:pt>
                <c:pt idx="2007">
                  <c:v>-4728.9007491671655</c:v>
                </c:pt>
                <c:pt idx="2008">
                  <c:v>-7994.1861695535154</c:v>
                </c:pt>
                <c:pt idx="2009">
                  <c:v>-7995.3715899398649</c:v>
                </c:pt>
                <c:pt idx="2010">
                  <c:v>-7996.5570103262144</c:v>
                </c:pt>
                <c:pt idx="2011">
                  <c:v>-7997.7424307125639</c:v>
                </c:pt>
                <c:pt idx="2012">
                  <c:v>-7217.4278510989134</c:v>
                </c:pt>
                <c:pt idx="2013">
                  <c:v>-3512.2132714852632</c:v>
                </c:pt>
                <c:pt idx="2014">
                  <c:v>-897.09869187161257</c:v>
                </c:pt>
                <c:pt idx="2015">
                  <c:v>-373.58411225796226</c:v>
                </c:pt>
                <c:pt idx="2016">
                  <c:v>-3567.3695326443112</c:v>
                </c:pt>
                <c:pt idx="2017">
                  <c:v>-6161.7549530306605</c:v>
                </c:pt>
                <c:pt idx="2018">
                  <c:v>-3122.9403734170101</c:v>
                </c:pt>
                <c:pt idx="2019">
                  <c:v>-1640.1257938033596</c:v>
                </c:pt>
                <c:pt idx="2020">
                  <c:v>-697.7112141897087</c:v>
                </c:pt>
                <c:pt idx="2021">
                  <c:v>-4341.8966345760591</c:v>
                </c:pt>
                <c:pt idx="2022">
                  <c:v>-5318.7820549624084</c:v>
                </c:pt>
                <c:pt idx="2023">
                  <c:v>-645.26747534875722</c:v>
                </c:pt>
                <c:pt idx="2024">
                  <c:v>6524.8471042648926</c:v>
                </c:pt>
                <c:pt idx="2025">
                  <c:v>6543.661683878543</c:v>
                </c:pt>
                <c:pt idx="2026">
                  <c:v>6542.4762634921935</c:v>
                </c:pt>
                <c:pt idx="2027">
                  <c:v>6531.290843105844</c:v>
                </c:pt>
                <c:pt idx="2028">
                  <c:v>6604.1054227194945</c:v>
                </c:pt>
                <c:pt idx="2029">
                  <c:v>-6379.079997666855</c:v>
                </c:pt>
                <c:pt idx="2030">
                  <c:v>-6545.1654180532041</c:v>
                </c:pt>
                <c:pt idx="2031">
                  <c:v>-1379.1508384395538</c:v>
                </c:pt>
                <c:pt idx="2032">
                  <c:v>-105.43625882590368</c:v>
                </c:pt>
                <c:pt idx="2033">
                  <c:v>1898.178320787747</c:v>
                </c:pt>
                <c:pt idx="2034">
                  <c:v>-2320.0070995986025</c:v>
                </c:pt>
                <c:pt idx="2035">
                  <c:v>-1516.192519984952</c:v>
                </c:pt>
                <c:pt idx="2036">
                  <c:v>-3715.0779403713013</c:v>
                </c:pt>
                <c:pt idx="2037">
                  <c:v>-503.46336075765066</c:v>
                </c:pt>
                <c:pt idx="2038">
                  <c:v>1892.2512188559995</c:v>
                </c:pt>
                <c:pt idx="2039">
                  <c:v>5303.06579846965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7F-C240-BCF2-8F6D74066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343104"/>
        <c:axId val="1300241280"/>
      </c:scatterChart>
      <c:valAx>
        <c:axId val="130034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241280"/>
        <c:crossesAt val="-10000"/>
        <c:crossBetween val="midCat"/>
      </c:valAx>
      <c:valAx>
        <c:axId val="13002412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34310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1679B94-177B-754E-B4D4-0597AAD63B04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24901-F3F7-934F-8E56-77430437721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94252-F3ED-0C45-81B7-F551284DE5F7}">
  <dimension ref="A1:J1674"/>
  <sheetViews>
    <sheetView workbookViewId="0"/>
  </sheetViews>
  <sheetFormatPr baseColWidth="10" defaultRowHeight="15"/>
  <sheetData>
    <row r="1" spans="1:10">
      <c r="A1" t="s">
        <v>20</v>
      </c>
      <c r="B1" t="s">
        <v>23</v>
      </c>
      <c r="C1" t="s">
        <v>97</v>
      </c>
      <c r="D1" t="s">
        <v>138</v>
      </c>
      <c r="E1" t="s">
        <v>141</v>
      </c>
      <c r="F1" t="s">
        <v>142</v>
      </c>
      <c r="G1" t="s">
        <v>143</v>
      </c>
      <c r="H1" t="s">
        <v>145</v>
      </c>
      <c r="I1" t="s">
        <v>161</v>
      </c>
      <c r="J1" t="s">
        <v>95</v>
      </c>
    </row>
    <row r="2" spans="1:10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0</v>
      </c>
      <c r="B3">
        <v>0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12960</v>
      </c>
      <c r="B4">
        <v>0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14256</v>
      </c>
      <c r="B5">
        <v>0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12960</v>
      </c>
    </row>
    <row r="6" spans="1:10">
      <c r="A6">
        <v>12960</v>
      </c>
      <c r="B6">
        <v>0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14256</v>
      </c>
    </row>
    <row r="7" spans="1:10">
      <c r="A7">
        <v>3312</v>
      </c>
      <c r="B7">
        <v>0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12960</v>
      </c>
    </row>
    <row r="8" spans="1:10">
      <c r="A8">
        <v>288</v>
      </c>
      <c r="B8">
        <v>0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3312</v>
      </c>
    </row>
    <row r="9" spans="1:10">
      <c r="A9">
        <v>4608</v>
      </c>
      <c r="B9">
        <v>0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288</v>
      </c>
    </row>
    <row r="10" spans="1:10">
      <c r="A10">
        <v>5616</v>
      </c>
      <c r="B10">
        <v>0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4608</v>
      </c>
    </row>
    <row r="11" spans="1:10">
      <c r="A11">
        <v>4608</v>
      </c>
      <c r="B11">
        <v>0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5616</v>
      </c>
    </row>
    <row r="12" spans="1:10">
      <c r="A12">
        <v>4032</v>
      </c>
      <c r="B12">
        <v>0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4608</v>
      </c>
    </row>
    <row r="13" spans="1:10">
      <c r="A13">
        <v>4032</v>
      </c>
      <c r="B13">
        <v>0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4032</v>
      </c>
    </row>
    <row r="14" spans="1:10">
      <c r="A14">
        <v>3888</v>
      </c>
      <c r="B14">
        <v>0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4032</v>
      </c>
    </row>
    <row r="15" spans="1:10">
      <c r="A15">
        <v>3744</v>
      </c>
      <c r="B15">
        <v>0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3888</v>
      </c>
    </row>
    <row r="16" spans="1:10">
      <c r="A16">
        <v>3888</v>
      </c>
      <c r="B16">
        <v>0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3744</v>
      </c>
    </row>
    <row r="17" spans="1:10">
      <c r="A17">
        <v>5472</v>
      </c>
      <c r="B17">
        <v>0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3888</v>
      </c>
    </row>
    <row r="18" spans="1:10">
      <c r="A18">
        <v>5328</v>
      </c>
      <c r="B18">
        <v>0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5472</v>
      </c>
    </row>
    <row r="19" spans="1:10">
      <c r="A19">
        <v>5944</v>
      </c>
      <c r="B19">
        <v>0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5328</v>
      </c>
    </row>
    <row r="20" spans="1:10">
      <c r="A20">
        <v>3352</v>
      </c>
      <c r="B20">
        <v>0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5944</v>
      </c>
    </row>
    <row r="21" spans="1:10">
      <c r="A21">
        <v>3168</v>
      </c>
      <c r="B21">
        <v>0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3352</v>
      </c>
    </row>
    <row r="22" spans="1:10">
      <c r="A22">
        <v>0</v>
      </c>
      <c r="B22">
        <v>0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3168</v>
      </c>
    </row>
    <row r="23" spans="1:10">
      <c r="A23">
        <v>6048</v>
      </c>
      <c r="B23">
        <v>0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8208</v>
      </c>
      <c r="B24">
        <v>0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6048</v>
      </c>
    </row>
    <row r="25" spans="1:10">
      <c r="A25">
        <v>8496</v>
      </c>
      <c r="B25">
        <v>0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8208</v>
      </c>
    </row>
    <row r="26" spans="1:10">
      <c r="A26">
        <v>5472</v>
      </c>
      <c r="B26">
        <v>0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8496</v>
      </c>
    </row>
    <row r="27" spans="1:10">
      <c r="A27">
        <v>8064</v>
      </c>
      <c r="B27">
        <v>0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5472</v>
      </c>
    </row>
    <row r="28" spans="1:10">
      <c r="A28">
        <v>4896</v>
      </c>
      <c r="B28">
        <v>0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8064</v>
      </c>
    </row>
    <row r="29" spans="1:10">
      <c r="A29">
        <v>5204</v>
      </c>
      <c r="B29">
        <v>0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4896</v>
      </c>
    </row>
    <row r="30" spans="1:10">
      <c r="A30">
        <v>5060</v>
      </c>
      <c r="B30">
        <v>0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5204</v>
      </c>
    </row>
    <row r="31" spans="1:10">
      <c r="A31">
        <v>6232</v>
      </c>
      <c r="B31">
        <v>0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5060</v>
      </c>
    </row>
    <row r="32" spans="1:10">
      <c r="A32">
        <v>5184</v>
      </c>
      <c r="B32">
        <v>0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6232</v>
      </c>
    </row>
    <row r="33" spans="1:10">
      <c r="A33">
        <v>5328</v>
      </c>
      <c r="B33">
        <v>0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5184</v>
      </c>
    </row>
    <row r="34" spans="1:10">
      <c r="A34">
        <v>5904</v>
      </c>
      <c r="B34">
        <v>0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5328</v>
      </c>
    </row>
    <row r="35" spans="1:10">
      <c r="A35">
        <v>2736</v>
      </c>
      <c r="B35">
        <v>0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5904</v>
      </c>
    </row>
    <row r="36" spans="1:10">
      <c r="A36">
        <v>3600</v>
      </c>
      <c r="B36">
        <v>0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2736</v>
      </c>
    </row>
    <row r="37" spans="1:10">
      <c r="A37">
        <v>9216</v>
      </c>
      <c r="B37">
        <v>0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3600</v>
      </c>
    </row>
    <row r="38" spans="1:10">
      <c r="A38">
        <v>12672</v>
      </c>
      <c r="B38">
        <v>0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9216</v>
      </c>
    </row>
    <row r="39" spans="1:10">
      <c r="A39">
        <v>13248</v>
      </c>
      <c r="B39">
        <v>0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12672</v>
      </c>
    </row>
    <row r="40" spans="1:10">
      <c r="A40">
        <v>13104</v>
      </c>
      <c r="B40">
        <v>0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13248</v>
      </c>
    </row>
    <row r="41" spans="1:10">
      <c r="A41">
        <v>12260</v>
      </c>
      <c r="B41">
        <v>0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13104</v>
      </c>
    </row>
    <row r="42" spans="1:10">
      <c r="A42">
        <v>4484</v>
      </c>
      <c r="B42">
        <v>0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12260</v>
      </c>
    </row>
    <row r="43" spans="1:10">
      <c r="A43">
        <v>4196</v>
      </c>
      <c r="B43">
        <v>0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4484</v>
      </c>
    </row>
    <row r="44" spans="1:10">
      <c r="A44">
        <v>8372</v>
      </c>
      <c r="B44">
        <v>0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4196</v>
      </c>
    </row>
    <row r="45" spans="1:10">
      <c r="A45">
        <v>10964</v>
      </c>
      <c r="B45">
        <v>0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8372</v>
      </c>
    </row>
    <row r="46" spans="1:10">
      <c r="A46">
        <v>9956</v>
      </c>
      <c r="B46">
        <v>0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10964</v>
      </c>
    </row>
    <row r="47" spans="1:10">
      <c r="A47">
        <v>8496</v>
      </c>
      <c r="B47">
        <v>0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9956</v>
      </c>
    </row>
    <row r="48" spans="1:10">
      <c r="A48">
        <v>5040</v>
      </c>
      <c r="B48">
        <v>0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8496</v>
      </c>
    </row>
    <row r="49" spans="1:10">
      <c r="A49">
        <v>2592</v>
      </c>
      <c r="B49">
        <v>0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5040</v>
      </c>
    </row>
    <row r="50" spans="1:10">
      <c r="A50">
        <v>0</v>
      </c>
      <c r="B50">
        <v>0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2592</v>
      </c>
    </row>
    <row r="51" spans="1:10">
      <c r="A51">
        <v>864</v>
      </c>
      <c r="B51">
        <v>0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2160</v>
      </c>
      <c r="B52">
        <v>0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864</v>
      </c>
    </row>
    <row r="53" spans="1:10">
      <c r="A53">
        <v>3888</v>
      </c>
      <c r="B53">
        <v>0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2160</v>
      </c>
    </row>
    <row r="54" spans="1:10">
      <c r="A54">
        <v>4464</v>
      </c>
      <c r="B54">
        <v>0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3888</v>
      </c>
    </row>
    <row r="55" spans="1:10">
      <c r="A55">
        <v>3744</v>
      </c>
      <c r="B55">
        <v>0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4464</v>
      </c>
    </row>
    <row r="56" spans="1:10">
      <c r="A56">
        <v>5040</v>
      </c>
      <c r="B56">
        <v>0</v>
      </c>
      <c r="C56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3744</v>
      </c>
    </row>
    <row r="57" spans="1:10">
      <c r="A57">
        <v>5040</v>
      </c>
      <c r="B57">
        <v>0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5040</v>
      </c>
    </row>
    <row r="58" spans="1:10">
      <c r="A58">
        <v>1296</v>
      </c>
      <c r="B58">
        <v>0</v>
      </c>
      <c r="C58">
        <v>57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5040</v>
      </c>
    </row>
    <row r="59" spans="1:10">
      <c r="A59">
        <v>1152</v>
      </c>
      <c r="B59">
        <v>0</v>
      </c>
      <c r="C59">
        <v>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1296</v>
      </c>
    </row>
    <row r="60" spans="1:10">
      <c r="A60">
        <v>4608</v>
      </c>
      <c r="B60">
        <v>0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1152</v>
      </c>
    </row>
    <row r="61" spans="1:10">
      <c r="A61">
        <v>9360</v>
      </c>
      <c r="B61">
        <v>0</v>
      </c>
      <c r="C61">
        <v>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4608</v>
      </c>
    </row>
    <row r="62" spans="1:10">
      <c r="A62">
        <v>3600</v>
      </c>
      <c r="B62">
        <v>0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9360</v>
      </c>
    </row>
    <row r="63" spans="1:10">
      <c r="A63">
        <v>3024</v>
      </c>
      <c r="B63">
        <v>0</v>
      </c>
      <c r="C63">
        <v>62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3600</v>
      </c>
    </row>
    <row r="64" spans="1:10">
      <c r="A64">
        <v>720</v>
      </c>
      <c r="B64">
        <v>0</v>
      </c>
      <c r="C64">
        <v>63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3024</v>
      </c>
    </row>
    <row r="65" spans="1:10">
      <c r="A65">
        <v>1440</v>
      </c>
      <c r="B65">
        <v>0</v>
      </c>
      <c r="C65">
        <v>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720</v>
      </c>
    </row>
    <row r="66" spans="1:10">
      <c r="A66">
        <v>2592</v>
      </c>
      <c r="B66">
        <v>0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1440</v>
      </c>
    </row>
    <row r="67" spans="1:10">
      <c r="A67">
        <v>1728</v>
      </c>
      <c r="B67">
        <v>0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2592</v>
      </c>
    </row>
    <row r="68" spans="1:10">
      <c r="A68">
        <v>1008</v>
      </c>
      <c r="B68">
        <v>0</v>
      </c>
      <c r="C68">
        <v>67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1728</v>
      </c>
    </row>
    <row r="69" spans="1:10">
      <c r="A69">
        <v>1316</v>
      </c>
      <c r="B69">
        <v>0</v>
      </c>
      <c r="C69">
        <v>68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1008</v>
      </c>
    </row>
    <row r="70" spans="1:10">
      <c r="A70">
        <v>596</v>
      </c>
      <c r="B70">
        <v>0</v>
      </c>
      <c r="C70">
        <v>69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1316</v>
      </c>
    </row>
    <row r="71" spans="1:10">
      <c r="A71">
        <v>3620</v>
      </c>
      <c r="B71">
        <v>0</v>
      </c>
      <c r="C71">
        <v>70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596</v>
      </c>
    </row>
    <row r="72" spans="1:10">
      <c r="A72">
        <v>7920</v>
      </c>
      <c r="B72">
        <v>0</v>
      </c>
      <c r="C72">
        <v>71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3620</v>
      </c>
    </row>
    <row r="73" spans="1:10">
      <c r="A73">
        <v>11520</v>
      </c>
      <c r="B73">
        <v>0</v>
      </c>
      <c r="C73">
        <v>72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7920</v>
      </c>
    </row>
    <row r="74" spans="1:10">
      <c r="A74">
        <v>11376</v>
      </c>
      <c r="B74">
        <v>0</v>
      </c>
      <c r="C74">
        <v>73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11520</v>
      </c>
    </row>
    <row r="75" spans="1:10">
      <c r="A75">
        <v>8804</v>
      </c>
      <c r="B75">
        <v>0</v>
      </c>
      <c r="C75">
        <v>74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11376</v>
      </c>
    </row>
    <row r="76" spans="1:10">
      <c r="A76">
        <v>8864</v>
      </c>
      <c r="B76">
        <v>0</v>
      </c>
      <c r="C76">
        <v>75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8804</v>
      </c>
    </row>
    <row r="77" spans="1:10">
      <c r="A77">
        <v>1356</v>
      </c>
      <c r="B77">
        <v>0</v>
      </c>
      <c r="C77">
        <v>76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8864</v>
      </c>
    </row>
    <row r="78" spans="1:10">
      <c r="A78">
        <v>472</v>
      </c>
      <c r="B78">
        <v>0</v>
      </c>
      <c r="C78">
        <v>77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1356</v>
      </c>
    </row>
    <row r="79" spans="1:10">
      <c r="A79">
        <v>6088</v>
      </c>
      <c r="B79">
        <v>0</v>
      </c>
      <c r="C79">
        <v>78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472</v>
      </c>
    </row>
    <row r="80" spans="1:10">
      <c r="A80">
        <v>7220</v>
      </c>
      <c r="B80">
        <v>0</v>
      </c>
      <c r="C80">
        <v>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6088</v>
      </c>
    </row>
    <row r="81" spans="1:10">
      <c r="A81">
        <v>9504</v>
      </c>
      <c r="B81">
        <v>0</v>
      </c>
      <c r="C81">
        <v>80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7220</v>
      </c>
    </row>
    <row r="82" spans="1:10">
      <c r="A82">
        <v>7632</v>
      </c>
      <c r="B82">
        <v>0</v>
      </c>
      <c r="C82">
        <v>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9504</v>
      </c>
    </row>
    <row r="83" spans="1:10">
      <c r="A83">
        <v>4772</v>
      </c>
      <c r="B83">
        <v>0</v>
      </c>
      <c r="C83">
        <v>82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7632</v>
      </c>
    </row>
    <row r="84" spans="1:10">
      <c r="A84">
        <v>6088</v>
      </c>
      <c r="B84">
        <v>0</v>
      </c>
      <c r="C84">
        <v>83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4772</v>
      </c>
    </row>
    <row r="85" spans="1:10">
      <c r="A85">
        <v>3744</v>
      </c>
      <c r="B85">
        <v>0</v>
      </c>
      <c r="C85">
        <v>84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6088</v>
      </c>
    </row>
    <row r="86" spans="1:10">
      <c r="A86">
        <v>5348</v>
      </c>
      <c r="B86">
        <v>0</v>
      </c>
      <c r="C86">
        <v>85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3744</v>
      </c>
    </row>
    <row r="87" spans="1:10">
      <c r="A87">
        <v>7076</v>
      </c>
      <c r="B87">
        <v>0</v>
      </c>
      <c r="C87">
        <v>86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5348</v>
      </c>
    </row>
    <row r="88" spans="1:10">
      <c r="A88">
        <v>7200</v>
      </c>
      <c r="B88">
        <v>0</v>
      </c>
      <c r="C88">
        <v>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7076</v>
      </c>
    </row>
    <row r="89" spans="1:10">
      <c r="A89">
        <v>5328</v>
      </c>
      <c r="B89">
        <v>0</v>
      </c>
      <c r="C89">
        <v>88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7200</v>
      </c>
    </row>
    <row r="90" spans="1:10">
      <c r="A90">
        <v>7940</v>
      </c>
      <c r="B90">
        <v>0</v>
      </c>
      <c r="C90">
        <v>89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5328</v>
      </c>
    </row>
    <row r="91" spans="1:10">
      <c r="A91">
        <v>4052</v>
      </c>
      <c r="B91">
        <v>0</v>
      </c>
      <c r="C91">
        <v>90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7940</v>
      </c>
    </row>
    <row r="92" spans="1:10">
      <c r="A92">
        <v>1728</v>
      </c>
      <c r="B92">
        <v>0</v>
      </c>
      <c r="C92">
        <v>91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4052</v>
      </c>
    </row>
    <row r="93" spans="1:10">
      <c r="A93">
        <v>13824</v>
      </c>
      <c r="B93">
        <v>0</v>
      </c>
      <c r="C93">
        <v>92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1728</v>
      </c>
    </row>
    <row r="94" spans="1:10">
      <c r="A94">
        <v>14400</v>
      </c>
      <c r="B94">
        <v>0</v>
      </c>
      <c r="C94">
        <v>93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13824</v>
      </c>
    </row>
    <row r="95" spans="1:10">
      <c r="A95">
        <v>14400</v>
      </c>
      <c r="B95">
        <v>0</v>
      </c>
      <c r="C95">
        <v>94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14400</v>
      </c>
    </row>
    <row r="96" spans="1:10">
      <c r="A96">
        <v>13392</v>
      </c>
      <c r="B96">
        <v>0</v>
      </c>
      <c r="C96">
        <v>95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14400</v>
      </c>
    </row>
    <row r="97" spans="1:10">
      <c r="A97">
        <v>14256</v>
      </c>
      <c r="B97">
        <v>0</v>
      </c>
      <c r="C97">
        <v>96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13392</v>
      </c>
    </row>
    <row r="98" spans="1:10">
      <c r="A98">
        <v>5472</v>
      </c>
      <c r="B98">
        <v>0</v>
      </c>
      <c r="C98">
        <v>97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14256</v>
      </c>
    </row>
    <row r="99" spans="1:10">
      <c r="A99">
        <v>4752</v>
      </c>
      <c r="B99">
        <v>0</v>
      </c>
      <c r="C99">
        <v>98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5472</v>
      </c>
    </row>
    <row r="100" spans="1:10">
      <c r="A100">
        <v>11088</v>
      </c>
      <c r="B100">
        <v>0</v>
      </c>
      <c r="C100">
        <v>99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4752</v>
      </c>
    </row>
    <row r="101" spans="1:10">
      <c r="A101">
        <v>12816</v>
      </c>
      <c r="B101">
        <v>0</v>
      </c>
      <c r="C101">
        <v>100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11088</v>
      </c>
    </row>
    <row r="102" spans="1:10">
      <c r="A102">
        <v>10388</v>
      </c>
      <c r="B102">
        <v>0</v>
      </c>
      <c r="C102">
        <v>101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12816</v>
      </c>
    </row>
    <row r="103" spans="1:10">
      <c r="A103">
        <v>9236</v>
      </c>
      <c r="B103">
        <v>0</v>
      </c>
      <c r="C103">
        <v>102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10388</v>
      </c>
    </row>
    <row r="104" spans="1:10">
      <c r="A104">
        <v>10388</v>
      </c>
      <c r="B104">
        <v>0</v>
      </c>
      <c r="C104">
        <v>103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9236</v>
      </c>
    </row>
    <row r="105" spans="1:10">
      <c r="A105">
        <v>5492</v>
      </c>
      <c r="B105">
        <v>0</v>
      </c>
      <c r="C105">
        <v>104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10388</v>
      </c>
    </row>
    <row r="106" spans="1:10">
      <c r="A106">
        <v>576</v>
      </c>
      <c r="B106">
        <v>0</v>
      </c>
      <c r="C106">
        <v>105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5492</v>
      </c>
    </row>
    <row r="107" spans="1:10">
      <c r="A107">
        <v>2736</v>
      </c>
      <c r="B107">
        <v>0</v>
      </c>
      <c r="C107">
        <v>106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576</v>
      </c>
    </row>
    <row r="108" spans="1:10">
      <c r="A108">
        <v>4464</v>
      </c>
      <c r="B108">
        <v>0</v>
      </c>
      <c r="C108">
        <v>107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2736</v>
      </c>
    </row>
    <row r="109" spans="1:10">
      <c r="A109">
        <v>3024</v>
      </c>
      <c r="B109">
        <v>0</v>
      </c>
      <c r="C109">
        <v>108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4464</v>
      </c>
    </row>
    <row r="110" spans="1:10">
      <c r="A110">
        <v>576</v>
      </c>
      <c r="B110">
        <v>0</v>
      </c>
      <c r="C110">
        <v>109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3024</v>
      </c>
    </row>
    <row r="111" spans="1:10">
      <c r="A111">
        <v>432</v>
      </c>
      <c r="B111">
        <v>0</v>
      </c>
      <c r="C111">
        <v>110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576</v>
      </c>
    </row>
    <row r="112" spans="1:10">
      <c r="A112">
        <v>0</v>
      </c>
      <c r="B112">
        <v>0</v>
      </c>
      <c r="C112">
        <v>111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432</v>
      </c>
    </row>
    <row r="113" spans="1:10">
      <c r="A113">
        <v>0</v>
      </c>
      <c r="B113">
        <v>0</v>
      </c>
      <c r="C113">
        <v>112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</row>
    <row r="114" spans="1:10">
      <c r="A114">
        <v>0</v>
      </c>
      <c r="B114">
        <v>0</v>
      </c>
      <c r="C114">
        <v>113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>
        <v>2592</v>
      </c>
      <c r="B115">
        <v>0</v>
      </c>
      <c r="C115">
        <v>114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>
        <v>4504</v>
      </c>
      <c r="B116">
        <v>0</v>
      </c>
      <c r="C116">
        <v>115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2592</v>
      </c>
    </row>
    <row r="117" spans="1:10">
      <c r="A117">
        <v>8596</v>
      </c>
      <c r="B117">
        <v>0</v>
      </c>
      <c r="C117">
        <v>116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4504</v>
      </c>
    </row>
    <row r="118" spans="1:10">
      <c r="A118">
        <v>11044</v>
      </c>
      <c r="B118">
        <v>0</v>
      </c>
      <c r="C118">
        <v>117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8596</v>
      </c>
    </row>
    <row r="119" spans="1:10">
      <c r="A119">
        <v>12504</v>
      </c>
      <c r="B119">
        <v>0</v>
      </c>
      <c r="C119">
        <v>118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11044</v>
      </c>
    </row>
    <row r="120" spans="1:10">
      <c r="A120">
        <v>3928</v>
      </c>
      <c r="B120">
        <v>0</v>
      </c>
      <c r="C120">
        <v>119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12504</v>
      </c>
    </row>
    <row r="121" spans="1:10">
      <c r="A121">
        <v>4052</v>
      </c>
      <c r="B121">
        <v>0</v>
      </c>
      <c r="C121">
        <v>120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3928</v>
      </c>
    </row>
    <row r="122" spans="1:10">
      <c r="A122">
        <v>8496</v>
      </c>
      <c r="B122">
        <v>0</v>
      </c>
      <c r="C122">
        <v>121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4052</v>
      </c>
    </row>
    <row r="123" spans="1:10">
      <c r="A123">
        <v>11376</v>
      </c>
      <c r="B123">
        <v>0</v>
      </c>
      <c r="C123">
        <v>122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8496</v>
      </c>
    </row>
    <row r="124" spans="1:10">
      <c r="A124">
        <v>10512</v>
      </c>
      <c r="B124">
        <v>0</v>
      </c>
      <c r="C124">
        <v>123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11376</v>
      </c>
    </row>
    <row r="125" spans="1:10">
      <c r="A125">
        <v>7632</v>
      </c>
      <c r="B125">
        <v>0</v>
      </c>
      <c r="C125">
        <v>124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10512</v>
      </c>
    </row>
    <row r="126" spans="1:10">
      <c r="A126">
        <v>884</v>
      </c>
      <c r="B126">
        <v>0</v>
      </c>
      <c r="C126">
        <v>125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7632</v>
      </c>
    </row>
    <row r="127" spans="1:10">
      <c r="A127">
        <v>164</v>
      </c>
      <c r="B127">
        <v>0</v>
      </c>
      <c r="C127">
        <v>126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884</v>
      </c>
    </row>
    <row r="128" spans="1:10">
      <c r="A128">
        <v>4196</v>
      </c>
      <c r="B128">
        <v>0</v>
      </c>
      <c r="C128">
        <v>127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164</v>
      </c>
    </row>
    <row r="129" spans="1:10">
      <c r="A129">
        <v>13844</v>
      </c>
      <c r="B129">
        <v>0</v>
      </c>
      <c r="C129">
        <v>128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4196</v>
      </c>
    </row>
    <row r="130" spans="1:10">
      <c r="A130">
        <v>11540</v>
      </c>
      <c r="B130">
        <v>0</v>
      </c>
      <c r="C130">
        <v>129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13844</v>
      </c>
    </row>
    <row r="131" spans="1:10">
      <c r="A131">
        <v>8576</v>
      </c>
      <c r="B131">
        <v>0</v>
      </c>
      <c r="C131">
        <v>130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11540</v>
      </c>
    </row>
    <row r="132" spans="1:10">
      <c r="A132">
        <v>11660</v>
      </c>
      <c r="B132">
        <v>0</v>
      </c>
      <c r="C132">
        <v>131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8576</v>
      </c>
    </row>
    <row r="133" spans="1:10">
      <c r="A133">
        <v>11140</v>
      </c>
      <c r="B133">
        <v>0</v>
      </c>
      <c r="C133">
        <v>132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11660</v>
      </c>
    </row>
    <row r="134" spans="1:10">
      <c r="A134">
        <v>10256</v>
      </c>
      <c r="B134">
        <v>0</v>
      </c>
      <c r="C134">
        <v>133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11140</v>
      </c>
    </row>
    <row r="135" spans="1:10">
      <c r="A135">
        <v>6932</v>
      </c>
      <c r="B135">
        <v>0</v>
      </c>
      <c r="C135">
        <v>134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10256</v>
      </c>
    </row>
    <row r="136" spans="1:10">
      <c r="A136">
        <v>7220</v>
      </c>
      <c r="B136">
        <v>0</v>
      </c>
      <c r="C136">
        <v>135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6932</v>
      </c>
    </row>
    <row r="137" spans="1:10">
      <c r="A137">
        <v>8228</v>
      </c>
      <c r="B137">
        <v>0</v>
      </c>
      <c r="C137">
        <v>136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7220</v>
      </c>
    </row>
    <row r="138" spans="1:10">
      <c r="A138">
        <v>6644</v>
      </c>
      <c r="B138">
        <v>0</v>
      </c>
      <c r="C138">
        <v>137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8228</v>
      </c>
    </row>
    <row r="139" spans="1:10">
      <c r="A139">
        <v>12424</v>
      </c>
      <c r="B139">
        <v>0</v>
      </c>
      <c r="C139">
        <v>138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6644</v>
      </c>
    </row>
    <row r="140" spans="1:10">
      <c r="A140">
        <v>9132</v>
      </c>
      <c r="B140">
        <v>0</v>
      </c>
      <c r="C140">
        <v>139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12424</v>
      </c>
    </row>
    <row r="141" spans="1:10">
      <c r="A141">
        <v>7116</v>
      </c>
      <c r="B141">
        <v>0</v>
      </c>
      <c r="C141">
        <v>140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9132</v>
      </c>
    </row>
    <row r="142" spans="1:10">
      <c r="A142">
        <v>8228</v>
      </c>
      <c r="B142">
        <v>0</v>
      </c>
      <c r="C142">
        <v>141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7116</v>
      </c>
    </row>
    <row r="143" spans="1:10">
      <c r="A143">
        <v>9276</v>
      </c>
      <c r="B143">
        <v>0</v>
      </c>
      <c r="C143">
        <v>142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8228</v>
      </c>
    </row>
    <row r="144" spans="1:10">
      <c r="A144">
        <v>4072</v>
      </c>
      <c r="B144">
        <v>0</v>
      </c>
      <c r="C144">
        <v>143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9276</v>
      </c>
    </row>
    <row r="145" spans="1:10">
      <c r="A145">
        <v>1008</v>
      </c>
      <c r="B145">
        <v>0</v>
      </c>
      <c r="C145">
        <v>144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4072</v>
      </c>
    </row>
    <row r="146" spans="1:10">
      <c r="A146">
        <v>720</v>
      </c>
      <c r="B146">
        <v>0</v>
      </c>
      <c r="C146">
        <v>145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1008</v>
      </c>
    </row>
    <row r="147" spans="1:10">
      <c r="A147">
        <v>0</v>
      </c>
      <c r="B147">
        <v>0</v>
      </c>
      <c r="C147">
        <v>146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720</v>
      </c>
    </row>
    <row r="148" spans="1:10">
      <c r="A148">
        <v>0</v>
      </c>
      <c r="B148">
        <v>0</v>
      </c>
      <c r="C148">
        <v>147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</row>
    <row r="149" spans="1:10">
      <c r="A149">
        <v>0</v>
      </c>
      <c r="B149">
        <v>0</v>
      </c>
      <c r="C149">
        <v>148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0</v>
      </c>
      <c r="B150">
        <v>0</v>
      </c>
      <c r="C150">
        <v>149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964</v>
      </c>
      <c r="B151">
        <v>0</v>
      </c>
      <c r="C151">
        <v>150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9648</v>
      </c>
      <c r="B152">
        <v>0</v>
      </c>
      <c r="C152">
        <v>151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964</v>
      </c>
    </row>
    <row r="153" spans="1:10">
      <c r="A153">
        <v>8784</v>
      </c>
      <c r="B153">
        <v>0</v>
      </c>
      <c r="C153">
        <v>152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9648</v>
      </c>
    </row>
    <row r="154" spans="1:10">
      <c r="A154">
        <v>576</v>
      </c>
      <c r="B154">
        <v>0</v>
      </c>
      <c r="C154">
        <v>153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8784</v>
      </c>
    </row>
    <row r="155" spans="1:10">
      <c r="A155">
        <v>1152</v>
      </c>
      <c r="B155">
        <v>0</v>
      </c>
      <c r="C155">
        <v>154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576</v>
      </c>
    </row>
    <row r="156" spans="1:10">
      <c r="A156">
        <v>8804</v>
      </c>
      <c r="B156">
        <v>0</v>
      </c>
      <c r="C156">
        <v>155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1152</v>
      </c>
    </row>
    <row r="157" spans="1:10">
      <c r="A157">
        <v>14008</v>
      </c>
      <c r="B157">
        <v>0</v>
      </c>
      <c r="C157">
        <v>156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8804</v>
      </c>
    </row>
    <row r="158" spans="1:10">
      <c r="A158">
        <v>9504</v>
      </c>
      <c r="B158">
        <v>0</v>
      </c>
      <c r="C158">
        <v>157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14008</v>
      </c>
    </row>
    <row r="159" spans="1:10">
      <c r="A159">
        <v>10820</v>
      </c>
      <c r="B159">
        <v>0</v>
      </c>
      <c r="C159">
        <v>158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9504</v>
      </c>
    </row>
    <row r="160" spans="1:10">
      <c r="A160">
        <v>8680</v>
      </c>
      <c r="B160">
        <v>0</v>
      </c>
      <c r="C160">
        <v>159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10820</v>
      </c>
    </row>
    <row r="161" spans="1:10">
      <c r="A161">
        <v>3640</v>
      </c>
      <c r="B161">
        <v>0</v>
      </c>
      <c r="C161">
        <v>160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8680</v>
      </c>
    </row>
    <row r="162" spans="1:10">
      <c r="A162">
        <v>3908</v>
      </c>
      <c r="B162">
        <v>0</v>
      </c>
      <c r="C162">
        <v>161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3640</v>
      </c>
    </row>
    <row r="163" spans="1:10">
      <c r="A163">
        <v>2880</v>
      </c>
      <c r="B163">
        <v>0</v>
      </c>
      <c r="C163">
        <v>162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3908</v>
      </c>
    </row>
    <row r="164" spans="1:10">
      <c r="A164">
        <v>3024</v>
      </c>
      <c r="B164">
        <v>0</v>
      </c>
      <c r="C164">
        <v>163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2880</v>
      </c>
    </row>
    <row r="165" spans="1:10">
      <c r="A165">
        <v>3312</v>
      </c>
      <c r="B165">
        <v>0</v>
      </c>
      <c r="C165">
        <v>164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3024</v>
      </c>
    </row>
    <row r="166" spans="1:10">
      <c r="A166">
        <v>1296</v>
      </c>
      <c r="B166">
        <v>0</v>
      </c>
      <c r="C166">
        <v>165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3312</v>
      </c>
    </row>
    <row r="167" spans="1:10">
      <c r="A167">
        <v>1584</v>
      </c>
      <c r="B167">
        <v>0</v>
      </c>
      <c r="C167">
        <v>166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1296</v>
      </c>
    </row>
    <row r="168" spans="1:10">
      <c r="A168">
        <v>288</v>
      </c>
      <c r="B168">
        <v>0</v>
      </c>
      <c r="C168">
        <v>167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1584</v>
      </c>
    </row>
    <row r="169" spans="1:10">
      <c r="A169">
        <v>144</v>
      </c>
      <c r="B169">
        <v>0</v>
      </c>
      <c r="C169">
        <v>168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288</v>
      </c>
    </row>
    <row r="170" spans="1:10">
      <c r="A170">
        <v>6336</v>
      </c>
      <c r="B170">
        <v>0</v>
      </c>
      <c r="C170">
        <v>169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144</v>
      </c>
    </row>
    <row r="171" spans="1:10">
      <c r="A171">
        <v>12712</v>
      </c>
      <c r="B171">
        <v>0</v>
      </c>
      <c r="C171">
        <v>170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6336</v>
      </c>
    </row>
    <row r="172" spans="1:10">
      <c r="A172">
        <v>11684</v>
      </c>
      <c r="B172">
        <v>0</v>
      </c>
      <c r="C172">
        <v>171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12712</v>
      </c>
    </row>
    <row r="173" spans="1:10">
      <c r="A173">
        <v>9688</v>
      </c>
      <c r="B173">
        <v>0</v>
      </c>
      <c r="C173">
        <v>172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11684</v>
      </c>
    </row>
    <row r="174" spans="1:10">
      <c r="A174">
        <v>10200</v>
      </c>
      <c r="B174">
        <v>0</v>
      </c>
      <c r="C174">
        <v>173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9688</v>
      </c>
    </row>
    <row r="175" spans="1:10">
      <c r="A175">
        <v>7940</v>
      </c>
      <c r="B175">
        <v>0</v>
      </c>
      <c r="C175">
        <v>174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10200</v>
      </c>
    </row>
    <row r="176" spans="1:10">
      <c r="A176">
        <v>1316</v>
      </c>
      <c r="B176">
        <v>0</v>
      </c>
      <c r="C176">
        <v>175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7940</v>
      </c>
    </row>
    <row r="177" spans="1:10">
      <c r="A177">
        <v>4484</v>
      </c>
      <c r="B177">
        <v>0</v>
      </c>
      <c r="C177">
        <v>176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1316</v>
      </c>
    </row>
    <row r="178" spans="1:10">
      <c r="A178">
        <v>4752</v>
      </c>
      <c r="B178">
        <v>0</v>
      </c>
      <c r="C178">
        <v>177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4484</v>
      </c>
    </row>
    <row r="179" spans="1:10">
      <c r="A179">
        <v>4752</v>
      </c>
      <c r="B179">
        <v>0</v>
      </c>
      <c r="C179">
        <v>178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4752</v>
      </c>
    </row>
    <row r="180" spans="1:10">
      <c r="A180">
        <v>5040</v>
      </c>
      <c r="B180">
        <v>0</v>
      </c>
      <c r="C180">
        <v>179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4752</v>
      </c>
    </row>
    <row r="181" spans="1:10">
      <c r="A181">
        <v>432</v>
      </c>
      <c r="B181">
        <v>0</v>
      </c>
      <c r="C181">
        <v>180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5040</v>
      </c>
    </row>
    <row r="182" spans="1:10">
      <c r="A182">
        <v>0</v>
      </c>
      <c r="B182">
        <v>0</v>
      </c>
      <c r="C182">
        <v>181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432</v>
      </c>
    </row>
    <row r="183" spans="1:10">
      <c r="A183">
        <v>0</v>
      </c>
      <c r="B183">
        <v>0</v>
      </c>
      <c r="C183">
        <v>182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</row>
    <row r="184" spans="1:10">
      <c r="A184">
        <v>0</v>
      </c>
      <c r="B184">
        <v>0</v>
      </c>
      <c r="C184">
        <v>183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0</v>
      </c>
      <c r="B185">
        <v>0</v>
      </c>
      <c r="C185">
        <v>184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0</v>
      </c>
      <c r="B186">
        <v>0</v>
      </c>
      <c r="C186">
        <v>185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0</v>
      </c>
      <c r="B187">
        <v>0</v>
      </c>
      <c r="C187">
        <v>186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0</v>
      </c>
      <c r="B188">
        <v>0</v>
      </c>
      <c r="C188">
        <v>187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2200</v>
      </c>
      <c r="B189">
        <v>0</v>
      </c>
      <c r="C189">
        <v>188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</row>
    <row r="190" spans="1:10">
      <c r="A190">
        <v>3640</v>
      </c>
      <c r="B190">
        <v>0</v>
      </c>
      <c r="C190">
        <v>189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2200</v>
      </c>
    </row>
    <row r="191" spans="1:10">
      <c r="A191">
        <v>6664</v>
      </c>
      <c r="B191">
        <v>0</v>
      </c>
      <c r="C191">
        <v>190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3640</v>
      </c>
    </row>
    <row r="192" spans="1:10">
      <c r="A192">
        <v>6356</v>
      </c>
      <c r="B192">
        <v>0</v>
      </c>
      <c r="C192">
        <v>191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6664</v>
      </c>
    </row>
    <row r="193" spans="1:10">
      <c r="A193">
        <v>7652</v>
      </c>
      <c r="B193">
        <v>0</v>
      </c>
      <c r="C193">
        <v>192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6356</v>
      </c>
    </row>
    <row r="194" spans="1:10">
      <c r="A194">
        <v>7364</v>
      </c>
      <c r="B194">
        <v>0</v>
      </c>
      <c r="C194">
        <v>193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7652</v>
      </c>
    </row>
    <row r="195" spans="1:10">
      <c r="A195">
        <v>5924</v>
      </c>
      <c r="B195">
        <v>0</v>
      </c>
      <c r="C195">
        <v>194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7364</v>
      </c>
    </row>
    <row r="196" spans="1:10">
      <c r="A196">
        <v>3188</v>
      </c>
      <c r="B196">
        <v>0</v>
      </c>
      <c r="C196">
        <v>195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5924</v>
      </c>
    </row>
    <row r="197" spans="1:10">
      <c r="A197">
        <v>3044</v>
      </c>
      <c r="B197">
        <v>0</v>
      </c>
      <c r="C197">
        <v>196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3188</v>
      </c>
    </row>
    <row r="198" spans="1:10">
      <c r="A198">
        <v>13576</v>
      </c>
      <c r="B198">
        <v>0</v>
      </c>
      <c r="C198">
        <v>197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3044</v>
      </c>
    </row>
    <row r="199" spans="1:10">
      <c r="A199">
        <v>14296</v>
      </c>
      <c r="B199">
        <v>0</v>
      </c>
      <c r="C199">
        <v>198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13576</v>
      </c>
    </row>
    <row r="200" spans="1:10">
      <c r="A200">
        <v>14008</v>
      </c>
      <c r="B200">
        <v>0</v>
      </c>
      <c r="C200">
        <v>199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14296</v>
      </c>
    </row>
    <row r="201" spans="1:10">
      <c r="A201">
        <v>13488</v>
      </c>
      <c r="B201">
        <v>0</v>
      </c>
      <c r="C201">
        <v>200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14008</v>
      </c>
    </row>
    <row r="202" spans="1:10">
      <c r="A202">
        <v>12912</v>
      </c>
      <c r="B202">
        <v>0</v>
      </c>
      <c r="C202">
        <v>201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13488</v>
      </c>
    </row>
    <row r="203" spans="1:10">
      <c r="A203">
        <v>1748</v>
      </c>
      <c r="B203">
        <v>0</v>
      </c>
      <c r="C203">
        <v>202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12912</v>
      </c>
    </row>
    <row r="204" spans="1:10">
      <c r="A204">
        <v>1028</v>
      </c>
      <c r="B204">
        <v>0</v>
      </c>
      <c r="C204">
        <v>203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1748</v>
      </c>
    </row>
    <row r="205" spans="1:10">
      <c r="A205">
        <v>6068</v>
      </c>
      <c r="B205">
        <v>0</v>
      </c>
      <c r="C205">
        <v>204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1028</v>
      </c>
    </row>
    <row r="206" spans="1:10">
      <c r="A206">
        <v>6356</v>
      </c>
      <c r="B206">
        <v>0</v>
      </c>
      <c r="C206">
        <v>205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6068</v>
      </c>
    </row>
    <row r="207" spans="1:10">
      <c r="A207">
        <v>6788</v>
      </c>
      <c r="B207">
        <v>0</v>
      </c>
      <c r="C207">
        <v>206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6356</v>
      </c>
    </row>
    <row r="208" spans="1:10">
      <c r="A208">
        <v>2036</v>
      </c>
      <c r="B208">
        <v>0</v>
      </c>
      <c r="C208">
        <v>207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6788</v>
      </c>
    </row>
    <row r="209" spans="1:10">
      <c r="A209">
        <v>2592</v>
      </c>
      <c r="B209">
        <v>0</v>
      </c>
      <c r="C209">
        <v>208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2036</v>
      </c>
    </row>
    <row r="210" spans="1:10">
      <c r="A210">
        <v>5532</v>
      </c>
      <c r="B210">
        <v>0</v>
      </c>
      <c r="C210">
        <v>209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2592</v>
      </c>
    </row>
    <row r="211" spans="1:10">
      <c r="A211">
        <v>7836</v>
      </c>
      <c r="B211">
        <v>0</v>
      </c>
      <c r="C211">
        <v>210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5532</v>
      </c>
    </row>
    <row r="212" spans="1:10">
      <c r="A212">
        <v>6624</v>
      </c>
      <c r="B212">
        <v>0</v>
      </c>
      <c r="C212">
        <v>211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7836</v>
      </c>
    </row>
    <row r="213" spans="1:10">
      <c r="A213">
        <v>9648</v>
      </c>
      <c r="B213">
        <v>0</v>
      </c>
      <c r="C213">
        <v>212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6624</v>
      </c>
    </row>
    <row r="214" spans="1:10">
      <c r="A214">
        <v>10676</v>
      </c>
      <c r="B214">
        <v>0</v>
      </c>
      <c r="C214">
        <v>213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9648</v>
      </c>
    </row>
    <row r="215" spans="1:10">
      <c r="A215">
        <v>10532</v>
      </c>
      <c r="B215">
        <v>0</v>
      </c>
      <c r="C215">
        <v>214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10676</v>
      </c>
    </row>
    <row r="216" spans="1:10">
      <c r="A216">
        <v>8228</v>
      </c>
      <c r="B216">
        <v>0</v>
      </c>
      <c r="C216">
        <v>215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10532</v>
      </c>
    </row>
    <row r="217" spans="1:10">
      <c r="A217">
        <v>740</v>
      </c>
      <c r="B217">
        <v>0</v>
      </c>
      <c r="C217">
        <v>216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1</v>
      </c>
      <c r="J217">
        <v>8228</v>
      </c>
    </row>
    <row r="218" spans="1:10">
      <c r="A218">
        <v>1892</v>
      </c>
      <c r="B218">
        <v>0</v>
      </c>
      <c r="C218">
        <v>217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740</v>
      </c>
    </row>
    <row r="219" spans="1:10">
      <c r="A219">
        <v>3744</v>
      </c>
      <c r="B219">
        <v>0</v>
      </c>
      <c r="C219">
        <v>218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1892</v>
      </c>
    </row>
    <row r="220" spans="1:10">
      <c r="A220">
        <v>7632</v>
      </c>
      <c r="B220">
        <v>0</v>
      </c>
      <c r="C220">
        <v>219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3744</v>
      </c>
    </row>
    <row r="221" spans="1:10">
      <c r="A221">
        <v>10368</v>
      </c>
      <c r="B221">
        <v>0</v>
      </c>
      <c r="C221">
        <v>220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7632</v>
      </c>
    </row>
    <row r="222" spans="1:10">
      <c r="A222">
        <v>8660</v>
      </c>
      <c r="B222">
        <v>0</v>
      </c>
      <c r="C222">
        <v>221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10368</v>
      </c>
    </row>
    <row r="223" spans="1:10">
      <c r="A223">
        <v>8084</v>
      </c>
      <c r="B223">
        <v>0</v>
      </c>
      <c r="C223">
        <v>222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8660</v>
      </c>
    </row>
    <row r="224" spans="1:10">
      <c r="A224">
        <v>9956</v>
      </c>
      <c r="B224">
        <v>0</v>
      </c>
      <c r="C224">
        <v>223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8084</v>
      </c>
    </row>
    <row r="225" spans="1:10">
      <c r="A225">
        <v>9956</v>
      </c>
      <c r="B225">
        <v>0</v>
      </c>
      <c r="C225">
        <v>224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9956</v>
      </c>
    </row>
    <row r="226" spans="1:10">
      <c r="A226">
        <v>14276</v>
      </c>
      <c r="B226">
        <v>0</v>
      </c>
      <c r="C226">
        <v>225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9956</v>
      </c>
    </row>
    <row r="227" spans="1:10">
      <c r="A227">
        <v>12856</v>
      </c>
      <c r="B227">
        <v>0</v>
      </c>
      <c r="C227">
        <v>226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14276</v>
      </c>
    </row>
    <row r="228" spans="1:10">
      <c r="A228">
        <v>10820</v>
      </c>
      <c r="B228">
        <v>0</v>
      </c>
      <c r="C228">
        <v>227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12856</v>
      </c>
    </row>
    <row r="229" spans="1:10">
      <c r="A229">
        <v>3744</v>
      </c>
      <c r="B229">
        <v>0</v>
      </c>
      <c r="C229">
        <v>228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10820</v>
      </c>
    </row>
    <row r="230" spans="1:10">
      <c r="A230">
        <v>3700</v>
      </c>
      <c r="B230">
        <v>0</v>
      </c>
      <c r="C230">
        <v>229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3744</v>
      </c>
    </row>
    <row r="231" spans="1:10">
      <c r="A231">
        <v>1460</v>
      </c>
      <c r="B231">
        <v>0</v>
      </c>
      <c r="C231">
        <v>230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3700</v>
      </c>
    </row>
    <row r="232" spans="1:10">
      <c r="A232">
        <v>576</v>
      </c>
      <c r="B232">
        <v>0</v>
      </c>
      <c r="C232">
        <v>231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1460</v>
      </c>
    </row>
    <row r="233" spans="1:10">
      <c r="A233">
        <v>3456</v>
      </c>
      <c r="B233">
        <v>0</v>
      </c>
      <c r="C233">
        <v>232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576</v>
      </c>
    </row>
    <row r="234" spans="1:10">
      <c r="A234">
        <v>6768</v>
      </c>
      <c r="B234">
        <v>0</v>
      </c>
      <c r="C234">
        <v>233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3456</v>
      </c>
    </row>
    <row r="235" spans="1:10">
      <c r="A235">
        <v>7200</v>
      </c>
      <c r="B235">
        <v>0</v>
      </c>
      <c r="C235">
        <v>234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6768</v>
      </c>
    </row>
    <row r="236" spans="1:10">
      <c r="A236">
        <v>6624</v>
      </c>
      <c r="B236">
        <v>0</v>
      </c>
      <c r="C236">
        <v>235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7200</v>
      </c>
    </row>
    <row r="237" spans="1:10">
      <c r="A237">
        <v>7488</v>
      </c>
      <c r="B237">
        <v>0</v>
      </c>
      <c r="C237">
        <v>236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6624</v>
      </c>
    </row>
    <row r="238" spans="1:10">
      <c r="A238">
        <v>7200</v>
      </c>
      <c r="B238">
        <v>0</v>
      </c>
      <c r="C238">
        <v>237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7488</v>
      </c>
    </row>
    <row r="239" spans="1:10">
      <c r="A239">
        <v>0</v>
      </c>
      <c r="B239">
        <v>0</v>
      </c>
      <c r="C239">
        <v>238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7200</v>
      </c>
    </row>
    <row r="240" spans="1:10">
      <c r="A240">
        <v>472</v>
      </c>
      <c r="B240">
        <v>0</v>
      </c>
      <c r="C240">
        <v>239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11412</v>
      </c>
      <c r="B241">
        <v>0</v>
      </c>
      <c r="C241">
        <v>240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472</v>
      </c>
    </row>
    <row r="242" spans="1:10">
      <c r="A242">
        <v>3352</v>
      </c>
      <c r="B242">
        <v>0</v>
      </c>
      <c r="C242">
        <v>241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11412</v>
      </c>
    </row>
    <row r="243" spans="1:10">
      <c r="A243">
        <v>6784</v>
      </c>
      <c r="B243">
        <v>0</v>
      </c>
      <c r="C243">
        <v>242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3352</v>
      </c>
    </row>
    <row r="244" spans="1:10">
      <c r="A244">
        <v>999</v>
      </c>
      <c r="B244">
        <v>1</v>
      </c>
      <c r="C244">
        <v>243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6784</v>
      </c>
    </row>
    <row r="245" spans="1:10">
      <c r="A245">
        <v>0</v>
      </c>
      <c r="B245">
        <v>0</v>
      </c>
      <c r="C245">
        <v>244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999</v>
      </c>
    </row>
    <row r="246" spans="1:10">
      <c r="A246">
        <v>0</v>
      </c>
      <c r="B246">
        <v>0</v>
      </c>
      <c r="C246">
        <v>245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0</v>
      </c>
    </row>
    <row r="247" spans="1:10">
      <c r="A247">
        <v>0</v>
      </c>
      <c r="B247">
        <v>0</v>
      </c>
      <c r="C247">
        <v>246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</row>
    <row r="248" spans="1:10">
      <c r="A248">
        <v>0</v>
      </c>
      <c r="B248">
        <v>0</v>
      </c>
      <c r="C248">
        <v>247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</row>
    <row r="249" spans="1:10">
      <c r="A249">
        <v>2160</v>
      </c>
      <c r="B249">
        <v>0</v>
      </c>
      <c r="C249">
        <v>248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</row>
    <row r="250" spans="1:10">
      <c r="A250">
        <v>2160</v>
      </c>
      <c r="B250">
        <v>0</v>
      </c>
      <c r="C250">
        <v>249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2160</v>
      </c>
    </row>
    <row r="251" spans="1:10">
      <c r="A251">
        <v>1460</v>
      </c>
      <c r="B251">
        <v>0</v>
      </c>
      <c r="C251">
        <v>250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2160</v>
      </c>
    </row>
    <row r="252" spans="1:10">
      <c r="A252">
        <v>5692</v>
      </c>
      <c r="B252">
        <v>0</v>
      </c>
      <c r="C252">
        <v>251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</v>
      </c>
      <c r="J252">
        <v>1460</v>
      </c>
    </row>
    <row r="253" spans="1:10">
      <c r="A253">
        <v>2444</v>
      </c>
      <c r="B253">
        <v>1</v>
      </c>
      <c r="C253">
        <v>252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1</v>
      </c>
      <c r="J253">
        <v>5692</v>
      </c>
    </row>
    <row r="254" spans="1:10">
      <c r="A254">
        <v>9544</v>
      </c>
      <c r="B254">
        <v>0</v>
      </c>
      <c r="C254">
        <v>253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2444</v>
      </c>
    </row>
    <row r="255" spans="1:10">
      <c r="A255">
        <v>11376</v>
      </c>
      <c r="B255">
        <v>0</v>
      </c>
      <c r="C255">
        <v>254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9544</v>
      </c>
    </row>
    <row r="256" spans="1:10">
      <c r="A256">
        <v>10800</v>
      </c>
      <c r="B256">
        <v>0</v>
      </c>
      <c r="C256">
        <v>255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11376</v>
      </c>
    </row>
    <row r="257" spans="1:10">
      <c r="A257">
        <v>7940</v>
      </c>
      <c r="B257">
        <v>0</v>
      </c>
      <c r="C257">
        <v>256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10800</v>
      </c>
    </row>
    <row r="258" spans="1:10">
      <c r="A258">
        <v>9832</v>
      </c>
      <c r="B258">
        <v>0</v>
      </c>
      <c r="C258">
        <v>257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7940</v>
      </c>
    </row>
    <row r="259" spans="1:10">
      <c r="A259">
        <v>4772</v>
      </c>
      <c r="B259">
        <v>0</v>
      </c>
      <c r="C259">
        <v>258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</v>
      </c>
      <c r="J259">
        <v>9832</v>
      </c>
    </row>
    <row r="260" spans="1:10">
      <c r="A260">
        <v>5472</v>
      </c>
      <c r="B260">
        <v>0</v>
      </c>
      <c r="C260">
        <v>259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1</v>
      </c>
      <c r="J260">
        <v>4772</v>
      </c>
    </row>
    <row r="261" spans="1:10">
      <c r="A261">
        <v>12096</v>
      </c>
      <c r="B261">
        <v>0</v>
      </c>
      <c r="C261">
        <v>260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5472</v>
      </c>
    </row>
    <row r="262" spans="1:10">
      <c r="A262">
        <v>12672</v>
      </c>
      <c r="B262">
        <v>0</v>
      </c>
      <c r="C262">
        <v>261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12096</v>
      </c>
    </row>
    <row r="263" spans="1:10">
      <c r="A263">
        <v>13248</v>
      </c>
      <c r="B263">
        <v>0</v>
      </c>
      <c r="C263">
        <v>262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12672</v>
      </c>
    </row>
    <row r="264" spans="1:10">
      <c r="A264">
        <v>13968</v>
      </c>
      <c r="B264">
        <v>0</v>
      </c>
      <c r="C264">
        <v>263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13248</v>
      </c>
    </row>
    <row r="265" spans="1:10">
      <c r="A265">
        <v>10944</v>
      </c>
      <c r="B265">
        <v>0</v>
      </c>
      <c r="C265">
        <v>264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13968</v>
      </c>
    </row>
    <row r="266" spans="1:10">
      <c r="A266">
        <v>9600</v>
      </c>
      <c r="B266">
        <v>0</v>
      </c>
      <c r="C266">
        <v>265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10944</v>
      </c>
    </row>
    <row r="267" spans="1:10">
      <c r="A267">
        <v>8000</v>
      </c>
      <c r="B267">
        <v>1</v>
      </c>
      <c r="C267">
        <v>266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9600</v>
      </c>
    </row>
    <row r="268" spans="1:10">
      <c r="A268">
        <v>7076</v>
      </c>
      <c r="B268">
        <v>0</v>
      </c>
      <c r="C268">
        <v>267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8000</v>
      </c>
    </row>
    <row r="269" spans="1:10">
      <c r="A269">
        <v>11252</v>
      </c>
      <c r="B269">
        <v>0</v>
      </c>
      <c r="C269">
        <v>268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7076</v>
      </c>
    </row>
    <row r="270" spans="1:10">
      <c r="A270">
        <v>12548</v>
      </c>
      <c r="B270">
        <v>0</v>
      </c>
      <c r="C270">
        <v>269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11252</v>
      </c>
    </row>
    <row r="271" spans="1:10">
      <c r="A271">
        <v>10964</v>
      </c>
      <c r="B271">
        <v>0</v>
      </c>
      <c r="C271">
        <v>270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12548</v>
      </c>
    </row>
    <row r="272" spans="1:10">
      <c r="A272">
        <v>6808</v>
      </c>
      <c r="B272">
        <v>0</v>
      </c>
      <c r="C272">
        <v>271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10964</v>
      </c>
    </row>
    <row r="273" spans="1:10">
      <c r="A273">
        <v>8552</v>
      </c>
      <c r="B273">
        <v>0</v>
      </c>
      <c r="C273">
        <v>272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6808</v>
      </c>
    </row>
    <row r="274" spans="1:10">
      <c r="A274">
        <v>14204</v>
      </c>
      <c r="B274">
        <v>1</v>
      </c>
      <c r="C274">
        <v>273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8552</v>
      </c>
    </row>
    <row r="275" spans="1:10">
      <c r="A275">
        <v>13844</v>
      </c>
      <c r="B275">
        <v>0</v>
      </c>
      <c r="C275">
        <v>274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14204</v>
      </c>
    </row>
    <row r="276" spans="1:10">
      <c r="A276">
        <v>13988</v>
      </c>
      <c r="B276">
        <v>0</v>
      </c>
      <c r="C276">
        <v>275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13844</v>
      </c>
    </row>
    <row r="277" spans="1:10">
      <c r="A277">
        <v>12384</v>
      </c>
      <c r="B277">
        <v>0</v>
      </c>
      <c r="C277">
        <v>276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13988</v>
      </c>
    </row>
    <row r="278" spans="1:10">
      <c r="A278">
        <v>13824</v>
      </c>
      <c r="B278">
        <v>0</v>
      </c>
      <c r="C278">
        <v>277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12384</v>
      </c>
    </row>
    <row r="279" spans="1:10">
      <c r="A279">
        <v>13412</v>
      </c>
      <c r="B279">
        <v>0</v>
      </c>
      <c r="C279">
        <v>278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13824</v>
      </c>
    </row>
    <row r="280" spans="1:10">
      <c r="A280">
        <v>8496</v>
      </c>
      <c r="B280">
        <v>0</v>
      </c>
      <c r="C280">
        <v>279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1</v>
      </c>
      <c r="J280">
        <v>13412</v>
      </c>
    </row>
    <row r="281" spans="1:10">
      <c r="A281">
        <v>5184</v>
      </c>
      <c r="B281">
        <v>0</v>
      </c>
      <c r="C281">
        <v>280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8496</v>
      </c>
    </row>
    <row r="282" spans="1:10">
      <c r="A282">
        <v>8352</v>
      </c>
      <c r="B282">
        <v>0</v>
      </c>
      <c r="C282">
        <v>281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5184</v>
      </c>
    </row>
    <row r="283" spans="1:10">
      <c r="A283">
        <v>10368</v>
      </c>
      <c r="B283">
        <v>0</v>
      </c>
      <c r="C283">
        <v>282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8352</v>
      </c>
    </row>
    <row r="284" spans="1:10">
      <c r="A284">
        <v>9792</v>
      </c>
      <c r="B284">
        <v>0</v>
      </c>
      <c r="C284">
        <v>283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10368</v>
      </c>
    </row>
    <row r="285" spans="1:10">
      <c r="A285">
        <v>11128</v>
      </c>
      <c r="B285">
        <v>0</v>
      </c>
      <c r="C285">
        <v>284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9792</v>
      </c>
    </row>
    <row r="286" spans="1:10">
      <c r="A286">
        <v>14084</v>
      </c>
      <c r="B286">
        <v>0</v>
      </c>
      <c r="C286">
        <v>285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11128</v>
      </c>
    </row>
    <row r="287" spans="1:10">
      <c r="A287">
        <v>14020</v>
      </c>
      <c r="B287">
        <v>0</v>
      </c>
      <c r="C287">
        <v>286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1</v>
      </c>
      <c r="J287">
        <v>14084</v>
      </c>
    </row>
    <row r="288" spans="1:10">
      <c r="A288">
        <v>13344</v>
      </c>
      <c r="B288">
        <v>1</v>
      </c>
      <c r="C288">
        <v>287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14020</v>
      </c>
    </row>
    <row r="289" spans="1:10">
      <c r="A289">
        <v>10676</v>
      </c>
      <c r="B289">
        <v>0</v>
      </c>
      <c r="C289">
        <v>288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13344</v>
      </c>
    </row>
    <row r="290" spans="1:10">
      <c r="A290">
        <v>13988</v>
      </c>
      <c r="B290">
        <v>0</v>
      </c>
      <c r="C290">
        <v>289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10676</v>
      </c>
    </row>
    <row r="291" spans="1:10">
      <c r="A291">
        <v>14400</v>
      </c>
      <c r="B291">
        <v>0</v>
      </c>
      <c r="C291">
        <v>290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13988</v>
      </c>
    </row>
    <row r="292" spans="1:10">
      <c r="A292">
        <v>14132</v>
      </c>
      <c r="B292">
        <v>0</v>
      </c>
      <c r="C292">
        <v>291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14400</v>
      </c>
    </row>
    <row r="293" spans="1:10">
      <c r="A293">
        <v>14028</v>
      </c>
      <c r="B293">
        <v>0</v>
      </c>
      <c r="C293">
        <v>292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14132</v>
      </c>
    </row>
    <row r="294" spans="1:10">
      <c r="A294">
        <v>4360</v>
      </c>
      <c r="B294">
        <v>0</v>
      </c>
      <c r="C294">
        <v>293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1</v>
      </c>
      <c r="J294">
        <v>14028</v>
      </c>
    </row>
    <row r="295" spans="1:10">
      <c r="A295">
        <v>3764</v>
      </c>
      <c r="B295">
        <v>0</v>
      </c>
      <c r="C295">
        <v>294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4360</v>
      </c>
    </row>
    <row r="296" spans="1:10">
      <c r="A296">
        <v>12548</v>
      </c>
      <c r="B296">
        <v>0</v>
      </c>
      <c r="C296">
        <v>295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3764</v>
      </c>
    </row>
    <row r="297" spans="1:10">
      <c r="A297">
        <v>13576</v>
      </c>
      <c r="B297">
        <v>0</v>
      </c>
      <c r="C297">
        <v>296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12548</v>
      </c>
    </row>
    <row r="298" spans="1:10">
      <c r="A298">
        <v>12116</v>
      </c>
      <c r="B298">
        <v>0</v>
      </c>
      <c r="C298">
        <v>297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13576</v>
      </c>
    </row>
    <row r="299" spans="1:10">
      <c r="A299">
        <v>11376</v>
      </c>
      <c r="B299">
        <v>0</v>
      </c>
      <c r="C299">
        <v>298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12116</v>
      </c>
    </row>
    <row r="300" spans="1:10">
      <c r="A300">
        <v>9812</v>
      </c>
      <c r="B300">
        <v>0</v>
      </c>
      <c r="C300">
        <v>299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11376</v>
      </c>
    </row>
    <row r="301" spans="1:10">
      <c r="A301">
        <v>884</v>
      </c>
      <c r="B301">
        <v>0</v>
      </c>
      <c r="C301">
        <v>300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1</v>
      </c>
      <c r="J301">
        <v>9812</v>
      </c>
    </row>
    <row r="302" spans="1:10">
      <c r="A302">
        <v>288</v>
      </c>
      <c r="B302">
        <v>0</v>
      </c>
      <c r="C302">
        <v>301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1</v>
      </c>
      <c r="J302">
        <v>884</v>
      </c>
    </row>
    <row r="303" spans="1:10">
      <c r="A303">
        <v>2448</v>
      </c>
      <c r="B303">
        <v>0</v>
      </c>
      <c r="C303">
        <v>302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288</v>
      </c>
    </row>
    <row r="304" spans="1:10">
      <c r="A304">
        <v>4320</v>
      </c>
      <c r="B304">
        <v>0</v>
      </c>
      <c r="C304">
        <v>303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2448</v>
      </c>
    </row>
    <row r="305" spans="1:10">
      <c r="A305">
        <v>7920</v>
      </c>
      <c r="B305">
        <v>0</v>
      </c>
      <c r="C305">
        <v>304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4320</v>
      </c>
    </row>
    <row r="306" spans="1:10">
      <c r="A306">
        <v>4916</v>
      </c>
      <c r="B306">
        <v>0</v>
      </c>
      <c r="C306">
        <v>305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7920</v>
      </c>
    </row>
    <row r="307" spans="1:10">
      <c r="A307">
        <v>8268</v>
      </c>
      <c r="B307">
        <v>0</v>
      </c>
      <c r="C307">
        <v>306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4916</v>
      </c>
    </row>
    <row r="308" spans="1:10">
      <c r="A308">
        <v>11820</v>
      </c>
      <c r="B308">
        <v>0</v>
      </c>
      <c r="C308">
        <v>307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8268</v>
      </c>
    </row>
    <row r="309" spans="1:10">
      <c r="A309">
        <v>6496</v>
      </c>
      <c r="B309">
        <v>1</v>
      </c>
      <c r="C309">
        <v>308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11820</v>
      </c>
    </row>
    <row r="310" spans="1:10">
      <c r="A310">
        <v>7652</v>
      </c>
      <c r="B310">
        <v>0</v>
      </c>
      <c r="C310">
        <v>309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6496</v>
      </c>
    </row>
    <row r="311" spans="1:10">
      <c r="A311">
        <v>8516</v>
      </c>
      <c r="B311">
        <v>0</v>
      </c>
      <c r="C311">
        <v>310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7652</v>
      </c>
    </row>
    <row r="312" spans="1:10">
      <c r="A312">
        <v>7056</v>
      </c>
      <c r="B312">
        <v>0</v>
      </c>
      <c r="C312">
        <v>311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8516</v>
      </c>
    </row>
    <row r="313" spans="1:10">
      <c r="A313">
        <v>13824</v>
      </c>
      <c r="B313">
        <v>0</v>
      </c>
      <c r="C313">
        <v>312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7056</v>
      </c>
    </row>
    <row r="314" spans="1:10">
      <c r="A314">
        <v>14256</v>
      </c>
      <c r="B314">
        <v>0</v>
      </c>
      <c r="C314">
        <v>313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13824</v>
      </c>
    </row>
    <row r="315" spans="1:10">
      <c r="A315">
        <v>8228</v>
      </c>
      <c r="B315">
        <v>0</v>
      </c>
      <c r="C315">
        <v>314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14256</v>
      </c>
    </row>
    <row r="316" spans="1:10">
      <c r="A316">
        <v>6500</v>
      </c>
      <c r="B316">
        <v>0</v>
      </c>
      <c r="C316">
        <v>315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8228</v>
      </c>
    </row>
    <row r="317" spans="1:10">
      <c r="A317">
        <v>5760</v>
      </c>
      <c r="B317">
        <v>0</v>
      </c>
      <c r="C317">
        <v>316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6500</v>
      </c>
    </row>
    <row r="318" spans="1:10">
      <c r="A318">
        <v>8064</v>
      </c>
      <c r="B318">
        <v>0</v>
      </c>
      <c r="C318">
        <v>317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5760</v>
      </c>
    </row>
    <row r="319" spans="1:10">
      <c r="A319">
        <v>9648</v>
      </c>
      <c r="B319">
        <v>0</v>
      </c>
      <c r="C319">
        <v>318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8064</v>
      </c>
    </row>
    <row r="320" spans="1:10">
      <c r="A320">
        <v>9812</v>
      </c>
      <c r="B320">
        <v>0</v>
      </c>
      <c r="C320">
        <v>319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9648</v>
      </c>
    </row>
    <row r="321" spans="1:10">
      <c r="A321">
        <v>6480</v>
      </c>
      <c r="B321">
        <v>0</v>
      </c>
      <c r="C321">
        <v>320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9812</v>
      </c>
    </row>
    <row r="322" spans="1:10">
      <c r="A322">
        <v>2548</v>
      </c>
      <c r="B322">
        <v>0</v>
      </c>
      <c r="C322">
        <v>321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6480</v>
      </c>
    </row>
    <row r="323" spans="1:10">
      <c r="A323">
        <v>0</v>
      </c>
      <c r="B323">
        <v>0</v>
      </c>
      <c r="C323">
        <v>322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2548</v>
      </c>
    </row>
    <row r="324" spans="1:10">
      <c r="A324">
        <v>0</v>
      </c>
      <c r="B324">
        <v>0</v>
      </c>
      <c r="C324">
        <v>323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0</v>
      </c>
      <c r="B325">
        <v>0</v>
      </c>
      <c r="C325">
        <v>324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0</v>
      </c>
      <c r="B326">
        <v>0</v>
      </c>
      <c r="C326">
        <v>325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0</v>
      </c>
      <c r="B327">
        <v>0</v>
      </c>
      <c r="C327">
        <v>326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0</v>
      </c>
      <c r="B328">
        <v>0</v>
      </c>
      <c r="C328">
        <v>327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820</v>
      </c>
      <c r="B329">
        <v>0</v>
      </c>
      <c r="C329">
        <v>328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</row>
    <row r="330" spans="1:10">
      <c r="A330">
        <v>1068</v>
      </c>
      <c r="B330">
        <v>1</v>
      </c>
      <c r="C330">
        <v>329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820</v>
      </c>
    </row>
    <row r="331" spans="1:10">
      <c r="A331">
        <v>0</v>
      </c>
      <c r="B331">
        <v>0</v>
      </c>
      <c r="C331">
        <v>330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1068</v>
      </c>
    </row>
    <row r="332" spans="1:10">
      <c r="A332">
        <v>2736</v>
      </c>
      <c r="B332">
        <v>0</v>
      </c>
      <c r="C332">
        <v>331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4176</v>
      </c>
      <c r="B333">
        <v>0</v>
      </c>
      <c r="C333">
        <v>332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2736</v>
      </c>
    </row>
    <row r="334" spans="1:10">
      <c r="A334">
        <v>5040</v>
      </c>
      <c r="B334">
        <v>0</v>
      </c>
      <c r="C334">
        <v>333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4176</v>
      </c>
    </row>
    <row r="335" spans="1:10">
      <c r="A335">
        <v>3744</v>
      </c>
      <c r="B335">
        <v>0</v>
      </c>
      <c r="C335">
        <v>334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5040</v>
      </c>
    </row>
    <row r="336" spans="1:10">
      <c r="A336">
        <v>1584</v>
      </c>
      <c r="B336">
        <v>0</v>
      </c>
      <c r="C336">
        <v>335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1</v>
      </c>
      <c r="J336">
        <v>3744</v>
      </c>
    </row>
    <row r="337" spans="1:10">
      <c r="A337">
        <v>0</v>
      </c>
      <c r="B337">
        <v>0</v>
      </c>
      <c r="C337">
        <v>336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1</v>
      </c>
      <c r="J337">
        <v>1584</v>
      </c>
    </row>
    <row r="338" spans="1:10">
      <c r="A338">
        <v>7632</v>
      </c>
      <c r="B338">
        <v>0</v>
      </c>
      <c r="C338">
        <v>337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</row>
    <row r="339" spans="1:10">
      <c r="A339">
        <v>11808</v>
      </c>
      <c r="B339">
        <v>0</v>
      </c>
      <c r="C339">
        <v>338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7632</v>
      </c>
    </row>
    <row r="340" spans="1:10">
      <c r="A340">
        <v>9956</v>
      </c>
      <c r="B340">
        <v>0</v>
      </c>
      <c r="C340">
        <v>339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11808</v>
      </c>
    </row>
    <row r="341" spans="1:10">
      <c r="A341">
        <v>8228</v>
      </c>
      <c r="B341">
        <v>0</v>
      </c>
      <c r="C341">
        <v>340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9956</v>
      </c>
    </row>
    <row r="342" spans="1:10">
      <c r="A342">
        <v>8660</v>
      </c>
      <c r="B342">
        <v>0</v>
      </c>
      <c r="C342">
        <v>341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8228</v>
      </c>
    </row>
    <row r="343" spans="1:10">
      <c r="A343">
        <v>4608</v>
      </c>
      <c r="B343">
        <v>0</v>
      </c>
      <c r="C343">
        <v>342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1</v>
      </c>
      <c r="J343">
        <v>8660</v>
      </c>
    </row>
    <row r="344" spans="1:10">
      <c r="A344">
        <v>7220</v>
      </c>
      <c r="B344">
        <v>0</v>
      </c>
      <c r="C344">
        <v>343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1</v>
      </c>
      <c r="J344">
        <v>4608</v>
      </c>
    </row>
    <row r="345" spans="1:10">
      <c r="A345">
        <v>7940</v>
      </c>
      <c r="B345">
        <v>0</v>
      </c>
      <c r="C345">
        <v>344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7220</v>
      </c>
    </row>
    <row r="346" spans="1:10">
      <c r="A346">
        <v>8084</v>
      </c>
      <c r="B346">
        <v>0</v>
      </c>
      <c r="C346">
        <v>345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7940</v>
      </c>
    </row>
    <row r="347" spans="1:10">
      <c r="A347">
        <v>7940</v>
      </c>
      <c r="B347">
        <v>0</v>
      </c>
      <c r="C347">
        <v>346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8084</v>
      </c>
    </row>
    <row r="348" spans="1:10">
      <c r="A348">
        <v>7652</v>
      </c>
      <c r="B348">
        <v>0</v>
      </c>
      <c r="C348">
        <v>347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7940</v>
      </c>
    </row>
    <row r="349" spans="1:10">
      <c r="A349">
        <v>3620</v>
      </c>
      <c r="B349">
        <v>0</v>
      </c>
      <c r="C349">
        <v>348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7652</v>
      </c>
    </row>
    <row r="350" spans="1:10">
      <c r="A350">
        <v>1296</v>
      </c>
      <c r="B350">
        <v>0</v>
      </c>
      <c r="C350">
        <v>349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1</v>
      </c>
      <c r="J350">
        <v>3620</v>
      </c>
    </row>
    <row r="351" spans="1:10">
      <c r="A351">
        <v>0</v>
      </c>
      <c r="B351">
        <v>0</v>
      </c>
      <c r="C351">
        <v>350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1</v>
      </c>
      <c r="J351">
        <v>1296</v>
      </c>
    </row>
    <row r="352" spans="1:10">
      <c r="A352">
        <v>0</v>
      </c>
      <c r="B352">
        <v>0</v>
      </c>
      <c r="C352">
        <v>351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</row>
    <row r="353" spans="1:10">
      <c r="A353">
        <v>432</v>
      </c>
      <c r="B353">
        <v>0</v>
      </c>
      <c r="C353">
        <v>352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</row>
    <row r="354" spans="1:10">
      <c r="A354">
        <v>0</v>
      </c>
      <c r="B354">
        <v>0</v>
      </c>
      <c r="C354">
        <v>353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432</v>
      </c>
    </row>
    <row r="355" spans="1:10">
      <c r="A355">
        <v>0</v>
      </c>
      <c r="B355">
        <v>0</v>
      </c>
      <c r="C355">
        <v>354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</row>
    <row r="356" spans="1:10">
      <c r="A356">
        <v>0</v>
      </c>
      <c r="B356">
        <v>0</v>
      </c>
      <c r="C356">
        <v>355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</row>
    <row r="357" spans="1:10">
      <c r="A357">
        <v>0</v>
      </c>
      <c r="B357">
        <v>0</v>
      </c>
      <c r="C357">
        <v>356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1</v>
      </c>
      <c r="J357">
        <v>0</v>
      </c>
    </row>
    <row r="358" spans="1:10">
      <c r="A358">
        <v>0</v>
      </c>
      <c r="B358">
        <v>0</v>
      </c>
      <c r="C358">
        <v>357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1</v>
      </c>
      <c r="J358">
        <v>0</v>
      </c>
    </row>
    <row r="359" spans="1:10">
      <c r="A359">
        <v>0</v>
      </c>
      <c r="B359">
        <v>0</v>
      </c>
      <c r="C359">
        <v>358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</row>
    <row r="360" spans="1:10">
      <c r="A360">
        <v>0</v>
      </c>
      <c r="B360">
        <v>0</v>
      </c>
      <c r="C360">
        <v>359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</row>
    <row r="361" spans="1:10">
      <c r="A361">
        <v>0</v>
      </c>
      <c r="B361">
        <v>0</v>
      </c>
      <c r="C361">
        <v>360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</row>
    <row r="362" spans="1:10">
      <c r="A362">
        <v>0</v>
      </c>
      <c r="B362">
        <v>0</v>
      </c>
      <c r="C362">
        <v>361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</row>
    <row r="363" spans="1:10">
      <c r="A363">
        <v>0</v>
      </c>
      <c r="B363">
        <v>0</v>
      </c>
      <c r="C363">
        <v>362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</row>
    <row r="364" spans="1:10">
      <c r="A364">
        <v>0</v>
      </c>
      <c r="B364">
        <v>0</v>
      </c>
      <c r="C364">
        <v>363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1</v>
      </c>
      <c r="J364">
        <v>0</v>
      </c>
    </row>
    <row r="365" spans="1:10">
      <c r="A365">
        <v>0</v>
      </c>
      <c r="B365">
        <v>0</v>
      </c>
      <c r="C365">
        <v>364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1</v>
      </c>
      <c r="J365">
        <v>0</v>
      </c>
    </row>
    <row r="366" spans="1:10">
      <c r="A366">
        <v>0</v>
      </c>
      <c r="B366">
        <v>0</v>
      </c>
      <c r="C366">
        <v>365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0</v>
      </c>
      <c r="B367">
        <v>0</v>
      </c>
      <c r="C367">
        <v>366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0</v>
      </c>
      <c r="B368">
        <v>0</v>
      </c>
      <c r="C368">
        <v>367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0</v>
      </c>
      <c r="B369">
        <v>0</v>
      </c>
      <c r="C369">
        <v>368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0</v>
      </c>
      <c r="B370">
        <v>0</v>
      </c>
      <c r="C370">
        <v>369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0</v>
      </c>
      <c r="B371">
        <v>0</v>
      </c>
      <c r="C371">
        <v>370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</row>
    <row r="372" spans="1:10">
      <c r="A372">
        <v>0</v>
      </c>
      <c r="B372">
        <v>0</v>
      </c>
      <c r="C372">
        <v>371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</row>
    <row r="373" spans="1:10">
      <c r="A373">
        <v>4032</v>
      </c>
      <c r="B373">
        <v>0</v>
      </c>
      <c r="C373">
        <v>372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5040</v>
      </c>
      <c r="B374">
        <v>0</v>
      </c>
      <c r="C374">
        <v>373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4032</v>
      </c>
    </row>
    <row r="375" spans="1:10">
      <c r="A375">
        <v>5472</v>
      </c>
      <c r="B375">
        <v>0</v>
      </c>
      <c r="C375">
        <v>374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5040</v>
      </c>
    </row>
    <row r="376" spans="1:10">
      <c r="A376">
        <v>5348</v>
      </c>
      <c r="B376">
        <v>0</v>
      </c>
      <c r="C376">
        <v>375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5472</v>
      </c>
    </row>
    <row r="377" spans="1:10">
      <c r="A377">
        <v>5348</v>
      </c>
      <c r="B377">
        <v>0</v>
      </c>
      <c r="C377">
        <v>376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5348</v>
      </c>
    </row>
    <row r="378" spans="1:10">
      <c r="A378">
        <v>4464</v>
      </c>
      <c r="B378">
        <v>0</v>
      </c>
      <c r="C378">
        <v>377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5348</v>
      </c>
    </row>
    <row r="379" spans="1:10">
      <c r="A379">
        <v>4320</v>
      </c>
      <c r="B379">
        <v>0</v>
      </c>
      <c r="C379">
        <v>378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4464</v>
      </c>
    </row>
    <row r="380" spans="1:10">
      <c r="A380">
        <v>4464</v>
      </c>
      <c r="B380">
        <v>0</v>
      </c>
      <c r="C380">
        <v>379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4320</v>
      </c>
    </row>
    <row r="381" spans="1:10">
      <c r="A381">
        <v>7652</v>
      </c>
      <c r="B381">
        <v>0</v>
      </c>
      <c r="C381">
        <v>380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4464</v>
      </c>
    </row>
    <row r="382" spans="1:10">
      <c r="A382">
        <v>8228</v>
      </c>
      <c r="B382">
        <v>0</v>
      </c>
      <c r="C382">
        <v>381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7652</v>
      </c>
    </row>
    <row r="383" spans="1:10">
      <c r="A383">
        <v>5184</v>
      </c>
      <c r="B383">
        <v>0</v>
      </c>
      <c r="C383">
        <v>382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8228</v>
      </c>
    </row>
    <row r="384" spans="1:10">
      <c r="A384">
        <v>1152</v>
      </c>
      <c r="B384">
        <v>0</v>
      </c>
      <c r="C384">
        <v>383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5184</v>
      </c>
    </row>
    <row r="385" spans="1:10">
      <c r="A385">
        <v>2180</v>
      </c>
      <c r="B385">
        <v>0</v>
      </c>
      <c r="C385">
        <v>384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1152</v>
      </c>
    </row>
    <row r="386" spans="1:10">
      <c r="A386">
        <v>288</v>
      </c>
      <c r="B386">
        <v>0</v>
      </c>
      <c r="C386">
        <v>385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2180</v>
      </c>
    </row>
    <row r="387" spans="1:10">
      <c r="A387">
        <v>4464</v>
      </c>
      <c r="B387">
        <v>0</v>
      </c>
      <c r="C387">
        <v>386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288</v>
      </c>
    </row>
    <row r="388" spans="1:10">
      <c r="A388">
        <v>7920</v>
      </c>
      <c r="B388">
        <v>0</v>
      </c>
      <c r="C388">
        <v>387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4464</v>
      </c>
    </row>
    <row r="389" spans="1:10">
      <c r="A389">
        <v>10512</v>
      </c>
      <c r="B389">
        <v>0</v>
      </c>
      <c r="C389">
        <v>388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7920</v>
      </c>
    </row>
    <row r="390" spans="1:10">
      <c r="A390">
        <v>9360</v>
      </c>
      <c r="B390">
        <v>0</v>
      </c>
      <c r="C390">
        <v>389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10512</v>
      </c>
    </row>
    <row r="391" spans="1:10">
      <c r="A391">
        <v>7344</v>
      </c>
      <c r="B391">
        <v>0</v>
      </c>
      <c r="C391">
        <v>390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9360</v>
      </c>
    </row>
    <row r="392" spans="1:10">
      <c r="A392">
        <v>0</v>
      </c>
      <c r="B392">
        <v>0</v>
      </c>
      <c r="C392">
        <v>391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7344</v>
      </c>
    </row>
    <row r="393" spans="1:10">
      <c r="A393">
        <v>144</v>
      </c>
      <c r="B393">
        <v>0</v>
      </c>
      <c r="C393">
        <v>392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</row>
    <row r="394" spans="1:10">
      <c r="A394">
        <v>4752</v>
      </c>
      <c r="B394">
        <v>0</v>
      </c>
      <c r="C394">
        <v>393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144</v>
      </c>
    </row>
    <row r="395" spans="1:10">
      <c r="A395">
        <v>6192</v>
      </c>
      <c r="B395">
        <v>0</v>
      </c>
      <c r="C395">
        <v>394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4752</v>
      </c>
    </row>
    <row r="396" spans="1:10">
      <c r="A396">
        <v>6912</v>
      </c>
      <c r="B396">
        <v>0</v>
      </c>
      <c r="C396">
        <v>395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6192</v>
      </c>
    </row>
    <row r="397" spans="1:10">
      <c r="A397">
        <v>5616</v>
      </c>
      <c r="B397">
        <v>0</v>
      </c>
      <c r="C397">
        <v>396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6912</v>
      </c>
    </row>
    <row r="398" spans="1:10">
      <c r="A398">
        <v>6192</v>
      </c>
      <c r="B398">
        <v>0</v>
      </c>
      <c r="C398">
        <v>397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5616</v>
      </c>
    </row>
    <row r="399" spans="1:10">
      <c r="A399">
        <v>5472</v>
      </c>
      <c r="B399">
        <v>0</v>
      </c>
      <c r="C399">
        <v>398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6192</v>
      </c>
    </row>
    <row r="400" spans="1:10">
      <c r="A400">
        <v>4484</v>
      </c>
      <c r="B400">
        <v>0</v>
      </c>
      <c r="C400">
        <v>399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5472</v>
      </c>
    </row>
    <row r="401" spans="1:10">
      <c r="A401">
        <v>4896</v>
      </c>
      <c r="B401">
        <v>0</v>
      </c>
      <c r="C401">
        <v>400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4484</v>
      </c>
    </row>
    <row r="402" spans="1:10">
      <c r="A402">
        <v>5616</v>
      </c>
      <c r="B402">
        <v>0</v>
      </c>
      <c r="C402">
        <v>401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4896</v>
      </c>
    </row>
    <row r="403" spans="1:10">
      <c r="A403">
        <v>6048</v>
      </c>
      <c r="B403">
        <v>0</v>
      </c>
      <c r="C403">
        <v>402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5616</v>
      </c>
    </row>
    <row r="404" spans="1:10">
      <c r="A404">
        <v>8640</v>
      </c>
      <c r="B404">
        <v>0</v>
      </c>
      <c r="C404">
        <v>403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6048</v>
      </c>
    </row>
    <row r="405" spans="1:10">
      <c r="A405">
        <v>9504</v>
      </c>
      <c r="B405">
        <v>0</v>
      </c>
      <c r="C405">
        <v>404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8640</v>
      </c>
    </row>
    <row r="406" spans="1:10">
      <c r="A406">
        <v>720</v>
      </c>
      <c r="B406">
        <v>0</v>
      </c>
      <c r="C406">
        <v>405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9504</v>
      </c>
    </row>
    <row r="407" spans="1:10">
      <c r="A407">
        <v>0</v>
      </c>
      <c r="B407">
        <v>0</v>
      </c>
      <c r="C407">
        <v>406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720</v>
      </c>
    </row>
    <row r="408" spans="1:10">
      <c r="A408">
        <v>4608</v>
      </c>
      <c r="B408">
        <v>0</v>
      </c>
      <c r="C408">
        <v>407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5184</v>
      </c>
      <c r="B409">
        <v>0</v>
      </c>
      <c r="C409">
        <v>408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4608</v>
      </c>
    </row>
    <row r="410" spans="1:10">
      <c r="A410">
        <v>5904</v>
      </c>
      <c r="B410">
        <v>0</v>
      </c>
      <c r="C410">
        <v>409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5184</v>
      </c>
    </row>
    <row r="411" spans="1:10">
      <c r="A411">
        <v>6192</v>
      </c>
      <c r="B411">
        <v>0</v>
      </c>
      <c r="C411">
        <v>410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5904</v>
      </c>
    </row>
    <row r="412" spans="1:10">
      <c r="A412">
        <v>6768</v>
      </c>
      <c r="B412">
        <v>0</v>
      </c>
      <c r="C412">
        <v>411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6192</v>
      </c>
    </row>
    <row r="413" spans="1:10">
      <c r="A413">
        <v>5760</v>
      </c>
      <c r="B413">
        <v>0</v>
      </c>
      <c r="C413">
        <v>412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6768</v>
      </c>
    </row>
    <row r="414" spans="1:10">
      <c r="A414">
        <v>4320</v>
      </c>
      <c r="B414">
        <v>0</v>
      </c>
      <c r="C414">
        <v>413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5760</v>
      </c>
    </row>
    <row r="415" spans="1:10">
      <c r="A415">
        <v>6788</v>
      </c>
      <c r="B415">
        <v>0</v>
      </c>
      <c r="C415">
        <v>414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4320</v>
      </c>
    </row>
    <row r="416" spans="1:10">
      <c r="A416">
        <v>7364</v>
      </c>
      <c r="B416">
        <v>0</v>
      </c>
      <c r="C416">
        <v>415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6788</v>
      </c>
    </row>
    <row r="417" spans="1:10">
      <c r="A417">
        <v>8784</v>
      </c>
      <c r="B417">
        <v>0</v>
      </c>
      <c r="C417">
        <v>416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7364</v>
      </c>
    </row>
    <row r="418" spans="1:10">
      <c r="A418">
        <v>9216</v>
      </c>
      <c r="B418">
        <v>0</v>
      </c>
      <c r="C418">
        <v>417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8784</v>
      </c>
    </row>
    <row r="419" spans="1:10">
      <c r="A419">
        <v>4608</v>
      </c>
      <c r="B419">
        <v>0</v>
      </c>
      <c r="C419">
        <v>418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9216</v>
      </c>
    </row>
    <row r="420" spans="1:10">
      <c r="A420">
        <v>864</v>
      </c>
      <c r="B420">
        <v>0</v>
      </c>
      <c r="C420">
        <v>419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4608</v>
      </c>
    </row>
    <row r="421" spans="1:10">
      <c r="A421">
        <v>0</v>
      </c>
      <c r="B421">
        <v>0</v>
      </c>
      <c r="C421">
        <v>420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864</v>
      </c>
    </row>
    <row r="422" spans="1:10">
      <c r="A422">
        <v>5328</v>
      </c>
      <c r="B422">
        <v>0</v>
      </c>
      <c r="C422">
        <v>421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5184</v>
      </c>
      <c r="B423">
        <v>0</v>
      </c>
      <c r="C423">
        <v>422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5328</v>
      </c>
    </row>
    <row r="424" spans="1:10">
      <c r="A424">
        <v>4896</v>
      </c>
      <c r="B424">
        <v>0</v>
      </c>
      <c r="C424">
        <v>423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5184</v>
      </c>
    </row>
    <row r="425" spans="1:10">
      <c r="A425">
        <v>3600</v>
      </c>
      <c r="B425">
        <v>0</v>
      </c>
      <c r="C425">
        <v>424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4896</v>
      </c>
    </row>
    <row r="426" spans="1:10">
      <c r="A426">
        <v>5184</v>
      </c>
      <c r="B426">
        <v>0</v>
      </c>
      <c r="C426">
        <v>425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3600</v>
      </c>
    </row>
    <row r="427" spans="1:10">
      <c r="A427">
        <v>5348</v>
      </c>
      <c r="B427">
        <v>0</v>
      </c>
      <c r="C427">
        <v>426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5184</v>
      </c>
    </row>
    <row r="428" spans="1:10">
      <c r="A428">
        <v>4052</v>
      </c>
      <c r="B428">
        <v>0</v>
      </c>
      <c r="C428">
        <v>427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5348</v>
      </c>
    </row>
    <row r="429" spans="1:10">
      <c r="A429">
        <v>884</v>
      </c>
      <c r="B429">
        <v>0</v>
      </c>
      <c r="C429">
        <v>428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4052</v>
      </c>
    </row>
    <row r="430" spans="1:10">
      <c r="A430">
        <v>1728</v>
      </c>
      <c r="B430">
        <v>0</v>
      </c>
      <c r="C430">
        <v>429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884</v>
      </c>
    </row>
    <row r="431" spans="1:10">
      <c r="A431">
        <v>8208</v>
      </c>
      <c r="B431">
        <v>0</v>
      </c>
      <c r="C431">
        <v>430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1728</v>
      </c>
    </row>
    <row r="432" spans="1:10">
      <c r="A432">
        <v>10944</v>
      </c>
      <c r="B432">
        <v>0</v>
      </c>
      <c r="C432">
        <v>431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8208</v>
      </c>
    </row>
    <row r="433" spans="1:10">
      <c r="A433">
        <v>2016</v>
      </c>
      <c r="B433">
        <v>0</v>
      </c>
      <c r="C433">
        <v>432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10944</v>
      </c>
    </row>
    <row r="434" spans="1:10">
      <c r="A434">
        <v>432</v>
      </c>
      <c r="B434">
        <v>0</v>
      </c>
      <c r="C434">
        <v>433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2016</v>
      </c>
    </row>
    <row r="435" spans="1:10">
      <c r="A435">
        <v>1440</v>
      </c>
      <c r="B435">
        <v>0</v>
      </c>
      <c r="C435">
        <v>434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432</v>
      </c>
    </row>
    <row r="436" spans="1:10">
      <c r="A436">
        <v>11828</v>
      </c>
      <c r="B436">
        <v>0</v>
      </c>
      <c r="C436">
        <v>435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1440</v>
      </c>
    </row>
    <row r="437" spans="1:10">
      <c r="A437">
        <v>13268</v>
      </c>
      <c r="B437">
        <v>0</v>
      </c>
      <c r="C437">
        <v>436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11828</v>
      </c>
    </row>
    <row r="438" spans="1:10">
      <c r="A438">
        <v>12548</v>
      </c>
      <c r="B438">
        <v>0</v>
      </c>
      <c r="C438">
        <v>437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13268</v>
      </c>
    </row>
    <row r="439" spans="1:10">
      <c r="A439">
        <v>9072</v>
      </c>
      <c r="B439">
        <v>0</v>
      </c>
      <c r="C439">
        <v>438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12548</v>
      </c>
    </row>
    <row r="440" spans="1:10">
      <c r="A440">
        <v>9812</v>
      </c>
      <c r="B440">
        <v>0</v>
      </c>
      <c r="C440">
        <v>439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9072</v>
      </c>
    </row>
    <row r="441" spans="1:10">
      <c r="A441">
        <v>5924</v>
      </c>
      <c r="B441">
        <v>0</v>
      </c>
      <c r="C441">
        <v>440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9812</v>
      </c>
    </row>
    <row r="442" spans="1:10">
      <c r="A442">
        <v>4772</v>
      </c>
      <c r="B442">
        <v>0</v>
      </c>
      <c r="C442">
        <v>441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5924</v>
      </c>
    </row>
    <row r="443" spans="1:10">
      <c r="A443">
        <v>5472</v>
      </c>
      <c r="B443">
        <v>0</v>
      </c>
      <c r="C443">
        <v>442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4772</v>
      </c>
    </row>
    <row r="444" spans="1:10">
      <c r="A444">
        <v>5904</v>
      </c>
      <c r="B444">
        <v>0</v>
      </c>
      <c r="C444">
        <v>443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5472</v>
      </c>
    </row>
    <row r="445" spans="1:10">
      <c r="A445">
        <v>7056</v>
      </c>
      <c r="B445">
        <v>0</v>
      </c>
      <c r="C445">
        <v>444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5904</v>
      </c>
    </row>
    <row r="446" spans="1:10">
      <c r="A446">
        <v>6912</v>
      </c>
      <c r="B446">
        <v>0</v>
      </c>
      <c r="C446">
        <v>445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7056</v>
      </c>
    </row>
    <row r="447" spans="1:10">
      <c r="A447">
        <v>12960</v>
      </c>
      <c r="B447">
        <v>0</v>
      </c>
      <c r="C447">
        <v>446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6912</v>
      </c>
    </row>
    <row r="448" spans="1:10">
      <c r="A448">
        <v>2160</v>
      </c>
      <c r="B448">
        <v>0</v>
      </c>
      <c r="C448">
        <v>447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12960</v>
      </c>
    </row>
    <row r="449" spans="1:10">
      <c r="A449">
        <v>6480</v>
      </c>
      <c r="B449">
        <v>0</v>
      </c>
      <c r="C449">
        <v>448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2160</v>
      </c>
    </row>
    <row r="450" spans="1:10">
      <c r="A450">
        <v>8352</v>
      </c>
      <c r="B450">
        <v>0</v>
      </c>
      <c r="C450">
        <v>449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6480</v>
      </c>
    </row>
    <row r="451" spans="1:10">
      <c r="A451">
        <v>9956</v>
      </c>
      <c r="B451">
        <v>0</v>
      </c>
      <c r="C451">
        <v>450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8352</v>
      </c>
    </row>
    <row r="452" spans="1:10">
      <c r="A452">
        <v>10100</v>
      </c>
      <c r="B452">
        <v>0</v>
      </c>
      <c r="C452">
        <v>451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9956</v>
      </c>
    </row>
    <row r="453" spans="1:10">
      <c r="A453">
        <v>10120</v>
      </c>
      <c r="B453">
        <v>0</v>
      </c>
      <c r="C453">
        <v>452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10100</v>
      </c>
    </row>
    <row r="454" spans="1:10">
      <c r="A454">
        <v>8660</v>
      </c>
      <c r="B454">
        <v>0</v>
      </c>
      <c r="C454">
        <v>453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10120</v>
      </c>
    </row>
    <row r="455" spans="1:10">
      <c r="A455">
        <v>1440</v>
      </c>
      <c r="B455">
        <v>0</v>
      </c>
      <c r="C455">
        <v>454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8660</v>
      </c>
    </row>
    <row r="456" spans="1:10">
      <c r="A456">
        <v>0</v>
      </c>
      <c r="B456">
        <v>0</v>
      </c>
      <c r="C456">
        <v>455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1440</v>
      </c>
    </row>
    <row r="457" spans="1:10">
      <c r="A457">
        <v>1008</v>
      </c>
      <c r="B457">
        <v>0</v>
      </c>
      <c r="C457">
        <v>456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1008</v>
      </c>
      <c r="B458">
        <v>0</v>
      </c>
      <c r="C458">
        <v>457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1008</v>
      </c>
    </row>
    <row r="459" spans="1:10">
      <c r="A459">
        <v>1008</v>
      </c>
      <c r="B459">
        <v>0</v>
      </c>
      <c r="C459">
        <v>458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1008</v>
      </c>
    </row>
    <row r="460" spans="1:10">
      <c r="A460">
        <v>2160</v>
      </c>
      <c r="B460">
        <v>0</v>
      </c>
      <c r="C460">
        <v>459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1008</v>
      </c>
    </row>
    <row r="461" spans="1:10">
      <c r="A461">
        <v>288</v>
      </c>
      <c r="B461">
        <v>0</v>
      </c>
      <c r="C461">
        <v>460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2160</v>
      </c>
    </row>
    <row r="462" spans="1:10">
      <c r="A462">
        <v>0</v>
      </c>
      <c r="B462">
        <v>0</v>
      </c>
      <c r="C462">
        <v>461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288</v>
      </c>
    </row>
    <row r="463" spans="1:10">
      <c r="A463">
        <v>0</v>
      </c>
      <c r="B463">
        <v>0</v>
      </c>
      <c r="C463">
        <v>462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</row>
    <row r="464" spans="1:10">
      <c r="A464">
        <v>0</v>
      </c>
      <c r="B464">
        <v>0</v>
      </c>
      <c r="C464">
        <v>463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0</v>
      </c>
      <c r="B465">
        <v>0</v>
      </c>
      <c r="C465">
        <v>464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1728</v>
      </c>
      <c r="B466">
        <v>0</v>
      </c>
      <c r="C466">
        <v>465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1872</v>
      </c>
      <c r="B467">
        <v>0</v>
      </c>
      <c r="C467">
        <v>466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1728</v>
      </c>
    </row>
    <row r="468" spans="1:10">
      <c r="A468">
        <v>2592</v>
      </c>
      <c r="B468">
        <v>0</v>
      </c>
      <c r="C468">
        <v>467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1872</v>
      </c>
    </row>
    <row r="469" spans="1:10">
      <c r="A469">
        <v>1440</v>
      </c>
      <c r="B469">
        <v>0</v>
      </c>
      <c r="C469">
        <v>468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2592</v>
      </c>
    </row>
    <row r="470" spans="1:10">
      <c r="A470">
        <v>2016</v>
      </c>
      <c r="B470">
        <v>0</v>
      </c>
      <c r="C470">
        <v>469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1440</v>
      </c>
    </row>
    <row r="471" spans="1:10">
      <c r="A471">
        <v>12384</v>
      </c>
      <c r="B471">
        <v>0</v>
      </c>
      <c r="C471">
        <v>470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2016</v>
      </c>
    </row>
    <row r="472" spans="1:10">
      <c r="A472">
        <v>14112</v>
      </c>
      <c r="B472">
        <v>0</v>
      </c>
      <c r="C472">
        <v>471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12384</v>
      </c>
    </row>
    <row r="473" spans="1:10">
      <c r="A473">
        <v>13824</v>
      </c>
      <c r="B473">
        <v>0</v>
      </c>
      <c r="C473">
        <v>472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14112</v>
      </c>
    </row>
    <row r="474" spans="1:10">
      <c r="A474">
        <v>14256</v>
      </c>
      <c r="B474">
        <v>0</v>
      </c>
      <c r="C474">
        <v>473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13824</v>
      </c>
    </row>
    <row r="475" spans="1:10">
      <c r="A475">
        <v>14440</v>
      </c>
      <c r="B475">
        <v>0</v>
      </c>
      <c r="C475">
        <v>474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14256</v>
      </c>
    </row>
    <row r="476" spans="1:10">
      <c r="A476">
        <v>4132</v>
      </c>
      <c r="B476">
        <v>0</v>
      </c>
      <c r="C476">
        <v>475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14440</v>
      </c>
    </row>
    <row r="477" spans="1:10">
      <c r="A477">
        <v>3268</v>
      </c>
      <c r="B477">
        <v>0</v>
      </c>
      <c r="C477">
        <v>476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4132</v>
      </c>
    </row>
    <row r="478" spans="1:10">
      <c r="A478">
        <v>11376</v>
      </c>
      <c r="B478">
        <v>0</v>
      </c>
      <c r="C478">
        <v>477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3268</v>
      </c>
    </row>
    <row r="479" spans="1:10">
      <c r="A479">
        <v>13104</v>
      </c>
      <c r="B479">
        <v>0</v>
      </c>
      <c r="C479">
        <v>478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11376</v>
      </c>
    </row>
    <row r="480" spans="1:10">
      <c r="A480">
        <v>13536</v>
      </c>
      <c r="B480">
        <v>0</v>
      </c>
      <c r="C480">
        <v>479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13104</v>
      </c>
    </row>
    <row r="481" spans="1:10">
      <c r="A481">
        <v>12856</v>
      </c>
      <c r="B481">
        <v>0</v>
      </c>
      <c r="C481">
        <v>480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13536</v>
      </c>
    </row>
    <row r="482" spans="1:10">
      <c r="A482">
        <v>13576</v>
      </c>
      <c r="B482">
        <v>0</v>
      </c>
      <c r="C482">
        <v>481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12856</v>
      </c>
    </row>
    <row r="483" spans="1:10">
      <c r="A483">
        <v>3064</v>
      </c>
      <c r="B483">
        <v>0</v>
      </c>
      <c r="C483">
        <v>482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13576</v>
      </c>
    </row>
    <row r="484" spans="1:10">
      <c r="A484">
        <v>5492</v>
      </c>
      <c r="B484">
        <v>0</v>
      </c>
      <c r="C484">
        <v>483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3064</v>
      </c>
    </row>
    <row r="485" spans="1:10">
      <c r="A485">
        <v>10244</v>
      </c>
      <c r="B485">
        <v>0</v>
      </c>
      <c r="C485">
        <v>484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5492</v>
      </c>
    </row>
    <row r="486" spans="1:10">
      <c r="A486">
        <v>14400</v>
      </c>
      <c r="B486">
        <v>0</v>
      </c>
      <c r="C486">
        <v>485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10244</v>
      </c>
    </row>
    <row r="487" spans="1:10">
      <c r="A487">
        <v>14112</v>
      </c>
      <c r="B487">
        <v>0</v>
      </c>
      <c r="C487">
        <v>486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14400</v>
      </c>
    </row>
    <row r="488" spans="1:10">
      <c r="A488">
        <v>13248</v>
      </c>
      <c r="B488">
        <v>0</v>
      </c>
      <c r="C488">
        <v>487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14112</v>
      </c>
    </row>
    <row r="489" spans="1:10">
      <c r="A489">
        <v>13680</v>
      </c>
      <c r="B489">
        <v>0</v>
      </c>
      <c r="C489">
        <v>488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13248</v>
      </c>
    </row>
    <row r="490" spans="1:10">
      <c r="A490">
        <v>13636</v>
      </c>
      <c r="B490">
        <v>0</v>
      </c>
      <c r="C490">
        <v>489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13680</v>
      </c>
    </row>
    <row r="491" spans="1:10">
      <c r="A491">
        <v>7652</v>
      </c>
      <c r="B491">
        <v>0</v>
      </c>
      <c r="C491">
        <v>490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13636</v>
      </c>
    </row>
    <row r="492" spans="1:10">
      <c r="A492">
        <v>6644</v>
      </c>
      <c r="B492">
        <v>0</v>
      </c>
      <c r="C492">
        <v>491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7652</v>
      </c>
    </row>
    <row r="493" spans="1:10">
      <c r="A493">
        <v>7796</v>
      </c>
      <c r="B493">
        <v>0</v>
      </c>
      <c r="C493">
        <v>492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6644</v>
      </c>
    </row>
    <row r="494" spans="1:10">
      <c r="A494">
        <v>9380</v>
      </c>
      <c r="B494">
        <v>0</v>
      </c>
      <c r="C494">
        <v>493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7796</v>
      </c>
    </row>
    <row r="495" spans="1:10">
      <c r="A495">
        <v>10224</v>
      </c>
      <c r="B495">
        <v>0</v>
      </c>
      <c r="C495">
        <v>494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9380</v>
      </c>
    </row>
    <row r="496" spans="1:10">
      <c r="A496">
        <v>10080</v>
      </c>
      <c r="B496">
        <v>0</v>
      </c>
      <c r="C496">
        <v>495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10224</v>
      </c>
    </row>
    <row r="497" spans="1:10">
      <c r="A497">
        <v>3268</v>
      </c>
      <c r="B497">
        <v>0</v>
      </c>
      <c r="C497">
        <v>496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10080</v>
      </c>
    </row>
    <row r="498" spans="1:10">
      <c r="A498">
        <v>1068</v>
      </c>
      <c r="B498">
        <v>0</v>
      </c>
      <c r="C498">
        <v>497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3268</v>
      </c>
    </row>
    <row r="499" spans="1:10">
      <c r="A499">
        <v>0</v>
      </c>
      <c r="B499">
        <v>0</v>
      </c>
      <c r="C499">
        <v>498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1068</v>
      </c>
    </row>
    <row r="500" spans="1:10">
      <c r="A500">
        <v>864</v>
      </c>
      <c r="B500">
        <v>0</v>
      </c>
      <c r="C500">
        <v>499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1584</v>
      </c>
      <c r="B501">
        <v>0</v>
      </c>
      <c r="C501">
        <v>500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864</v>
      </c>
    </row>
    <row r="502" spans="1:10">
      <c r="A502">
        <v>4032</v>
      </c>
      <c r="B502">
        <v>0</v>
      </c>
      <c r="C502">
        <v>501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1584</v>
      </c>
    </row>
    <row r="503" spans="1:10">
      <c r="A503">
        <v>6019.2</v>
      </c>
      <c r="B503">
        <v>0</v>
      </c>
      <c r="C503">
        <v>502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4032</v>
      </c>
    </row>
    <row r="504" spans="1:10">
      <c r="A504">
        <v>7700</v>
      </c>
      <c r="B504">
        <v>0</v>
      </c>
      <c r="C504">
        <v>503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6019.2</v>
      </c>
    </row>
    <row r="505" spans="1:10">
      <c r="A505">
        <v>7650.4</v>
      </c>
      <c r="B505">
        <v>0</v>
      </c>
      <c r="C505">
        <v>504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7700</v>
      </c>
    </row>
    <row r="506" spans="1:10">
      <c r="A506">
        <v>2468</v>
      </c>
      <c r="B506">
        <v>0</v>
      </c>
      <c r="C506">
        <v>505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7650.4</v>
      </c>
    </row>
    <row r="507" spans="1:10">
      <c r="A507">
        <v>4340</v>
      </c>
      <c r="B507">
        <v>0</v>
      </c>
      <c r="C507">
        <v>506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2468</v>
      </c>
    </row>
    <row r="508" spans="1:10">
      <c r="A508">
        <v>4896</v>
      </c>
      <c r="B508">
        <v>0</v>
      </c>
      <c r="C508">
        <v>507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4340</v>
      </c>
    </row>
    <row r="509" spans="1:10">
      <c r="A509">
        <v>1296</v>
      </c>
      <c r="B509">
        <v>0</v>
      </c>
      <c r="C509">
        <v>508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4896</v>
      </c>
    </row>
    <row r="510" spans="1:10">
      <c r="A510">
        <v>2016</v>
      </c>
      <c r="B510">
        <v>0</v>
      </c>
      <c r="C510">
        <v>509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1296</v>
      </c>
    </row>
    <row r="511" spans="1:10">
      <c r="A511">
        <v>1872</v>
      </c>
      <c r="B511">
        <v>0</v>
      </c>
      <c r="C511">
        <v>510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2016</v>
      </c>
    </row>
    <row r="512" spans="1:10">
      <c r="A512">
        <v>2036</v>
      </c>
      <c r="B512">
        <v>0</v>
      </c>
      <c r="C512">
        <v>511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1872</v>
      </c>
    </row>
    <row r="513" spans="1:10">
      <c r="A513">
        <v>0</v>
      </c>
      <c r="B513">
        <v>0</v>
      </c>
      <c r="C513">
        <v>512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2036</v>
      </c>
    </row>
    <row r="514" spans="1:10">
      <c r="A514">
        <v>0</v>
      </c>
      <c r="B514">
        <v>0</v>
      </c>
      <c r="C514">
        <v>513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864</v>
      </c>
      <c r="B515">
        <v>0</v>
      </c>
      <c r="C515">
        <v>514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11808</v>
      </c>
      <c r="B516">
        <v>0</v>
      </c>
      <c r="C516">
        <v>515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864</v>
      </c>
    </row>
    <row r="517" spans="1:10">
      <c r="A517">
        <v>11952</v>
      </c>
      <c r="B517">
        <v>0</v>
      </c>
      <c r="C517">
        <v>516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11808</v>
      </c>
    </row>
    <row r="518" spans="1:10">
      <c r="A518">
        <v>432</v>
      </c>
      <c r="B518">
        <v>0</v>
      </c>
      <c r="C518">
        <v>517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11952</v>
      </c>
    </row>
    <row r="519" spans="1:10">
      <c r="A519">
        <v>1584</v>
      </c>
      <c r="B519">
        <v>0</v>
      </c>
      <c r="C519">
        <v>518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432</v>
      </c>
    </row>
    <row r="520" spans="1:10">
      <c r="A520">
        <v>9216</v>
      </c>
      <c r="B520">
        <v>0</v>
      </c>
      <c r="C520">
        <v>519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1584</v>
      </c>
    </row>
    <row r="521" spans="1:10">
      <c r="A521">
        <v>13556</v>
      </c>
      <c r="B521">
        <v>0</v>
      </c>
      <c r="C521">
        <v>520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9216</v>
      </c>
    </row>
    <row r="522" spans="1:10">
      <c r="A522">
        <v>11560</v>
      </c>
      <c r="B522">
        <v>0</v>
      </c>
      <c r="C522">
        <v>521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13556</v>
      </c>
    </row>
    <row r="523" spans="1:10">
      <c r="A523">
        <v>9812</v>
      </c>
      <c r="B523">
        <v>0</v>
      </c>
      <c r="C523">
        <v>522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11560</v>
      </c>
    </row>
    <row r="524" spans="1:10">
      <c r="A524">
        <v>7940</v>
      </c>
      <c r="B524">
        <v>0</v>
      </c>
      <c r="C524">
        <v>523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9812</v>
      </c>
    </row>
    <row r="525" spans="1:10">
      <c r="A525">
        <v>1748</v>
      </c>
      <c r="B525">
        <v>0</v>
      </c>
      <c r="C525">
        <v>524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7940</v>
      </c>
    </row>
    <row r="526" spans="1:10">
      <c r="A526">
        <v>164</v>
      </c>
      <c r="B526">
        <v>0</v>
      </c>
      <c r="C526">
        <v>525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1748</v>
      </c>
    </row>
    <row r="527" spans="1:10">
      <c r="A527">
        <v>1872</v>
      </c>
      <c r="B527">
        <v>0</v>
      </c>
      <c r="C527">
        <v>526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164</v>
      </c>
    </row>
    <row r="528" spans="1:10">
      <c r="A528">
        <v>3620</v>
      </c>
      <c r="B528">
        <v>0</v>
      </c>
      <c r="C528">
        <v>527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1872</v>
      </c>
    </row>
    <row r="529" spans="1:10">
      <c r="A529">
        <v>5376.8</v>
      </c>
      <c r="B529">
        <v>0</v>
      </c>
      <c r="C529">
        <v>528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3620</v>
      </c>
    </row>
    <row r="530" spans="1:10">
      <c r="A530">
        <v>6816.8</v>
      </c>
      <c r="B530">
        <v>0</v>
      </c>
      <c r="C530">
        <v>529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5376.8</v>
      </c>
    </row>
    <row r="531" spans="1:10">
      <c r="A531">
        <v>3916.8</v>
      </c>
      <c r="B531">
        <v>0</v>
      </c>
      <c r="C531">
        <v>530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6816.8</v>
      </c>
    </row>
    <row r="532" spans="1:10">
      <c r="A532">
        <v>144</v>
      </c>
      <c r="B532">
        <v>0</v>
      </c>
      <c r="C532">
        <v>531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3916.8</v>
      </c>
    </row>
    <row r="533" spans="1:10">
      <c r="A533">
        <v>0</v>
      </c>
      <c r="B533">
        <v>0</v>
      </c>
      <c r="C533">
        <v>532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144</v>
      </c>
    </row>
    <row r="534" spans="1:10">
      <c r="A534">
        <v>3620</v>
      </c>
      <c r="B534">
        <v>0</v>
      </c>
      <c r="C534">
        <v>533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>
        <v>3908</v>
      </c>
      <c r="B535">
        <v>0</v>
      </c>
      <c r="C535">
        <v>534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3620</v>
      </c>
    </row>
    <row r="536" spans="1:10">
      <c r="A536">
        <v>4628</v>
      </c>
      <c r="B536">
        <v>0</v>
      </c>
      <c r="C536">
        <v>535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3908</v>
      </c>
    </row>
    <row r="537" spans="1:10">
      <c r="A537">
        <v>4464</v>
      </c>
      <c r="B537">
        <v>0</v>
      </c>
      <c r="C537">
        <v>536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4628</v>
      </c>
    </row>
    <row r="538" spans="1:10">
      <c r="A538">
        <v>4867.2</v>
      </c>
      <c r="B538">
        <v>0</v>
      </c>
      <c r="C538">
        <v>537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4464</v>
      </c>
    </row>
    <row r="539" spans="1:10">
      <c r="A539">
        <v>5760</v>
      </c>
      <c r="B539">
        <v>0</v>
      </c>
      <c r="C539">
        <v>538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4867.2</v>
      </c>
    </row>
    <row r="540" spans="1:10">
      <c r="A540">
        <v>5780</v>
      </c>
      <c r="B540">
        <v>0</v>
      </c>
      <c r="C540">
        <v>539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5760</v>
      </c>
    </row>
    <row r="541" spans="1:10">
      <c r="A541">
        <v>5184</v>
      </c>
      <c r="B541">
        <v>0</v>
      </c>
      <c r="C541">
        <v>540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5780</v>
      </c>
    </row>
    <row r="542" spans="1:10">
      <c r="A542">
        <v>6192</v>
      </c>
      <c r="B542">
        <v>0</v>
      </c>
      <c r="C542">
        <v>541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5184</v>
      </c>
    </row>
    <row r="543" spans="1:10">
      <c r="A543">
        <v>7488</v>
      </c>
      <c r="B543">
        <v>0</v>
      </c>
      <c r="C543">
        <v>542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6192</v>
      </c>
    </row>
    <row r="544" spans="1:10">
      <c r="A544">
        <v>7468</v>
      </c>
      <c r="B544">
        <v>0</v>
      </c>
      <c r="C544">
        <v>543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7488</v>
      </c>
    </row>
    <row r="545" spans="1:10">
      <c r="A545">
        <v>3288</v>
      </c>
      <c r="B545">
        <v>0</v>
      </c>
      <c r="C545">
        <v>544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7468</v>
      </c>
    </row>
    <row r="546" spans="1:10">
      <c r="A546">
        <v>576</v>
      </c>
      <c r="B546">
        <v>0</v>
      </c>
      <c r="C546">
        <v>545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3288</v>
      </c>
    </row>
    <row r="547" spans="1:10">
      <c r="A547">
        <v>144</v>
      </c>
      <c r="B547">
        <v>0</v>
      </c>
      <c r="C547">
        <v>546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576</v>
      </c>
    </row>
    <row r="548" spans="1:10">
      <c r="A548">
        <v>0</v>
      </c>
      <c r="B548">
        <v>0</v>
      </c>
      <c r="C548">
        <v>547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144</v>
      </c>
    </row>
    <row r="549" spans="1:10">
      <c r="A549">
        <v>0</v>
      </c>
      <c r="B549">
        <v>0</v>
      </c>
      <c r="C549">
        <v>548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0</v>
      </c>
      <c r="B550">
        <v>0</v>
      </c>
      <c r="C550">
        <v>549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0</v>
      </c>
      <c r="B551">
        <v>0</v>
      </c>
      <c r="C551">
        <v>550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0</v>
      </c>
      <c r="B552">
        <v>0</v>
      </c>
      <c r="C552">
        <v>551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0</v>
      </c>
      <c r="B553">
        <v>0</v>
      </c>
      <c r="C553">
        <v>552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</row>
    <row r="554" spans="1:10">
      <c r="A554">
        <v>0</v>
      </c>
      <c r="B554">
        <v>0</v>
      </c>
      <c r="C554">
        <v>553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</row>
    <row r="555" spans="1:10">
      <c r="A555">
        <v>1733</v>
      </c>
      <c r="B555">
        <v>0</v>
      </c>
      <c r="C555">
        <v>554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3768</v>
      </c>
      <c r="B556">
        <v>0</v>
      </c>
      <c r="C556">
        <v>555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1733</v>
      </c>
    </row>
    <row r="557" spans="1:10">
      <c r="A557">
        <v>3749.6</v>
      </c>
      <c r="B557">
        <v>0</v>
      </c>
      <c r="C557">
        <v>556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3768</v>
      </c>
    </row>
    <row r="558" spans="1:10">
      <c r="A558">
        <v>2640</v>
      </c>
      <c r="B558">
        <v>0</v>
      </c>
      <c r="C558">
        <v>557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3749.6</v>
      </c>
    </row>
    <row r="559" spans="1:10">
      <c r="A559">
        <v>5568</v>
      </c>
      <c r="B559">
        <v>0</v>
      </c>
      <c r="C559">
        <v>558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2640</v>
      </c>
    </row>
    <row r="560" spans="1:10">
      <c r="A560">
        <v>8163</v>
      </c>
      <c r="B560">
        <v>0</v>
      </c>
      <c r="C560">
        <v>559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5568</v>
      </c>
    </row>
    <row r="561" spans="1:10">
      <c r="A561">
        <v>8779</v>
      </c>
      <c r="B561">
        <v>0</v>
      </c>
      <c r="C561">
        <v>560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8163</v>
      </c>
    </row>
    <row r="562" spans="1:10">
      <c r="A562">
        <v>13919</v>
      </c>
      <c r="B562">
        <v>0</v>
      </c>
      <c r="C562">
        <v>561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8779</v>
      </c>
    </row>
    <row r="563" spans="1:10">
      <c r="A563">
        <v>14205</v>
      </c>
      <c r="B563">
        <v>0</v>
      </c>
      <c r="C563">
        <v>562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13919</v>
      </c>
    </row>
    <row r="564" spans="1:10">
      <c r="A564">
        <v>14318</v>
      </c>
      <c r="B564">
        <v>0</v>
      </c>
      <c r="C564">
        <v>563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14205</v>
      </c>
    </row>
    <row r="565" spans="1:10">
      <c r="A565">
        <v>14308</v>
      </c>
      <c r="B565">
        <v>0</v>
      </c>
      <c r="C565">
        <v>564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14318</v>
      </c>
    </row>
    <row r="566" spans="1:10">
      <c r="A566">
        <v>12329</v>
      </c>
      <c r="B566">
        <v>0</v>
      </c>
      <c r="C566">
        <v>565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14308</v>
      </c>
    </row>
    <row r="567" spans="1:10">
      <c r="A567">
        <v>2083</v>
      </c>
      <c r="B567">
        <v>0</v>
      </c>
      <c r="C567">
        <v>566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12329</v>
      </c>
    </row>
    <row r="568" spans="1:10">
      <c r="A568">
        <v>1135</v>
      </c>
      <c r="B568">
        <v>0</v>
      </c>
      <c r="C568">
        <v>567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2083</v>
      </c>
    </row>
    <row r="569" spans="1:10">
      <c r="A569">
        <v>6289</v>
      </c>
      <c r="B569">
        <v>0</v>
      </c>
      <c r="C569">
        <v>568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1135</v>
      </c>
    </row>
    <row r="570" spans="1:10">
      <c r="A570">
        <v>7153</v>
      </c>
      <c r="B570">
        <v>0</v>
      </c>
      <c r="C570">
        <v>569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6289</v>
      </c>
    </row>
    <row r="571" spans="1:10">
      <c r="A571">
        <v>7105</v>
      </c>
      <c r="B571">
        <v>0</v>
      </c>
      <c r="C571">
        <v>570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7153</v>
      </c>
    </row>
    <row r="572" spans="1:10">
      <c r="A572">
        <v>2048</v>
      </c>
      <c r="B572">
        <v>0</v>
      </c>
      <c r="C572">
        <v>571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7105</v>
      </c>
    </row>
    <row r="573" spans="1:10">
      <c r="A573">
        <v>564</v>
      </c>
      <c r="B573">
        <v>0</v>
      </c>
      <c r="C573">
        <v>572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2048</v>
      </c>
    </row>
    <row r="574" spans="1:10">
      <c r="A574">
        <v>5115</v>
      </c>
      <c r="B574">
        <v>0</v>
      </c>
      <c r="C574">
        <v>573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564</v>
      </c>
    </row>
    <row r="575" spans="1:10">
      <c r="A575">
        <v>4966</v>
      </c>
      <c r="B575">
        <v>0</v>
      </c>
      <c r="C575">
        <v>574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5115</v>
      </c>
    </row>
    <row r="576" spans="1:10">
      <c r="A576">
        <v>1035</v>
      </c>
      <c r="B576">
        <v>0</v>
      </c>
      <c r="C576">
        <v>575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4966</v>
      </c>
    </row>
    <row r="577" spans="1:10">
      <c r="A577">
        <v>438</v>
      </c>
      <c r="B577">
        <v>0</v>
      </c>
      <c r="C577">
        <v>576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1035</v>
      </c>
    </row>
    <row r="578" spans="1:10">
      <c r="A578">
        <v>438</v>
      </c>
      <c r="B578">
        <v>0</v>
      </c>
      <c r="C578">
        <v>577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438</v>
      </c>
    </row>
    <row r="579" spans="1:10">
      <c r="A579">
        <v>746</v>
      </c>
      <c r="B579">
        <v>0</v>
      </c>
      <c r="C579">
        <v>578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438</v>
      </c>
    </row>
    <row r="580" spans="1:10">
      <c r="A580">
        <v>606</v>
      </c>
      <c r="B580">
        <v>0</v>
      </c>
      <c r="C580">
        <v>579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746</v>
      </c>
    </row>
    <row r="581" spans="1:10">
      <c r="A581">
        <v>210</v>
      </c>
      <c r="B581">
        <v>0</v>
      </c>
      <c r="C581">
        <v>580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1</v>
      </c>
      <c r="J581">
        <v>606</v>
      </c>
    </row>
    <row r="582" spans="1:10">
      <c r="A582">
        <v>0</v>
      </c>
      <c r="B582">
        <v>0</v>
      </c>
      <c r="C582">
        <v>581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1</v>
      </c>
      <c r="J582">
        <v>210</v>
      </c>
    </row>
    <row r="583" spans="1:10">
      <c r="A583">
        <v>4956</v>
      </c>
      <c r="B583">
        <v>0</v>
      </c>
      <c r="C583">
        <v>582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6514</v>
      </c>
      <c r="B584">
        <v>0</v>
      </c>
      <c r="C584">
        <v>583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4956</v>
      </c>
    </row>
    <row r="585" spans="1:10">
      <c r="A585">
        <v>7131</v>
      </c>
      <c r="B585">
        <v>0</v>
      </c>
      <c r="C585">
        <v>584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6514</v>
      </c>
    </row>
    <row r="586" spans="1:10">
      <c r="A586">
        <v>6257</v>
      </c>
      <c r="B586">
        <v>0</v>
      </c>
      <c r="C586">
        <v>585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7131</v>
      </c>
    </row>
    <row r="587" spans="1:10">
      <c r="A587">
        <v>7472</v>
      </c>
      <c r="B587">
        <v>0</v>
      </c>
      <c r="C587">
        <v>586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6257</v>
      </c>
    </row>
    <row r="588" spans="1:10">
      <c r="A588">
        <v>8347</v>
      </c>
      <c r="B588">
        <v>0</v>
      </c>
      <c r="C588">
        <v>587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7472</v>
      </c>
    </row>
    <row r="589" spans="1:10">
      <c r="A589">
        <v>12200</v>
      </c>
      <c r="B589">
        <v>0</v>
      </c>
      <c r="C589">
        <v>588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8347</v>
      </c>
    </row>
    <row r="590" spans="1:10">
      <c r="A590">
        <v>13516</v>
      </c>
      <c r="B590">
        <v>0</v>
      </c>
      <c r="C590">
        <v>589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12200</v>
      </c>
    </row>
    <row r="591" spans="1:10">
      <c r="A591">
        <v>12410</v>
      </c>
      <c r="B591">
        <v>0</v>
      </c>
      <c r="C591">
        <v>590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13516</v>
      </c>
    </row>
    <row r="592" spans="1:10">
      <c r="A592">
        <v>11908</v>
      </c>
      <c r="B592">
        <v>0</v>
      </c>
      <c r="C592">
        <v>591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12410</v>
      </c>
    </row>
    <row r="593" spans="1:10">
      <c r="A593">
        <v>9720</v>
      </c>
      <c r="B593">
        <v>0</v>
      </c>
      <c r="C593">
        <v>592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11908</v>
      </c>
    </row>
    <row r="594" spans="1:10">
      <c r="A594">
        <v>12400</v>
      </c>
      <c r="B594">
        <v>0</v>
      </c>
      <c r="C594">
        <v>593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9720</v>
      </c>
    </row>
    <row r="595" spans="1:10">
      <c r="A595">
        <v>5545.4</v>
      </c>
      <c r="B595">
        <v>0</v>
      </c>
      <c r="C595">
        <v>594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12400</v>
      </c>
    </row>
    <row r="596" spans="1:10">
      <c r="A596">
        <v>1723</v>
      </c>
      <c r="B596">
        <v>0</v>
      </c>
      <c r="C596">
        <v>595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5545.4</v>
      </c>
    </row>
    <row r="597" spans="1:10">
      <c r="A597">
        <v>8212</v>
      </c>
      <c r="B597">
        <v>0</v>
      </c>
      <c r="C597">
        <v>596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1723</v>
      </c>
    </row>
    <row r="598" spans="1:10">
      <c r="A598">
        <v>11497</v>
      </c>
      <c r="B598">
        <v>0</v>
      </c>
      <c r="C598">
        <v>597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8212</v>
      </c>
    </row>
    <row r="599" spans="1:10">
      <c r="A599">
        <v>12458.25</v>
      </c>
      <c r="B599">
        <v>0</v>
      </c>
      <c r="C599">
        <v>598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11497</v>
      </c>
    </row>
    <row r="600" spans="1:10">
      <c r="A600">
        <v>12405</v>
      </c>
      <c r="B600">
        <v>0</v>
      </c>
      <c r="C600">
        <v>599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12458.25</v>
      </c>
    </row>
    <row r="601" spans="1:10">
      <c r="A601">
        <v>12146.25</v>
      </c>
      <c r="B601">
        <v>0</v>
      </c>
      <c r="C601">
        <v>600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12405</v>
      </c>
    </row>
    <row r="602" spans="1:10">
      <c r="A602">
        <v>6096.25</v>
      </c>
      <c r="B602">
        <v>0</v>
      </c>
      <c r="C602">
        <v>601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12146.25</v>
      </c>
    </row>
    <row r="603" spans="1:10">
      <c r="A603">
        <v>556</v>
      </c>
      <c r="B603">
        <v>0</v>
      </c>
      <c r="C603">
        <v>602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6096.25</v>
      </c>
    </row>
    <row r="604" spans="1:10">
      <c r="A604">
        <v>1405</v>
      </c>
      <c r="B604">
        <v>0</v>
      </c>
      <c r="C604">
        <v>603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556</v>
      </c>
    </row>
    <row r="605" spans="1:10">
      <c r="A605">
        <v>8664</v>
      </c>
      <c r="B605">
        <v>0</v>
      </c>
      <c r="C605">
        <v>604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1405</v>
      </c>
    </row>
    <row r="606" spans="1:10">
      <c r="A606">
        <v>8628</v>
      </c>
      <c r="B606">
        <v>0</v>
      </c>
      <c r="C606">
        <v>605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8664</v>
      </c>
    </row>
    <row r="607" spans="1:10">
      <c r="A607">
        <v>3648</v>
      </c>
      <c r="B607">
        <v>0</v>
      </c>
      <c r="C607">
        <v>606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8628</v>
      </c>
    </row>
    <row r="608" spans="1:10">
      <c r="A608">
        <v>2124</v>
      </c>
      <c r="B608">
        <v>0</v>
      </c>
      <c r="C608">
        <v>607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3648</v>
      </c>
    </row>
    <row r="609" spans="1:10">
      <c r="A609">
        <v>298</v>
      </c>
      <c r="B609">
        <v>0</v>
      </c>
      <c r="C609">
        <v>608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</v>
      </c>
      <c r="J609">
        <v>2124</v>
      </c>
    </row>
    <row r="610" spans="1:10">
      <c r="A610">
        <v>396</v>
      </c>
      <c r="B610">
        <v>1</v>
      </c>
      <c r="C610">
        <v>609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298</v>
      </c>
    </row>
    <row r="611" spans="1:10">
      <c r="A611">
        <v>198</v>
      </c>
      <c r="B611">
        <v>0</v>
      </c>
      <c r="C611">
        <v>610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396</v>
      </c>
    </row>
    <row r="612" spans="1:10">
      <c r="A612">
        <v>0</v>
      </c>
      <c r="B612">
        <v>0</v>
      </c>
      <c r="C612">
        <v>611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198</v>
      </c>
    </row>
    <row r="613" spans="1:10">
      <c r="A613">
        <v>531</v>
      </c>
      <c r="B613">
        <v>0</v>
      </c>
      <c r="C613">
        <v>612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</row>
    <row r="614" spans="1:10">
      <c r="A614">
        <v>630</v>
      </c>
      <c r="B614">
        <v>0</v>
      </c>
      <c r="C614">
        <v>613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531</v>
      </c>
    </row>
    <row r="615" spans="1:10">
      <c r="A615">
        <v>7303.75</v>
      </c>
      <c r="B615">
        <v>0</v>
      </c>
      <c r="C615">
        <v>614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630</v>
      </c>
    </row>
    <row r="616" spans="1:10">
      <c r="A616">
        <v>7350</v>
      </c>
      <c r="B616">
        <v>0</v>
      </c>
      <c r="C616">
        <v>615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</v>
      </c>
      <c r="J616">
        <v>7303.75</v>
      </c>
    </row>
    <row r="617" spans="1:10">
      <c r="A617">
        <v>6989.6</v>
      </c>
      <c r="B617">
        <v>0</v>
      </c>
      <c r="C617">
        <v>616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7350</v>
      </c>
    </row>
    <row r="618" spans="1:10">
      <c r="A618">
        <v>12848</v>
      </c>
      <c r="B618">
        <v>0</v>
      </c>
      <c r="C618">
        <v>617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6989.6</v>
      </c>
    </row>
    <row r="619" spans="1:10">
      <c r="A619">
        <v>12902</v>
      </c>
      <c r="B619">
        <v>0</v>
      </c>
      <c r="C619">
        <v>618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12848</v>
      </c>
    </row>
    <row r="620" spans="1:10">
      <c r="A620">
        <v>12960</v>
      </c>
      <c r="B620">
        <v>0</v>
      </c>
      <c r="C620">
        <v>619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12902</v>
      </c>
    </row>
    <row r="621" spans="1:10">
      <c r="A621">
        <v>11483</v>
      </c>
      <c r="B621">
        <v>0</v>
      </c>
      <c r="C621">
        <v>620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12960</v>
      </c>
    </row>
    <row r="622" spans="1:10">
      <c r="A622">
        <v>11231</v>
      </c>
      <c r="B622">
        <v>0</v>
      </c>
      <c r="C622">
        <v>621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11483</v>
      </c>
    </row>
    <row r="623" spans="1:10">
      <c r="A623">
        <v>6794</v>
      </c>
      <c r="B623">
        <v>0</v>
      </c>
      <c r="C623">
        <v>622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</v>
      </c>
      <c r="J623">
        <v>11231</v>
      </c>
    </row>
    <row r="624" spans="1:10">
      <c r="A624">
        <v>7458.4</v>
      </c>
      <c r="B624">
        <v>1</v>
      </c>
      <c r="C624">
        <v>623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1</v>
      </c>
      <c r="J624">
        <v>6794</v>
      </c>
    </row>
    <row r="625" spans="1:10">
      <c r="A625">
        <v>5220</v>
      </c>
      <c r="B625">
        <v>0</v>
      </c>
      <c r="C625">
        <v>624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7458.4</v>
      </c>
    </row>
    <row r="626" spans="1:10">
      <c r="A626">
        <v>13364</v>
      </c>
      <c r="B626">
        <v>0</v>
      </c>
      <c r="C626">
        <v>625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5220</v>
      </c>
    </row>
    <row r="627" spans="1:10">
      <c r="A627">
        <v>13569</v>
      </c>
      <c r="B627">
        <v>0</v>
      </c>
      <c r="C627">
        <v>626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13364</v>
      </c>
    </row>
    <row r="628" spans="1:10">
      <c r="A628">
        <v>9950</v>
      </c>
      <c r="B628">
        <v>0</v>
      </c>
      <c r="C628">
        <v>627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13569</v>
      </c>
    </row>
    <row r="629" spans="1:10">
      <c r="A629">
        <v>13552.25</v>
      </c>
      <c r="B629">
        <v>0</v>
      </c>
      <c r="C629">
        <v>628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9950</v>
      </c>
    </row>
    <row r="630" spans="1:10">
      <c r="A630">
        <v>12921.7</v>
      </c>
      <c r="B630">
        <v>0</v>
      </c>
      <c r="C630">
        <v>629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</v>
      </c>
      <c r="J630">
        <v>13552.25</v>
      </c>
    </row>
    <row r="631" spans="1:10">
      <c r="A631">
        <v>8591.6</v>
      </c>
      <c r="B631">
        <v>1</v>
      </c>
      <c r="C631">
        <v>630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</v>
      </c>
      <c r="J631">
        <v>12921.7</v>
      </c>
    </row>
    <row r="632" spans="1:10">
      <c r="A632">
        <v>10245</v>
      </c>
      <c r="B632">
        <v>0</v>
      </c>
      <c r="C632">
        <v>631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8591.6</v>
      </c>
    </row>
    <row r="633" spans="1:10">
      <c r="A633">
        <v>11159.1</v>
      </c>
      <c r="B633">
        <v>0</v>
      </c>
      <c r="C633">
        <v>632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10245</v>
      </c>
    </row>
    <row r="634" spans="1:10">
      <c r="A634">
        <v>11176</v>
      </c>
      <c r="B634">
        <v>0</v>
      </c>
      <c r="C634">
        <v>633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11159.1</v>
      </c>
    </row>
    <row r="635" spans="1:10">
      <c r="A635">
        <v>10895</v>
      </c>
      <c r="B635">
        <v>0</v>
      </c>
      <c r="C635">
        <v>634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11176</v>
      </c>
    </row>
    <row r="636" spans="1:10">
      <c r="A636">
        <v>12886</v>
      </c>
      <c r="B636">
        <v>0</v>
      </c>
      <c r="C636">
        <v>635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10895</v>
      </c>
    </row>
    <row r="637" spans="1:10">
      <c r="A637">
        <v>1089</v>
      </c>
      <c r="B637">
        <v>0</v>
      </c>
      <c r="C637">
        <v>636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12886</v>
      </c>
    </row>
    <row r="638" spans="1:10">
      <c r="A638">
        <v>219</v>
      </c>
      <c r="B638">
        <v>0</v>
      </c>
      <c r="C638">
        <v>637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1089</v>
      </c>
    </row>
    <row r="639" spans="1:10">
      <c r="A639">
        <v>12130</v>
      </c>
      <c r="B639">
        <v>0</v>
      </c>
      <c r="C639">
        <v>638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219</v>
      </c>
    </row>
    <row r="640" spans="1:10">
      <c r="A640">
        <v>14226.1</v>
      </c>
      <c r="B640">
        <v>0</v>
      </c>
      <c r="C640">
        <v>639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12130</v>
      </c>
    </row>
    <row r="641" spans="1:10">
      <c r="A641">
        <v>14283.4</v>
      </c>
      <c r="B641">
        <v>0</v>
      </c>
      <c r="C641">
        <v>640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14226.1</v>
      </c>
    </row>
    <row r="642" spans="1:10">
      <c r="A642">
        <v>12731.300000000001</v>
      </c>
      <c r="B642">
        <v>0</v>
      </c>
      <c r="C642">
        <v>641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14283.4</v>
      </c>
    </row>
    <row r="643" spans="1:10">
      <c r="A643">
        <v>13514</v>
      </c>
      <c r="B643">
        <v>0</v>
      </c>
      <c r="C643">
        <v>642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12731.300000000001</v>
      </c>
    </row>
    <row r="644" spans="1:10">
      <c r="A644">
        <v>11345.65</v>
      </c>
      <c r="B644">
        <v>0</v>
      </c>
      <c r="C644">
        <v>643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1</v>
      </c>
      <c r="J644">
        <v>13514</v>
      </c>
    </row>
    <row r="645" spans="1:10">
      <c r="A645">
        <v>11996.5</v>
      </c>
      <c r="B645">
        <v>1</v>
      </c>
      <c r="C645">
        <v>644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1</v>
      </c>
      <c r="J645">
        <v>11345.65</v>
      </c>
    </row>
    <row r="646" spans="1:10">
      <c r="A646">
        <v>12331</v>
      </c>
      <c r="B646">
        <v>0</v>
      </c>
      <c r="C646">
        <v>645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11996.5</v>
      </c>
    </row>
    <row r="647" spans="1:10">
      <c r="A647">
        <v>13106</v>
      </c>
      <c r="B647">
        <v>0</v>
      </c>
      <c r="C647">
        <v>646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12331</v>
      </c>
    </row>
    <row r="648" spans="1:10">
      <c r="A648">
        <v>12873</v>
      </c>
      <c r="B648">
        <v>0</v>
      </c>
      <c r="C648">
        <v>647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13106</v>
      </c>
    </row>
    <row r="649" spans="1:10">
      <c r="A649">
        <v>11687</v>
      </c>
      <c r="B649">
        <v>0</v>
      </c>
      <c r="C649">
        <v>648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12873</v>
      </c>
    </row>
    <row r="650" spans="1:10">
      <c r="A650">
        <v>13299.1</v>
      </c>
      <c r="B650">
        <v>0</v>
      </c>
      <c r="C650">
        <v>649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11687</v>
      </c>
    </row>
    <row r="651" spans="1:10">
      <c r="A651">
        <v>12338.1</v>
      </c>
      <c r="B651">
        <v>0</v>
      </c>
      <c r="C651">
        <v>650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13299.1</v>
      </c>
    </row>
    <row r="652" spans="1:10">
      <c r="A652">
        <v>1193.0999999999999</v>
      </c>
      <c r="B652">
        <v>0</v>
      </c>
      <c r="C652">
        <v>651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1</v>
      </c>
      <c r="J652">
        <v>12338.1</v>
      </c>
    </row>
    <row r="653" spans="1:10">
      <c r="A653">
        <v>3898</v>
      </c>
      <c r="B653">
        <v>0</v>
      </c>
      <c r="C653">
        <v>652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1193.0999999999999</v>
      </c>
    </row>
    <row r="654" spans="1:10">
      <c r="A654">
        <v>5572</v>
      </c>
      <c r="B654">
        <v>0</v>
      </c>
      <c r="C654">
        <v>653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3898</v>
      </c>
    </row>
    <row r="655" spans="1:10">
      <c r="A655">
        <v>6749</v>
      </c>
      <c r="B655">
        <v>0</v>
      </c>
      <c r="C655">
        <v>654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5572</v>
      </c>
    </row>
    <row r="656" spans="1:10">
      <c r="A656">
        <v>5559</v>
      </c>
      <c r="B656">
        <v>0</v>
      </c>
      <c r="C656">
        <v>655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6749</v>
      </c>
    </row>
    <row r="657" spans="1:10">
      <c r="A657">
        <v>10842.25</v>
      </c>
      <c r="B657">
        <v>0</v>
      </c>
      <c r="C657">
        <v>656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5559</v>
      </c>
    </row>
    <row r="658" spans="1:10">
      <c r="A658">
        <v>13013.25</v>
      </c>
      <c r="B658">
        <v>0</v>
      </c>
      <c r="C658">
        <v>657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1</v>
      </c>
      <c r="J658">
        <v>10842.25</v>
      </c>
    </row>
    <row r="659" spans="1:10">
      <c r="A659">
        <v>14152.8</v>
      </c>
      <c r="B659">
        <v>1</v>
      </c>
      <c r="C659">
        <v>658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1</v>
      </c>
      <c r="J659">
        <v>13013.25</v>
      </c>
    </row>
    <row r="660" spans="1:10">
      <c r="A660">
        <v>12558</v>
      </c>
      <c r="B660">
        <v>0</v>
      </c>
      <c r="C660">
        <v>659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14152.8</v>
      </c>
    </row>
    <row r="661" spans="1:10">
      <c r="A661">
        <v>13671</v>
      </c>
      <c r="B661">
        <v>0</v>
      </c>
      <c r="C661">
        <v>660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12558</v>
      </c>
    </row>
    <row r="662" spans="1:10">
      <c r="A662">
        <v>13117</v>
      </c>
      <c r="B662">
        <v>0</v>
      </c>
      <c r="C662">
        <v>661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13671</v>
      </c>
    </row>
    <row r="663" spans="1:10">
      <c r="A663">
        <v>9913.1</v>
      </c>
      <c r="B663">
        <v>0</v>
      </c>
      <c r="C663">
        <v>662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13117</v>
      </c>
    </row>
    <row r="664" spans="1:10">
      <c r="A664">
        <v>14235.58</v>
      </c>
      <c r="B664">
        <v>0</v>
      </c>
      <c r="C664">
        <v>663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9913.1</v>
      </c>
    </row>
    <row r="665" spans="1:10">
      <c r="A665">
        <v>13364.2</v>
      </c>
      <c r="B665">
        <v>0</v>
      </c>
      <c r="C665">
        <v>664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1</v>
      </c>
      <c r="J665">
        <v>14235.58</v>
      </c>
    </row>
    <row r="666" spans="1:10">
      <c r="A666">
        <v>13202.4</v>
      </c>
      <c r="B666">
        <v>1</v>
      </c>
      <c r="C666">
        <v>665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1</v>
      </c>
      <c r="J666">
        <v>13364.2</v>
      </c>
    </row>
    <row r="667" spans="1:10">
      <c r="A667">
        <v>11612</v>
      </c>
      <c r="B667">
        <v>0</v>
      </c>
      <c r="C667">
        <v>666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13202.4</v>
      </c>
    </row>
    <row r="668" spans="1:10">
      <c r="A668">
        <v>12716</v>
      </c>
      <c r="B668">
        <v>0</v>
      </c>
      <c r="C668">
        <v>667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11612</v>
      </c>
    </row>
    <row r="669" spans="1:10">
      <c r="A669">
        <v>8793</v>
      </c>
      <c r="B669">
        <v>0</v>
      </c>
      <c r="C669">
        <v>668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12716</v>
      </c>
    </row>
    <row r="670" spans="1:10">
      <c r="A670">
        <v>8276</v>
      </c>
      <c r="B670">
        <v>0</v>
      </c>
      <c r="C670">
        <v>669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8793</v>
      </c>
    </row>
    <row r="671" spans="1:10">
      <c r="A671">
        <v>11785.25</v>
      </c>
      <c r="B671">
        <v>0</v>
      </c>
      <c r="C671">
        <v>670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8276</v>
      </c>
    </row>
    <row r="672" spans="1:10">
      <c r="A672">
        <v>9172.1</v>
      </c>
      <c r="B672">
        <v>0</v>
      </c>
      <c r="C672">
        <v>671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11785.25</v>
      </c>
    </row>
    <row r="673" spans="1:10">
      <c r="A673">
        <v>4055</v>
      </c>
      <c r="B673">
        <v>0</v>
      </c>
      <c r="C673">
        <v>672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9172.1</v>
      </c>
    </row>
    <row r="674" spans="1:10">
      <c r="A674">
        <v>7665</v>
      </c>
      <c r="B674">
        <v>0</v>
      </c>
      <c r="C674">
        <v>673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4055</v>
      </c>
    </row>
    <row r="675" spans="1:10">
      <c r="A675">
        <v>7835</v>
      </c>
      <c r="B675">
        <v>0</v>
      </c>
      <c r="C675">
        <v>674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7665</v>
      </c>
    </row>
    <row r="676" spans="1:10">
      <c r="A676">
        <v>12452</v>
      </c>
      <c r="B676">
        <v>0</v>
      </c>
      <c r="C676">
        <v>675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7835</v>
      </c>
    </row>
    <row r="677" spans="1:10">
      <c r="A677">
        <v>12759.1</v>
      </c>
      <c r="B677">
        <v>0</v>
      </c>
      <c r="C677">
        <v>676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12452</v>
      </c>
    </row>
    <row r="678" spans="1:10">
      <c r="A678">
        <v>12148</v>
      </c>
      <c r="B678">
        <v>0</v>
      </c>
      <c r="C678">
        <v>677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12759.1</v>
      </c>
    </row>
    <row r="679" spans="1:10">
      <c r="A679">
        <v>7039</v>
      </c>
      <c r="B679">
        <v>0</v>
      </c>
      <c r="C679">
        <v>678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12148</v>
      </c>
    </row>
    <row r="680" spans="1:10">
      <c r="A680">
        <v>4972</v>
      </c>
      <c r="B680">
        <v>0</v>
      </c>
      <c r="C680">
        <v>679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7039</v>
      </c>
    </row>
    <row r="681" spans="1:10">
      <c r="A681">
        <v>7998</v>
      </c>
      <c r="B681">
        <v>0</v>
      </c>
      <c r="C681">
        <v>680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4972</v>
      </c>
    </row>
    <row r="682" spans="1:10">
      <c r="A682">
        <v>8749</v>
      </c>
      <c r="B682">
        <v>0</v>
      </c>
      <c r="C682">
        <v>681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7998</v>
      </c>
    </row>
    <row r="683" spans="1:10">
      <c r="A683">
        <v>9446</v>
      </c>
      <c r="B683">
        <v>0</v>
      </c>
      <c r="C683">
        <v>682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8749</v>
      </c>
    </row>
    <row r="684" spans="1:10">
      <c r="A684">
        <v>8955.6</v>
      </c>
      <c r="B684">
        <v>0</v>
      </c>
      <c r="C684">
        <v>683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9446</v>
      </c>
    </row>
    <row r="685" spans="1:10">
      <c r="A685">
        <v>7091.55</v>
      </c>
      <c r="B685">
        <v>0</v>
      </c>
      <c r="C685">
        <v>684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8955.6</v>
      </c>
    </row>
    <row r="686" spans="1:10">
      <c r="A686">
        <v>6794.6</v>
      </c>
      <c r="B686">
        <v>0</v>
      </c>
      <c r="C686">
        <v>685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7091.55</v>
      </c>
    </row>
    <row r="687" spans="1:10">
      <c r="A687">
        <v>5139.3999999999996</v>
      </c>
      <c r="B687">
        <v>1</v>
      </c>
      <c r="C687">
        <v>686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6794.6</v>
      </c>
    </row>
    <row r="688" spans="1:10">
      <c r="A688">
        <v>0</v>
      </c>
      <c r="B688">
        <v>0</v>
      </c>
      <c r="C688">
        <v>687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5139.3999999999996</v>
      </c>
    </row>
    <row r="689" spans="1:10">
      <c r="A689">
        <v>0</v>
      </c>
      <c r="B689">
        <v>0</v>
      </c>
      <c r="C689">
        <v>688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0</v>
      </c>
      <c r="B690">
        <v>0</v>
      </c>
      <c r="C690">
        <v>689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0</v>
      </c>
      <c r="B691">
        <v>0</v>
      </c>
      <c r="C691">
        <v>690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0</v>
      </c>
      <c r="B692">
        <v>0</v>
      </c>
      <c r="C692">
        <v>691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0</v>
      </c>
      <c r="B693">
        <v>0</v>
      </c>
      <c r="C693">
        <v>692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</row>
    <row r="694" spans="1:10">
      <c r="A694">
        <v>0</v>
      </c>
      <c r="B694">
        <v>0</v>
      </c>
      <c r="C694">
        <v>693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</row>
    <row r="695" spans="1:10">
      <c r="A695">
        <v>0</v>
      </c>
      <c r="B695">
        <v>0</v>
      </c>
      <c r="C695">
        <v>694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0</v>
      </c>
      <c r="B696">
        <v>0</v>
      </c>
      <c r="C696">
        <v>695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558</v>
      </c>
      <c r="B697">
        <v>0</v>
      </c>
      <c r="C697">
        <v>696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280</v>
      </c>
      <c r="B698">
        <v>0</v>
      </c>
      <c r="C698">
        <v>697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558</v>
      </c>
    </row>
    <row r="699" spans="1:10">
      <c r="A699">
        <v>1558.5</v>
      </c>
      <c r="B699">
        <v>0</v>
      </c>
      <c r="C699">
        <v>698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280</v>
      </c>
    </row>
    <row r="700" spans="1:10">
      <c r="A700">
        <v>1866</v>
      </c>
      <c r="B700">
        <v>0</v>
      </c>
      <c r="C700">
        <v>699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1558.5</v>
      </c>
    </row>
    <row r="701" spans="1:10">
      <c r="A701">
        <v>0</v>
      </c>
      <c r="B701">
        <v>0</v>
      </c>
      <c r="C701">
        <v>700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1</v>
      </c>
      <c r="J701">
        <v>1866</v>
      </c>
    </row>
    <row r="702" spans="1:10">
      <c r="A702">
        <v>5553</v>
      </c>
      <c r="B702">
        <v>0</v>
      </c>
      <c r="C702">
        <v>701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</row>
    <row r="703" spans="1:10">
      <c r="A703">
        <v>7968.1</v>
      </c>
      <c r="B703">
        <v>0</v>
      </c>
      <c r="C703">
        <v>702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5553</v>
      </c>
    </row>
    <row r="704" spans="1:10">
      <c r="A704">
        <v>8757.2999999999993</v>
      </c>
      <c r="B704">
        <v>0</v>
      </c>
      <c r="C704">
        <v>703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7968.1</v>
      </c>
    </row>
    <row r="705" spans="1:10">
      <c r="A705">
        <v>6187</v>
      </c>
      <c r="B705">
        <v>0</v>
      </c>
      <c r="C705">
        <v>704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8757.2999999999993</v>
      </c>
    </row>
    <row r="706" spans="1:10">
      <c r="A706">
        <v>6210</v>
      </c>
      <c r="B706">
        <v>0</v>
      </c>
      <c r="C706">
        <v>705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6187</v>
      </c>
    </row>
    <row r="707" spans="1:10">
      <c r="A707">
        <v>5533</v>
      </c>
      <c r="B707">
        <v>0</v>
      </c>
      <c r="C707">
        <v>706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1</v>
      </c>
      <c r="J707">
        <v>6210</v>
      </c>
    </row>
    <row r="708" spans="1:10">
      <c r="A708">
        <v>4861</v>
      </c>
      <c r="B708">
        <v>0</v>
      </c>
      <c r="C708">
        <v>707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1</v>
      </c>
      <c r="J708">
        <v>5533</v>
      </c>
    </row>
    <row r="709" spans="1:10">
      <c r="A709">
        <v>7707</v>
      </c>
      <c r="B709">
        <v>0</v>
      </c>
      <c r="C709">
        <v>708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4861</v>
      </c>
    </row>
    <row r="710" spans="1:10">
      <c r="A710">
        <v>9616</v>
      </c>
      <c r="B710">
        <v>0</v>
      </c>
      <c r="C710">
        <v>709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7707</v>
      </c>
    </row>
    <row r="711" spans="1:10">
      <c r="A711">
        <v>9300</v>
      </c>
      <c r="B711">
        <v>0</v>
      </c>
      <c r="C711">
        <v>710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9616</v>
      </c>
    </row>
    <row r="712" spans="1:10">
      <c r="A712">
        <v>6836</v>
      </c>
      <c r="B712">
        <v>0</v>
      </c>
      <c r="C712">
        <v>711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9300</v>
      </c>
    </row>
    <row r="713" spans="1:10">
      <c r="A713">
        <v>4074.7</v>
      </c>
      <c r="B713">
        <v>0</v>
      </c>
      <c r="C713">
        <v>712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6836</v>
      </c>
    </row>
    <row r="714" spans="1:10">
      <c r="A714">
        <v>2059</v>
      </c>
      <c r="B714">
        <v>0</v>
      </c>
      <c r="C714">
        <v>713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1</v>
      </c>
      <c r="J714">
        <v>4074.7</v>
      </c>
    </row>
    <row r="715" spans="1:10">
      <c r="A715">
        <v>414</v>
      </c>
      <c r="B715">
        <v>0</v>
      </c>
      <c r="C715">
        <v>714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1</v>
      </c>
      <c r="J715">
        <v>2059</v>
      </c>
    </row>
    <row r="716" spans="1:10">
      <c r="A716">
        <v>0</v>
      </c>
      <c r="B716">
        <v>0</v>
      </c>
      <c r="C716">
        <v>715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414</v>
      </c>
    </row>
    <row r="717" spans="1:10">
      <c r="A717">
        <v>0</v>
      </c>
      <c r="B717">
        <v>0</v>
      </c>
      <c r="C717">
        <v>716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</row>
    <row r="718" spans="1:10">
      <c r="A718">
        <v>457</v>
      </c>
      <c r="B718">
        <v>0</v>
      </c>
      <c r="C718">
        <v>717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</row>
    <row r="719" spans="1:10">
      <c r="A719">
        <v>1677</v>
      </c>
      <c r="B719">
        <v>0</v>
      </c>
      <c r="C719">
        <v>718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457</v>
      </c>
    </row>
    <row r="720" spans="1:10">
      <c r="A720">
        <v>1677</v>
      </c>
      <c r="B720">
        <v>0</v>
      </c>
      <c r="C720">
        <v>719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1677</v>
      </c>
    </row>
    <row r="721" spans="1:10">
      <c r="A721">
        <v>0</v>
      </c>
      <c r="B721">
        <v>0</v>
      </c>
      <c r="C721">
        <v>720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1</v>
      </c>
      <c r="J721">
        <v>1677</v>
      </c>
    </row>
    <row r="722" spans="1:10">
      <c r="A722">
        <v>0</v>
      </c>
      <c r="B722">
        <v>0</v>
      </c>
      <c r="C722">
        <v>721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1</v>
      </c>
      <c r="J722">
        <v>0</v>
      </c>
    </row>
    <row r="723" spans="1:10">
      <c r="A723">
        <v>0</v>
      </c>
      <c r="B723">
        <v>0</v>
      </c>
      <c r="C723">
        <v>722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</row>
    <row r="724" spans="1:10">
      <c r="A724">
        <v>0</v>
      </c>
      <c r="B724">
        <v>0</v>
      </c>
      <c r="C724">
        <v>723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</row>
    <row r="725" spans="1:10">
      <c r="A725">
        <v>0</v>
      </c>
      <c r="B725">
        <v>0</v>
      </c>
      <c r="C725">
        <v>724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</row>
    <row r="726" spans="1:10">
      <c r="A726">
        <v>0</v>
      </c>
      <c r="B726">
        <v>0</v>
      </c>
      <c r="C726">
        <v>725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</row>
    <row r="727" spans="1:10">
      <c r="A727">
        <v>0</v>
      </c>
      <c r="B727">
        <v>0</v>
      </c>
      <c r="C727">
        <v>726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</row>
    <row r="728" spans="1:10">
      <c r="A728">
        <v>0</v>
      </c>
      <c r="B728">
        <v>0</v>
      </c>
      <c r="C728">
        <v>727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</v>
      </c>
      <c r="J728">
        <v>0</v>
      </c>
    </row>
    <row r="729" spans="1:10">
      <c r="A729">
        <v>0</v>
      </c>
      <c r="B729">
        <v>0</v>
      </c>
      <c r="C729">
        <v>728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0</v>
      </c>
    </row>
    <row r="730" spans="1:10">
      <c r="A730">
        <v>0</v>
      </c>
      <c r="B730">
        <v>0</v>
      </c>
      <c r="C730">
        <v>729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</row>
    <row r="731" spans="1:10">
      <c r="A731">
        <v>0</v>
      </c>
      <c r="B731">
        <v>0</v>
      </c>
      <c r="C731">
        <v>730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</row>
    <row r="732" spans="1:10">
      <c r="A732">
        <v>0</v>
      </c>
      <c r="B732">
        <v>0</v>
      </c>
      <c r="C732">
        <v>731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0</v>
      </c>
      <c r="B733">
        <v>0</v>
      </c>
      <c r="C733">
        <v>732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144</v>
      </c>
      <c r="B734">
        <v>0</v>
      </c>
      <c r="C734">
        <v>733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0</v>
      </c>
      <c r="B735">
        <v>0</v>
      </c>
      <c r="C735">
        <v>734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144</v>
      </c>
    </row>
    <row r="736" spans="1:10">
      <c r="A736">
        <v>288</v>
      </c>
      <c r="B736">
        <v>0</v>
      </c>
      <c r="C736">
        <v>735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</row>
    <row r="737" spans="1:10">
      <c r="A737">
        <v>4176</v>
      </c>
      <c r="B737">
        <v>0</v>
      </c>
      <c r="C737">
        <v>736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288</v>
      </c>
    </row>
    <row r="738" spans="1:10">
      <c r="A738">
        <v>4529</v>
      </c>
      <c r="B738">
        <v>0</v>
      </c>
      <c r="C738">
        <v>737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4176</v>
      </c>
    </row>
    <row r="739" spans="1:10">
      <c r="A739">
        <v>4464</v>
      </c>
      <c r="B739">
        <v>0</v>
      </c>
      <c r="C739">
        <v>738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4529</v>
      </c>
    </row>
    <row r="740" spans="1:10">
      <c r="A740">
        <v>4320</v>
      </c>
      <c r="B740">
        <v>0</v>
      </c>
      <c r="C740">
        <v>739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4464</v>
      </c>
    </row>
    <row r="741" spans="1:10">
      <c r="A741">
        <v>5391.5</v>
      </c>
      <c r="B741">
        <v>0</v>
      </c>
      <c r="C741">
        <v>740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4320</v>
      </c>
    </row>
    <row r="742" spans="1:10">
      <c r="A742">
        <v>5769</v>
      </c>
      <c r="B742">
        <v>0</v>
      </c>
      <c r="C742">
        <v>741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5391.5</v>
      </c>
    </row>
    <row r="743" spans="1:10">
      <c r="A743">
        <v>8208</v>
      </c>
      <c r="B743">
        <v>0</v>
      </c>
      <c r="C743">
        <v>742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5769</v>
      </c>
    </row>
    <row r="744" spans="1:10">
      <c r="A744">
        <v>13222</v>
      </c>
      <c r="B744">
        <v>0</v>
      </c>
      <c r="C744">
        <v>743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8208</v>
      </c>
    </row>
    <row r="745" spans="1:10">
      <c r="A745">
        <v>13361</v>
      </c>
      <c r="B745">
        <v>0</v>
      </c>
      <c r="C745">
        <v>744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13222</v>
      </c>
    </row>
    <row r="746" spans="1:10">
      <c r="A746">
        <v>13366</v>
      </c>
      <c r="B746">
        <v>0</v>
      </c>
      <c r="C746">
        <v>745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13361</v>
      </c>
    </row>
    <row r="747" spans="1:10">
      <c r="A747">
        <v>13651</v>
      </c>
      <c r="B747">
        <v>0</v>
      </c>
      <c r="C747">
        <v>746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13366</v>
      </c>
    </row>
    <row r="748" spans="1:10">
      <c r="A748">
        <v>9212.5299999999988</v>
      </c>
      <c r="B748">
        <v>0</v>
      </c>
      <c r="C748">
        <v>747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13651</v>
      </c>
    </row>
    <row r="749" spans="1:10">
      <c r="A749">
        <v>1321.13</v>
      </c>
      <c r="B749">
        <v>0</v>
      </c>
      <c r="C749">
        <v>748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9212.5299999999988</v>
      </c>
    </row>
    <row r="750" spans="1:10">
      <c r="A750">
        <v>320.2</v>
      </c>
      <c r="B750">
        <v>0</v>
      </c>
      <c r="C750">
        <v>749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1321.13</v>
      </c>
    </row>
    <row r="751" spans="1:10">
      <c r="A751">
        <v>0</v>
      </c>
      <c r="B751">
        <v>0</v>
      </c>
      <c r="C751">
        <v>750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320.2</v>
      </c>
    </row>
    <row r="752" spans="1:10">
      <c r="A752">
        <v>209</v>
      </c>
      <c r="B752">
        <v>0</v>
      </c>
      <c r="C752">
        <v>751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1252</v>
      </c>
      <c r="B753">
        <v>0</v>
      </c>
      <c r="C753">
        <v>752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209</v>
      </c>
    </row>
    <row r="754" spans="1:10">
      <c r="A754">
        <v>1460</v>
      </c>
      <c r="B754">
        <v>0</v>
      </c>
      <c r="C754">
        <v>753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1252</v>
      </c>
    </row>
    <row r="755" spans="1:10">
      <c r="A755">
        <v>2363</v>
      </c>
      <c r="B755">
        <v>0</v>
      </c>
      <c r="C755">
        <v>754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1460</v>
      </c>
    </row>
    <row r="756" spans="1:10">
      <c r="A756">
        <v>1683.6</v>
      </c>
      <c r="B756">
        <v>0</v>
      </c>
      <c r="C756">
        <v>755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2363</v>
      </c>
    </row>
    <row r="757" spans="1:10">
      <c r="A757">
        <v>353</v>
      </c>
      <c r="B757">
        <v>0</v>
      </c>
      <c r="C757">
        <v>756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1683.6</v>
      </c>
    </row>
    <row r="758" spans="1:10">
      <c r="A758">
        <v>4931</v>
      </c>
      <c r="B758">
        <v>0</v>
      </c>
      <c r="C758">
        <v>757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353</v>
      </c>
    </row>
    <row r="759" spans="1:10">
      <c r="A759">
        <v>5369</v>
      </c>
      <c r="B759">
        <v>0</v>
      </c>
      <c r="C759">
        <v>758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4931</v>
      </c>
    </row>
    <row r="760" spans="1:10">
      <c r="A760">
        <v>5239</v>
      </c>
      <c r="B760">
        <v>0</v>
      </c>
      <c r="C760">
        <v>759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5369</v>
      </c>
    </row>
    <row r="761" spans="1:10">
      <c r="A761">
        <v>5137.2</v>
      </c>
      <c r="B761">
        <v>0</v>
      </c>
      <c r="C761">
        <v>760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5239</v>
      </c>
    </row>
    <row r="762" spans="1:10">
      <c r="A762">
        <v>5231</v>
      </c>
      <c r="B762">
        <v>0</v>
      </c>
      <c r="C762">
        <v>761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5137.2</v>
      </c>
    </row>
    <row r="763" spans="1:10">
      <c r="A763">
        <v>4460</v>
      </c>
      <c r="B763">
        <v>0</v>
      </c>
      <c r="C763">
        <v>762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5231</v>
      </c>
    </row>
    <row r="764" spans="1:10">
      <c r="A764">
        <v>4390</v>
      </c>
      <c r="B764">
        <v>0</v>
      </c>
      <c r="C764">
        <v>763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4460</v>
      </c>
    </row>
    <row r="765" spans="1:10">
      <c r="A765">
        <v>5222.1000000000004</v>
      </c>
      <c r="B765">
        <v>0</v>
      </c>
      <c r="C765">
        <v>764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4390</v>
      </c>
    </row>
    <row r="766" spans="1:10">
      <c r="A766">
        <v>6468.1</v>
      </c>
      <c r="B766">
        <v>0</v>
      </c>
      <c r="C766">
        <v>765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5222.1000000000004</v>
      </c>
    </row>
    <row r="767" spans="1:10">
      <c r="A767">
        <v>6269</v>
      </c>
      <c r="B767">
        <v>0</v>
      </c>
      <c r="C767">
        <v>766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6468.1</v>
      </c>
    </row>
    <row r="768" spans="1:10">
      <c r="A768">
        <v>6562</v>
      </c>
      <c r="B768">
        <v>0</v>
      </c>
      <c r="C768">
        <v>767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6269</v>
      </c>
    </row>
    <row r="769" spans="1:10">
      <c r="A769">
        <v>7292</v>
      </c>
      <c r="B769">
        <v>0</v>
      </c>
      <c r="C769">
        <v>768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6562</v>
      </c>
    </row>
    <row r="770" spans="1:10">
      <c r="A770">
        <v>1836</v>
      </c>
      <c r="B770">
        <v>0</v>
      </c>
      <c r="C770">
        <v>769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7292</v>
      </c>
    </row>
    <row r="771" spans="1:10">
      <c r="A771">
        <v>355</v>
      </c>
      <c r="B771">
        <v>0</v>
      </c>
      <c r="C771">
        <v>770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1836</v>
      </c>
    </row>
    <row r="772" spans="1:10">
      <c r="A772">
        <v>1475</v>
      </c>
      <c r="B772">
        <v>0</v>
      </c>
      <c r="C772">
        <v>771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355</v>
      </c>
    </row>
    <row r="773" spans="1:10">
      <c r="A773">
        <v>1657.1</v>
      </c>
      <c r="B773">
        <v>0</v>
      </c>
      <c r="C773">
        <v>772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1475</v>
      </c>
    </row>
    <row r="774" spans="1:10">
      <c r="A774">
        <v>1392</v>
      </c>
      <c r="B774">
        <v>0</v>
      </c>
      <c r="C774">
        <v>773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1657.1</v>
      </c>
    </row>
    <row r="775" spans="1:10">
      <c r="A775">
        <v>2713</v>
      </c>
      <c r="B775">
        <v>0</v>
      </c>
      <c r="C775">
        <v>774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1392</v>
      </c>
    </row>
    <row r="776" spans="1:10">
      <c r="A776">
        <v>1052</v>
      </c>
      <c r="B776">
        <v>0</v>
      </c>
      <c r="C776">
        <v>775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2713</v>
      </c>
    </row>
    <row r="777" spans="1:10">
      <c r="A777">
        <v>628</v>
      </c>
      <c r="B777">
        <v>0</v>
      </c>
      <c r="C777">
        <v>776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1052</v>
      </c>
    </row>
    <row r="778" spans="1:10">
      <c r="A778">
        <v>209</v>
      </c>
      <c r="B778">
        <v>0</v>
      </c>
      <c r="C778">
        <v>777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628</v>
      </c>
    </row>
    <row r="779" spans="1:10">
      <c r="A779">
        <v>2463</v>
      </c>
      <c r="B779">
        <v>0</v>
      </c>
      <c r="C779">
        <v>778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209</v>
      </c>
    </row>
    <row r="780" spans="1:10">
      <c r="A780">
        <v>14482</v>
      </c>
      <c r="B780">
        <v>0</v>
      </c>
      <c r="C780">
        <v>779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2463</v>
      </c>
    </row>
    <row r="781" spans="1:10">
      <c r="A781">
        <v>14025</v>
      </c>
      <c r="B781">
        <v>0</v>
      </c>
      <c r="C781">
        <v>780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14482</v>
      </c>
    </row>
    <row r="782" spans="1:10">
      <c r="A782">
        <v>1500</v>
      </c>
      <c r="B782">
        <v>0</v>
      </c>
      <c r="C782">
        <v>781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14025</v>
      </c>
    </row>
    <row r="783" spans="1:10">
      <c r="A783">
        <v>3756</v>
      </c>
      <c r="B783">
        <v>0</v>
      </c>
      <c r="C783">
        <v>782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1500</v>
      </c>
    </row>
    <row r="784" spans="1:10">
      <c r="A784">
        <v>3107.05</v>
      </c>
      <c r="B784">
        <v>0</v>
      </c>
      <c r="C784">
        <v>783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3756</v>
      </c>
    </row>
    <row r="785" spans="1:10">
      <c r="A785">
        <v>4098.2</v>
      </c>
      <c r="B785">
        <v>0</v>
      </c>
      <c r="C785">
        <v>784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3107.05</v>
      </c>
    </row>
    <row r="786" spans="1:10">
      <c r="A786">
        <v>10169</v>
      </c>
      <c r="B786">
        <v>0</v>
      </c>
      <c r="C786">
        <v>785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4098.2</v>
      </c>
    </row>
    <row r="787" spans="1:10">
      <c r="A787">
        <v>11551</v>
      </c>
      <c r="B787">
        <v>0</v>
      </c>
      <c r="C787">
        <v>786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10169</v>
      </c>
    </row>
    <row r="788" spans="1:10">
      <c r="A788">
        <v>13677.1</v>
      </c>
      <c r="B788">
        <v>0</v>
      </c>
      <c r="C788">
        <v>787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11551</v>
      </c>
    </row>
    <row r="789" spans="1:10">
      <c r="A789">
        <v>12578.1</v>
      </c>
      <c r="B789">
        <v>0</v>
      </c>
      <c r="C789">
        <v>788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13677.1</v>
      </c>
    </row>
    <row r="790" spans="1:10">
      <c r="A790">
        <v>10522</v>
      </c>
      <c r="B790">
        <v>0</v>
      </c>
      <c r="C790">
        <v>789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12578.1</v>
      </c>
    </row>
    <row r="791" spans="1:10">
      <c r="A791">
        <v>10191</v>
      </c>
      <c r="B791">
        <v>0</v>
      </c>
      <c r="C791">
        <v>790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10522</v>
      </c>
    </row>
    <row r="792" spans="1:10">
      <c r="A792">
        <v>7419</v>
      </c>
      <c r="B792">
        <v>0</v>
      </c>
      <c r="C792">
        <v>791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10191</v>
      </c>
    </row>
    <row r="793" spans="1:10">
      <c r="A793">
        <v>5358</v>
      </c>
      <c r="B793">
        <v>0</v>
      </c>
      <c r="C793">
        <v>792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7419</v>
      </c>
    </row>
    <row r="794" spans="1:10">
      <c r="A794">
        <v>5289</v>
      </c>
      <c r="B794">
        <v>0</v>
      </c>
      <c r="C794">
        <v>793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5358</v>
      </c>
    </row>
    <row r="795" spans="1:10">
      <c r="A795">
        <v>10682</v>
      </c>
      <c r="B795">
        <v>0</v>
      </c>
      <c r="C795">
        <v>794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5289</v>
      </c>
    </row>
    <row r="796" spans="1:10">
      <c r="A796">
        <v>13831</v>
      </c>
      <c r="B796">
        <v>0</v>
      </c>
      <c r="C796">
        <v>795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10682</v>
      </c>
    </row>
    <row r="797" spans="1:10">
      <c r="A797">
        <v>3456.1</v>
      </c>
      <c r="B797">
        <v>0</v>
      </c>
      <c r="C797">
        <v>796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13831</v>
      </c>
    </row>
    <row r="798" spans="1:10">
      <c r="A798">
        <v>6720.95</v>
      </c>
      <c r="B798">
        <v>0</v>
      </c>
      <c r="C798">
        <v>797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3456.1</v>
      </c>
    </row>
    <row r="799" spans="1:10">
      <c r="A799">
        <v>7558.35</v>
      </c>
      <c r="B799">
        <v>0</v>
      </c>
      <c r="C799">
        <v>798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6720.95</v>
      </c>
    </row>
    <row r="800" spans="1:10">
      <c r="A800">
        <v>10727</v>
      </c>
      <c r="B800">
        <v>0</v>
      </c>
      <c r="C800">
        <v>799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7558.35</v>
      </c>
    </row>
    <row r="801" spans="1:10">
      <c r="A801">
        <v>11606.1</v>
      </c>
      <c r="B801">
        <v>0</v>
      </c>
      <c r="C801">
        <v>800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10727</v>
      </c>
    </row>
    <row r="802" spans="1:10">
      <c r="A802">
        <v>11617</v>
      </c>
      <c r="B802">
        <v>0</v>
      </c>
      <c r="C802">
        <v>801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11606.1</v>
      </c>
    </row>
    <row r="803" spans="1:10">
      <c r="A803">
        <v>9461</v>
      </c>
      <c r="B803">
        <v>0</v>
      </c>
      <c r="C803">
        <v>802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11617</v>
      </c>
    </row>
    <row r="804" spans="1:10">
      <c r="A804">
        <v>13624</v>
      </c>
      <c r="B804">
        <v>0</v>
      </c>
      <c r="C804">
        <v>803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9461</v>
      </c>
    </row>
    <row r="805" spans="1:10">
      <c r="A805">
        <v>8243</v>
      </c>
      <c r="B805">
        <v>0</v>
      </c>
      <c r="C805">
        <v>804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13624</v>
      </c>
    </row>
    <row r="806" spans="1:10">
      <c r="A806">
        <v>4325</v>
      </c>
      <c r="B806">
        <v>0</v>
      </c>
      <c r="C806">
        <v>805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8243</v>
      </c>
    </row>
    <row r="807" spans="1:10">
      <c r="A807">
        <v>6341</v>
      </c>
      <c r="B807">
        <v>0</v>
      </c>
      <c r="C807">
        <v>806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4325</v>
      </c>
    </row>
    <row r="808" spans="1:10">
      <c r="A808">
        <v>6919</v>
      </c>
      <c r="B808">
        <v>0</v>
      </c>
      <c r="C808">
        <v>807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6341</v>
      </c>
    </row>
    <row r="809" spans="1:10">
      <c r="A809">
        <v>8603.1</v>
      </c>
      <c r="B809">
        <v>0</v>
      </c>
      <c r="C809">
        <v>808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6919</v>
      </c>
    </row>
    <row r="810" spans="1:10">
      <c r="A810">
        <v>6079.1</v>
      </c>
      <c r="B810">
        <v>0</v>
      </c>
      <c r="C810">
        <v>809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8603.1</v>
      </c>
    </row>
    <row r="811" spans="1:10">
      <c r="A811">
        <v>7271.25</v>
      </c>
      <c r="B811">
        <v>0</v>
      </c>
      <c r="C811">
        <v>810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6079.1</v>
      </c>
    </row>
    <row r="812" spans="1:10">
      <c r="A812">
        <v>2497.5</v>
      </c>
      <c r="B812">
        <v>0</v>
      </c>
      <c r="C812">
        <v>811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7271.25</v>
      </c>
    </row>
    <row r="813" spans="1:10">
      <c r="A813">
        <v>4018.1</v>
      </c>
      <c r="B813">
        <v>0</v>
      </c>
      <c r="C813">
        <v>812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2497.5</v>
      </c>
    </row>
    <row r="814" spans="1:10">
      <c r="A814">
        <v>5830</v>
      </c>
      <c r="B814">
        <v>0</v>
      </c>
      <c r="C814">
        <v>813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4018.1</v>
      </c>
    </row>
    <row r="815" spans="1:10">
      <c r="A815">
        <v>5955</v>
      </c>
      <c r="B815">
        <v>0</v>
      </c>
      <c r="C815">
        <v>814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5830</v>
      </c>
    </row>
    <row r="816" spans="1:10">
      <c r="A816">
        <v>6099</v>
      </c>
      <c r="B816">
        <v>0</v>
      </c>
      <c r="C816">
        <v>815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5955</v>
      </c>
    </row>
    <row r="817" spans="1:10">
      <c r="A817">
        <v>4708</v>
      </c>
      <c r="B817">
        <v>0</v>
      </c>
      <c r="C817">
        <v>816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6099</v>
      </c>
    </row>
    <row r="818" spans="1:10">
      <c r="A818">
        <v>4564</v>
      </c>
      <c r="B818">
        <v>0</v>
      </c>
      <c r="C818">
        <v>817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4708</v>
      </c>
    </row>
    <row r="819" spans="1:10">
      <c r="A819">
        <v>0</v>
      </c>
      <c r="B819">
        <v>0</v>
      </c>
      <c r="C819">
        <v>818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4564</v>
      </c>
    </row>
    <row r="820" spans="1:10">
      <c r="A820">
        <v>0</v>
      </c>
      <c r="B820">
        <v>0</v>
      </c>
      <c r="C820">
        <v>819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</row>
    <row r="821" spans="1:10">
      <c r="A821">
        <v>0</v>
      </c>
      <c r="B821">
        <v>0</v>
      </c>
      <c r="C821">
        <v>820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>
        <v>4977</v>
      </c>
      <c r="B822">
        <v>0</v>
      </c>
      <c r="C822">
        <v>821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>
        <v>13920</v>
      </c>
      <c r="B823">
        <v>0</v>
      </c>
      <c r="C823">
        <v>822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4977</v>
      </c>
    </row>
    <row r="824" spans="1:10">
      <c r="A824">
        <v>5132</v>
      </c>
      <c r="B824">
        <v>0</v>
      </c>
      <c r="C824">
        <v>823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13920</v>
      </c>
    </row>
    <row r="825" spans="1:10">
      <c r="A825">
        <v>8210.6</v>
      </c>
      <c r="B825">
        <v>0</v>
      </c>
      <c r="C825">
        <v>824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5132</v>
      </c>
    </row>
    <row r="826" spans="1:10">
      <c r="A826">
        <v>2008.1</v>
      </c>
      <c r="B826">
        <v>0</v>
      </c>
      <c r="C826">
        <v>825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8210.6</v>
      </c>
    </row>
    <row r="827" spans="1:10">
      <c r="A827">
        <v>1445</v>
      </c>
      <c r="B827">
        <v>0</v>
      </c>
      <c r="C827">
        <v>826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2008.1</v>
      </c>
    </row>
    <row r="828" spans="1:10">
      <c r="A828">
        <v>10036</v>
      </c>
      <c r="B828">
        <v>0</v>
      </c>
      <c r="C828">
        <v>827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1445</v>
      </c>
    </row>
    <row r="829" spans="1:10">
      <c r="A829">
        <v>11191</v>
      </c>
      <c r="B829">
        <v>0</v>
      </c>
      <c r="C829">
        <v>828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10036</v>
      </c>
    </row>
    <row r="830" spans="1:10">
      <c r="A830">
        <v>12482</v>
      </c>
      <c r="B830">
        <v>0</v>
      </c>
      <c r="C830">
        <v>829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11191</v>
      </c>
    </row>
    <row r="831" spans="1:10">
      <c r="A831">
        <v>13675.1</v>
      </c>
      <c r="B831">
        <v>0</v>
      </c>
      <c r="C831">
        <v>830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12482</v>
      </c>
    </row>
    <row r="832" spans="1:10">
      <c r="A832">
        <v>13854.1</v>
      </c>
      <c r="B832">
        <v>0</v>
      </c>
      <c r="C832">
        <v>831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13675.1</v>
      </c>
    </row>
    <row r="833" spans="1:10">
      <c r="A833">
        <v>5115</v>
      </c>
      <c r="B833">
        <v>0</v>
      </c>
      <c r="C833">
        <v>832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13854.1</v>
      </c>
    </row>
    <row r="834" spans="1:10">
      <c r="A834">
        <v>1048.0999999999999</v>
      </c>
      <c r="B834">
        <v>0</v>
      </c>
      <c r="C834">
        <v>833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5115</v>
      </c>
    </row>
    <row r="835" spans="1:10">
      <c r="A835">
        <v>6388.1</v>
      </c>
      <c r="B835">
        <v>0</v>
      </c>
      <c r="C835">
        <v>834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1048.0999999999999</v>
      </c>
    </row>
    <row r="836" spans="1:10">
      <c r="A836">
        <v>7919.2</v>
      </c>
      <c r="B836">
        <v>0</v>
      </c>
      <c r="C836">
        <v>835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6388.1</v>
      </c>
    </row>
    <row r="837" spans="1:10">
      <c r="A837">
        <v>8252</v>
      </c>
      <c r="B837">
        <v>0</v>
      </c>
      <c r="C837">
        <v>836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7919.2</v>
      </c>
    </row>
    <row r="838" spans="1:10">
      <c r="A838">
        <v>8240.25</v>
      </c>
      <c r="B838">
        <v>0</v>
      </c>
      <c r="C838">
        <v>837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8252</v>
      </c>
    </row>
    <row r="839" spans="1:10">
      <c r="A839">
        <v>11640.8</v>
      </c>
      <c r="B839">
        <v>0</v>
      </c>
      <c r="C839">
        <v>838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8240.25</v>
      </c>
    </row>
    <row r="840" spans="1:10">
      <c r="A840">
        <v>6985.1999999999989</v>
      </c>
      <c r="B840">
        <v>0</v>
      </c>
      <c r="C840">
        <v>839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11640.8</v>
      </c>
    </row>
    <row r="841" spans="1:10">
      <c r="A841">
        <v>4196.8999999999996</v>
      </c>
      <c r="B841">
        <v>0</v>
      </c>
      <c r="C841">
        <v>840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6985.1999999999989</v>
      </c>
    </row>
    <row r="842" spans="1:10">
      <c r="A842">
        <v>12856.1</v>
      </c>
      <c r="B842">
        <v>0</v>
      </c>
      <c r="C842">
        <v>841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4196.8999999999996</v>
      </c>
    </row>
    <row r="843" spans="1:10">
      <c r="A843">
        <v>13747</v>
      </c>
      <c r="B843">
        <v>0</v>
      </c>
      <c r="C843">
        <v>842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12856.1</v>
      </c>
    </row>
    <row r="844" spans="1:10">
      <c r="A844">
        <v>13999.1</v>
      </c>
      <c r="B844">
        <v>0</v>
      </c>
      <c r="C844">
        <v>843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13747</v>
      </c>
    </row>
    <row r="845" spans="1:10">
      <c r="A845">
        <v>13770</v>
      </c>
      <c r="B845">
        <v>0</v>
      </c>
      <c r="C845">
        <v>844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13999.1</v>
      </c>
    </row>
    <row r="846" spans="1:10">
      <c r="A846">
        <v>14316</v>
      </c>
      <c r="B846">
        <v>0</v>
      </c>
      <c r="C846">
        <v>845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13770</v>
      </c>
    </row>
    <row r="847" spans="1:10">
      <c r="A847">
        <v>6185.3</v>
      </c>
      <c r="B847">
        <v>0</v>
      </c>
      <c r="C847">
        <v>846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14316</v>
      </c>
    </row>
    <row r="848" spans="1:10">
      <c r="A848">
        <v>5340.4</v>
      </c>
      <c r="B848">
        <v>0</v>
      </c>
      <c r="C848">
        <v>847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6185.3</v>
      </c>
    </row>
    <row r="849" spans="1:10">
      <c r="A849">
        <v>5106.1000000000004</v>
      </c>
      <c r="B849">
        <v>0</v>
      </c>
      <c r="C849">
        <v>848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5340.4</v>
      </c>
    </row>
    <row r="850" spans="1:10">
      <c r="A850">
        <v>12791.1</v>
      </c>
      <c r="B850">
        <v>0</v>
      </c>
      <c r="C850">
        <v>849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5106.1000000000004</v>
      </c>
    </row>
    <row r="851" spans="1:10">
      <c r="A851">
        <v>14290.2</v>
      </c>
      <c r="B851">
        <v>0</v>
      </c>
      <c r="C851">
        <v>850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12791.1</v>
      </c>
    </row>
    <row r="852" spans="1:10">
      <c r="A852">
        <v>13229.3</v>
      </c>
      <c r="B852">
        <v>0</v>
      </c>
      <c r="C852">
        <v>851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14290.2</v>
      </c>
    </row>
    <row r="853" spans="1:10">
      <c r="A853">
        <v>13307.4</v>
      </c>
      <c r="B853">
        <v>0</v>
      </c>
      <c r="C853">
        <v>852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13229.3</v>
      </c>
    </row>
    <row r="854" spans="1:10">
      <c r="A854">
        <v>5183.0999999999995</v>
      </c>
      <c r="B854">
        <v>0</v>
      </c>
      <c r="C854">
        <v>853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13307.4</v>
      </c>
    </row>
    <row r="855" spans="1:10">
      <c r="A855">
        <v>1202.0999999999999</v>
      </c>
      <c r="B855">
        <v>0</v>
      </c>
      <c r="C855">
        <v>854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5183.0999999999995</v>
      </c>
    </row>
    <row r="856" spans="1:10">
      <c r="A856">
        <v>1848.1</v>
      </c>
      <c r="B856">
        <v>0</v>
      </c>
      <c r="C856">
        <v>855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1202.0999999999999</v>
      </c>
    </row>
    <row r="857" spans="1:10">
      <c r="A857">
        <v>4888.1000000000004</v>
      </c>
      <c r="B857">
        <v>0</v>
      </c>
      <c r="C857">
        <v>856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1848.1</v>
      </c>
    </row>
    <row r="858" spans="1:10">
      <c r="A858">
        <v>7157.1</v>
      </c>
      <c r="B858">
        <v>0</v>
      </c>
      <c r="C858">
        <v>857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4888.1000000000004</v>
      </c>
    </row>
    <row r="859" spans="1:10">
      <c r="A859">
        <v>8117.4</v>
      </c>
      <c r="B859">
        <v>0</v>
      </c>
      <c r="C859">
        <v>858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7157.1</v>
      </c>
    </row>
    <row r="860" spans="1:10">
      <c r="A860">
        <v>8734.6</v>
      </c>
      <c r="B860">
        <v>0</v>
      </c>
      <c r="C860">
        <v>859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8117.4</v>
      </c>
    </row>
    <row r="861" spans="1:10">
      <c r="A861">
        <v>761.3</v>
      </c>
      <c r="B861">
        <v>0</v>
      </c>
      <c r="C861">
        <v>860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8734.6</v>
      </c>
    </row>
    <row r="862" spans="1:10">
      <c r="A862">
        <v>70</v>
      </c>
      <c r="B862">
        <v>0</v>
      </c>
      <c r="C862">
        <v>861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761.3</v>
      </c>
    </row>
    <row r="863" spans="1:10">
      <c r="A863">
        <v>209</v>
      </c>
      <c r="B863">
        <v>0</v>
      </c>
      <c r="C863">
        <v>862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70</v>
      </c>
    </row>
    <row r="864" spans="1:10">
      <c r="A864">
        <v>925.2</v>
      </c>
      <c r="B864">
        <v>0</v>
      </c>
      <c r="C864">
        <v>863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209</v>
      </c>
    </row>
    <row r="865" spans="1:10">
      <c r="A865">
        <v>4814.3999999999996</v>
      </c>
      <c r="B865">
        <v>0</v>
      </c>
      <c r="C865">
        <v>864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925.2</v>
      </c>
    </row>
    <row r="866" spans="1:10">
      <c r="A866">
        <v>7005.7000000000007</v>
      </c>
      <c r="B866">
        <v>0</v>
      </c>
      <c r="C866">
        <v>865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4814.3999999999996</v>
      </c>
    </row>
    <row r="867" spans="1:10">
      <c r="A867">
        <v>6992.8</v>
      </c>
      <c r="B867">
        <v>0</v>
      </c>
      <c r="C867">
        <v>866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7005.7000000000007</v>
      </c>
    </row>
    <row r="868" spans="1:10">
      <c r="A868">
        <v>12492.2</v>
      </c>
      <c r="B868">
        <v>0</v>
      </c>
      <c r="C868">
        <v>867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6992.8</v>
      </c>
    </row>
    <row r="869" spans="1:10">
      <c r="A869">
        <v>12601.600000000002</v>
      </c>
      <c r="B869">
        <v>0</v>
      </c>
      <c r="C869">
        <v>868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12492.2</v>
      </c>
    </row>
    <row r="870" spans="1:10">
      <c r="A870">
        <v>6466.4</v>
      </c>
      <c r="B870">
        <v>0</v>
      </c>
      <c r="C870">
        <v>869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12601.600000000002</v>
      </c>
    </row>
    <row r="871" spans="1:10">
      <c r="A871">
        <v>8025.4</v>
      </c>
      <c r="B871">
        <v>0</v>
      </c>
      <c r="C871">
        <v>870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6466.4</v>
      </c>
    </row>
    <row r="872" spans="1:10">
      <c r="A872">
        <v>12311.2</v>
      </c>
      <c r="B872">
        <v>0</v>
      </c>
      <c r="C872">
        <v>871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8025.4</v>
      </c>
    </row>
    <row r="873" spans="1:10">
      <c r="A873">
        <v>11725.300000000001</v>
      </c>
      <c r="B873">
        <v>0</v>
      </c>
      <c r="C873">
        <v>872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12311.2</v>
      </c>
    </row>
    <row r="874" spans="1:10">
      <c r="A874">
        <v>9390.2000000000007</v>
      </c>
      <c r="B874">
        <v>0</v>
      </c>
      <c r="C874">
        <v>873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11725.300000000001</v>
      </c>
    </row>
    <row r="875" spans="1:10">
      <c r="A875">
        <v>357</v>
      </c>
      <c r="B875">
        <v>0</v>
      </c>
      <c r="C875">
        <v>874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9390.2000000000007</v>
      </c>
    </row>
    <row r="876" spans="1:10">
      <c r="A876">
        <v>0</v>
      </c>
      <c r="B876">
        <v>0</v>
      </c>
      <c r="C876">
        <v>875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357</v>
      </c>
    </row>
    <row r="877" spans="1:10">
      <c r="A877">
        <v>0</v>
      </c>
      <c r="B877">
        <v>0</v>
      </c>
      <c r="C877">
        <v>876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0</v>
      </c>
      <c r="B878">
        <v>0</v>
      </c>
      <c r="C878">
        <v>877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1924.1</v>
      </c>
      <c r="B879">
        <v>0</v>
      </c>
      <c r="C879">
        <v>878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3318.1</v>
      </c>
      <c r="B880">
        <v>0</v>
      </c>
      <c r="C880">
        <v>879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1924.1</v>
      </c>
    </row>
    <row r="881" spans="1:10">
      <c r="A881">
        <v>3612</v>
      </c>
      <c r="B881">
        <v>0</v>
      </c>
      <c r="C881">
        <v>880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3318.1</v>
      </c>
    </row>
    <row r="882" spans="1:10">
      <c r="A882">
        <v>422.1</v>
      </c>
      <c r="B882">
        <v>0</v>
      </c>
      <c r="C882">
        <v>881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3612</v>
      </c>
    </row>
    <row r="883" spans="1:10">
      <c r="A883">
        <v>1383</v>
      </c>
      <c r="B883">
        <v>0</v>
      </c>
      <c r="C883">
        <v>882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422.1</v>
      </c>
    </row>
    <row r="884" spans="1:10">
      <c r="A884">
        <v>7218</v>
      </c>
      <c r="B884">
        <v>0</v>
      </c>
      <c r="C884">
        <v>883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1383</v>
      </c>
    </row>
    <row r="885" spans="1:10">
      <c r="A885">
        <v>14105</v>
      </c>
      <c r="B885">
        <v>0</v>
      </c>
      <c r="C885">
        <v>884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7218</v>
      </c>
    </row>
    <row r="886" spans="1:10">
      <c r="A886">
        <v>13533.1</v>
      </c>
      <c r="B886">
        <v>0</v>
      </c>
      <c r="C886">
        <v>885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14105</v>
      </c>
    </row>
    <row r="887" spans="1:10">
      <c r="A887">
        <v>13475</v>
      </c>
      <c r="B887">
        <v>0</v>
      </c>
      <c r="C887">
        <v>886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13533.1</v>
      </c>
    </row>
    <row r="888" spans="1:10">
      <c r="A888">
        <v>13162.1</v>
      </c>
      <c r="B888">
        <v>0</v>
      </c>
      <c r="C888">
        <v>887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13475</v>
      </c>
    </row>
    <row r="889" spans="1:10">
      <c r="A889">
        <v>4918.3</v>
      </c>
      <c r="B889">
        <v>0</v>
      </c>
      <c r="C889">
        <v>888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13162.1</v>
      </c>
    </row>
    <row r="890" spans="1:10">
      <c r="A890">
        <v>4028.4</v>
      </c>
      <c r="B890">
        <v>0</v>
      </c>
      <c r="C890">
        <v>889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4918.3</v>
      </c>
    </row>
    <row r="891" spans="1:10">
      <c r="A891">
        <v>4753</v>
      </c>
      <c r="B891">
        <v>0</v>
      </c>
      <c r="C891">
        <v>890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4028.4</v>
      </c>
    </row>
    <row r="892" spans="1:10">
      <c r="A892">
        <v>7654.1</v>
      </c>
      <c r="B892">
        <v>0</v>
      </c>
      <c r="C892">
        <v>891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4753</v>
      </c>
    </row>
    <row r="893" spans="1:10">
      <c r="A893">
        <v>12375.2</v>
      </c>
      <c r="B893">
        <v>0</v>
      </c>
      <c r="C893">
        <v>892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7654.1</v>
      </c>
    </row>
    <row r="894" spans="1:10">
      <c r="A894">
        <v>14053.2</v>
      </c>
      <c r="B894">
        <v>0</v>
      </c>
      <c r="C894">
        <v>893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12375.2</v>
      </c>
    </row>
    <row r="895" spans="1:10">
      <c r="A895">
        <v>12102.2</v>
      </c>
      <c r="B895">
        <v>0</v>
      </c>
      <c r="C895">
        <v>894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14053.2</v>
      </c>
    </row>
    <row r="896" spans="1:10">
      <c r="A896">
        <v>4251.2</v>
      </c>
      <c r="B896">
        <v>0</v>
      </c>
      <c r="C896">
        <v>895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12102.2</v>
      </c>
    </row>
    <row r="897" spans="1:10">
      <c r="A897">
        <v>3285.4</v>
      </c>
      <c r="B897">
        <v>0</v>
      </c>
      <c r="C897">
        <v>896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4251.2</v>
      </c>
    </row>
    <row r="898" spans="1:10">
      <c r="A898">
        <v>125.1</v>
      </c>
      <c r="B898">
        <v>0</v>
      </c>
      <c r="C898">
        <v>897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3285.4</v>
      </c>
    </row>
    <row r="899" spans="1:10">
      <c r="A899">
        <v>10455.1</v>
      </c>
      <c r="B899">
        <v>0</v>
      </c>
      <c r="C899">
        <v>898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125.1</v>
      </c>
    </row>
    <row r="900" spans="1:10">
      <c r="A900">
        <v>13017.1</v>
      </c>
      <c r="B900">
        <v>0</v>
      </c>
      <c r="C900">
        <v>899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10455.1</v>
      </c>
    </row>
    <row r="901" spans="1:10">
      <c r="A901">
        <v>4448.2</v>
      </c>
      <c r="B901">
        <v>0</v>
      </c>
      <c r="C901">
        <v>900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13017.1</v>
      </c>
    </row>
    <row r="902" spans="1:10">
      <c r="A902">
        <v>9152.2000000000007</v>
      </c>
      <c r="B902">
        <v>0</v>
      </c>
      <c r="C902">
        <v>901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4448.2</v>
      </c>
    </row>
    <row r="903" spans="1:10">
      <c r="A903">
        <v>1616.2</v>
      </c>
      <c r="B903">
        <v>0</v>
      </c>
      <c r="C903">
        <v>902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9152.2000000000007</v>
      </c>
    </row>
    <row r="904" spans="1:10">
      <c r="A904">
        <v>1605.4</v>
      </c>
      <c r="B904">
        <v>0</v>
      </c>
      <c r="C904">
        <v>903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1616.2</v>
      </c>
    </row>
    <row r="905" spans="1:10">
      <c r="A905">
        <v>2155.1999999999998</v>
      </c>
      <c r="B905">
        <v>0</v>
      </c>
      <c r="C905">
        <v>904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1605.4</v>
      </c>
    </row>
    <row r="906" spans="1:10">
      <c r="A906">
        <v>2902.3</v>
      </c>
      <c r="B906">
        <v>0</v>
      </c>
      <c r="C906">
        <v>905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2155.1999999999998</v>
      </c>
    </row>
    <row r="907" spans="1:10">
      <c r="A907">
        <v>3881.4</v>
      </c>
      <c r="B907">
        <v>0</v>
      </c>
      <c r="C907">
        <v>906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2902.3</v>
      </c>
    </row>
    <row r="908" spans="1:10">
      <c r="A908">
        <v>3719.2</v>
      </c>
      <c r="B908">
        <v>0</v>
      </c>
      <c r="C908">
        <v>907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3881.4</v>
      </c>
    </row>
    <row r="909" spans="1:10">
      <c r="A909">
        <v>3708.1999999999989</v>
      </c>
      <c r="B909">
        <v>0</v>
      </c>
      <c r="C909">
        <v>908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3719.2</v>
      </c>
    </row>
    <row r="910" spans="1:10">
      <c r="A910">
        <v>1787.7999999999997</v>
      </c>
      <c r="B910">
        <v>0</v>
      </c>
      <c r="C910">
        <v>909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3708.1999999999989</v>
      </c>
    </row>
    <row r="911" spans="1:10">
      <c r="A911">
        <v>789.4</v>
      </c>
      <c r="B911">
        <v>0</v>
      </c>
      <c r="C911">
        <v>910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1787.7999999999997</v>
      </c>
    </row>
    <row r="912" spans="1:10">
      <c r="A912">
        <v>0</v>
      </c>
      <c r="B912">
        <v>0</v>
      </c>
      <c r="C912">
        <v>911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789.4</v>
      </c>
    </row>
    <row r="913" spans="1:10">
      <c r="A913">
        <v>0</v>
      </c>
      <c r="B913">
        <v>0</v>
      </c>
      <c r="C913">
        <v>912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0</v>
      </c>
      <c r="B914">
        <v>0</v>
      </c>
      <c r="C914">
        <v>913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0</v>
      </c>
      <c r="B915">
        <v>0</v>
      </c>
      <c r="C915">
        <v>914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0</v>
      </c>
      <c r="B916">
        <v>0</v>
      </c>
      <c r="C916">
        <v>915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0</v>
      </c>
      <c r="B917">
        <v>0</v>
      </c>
      <c r="C917">
        <v>916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</row>
    <row r="918" spans="1:10">
      <c r="A918">
        <v>0</v>
      </c>
      <c r="B918">
        <v>0</v>
      </c>
      <c r="C918">
        <v>917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</row>
    <row r="919" spans="1:10">
      <c r="A919">
        <v>2163.38</v>
      </c>
      <c r="B919">
        <v>0</v>
      </c>
      <c r="C919">
        <v>918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3652.68</v>
      </c>
      <c r="B920">
        <v>0</v>
      </c>
      <c r="C920">
        <v>919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2163.38</v>
      </c>
    </row>
    <row r="921" spans="1:10">
      <c r="A921">
        <v>3624.2</v>
      </c>
      <c r="B921">
        <v>0</v>
      </c>
      <c r="C921">
        <v>920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3652.68</v>
      </c>
    </row>
    <row r="922" spans="1:10">
      <c r="A922">
        <v>7916</v>
      </c>
      <c r="B922">
        <v>0</v>
      </c>
      <c r="C922">
        <v>921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3624.2</v>
      </c>
    </row>
    <row r="923" spans="1:10">
      <c r="A923">
        <v>8160.1</v>
      </c>
      <c r="B923">
        <v>0</v>
      </c>
      <c r="C923">
        <v>922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7916</v>
      </c>
    </row>
    <row r="924" spans="1:10">
      <c r="A924">
        <v>3124.7</v>
      </c>
      <c r="B924">
        <v>0</v>
      </c>
      <c r="C924">
        <v>923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8160.1</v>
      </c>
    </row>
    <row r="925" spans="1:10">
      <c r="A925">
        <v>4892.5</v>
      </c>
      <c r="B925">
        <v>0</v>
      </c>
      <c r="C925">
        <v>924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3124.7</v>
      </c>
    </row>
    <row r="926" spans="1:10">
      <c r="A926">
        <v>6519.9</v>
      </c>
      <c r="B926">
        <v>0</v>
      </c>
      <c r="C926">
        <v>925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4892.5</v>
      </c>
    </row>
    <row r="927" spans="1:10">
      <c r="A927">
        <v>10917.800000000001</v>
      </c>
      <c r="B927">
        <v>0</v>
      </c>
      <c r="C927">
        <v>926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6519.9</v>
      </c>
    </row>
    <row r="928" spans="1:10">
      <c r="A928">
        <v>12664.800000000001</v>
      </c>
      <c r="B928">
        <v>0</v>
      </c>
      <c r="C928">
        <v>927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10917.800000000001</v>
      </c>
    </row>
    <row r="929" spans="1:10">
      <c r="A929">
        <v>11160.2</v>
      </c>
      <c r="B929">
        <v>0</v>
      </c>
      <c r="C929">
        <v>928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12664.800000000001</v>
      </c>
    </row>
    <row r="930" spans="1:10">
      <c r="A930">
        <v>5480.2</v>
      </c>
      <c r="B930">
        <v>0</v>
      </c>
      <c r="C930">
        <v>929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11160.2</v>
      </c>
    </row>
    <row r="931" spans="1:10">
      <c r="A931">
        <v>3189.2</v>
      </c>
      <c r="B931">
        <v>0</v>
      </c>
      <c r="C931">
        <v>930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5480.2</v>
      </c>
    </row>
    <row r="932" spans="1:10">
      <c r="A932">
        <v>3282.1</v>
      </c>
      <c r="B932">
        <v>0</v>
      </c>
      <c r="C932">
        <v>931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3189.2</v>
      </c>
    </row>
    <row r="933" spans="1:10">
      <c r="A933">
        <v>12293.1</v>
      </c>
      <c r="B933">
        <v>0</v>
      </c>
      <c r="C933">
        <v>932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3282.1</v>
      </c>
    </row>
    <row r="934" spans="1:10">
      <c r="A934">
        <v>13440</v>
      </c>
      <c r="B934">
        <v>0</v>
      </c>
      <c r="C934">
        <v>933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12293.1</v>
      </c>
    </row>
    <row r="935" spans="1:10">
      <c r="A935">
        <v>13545</v>
      </c>
      <c r="B935">
        <v>0</v>
      </c>
      <c r="C935">
        <v>934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13440</v>
      </c>
    </row>
    <row r="936" spans="1:10">
      <c r="A936">
        <v>13024.1</v>
      </c>
      <c r="B936">
        <v>0</v>
      </c>
      <c r="C936">
        <v>935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13545</v>
      </c>
    </row>
    <row r="937" spans="1:10">
      <c r="A937">
        <v>12286.1</v>
      </c>
      <c r="B937">
        <v>0</v>
      </c>
      <c r="C937">
        <v>936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13024.1</v>
      </c>
    </row>
    <row r="938" spans="1:10">
      <c r="A938">
        <v>1488.2</v>
      </c>
      <c r="B938">
        <v>0</v>
      </c>
      <c r="C938">
        <v>937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12286.1</v>
      </c>
    </row>
    <row r="939" spans="1:10">
      <c r="A939">
        <v>1766.1</v>
      </c>
      <c r="B939">
        <v>0</v>
      </c>
      <c r="C939">
        <v>938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1488.2</v>
      </c>
    </row>
    <row r="940" spans="1:10">
      <c r="A940">
        <v>5770.1</v>
      </c>
      <c r="B940">
        <v>0</v>
      </c>
      <c r="C940">
        <v>939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1766.1</v>
      </c>
    </row>
    <row r="941" spans="1:10">
      <c r="A941">
        <v>5884.2</v>
      </c>
      <c r="B941">
        <v>0</v>
      </c>
      <c r="C941">
        <v>940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5770.1</v>
      </c>
    </row>
    <row r="942" spans="1:10">
      <c r="A942">
        <v>6799</v>
      </c>
      <c r="B942">
        <v>0</v>
      </c>
      <c r="C942">
        <v>941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5884.2</v>
      </c>
    </row>
    <row r="943" spans="1:10">
      <c r="A943">
        <v>2475.6</v>
      </c>
      <c r="B943">
        <v>0</v>
      </c>
      <c r="C943">
        <v>942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6799</v>
      </c>
    </row>
    <row r="944" spans="1:10">
      <c r="A944">
        <v>2298.3000000000002</v>
      </c>
      <c r="B944">
        <v>0</v>
      </c>
      <c r="C944">
        <v>943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2475.6</v>
      </c>
    </row>
    <row r="945" spans="1:10">
      <c r="A945">
        <v>6092.5</v>
      </c>
      <c r="B945">
        <v>0</v>
      </c>
      <c r="C945">
        <v>944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1</v>
      </c>
      <c r="J945">
        <v>2298.3000000000002</v>
      </c>
    </row>
    <row r="946" spans="1:10">
      <c r="A946">
        <v>6097.4</v>
      </c>
      <c r="B946">
        <v>0</v>
      </c>
      <c r="C946">
        <v>945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1</v>
      </c>
      <c r="J946">
        <v>6092.5</v>
      </c>
    </row>
    <row r="947" spans="1:10">
      <c r="A947">
        <v>8615.2000000000007</v>
      </c>
      <c r="B947">
        <v>0</v>
      </c>
      <c r="C947">
        <v>946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6097.4</v>
      </c>
    </row>
    <row r="948" spans="1:10">
      <c r="A948">
        <v>9266</v>
      </c>
      <c r="B948">
        <v>0</v>
      </c>
      <c r="C948">
        <v>947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8615.2000000000007</v>
      </c>
    </row>
    <row r="949" spans="1:10">
      <c r="A949">
        <v>11620.1</v>
      </c>
      <c r="B949">
        <v>0</v>
      </c>
      <c r="C949">
        <v>948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9266</v>
      </c>
    </row>
    <row r="950" spans="1:10">
      <c r="A950">
        <v>9227.2000000000007</v>
      </c>
      <c r="B950">
        <v>0</v>
      </c>
      <c r="C950">
        <v>949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11620.1</v>
      </c>
    </row>
    <row r="951" spans="1:10">
      <c r="A951">
        <v>10354.1</v>
      </c>
      <c r="B951">
        <v>0</v>
      </c>
      <c r="C951">
        <v>950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9227.2000000000007</v>
      </c>
    </row>
    <row r="952" spans="1:10">
      <c r="A952">
        <v>10480</v>
      </c>
      <c r="B952">
        <v>0</v>
      </c>
      <c r="C952">
        <v>951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1</v>
      </c>
      <c r="J952">
        <v>10354.1</v>
      </c>
    </row>
    <row r="953" spans="1:10">
      <c r="A953">
        <v>12959.3</v>
      </c>
      <c r="B953">
        <v>0</v>
      </c>
      <c r="C953">
        <v>952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10480</v>
      </c>
    </row>
    <row r="954" spans="1:10">
      <c r="A954">
        <v>13925.1</v>
      </c>
      <c r="B954">
        <v>0</v>
      </c>
      <c r="C954">
        <v>953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12959.3</v>
      </c>
    </row>
    <row r="955" spans="1:10">
      <c r="A955">
        <v>13306.1</v>
      </c>
      <c r="B955">
        <v>0</v>
      </c>
      <c r="C955">
        <v>954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13925.1</v>
      </c>
    </row>
    <row r="956" spans="1:10">
      <c r="A956">
        <v>11723.1</v>
      </c>
      <c r="B956">
        <v>0</v>
      </c>
      <c r="C956">
        <v>955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13306.1</v>
      </c>
    </row>
    <row r="957" spans="1:10">
      <c r="A957">
        <v>8798.2000000000007</v>
      </c>
      <c r="B957">
        <v>0</v>
      </c>
      <c r="C957">
        <v>956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11723.1</v>
      </c>
    </row>
    <row r="958" spans="1:10">
      <c r="A958">
        <v>5220.2</v>
      </c>
      <c r="B958">
        <v>0</v>
      </c>
      <c r="C958">
        <v>957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8798.2000000000007</v>
      </c>
    </row>
    <row r="959" spans="1:10">
      <c r="A959">
        <v>5107.6499999999996</v>
      </c>
      <c r="B959">
        <v>0</v>
      </c>
      <c r="C959">
        <v>958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1</v>
      </c>
      <c r="J959">
        <v>5220.2</v>
      </c>
    </row>
    <row r="960" spans="1:10">
      <c r="A960">
        <v>3905.55</v>
      </c>
      <c r="B960">
        <v>0</v>
      </c>
      <c r="C960">
        <v>959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1</v>
      </c>
      <c r="J960">
        <v>5107.6499999999996</v>
      </c>
    </row>
    <row r="961" spans="1:10">
      <c r="A961">
        <v>8851.1</v>
      </c>
      <c r="B961">
        <v>0</v>
      </c>
      <c r="C961">
        <v>960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3905.55</v>
      </c>
    </row>
    <row r="962" spans="1:10">
      <c r="A962">
        <v>12439</v>
      </c>
      <c r="B962">
        <v>0</v>
      </c>
      <c r="C962">
        <v>961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8851.1</v>
      </c>
    </row>
    <row r="963" spans="1:10">
      <c r="A963">
        <v>11778</v>
      </c>
      <c r="B963">
        <v>0</v>
      </c>
      <c r="C963">
        <v>962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12439</v>
      </c>
    </row>
    <row r="964" spans="1:10">
      <c r="A964">
        <v>11239.1</v>
      </c>
      <c r="B964">
        <v>0</v>
      </c>
      <c r="C964">
        <v>963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11778</v>
      </c>
    </row>
    <row r="965" spans="1:10">
      <c r="A965">
        <v>11756.2</v>
      </c>
      <c r="B965">
        <v>0</v>
      </c>
      <c r="C965">
        <v>964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11239.1</v>
      </c>
    </row>
    <row r="966" spans="1:10">
      <c r="A966">
        <v>10311.6</v>
      </c>
      <c r="B966">
        <v>0</v>
      </c>
      <c r="C966">
        <v>965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1</v>
      </c>
      <c r="J966">
        <v>11756.2</v>
      </c>
    </row>
    <row r="967" spans="1:10">
      <c r="A967">
        <v>5841.5</v>
      </c>
      <c r="B967">
        <v>0</v>
      </c>
      <c r="C967">
        <v>966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1</v>
      </c>
      <c r="J967">
        <v>10311.6</v>
      </c>
    </row>
    <row r="968" spans="1:10">
      <c r="A968">
        <v>4388.3999999999996</v>
      </c>
      <c r="B968">
        <v>0</v>
      </c>
      <c r="C968">
        <v>967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5841.5</v>
      </c>
    </row>
    <row r="969" spans="1:10">
      <c r="A969">
        <v>5014.3999999999996</v>
      </c>
      <c r="B969">
        <v>0</v>
      </c>
      <c r="C969">
        <v>968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4388.3999999999996</v>
      </c>
    </row>
    <row r="970" spans="1:10">
      <c r="A970">
        <v>5886.7999999999993</v>
      </c>
      <c r="B970">
        <v>0</v>
      </c>
      <c r="C970">
        <v>969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5014.3999999999996</v>
      </c>
    </row>
    <row r="971" spans="1:10">
      <c r="A971">
        <v>5089.8999999999996</v>
      </c>
      <c r="B971">
        <v>0</v>
      </c>
      <c r="C971">
        <v>970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5886.7999999999993</v>
      </c>
    </row>
    <row r="972" spans="1:10">
      <c r="A972">
        <v>2872.9</v>
      </c>
      <c r="B972">
        <v>0</v>
      </c>
      <c r="C972">
        <v>971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5089.8999999999996</v>
      </c>
    </row>
    <row r="973" spans="1:10">
      <c r="A973">
        <v>4465.9999999999991</v>
      </c>
      <c r="B973">
        <v>0</v>
      </c>
      <c r="C973">
        <v>972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1</v>
      </c>
      <c r="J973">
        <v>2872.9</v>
      </c>
    </row>
    <row r="974" spans="1:10">
      <c r="A974">
        <v>3087.3999999999996</v>
      </c>
      <c r="B974">
        <v>1</v>
      </c>
      <c r="C974">
        <v>973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4465.9999999999991</v>
      </c>
    </row>
    <row r="975" spans="1:10">
      <c r="A975">
        <v>1388.6999999999998</v>
      </c>
      <c r="B975">
        <v>0</v>
      </c>
      <c r="C975">
        <v>974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3087.3999999999996</v>
      </c>
    </row>
    <row r="976" spans="1:10">
      <c r="A976">
        <v>404.1</v>
      </c>
      <c r="B976">
        <v>0</v>
      </c>
      <c r="C976">
        <v>975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1388.6999999999998</v>
      </c>
    </row>
    <row r="977" spans="1:10">
      <c r="A977">
        <v>654</v>
      </c>
      <c r="B977">
        <v>0</v>
      </c>
      <c r="C977">
        <v>976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404.1</v>
      </c>
    </row>
    <row r="978" spans="1:10">
      <c r="A978">
        <v>280</v>
      </c>
      <c r="B978">
        <v>0</v>
      </c>
      <c r="C978">
        <v>977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654</v>
      </c>
    </row>
    <row r="979" spans="1:10">
      <c r="A979">
        <v>2896</v>
      </c>
      <c r="B979">
        <v>0</v>
      </c>
      <c r="C979">
        <v>978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280</v>
      </c>
    </row>
    <row r="980" spans="1:10">
      <c r="A980">
        <v>9358.0499999999993</v>
      </c>
      <c r="B980">
        <v>0</v>
      </c>
      <c r="C980">
        <v>979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</v>
      </c>
      <c r="J980">
        <v>2896</v>
      </c>
    </row>
    <row r="981" spans="1:10">
      <c r="A981">
        <v>7879.4999999999991</v>
      </c>
      <c r="B981">
        <v>1</v>
      </c>
      <c r="C981">
        <v>980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1</v>
      </c>
      <c r="J981">
        <v>9358.0499999999993</v>
      </c>
    </row>
    <row r="982" spans="1:10">
      <c r="A982">
        <v>13009.2</v>
      </c>
      <c r="B982">
        <v>0</v>
      </c>
      <c r="C982">
        <v>981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7879.4999999999991</v>
      </c>
    </row>
    <row r="983" spans="1:10">
      <c r="A983">
        <v>12571</v>
      </c>
      <c r="B983">
        <v>0</v>
      </c>
      <c r="C983">
        <v>982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13009.2</v>
      </c>
    </row>
    <row r="984" spans="1:10">
      <c r="A984">
        <v>13759</v>
      </c>
      <c r="B984">
        <v>0</v>
      </c>
      <c r="C984">
        <v>983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12571</v>
      </c>
    </row>
    <row r="985" spans="1:10">
      <c r="A985">
        <v>9240</v>
      </c>
      <c r="B985">
        <v>0</v>
      </c>
      <c r="C985">
        <v>984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13759</v>
      </c>
    </row>
    <row r="986" spans="1:10">
      <c r="A986">
        <v>10432.1</v>
      </c>
      <c r="B986">
        <v>0</v>
      </c>
      <c r="C986">
        <v>985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9240</v>
      </c>
    </row>
    <row r="987" spans="1:10">
      <c r="A987">
        <v>8219.2000000000007</v>
      </c>
      <c r="B987">
        <v>0</v>
      </c>
      <c r="C987">
        <v>986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10432.1</v>
      </c>
    </row>
    <row r="988" spans="1:10">
      <c r="A988">
        <v>9053.4</v>
      </c>
      <c r="B988">
        <v>0</v>
      </c>
      <c r="C988">
        <v>987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1</v>
      </c>
      <c r="J988">
        <v>8219.2000000000007</v>
      </c>
    </row>
    <row r="989" spans="1:10">
      <c r="A989">
        <v>14822.1</v>
      </c>
      <c r="B989">
        <v>0</v>
      </c>
      <c r="C989">
        <v>988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9053.4</v>
      </c>
    </row>
    <row r="990" spans="1:10">
      <c r="A990">
        <v>17000.400000000001</v>
      </c>
      <c r="B990">
        <v>0</v>
      </c>
      <c r="C990">
        <v>989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14822.1</v>
      </c>
    </row>
    <row r="991" spans="1:10">
      <c r="A991">
        <v>17353.099999999999</v>
      </c>
      <c r="B991">
        <v>0</v>
      </c>
      <c r="C991">
        <v>990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17000.400000000001</v>
      </c>
    </row>
    <row r="992" spans="1:10">
      <c r="A992">
        <v>16815</v>
      </c>
      <c r="B992">
        <v>0</v>
      </c>
      <c r="C992">
        <v>991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17353.099999999999</v>
      </c>
    </row>
    <row r="993" spans="1:10">
      <c r="A993">
        <v>11856.1</v>
      </c>
      <c r="B993">
        <v>0</v>
      </c>
      <c r="C993">
        <v>992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16815</v>
      </c>
    </row>
    <row r="994" spans="1:10">
      <c r="A994">
        <v>15643.9</v>
      </c>
      <c r="B994">
        <v>0</v>
      </c>
      <c r="C994">
        <v>993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</v>
      </c>
      <c r="J994">
        <v>11856.1</v>
      </c>
    </row>
    <row r="995" spans="1:10">
      <c r="A995">
        <v>16433.8</v>
      </c>
      <c r="B995">
        <v>1</v>
      </c>
      <c r="C995">
        <v>994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</v>
      </c>
      <c r="J995">
        <v>15643.9</v>
      </c>
    </row>
    <row r="996" spans="1:10">
      <c r="A996">
        <v>12673.1</v>
      </c>
      <c r="B996">
        <v>0</v>
      </c>
      <c r="C996">
        <v>995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16433.8</v>
      </c>
    </row>
    <row r="997" spans="1:10">
      <c r="A997">
        <v>14883.400000000001</v>
      </c>
      <c r="B997">
        <v>0</v>
      </c>
      <c r="C997">
        <v>996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12673.1</v>
      </c>
    </row>
    <row r="998" spans="1:10">
      <c r="A998">
        <v>15264.300000000001</v>
      </c>
      <c r="B998">
        <v>0</v>
      </c>
      <c r="C998">
        <v>997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14883.400000000001</v>
      </c>
    </row>
    <row r="999" spans="1:10">
      <c r="A999">
        <v>14854.3</v>
      </c>
      <c r="B999">
        <v>0</v>
      </c>
      <c r="C999">
        <v>998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15264.300000000001</v>
      </c>
    </row>
    <row r="1000" spans="1:10">
      <c r="A1000">
        <v>14191.4</v>
      </c>
      <c r="B1000">
        <v>0</v>
      </c>
      <c r="C1000">
        <v>999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14854.3</v>
      </c>
    </row>
    <row r="1001" spans="1:10">
      <c r="A1001">
        <v>4452.5</v>
      </c>
      <c r="B1001">
        <v>0</v>
      </c>
      <c r="C1001">
        <v>1000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</v>
      </c>
      <c r="J1001">
        <v>14191.4</v>
      </c>
    </row>
    <row r="1002" spans="1:10">
      <c r="A1002">
        <v>4937.6999999999989</v>
      </c>
      <c r="B1002">
        <v>0</v>
      </c>
      <c r="C1002">
        <v>1001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1</v>
      </c>
      <c r="J1002">
        <v>4452.5</v>
      </c>
    </row>
    <row r="1003" spans="1:10">
      <c r="A1003">
        <v>5518</v>
      </c>
      <c r="B1003">
        <v>0</v>
      </c>
      <c r="C1003">
        <v>1002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4937.6999999999989</v>
      </c>
    </row>
    <row r="1004" spans="1:10">
      <c r="A1004">
        <v>8754.2000000000007</v>
      </c>
      <c r="B1004">
        <v>0</v>
      </c>
      <c r="C1004">
        <v>1003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5518</v>
      </c>
    </row>
    <row r="1005" spans="1:10">
      <c r="A1005">
        <v>10914.2</v>
      </c>
      <c r="B1005">
        <v>0</v>
      </c>
      <c r="C1005">
        <v>1004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8754.2000000000007</v>
      </c>
    </row>
    <row r="1006" spans="1:10">
      <c r="A1006">
        <v>10437.9</v>
      </c>
      <c r="B1006">
        <v>0</v>
      </c>
      <c r="C1006">
        <v>1005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10914.2</v>
      </c>
    </row>
    <row r="1007" spans="1:10">
      <c r="A1007">
        <v>14672.2</v>
      </c>
      <c r="B1007">
        <v>0</v>
      </c>
      <c r="C1007">
        <v>1006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10437.9</v>
      </c>
    </row>
    <row r="1008" spans="1:10">
      <c r="A1008">
        <v>12961.8</v>
      </c>
      <c r="B1008">
        <v>0</v>
      </c>
      <c r="C1008">
        <v>1007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1</v>
      </c>
      <c r="J1008">
        <v>14672.2</v>
      </c>
    </row>
    <row r="1009" spans="1:10">
      <c r="A1009">
        <v>2312.6999999999998</v>
      </c>
      <c r="B1009">
        <v>0</v>
      </c>
      <c r="C1009">
        <v>1008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1</v>
      </c>
      <c r="J1009">
        <v>12961.8</v>
      </c>
    </row>
    <row r="1010" spans="1:10">
      <c r="A1010">
        <v>12139.2</v>
      </c>
      <c r="B1010">
        <v>0</v>
      </c>
      <c r="C1010">
        <v>1009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2312.6999999999998</v>
      </c>
    </row>
    <row r="1011" spans="1:10">
      <c r="A1011">
        <v>16092.4</v>
      </c>
      <c r="B1011">
        <v>0</v>
      </c>
      <c r="C1011">
        <v>1010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12139.2</v>
      </c>
    </row>
    <row r="1012" spans="1:10">
      <c r="A1012">
        <v>10957</v>
      </c>
      <c r="B1012">
        <v>0</v>
      </c>
      <c r="C1012">
        <v>1011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16092.4</v>
      </c>
    </row>
    <row r="1013" spans="1:10">
      <c r="A1013">
        <v>14823.400000000001</v>
      </c>
      <c r="B1013">
        <v>0</v>
      </c>
      <c r="C1013">
        <v>1012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10957</v>
      </c>
    </row>
    <row r="1014" spans="1:10">
      <c r="A1014">
        <v>15696.4</v>
      </c>
      <c r="B1014">
        <v>0</v>
      </c>
      <c r="C1014">
        <v>1013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14823.400000000001</v>
      </c>
    </row>
    <row r="1015" spans="1:10">
      <c r="A1015">
        <v>16295.5</v>
      </c>
      <c r="B1015">
        <v>0</v>
      </c>
      <c r="C1015">
        <v>1014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1</v>
      </c>
      <c r="J1015">
        <v>15696.4</v>
      </c>
    </row>
    <row r="1016" spans="1:10">
      <c r="A1016">
        <v>16381.3</v>
      </c>
      <c r="B1016">
        <v>1</v>
      </c>
      <c r="C1016">
        <v>1015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1</v>
      </c>
      <c r="J1016">
        <v>16295.5</v>
      </c>
    </row>
    <row r="1017" spans="1:10">
      <c r="A1017">
        <v>10119.300000000001</v>
      </c>
      <c r="B1017">
        <v>0</v>
      </c>
      <c r="C1017">
        <v>1016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16381.3</v>
      </c>
    </row>
    <row r="1018" spans="1:10">
      <c r="A1018">
        <v>10699.2</v>
      </c>
      <c r="B1018">
        <v>0</v>
      </c>
      <c r="C1018">
        <v>1017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10119.300000000001</v>
      </c>
    </row>
    <row r="1019" spans="1:10">
      <c r="A1019">
        <v>12175.2</v>
      </c>
      <c r="B1019">
        <v>0</v>
      </c>
      <c r="C1019">
        <v>1018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10699.2</v>
      </c>
    </row>
    <row r="1020" spans="1:10">
      <c r="A1020">
        <v>13466.5</v>
      </c>
      <c r="B1020">
        <v>0</v>
      </c>
      <c r="C1020">
        <v>1019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12175.2</v>
      </c>
    </row>
    <row r="1021" spans="1:10">
      <c r="A1021">
        <v>12221.3</v>
      </c>
      <c r="B1021">
        <v>0</v>
      </c>
      <c r="C1021">
        <v>1020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13466.5</v>
      </c>
    </row>
    <row r="1022" spans="1:10">
      <c r="A1022">
        <v>10907.2</v>
      </c>
      <c r="B1022">
        <v>0</v>
      </c>
      <c r="C1022">
        <v>1021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1</v>
      </c>
      <c r="J1022">
        <v>12221.3</v>
      </c>
    </row>
    <row r="1023" spans="1:10">
      <c r="A1023">
        <v>9977.5999999999985</v>
      </c>
      <c r="B1023">
        <v>0</v>
      </c>
      <c r="C1023">
        <v>1022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1</v>
      </c>
      <c r="J1023">
        <v>10907.2</v>
      </c>
    </row>
    <row r="1024" spans="1:10">
      <c r="A1024">
        <v>10860</v>
      </c>
      <c r="B1024">
        <v>0</v>
      </c>
      <c r="C1024">
        <v>1023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9977.5999999999985</v>
      </c>
    </row>
    <row r="1025" spans="1:10">
      <c r="A1025">
        <v>11979</v>
      </c>
      <c r="B1025">
        <v>0</v>
      </c>
      <c r="C1025">
        <v>1024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10860</v>
      </c>
    </row>
    <row r="1026" spans="1:10">
      <c r="A1026">
        <v>11753.99</v>
      </c>
      <c r="B1026">
        <v>0</v>
      </c>
      <c r="C1026">
        <v>1025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11979</v>
      </c>
    </row>
    <row r="1027" spans="1:10">
      <c r="A1027">
        <v>11309</v>
      </c>
      <c r="B1027">
        <v>0</v>
      </c>
      <c r="C1027">
        <v>1026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11753.99</v>
      </c>
    </row>
    <row r="1028" spans="1:10">
      <c r="A1028">
        <v>10042.200000000001</v>
      </c>
      <c r="B1028">
        <v>0</v>
      </c>
      <c r="C1028">
        <v>1027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11309</v>
      </c>
    </row>
    <row r="1029" spans="1:10">
      <c r="A1029">
        <v>5712.3</v>
      </c>
      <c r="B1029">
        <v>0</v>
      </c>
      <c r="C1029">
        <v>1028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10042.200000000001</v>
      </c>
    </row>
    <row r="1030" spans="1:10">
      <c r="A1030">
        <v>2278.3000000000002</v>
      </c>
      <c r="B1030">
        <v>0</v>
      </c>
      <c r="C1030">
        <v>1029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1</v>
      </c>
      <c r="J1030">
        <v>5712.3</v>
      </c>
    </row>
    <row r="1031" spans="1:10">
      <c r="A1031">
        <v>9240.2000000000007</v>
      </c>
      <c r="B1031">
        <v>0</v>
      </c>
      <c r="C1031">
        <v>1030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2278.3000000000002</v>
      </c>
    </row>
    <row r="1032" spans="1:10">
      <c r="A1032">
        <v>12836.2</v>
      </c>
      <c r="B1032">
        <v>0</v>
      </c>
      <c r="C1032">
        <v>1031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9240.2000000000007</v>
      </c>
    </row>
    <row r="1033" spans="1:10">
      <c r="A1033">
        <v>14384.4</v>
      </c>
      <c r="B1033">
        <v>0</v>
      </c>
      <c r="C1033">
        <v>1032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12836.2</v>
      </c>
    </row>
    <row r="1034" spans="1:10">
      <c r="A1034">
        <v>9487.99</v>
      </c>
      <c r="B1034">
        <v>0</v>
      </c>
      <c r="C1034">
        <v>1033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14384.4</v>
      </c>
    </row>
    <row r="1035" spans="1:10">
      <c r="A1035">
        <v>12314.2</v>
      </c>
      <c r="B1035">
        <v>0</v>
      </c>
      <c r="C1035">
        <v>1034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9487.99</v>
      </c>
    </row>
    <row r="1036" spans="1:10">
      <c r="A1036">
        <v>7123.7</v>
      </c>
      <c r="B1036">
        <v>0</v>
      </c>
      <c r="C1036">
        <v>1035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12314.2</v>
      </c>
    </row>
    <row r="1037" spans="1:10">
      <c r="A1037">
        <v>5669.8</v>
      </c>
      <c r="B1037">
        <v>0</v>
      </c>
      <c r="C1037">
        <v>1036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7123.7</v>
      </c>
    </row>
    <row r="1038" spans="1:10">
      <c r="A1038">
        <v>8064</v>
      </c>
      <c r="B1038">
        <v>0</v>
      </c>
      <c r="C1038">
        <v>1037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5669.8</v>
      </c>
    </row>
    <row r="1039" spans="1:10">
      <c r="A1039">
        <v>9592</v>
      </c>
      <c r="B1039">
        <v>0</v>
      </c>
      <c r="C1039">
        <v>1038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8064</v>
      </c>
    </row>
    <row r="1040" spans="1:10">
      <c r="A1040">
        <v>10042.1</v>
      </c>
      <c r="B1040">
        <v>0</v>
      </c>
      <c r="C1040">
        <v>1039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9592</v>
      </c>
    </row>
    <row r="1041" spans="1:10">
      <c r="A1041">
        <v>7629.2</v>
      </c>
      <c r="B1041">
        <v>0</v>
      </c>
      <c r="C1041">
        <v>1040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10042.1</v>
      </c>
    </row>
    <row r="1042" spans="1:10">
      <c r="A1042">
        <v>12581.8</v>
      </c>
      <c r="B1042">
        <v>0</v>
      </c>
      <c r="C1042">
        <v>1041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7629.2</v>
      </c>
    </row>
    <row r="1043" spans="1:10">
      <c r="A1043">
        <v>15595.400000000001</v>
      </c>
      <c r="B1043">
        <v>0</v>
      </c>
      <c r="C1043">
        <v>1042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12581.8</v>
      </c>
    </row>
    <row r="1044" spans="1:10">
      <c r="A1044">
        <v>14573.000000000002</v>
      </c>
      <c r="B1044">
        <v>1</v>
      </c>
      <c r="C1044">
        <v>1043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15595.400000000001</v>
      </c>
    </row>
    <row r="1045" spans="1:10">
      <c r="A1045">
        <v>6264</v>
      </c>
      <c r="B1045">
        <v>0</v>
      </c>
      <c r="C1045">
        <v>1044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14573.000000000002</v>
      </c>
    </row>
    <row r="1046" spans="1:10">
      <c r="A1046">
        <v>7406.1</v>
      </c>
      <c r="B1046">
        <v>0</v>
      </c>
      <c r="C1046">
        <v>1045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6264</v>
      </c>
    </row>
    <row r="1047" spans="1:10">
      <c r="A1047">
        <v>9616.2999999999993</v>
      </c>
      <c r="B1047">
        <v>0</v>
      </c>
      <c r="C1047">
        <v>1046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7406.1</v>
      </c>
    </row>
    <row r="1048" spans="1:10">
      <c r="A1048">
        <v>7026</v>
      </c>
      <c r="B1048">
        <v>0</v>
      </c>
      <c r="C1048">
        <v>1047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9616.2999999999993</v>
      </c>
    </row>
    <row r="1049" spans="1:10">
      <c r="A1049">
        <v>3598.1</v>
      </c>
      <c r="B1049">
        <v>0</v>
      </c>
      <c r="C1049">
        <v>1048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7026</v>
      </c>
    </row>
    <row r="1050" spans="1:10">
      <c r="A1050">
        <v>5143</v>
      </c>
      <c r="B1050">
        <v>0</v>
      </c>
      <c r="C1050">
        <v>1049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3598.1</v>
      </c>
    </row>
    <row r="1051" spans="1:10">
      <c r="A1051">
        <v>7171.6000000000013</v>
      </c>
      <c r="B1051">
        <v>1</v>
      </c>
      <c r="C1051">
        <v>1050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5143</v>
      </c>
    </row>
    <row r="1052" spans="1:10">
      <c r="A1052">
        <v>9928</v>
      </c>
      <c r="B1052">
        <v>0</v>
      </c>
      <c r="C1052">
        <v>1051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7171.6000000000013</v>
      </c>
    </row>
    <row r="1053" spans="1:10">
      <c r="A1053">
        <v>11662</v>
      </c>
      <c r="B1053">
        <v>0</v>
      </c>
      <c r="C1053">
        <v>1052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9928</v>
      </c>
    </row>
    <row r="1054" spans="1:10">
      <c r="A1054">
        <v>11776.2</v>
      </c>
      <c r="B1054">
        <v>0</v>
      </c>
      <c r="C1054">
        <v>1053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11662</v>
      </c>
    </row>
    <row r="1055" spans="1:10">
      <c r="A1055">
        <v>5142</v>
      </c>
      <c r="B1055">
        <v>0</v>
      </c>
      <c r="C1055">
        <v>1054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11776.2</v>
      </c>
    </row>
    <row r="1056" spans="1:10">
      <c r="A1056">
        <v>6114.1</v>
      </c>
      <c r="B1056">
        <v>0</v>
      </c>
      <c r="C1056">
        <v>1055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5142</v>
      </c>
    </row>
    <row r="1057" spans="1:10">
      <c r="A1057">
        <v>4990.5</v>
      </c>
      <c r="B1057">
        <v>0</v>
      </c>
      <c r="C1057">
        <v>1056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6114.1</v>
      </c>
    </row>
    <row r="1058" spans="1:10">
      <c r="A1058">
        <v>1109.4000000000001</v>
      </c>
      <c r="B1058">
        <v>0</v>
      </c>
      <c r="C1058">
        <v>1057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4990.5</v>
      </c>
    </row>
    <row r="1059" spans="1:10">
      <c r="A1059">
        <v>178.2</v>
      </c>
      <c r="B1059">
        <v>0</v>
      </c>
      <c r="C1059">
        <v>1058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1109.4000000000001</v>
      </c>
    </row>
    <row r="1060" spans="1:10">
      <c r="A1060">
        <v>0</v>
      </c>
      <c r="B1060">
        <v>0</v>
      </c>
      <c r="C1060">
        <v>1059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178.2</v>
      </c>
    </row>
    <row r="1061" spans="1:10">
      <c r="A1061">
        <v>0</v>
      </c>
      <c r="B1061">
        <v>0</v>
      </c>
      <c r="C1061">
        <v>1060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224</v>
      </c>
      <c r="B1062">
        <v>0</v>
      </c>
      <c r="C1062">
        <v>1061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336.2</v>
      </c>
      <c r="B1063">
        <v>0</v>
      </c>
      <c r="C1063">
        <v>1062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224</v>
      </c>
    </row>
    <row r="1064" spans="1:10">
      <c r="A1064">
        <v>1769.1</v>
      </c>
      <c r="B1064">
        <v>0</v>
      </c>
      <c r="C1064">
        <v>1063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336.2</v>
      </c>
    </row>
    <row r="1065" spans="1:10">
      <c r="A1065">
        <v>2718.1</v>
      </c>
      <c r="B1065">
        <v>1</v>
      </c>
      <c r="C1065">
        <v>1064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1769.1</v>
      </c>
    </row>
    <row r="1066" spans="1:10">
      <c r="A1066">
        <v>1594.2</v>
      </c>
      <c r="B1066">
        <v>0</v>
      </c>
      <c r="C1066">
        <v>1065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2718.1</v>
      </c>
    </row>
    <row r="1067" spans="1:10">
      <c r="A1067">
        <v>8698</v>
      </c>
      <c r="B1067">
        <v>0</v>
      </c>
      <c r="C1067">
        <v>1066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1594.2</v>
      </c>
    </row>
    <row r="1068" spans="1:10">
      <c r="A1068">
        <v>8604</v>
      </c>
      <c r="B1068">
        <v>0</v>
      </c>
      <c r="C1068">
        <v>1067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8698</v>
      </c>
    </row>
    <row r="1069" spans="1:10">
      <c r="A1069">
        <v>7286.75</v>
      </c>
      <c r="B1069">
        <v>0</v>
      </c>
      <c r="C1069">
        <v>1068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8604</v>
      </c>
    </row>
    <row r="1070" spans="1:10">
      <c r="A1070">
        <v>9859.2000000000007</v>
      </c>
      <c r="B1070">
        <v>0</v>
      </c>
      <c r="C1070">
        <v>1069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7286.75</v>
      </c>
    </row>
    <row r="1071" spans="1:10">
      <c r="A1071">
        <v>10573.6</v>
      </c>
      <c r="B1071">
        <v>0</v>
      </c>
      <c r="C1071">
        <v>1070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1</v>
      </c>
      <c r="J1071">
        <v>9859.2000000000007</v>
      </c>
    </row>
    <row r="1072" spans="1:10">
      <c r="A1072">
        <v>6611.1</v>
      </c>
      <c r="B1072">
        <v>0</v>
      </c>
      <c r="C1072">
        <v>1071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10573.6</v>
      </c>
    </row>
    <row r="1073" spans="1:10">
      <c r="A1073">
        <v>6385</v>
      </c>
      <c r="B1073">
        <v>0</v>
      </c>
      <c r="C1073">
        <v>1072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6611.1</v>
      </c>
    </row>
    <row r="1074" spans="1:10">
      <c r="A1074">
        <v>7582</v>
      </c>
      <c r="B1074">
        <v>0</v>
      </c>
      <c r="C1074">
        <v>1073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6385</v>
      </c>
    </row>
    <row r="1075" spans="1:10">
      <c r="A1075">
        <v>10313.1</v>
      </c>
      <c r="B1075">
        <v>0</v>
      </c>
      <c r="C1075">
        <v>1074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7582</v>
      </c>
    </row>
    <row r="1076" spans="1:10">
      <c r="A1076">
        <v>7195</v>
      </c>
      <c r="B1076">
        <v>0</v>
      </c>
      <c r="C1076">
        <v>1075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10313.1</v>
      </c>
    </row>
    <row r="1077" spans="1:10">
      <c r="A1077">
        <v>5315</v>
      </c>
      <c r="B1077">
        <v>0</v>
      </c>
      <c r="C1077">
        <v>1076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7195</v>
      </c>
    </row>
    <row r="1078" spans="1:10">
      <c r="A1078">
        <v>975.40000000000009</v>
      </c>
      <c r="B1078">
        <v>0</v>
      </c>
      <c r="C1078">
        <v>1077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1</v>
      </c>
      <c r="J1078">
        <v>5315</v>
      </c>
    </row>
    <row r="1079" spans="1:10">
      <c r="A1079">
        <v>365.4</v>
      </c>
      <c r="B1079">
        <v>0</v>
      </c>
      <c r="C1079">
        <v>1078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1</v>
      </c>
      <c r="J1079">
        <v>975.40000000000009</v>
      </c>
    </row>
    <row r="1080" spans="1:10">
      <c r="A1080">
        <v>514.20000000000005</v>
      </c>
      <c r="B1080">
        <v>0</v>
      </c>
      <c r="C1080">
        <v>1079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365.4</v>
      </c>
    </row>
    <row r="1081" spans="1:10">
      <c r="A1081">
        <v>734.1</v>
      </c>
      <c r="B1081">
        <v>0</v>
      </c>
      <c r="C1081">
        <v>1080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514.20000000000005</v>
      </c>
    </row>
    <row r="1082" spans="1:10">
      <c r="A1082">
        <v>995.1</v>
      </c>
      <c r="B1082">
        <v>0</v>
      </c>
      <c r="C1082">
        <v>1081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734.1</v>
      </c>
    </row>
    <row r="1083" spans="1:10">
      <c r="A1083">
        <v>668.2</v>
      </c>
      <c r="B1083">
        <v>0</v>
      </c>
      <c r="C1083">
        <v>1082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995.1</v>
      </c>
    </row>
    <row r="1084" spans="1:10">
      <c r="A1084">
        <v>1037.2</v>
      </c>
      <c r="B1084">
        <v>0</v>
      </c>
      <c r="C1084">
        <v>1083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668.2</v>
      </c>
    </row>
    <row r="1085" spans="1:10">
      <c r="A1085">
        <v>675.30000000000007</v>
      </c>
      <c r="B1085">
        <v>0</v>
      </c>
      <c r="C1085">
        <v>1084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1</v>
      </c>
      <c r="J1085">
        <v>1037.2</v>
      </c>
    </row>
    <row r="1086" spans="1:10">
      <c r="A1086">
        <v>1525.8000000000002</v>
      </c>
      <c r="B1086">
        <v>0</v>
      </c>
      <c r="C1086">
        <v>1085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1</v>
      </c>
      <c r="J1086">
        <v>675.30000000000007</v>
      </c>
    </row>
    <row r="1087" spans="1:10">
      <c r="A1087">
        <v>99</v>
      </c>
      <c r="B1087">
        <v>0</v>
      </c>
      <c r="C1087">
        <v>1086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1525.8000000000002</v>
      </c>
    </row>
    <row r="1088" spans="1:10">
      <c r="A1088">
        <v>0</v>
      </c>
      <c r="B1088">
        <v>0</v>
      </c>
      <c r="C1088">
        <v>1087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99</v>
      </c>
    </row>
    <row r="1089" spans="1:10">
      <c r="A1089">
        <v>0</v>
      </c>
      <c r="B1089">
        <v>0</v>
      </c>
      <c r="C1089">
        <v>1088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</row>
    <row r="1090" spans="1:10">
      <c r="A1090">
        <v>0</v>
      </c>
      <c r="B1090">
        <v>0</v>
      </c>
      <c r="C1090">
        <v>1089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</row>
    <row r="1091" spans="1:10">
      <c r="A1091">
        <v>0</v>
      </c>
      <c r="B1091">
        <v>0</v>
      </c>
      <c r="C1091">
        <v>1090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</row>
    <row r="1092" spans="1:10">
      <c r="A1092">
        <v>0</v>
      </c>
      <c r="B1092">
        <v>0</v>
      </c>
      <c r="C1092">
        <v>1091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1</v>
      </c>
      <c r="J1092">
        <v>0</v>
      </c>
    </row>
    <row r="1093" spans="1:10">
      <c r="A1093">
        <v>0</v>
      </c>
      <c r="B1093">
        <v>0</v>
      </c>
      <c r="C1093">
        <v>1092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1</v>
      </c>
      <c r="J1093">
        <v>0</v>
      </c>
    </row>
    <row r="1094" spans="1:10">
      <c r="A1094">
        <v>0</v>
      </c>
      <c r="B1094">
        <v>0</v>
      </c>
      <c r="C1094">
        <v>1093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</row>
    <row r="1095" spans="1:10">
      <c r="A1095">
        <v>0</v>
      </c>
      <c r="B1095">
        <v>0</v>
      </c>
      <c r="C1095">
        <v>1094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</row>
    <row r="1096" spans="1:10">
      <c r="A1096">
        <v>0</v>
      </c>
      <c r="B1096">
        <v>0</v>
      </c>
      <c r="C1096">
        <v>1095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</row>
    <row r="1097" spans="1:10">
      <c r="A1097">
        <v>0</v>
      </c>
      <c r="B1097">
        <v>0</v>
      </c>
      <c r="C1097">
        <v>1096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188.1</v>
      </c>
      <c r="B1098">
        <v>0</v>
      </c>
      <c r="C1098">
        <v>1097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494.2</v>
      </c>
      <c r="B1099">
        <v>0</v>
      </c>
      <c r="C1099">
        <v>1098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188.1</v>
      </c>
    </row>
    <row r="1100" spans="1:10">
      <c r="A1100">
        <v>591.4</v>
      </c>
      <c r="B1100">
        <v>0</v>
      </c>
      <c r="C1100">
        <v>1099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494.2</v>
      </c>
    </row>
    <row r="1101" spans="1:10">
      <c r="A1101">
        <v>436.2</v>
      </c>
      <c r="B1101">
        <v>0</v>
      </c>
      <c r="C1101">
        <v>1100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591.4</v>
      </c>
    </row>
    <row r="1102" spans="1:10">
      <c r="A1102">
        <v>557</v>
      </c>
      <c r="B1102">
        <v>0</v>
      </c>
      <c r="C1102">
        <v>1101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436.2</v>
      </c>
    </row>
    <row r="1103" spans="1:10">
      <c r="A1103">
        <v>356.1</v>
      </c>
      <c r="B1103">
        <v>0</v>
      </c>
      <c r="C1103">
        <v>1102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557</v>
      </c>
    </row>
    <row r="1104" spans="1:10">
      <c r="A1104">
        <v>598.4</v>
      </c>
      <c r="B1104">
        <v>0</v>
      </c>
      <c r="C1104">
        <v>1103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356.1</v>
      </c>
    </row>
    <row r="1105" spans="1:10">
      <c r="A1105">
        <v>2070.1</v>
      </c>
      <c r="B1105">
        <v>0</v>
      </c>
      <c r="C1105">
        <v>1104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598.4</v>
      </c>
    </row>
    <row r="1106" spans="1:10">
      <c r="A1106">
        <v>2970.3</v>
      </c>
      <c r="B1106">
        <v>0</v>
      </c>
      <c r="C1106">
        <v>1105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2070.1</v>
      </c>
    </row>
    <row r="1107" spans="1:10">
      <c r="A1107">
        <v>315.10000000000002</v>
      </c>
      <c r="B1107">
        <v>0</v>
      </c>
      <c r="C1107">
        <v>1106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2970.3</v>
      </c>
    </row>
    <row r="1108" spans="1:10">
      <c r="A1108">
        <v>5141</v>
      </c>
      <c r="B1108">
        <v>0</v>
      </c>
      <c r="C1108">
        <v>1107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315.10000000000002</v>
      </c>
    </row>
    <row r="1109" spans="1:10">
      <c r="A1109">
        <v>6059</v>
      </c>
      <c r="B1109">
        <v>0</v>
      </c>
      <c r="C1109">
        <v>1108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5141</v>
      </c>
    </row>
    <row r="1110" spans="1:10">
      <c r="A1110">
        <v>12420</v>
      </c>
      <c r="B1110">
        <v>0</v>
      </c>
      <c r="C1110">
        <v>1109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6059</v>
      </c>
    </row>
    <row r="1111" spans="1:10">
      <c r="A1111">
        <v>12137</v>
      </c>
      <c r="B1111">
        <v>0</v>
      </c>
      <c r="C1111">
        <v>1110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12420</v>
      </c>
    </row>
    <row r="1112" spans="1:10">
      <c r="A1112">
        <v>9400.2999999999993</v>
      </c>
      <c r="B1112">
        <v>0</v>
      </c>
      <c r="C1112">
        <v>1111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12137</v>
      </c>
    </row>
    <row r="1113" spans="1:10">
      <c r="A1113">
        <v>4546.2</v>
      </c>
      <c r="B1113">
        <v>0</v>
      </c>
      <c r="C1113">
        <v>1112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9400.2999999999993</v>
      </c>
    </row>
    <row r="1114" spans="1:10">
      <c r="A1114">
        <v>6372.1</v>
      </c>
      <c r="B1114">
        <v>0</v>
      </c>
      <c r="C1114">
        <v>1113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4546.2</v>
      </c>
    </row>
    <row r="1115" spans="1:10">
      <c r="A1115">
        <v>5323.1</v>
      </c>
      <c r="B1115">
        <v>0</v>
      </c>
      <c r="C1115">
        <v>1114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6372.1</v>
      </c>
    </row>
    <row r="1116" spans="1:10">
      <c r="A1116">
        <v>6917.1</v>
      </c>
      <c r="B1116">
        <v>0</v>
      </c>
      <c r="C1116">
        <v>1115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5323.1</v>
      </c>
    </row>
    <row r="1117" spans="1:10">
      <c r="A1117">
        <v>8403</v>
      </c>
      <c r="B1117">
        <v>0</v>
      </c>
      <c r="C1117">
        <v>1116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6917.1</v>
      </c>
    </row>
    <row r="1118" spans="1:10">
      <c r="A1118">
        <v>8116</v>
      </c>
      <c r="B1118">
        <v>0</v>
      </c>
      <c r="C1118">
        <v>1117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8403</v>
      </c>
    </row>
    <row r="1119" spans="1:10">
      <c r="A1119">
        <v>7613.6999999999989</v>
      </c>
      <c r="B1119">
        <v>0</v>
      </c>
      <c r="C1119">
        <v>1118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8116</v>
      </c>
    </row>
    <row r="1120" spans="1:10">
      <c r="A1120">
        <v>4467.5</v>
      </c>
      <c r="B1120">
        <v>0</v>
      </c>
      <c r="C1120">
        <v>1119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7613.6999999999989</v>
      </c>
    </row>
    <row r="1121" spans="1:10">
      <c r="A1121">
        <v>910.40000000000009</v>
      </c>
      <c r="B1121">
        <v>0</v>
      </c>
      <c r="C1121">
        <v>1120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4467.5</v>
      </c>
    </row>
    <row r="1122" spans="1:10">
      <c r="A1122">
        <v>4650.1000000000004</v>
      </c>
      <c r="B1122">
        <v>0</v>
      </c>
      <c r="C1122">
        <v>1121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910.40000000000009</v>
      </c>
    </row>
    <row r="1123" spans="1:10">
      <c r="A1123">
        <v>11186.1</v>
      </c>
      <c r="B1123">
        <v>0</v>
      </c>
      <c r="C1123">
        <v>1122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4650.1000000000004</v>
      </c>
    </row>
    <row r="1124" spans="1:10">
      <c r="A1124">
        <v>12250</v>
      </c>
      <c r="B1124">
        <v>0</v>
      </c>
      <c r="C1124">
        <v>1123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11186.1</v>
      </c>
    </row>
    <row r="1125" spans="1:10">
      <c r="A1125">
        <v>10725.1</v>
      </c>
      <c r="B1125">
        <v>0</v>
      </c>
      <c r="C1125">
        <v>1124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12250</v>
      </c>
    </row>
    <row r="1126" spans="1:10">
      <c r="A1126">
        <v>5758</v>
      </c>
      <c r="B1126">
        <v>0</v>
      </c>
      <c r="C1126">
        <v>1125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10725.1</v>
      </c>
    </row>
    <row r="1127" spans="1:10">
      <c r="A1127">
        <v>5702.5</v>
      </c>
      <c r="B1127">
        <v>0</v>
      </c>
      <c r="C1127">
        <v>1126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5758</v>
      </c>
    </row>
    <row r="1128" spans="1:10">
      <c r="A1128">
        <v>4880.2</v>
      </c>
      <c r="B1128">
        <v>0</v>
      </c>
      <c r="C1128">
        <v>1127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5702.5</v>
      </c>
    </row>
    <row r="1129" spans="1:10">
      <c r="A1129">
        <v>6128</v>
      </c>
      <c r="B1129">
        <v>0</v>
      </c>
      <c r="C1129">
        <v>1128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4880.2</v>
      </c>
    </row>
    <row r="1130" spans="1:10">
      <c r="A1130">
        <v>10755</v>
      </c>
      <c r="B1130">
        <v>0</v>
      </c>
      <c r="C1130">
        <v>1129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6128</v>
      </c>
    </row>
    <row r="1131" spans="1:10">
      <c r="A1131">
        <v>12218.2</v>
      </c>
      <c r="B1131">
        <v>0</v>
      </c>
      <c r="C1131">
        <v>1130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10755</v>
      </c>
    </row>
    <row r="1132" spans="1:10">
      <c r="A1132">
        <v>9530.1</v>
      </c>
      <c r="B1132">
        <v>0</v>
      </c>
      <c r="C1132">
        <v>1131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12218.2</v>
      </c>
    </row>
    <row r="1133" spans="1:10">
      <c r="A1133">
        <v>10494.7</v>
      </c>
      <c r="B1133">
        <v>0</v>
      </c>
      <c r="C1133">
        <v>1132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9530.1</v>
      </c>
    </row>
    <row r="1134" spans="1:10">
      <c r="A1134">
        <v>5662.6</v>
      </c>
      <c r="B1134">
        <v>0</v>
      </c>
      <c r="C1134">
        <v>1133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10494.7</v>
      </c>
    </row>
    <row r="1135" spans="1:10">
      <c r="A1135">
        <v>2822.7999999999997</v>
      </c>
      <c r="B1135">
        <v>0</v>
      </c>
      <c r="C1135">
        <v>1134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5662.6</v>
      </c>
    </row>
    <row r="1136" spans="1:10">
      <c r="A1136">
        <v>3639.2</v>
      </c>
      <c r="B1136">
        <v>0</v>
      </c>
      <c r="C1136">
        <v>1135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2822.7999999999997</v>
      </c>
    </row>
    <row r="1137" spans="1:10">
      <c r="A1137">
        <v>8435</v>
      </c>
      <c r="B1137">
        <v>0</v>
      </c>
      <c r="C1137">
        <v>1136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3639.2</v>
      </c>
    </row>
    <row r="1138" spans="1:10">
      <c r="A1138">
        <v>9184.1</v>
      </c>
      <c r="B1138">
        <v>0</v>
      </c>
      <c r="C1138">
        <v>1137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8435</v>
      </c>
    </row>
    <row r="1139" spans="1:10">
      <c r="A1139">
        <v>4471.2</v>
      </c>
      <c r="B1139">
        <v>0</v>
      </c>
      <c r="C1139">
        <v>1138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9184.1</v>
      </c>
    </row>
    <row r="1140" spans="1:10">
      <c r="A1140">
        <v>2089.6999999999998</v>
      </c>
      <c r="B1140">
        <v>0</v>
      </c>
      <c r="C1140">
        <v>1139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4471.2</v>
      </c>
    </row>
    <row r="1141" spans="1:10">
      <c r="A1141">
        <v>583.20000000000005</v>
      </c>
      <c r="B1141">
        <v>0</v>
      </c>
      <c r="C1141">
        <v>1140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2089.6999999999998</v>
      </c>
    </row>
    <row r="1142" spans="1:10">
      <c r="A1142">
        <v>1796.3999999999999</v>
      </c>
      <c r="B1142">
        <v>0</v>
      </c>
      <c r="C1142">
        <v>1141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583.20000000000005</v>
      </c>
    </row>
    <row r="1143" spans="1:10">
      <c r="A1143">
        <v>7232.2</v>
      </c>
      <c r="B1143">
        <v>0</v>
      </c>
      <c r="C1143">
        <v>1142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1796.3999999999999</v>
      </c>
    </row>
    <row r="1144" spans="1:10">
      <c r="A1144">
        <v>9853</v>
      </c>
      <c r="B1144">
        <v>0</v>
      </c>
      <c r="C1144">
        <v>1143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7232.2</v>
      </c>
    </row>
    <row r="1145" spans="1:10">
      <c r="A1145">
        <v>11716.3</v>
      </c>
      <c r="B1145">
        <v>0</v>
      </c>
      <c r="C1145">
        <v>1144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9853</v>
      </c>
    </row>
    <row r="1146" spans="1:10">
      <c r="A1146">
        <v>9430</v>
      </c>
      <c r="B1146">
        <v>0</v>
      </c>
      <c r="C1146">
        <v>1145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11716.3</v>
      </c>
    </row>
    <row r="1147" spans="1:10">
      <c r="A1147">
        <v>8698.1</v>
      </c>
      <c r="B1147">
        <v>0</v>
      </c>
      <c r="C1147">
        <v>1146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9430</v>
      </c>
    </row>
    <row r="1148" spans="1:10">
      <c r="A1148">
        <v>6584.5</v>
      </c>
      <c r="B1148">
        <v>0</v>
      </c>
      <c r="C1148">
        <v>1147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8698.1</v>
      </c>
    </row>
    <row r="1149" spans="1:10">
      <c r="A1149">
        <v>2282.3000000000002</v>
      </c>
      <c r="B1149">
        <v>0</v>
      </c>
      <c r="C1149">
        <v>1148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6584.5</v>
      </c>
    </row>
    <row r="1150" spans="1:10">
      <c r="A1150">
        <v>545.20000000000005</v>
      </c>
      <c r="B1150">
        <v>0</v>
      </c>
      <c r="C1150">
        <v>1149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2282.3000000000002</v>
      </c>
    </row>
    <row r="1151" spans="1:10">
      <c r="A1151">
        <v>5339.2</v>
      </c>
      <c r="B1151">
        <v>0</v>
      </c>
      <c r="C1151">
        <v>1150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545.20000000000005</v>
      </c>
    </row>
    <row r="1152" spans="1:10">
      <c r="A1152">
        <v>6301.6</v>
      </c>
      <c r="B1152">
        <v>0</v>
      </c>
      <c r="C1152">
        <v>1151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5339.2</v>
      </c>
    </row>
    <row r="1153" spans="1:10">
      <c r="A1153">
        <v>5204.3999999999996</v>
      </c>
      <c r="B1153">
        <v>0</v>
      </c>
      <c r="C1153">
        <v>1152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6301.6</v>
      </c>
    </row>
    <row r="1154" spans="1:10">
      <c r="A1154">
        <v>2510.4</v>
      </c>
      <c r="B1154">
        <v>0</v>
      </c>
      <c r="C1154">
        <v>1153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5204.3999999999996</v>
      </c>
    </row>
    <row r="1155" spans="1:10">
      <c r="A1155">
        <v>8208.7999999999993</v>
      </c>
      <c r="B1155">
        <v>0</v>
      </c>
      <c r="C1155">
        <v>1154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2510.4</v>
      </c>
    </row>
    <row r="1156" spans="1:10">
      <c r="A1156">
        <v>5916.4</v>
      </c>
      <c r="B1156">
        <v>0</v>
      </c>
      <c r="C1156">
        <v>1155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8208.7999999999993</v>
      </c>
    </row>
    <row r="1157" spans="1:10">
      <c r="A1157">
        <v>3764</v>
      </c>
      <c r="B1157">
        <v>0</v>
      </c>
      <c r="C1157">
        <v>1156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5916.4</v>
      </c>
    </row>
    <row r="1158" spans="1:10">
      <c r="A1158">
        <v>1621</v>
      </c>
      <c r="B1158">
        <v>0</v>
      </c>
      <c r="C1158">
        <v>1157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3764</v>
      </c>
    </row>
    <row r="1159" spans="1:10">
      <c r="A1159">
        <v>10811</v>
      </c>
      <c r="B1159">
        <v>0</v>
      </c>
      <c r="C1159">
        <v>1158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1621</v>
      </c>
    </row>
    <row r="1160" spans="1:10">
      <c r="A1160">
        <v>13358.3</v>
      </c>
      <c r="B1160">
        <v>0</v>
      </c>
      <c r="C1160">
        <v>1159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10811</v>
      </c>
    </row>
    <row r="1161" spans="1:10">
      <c r="A1161">
        <v>2868</v>
      </c>
      <c r="B1161">
        <v>0</v>
      </c>
      <c r="C1161">
        <v>1160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13358.3</v>
      </c>
    </row>
    <row r="1162" spans="1:10">
      <c r="A1162">
        <v>9317.7999999999993</v>
      </c>
      <c r="B1162">
        <v>0</v>
      </c>
      <c r="C1162">
        <v>1161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2868</v>
      </c>
    </row>
    <row r="1163" spans="1:10">
      <c r="A1163">
        <v>7787.2000000000025</v>
      </c>
      <c r="B1163">
        <v>0</v>
      </c>
      <c r="C1163">
        <v>1162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9317.7999999999993</v>
      </c>
    </row>
    <row r="1164" spans="1:10">
      <c r="A1164">
        <v>6690.6</v>
      </c>
      <c r="B1164">
        <v>0</v>
      </c>
      <c r="C1164">
        <v>1163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7787.2000000000025</v>
      </c>
    </row>
    <row r="1165" spans="1:10">
      <c r="A1165">
        <v>7355.3</v>
      </c>
      <c r="B1165">
        <v>0</v>
      </c>
      <c r="C1165">
        <v>1164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6690.6</v>
      </c>
    </row>
    <row r="1166" spans="1:10">
      <c r="A1166">
        <v>8127.1</v>
      </c>
      <c r="B1166">
        <v>0</v>
      </c>
      <c r="C1166">
        <v>1165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7355.3</v>
      </c>
    </row>
    <row r="1167" spans="1:10">
      <c r="A1167">
        <v>9896</v>
      </c>
      <c r="B1167">
        <v>0</v>
      </c>
      <c r="C1167">
        <v>1166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8127.1</v>
      </c>
    </row>
    <row r="1168" spans="1:10">
      <c r="A1168">
        <v>11587.4</v>
      </c>
      <c r="B1168">
        <v>0</v>
      </c>
      <c r="C1168">
        <v>1167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9896</v>
      </c>
    </row>
    <row r="1169" spans="1:10">
      <c r="A1169">
        <v>7017.5</v>
      </c>
      <c r="B1169">
        <v>0</v>
      </c>
      <c r="C1169">
        <v>1168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11587.4</v>
      </c>
    </row>
    <row r="1170" spans="1:10">
      <c r="A1170">
        <v>5727.4</v>
      </c>
      <c r="B1170">
        <v>0</v>
      </c>
      <c r="C1170">
        <v>1169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7017.5</v>
      </c>
    </row>
    <row r="1171" spans="1:10">
      <c r="A1171">
        <v>5214</v>
      </c>
      <c r="B1171">
        <v>0</v>
      </c>
      <c r="C1171">
        <v>1170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5727.4</v>
      </c>
    </row>
    <row r="1172" spans="1:10">
      <c r="A1172">
        <v>6586</v>
      </c>
      <c r="B1172">
        <v>0</v>
      </c>
      <c r="C1172">
        <v>1171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5214</v>
      </c>
    </row>
    <row r="1173" spans="1:10">
      <c r="A1173">
        <v>12950.3</v>
      </c>
      <c r="B1173">
        <v>0</v>
      </c>
      <c r="C1173">
        <v>1172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6586</v>
      </c>
    </row>
    <row r="1174" spans="1:10">
      <c r="A1174">
        <v>13938.3</v>
      </c>
      <c r="B1174">
        <v>0</v>
      </c>
      <c r="C1174">
        <v>1173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12950.3</v>
      </c>
    </row>
    <row r="1175" spans="1:10">
      <c r="A1175">
        <v>7632</v>
      </c>
      <c r="B1175">
        <v>0</v>
      </c>
      <c r="C1175">
        <v>1174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13938.3</v>
      </c>
    </row>
    <row r="1176" spans="1:10">
      <c r="A1176">
        <v>1277</v>
      </c>
      <c r="B1176">
        <v>0</v>
      </c>
      <c r="C1176">
        <v>1175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7632</v>
      </c>
    </row>
    <row r="1177" spans="1:10">
      <c r="A1177">
        <v>1331.3</v>
      </c>
      <c r="B1177">
        <v>0</v>
      </c>
      <c r="C1177">
        <v>1176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1277</v>
      </c>
    </row>
    <row r="1178" spans="1:10">
      <c r="A1178">
        <v>5225.1000000000004</v>
      </c>
      <c r="B1178">
        <v>0</v>
      </c>
      <c r="C1178">
        <v>1177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1331.3</v>
      </c>
    </row>
    <row r="1179" spans="1:10">
      <c r="A1179">
        <v>5584</v>
      </c>
      <c r="B1179">
        <v>0</v>
      </c>
      <c r="C1179">
        <v>1178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5225.1000000000004</v>
      </c>
    </row>
    <row r="1180" spans="1:10">
      <c r="A1180">
        <v>4512</v>
      </c>
      <c r="B1180">
        <v>0</v>
      </c>
      <c r="C1180">
        <v>1179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5584</v>
      </c>
    </row>
    <row r="1181" spans="1:10">
      <c r="A1181">
        <v>5887.5</v>
      </c>
      <c r="B1181">
        <v>0</v>
      </c>
      <c r="C1181">
        <v>1180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4512</v>
      </c>
    </row>
    <row r="1182" spans="1:10">
      <c r="A1182">
        <v>10264.700000000001</v>
      </c>
      <c r="B1182">
        <v>0</v>
      </c>
      <c r="C1182">
        <v>1181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5887.5</v>
      </c>
    </row>
    <row r="1183" spans="1:10">
      <c r="A1183">
        <v>5332.05</v>
      </c>
      <c r="B1183">
        <v>0</v>
      </c>
      <c r="C1183">
        <v>1182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10264.700000000001</v>
      </c>
    </row>
    <row r="1184" spans="1:10">
      <c r="A1184">
        <v>1683.75</v>
      </c>
      <c r="B1184">
        <v>0</v>
      </c>
      <c r="C1184">
        <v>1183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5332.05</v>
      </c>
    </row>
    <row r="1185" spans="1:10">
      <c r="A1185">
        <v>12412</v>
      </c>
      <c r="B1185">
        <v>0</v>
      </c>
      <c r="C1185">
        <v>1184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1683.75</v>
      </c>
    </row>
    <row r="1186" spans="1:10">
      <c r="A1186">
        <v>12687</v>
      </c>
      <c r="B1186">
        <v>0</v>
      </c>
      <c r="C1186">
        <v>1185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12412</v>
      </c>
    </row>
    <row r="1187" spans="1:10">
      <c r="A1187">
        <v>12115.1</v>
      </c>
      <c r="B1187">
        <v>0</v>
      </c>
      <c r="C1187">
        <v>1186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12687</v>
      </c>
    </row>
    <row r="1188" spans="1:10">
      <c r="A1188">
        <v>12530.1</v>
      </c>
      <c r="B1188">
        <v>0</v>
      </c>
      <c r="C1188">
        <v>1187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12115.1</v>
      </c>
    </row>
    <row r="1189" spans="1:10">
      <c r="A1189">
        <v>12922.27</v>
      </c>
      <c r="B1189">
        <v>0</v>
      </c>
      <c r="C1189">
        <v>1188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12530.1</v>
      </c>
    </row>
    <row r="1190" spans="1:10">
      <c r="A1190">
        <v>7479.1</v>
      </c>
      <c r="B1190">
        <v>0</v>
      </c>
      <c r="C1190">
        <v>1189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12922.27</v>
      </c>
    </row>
    <row r="1191" spans="1:10">
      <c r="A1191">
        <v>6624.2</v>
      </c>
      <c r="B1191">
        <v>0</v>
      </c>
      <c r="C1191">
        <v>1190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7479.1</v>
      </c>
    </row>
    <row r="1192" spans="1:10">
      <c r="A1192">
        <v>10713.8</v>
      </c>
      <c r="B1192">
        <v>0</v>
      </c>
      <c r="C1192">
        <v>1191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6624.2</v>
      </c>
    </row>
    <row r="1193" spans="1:10">
      <c r="A1193">
        <v>11130.9</v>
      </c>
      <c r="B1193">
        <v>0</v>
      </c>
      <c r="C1193">
        <v>1192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10713.8</v>
      </c>
    </row>
    <row r="1194" spans="1:10">
      <c r="A1194">
        <v>12158</v>
      </c>
      <c r="B1194">
        <v>0</v>
      </c>
      <c r="C1194">
        <v>1193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11130.9</v>
      </c>
    </row>
    <row r="1195" spans="1:10">
      <c r="A1195">
        <v>11508.800000000001</v>
      </c>
      <c r="B1195">
        <v>0</v>
      </c>
      <c r="C1195">
        <v>1194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12158</v>
      </c>
    </row>
    <row r="1196" spans="1:10">
      <c r="A1196">
        <v>13053.800000000001</v>
      </c>
      <c r="B1196">
        <v>0</v>
      </c>
      <c r="C1196">
        <v>1195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11508.800000000001</v>
      </c>
    </row>
    <row r="1197" spans="1:10">
      <c r="A1197">
        <v>9236.6</v>
      </c>
      <c r="B1197">
        <v>0</v>
      </c>
      <c r="C1197">
        <v>1196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13053.800000000001</v>
      </c>
    </row>
    <row r="1198" spans="1:10">
      <c r="A1198">
        <v>9271.4000000000015</v>
      </c>
      <c r="B1198">
        <v>0</v>
      </c>
      <c r="C1198">
        <v>1197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9236.6</v>
      </c>
    </row>
    <row r="1199" spans="1:10">
      <c r="A1199">
        <v>2380.1</v>
      </c>
      <c r="B1199">
        <v>0</v>
      </c>
      <c r="C1199">
        <v>1198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9271.4000000000015</v>
      </c>
    </row>
    <row r="1200" spans="1:10">
      <c r="A1200">
        <v>3267</v>
      </c>
      <c r="B1200">
        <v>0</v>
      </c>
      <c r="C1200">
        <v>1199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2380.1</v>
      </c>
    </row>
    <row r="1201" spans="1:10">
      <c r="A1201">
        <v>3624.3</v>
      </c>
      <c r="B1201">
        <v>0</v>
      </c>
      <c r="C1201">
        <v>1200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3267</v>
      </c>
    </row>
    <row r="1202" spans="1:10">
      <c r="A1202">
        <v>873.1</v>
      </c>
      <c r="B1202">
        <v>0</v>
      </c>
      <c r="C1202">
        <v>1201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3624.3</v>
      </c>
    </row>
    <row r="1203" spans="1:10">
      <c r="A1203">
        <v>1487.2</v>
      </c>
      <c r="B1203">
        <v>0</v>
      </c>
      <c r="C1203">
        <v>1202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873.1</v>
      </c>
    </row>
    <row r="1204" spans="1:10">
      <c r="A1204">
        <v>875.2</v>
      </c>
      <c r="B1204">
        <v>0</v>
      </c>
      <c r="C1204">
        <v>1203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1487.2</v>
      </c>
    </row>
    <row r="1205" spans="1:10">
      <c r="A1205">
        <v>635.20000000000005</v>
      </c>
      <c r="B1205">
        <v>0</v>
      </c>
      <c r="C1205">
        <v>1204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875.2</v>
      </c>
    </row>
    <row r="1206" spans="1:10">
      <c r="A1206">
        <v>474.1</v>
      </c>
      <c r="B1206">
        <v>0</v>
      </c>
      <c r="C1206">
        <v>1205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635.20000000000005</v>
      </c>
    </row>
    <row r="1207" spans="1:10">
      <c r="A1207">
        <v>479</v>
      </c>
      <c r="B1207">
        <v>0</v>
      </c>
      <c r="C1207">
        <v>1206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474.1</v>
      </c>
    </row>
    <row r="1208" spans="1:10">
      <c r="A1208">
        <v>1350.1</v>
      </c>
      <c r="B1208">
        <v>0</v>
      </c>
      <c r="C1208">
        <v>1207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479</v>
      </c>
    </row>
    <row r="1209" spans="1:10">
      <c r="A1209">
        <v>3103.5</v>
      </c>
      <c r="B1209">
        <v>0</v>
      </c>
      <c r="C1209">
        <v>1208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1350.1</v>
      </c>
    </row>
    <row r="1210" spans="1:10">
      <c r="A1210">
        <v>11027.5</v>
      </c>
      <c r="B1210">
        <v>0</v>
      </c>
      <c r="C1210">
        <v>1209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3103.5</v>
      </c>
    </row>
    <row r="1211" spans="1:10">
      <c r="A1211">
        <v>9567.6</v>
      </c>
      <c r="B1211">
        <v>0</v>
      </c>
      <c r="C1211">
        <v>1210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11027.5</v>
      </c>
    </row>
    <row r="1212" spans="1:10">
      <c r="A1212">
        <v>8247.6500000000015</v>
      </c>
      <c r="B1212">
        <v>0</v>
      </c>
      <c r="C1212">
        <v>1211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9567.6</v>
      </c>
    </row>
    <row r="1213" spans="1:10">
      <c r="A1213">
        <v>8468.65</v>
      </c>
      <c r="B1213">
        <v>0</v>
      </c>
      <c r="C1213">
        <v>1212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8247.6500000000015</v>
      </c>
    </row>
    <row r="1214" spans="1:10">
      <c r="A1214">
        <v>14889.3</v>
      </c>
      <c r="B1214">
        <v>0</v>
      </c>
      <c r="C1214">
        <v>1213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8468.65</v>
      </c>
    </row>
    <row r="1215" spans="1:10">
      <c r="A1215">
        <v>14565</v>
      </c>
      <c r="B1215">
        <v>0</v>
      </c>
      <c r="C1215">
        <v>1214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14889.3</v>
      </c>
    </row>
    <row r="1216" spans="1:10">
      <c r="A1216">
        <v>14346.2</v>
      </c>
      <c r="B1216">
        <v>0</v>
      </c>
      <c r="C1216">
        <v>1215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14565</v>
      </c>
    </row>
    <row r="1217" spans="1:10">
      <c r="A1217">
        <v>14349.1</v>
      </c>
      <c r="B1217">
        <v>0</v>
      </c>
      <c r="C1217">
        <v>1216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14346.2</v>
      </c>
    </row>
    <row r="1218" spans="1:10">
      <c r="A1218">
        <v>13837.85</v>
      </c>
      <c r="B1218">
        <v>0</v>
      </c>
      <c r="C1218">
        <v>1217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14349.1</v>
      </c>
    </row>
    <row r="1219" spans="1:10">
      <c r="A1219">
        <v>6510.2</v>
      </c>
      <c r="B1219">
        <v>0</v>
      </c>
      <c r="C1219">
        <v>1218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13837.85</v>
      </c>
    </row>
    <row r="1220" spans="1:10">
      <c r="A1220">
        <v>7049.5</v>
      </c>
      <c r="B1220">
        <v>0</v>
      </c>
      <c r="C1220">
        <v>1219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6510.2</v>
      </c>
    </row>
    <row r="1221" spans="1:10">
      <c r="A1221">
        <v>7702.4</v>
      </c>
      <c r="B1221">
        <v>0</v>
      </c>
      <c r="C1221">
        <v>1220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7049.5</v>
      </c>
    </row>
    <row r="1222" spans="1:10">
      <c r="A1222">
        <v>9264.5</v>
      </c>
      <c r="B1222">
        <v>0</v>
      </c>
      <c r="C1222">
        <v>1221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7702.4</v>
      </c>
    </row>
    <row r="1223" spans="1:10">
      <c r="A1223">
        <v>9404.9</v>
      </c>
      <c r="B1223">
        <v>0</v>
      </c>
      <c r="C1223">
        <v>1222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9264.5</v>
      </c>
    </row>
    <row r="1224" spans="1:10">
      <c r="A1224">
        <v>12443.3</v>
      </c>
      <c r="B1224">
        <v>0</v>
      </c>
      <c r="C1224">
        <v>1223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9404.9</v>
      </c>
    </row>
    <row r="1225" spans="1:10">
      <c r="A1225">
        <v>4453.3</v>
      </c>
      <c r="B1225">
        <v>0</v>
      </c>
      <c r="C1225">
        <v>1224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12443.3</v>
      </c>
    </row>
    <row r="1226" spans="1:10">
      <c r="A1226">
        <v>1531.1</v>
      </c>
      <c r="B1226">
        <v>0</v>
      </c>
      <c r="C1226">
        <v>1225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4453.3</v>
      </c>
    </row>
    <row r="1227" spans="1:10">
      <c r="A1227">
        <v>7887.1</v>
      </c>
      <c r="B1227">
        <v>0</v>
      </c>
      <c r="C1227">
        <v>1226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1531.1</v>
      </c>
    </row>
    <row r="1228" spans="1:10">
      <c r="A1228">
        <v>11573</v>
      </c>
      <c r="B1228">
        <v>0</v>
      </c>
      <c r="C1228">
        <v>1227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7887.1</v>
      </c>
    </row>
    <row r="1229" spans="1:10">
      <c r="A1229">
        <v>9833</v>
      </c>
      <c r="B1229">
        <v>0</v>
      </c>
      <c r="C1229">
        <v>1228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11573</v>
      </c>
    </row>
    <row r="1230" spans="1:10">
      <c r="A1230">
        <v>8559.2000000000007</v>
      </c>
      <c r="B1230">
        <v>0</v>
      </c>
      <c r="C1230">
        <v>1229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9833</v>
      </c>
    </row>
    <row r="1231" spans="1:10">
      <c r="A1231">
        <v>10499.2</v>
      </c>
      <c r="B1231">
        <v>0</v>
      </c>
      <c r="C1231">
        <v>1230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8559.2000000000007</v>
      </c>
    </row>
    <row r="1232" spans="1:10">
      <c r="A1232">
        <v>12300.5</v>
      </c>
      <c r="B1232">
        <v>0</v>
      </c>
      <c r="C1232">
        <v>1231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10499.2</v>
      </c>
    </row>
    <row r="1233" spans="1:10">
      <c r="A1233">
        <v>13120.7</v>
      </c>
      <c r="B1233">
        <v>0</v>
      </c>
      <c r="C1233">
        <v>1232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12300.5</v>
      </c>
    </row>
    <row r="1234" spans="1:10">
      <c r="A1234">
        <v>11214</v>
      </c>
      <c r="B1234">
        <v>0</v>
      </c>
      <c r="C1234">
        <v>1233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13120.7</v>
      </c>
    </row>
    <row r="1235" spans="1:10">
      <c r="A1235">
        <v>12567.1</v>
      </c>
      <c r="B1235">
        <v>0</v>
      </c>
      <c r="C1235">
        <v>1234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11214</v>
      </c>
    </row>
    <row r="1236" spans="1:10">
      <c r="A1236">
        <v>10521</v>
      </c>
      <c r="B1236">
        <v>0</v>
      </c>
      <c r="C1236">
        <v>1235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12567.1</v>
      </c>
    </row>
    <row r="1237" spans="1:10">
      <c r="A1237">
        <v>10390</v>
      </c>
      <c r="B1237">
        <v>0</v>
      </c>
      <c r="C1237">
        <v>1236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10521</v>
      </c>
    </row>
    <row r="1238" spans="1:10">
      <c r="A1238">
        <v>9286.2000000000007</v>
      </c>
      <c r="B1238">
        <v>0</v>
      </c>
      <c r="C1238">
        <v>1237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10390</v>
      </c>
    </row>
    <row r="1239" spans="1:10">
      <c r="A1239">
        <v>783.2</v>
      </c>
      <c r="B1239">
        <v>0</v>
      </c>
      <c r="C1239">
        <v>1238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9286.2000000000007</v>
      </c>
    </row>
    <row r="1240" spans="1:10">
      <c r="A1240">
        <v>1739.3999999999999</v>
      </c>
      <c r="B1240">
        <v>0</v>
      </c>
      <c r="C1240">
        <v>1239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783.2</v>
      </c>
    </row>
    <row r="1241" spans="1:10">
      <c r="A1241">
        <v>622.20000000000005</v>
      </c>
      <c r="B1241">
        <v>0</v>
      </c>
      <c r="C1241">
        <v>1240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1739.3999999999999</v>
      </c>
    </row>
    <row r="1242" spans="1:10">
      <c r="A1242">
        <v>159</v>
      </c>
      <c r="B1242">
        <v>0</v>
      </c>
      <c r="C1242">
        <v>1241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622.20000000000005</v>
      </c>
    </row>
    <row r="1243" spans="1:10">
      <c r="A1243">
        <v>6617</v>
      </c>
      <c r="B1243">
        <v>0</v>
      </c>
      <c r="C1243">
        <v>1242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159</v>
      </c>
    </row>
    <row r="1244" spans="1:10">
      <c r="A1244">
        <v>8033</v>
      </c>
      <c r="B1244">
        <v>0</v>
      </c>
      <c r="C1244">
        <v>1243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6617</v>
      </c>
    </row>
    <row r="1245" spans="1:10">
      <c r="A1245">
        <v>8202</v>
      </c>
      <c r="B1245">
        <v>0</v>
      </c>
      <c r="C1245">
        <v>1244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8033</v>
      </c>
    </row>
    <row r="1246" spans="1:10">
      <c r="A1246">
        <v>1155.4000000000001</v>
      </c>
      <c r="B1246">
        <v>0</v>
      </c>
      <c r="C1246">
        <v>1245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8202</v>
      </c>
    </row>
    <row r="1247" spans="1:10">
      <c r="A1247">
        <v>1676.3000000000002</v>
      </c>
      <c r="B1247">
        <v>0</v>
      </c>
      <c r="C1247">
        <v>1246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1155.4000000000001</v>
      </c>
    </row>
    <row r="1248" spans="1:10">
      <c r="A1248">
        <v>11538.1</v>
      </c>
      <c r="B1248">
        <v>0</v>
      </c>
      <c r="C1248">
        <v>1247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1676.3000000000002</v>
      </c>
    </row>
    <row r="1249" spans="1:10">
      <c r="A1249">
        <v>14379.1</v>
      </c>
      <c r="B1249">
        <v>0</v>
      </c>
      <c r="C1249">
        <v>1248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11538.1</v>
      </c>
    </row>
    <row r="1250" spans="1:10">
      <c r="A1250">
        <v>12619</v>
      </c>
      <c r="B1250">
        <v>0</v>
      </c>
      <c r="C1250">
        <v>1249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14379.1</v>
      </c>
    </row>
    <row r="1251" spans="1:10">
      <c r="A1251">
        <v>12287</v>
      </c>
      <c r="B1251">
        <v>0</v>
      </c>
      <c r="C1251">
        <v>1250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12619</v>
      </c>
    </row>
    <row r="1252" spans="1:10">
      <c r="A1252">
        <v>10545.1</v>
      </c>
      <c r="B1252">
        <v>0</v>
      </c>
      <c r="C1252">
        <v>1251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12287</v>
      </c>
    </row>
    <row r="1253" spans="1:10">
      <c r="A1253">
        <v>6355.3</v>
      </c>
      <c r="B1253">
        <v>0</v>
      </c>
      <c r="C1253">
        <v>1252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10545.1</v>
      </c>
    </row>
    <row r="1254" spans="1:10">
      <c r="A1254">
        <v>2651.4</v>
      </c>
      <c r="B1254">
        <v>0</v>
      </c>
      <c r="C1254">
        <v>1253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6355.3</v>
      </c>
    </row>
    <row r="1255" spans="1:10">
      <c r="A1255">
        <v>1672.85</v>
      </c>
      <c r="B1255">
        <v>0</v>
      </c>
      <c r="C1255">
        <v>1254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2651.4</v>
      </c>
    </row>
    <row r="1256" spans="1:10">
      <c r="A1256">
        <v>9113.1</v>
      </c>
      <c r="B1256">
        <v>0</v>
      </c>
      <c r="C1256">
        <v>1255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1672.85</v>
      </c>
    </row>
    <row r="1257" spans="1:10">
      <c r="A1257">
        <v>11246.1</v>
      </c>
      <c r="B1257">
        <v>0</v>
      </c>
      <c r="C1257">
        <v>1256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9113.1</v>
      </c>
    </row>
    <row r="1258" spans="1:10">
      <c r="A1258">
        <v>14845</v>
      </c>
      <c r="B1258">
        <v>0</v>
      </c>
      <c r="C1258">
        <v>1257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11246.1</v>
      </c>
    </row>
    <row r="1259" spans="1:10">
      <c r="A1259">
        <v>10925</v>
      </c>
      <c r="B1259">
        <v>0</v>
      </c>
      <c r="C1259">
        <v>1258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14845</v>
      </c>
    </row>
    <row r="1260" spans="1:10">
      <c r="A1260">
        <v>1183.2</v>
      </c>
      <c r="B1260">
        <v>0</v>
      </c>
      <c r="C1260">
        <v>1259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10925</v>
      </c>
    </row>
    <row r="1261" spans="1:10">
      <c r="A1261">
        <v>1835.5999999999997</v>
      </c>
      <c r="B1261">
        <v>0</v>
      </c>
      <c r="C1261">
        <v>1260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1183.2</v>
      </c>
    </row>
    <row r="1262" spans="1:10">
      <c r="A1262">
        <v>1545.1</v>
      </c>
      <c r="B1262">
        <v>0</v>
      </c>
      <c r="C1262">
        <v>1261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1835.5999999999997</v>
      </c>
    </row>
    <row r="1263" spans="1:10">
      <c r="A1263">
        <v>10723</v>
      </c>
      <c r="B1263">
        <v>0</v>
      </c>
      <c r="C1263">
        <v>1262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1545.1</v>
      </c>
    </row>
    <row r="1264" spans="1:10">
      <c r="A1264">
        <v>12051.1</v>
      </c>
      <c r="B1264">
        <v>0</v>
      </c>
      <c r="C1264">
        <v>1263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10723</v>
      </c>
    </row>
    <row r="1265" spans="1:10">
      <c r="A1265">
        <v>3000.1</v>
      </c>
      <c r="B1265">
        <v>0</v>
      </c>
      <c r="C1265">
        <v>1264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12051.1</v>
      </c>
    </row>
    <row r="1266" spans="1:10">
      <c r="A1266">
        <v>7801.3</v>
      </c>
      <c r="B1266">
        <v>0</v>
      </c>
      <c r="C1266">
        <v>1265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3000.1</v>
      </c>
    </row>
    <row r="1267" spans="1:10">
      <c r="A1267">
        <v>5793.1</v>
      </c>
      <c r="B1267">
        <v>0</v>
      </c>
      <c r="C1267">
        <v>1266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7801.3</v>
      </c>
    </row>
    <row r="1268" spans="1:10">
      <c r="A1268">
        <v>4020.5</v>
      </c>
      <c r="B1268">
        <v>0</v>
      </c>
      <c r="C1268">
        <v>1267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5793.1</v>
      </c>
    </row>
    <row r="1269" spans="1:10">
      <c r="A1269">
        <v>3083.1</v>
      </c>
      <c r="B1269">
        <v>0</v>
      </c>
      <c r="C1269">
        <v>1268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4020.5</v>
      </c>
    </row>
    <row r="1270" spans="1:10">
      <c r="A1270">
        <v>7820.5</v>
      </c>
      <c r="B1270">
        <v>0</v>
      </c>
      <c r="C1270">
        <v>1269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3083.1</v>
      </c>
    </row>
    <row r="1271" spans="1:10">
      <c r="A1271">
        <v>12657.400000000001</v>
      </c>
      <c r="B1271">
        <v>0</v>
      </c>
      <c r="C1271">
        <v>1270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7820.5</v>
      </c>
    </row>
    <row r="1272" spans="1:10">
      <c r="A1272">
        <v>10904.5</v>
      </c>
      <c r="B1272">
        <v>0</v>
      </c>
      <c r="C1272">
        <v>1271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12657.400000000001</v>
      </c>
    </row>
    <row r="1273" spans="1:10">
      <c r="A1273">
        <v>8548.6</v>
      </c>
      <c r="B1273">
        <v>0</v>
      </c>
      <c r="C1273">
        <v>1272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10904.5</v>
      </c>
    </row>
    <row r="1274" spans="1:10">
      <c r="A1274">
        <v>1570.2</v>
      </c>
      <c r="B1274">
        <v>0</v>
      </c>
      <c r="C1274">
        <v>1273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8548.6</v>
      </c>
    </row>
    <row r="1275" spans="1:10">
      <c r="A1275">
        <v>2169.9999999999995</v>
      </c>
      <c r="B1275">
        <v>0</v>
      </c>
      <c r="C1275">
        <v>1274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1570.2</v>
      </c>
    </row>
    <row r="1276" spans="1:10">
      <c r="A1276">
        <v>871.5</v>
      </c>
      <c r="B1276">
        <v>0</v>
      </c>
      <c r="C1276">
        <v>1275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2169.9999999999995</v>
      </c>
    </row>
    <row r="1277" spans="1:10">
      <c r="A1277">
        <v>1339.7</v>
      </c>
      <c r="B1277">
        <v>0</v>
      </c>
      <c r="C1277">
        <v>1276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871.5</v>
      </c>
    </row>
    <row r="1278" spans="1:10">
      <c r="A1278">
        <v>604.4</v>
      </c>
      <c r="B1278">
        <v>0</v>
      </c>
      <c r="C1278">
        <v>1277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1339.7</v>
      </c>
    </row>
    <row r="1279" spans="1:10">
      <c r="A1279">
        <v>455.29999999999995</v>
      </c>
      <c r="B1279">
        <v>0</v>
      </c>
      <c r="C1279">
        <v>1278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604.4</v>
      </c>
    </row>
    <row r="1280" spans="1:10">
      <c r="A1280">
        <v>504.20000000000005</v>
      </c>
      <c r="B1280">
        <v>0</v>
      </c>
      <c r="C1280">
        <v>1279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455.29999999999995</v>
      </c>
    </row>
    <row r="1281" spans="1:10">
      <c r="A1281">
        <v>1260.9000000000001</v>
      </c>
      <c r="B1281">
        <v>0</v>
      </c>
      <c r="C1281">
        <v>1280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504.20000000000005</v>
      </c>
    </row>
    <row r="1282" spans="1:10">
      <c r="A1282">
        <v>1420.9999999999998</v>
      </c>
      <c r="B1282">
        <v>0</v>
      </c>
      <c r="C1282">
        <v>1281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1260.9000000000001</v>
      </c>
    </row>
    <row r="1283" spans="1:10">
      <c r="A1283">
        <v>700.1</v>
      </c>
      <c r="B1283">
        <v>0</v>
      </c>
      <c r="C1283">
        <v>1282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1420.9999999999998</v>
      </c>
    </row>
    <row r="1284" spans="1:10">
      <c r="A1284">
        <v>2909.1</v>
      </c>
      <c r="B1284">
        <v>0</v>
      </c>
      <c r="C1284">
        <v>1283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700.1</v>
      </c>
    </row>
    <row r="1285" spans="1:10">
      <c r="A1285">
        <v>5741.3</v>
      </c>
      <c r="B1285">
        <v>0</v>
      </c>
      <c r="C1285">
        <v>1284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2909.1</v>
      </c>
    </row>
    <row r="1286" spans="1:10">
      <c r="A1286">
        <v>11879.2</v>
      </c>
      <c r="B1286">
        <v>0</v>
      </c>
      <c r="C1286">
        <v>1285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5741.3</v>
      </c>
    </row>
    <row r="1287" spans="1:10">
      <c r="A1287">
        <v>13150.2</v>
      </c>
      <c r="B1287">
        <v>0</v>
      </c>
      <c r="C1287">
        <v>1286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11879.2</v>
      </c>
    </row>
    <row r="1288" spans="1:10">
      <c r="A1288">
        <v>11016.2</v>
      </c>
      <c r="B1288">
        <v>0</v>
      </c>
      <c r="C1288">
        <v>1287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13150.2</v>
      </c>
    </row>
    <row r="1289" spans="1:10">
      <c r="A1289">
        <v>9630.5</v>
      </c>
      <c r="B1289">
        <v>0</v>
      </c>
      <c r="C1289">
        <v>1288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11016.2</v>
      </c>
    </row>
    <row r="1290" spans="1:10">
      <c r="A1290">
        <v>10448.000000000004</v>
      </c>
      <c r="B1290">
        <v>0</v>
      </c>
      <c r="C1290">
        <v>1289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9630.5</v>
      </c>
    </row>
    <row r="1291" spans="1:10">
      <c r="A1291">
        <v>11023.200000000004</v>
      </c>
      <c r="B1291">
        <v>0</v>
      </c>
      <c r="C1291">
        <v>1290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10448.000000000004</v>
      </c>
    </row>
    <row r="1292" spans="1:10">
      <c r="A1292">
        <v>12733.2</v>
      </c>
      <c r="B1292">
        <v>0</v>
      </c>
      <c r="C1292">
        <v>1291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11023.200000000004</v>
      </c>
    </row>
    <row r="1293" spans="1:10">
      <c r="A1293">
        <v>12495</v>
      </c>
      <c r="B1293">
        <v>0</v>
      </c>
      <c r="C1293">
        <v>1292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12733.2</v>
      </c>
    </row>
    <row r="1294" spans="1:10">
      <c r="A1294">
        <v>10498</v>
      </c>
      <c r="B1294">
        <v>0</v>
      </c>
      <c r="C1294">
        <v>1293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12495</v>
      </c>
    </row>
    <row r="1295" spans="1:10">
      <c r="A1295">
        <v>2686</v>
      </c>
      <c r="B1295">
        <v>0</v>
      </c>
      <c r="C1295">
        <v>1294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10498</v>
      </c>
    </row>
    <row r="1296" spans="1:10">
      <c r="A1296">
        <v>7416.0999999999985</v>
      </c>
      <c r="B1296">
        <v>0</v>
      </c>
      <c r="C1296">
        <v>1295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2686</v>
      </c>
    </row>
    <row r="1297" spans="1:10">
      <c r="A1297">
        <v>13927</v>
      </c>
      <c r="B1297">
        <v>0</v>
      </c>
      <c r="C1297">
        <v>1296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7416.0999999999985</v>
      </c>
    </row>
    <row r="1298" spans="1:10">
      <c r="A1298">
        <v>14716</v>
      </c>
      <c r="B1298">
        <v>0</v>
      </c>
      <c r="C1298">
        <v>1297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13927</v>
      </c>
    </row>
    <row r="1299" spans="1:10">
      <c r="A1299">
        <v>14775</v>
      </c>
      <c r="B1299">
        <v>0</v>
      </c>
      <c r="C1299">
        <v>1298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14716</v>
      </c>
    </row>
    <row r="1300" spans="1:10">
      <c r="A1300">
        <v>14423</v>
      </c>
      <c r="B1300">
        <v>0</v>
      </c>
      <c r="C1300">
        <v>1299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14775</v>
      </c>
    </row>
    <row r="1301" spans="1:10">
      <c r="A1301">
        <v>14354.3</v>
      </c>
      <c r="B1301">
        <v>0</v>
      </c>
      <c r="C1301">
        <v>1300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14423</v>
      </c>
    </row>
    <row r="1302" spans="1:10">
      <c r="A1302">
        <v>13711</v>
      </c>
      <c r="B1302">
        <v>0</v>
      </c>
      <c r="C1302">
        <v>1301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14354.3</v>
      </c>
    </row>
    <row r="1303" spans="1:10">
      <c r="A1303">
        <v>13850</v>
      </c>
      <c r="B1303">
        <v>0</v>
      </c>
      <c r="C1303">
        <v>1302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13711</v>
      </c>
    </row>
    <row r="1304" spans="1:10">
      <c r="A1304">
        <v>13850</v>
      </c>
      <c r="B1304">
        <v>0</v>
      </c>
      <c r="C1304">
        <v>1303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13850</v>
      </c>
    </row>
    <row r="1305" spans="1:10">
      <c r="A1305">
        <v>13642</v>
      </c>
      <c r="B1305">
        <v>0</v>
      </c>
      <c r="C1305">
        <v>1304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13850</v>
      </c>
    </row>
    <row r="1306" spans="1:10">
      <c r="A1306">
        <v>13149.2</v>
      </c>
      <c r="B1306">
        <v>0</v>
      </c>
      <c r="C1306">
        <v>1305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13642</v>
      </c>
    </row>
    <row r="1307" spans="1:10">
      <c r="A1307">
        <v>1450.3</v>
      </c>
      <c r="B1307">
        <v>0</v>
      </c>
      <c r="C1307">
        <v>1306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13149.2</v>
      </c>
    </row>
    <row r="1308" spans="1:10">
      <c r="A1308">
        <v>2772.6</v>
      </c>
      <c r="B1308">
        <v>0</v>
      </c>
      <c r="C1308">
        <v>1307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1450.3</v>
      </c>
    </row>
    <row r="1309" spans="1:10">
      <c r="A1309">
        <v>6155.2</v>
      </c>
      <c r="B1309">
        <v>0</v>
      </c>
      <c r="C1309">
        <v>1308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2772.6</v>
      </c>
    </row>
    <row r="1310" spans="1:10">
      <c r="A1310">
        <v>9133.2000000000007</v>
      </c>
      <c r="B1310">
        <v>0</v>
      </c>
      <c r="C1310">
        <v>1309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6155.2</v>
      </c>
    </row>
    <row r="1311" spans="1:10">
      <c r="A1311">
        <v>1779.1</v>
      </c>
      <c r="B1311">
        <v>0</v>
      </c>
      <c r="C1311">
        <v>1310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9133.2000000000007</v>
      </c>
    </row>
    <row r="1312" spans="1:10">
      <c r="A1312">
        <v>5438.2</v>
      </c>
      <c r="B1312">
        <v>0</v>
      </c>
      <c r="C1312">
        <v>1311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1779.1</v>
      </c>
    </row>
    <row r="1313" spans="1:10">
      <c r="A1313">
        <v>6646.2</v>
      </c>
      <c r="B1313">
        <v>0</v>
      </c>
      <c r="C1313">
        <v>1312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5438.2</v>
      </c>
    </row>
    <row r="1314" spans="1:10">
      <c r="A1314">
        <v>5483.1</v>
      </c>
      <c r="B1314">
        <v>0</v>
      </c>
      <c r="C1314">
        <v>1313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6646.2</v>
      </c>
    </row>
    <row r="1315" spans="1:10">
      <c r="A1315">
        <v>3645.2</v>
      </c>
      <c r="B1315">
        <v>0</v>
      </c>
      <c r="C1315">
        <v>1314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5483.1</v>
      </c>
    </row>
    <row r="1316" spans="1:10">
      <c r="A1316">
        <v>11623.8</v>
      </c>
      <c r="B1316">
        <v>0</v>
      </c>
      <c r="C1316">
        <v>1315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1</v>
      </c>
      <c r="J1316">
        <v>3645.2</v>
      </c>
    </row>
    <row r="1317" spans="1:10">
      <c r="A1317">
        <v>12560.7</v>
      </c>
      <c r="B1317">
        <v>0</v>
      </c>
      <c r="C1317">
        <v>1316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11623.8</v>
      </c>
    </row>
    <row r="1318" spans="1:10">
      <c r="A1318">
        <v>11786</v>
      </c>
      <c r="B1318">
        <v>0</v>
      </c>
      <c r="C1318">
        <v>1317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12560.7</v>
      </c>
    </row>
    <row r="1319" spans="1:10">
      <c r="A1319">
        <v>12894</v>
      </c>
      <c r="B1319">
        <v>0</v>
      </c>
      <c r="C1319">
        <v>1318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11786</v>
      </c>
    </row>
    <row r="1320" spans="1:10">
      <c r="A1320">
        <v>11121.1</v>
      </c>
      <c r="B1320">
        <v>0</v>
      </c>
      <c r="C1320">
        <v>1319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12894</v>
      </c>
    </row>
    <row r="1321" spans="1:10">
      <c r="A1321">
        <v>8717.2000000000007</v>
      </c>
      <c r="B1321">
        <v>0</v>
      </c>
      <c r="C1321">
        <v>1320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11121.1</v>
      </c>
    </row>
    <row r="1322" spans="1:10">
      <c r="A1322">
        <v>7570.3</v>
      </c>
      <c r="B1322">
        <v>0</v>
      </c>
      <c r="C1322">
        <v>1321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8717.2000000000007</v>
      </c>
    </row>
    <row r="1323" spans="1:10">
      <c r="A1323">
        <v>9350.9000000000051</v>
      </c>
      <c r="B1323">
        <v>0</v>
      </c>
      <c r="C1323">
        <v>1322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</v>
      </c>
      <c r="J1323">
        <v>7570.3</v>
      </c>
    </row>
    <row r="1324" spans="1:10">
      <c r="A1324">
        <v>5281.8700000000017</v>
      </c>
      <c r="B1324">
        <v>0</v>
      </c>
      <c r="C1324">
        <v>1323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</v>
      </c>
      <c r="J1324">
        <v>9350.9000000000051</v>
      </c>
    </row>
    <row r="1325" spans="1:10">
      <c r="A1325">
        <v>8215.7800000000007</v>
      </c>
      <c r="B1325">
        <v>0</v>
      </c>
      <c r="C1325">
        <v>1324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5281.8700000000017</v>
      </c>
    </row>
    <row r="1326" spans="1:10">
      <c r="A1326">
        <v>10793.1</v>
      </c>
      <c r="B1326">
        <v>0</v>
      </c>
      <c r="C1326">
        <v>1325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8215.7800000000007</v>
      </c>
    </row>
    <row r="1327" spans="1:10">
      <c r="A1327">
        <v>10674.1</v>
      </c>
      <c r="B1327">
        <v>0</v>
      </c>
      <c r="C1327">
        <v>1326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10793.1</v>
      </c>
    </row>
    <row r="1328" spans="1:10">
      <c r="A1328">
        <v>12358.4</v>
      </c>
      <c r="B1328">
        <v>0</v>
      </c>
      <c r="C1328">
        <v>1327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10674.1</v>
      </c>
    </row>
    <row r="1329" spans="1:10">
      <c r="A1329">
        <v>12692.3</v>
      </c>
      <c r="B1329">
        <v>0</v>
      </c>
      <c r="C1329">
        <v>1328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12358.4</v>
      </c>
    </row>
    <row r="1330" spans="1:10">
      <c r="A1330">
        <v>12426.500000000002</v>
      </c>
      <c r="B1330">
        <v>0</v>
      </c>
      <c r="C1330">
        <v>1329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</v>
      </c>
      <c r="J1330">
        <v>12692.3</v>
      </c>
    </row>
    <row r="1331" spans="1:10">
      <c r="A1331">
        <v>7997.4000000000015</v>
      </c>
      <c r="B1331">
        <v>0</v>
      </c>
      <c r="C1331">
        <v>1330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</v>
      </c>
      <c r="J1331">
        <v>12426.500000000002</v>
      </c>
    </row>
    <row r="1332" spans="1:10">
      <c r="A1332">
        <v>7002.4</v>
      </c>
      <c r="B1332">
        <v>0</v>
      </c>
      <c r="C1332">
        <v>1331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7997.4000000000015</v>
      </c>
    </row>
    <row r="1333" spans="1:10">
      <c r="A1333">
        <v>7010.2</v>
      </c>
      <c r="B1333">
        <v>0</v>
      </c>
      <c r="C1333">
        <v>1332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7002.4</v>
      </c>
    </row>
    <row r="1334" spans="1:10">
      <c r="A1334">
        <v>8306.6</v>
      </c>
      <c r="B1334">
        <v>0</v>
      </c>
      <c r="C1334">
        <v>1333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7010.2</v>
      </c>
    </row>
    <row r="1335" spans="1:10">
      <c r="A1335">
        <v>6939.7</v>
      </c>
      <c r="B1335">
        <v>0</v>
      </c>
      <c r="C1335">
        <v>1334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8306.6</v>
      </c>
    </row>
    <row r="1336" spans="1:10">
      <c r="A1336">
        <v>5683.3</v>
      </c>
      <c r="B1336">
        <v>0</v>
      </c>
      <c r="C1336">
        <v>1335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6939.7</v>
      </c>
    </row>
    <row r="1337" spans="1:10">
      <c r="A1337">
        <v>1738.49</v>
      </c>
      <c r="B1337">
        <v>0</v>
      </c>
      <c r="C1337">
        <v>1336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1</v>
      </c>
      <c r="J1337">
        <v>5683.3</v>
      </c>
    </row>
    <row r="1338" spans="1:10">
      <c r="A1338">
        <v>4301.7899999999991</v>
      </c>
      <c r="B1338">
        <v>0</v>
      </c>
      <c r="C1338">
        <v>1337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1738.49</v>
      </c>
    </row>
    <row r="1339" spans="1:10">
      <c r="A1339">
        <v>789.40000000000009</v>
      </c>
      <c r="B1339">
        <v>0</v>
      </c>
      <c r="C1339">
        <v>1338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4301.7899999999991</v>
      </c>
    </row>
    <row r="1340" spans="1:10">
      <c r="A1340">
        <v>70</v>
      </c>
      <c r="B1340">
        <v>0</v>
      </c>
      <c r="C1340">
        <v>1339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789.40000000000009</v>
      </c>
    </row>
    <row r="1341" spans="1:10">
      <c r="A1341">
        <v>1174</v>
      </c>
      <c r="B1341">
        <v>0</v>
      </c>
      <c r="C1341">
        <v>1340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70</v>
      </c>
    </row>
    <row r="1342" spans="1:10">
      <c r="A1342">
        <v>5284</v>
      </c>
      <c r="B1342">
        <v>0</v>
      </c>
      <c r="C1342">
        <v>1341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1174</v>
      </c>
    </row>
    <row r="1343" spans="1:10">
      <c r="A1343">
        <v>5271.2</v>
      </c>
      <c r="B1343">
        <v>0</v>
      </c>
      <c r="C1343">
        <v>1342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5284</v>
      </c>
    </row>
    <row r="1344" spans="1:10">
      <c r="A1344">
        <v>14268.300000000003</v>
      </c>
      <c r="B1344">
        <v>0</v>
      </c>
      <c r="C1344">
        <v>1343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5271.2</v>
      </c>
    </row>
    <row r="1345" spans="1:10">
      <c r="A1345">
        <v>13162.9</v>
      </c>
      <c r="B1345">
        <v>1</v>
      </c>
      <c r="C1345">
        <v>1344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1</v>
      </c>
      <c r="J1345">
        <v>14268.300000000003</v>
      </c>
    </row>
    <row r="1346" spans="1:10">
      <c r="A1346">
        <v>9457.5</v>
      </c>
      <c r="B1346">
        <v>0</v>
      </c>
      <c r="C1346">
        <v>1345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13162.9</v>
      </c>
    </row>
    <row r="1347" spans="1:10">
      <c r="A1347">
        <v>10522.2</v>
      </c>
      <c r="B1347">
        <v>0</v>
      </c>
      <c r="C1347">
        <v>1346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9457.5</v>
      </c>
    </row>
    <row r="1348" spans="1:10">
      <c r="A1348">
        <v>14204.2</v>
      </c>
      <c r="B1348">
        <v>0</v>
      </c>
      <c r="C1348">
        <v>1347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10522.2</v>
      </c>
    </row>
    <row r="1349" spans="1:10">
      <c r="A1349">
        <v>14080.1</v>
      </c>
      <c r="B1349">
        <v>0</v>
      </c>
      <c r="C1349">
        <v>1348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14204.2</v>
      </c>
    </row>
    <row r="1350" spans="1:10">
      <c r="A1350">
        <v>13984.2</v>
      </c>
      <c r="B1350">
        <v>0</v>
      </c>
      <c r="C1350">
        <v>1349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14080.1</v>
      </c>
    </row>
    <row r="1351" spans="1:10">
      <c r="A1351">
        <v>10090.5</v>
      </c>
      <c r="B1351">
        <v>0</v>
      </c>
      <c r="C1351">
        <v>1350</v>
      </c>
      <c r="D1351">
        <v>0</v>
      </c>
      <c r="E1351">
        <v>0</v>
      </c>
      <c r="F1351">
        <v>1</v>
      </c>
      <c r="G1351">
        <v>0</v>
      </c>
      <c r="H1351">
        <v>0</v>
      </c>
      <c r="I1351">
        <v>1</v>
      </c>
      <c r="J1351">
        <v>13984.2</v>
      </c>
    </row>
    <row r="1352" spans="1:10">
      <c r="A1352">
        <v>6329.8</v>
      </c>
      <c r="B1352">
        <v>0</v>
      </c>
      <c r="C1352">
        <v>1351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10090.5</v>
      </c>
    </row>
    <row r="1353" spans="1:10">
      <c r="A1353">
        <v>16738</v>
      </c>
      <c r="B1353">
        <v>0</v>
      </c>
      <c r="C1353">
        <v>1352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6329.8</v>
      </c>
    </row>
    <row r="1354" spans="1:10">
      <c r="A1354">
        <v>19246</v>
      </c>
      <c r="B1354">
        <v>0</v>
      </c>
      <c r="C1354">
        <v>1353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16738</v>
      </c>
    </row>
    <row r="1355" spans="1:10">
      <c r="A1355">
        <v>18741</v>
      </c>
      <c r="B1355">
        <v>0</v>
      </c>
      <c r="C1355">
        <v>1354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19246</v>
      </c>
    </row>
    <row r="1356" spans="1:10">
      <c r="A1356">
        <v>15058</v>
      </c>
      <c r="B1356">
        <v>0</v>
      </c>
      <c r="C1356">
        <v>1355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18741</v>
      </c>
    </row>
    <row r="1357" spans="1:10">
      <c r="A1357">
        <v>9061.2999999999993</v>
      </c>
      <c r="B1357">
        <v>0</v>
      </c>
      <c r="C1357">
        <v>1356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15058</v>
      </c>
    </row>
    <row r="1358" spans="1:10">
      <c r="A1358">
        <v>16602.699999999997</v>
      </c>
      <c r="B1358">
        <v>0</v>
      </c>
      <c r="C1358">
        <v>1357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</v>
      </c>
      <c r="J1358">
        <v>9061.2999999999993</v>
      </c>
    </row>
    <row r="1359" spans="1:10">
      <c r="A1359">
        <v>15215.5</v>
      </c>
      <c r="B1359">
        <v>1</v>
      </c>
      <c r="C1359">
        <v>1358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</v>
      </c>
      <c r="J1359">
        <v>16602.699999999997</v>
      </c>
    </row>
    <row r="1360" spans="1:10">
      <c r="A1360">
        <v>14090</v>
      </c>
      <c r="B1360">
        <v>0</v>
      </c>
      <c r="C1360">
        <v>1359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15215.5</v>
      </c>
    </row>
    <row r="1361" spans="1:10">
      <c r="A1361">
        <v>14788</v>
      </c>
      <c r="B1361">
        <v>0</v>
      </c>
      <c r="C1361">
        <v>1360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14090</v>
      </c>
    </row>
    <row r="1362" spans="1:10">
      <c r="A1362">
        <v>14791.2</v>
      </c>
      <c r="B1362">
        <v>0</v>
      </c>
      <c r="C1362">
        <v>1361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14788</v>
      </c>
    </row>
    <row r="1363" spans="1:10">
      <c r="A1363">
        <v>13494</v>
      </c>
      <c r="B1363">
        <v>0</v>
      </c>
      <c r="C1363">
        <v>1362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14791.2</v>
      </c>
    </row>
    <row r="1364" spans="1:10">
      <c r="A1364">
        <v>14109</v>
      </c>
      <c r="B1364">
        <v>0</v>
      </c>
      <c r="C1364">
        <v>1363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13494</v>
      </c>
    </row>
    <row r="1365" spans="1:10">
      <c r="A1365">
        <v>14946.4</v>
      </c>
      <c r="B1365">
        <v>0</v>
      </c>
      <c r="C1365">
        <v>1364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1</v>
      </c>
      <c r="J1365">
        <v>14109</v>
      </c>
    </row>
    <row r="1366" spans="1:10">
      <c r="A1366">
        <v>15181.8</v>
      </c>
      <c r="B1366">
        <v>1</v>
      </c>
      <c r="C1366">
        <v>1365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</v>
      </c>
      <c r="J1366">
        <v>14946.4</v>
      </c>
    </row>
    <row r="1367" spans="1:10">
      <c r="A1367">
        <v>8044.3</v>
      </c>
      <c r="B1367">
        <v>0</v>
      </c>
      <c r="C1367">
        <v>1366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15181.8</v>
      </c>
    </row>
    <row r="1368" spans="1:10">
      <c r="A1368">
        <v>10294.4</v>
      </c>
      <c r="B1368">
        <v>0</v>
      </c>
      <c r="C1368">
        <v>1367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8044.3</v>
      </c>
    </row>
    <row r="1369" spans="1:10">
      <c r="A1369">
        <v>11955.4</v>
      </c>
      <c r="B1369">
        <v>0</v>
      </c>
      <c r="C1369">
        <v>1368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10294.4</v>
      </c>
    </row>
    <row r="1370" spans="1:10">
      <c r="A1370">
        <v>12447.3</v>
      </c>
      <c r="B1370">
        <v>0</v>
      </c>
      <c r="C1370">
        <v>1369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11955.4</v>
      </c>
    </row>
    <row r="1371" spans="1:10">
      <c r="A1371">
        <v>12870</v>
      </c>
      <c r="B1371">
        <v>0</v>
      </c>
      <c r="C1371">
        <v>1370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12447.3</v>
      </c>
    </row>
    <row r="1372" spans="1:10">
      <c r="A1372">
        <v>7986</v>
      </c>
      <c r="B1372">
        <v>0</v>
      </c>
      <c r="C1372">
        <v>1371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1</v>
      </c>
      <c r="J1372">
        <v>12870</v>
      </c>
    </row>
    <row r="1373" spans="1:10">
      <c r="A1373">
        <v>5481.7999999999993</v>
      </c>
      <c r="B1373">
        <v>0</v>
      </c>
      <c r="C1373">
        <v>1372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1</v>
      </c>
      <c r="J1373">
        <v>7986</v>
      </c>
    </row>
    <row r="1374" spans="1:10">
      <c r="A1374">
        <v>7494.3</v>
      </c>
      <c r="B1374">
        <v>0</v>
      </c>
      <c r="C1374">
        <v>1373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5481.7999999999993</v>
      </c>
    </row>
    <row r="1375" spans="1:10">
      <c r="A1375">
        <v>13384.3</v>
      </c>
      <c r="B1375">
        <v>0</v>
      </c>
      <c r="C1375">
        <v>1374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7494.3</v>
      </c>
    </row>
    <row r="1376" spans="1:10">
      <c r="A1376">
        <v>12967.1</v>
      </c>
      <c r="B1376">
        <v>0</v>
      </c>
      <c r="C1376">
        <v>1375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13384.3</v>
      </c>
    </row>
    <row r="1377" spans="1:10">
      <c r="A1377">
        <v>6682.7000000000007</v>
      </c>
      <c r="B1377">
        <v>0</v>
      </c>
      <c r="C1377">
        <v>1376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12967.1</v>
      </c>
    </row>
    <row r="1378" spans="1:10">
      <c r="A1378">
        <v>12890.200000000004</v>
      </c>
      <c r="B1378">
        <v>0</v>
      </c>
      <c r="C1378">
        <v>1377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6682.7000000000007</v>
      </c>
    </row>
    <row r="1379" spans="1:10">
      <c r="A1379">
        <v>17098.900000000001</v>
      </c>
      <c r="B1379">
        <v>0</v>
      </c>
      <c r="C1379">
        <v>1378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1</v>
      </c>
      <c r="J1379">
        <v>12890.200000000004</v>
      </c>
    </row>
    <row r="1380" spans="1:10">
      <c r="A1380">
        <v>11851.7</v>
      </c>
      <c r="B1380">
        <v>1</v>
      </c>
      <c r="C1380">
        <v>1379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1</v>
      </c>
      <c r="J1380">
        <v>17098.900000000001</v>
      </c>
    </row>
    <row r="1381" spans="1:10">
      <c r="A1381">
        <v>12587.1</v>
      </c>
      <c r="B1381">
        <v>0</v>
      </c>
      <c r="C1381">
        <v>1380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11851.7</v>
      </c>
    </row>
    <row r="1382" spans="1:10">
      <c r="A1382">
        <v>12967</v>
      </c>
      <c r="B1382">
        <v>0</v>
      </c>
      <c r="C1382">
        <v>1381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12587.1</v>
      </c>
    </row>
    <row r="1383" spans="1:10">
      <c r="A1383">
        <v>13404.1</v>
      </c>
      <c r="B1383">
        <v>0</v>
      </c>
      <c r="C1383">
        <v>1382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12967</v>
      </c>
    </row>
    <row r="1384" spans="1:10">
      <c r="A1384">
        <v>10837.2</v>
      </c>
      <c r="B1384">
        <v>0</v>
      </c>
      <c r="C1384">
        <v>1383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13404.1</v>
      </c>
    </row>
    <row r="1385" spans="1:10">
      <c r="A1385">
        <v>15075.4</v>
      </c>
      <c r="B1385">
        <v>0</v>
      </c>
      <c r="C1385">
        <v>1384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10837.2</v>
      </c>
    </row>
    <row r="1386" spans="1:10">
      <c r="A1386">
        <v>13148.099999999999</v>
      </c>
      <c r="B1386">
        <v>0</v>
      </c>
      <c r="C1386">
        <v>1385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15075.4</v>
      </c>
    </row>
    <row r="1387" spans="1:10">
      <c r="A1387">
        <v>9683.5</v>
      </c>
      <c r="B1387">
        <v>0</v>
      </c>
      <c r="C1387">
        <v>1386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13148.099999999999</v>
      </c>
    </row>
    <row r="1388" spans="1:10">
      <c r="A1388">
        <v>11171.6</v>
      </c>
      <c r="B1388">
        <v>0</v>
      </c>
      <c r="C1388">
        <v>1387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9683.5</v>
      </c>
    </row>
    <row r="1389" spans="1:10">
      <c r="A1389">
        <v>11361.1</v>
      </c>
      <c r="B1389">
        <v>0</v>
      </c>
      <c r="C1389">
        <v>1388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11171.6</v>
      </c>
    </row>
    <row r="1390" spans="1:10">
      <c r="A1390">
        <v>12387.3</v>
      </c>
      <c r="B1390">
        <v>0</v>
      </c>
      <c r="C1390">
        <v>1389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11361.1</v>
      </c>
    </row>
    <row r="1391" spans="1:10">
      <c r="A1391">
        <v>13165.9</v>
      </c>
      <c r="B1391">
        <v>0</v>
      </c>
      <c r="C1391">
        <v>1390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12387.3</v>
      </c>
    </row>
    <row r="1392" spans="1:10">
      <c r="A1392">
        <v>14921</v>
      </c>
      <c r="B1392">
        <v>0</v>
      </c>
      <c r="C1392">
        <v>1391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13165.9</v>
      </c>
    </row>
    <row r="1393" spans="1:10">
      <c r="A1393">
        <v>16581.899999999998</v>
      </c>
      <c r="B1393">
        <v>0</v>
      </c>
      <c r="C1393">
        <v>1392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1</v>
      </c>
      <c r="J1393">
        <v>14921</v>
      </c>
    </row>
    <row r="1394" spans="1:10">
      <c r="A1394">
        <v>12300.5</v>
      </c>
      <c r="B1394">
        <v>1</v>
      </c>
      <c r="C1394">
        <v>1393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16581.899999999998</v>
      </c>
    </row>
    <row r="1395" spans="1:10">
      <c r="A1395">
        <v>6296.1</v>
      </c>
      <c r="B1395">
        <v>0</v>
      </c>
      <c r="C1395">
        <v>1394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12300.5</v>
      </c>
    </row>
    <row r="1396" spans="1:10">
      <c r="A1396">
        <v>6870</v>
      </c>
      <c r="B1396">
        <v>0</v>
      </c>
      <c r="C1396">
        <v>1395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6296.1</v>
      </c>
    </row>
    <row r="1397" spans="1:10">
      <c r="A1397">
        <v>6671</v>
      </c>
      <c r="B1397">
        <v>0</v>
      </c>
      <c r="C1397">
        <v>1396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6870</v>
      </c>
    </row>
    <row r="1398" spans="1:10">
      <c r="A1398">
        <v>6217.2000000000007</v>
      </c>
      <c r="B1398">
        <v>0</v>
      </c>
      <c r="C1398">
        <v>1397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6671</v>
      </c>
    </row>
    <row r="1399" spans="1:10">
      <c r="A1399">
        <v>7558.2000000000007</v>
      </c>
      <c r="B1399">
        <v>0</v>
      </c>
      <c r="C1399">
        <v>1398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6217.2000000000007</v>
      </c>
    </row>
    <row r="1400" spans="1:10">
      <c r="A1400">
        <v>1586.1999999999998</v>
      </c>
      <c r="B1400">
        <v>0</v>
      </c>
      <c r="C1400">
        <v>1399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1</v>
      </c>
      <c r="J1400">
        <v>7558.2000000000007</v>
      </c>
    </row>
    <row r="1401" spans="1:10">
      <c r="A1401">
        <v>772.1</v>
      </c>
      <c r="B1401">
        <v>0</v>
      </c>
      <c r="C1401">
        <v>1400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1586.1999999999998</v>
      </c>
    </row>
    <row r="1402" spans="1:10">
      <c r="A1402">
        <v>6005</v>
      </c>
      <c r="B1402">
        <v>0</v>
      </c>
      <c r="C1402">
        <v>1401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772.1</v>
      </c>
    </row>
    <row r="1403" spans="1:10">
      <c r="A1403">
        <v>8027.1</v>
      </c>
      <c r="B1403">
        <v>0</v>
      </c>
      <c r="C1403">
        <v>1402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6005</v>
      </c>
    </row>
    <row r="1404" spans="1:10">
      <c r="A1404">
        <v>8401</v>
      </c>
      <c r="B1404">
        <v>0</v>
      </c>
      <c r="C1404">
        <v>1403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8027.1</v>
      </c>
    </row>
    <row r="1405" spans="1:10">
      <c r="A1405">
        <v>9502.2000000000007</v>
      </c>
      <c r="B1405">
        <v>0</v>
      </c>
      <c r="C1405">
        <v>1404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8401</v>
      </c>
    </row>
    <row r="1406" spans="1:10">
      <c r="A1406">
        <v>12078.3</v>
      </c>
      <c r="B1406">
        <v>0</v>
      </c>
      <c r="C1406">
        <v>1405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9502.2000000000007</v>
      </c>
    </row>
    <row r="1407" spans="1:10">
      <c r="A1407">
        <v>11132.8</v>
      </c>
      <c r="B1407">
        <v>0</v>
      </c>
      <c r="C1407">
        <v>1406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12078.3</v>
      </c>
    </row>
    <row r="1408" spans="1:10">
      <c r="A1408">
        <v>9660.1999999999989</v>
      </c>
      <c r="B1408">
        <v>0</v>
      </c>
      <c r="C1408">
        <v>1407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11132.8</v>
      </c>
    </row>
    <row r="1409" spans="1:10">
      <c r="A1409">
        <v>10427</v>
      </c>
      <c r="B1409">
        <v>0</v>
      </c>
      <c r="C1409">
        <v>1408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9660.1999999999989</v>
      </c>
    </row>
    <row r="1410" spans="1:10">
      <c r="A1410">
        <v>12122.1</v>
      </c>
      <c r="B1410">
        <v>0</v>
      </c>
      <c r="C1410">
        <v>1409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10427</v>
      </c>
    </row>
    <row r="1411" spans="1:10">
      <c r="A1411">
        <v>11837</v>
      </c>
      <c r="B1411">
        <v>0</v>
      </c>
      <c r="C1411">
        <v>1410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12122.1</v>
      </c>
    </row>
    <row r="1412" spans="1:10">
      <c r="A1412">
        <v>9321.2999999999993</v>
      </c>
      <c r="B1412">
        <v>0</v>
      </c>
      <c r="C1412">
        <v>1411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11837</v>
      </c>
    </row>
    <row r="1413" spans="1:10">
      <c r="A1413">
        <v>10597.300000000001</v>
      </c>
      <c r="B1413">
        <v>0</v>
      </c>
      <c r="C1413">
        <v>1412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9321.2999999999993</v>
      </c>
    </row>
    <row r="1414" spans="1:10">
      <c r="A1414">
        <v>15044.79</v>
      </c>
      <c r="B1414">
        <v>0</v>
      </c>
      <c r="C1414">
        <v>1413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10597.300000000001</v>
      </c>
    </row>
    <row r="1415" spans="1:10">
      <c r="A1415">
        <v>17248.990000000005</v>
      </c>
      <c r="B1415">
        <v>1</v>
      </c>
      <c r="C1415">
        <v>1414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15044.79</v>
      </c>
    </row>
    <row r="1416" spans="1:10">
      <c r="A1416">
        <v>6876</v>
      </c>
      <c r="B1416">
        <v>0</v>
      </c>
      <c r="C1416">
        <v>1415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17248.990000000005</v>
      </c>
    </row>
    <row r="1417" spans="1:10">
      <c r="A1417">
        <v>12850.1</v>
      </c>
      <c r="B1417">
        <v>0</v>
      </c>
      <c r="C1417">
        <v>1416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6876</v>
      </c>
    </row>
    <row r="1418" spans="1:10">
      <c r="A1418">
        <v>10901</v>
      </c>
      <c r="B1418">
        <v>0</v>
      </c>
      <c r="C1418">
        <v>1417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12850.1</v>
      </c>
    </row>
    <row r="1419" spans="1:10">
      <c r="A1419">
        <v>7903.1</v>
      </c>
      <c r="B1419">
        <v>0</v>
      </c>
      <c r="C1419">
        <v>1418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10901</v>
      </c>
    </row>
    <row r="1420" spans="1:10">
      <c r="A1420">
        <v>2991.2</v>
      </c>
      <c r="B1420">
        <v>0</v>
      </c>
      <c r="C1420">
        <v>1419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7903.1</v>
      </c>
    </row>
    <row r="1421" spans="1:10">
      <c r="A1421">
        <v>3645.1</v>
      </c>
      <c r="B1421">
        <v>0</v>
      </c>
      <c r="C1421">
        <v>1420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2991.2</v>
      </c>
    </row>
    <row r="1422" spans="1:10">
      <c r="A1422">
        <v>701.1</v>
      </c>
      <c r="B1422">
        <v>0</v>
      </c>
      <c r="C1422">
        <v>1421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3645.1</v>
      </c>
    </row>
    <row r="1423" spans="1:10">
      <c r="A1423">
        <v>0</v>
      </c>
      <c r="B1423">
        <v>0</v>
      </c>
      <c r="C1423">
        <v>1422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701.1</v>
      </c>
    </row>
    <row r="1424" spans="1:10">
      <c r="A1424">
        <v>0</v>
      </c>
      <c r="B1424">
        <v>0</v>
      </c>
      <c r="C1424">
        <v>1423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0</v>
      </c>
      <c r="B1425">
        <v>0</v>
      </c>
      <c r="C1425">
        <v>1424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0</v>
      </c>
      <c r="B1426">
        <v>0</v>
      </c>
      <c r="C1426">
        <v>1425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0</v>
      </c>
      <c r="B1427">
        <v>0</v>
      </c>
      <c r="C1427">
        <v>1426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4774.6999999999989</v>
      </c>
      <c r="B1428">
        <v>0</v>
      </c>
      <c r="C1428">
        <v>1427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</row>
    <row r="1429" spans="1:10">
      <c r="A1429">
        <v>7690.5000000000009</v>
      </c>
      <c r="B1429">
        <v>1</v>
      </c>
      <c r="C1429">
        <v>1428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4774.6999999999989</v>
      </c>
    </row>
    <row r="1430" spans="1:10">
      <c r="A1430">
        <v>3686.2</v>
      </c>
      <c r="B1430">
        <v>0</v>
      </c>
      <c r="C1430">
        <v>1429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7690.5000000000009</v>
      </c>
    </row>
    <row r="1431" spans="1:10">
      <c r="A1431">
        <v>8775</v>
      </c>
      <c r="B1431">
        <v>0</v>
      </c>
      <c r="C1431">
        <v>1430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3686.2</v>
      </c>
    </row>
    <row r="1432" spans="1:10">
      <c r="A1432">
        <v>8854</v>
      </c>
      <c r="B1432">
        <v>0</v>
      </c>
      <c r="C1432">
        <v>1431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8775</v>
      </c>
    </row>
    <row r="1433" spans="1:10">
      <c r="A1433">
        <v>10876</v>
      </c>
      <c r="B1433">
        <v>0</v>
      </c>
      <c r="C1433">
        <v>1432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8854</v>
      </c>
    </row>
    <row r="1434" spans="1:10">
      <c r="A1434">
        <v>8544.1</v>
      </c>
      <c r="B1434">
        <v>0</v>
      </c>
      <c r="C1434">
        <v>1433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10876</v>
      </c>
    </row>
    <row r="1435" spans="1:10">
      <c r="A1435">
        <v>8773.1</v>
      </c>
      <c r="B1435">
        <v>0</v>
      </c>
      <c r="C1435">
        <v>1434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1</v>
      </c>
      <c r="J1435">
        <v>8544.1</v>
      </c>
    </row>
    <row r="1436" spans="1:10">
      <c r="A1436">
        <v>6288.3</v>
      </c>
      <c r="B1436">
        <v>0</v>
      </c>
      <c r="C1436">
        <v>1435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8773.1</v>
      </c>
    </row>
    <row r="1437" spans="1:10">
      <c r="A1437">
        <v>10509.1</v>
      </c>
      <c r="B1437">
        <v>0</v>
      </c>
      <c r="C1437">
        <v>1436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6288.3</v>
      </c>
    </row>
    <row r="1438" spans="1:10">
      <c r="A1438">
        <v>12056</v>
      </c>
      <c r="B1438">
        <v>0</v>
      </c>
      <c r="C1438">
        <v>1437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10509.1</v>
      </c>
    </row>
    <row r="1439" spans="1:10">
      <c r="A1439">
        <v>13337</v>
      </c>
      <c r="B1439">
        <v>0</v>
      </c>
      <c r="C1439">
        <v>1438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12056</v>
      </c>
    </row>
    <row r="1440" spans="1:10">
      <c r="A1440">
        <v>10748.1</v>
      </c>
      <c r="B1440">
        <v>0</v>
      </c>
      <c r="C1440">
        <v>1439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13337</v>
      </c>
    </row>
    <row r="1441" spans="1:10">
      <c r="A1441">
        <v>11017</v>
      </c>
      <c r="B1441">
        <v>0</v>
      </c>
      <c r="C1441">
        <v>1440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10748.1</v>
      </c>
    </row>
    <row r="1442" spans="1:10">
      <c r="A1442">
        <v>4223</v>
      </c>
      <c r="B1442">
        <v>0</v>
      </c>
      <c r="C1442">
        <v>1441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1</v>
      </c>
      <c r="J1442">
        <v>11017</v>
      </c>
    </row>
    <row r="1443" spans="1:10">
      <c r="A1443">
        <v>2840</v>
      </c>
      <c r="B1443">
        <v>0</v>
      </c>
      <c r="C1443">
        <v>1442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1</v>
      </c>
      <c r="J1443">
        <v>4223</v>
      </c>
    </row>
    <row r="1444" spans="1:10">
      <c r="A1444">
        <v>339</v>
      </c>
      <c r="B1444">
        <v>0</v>
      </c>
      <c r="C1444">
        <v>1443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2840</v>
      </c>
    </row>
    <row r="1445" spans="1:10">
      <c r="A1445">
        <v>210</v>
      </c>
      <c r="B1445">
        <v>0</v>
      </c>
      <c r="C1445">
        <v>1444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339</v>
      </c>
    </row>
    <row r="1446" spans="1:10">
      <c r="A1446">
        <v>420</v>
      </c>
      <c r="B1446">
        <v>0</v>
      </c>
      <c r="C1446">
        <v>1445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210</v>
      </c>
    </row>
    <row r="1447" spans="1:10">
      <c r="A1447">
        <v>892.30000000000007</v>
      </c>
      <c r="B1447">
        <v>0</v>
      </c>
      <c r="C1447">
        <v>1446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420</v>
      </c>
    </row>
    <row r="1448" spans="1:10">
      <c r="A1448">
        <v>722.1</v>
      </c>
      <c r="B1448">
        <v>0</v>
      </c>
      <c r="C1448">
        <v>1447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892.30000000000007</v>
      </c>
    </row>
    <row r="1449" spans="1:10">
      <c r="A1449">
        <v>565.1</v>
      </c>
      <c r="B1449">
        <v>0</v>
      </c>
      <c r="C1449">
        <v>1448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722.1</v>
      </c>
    </row>
    <row r="1450" spans="1:10">
      <c r="A1450">
        <v>3127.599999999999</v>
      </c>
      <c r="B1450">
        <v>0</v>
      </c>
      <c r="C1450">
        <v>1449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1</v>
      </c>
      <c r="J1450">
        <v>565.1</v>
      </c>
    </row>
    <row r="1451" spans="1:10">
      <c r="A1451">
        <v>1393.7</v>
      </c>
      <c r="B1451">
        <v>0</v>
      </c>
      <c r="C1451">
        <v>1450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3127.599999999999</v>
      </c>
    </row>
    <row r="1452" spans="1:10">
      <c r="A1452">
        <v>168.1</v>
      </c>
      <c r="B1452">
        <v>0</v>
      </c>
      <c r="C1452">
        <v>1451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1393.7</v>
      </c>
    </row>
    <row r="1453" spans="1:10">
      <c r="A1453">
        <v>0</v>
      </c>
      <c r="B1453">
        <v>0</v>
      </c>
      <c r="C1453">
        <v>1452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168.1</v>
      </c>
    </row>
    <row r="1454" spans="1:10">
      <c r="A1454">
        <v>0</v>
      </c>
      <c r="B1454">
        <v>0</v>
      </c>
      <c r="C1454">
        <v>1453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</row>
    <row r="1455" spans="1:10">
      <c r="A1455">
        <v>0</v>
      </c>
      <c r="B1455">
        <v>0</v>
      </c>
      <c r="C1455">
        <v>1454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</row>
    <row r="1456" spans="1:10">
      <c r="A1456">
        <v>0</v>
      </c>
      <c r="B1456">
        <v>0</v>
      </c>
      <c r="C1456">
        <v>1455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1</v>
      </c>
      <c r="J1456">
        <v>0</v>
      </c>
    </row>
    <row r="1457" spans="1:10">
      <c r="A1457">
        <v>0</v>
      </c>
      <c r="B1457">
        <v>0</v>
      </c>
      <c r="C1457">
        <v>1456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</row>
    <row r="1458" spans="1:10">
      <c r="A1458">
        <v>0</v>
      </c>
      <c r="B1458">
        <v>0</v>
      </c>
      <c r="C1458">
        <v>1457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</row>
    <row r="1459" spans="1:10">
      <c r="A1459">
        <v>0</v>
      </c>
      <c r="B1459">
        <v>0</v>
      </c>
      <c r="C1459">
        <v>1458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</row>
    <row r="1460" spans="1:10">
      <c r="A1460">
        <v>0</v>
      </c>
      <c r="B1460">
        <v>0</v>
      </c>
      <c r="C1460">
        <v>1459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</row>
    <row r="1461" spans="1:10">
      <c r="A1461">
        <v>0</v>
      </c>
      <c r="B1461">
        <v>0</v>
      </c>
      <c r="C1461">
        <v>1460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</row>
    <row r="1462" spans="1:10">
      <c r="A1462">
        <v>0</v>
      </c>
      <c r="B1462">
        <v>0</v>
      </c>
      <c r="C1462">
        <v>1461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0</v>
      </c>
      <c r="B1463">
        <v>0</v>
      </c>
      <c r="C1463">
        <v>1462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</row>
    <row r="1464" spans="1:10">
      <c r="A1464">
        <v>535.1</v>
      </c>
      <c r="B1464">
        <v>0</v>
      </c>
      <c r="C1464">
        <v>1463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</row>
    <row r="1465" spans="1:10">
      <c r="A1465">
        <v>2941</v>
      </c>
      <c r="B1465">
        <v>0</v>
      </c>
      <c r="C1465">
        <v>1464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535.1</v>
      </c>
    </row>
    <row r="1466" spans="1:10">
      <c r="A1466">
        <v>7899.1</v>
      </c>
      <c r="B1466">
        <v>0</v>
      </c>
      <c r="C1466">
        <v>1465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2941</v>
      </c>
    </row>
    <row r="1467" spans="1:10">
      <c r="A1467">
        <v>8059</v>
      </c>
      <c r="B1467">
        <v>0</v>
      </c>
      <c r="C1467">
        <v>1466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7899.1</v>
      </c>
    </row>
    <row r="1468" spans="1:10">
      <c r="A1468">
        <v>10943.4</v>
      </c>
      <c r="B1468">
        <v>0</v>
      </c>
      <c r="C1468">
        <v>1467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8059</v>
      </c>
    </row>
    <row r="1469" spans="1:10">
      <c r="A1469">
        <v>6023.1</v>
      </c>
      <c r="B1469">
        <v>0</v>
      </c>
      <c r="C1469">
        <v>1468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10943.4</v>
      </c>
    </row>
    <row r="1470" spans="1:10">
      <c r="A1470">
        <v>9081</v>
      </c>
      <c r="B1470">
        <v>0</v>
      </c>
      <c r="C1470">
        <v>1469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6023.1</v>
      </c>
    </row>
    <row r="1471" spans="1:10">
      <c r="A1471">
        <v>5078.3999999999996</v>
      </c>
      <c r="B1471">
        <v>0</v>
      </c>
      <c r="C1471">
        <v>1470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9081</v>
      </c>
    </row>
    <row r="1472" spans="1:10">
      <c r="A1472">
        <v>5309.1</v>
      </c>
      <c r="B1472">
        <v>0</v>
      </c>
      <c r="C1472">
        <v>1471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5078.3999999999996</v>
      </c>
    </row>
    <row r="1473" spans="1:10">
      <c r="A1473">
        <v>5935.1</v>
      </c>
      <c r="B1473">
        <v>0</v>
      </c>
      <c r="C1473">
        <v>1472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5309.1</v>
      </c>
    </row>
    <row r="1474" spans="1:10">
      <c r="A1474">
        <v>6656</v>
      </c>
      <c r="B1474">
        <v>0</v>
      </c>
      <c r="C1474">
        <v>1473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5935.1</v>
      </c>
    </row>
    <row r="1475" spans="1:10">
      <c r="A1475">
        <v>5102</v>
      </c>
      <c r="B1475">
        <v>0</v>
      </c>
      <c r="C1475">
        <v>1474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6656</v>
      </c>
    </row>
    <row r="1476" spans="1:10">
      <c r="A1476">
        <v>4003.6</v>
      </c>
      <c r="B1476">
        <v>0</v>
      </c>
      <c r="C1476">
        <v>1475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5102</v>
      </c>
    </row>
    <row r="1477" spans="1:10">
      <c r="A1477">
        <v>4563.5000000000009</v>
      </c>
      <c r="B1477">
        <v>0</v>
      </c>
      <c r="C1477">
        <v>1476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4003.6</v>
      </c>
    </row>
    <row r="1478" spans="1:10">
      <c r="A1478">
        <v>1664.8000000000002</v>
      </c>
      <c r="B1478">
        <v>0</v>
      </c>
      <c r="C1478">
        <v>1477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4563.5000000000009</v>
      </c>
    </row>
    <row r="1479" spans="1:10">
      <c r="A1479">
        <v>1164.3</v>
      </c>
      <c r="B1479">
        <v>0</v>
      </c>
      <c r="C1479">
        <v>1478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1664.8000000000002</v>
      </c>
    </row>
    <row r="1480" spans="1:10">
      <c r="A1480">
        <v>5084.1000000000004</v>
      </c>
      <c r="B1480">
        <v>0</v>
      </c>
      <c r="C1480">
        <v>1479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1164.3</v>
      </c>
    </row>
    <row r="1481" spans="1:10">
      <c r="A1481">
        <v>7642.4</v>
      </c>
      <c r="B1481">
        <v>0</v>
      </c>
      <c r="C1481">
        <v>1480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5084.1000000000004</v>
      </c>
    </row>
    <row r="1482" spans="1:10">
      <c r="A1482">
        <v>3278</v>
      </c>
      <c r="B1482">
        <v>0</v>
      </c>
      <c r="C1482">
        <v>1481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7642.4</v>
      </c>
    </row>
    <row r="1483" spans="1:10">
      <c r="A1483">
        <v>4341</v>
      </c>
      <c r="B1483">
        <v>0</v>
      </c>
      <c r="C1483">
        <v>1482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3278</v>
      </c>
    </row>
    <row r="1484" spans="1:10">
      <c r="A1484">
        <v>5188.5</v>
      </c>
      <c r="B1484">
        <v>0</v>
      </c>
      <c r="C1484">
        <v>1483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4341</v>
      </c>
    </row>
    <row r="1485" spans="1:10">
      <c r="A1485">
        <v>1119.5999999999999</v>
      </c>
      <c r="B1485">
        <v>0</v>
      </c>
      <c r="C1485">
        <v>1484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5188.5</v>
      </c>
    </row>
    <row r="1486" spans="1:10">
      <c r="A1486">
        <v>4072</v>
      </c>
      <c r="B1486">
        <v>0</v>
      </c>
      <c r="C1486">
        <v>1485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1119.5999999999999</v>
      </c>
    </row>
    <row r="1487" spans="1:10">
      <c r="A1487">
        <v>5229.3</v>
      </c>
      <c r="B1487">
        <v>0</v>
      </c>
      <c r="C1487">
        <v>1486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4072</v>
      </c>
    </row>
    <row r="1488" spans="1:10">
      <c r="A1488">
        <v>7573.1</v>
      </c>
      <c r="B1488">
        <v>0</v>
      </c>
      <c r="C1488">
        <v>1487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5229.3</v>
      </c>
    </row>
    <row r="1489" spans="1:10">
      <c r="A1489">
        <v>7319</v>
      </c>
      <c r="B1489">
        <v>0</v>
      </c>
      <c r="C1489">
        <v>1488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7573.1</v>
      </c>
    </row>
    <row r="1490" spans="1:10">
      <c r="A1490">
        <v>5019</v>
      </c>
      <c r="B1490">
        <v>0</v>
      </c>
      <c r="C1490">
        <v>1489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7319</v>
      </c>
    </row>
    <row r="1491" spans="1:10">
      <c r="A1491">
        <v>4888.3999999999996</v>
      </c>
      <c r="B1491">
        <v>0</v>
      </c>
      <c r="C1491">
        <v>1490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5019</v>
      </c>
    </row>
    <row r="1492" spans="1:10">
      <c r="A1492">
        <v>4892.5</v>
      </c>
      <c r="B1492">
        <v>0</v>
      </c>
      <c r="C1492">
        <v>1491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4888.3999999999996</v>
      </c>
    </row>
    <row r="1493" spans="1:10">
      <c r="A1493">
        <v>5651</v>
      </c>
      <c r="B1493">
        <v>0</v>
      </c>
      <c r="C1493">
        <v>1492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4892.5</v>
      </c>
    </row>
    <row r="1494" spans="1:10">
      <c r="A1494">
        <v>7585.6</v>
      </c>
      <c r="B1494">
        <v>0</v>
      </c>
      <c r="C1494">
        <v>1493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5651</v>
      </c>
    </row>
    <row r="1495" spans="1:10">
      <c r="A1495">
        <v>12055.4</v>
      </c>
      <c r="B1495">
        <v>0</v>
      </c>
      <c r="C1495">
        <v>1494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7585.6</v>
      </c>
    </row>
    <row r="1496" spans="1:10">
      <c r="A1496">
        <v>5950.1</v>
      </c>
      <c r="B1496">
        <v>0</v>
      </c>
      <c r="C1496">
        <v>1495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12055.4</v>
      </c>
    </row>
    <row r="1497" spans="1:10">
      <c r="A1497">
        <v>9623.2000000000007</v>
      </c>
      <c r="B1497">
        <v>0</v>
      </c>
      <c r="C1497">
        <v>1496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5950.1</v>
      </c>
    </row>
    <row r="1498" spans="1:10">
      <c r="A1498">
        <v>4539.2</v>
      </c>
      <c r="B1498">
        <v>0</v>
      </c>
      <c r="C1498">
        <v>1497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9623.2000000000007</v>
      </c>
    </row>
    <row r="1499" spans="1:10">
      <c r="A1499">
        <v>4439.0499999999993</v>
      </c>
      <c r="B1499">
        <v>0</v>
      </c>
      <c r="C1499">
        <v>1498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4539.2</v>
      </c>
    </row>
    <row r="1500" spans="1:10">
      <c r="A1500">
        <v>5534.3</v>
      </c>
      <c r="B1500">
        <v>0</v>
      </c>
      <c r="C1500">
        <v>1499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4439.0499999999993</v>
      </c>
    </row>
    <row r="1501" spans="1:10">
      <c r="A1501">
        <v>10533.2</v>
      </c>
      <c r="B1501">
        <v>0</v>
      </c>
      <c r="C1501">
        <v>1500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5534.3</v>
      </c>
    </row>
    <row r="1502" spans="1:10">
      <c r="A1502">
        <v>12635</v>
      </c>
      <c r="B1502">
        <v>0</v>
      </c>
      <c r="C1502">
        <v>1501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10533.2</v>
      </c>
    </row>
    <row r="1503" spans="1:10">
      <c r="A1503">
        <v>12680.1</v>
      </c>
      <c r="B1503">
        <v>0</v>
      </c>
      <c r="C1503">
        <v>1502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12635</v>
      </c>
    </row>
    <row r="1504" spans="1:10">
      <c r="A1504">
        <v>7487.4</v>
      </c>
      <c r="B1504">
        <v>0</v>
      </c>
      <c r="C1504">
        <v>1503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12680.1</v>
      </c>
    </row>
    <row r="1505" spans="1:10">
      <c r="A1505">
        <v>1687.2</v>
      </c>
      <c r="B1505">
        <v>0</v>
      </c>
      <c r="C1505">
        <v>1504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7487.4</v>
      </c>
    </row>
    <row r="1506" spans="1:10">
      <c r="A1506">
        <v>2326.1</v>
      </c>
      <c r="B1506">
        <v>0</v>
      </c>
      <c r="C1506">
        <v>1505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1687.2</v>
      </c>
    </row>
    <row r="1507" spans="1:10">
      <c r="A1507">
        <v>1660</v>
      </c>
      <c r="B1507">
        <v>0</v>
      </c>
      <c r="C1507">
        <v>1506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2326.1</v>
      </c>
    </row>
    <row r="1508" spans="1:10">
      <c r="A1508">
        <v>10012.299999999999</v>
      </c>
      <c r="B1508">
        <v>0</v>
      </c>
      <c r="C1508">
        <v>1507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1660</v>
      </c>
    </row>
    <row r="1509" spans="1:10">
      <c r="A1509">
        <v>12933</v>
      </c>
      <c r="B1509">
        <v>0</v>
      </c>
      <c r="C1509">
        <v>1508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10012.299999999999</v>
      </c>
    </row>
    <row r="1510" spans="1:10">
      <c r="A1510">
        <v>13522.2</v>
      </c>
      <c r="B1510">
        <v>0</v>
      </c>
      <c r="C1510">
        <v>1509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12933</v>
      </c>
    </row>
    <row r="1511" spans="1:10">
      <c r="A1511">
        <v>5321.2</v>
      </c>
      <c r="B1511">
        <v>0</v>
      </c>
      <c r="C1511">
        <v>1510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13522.2</v>
      </c>
    </row>
    <row r="1512" spans="1:10">
      <c r="A1512">
        <v>11154.3</v>
      </c>
      <c r="B1512">
        <v>0</v>
      </c>
      <c r="C1512">
        <v>1511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5321.2</v>
      </c>
    </row>
    <row r="1513" spans="1:10">
      <c r="A1513">
        <v>5334.4999999999991</v>
      </c>
      <c r="B1513">
        <v>0</v>
      </c>
      <c r="C1513">
        <v>1512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11154.3</v>
      </c>
    </row>
    <row r="1514" spans="1:10">
      <c r="A1514">
        <v>1866.3</v>
      </c>
      <c r="B1514">
        <v>0</v>
      </c>
      <c r="C1514">
        <v>1513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5334.4999999999991</v>
      </c>
    </row>
    <row r="1515" spans="1:10">
      <c r="A1515">
        <v>2480.1999999999998</v>
      </c>
      <c r="B1515">
        <v>0</v>
      </c>
      <c r="C1515">
        <v>1514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1866.3</v>
      </c>
    </row>
    <row r="1516" spans="1:10">
      <c r="A1516">
        <v>3536.3</v>
      </c>
      <c r="B1516">
        <v>0</v>
      </c>
      <c r="C1516">
        <v>1515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2480.1999999999998</v>
      </c>
    </row>
    <row r="1517" spans="1:10">
      <c r="A1517">
        <v>2132.1</v>
      </c>
      <c r="B1517">
        <v>0</v>
      </c>
      <c r="C1517">
        <v>1516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3536.3</v>
      </c>
    </row>
    <row r="1518" spans="1:10">
      <c r="A1518">
        <v>5454.4</v>
      </c>
      <c r="B1518">
        <v>0</v>
      </c>
      <c r="C1518">
        <v>1517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2132.1</v>
      </c>
    </row>
    <row r="1519" spans="1:10">
      <c r="A1519">
        <v>11292.8</v>
      </c>
      <c r="B1519">
        <v>0</v>
      </c>
      <c r="C1519">
        <v>1518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5454.4</v>
      </c>
    </row>
    <row r="1520" spans="1:10">
      <c r="A1520">
        <v>9962.6999999999989</v>
      </c>
      <c r="B1520">
        <v>0</v>
      </c>
      <c r="C1520">
        <v>1519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11292.8</v>
      </c>
    </row>
    <row r="1521" spans="1:10">
      <c r="A1521">
        <v>5577.6</v>
      </c>
      <c r="B1521">
        <v>0</v>
      </c>
      <c r="C1521">
        <v>1520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9962.6999999999989</v>
      </c>
    </row>
    <row r="1522" spans="1:10">
      <c r="A1522">
        <v>4391</v>
      </c>
      <c r="B1522">
        <v>0</v>
      </c>
      <c r="C1522">
        <v>1521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5577.6</v>
      </c>
    </row>
    <row r="1523" spans="1:10">
      <c r="A1523">
        <v>12716.2</v>
      </c>
      <c r="B1523">
        <v>0</v>
      </c>
      <c r="C1523">
        <v>1522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4391</v>
      </c>
    </row>
    <row r="1524" spans="1:10">
      <c r="A1524">
        <v>13811.2</v>
      </c>
      <c r="B1524">
        <v>0</v>
      </c>
      <c r="C1524">
        <v>1523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12716.2</v>
      </c>
    </row>
    <row r="1525" spans="1:10">
      <c r="A1525">
        <v>7165.4</v>
      </c>
      <c r="B1525">
        <v>0</v>
      </c>
      <c r="C1525">
        <v>1524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13811.2</v>
      </c>
    </row>
    <row r="1526" spans="1:10">
      <c r="A1526">
        <v>9582.7000000000007</v>
      </c>
      <c r="B1526">
        <v>0</v>
      </c>
      <c r="C1526">
        <v>1525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7165.4</v>
      </c>
    </row>
    <row r="1527" spans="1:10">
      <c r="A1527">
        <v>7575.6</v>
      </c>
      <c r="B1527">
        <v>0</v>
      </c>
      <c r="C1527">
        <v>1526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9582.7000000000007</v>
      </c>
    </row>
    <row r="1528" spans="1:10">
      <c r="A1528">
        <v>8158.2</v>
      </c>
      <c r="B1528">
        <v>0</v>
      </c>
      <c r="C1528">
        <v>1527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7575.6</v>
      </c>
    </row>
    <row r="1529" spans="1:10">
      <c r="A1529">
        <v>8240</v>
      </c>
      <c r="B1529">
        <v>0</v>
      </c>
      <c r="C1529">
        <v>1528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8158.2</v>
      </c>
    </row>
    <row r="1530" spans="1:10">
      <c r="A1530">
        <v>8510.1</v>
      </c>
      <c r="B1530">
        <v>0</v>
      </c>
      <c r="C1530">
        <v>1529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8240</v>
      </c>
    </row>
    <row r="1531" spans="1:10">
      <c r="A1531">
        <v>6993.2</v>
      </c>
      <c r="B1531">
        <v>0</v>
      </c>
      <c r="C1531">
        <v>1530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8510.1</v>
      </c>
    </row>
    <row r="1532" spans="1:10">
      <c r="A1532">
        <v>5595</v>
      </c>
      <c r="B1532">
        <v>0</v>
      </c>
      <c r="C1532">
        <v>1531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6993.2</v>
      </c>
    </row>
    <row r="1533" spans="1:10">
      <c r="A1533">
        <v>6245.5999999999995</v>
      </c>
      <c r="B1533">
        <v>0</v>
      </c>
      <c r="C1533">
        <v>1532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5595</v>
      </c>
    </row>
    <row r="1534" spans="1:10">
      <c r="A1534">
        <v>4895.8999999999996</v>
      </c>
      <c r="B1534">
        <v>0</v>
      </c>
      <c r="C1534">
        <v>1533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6245.5999999999995</v>
      </c>
    </row>
    <row r="1535" spans="1:10">
      <c r="A1535">
        <v>9968.1</v>
      </c>
      <c r="B1535">
        <v>0</v>
      </c>
      <c r="C1535">
        <v>1534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4895.8999999999996</v>
      </c>
    </row>
    <row r="1536" spans="1:10">
      <c r="A1536">
        <v>10835.1</v>
      </c>
      <c r="B1536">
        <v>0</v>
      </c>
      <c r="C1536">
        <v>1535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9968.1</v>
      </c>
    </row>
    <row r="1537" spans="1:10">
      <c r="A1537">
        <v>13635</v>
      </c>
      <c r="B1537">
        <v>0</v>
      </c>
      <c r="C1537">
        <v>1536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10835.1</v>
      </c>
    </row>
    <row r="1538" spans="1:10">
      <c r="A1538">
        <v>11711.2</v>
      </c>
      <c r="B1538">
        <v>0</v>
      </c>
      <c r="C1538">
        <v>1537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13635</v>
      </c>
    </row>
    <row r="1539" spans="1:10">
      <c r="A1539">
        <v>12599.3</v>
      </c>
      <c r="B1539">
        <v>0</v>
      </c>
      <c r="C1539">
        <v>1538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11711.2</v>
      </c>
    </row>
    <row r="1540" spans="1:10">
      <c r="A1540">
        <v>13664.5</v>
      </c>
      <c r="B1540">
        <v>0</v>
      </c>
      <c r="C1540">
        <v>1539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12599.3</v>
      </c>
    </row>
    <row r="1541" spans="1:10">
      <c r="A1541">
        <v>6673.7999999999993</v>
      </c>
      <c r="B1541">
        <v>0</v>
      </c>
      <c r="C1541">
        <v>1540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13664.5</v>
      </c>
    </row>
    <row r="1542" spans="1:10">
      <c r="A1542">
        <v>6624.3</v>
      </c>
      <c r="B1542">
        <v>0</v>
      </c>
      <c r="C1542">
        <v>1541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6673.7999999999993</v>
      </c>
    </row>
    <row r="1543" spans="1:10">
      <c r="A1543">
        <v>6849.2</v>
      </c>
      <c r="B1543">
        <v>0</v>
      </c>
      <c r="C1543">
        <v>1542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6624.3</v>
      </c>
    </row>
    <row r="1544" spans="1:10">
      <c r="A1544">
        <v>11915.2</v>
      </c>
      <c r="B1544">
        <v>0</v>
      </c>
      <c r="C1544">
        <v>1543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6849.2</v>
      </c>
    </row>
    <row r="1545" spans="1:10">
      <c r="A1545">
        <v>12132</v>
      </c>
      <c r="B1545">
        <v>0</v>
      </c>
      <c r="C1545">
        <v>1544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11915.2</v>
      </c>
    </row>
    <row r="1546" spans="1:10">
      <c r="A1546">
        <v>13897.2</v>
      </c>
      <c r="B1546">
        <v>0</v>
      </c>
      <c r="C1546">
        <v>1545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12132</v>
      </c>
    </row>
    <row r="1547" spans="1:10">
      <c r="A1547">
        <v>4320.6000000000004</v>
      </c>
      <c r="B1547">
        <v>0</v>
      </c>
      <c r="C1547">
        <v>1546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13897.2</v>
      </c>
    </row>
    <row r="1548" spans="1:10">
      <c r="A1548">
        <v>1118.5</v>
      </c>
      <c r="B1548">
        <v>0</v>
      </c>
      <c r="C1548">
        <v>1547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4320.6000000000004</v>
      </c>
    </row>
    <row r="1549" spans="1:10">
      <c r="A1549">
        <v>2890.3</v>
      </c>
      <c r="B1549">
        <v>0</v>
      </c>
      <c r="C1549">
        <v>1548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1118.5</v>
      </c>
    </row>
    <row r="1550" spans="1:10">
      <c r="A1550">
        <v>2689.1</v>
      </c>
      <c r="B1550">
        <v>0</v>
      </c>
      <c r="C1550">
        <v>1549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2890.3</v>
      </c>
    </row>
    <row r="1551" spans="1:10">
      <c r="A1551">
        <v>1029.0999999999999</v>
      </c>
      <c r="B1551">
        <v>0</v>
      </c>
      <c r="C1551">
        <v>1550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2689.1</v>
      </c>
    </row>
    <row r="1552" spans="1:10">
      <c r="A1552">
        <v>557.1</v>
      </c>
      <c r="B1552">
        <v>0</v>
      </c>
      <c r="C1552">
        <v>1551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1029.0999999999999</v>
      </c>
    </row>
    <row r="1553" spans="1:10">
      <c r="A1553">
        <v>238.1</v>
      </c>
      <c r="B1553">
        <v>0</v>
      </c>
      <c r="C1553">
        <v>1552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557.1</v>
      </c>
    </row>
    <row r="1554" spans="1:10">
      <c r="A1554">
        <v>888.40000000000009</v>
      </c>
      <c r="B1554">
        <v>0</v>
      </c>
      <c r="C1554">
        <v>1553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238.1</v>
      </c>
    </row>
    <row r="1555" spans="1:10">
      <c r="A1555">
        <v>1460.1</v>
      </c>
      <c r="B1555">
        <v>0</v>
      </c>
      <c r="C1555">
        <v>1554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888.40000000000009</v>
      </c>
    </row>
    <row r="1556" spans="1:10">
      <c r="A1556">
        <v>277.10000000000002</v>
      </c>
      <c r="B1556">
        <v>0</v>
      </c>
      <c r="C1556">
        <v>1555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1460.1</v>
      </c>
    </row>
    <row r="1557" spans="1:10">
      <c r="A1557">
        <v>2766.3</v>
      </c>
      <c r="B1557">
        <v>0</v>
      </c>
      <c r="C1557">
        <v>1556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277.10000000000002</v>
      </c>
    </row>
    <row r="1558" spans="1:10">
      <c r="A1558">
        <v>6478.2</v>
      </c>
      <c r="B1558">
        <v>0</v>
      </c>
      <c r="C1558">
        <v>1557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2766.3</v>
      </c>
    </row>
    <row r="1559" spans="1:10">
      <c r="A1559">
        <v>7057.2</v>
      </c>
      <c r="B1559">
        <v>0</v>
      </c>
      <c r="C1559">
        <v>1558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6478.2</v>
      </c>
    </row>
    <row r="1560" spans="1:10">
      <c r="A1560">
        <v>10766.5</v>
      </c>
      <c r="B1560">
        <v>0</v>
      </c>
      <c r="C1560">
        <v>1559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7057.2</v>
      </c>
    </row>
    <row r="1561" spans="1:10">
      <c r="A1561">
        <v>7704.6999999999989</v>
      </c>
      <c r="B1561">
        <v>0</v>
      </c>
      <c r="C1561">
        <v>1560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10766.5</v>
      </c>
    </row>
    <row r="1562" spans="1:10">
      <c r="A1562">
        <v>4541.7999999999993</v>
      </c>
      <c r="B1562">
        <v>0</v>
      </c>
      <c r="C1562">
        <v>1561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7704.6999999999989</v>
      </c>
    </row>
    <row r="1563" spans="1:10">
      <c r="A1563">
        <v>12176.300000000001</v>
      </c>
      <c r="B1563">
        <v>0</v>
      </c>
      <c r="C1563">
        <v>1562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4541.7999999999993</v>
      </c>
    </row>
    <row r="1564" spans="1:10">
      <c r="A1564">
        <v>12844.2</v>
      </c>
      <c r="B1564">
        <v>0</v>
      </c>
      <c r="C1564">
        <v>1563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12176.300000000001</v>
      </c>
    </row>
    <row r="1565" spans="1:10">
      <c r="A1565">
        <v>13583.2</v>
      </c>
      <c r="B1565">
        <v>0</v>
      </c>
      <c r="C1565">
        <v>1564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12844.2</v>
      </c>
    </row>
    <row r="1566" spans="1:10">
      <c r="A1566">
        <v>13496.500000000002</v>
      </c>
      <c r="B1566">
        <v>0</v>
      </c>
      <c r="C1566">
        <v>1565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13583.2</v>
      </c>
    </row>
    <row r="1567" spans="1:10">
      <c r="A1567">
        <v>13766.900000000001</v>
      </c>
      <c r="B1567">
        <v>0</v>
      </c>
      <c r="C1567">
        <v>1566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13496.500000000002</v>
      </c>
    </row>
    <row r="1568" spans="1:10">
      <c r="A1568">
        <v>10848.800000000005</v>
      </c>
      <c r="B1568">
        <v>0</v>
      </c>
      <c r="C1568">
        <v>1567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13766.900000000001</v>
      </c>
    </row>
    <row r="1569" spans="1:10">
      <c r="A1569">
        <v>8104.3000000000029</v>
      </c>
      <c r="B1569">
        <v>0</v>
      </c>
      <c r="C1569">
        <v>1568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10848.800000000005</v>
      </c>
    </row>
    <row r="1570" spans="1:10">
      <c r="A1570">
        <v>10917.2</v>
      </c>
      <c r="B1570">
        <v>0</v>
      </c>
      <c r="C1570">
        <v>1569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8104.3000000000029</v>
      </c>
    </row>
    <row r="1571" spans="1:10">
      <c r="A1571">
        <v>11969.4</v>
      </c>
      <c r="B1571">
        <v>0</v>
      </c>
      <c r="C1571">
        <v>1570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10917.2</v>
      </c>
    </row>
    <row r="1572" spans="1:10">
      <c r="A1572">
        <v>12917.3</v>
      </c>
      <c r="B1572">
        <v>0</v>
      </c>
      <c r="C1572">
        <v>1571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11969.4</v>
      </c>
    </row>
    <row r="1573" spans="1:10">
      <c r="A1573">
        <v>13562.5</v>
      </c>
      <c r="B1573">
        <v>0</v>
      </c>
      <c r="C1573">
        <v>1572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12917.3</v>
      </c>
    </row>
    <row r="1574" spans="1:10">
      <c r="A1574">
        <v>13594.8</v>
      </c>
      <c r="B1574">
        <v>0</v>
      </c>
      <c r="C1574">
        <v>1573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13562.5</v>
      </c>
    </row>
    <row r="1575" spans="1:10">
      <c r="A1575">
        <v>8053.6</v>
      </c>
      <c r="B1575">
        <v>0</v>
      </c>
      <c r="C1575">
        <v>1574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13594.8</v>
      </c>
    </row>
    <row r="1576" spans="1:10">
      <c r="A1576">
        <v>4561.2999999999993</v>
      </c>
      <c r="B1576">
        <v>0</v>
      </c>
      <c r="C1576">
        <v>1575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8053.6</v>
      </c>
    </row>
    <row r="1577" spans="1:10">
      <c r="A1577">
        <v>7497.1</v>
      </c>
      <c r="B1577">
        <v>0</v>
      </c>
      <c r="C1577">
        <v>1576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4561.2999999999993</v>
      </c>
    </row>
    <row r="1578" spans="1:10">
      <c r="A1578">
        <v>14165.1</v>
      </c>
      <c r="B1578">
        <v>0</v>
      </c>
      <c r="C1578">
        <v>1577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7497.1</v>
      </c>
    </row>
    <row r="1579" spans="1:10">
      <c r="A1579">
        <v>15229.1</v>
      </c>
      <c r="B1579">
        <v>0</v>
      </c>
      <c r="C1579">
        <v>1578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14165.1</v>
      </c>
    </row>
    <row r="1580" spans="1:10">
      <c r="A1580">
        <v>14145.1</v>
      </c>
      <c r="B1580">
        <v>0</v>
      </c>
      <c r="C1580">
        <v>1579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15229.1</v>
      </c>
    </row>
    <row r="1581" spans="1:10">
      <c r="A1581">
        <v>13968.1</v>
      </c>
      <c r="B1581">
        <v>0</v>
      </c>
      <c r="C1581">
        <v>1580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14145.1</v>
      </c>
    </row>
    <row r="1582" spans="1:10">
      <c r="A1582">
        <v>14741.300000000001</v>
      </c>
      <c r="B1582">
        <v>0</v>
      </c>
      <c r="C1582">
        <v>1581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13968.1</v>
      </c>
    </row>
    <row r="1583" spans="1:10">
      <c r="A1583">
        <v>8825.4</v>
      </c>
      <c r="B1583">
        <v>0</v>
      </c>
      <c r="C1583">
        <v>1582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14741.300000000001</v>
      </c>
    </row>
    <row r="1584" spans="1:10">
      <c r="A1584">
        <v>11300.3</v>
      </c>
      <c r="B1584">
        <v>0</v>
      </c>
      <c r="C1584">
        <v>1583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8825.4</v>
      </c>
    </row>
    <row r="1585" spans="1:10">
      <c r="A1585">
        <v>11672.2</v>
      </c>
      <c r="B1585">
        <v>0</v>
      </c>
      <c r="C1585">
        <v>1584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11300.3</v>
      </c>
    </row>
    <row r="1586" spans="1:10">
      <c r="A1586">
        <v>10379.1</v>
      </c>
      <c r="B1586">
        <v>0</v>
      </c>
      <c r="C1586">
        <v>1585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11672.2</v>
      </c>
    </row>
    <row r="1587" spans="1:10">
      <c r="A1587">
        <v>10623.3</v>
      </c>
      <c r="B1587">
        <v>0</v>
      </c>
      <c r="C1587">
        <v>1586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10379.1</v>
      </c>
    </row>
    <row r="1588" spans="1:10">
      <c r="A1588">
        <v>11182.3</v>
      </c>
      <c r="B1588">
        <v>0</v>
      </c>
      <c r="C1588">
        <v>1587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10623.3</v>
      </c>
    </row>
    <row r="1589" spans="1:10">
      <c r="A1589">
        <v>5817.2</v>
      </c>
      <c r="B1589">
        <v>0</v>
      </c>
      <c r="C1589">
        <v>1588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11182.3</v>
      </c>
    </row>
    <row r="1590" spans="1:10">
      <c r="A1590">
        <v>1921.4999999999998</v>
      </c>
      <c r="B1590">
        <v>0</v>
      </c>
      <c r="C1590">
        <v>1589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5817.2</v>
      </c>
    </row>
    <row r="1591" spans="1:10">
      <c r="A1591">
        <v>1595.1</v>
      </c>
      <c r="B1591">
        <v>0</v>
      </c>
      <c r="C1591">
        <v>1590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1921.4999999999998</v>
      </c>
    </row>
    <row r="1592" spans="1:10">
      <c r="A1592">
        <v>4736.1000000000004</v>
      </c>
      <c r="B1592">
        <v>0</v>
      </c>
      <c r="C1592">
        <v>1591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1595.1</v>
      </c>
    </row>
    <row r="1593" spans="1:10">
      <c r="A1593">
        <v>7941.2</v>
      </c>
      <c r="B1593">
        <v>0</v>
      </c>
      <c r="C1593">
        <v>1592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4736.1000000000004</v>
      </c>
    </row>
    <row r="1594" spans="1:10">
      <c r="A1594">
        <v>4756.2999999999993</v>
      </c>
      <c r="B1594">
        <v>0</v>
      </c>
      <c r="C1594">
        <v>1593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7941.2</v>
      </c>
    </row>
    <row r="1595" spans="1:10">
      <c r="A1595">
        <v>8002.5</v>
      </c>
      <c r="B1595">
        <v>0</v>
      </c>
      <c r="C1595">
        <v>1594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4756.2999999999993</v>
      </c>
    </row>
    <row r="1596" spans="1:10">
      <c r="A1596">
        <v>15600.000000000007</v>
      </c>
      <c r="B1596">
        <v>0</v>
      </c>
      <c r="C1596">
        <v>1595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8002.5</v>
      </c>
    </row>
    <row r="1597" spans="1:10">
      <c r="A1597">
        <v>15095.500000000005</v>
      </c>
      <c r="B1597">
        <v>0</v>
      </c>
      <c r="C1597">
        <v>1596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15600.000000000007</v>
      </c>
    </row>
    <row r="1598" spans="1:10">
      <c r="A1598">
        <v>8106.1</v>
      </c>
      <c r="B1598">
        <v>0</v>
      </c>
      <c r="C1598">
        <v>1597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15095.500000000005</v>
      </c>
    </row>
    <row r="1599" spans="1:10">
      <c r="A1599">
        <v>10682.1</v>
      </c>
      <c r="B1599">
        <v>0</v>
      </c>
      <c r="C1599">
        <v>1598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8106.1</v>
      </c>
    </row>
    <row r="1600" spans="1:10">
      <c r="A1600">
        <v>9638.1</v>
      </c>
      <c r="B1600">
        <v>0</v>
      </c>
      <c r="C1600">
        <v>1599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10682.1</v>
      </c>
    </row>
    <row r="1601" spans="1:10">
      <c r="A1601">
        <v>7927.1</v>
      </c>
      <c r="B1601">
        <v>0</v>
      </c>
      <c r="C1601">
        <v>1600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9638.1</v>
      </c>
    </row>
    <row r="1602" spans="1:10">
      <c r="A1602">
        <v>7405</v>
      </c>
      <c r="B1602">
        <v>0</v>
      </c>
      <c r="C1602">
        <v>1601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7927.1</v>
      </c>
    </row>
    <row r="1603" spans="1:10">
      <c r="A1603">
        <v>934</v>
      </c>
      <c r="B1603">
        <v>0</v>
      </c>
      <c r="C1603">
        <v>1602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7405</v>
      </c>
    </row>
    <row r="1604" spans="1:10">
      <c r="A1604">
        <v>2509.7999999999993</v>
      </c>
      <c r="B1604">
        <v>0</v>
      </c>
      <c r="C1604">
        <v>1603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934</v>
      </c>
    </row>
    <row r="1605" spans="1:10">
      <c r="A1605">
        <v>791.2</v>
      </c>
      <c r="B1605">
        <v>0</v>
      </c>
      <c r="C1605">
        <v>1604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2509.7999999999993</v>
      </c>
    </row>
    <row r="1606" spans="1:10">
      <c r="A1606">
        <v>513.20000000000005</v>
      </c>
      <c r="B1606">
        <v>0</v>
      </c>
      <c r="C1606">
        <v>1605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791.2</v>
      </c>
    </row>
    <row r="1607" spans="1:10">
      <c r="A1607">
        <v>2209.3999999999996</v>
      </c>
      <c r="B1607">
        <v>0</v>
      </c>
      <c r="C1607">
        <v>1606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513.20000000000005</v>
      </c>
    </row>
    <row r="1608" spans="1:10">
      <c r="A1608">
        <v>3157.2</v>
      </c>
      <c r="B1608">
        <v>0</v>
      </c>
      <c r="C1608">
        <v>1607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2209.3999999999996</v>
      </c>
    </row>
    <row r="1609" spans="1:10">
      <c r="A1609">
        <v>3195.4</v>
      </c>
      <c r="B1609">
        <v>0</v>
      </c>
      <c r="C1609">
        <v>1608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3157.2</v>
      </c>
    </row>
    <row r="1610" spans="1:10">
      <c r="A1610">
        <v>2645</v>
      </c>
      <c r="B1610">
        <v>0</v>
      </c>
      <c r="C1610">
        <v>1609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3195.4</v>
      </c>
    </row>
    <row r="1611" spans="1:10">
      <c r="A1611">
        <v>912.6</v>
      </c>
      <c r="B1611">
        <v>0</v>
      </c>
      <c r="C1611">
        <v>1610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2645</v>
      </c>
    </row>
    <row r="1612" spans="1:10">
      <c r="A1612">
        <v>2168.3000000000002</v>
      </c>
      <c r="B1612">
        <v>0</v>
      </c>
      <c r="C1612">
        <v>1611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912.6</v>
      </c>
    </row>
    <row r="1613" spans="1:10">
      <c r="A1613">
        <v>4682.3</v>
      </c>
      <c r="B1613">
        <v>0</v>
      </c>
      <c r="C1613">
        <v>1612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2168.3000000000002</v>
      </c>
    </row>
    <row r="1614" spans="1:10">
      <c r="A1614">
        <v>13047.300000000001</v>
      </c>
      <c r="B1614">
        <v>0</v>
      </c>
      <c r="C1614">
        <v>1613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4682.3</v>
      </c>
    </row>
    <row r="1615" spans="1:10">
      <c r="A1615">
        <v>11831.300000000001</v>
      </c>
      <c r="B1615">
        <v>0</v>
      </c>
      <c r="C1615">
        <v>1614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13047.300000000001</v>
      </c>
    </row>
    <row r="1616" spans="1:10">
      <c r="A1616">
        <v>8975.5</v>
      </c>
      <c r="B1616">
        <v>0</v>
      </c>
      <c r="C1616">
        <v>1615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11831.300000000001</v>
      </c>
    </row>
    <row r="1617" spans="1:10">
      <c r="A1617">
        <v>12753.4</v>
      </c>
      <c r="B1617">
        <v>0</v>
      </c>
      <c r="C1617">
        <v>1616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8975.5</v>
      </c>
    </row>
    <row r="1618" spans="1:10">
      <c r="A1618">
        <v>13378.7</v>
      </c>
      <c r="B1618">
        <v>0</v>
      </c>
      <c r="C1618">
        <v>1617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12753.4</v>
      </c>
    </row>
    <row r="1619" spans="1:10">
      <c r="A1619">
        <v>12801.1</v>
      </c>
      <c r="B1619">
        <v>0</v>
      </c>
      <c r="C1619">
        <v>1618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13378.7</v>
      </c>
    </row>
    <row r="1620" spans="1:10">
      <c r="A1620">
        <v>12712.1</v>
      </c>
      <c r="B1620">
        <v>0</v>
      </c>
      <c r="C1620">
        <v>1619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12801.1</v>
      </c>
    </row>
    <row r="1621" spans="1:10">
      <c r="A1621">
        <v>11545.1</v>
      </c>
      <c r="B1621">
        <v>0</v>
      </c>
      <c r="C1621">
        <v>1620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12712.1</v>
      </c>
    </row>
    <row r="1622" spans="1:10">
      <c r="A1622">
        <v>14417.1</v>
      </c>
      <c r="B1622">
        <v>0</v>
      </c>
      <c r="C1622">
        <v>1621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11545.1</v>
      </c>
    </row>
    <row r="1623" spans="1:10">
      <c r="A1623">
        <v>14101</v>
      </c>
      <c r="B1623">
        <v>0</v>
      </c>
      <c r="C1623">
        <v>1622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14417.1</v>
      </c>
    </row>
    <row r="1624" spans="1:10">
      <c r="A1624">
        <v>10370.200000000001</v>
      </c>
      <c r="B1624">
        <v>0</v>
      </c>
      <c r="C1624">
        <v>1623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14101</v>
      </c>
    </row>
    <row r="1625" spans="1:10">
      <c r="A1625">
        <v>2384.1999999999998</v>
      </c>
      <c r="B1625">
        <v>0</v>
      </c>
      <c r="C1625">
        <v>1624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10370.200000000001</v>
      </c>
    </row>
    <row r="1626" spans="1:10">
      <c r="A1626">
        <v>1344.1</v>
      </c>
      <c r="B1626">
        <v>0</v>
      </c>
      <c r="C1626">
        <v>1625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2384.1999999999998</v>
      </c>
    </row>
    <row r="1627" spans="1:10">
      <c r="A1627">
        <v>9261.2999999999993</v>
      </c>
      <c r="B1627">
        <v>0</v>
      </c>
      <c r="C1627">
        <v>1626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1344.1</v>
      </c>
    </row>
    <row r="1628" spans="1:10">
      <c r="A1628">
        <v>11846.2</v>
      </c>
      <c r="B1628">
        <v>0</v>
      </c>
      <c r="C1628">
        <v>1627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9261.2999999999993</v>
      </c>
    </row>
    <row r="1629" spans="1:10">
      <c r="A1629">
        <v>4366</v>
      </c>
      <c r="B1629">
        <v>0</v>
      </c>
      <c r="C1629">
        <v>1628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11846.2</v>
      </c>
    </row>
    <row r="1630" spans="1:10">
      <c r="A1630">
        <v>3591</v>
      </c>
      <c r="B1630">
        <v>0</v>
      </c>
      <c r="C1630">
        <v>1629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4366</v>
      </c>
    </row>
    <row r="1631" spans="1:10">
      <c r="A1631">
        <v>789.2</v>
      </c>
      <c r="B1631">
        <v>0</v>
      </c>
      <c r="C1631">
        <v>1630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3591</v>
      </c>
    </row>
    <row r="1632" spans="1:10">
      <c r="A1632">
        <v>808.2</v>
      </c>
      <c r="B1632">
        <v>0</v>
      </c>
      <c r="C1632">
        <v>1631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789.2</v>
      </c>
    </row>
    <row r="1633" spans="1:10">
      <c r="A1633">
        <v>1250.0999999999999</v>
      </c>
      <c r="B1633">
        <v>0</v>
      </c>
      <c r="C1633">
        <v>1632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808.2</v>
      </c>
    </row>
    <row r="1634" spans="1:10">
      <c r="A1634">
        <v>3976.2</v>
      </c>
      <c r="B1634">
        <v>0</v>
      </c>
      <c r="C1634">
        <v>1633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1250.0999999999999</v>
      </c>
    </row>
    <row r="1635" spans="1:10">
      <c r="A1635">
        <v>5058.1000000000004</v>
      </c>
      <c r="B1635">
        <v>0</v>
      </c>
      <c r="C1635">
        <v>1634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3976.2</v>
      </c>
    </row>
    <row r="1636" spans="1:10">
      <c r="A1636">
        <v>12455</v>
      </c>
      <c r="B1636">
        <v>0</v>
      </c>
      <c r="C1636">
        <v>1635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5058.1000000000004</v>
      </c>
    </row>
    <row r="1637" spans="1:10">
      <c r="A1637">
        <v>12884.2</v>
      </c>
      <c r="B1637">
        <v>0</v>
      </c>
      <c r="C1637">
        <v>1636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12455</v>
      </c>
    </row>
    <row r="1638" spans="1:10">
      <c r="A1638">
        <v>1072.5999999999999</v>
      </c>
      <c r="B1638">
        <v>0</v>
      </c>
      <c r="C1638">
        <v>1637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12884.2</v>
      </c>
    </row>
    <row r="1639" spans="1:10">
      <c r="A1639">
        <v>1588.3999999999996</v>
      </c>
      <c r="B1639">
        <v>0</v>
      </c>
      <c r="C1639">
        <v>1638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1072.5999999999999</v>
      </c>
    </row>
    <row r="1640" spans="1:10">
      <c r="A1640">
        <v>419</v>
      </c>
      <c r="B1640">
        <v>0</v>
      </c>
      <c r="C1640">
        <v>1639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1588.3999999999996</v>
      </c>
    </row>
    <row r="1641" spans="1:10">
      <c r="A1641">
        <v>0</v>
      </c>
      <c r="B1641">
        <v>0</v>
      </c>
      <c r="C1641">
        <v>1640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419</v>
      </c>
    </row>
    <row r="1642" spans="1:10">
      <c r="A1642">
        <v>0</v>
      </c>
      <c r="B1642">
        <v>0</v>
      </c>
      <c r="C1642">
        <v>1641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588.1</v>
      </c>
      <c r="B1643">
        <v>0</v>
      </c>
      <c r="C1643">
        <v>1642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392.2</v>
      </c>
      <c r="B1644">
        <v>0</v>
      </c>
      <c r="C1644">
        <v>1643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588.1</v>
      </c>
    </row>
    <row r="1645" spans="1:10">
      <c r="A1645">
        <v>553.29999999999995</v>
      </c>
      <c r="B1645">
        <v>0</v>
      </c>
      <c r="C1645">
        <v>1644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392.2</v>
      </c>
    </row>
    <row r="1646" spans="1:10">
      <c r="A1646">
        <v>392.2</v>
      </c>
      <c r="B1646">
        <v>0</v>
      </c>
      <c r="C1646">
        <v>1645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553.29999999999995</v>
      </c>
    </row>
    <row r="1647" spans="1:10">
      <c r="A1647">
        <v>825.45</v>
      </c>
      <c r="B1647">
        <v>0</v>
      </c>
      <c r="C1647">
        <v>1646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392.2</v>
      </c>
    </row>
    <row r="1648" spans="1:10">
      <c r="A1648">
        <v>726</v>
      </c>
      <c r="B1648">
        <v>0</v>
      </c>
      <c r="C1648">
        <v>1647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825.45</v>
      </c>
    </row>
    <row r="1649" spans="1:10">
      <c r="A1649">
        <v>680</v>
      </c>
      <c r="B1649">
        <v>0</v>
      </c>
      <c r="C1649">
        <v>1648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726</v>
      </c>
    </row>
    <row r="1650" spans="1:10">
      <c r="A1650">
        <v>1336</v>
      </c>
      <c r="B1650">
        <v>0</v>
      </c>
      <c r="C1650">
        <v>1649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680</v>
      </c>
    </row>
    <row r="1651" spans="1:10">
      <c r="A1651">
        <v>581</v>
      </c>
      <c r="B1651">
        <v>0</v>
      </c>
      <c r="C1651">
        <v>1650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1336</v>
      </c>
    </row>
    <row r="1652" spans="1:10">
      <c r="A1652">
        <v>2530</v>
      </c>
      <c r="B1652">
        <v>0</v>
      </c>
      <c r="C1652">
        <v>1651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581</v>
      </c>
    </row>
    <row r="1653" spans="1:10">
      <c r="A1653">
        <v>4635.6499999999996</v>
      </c>
      <c r="B1653">
        <v>0</v>
      </c>
      <c r="C1653">
        <v>1652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2530</v>
      </c>
    </row>
    <row r="1654" spans="1:10">
      <c r="A1654">
        <v>6418.1</v>
      </c>
      <c r="B1654">
        <v>0</v>
      </c>
      <c r="C1654">
        <v>1653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4635.6499999999996</v>
      </c>
    </row>
    <row r="1655" spans="1:10">
      <c r="A1655">
        <v>10786</v>
      </c>
      <c r="B1655">
        <v>0</v>
      </c>
      <c r="C1655">
        <v>1654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6418.1</v>
      </c>
    </row>
    <row r="1656" spans="1:10">
      <c r="A1656">
        <v>11113</v>
      </c>
      <c r="B1656">
        <v>0</v>
      </c>
      <c r="C1656">
        <v>1655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10786</v>
      </c>
    </row>
    <row r="1657" spans="1:10">
      <c r="A1657">
        <v>11184</v>
      </c>
      <c r="B1657">
        <v>0</v>
      </c>
      <c r="C1657">
        <v>1656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11113</v>
      </c>
    </row>
    <row r="1658" spans="1:10">
      <c r="A1658">
        <v>2828</v>
      </c>
      <c r="B1658">
        <v>0</v>
      </c>
      <c r="C1658">
        <v>1657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11184</v>
      </c>
    </row>
    <row r="1659" spans="1:10">
      <c r="A1659">
        <v>1720.4</v>
      </c>
      <c r="B1659">
        <v>0</v>
      </c>
      <c r="C1659">
        <v>1658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2828</v>
      </c>
    </row>
    <row r="1660" spans="1:10">
      <c r="A1660">
        <v>4584.5</v>
      </c>
      <c r="B1660">
        <v>0</v>
      </c>
      <c r="C1660">
        <v>1659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1720.4</v>
      </c>
    </row>
    <row r="1661" spans="1:10">
      <c r="A1661">
        <v>13728</v>
      </c>
      <c r="B1661">
        <v>0</v>
      </c>
      <c r="C1661">
        <v>1660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4584.5</v>
      </c>
    </row>
    <row r="1662" spans="1:10">
      <c r="A1662">
        <v>14006</v>
      </c>
      <c r="B1662">
        <v>0</v>
      </c>
      <c r="C1662">
        <v>1661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13728</v>
      </c>
    </row>
    <row r="1663" spans="1:10">
      <c r="A1663">
        <v>13872</v>
      </c>
      <c r="B1663">
        <v>0</v>
      </c>
      <c r="C1663">
        <v>1662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14006</v>
      </c>
    </row>
    <row r="1664" spans="1:10">
      <c r="A1664">
        <v>10312.1</v>
      </c>
      <c r="B1664">
        <v>0</v>
      </c>
      <c r="C1664">
        <v>1663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13872</v>
      </c>
    </row>
    <row r="1665" spans="1:10">
      <c r="A1665">
        <v>11139.3</v>
      </c>
      <c r="B1665">
        <v>0</v>
      </c>
      <c r="C1665">
        <v>1664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10312.1</v>
      </c>
    </row>
    <row r="1666" spans="1:10">
      <c r="A1666">
        <v>2516.75</v>
      </c>
      <c r="B1666">
        <v>0</v>
      </c>
      <c r="C1666">
        <v>1665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11139.3</v>
      </c>
    </row>
    <row r="1667" spans="1:10">
      <c r="A1667">
        <v>1750.75</v>
      </c>
      <c r="B1667">
        <v>0</v>
      </c>
      <c r="C1667">
        <v>1666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2516.75</v>
      </c>
    </row>
    <row r="1668" spans="1:10">
      <c r="A1668">
        <v>5309</v>
      </c>
      <c r="B1668">
        <v>0</v>
      </c>
      <c r="C1668">
        <v>1667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1750.75</v>
      </c>
    </row>
    <row r="1669" spans="1:10">
      <c r="A1669">
        <v>7621.1</v>
      </c>
      <c r="B1669">
        <v>0</v>
      </c>
      <c r="C1669">
        <v>1668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5309</v>
      </c>
    </row>
    <row r="1670" spans="1:10">
      <c r="A1670">
        <v>11380.4</v>
      </c>
      <c r="B1670">
        <v>0</v>
      </c>
      <c r="C1670">
        <v>1669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7621.1</v>
      </c>
    </row>
    <row r="1671" spans="1:10">
      <c r="A1671">
        <v>10982.4</v>
      </c>
      <c r="B1671">
        <v>0</v>
      </c>
      <c r="C1671">
        <v>1670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11380.4</v>
      </c>
    </row>
    <row r="1672" spans="1:10">
      <c r="A1672">
        <v>8182.2</v>
      </c>
      <c r="B1672">
        <v>0</v>
      </c>
      <c r="C1672">
        <v>1671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10982.4</v>
      </c>
    </row>
    <row r="1673" spans="1:10">
      <c r="A1673">
        <v>8102.1</v>
      </c>
      <c r="B1673">
        <v>0</v>
      </c>
      <c r="C1673">
        <v>1672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8182.2</v>
      </c>
    </row>
    <row r="1674" spans="1:10">
      <c r="A1674">
        <v>8593</v>
      </c>
      <c r="B1674">
        <v>0</v>
      </c>
      <c r="C1674">
        <v>1673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1</v>
      </c>
      <c r="J1674">
        <v>8102.1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DE799-B8FE-E245-AFE5-D1ABA046E025}">
  <sheetPr codeName="Sheet41"/>
  <dimension ref="A1:U33"/>
  <sheetViews>
    <sheetView workbookViewId="0">
      <selection activeCell="A16" sqref="A16:B26"/>
    </sheetView>
  </sheetViews>
  <sheetFormatPr baseColWidth="10" defaultColWidth="9.1640625" defaultRowHeight="15"/>
  <cols>
    <col min="1" max="1" width="14.6640625" style="18" bestFit="1" customWidth="1"/>
    <col min="2" max="2" width="10.6640625" style="18" bestFit="1" customWidth="1"/>
    <col min="3" max="3" width="16.83203125" style="18" bestFit="1" customWidth="1"/>
    <col min="4" max="4" width="15.6640625" style="18" bestFit="1" customWidth="1"/>
    <col min="5" max="5" width="8.6640625" style="18" bestFit="1" customWidth="1"/>
    <col min="6" max="6" width="12.33203125" style="18" bestFit="1" customWidth="1"/>
    <col min="7" max="7" width="10.1640625" style="18" bestFit="1" customWidth="1"/>
    <col min="8" max="9" width="12.5" style="18" bestFit="1" customWidth="1"/>
    <col min="10" max="10" width="1.5" style="18" customWidth="1"/>
    <col min="11" max="11" width="25.1640625" style="18" customWidth="1"/>
    <col min="12" max="13" width="12" style="18" customWidth="1"/>
    <col min="14" max="14" width="9.5" style="18" bestFit="1" customWidth="1"/>
    <col min="15" max="16384" width="9.1640625" style="18"/>
  </cols>
  <sheetData>
    <row r="1" spans="1:21" ht="15" customHeight="1" thickBot="1">
      <c r="A1" s="37" t="s">
        <v>148</v>
      </c>
      <c r="K1" s="38" t="s">
        <v>98</v>
      </c>
      <c r="L1" s="39"/>
      <c r="M1" s="39"/>
      <c r="N1" s="39"/>
    </row>
    <row r="2" spans="1:21" ht="15" customHeight="1" thickBot="1">
      <c r="K2" s="18" t="s">
        <v>168</v>
      </c>
      <c r="L2" s="47">
        <f t="array" ref="L2:U6">LINEST(MRData5!$A$2:$A$1674, MRData5!$B$2:$J$1674,TRUE,TRUE)</f>
        <v>0.70088087050955017</v>
      </c>
      <c r="M2" s="48">
        <v>-2418.2953567010277</v>
      </c>
      <c r="N2" s="48">
        <v>-881.60517473160712</v>
      </c>
      <c r="O2" s="49">
        <v>1304.2194967030659</v>
      </c>
      <c r="P2" s="49">
        <v>1089.8488403784536</v>
      </c>
      <c r="Q2" s="49">
        <v>496.90338588050838</v>
      </c>
      <c r="R2" s="49">
        <v>708.15391936749745</v>
      </c>
      <c r="S2" s="49">
        <v>0.40470374063918602</v>
      </c>
      <c r="T2" s="49">
        <v>1399.3554273197919</v>
      </c>
      <c r="U2" s="51">
        <v>2118.6602463838108</v>
      </c>
    </row>
    <row r="3" spans="1:21" ht="15" customHeight="1">
      <c r="A3" s="40" t="s">
        <v>100</v>
      </c>
      <c r="B3" s="41"/>
      <c r="K3" s="10" t="s">
        <v>169</v>
      </c>
      <c r="L3" s="46">
        <v>1.6033569295414881E-2</v>
      </c>
      <c r="M3" s="44">
        <v>157.68308155433945</v>
      </c>
      <c r="N3" s="44">
        <v>274.54992371657653</v>
      </c>
      <c r="O3" s="45">
        <v>284.05102204939362</v>
      </c>
      <c r="P3" s="45">
        <v>283.09453034293449</v>
      </c>
      <c r="Q3" s="45">
        <v>271.17161210811395</v>
      </c>
      <c r="R3" s="45">
        <v>250.23146251139369</v>
      </c>
      <c r="S3" s="45">
        <v>0.14610851107916686</v>
      </c>
      <c r="T3" s="45">
        <v>567.31154812076193</v>
      </c>
      <c r="U3" s="52">
        <v>176.2355282455616</v>
      </c>
    </row>
    <row r="4" spans="1:21" ht="15" customHeight="1">
      <c r="A4" s="18" t="s">
        <v>102</v>
      </c>
      <c r="B4" s="23">
        <f>SQRT(C12/C14)</f>
        <v>0.7990330621793692</v>
      </c>
      <c r="K4" s="18" t="s">
        <v>103</v>
      </c>
      <c r="L4" s="46">
        <v>0.63845383445573967</v>
      </c>
      <c r="M4" s="44">
        <v>2851.0356312054</v>
      </c>
      <c r="N4" s="44" t="e">
        <v>#N/A</v>
      </c>
      <c r="O4" s="45" t="e">
        <v>#N/A</v>
      </c>
      <c r="P4" s="45" t="e">
        <v>#N/A</v>
      </c>
      <c r="Q4" s="45" t="e">
        <v>#N/A</v>
      </c>
      <c r="R4" s="45" t="e">
        <v>#N/A</v>
      </c>
      <c r="S4" s="45" t="e">
        <v>#N/A</v>
      </c>
      <c r="T4" s="45" t="e">
        <v>#N/A</v>
      </c>
      <c r="U4" s="52" t="e">
        <v>#N/A</v>
      </c>
    </row>
    <row r="5" spans="1:21" ht="15" customHeight="1">
      <c r="A5" s="18" t="s">
        <v>104</v>
      </c>
      <c r="B5" s="23">
        <f>L4</f>
        <v>0.63845383445573967</v>
      </c>
      <c r="K5" s="10" t="s">
        <v>105</v>
      </c>
      <c r="L5" s="46">
        <v>326.29880216497747</v>
      </c>
      <c r="M5" s="45">
        <v>1663</v>
      </c>
      <c r="N5" s="44" t="e">
        <v>#N/A</v>
      </c>
      <c r="O5" s="45" t="e">
        <v>#N/A</v>
      </c>
      <c r="P5" s="45" t="e">
        <v>#N/A</v>
      </c>
      <c r="Q5" s="45" t="e">
        <v>#N/A</v>
      </c>
      <c r="R5" s="45" t="e">
        <v>#N/A</v>
      </c>
      <c r="S5" s="45" t="e">
        <v>#N/A</v>
      </c>
      <c r="T5" s="45" t="e">
        <v>#N/A</v>
      </c>
      <c r="U5" s="52" t="e">
        <v>#N/A</v>
      </c>
    </row>
    <row r="6" spans="1:21" ht="15" customHeight="1" thickBot="1">
      <c r="A6" s="18" t="s">
        <v>106</v>
      </c>
      <c r="B6" s="23">
        <f>1-(B14/B13)*(C13/C14)</f>
        <v>0.63649718052314896</v>
      </c>
      <c r="K6" s="18" t="s">
        <v>107</v>
      </c>
      <c r="L6" s="50">
        <v>23870596898.83709</v>
      </c>
      <c r="M6" s="42">
        <v>13517536135.379812</v>
      </c>
      <c r="N6" s="32" t="e">
        <v>#N/A</v>
      </c>
      <c r="O6" s="42" t="e">
        <v>#N/A</v>
      </c>
      <c r="P6" s="42" t="e">
        <v>#N/A</v>
      </c>
      <c r="Q6" s="42" t="e">
        <v>#N/A</v>
      </c>
      <c r="R6" s="42" t="e">
        <v>#N/A</v>
      </c>
      <c r="S6" s="42" t="e">
        <v>#N/A</v>
      </c>
      <c r="T6" s="42" t="e">
        <v>#N/A</v>
      </c>
      <c r="U6" s="53" t="e">
        <v>#N/A</v>
      </c>
    </row>
    <row r="7" spans="1:21" ht="15" customHeight="1">
      <c r="A7" s="18" t="s">
        <v>108</v>
      </c>
      <c r="B7" s="23">
        <f>M4</f>
        <v>2851.0356312054</v>
      </c>
      <c r="L7" s="23"/>
      <c r="M7" s="23"/>
      <c r="N7" s="23"/>
    </row>
    <row r="8" spans="1:21" ht="15" customHeight="1" thickBot="1">
      <c r="A8" s="42" t="s">
        <v>109</v>
      </c>
      <c r="B8" s="42">
        <f>COUNT(MRData5!$A$2:$A$1674)</f>
        <v>1673</v>
      </c>
      <c r="K8" s="18" t="s">
        <v>110</v>
      </c>
      <c r="L8" s="43">
        <v>0.95</v>
      </c>
      <c r="M8" s="23"/>
      <c r="N8" s="23"/>
    </row>
    <row r="9" spans="1:21" ht="15" customHeight="1">
      <c r="K9" s="10" t="s">
        <v>111</v>
      </c>
      <c r="L9" s="23">
        <f>_xlfn.T.INV.2T(1-L8, B13)</f>
        <v>1.9613915067216205</v>
      </c>
      <c r="M9" s="23"/>
      <c r="N9" s="23"/>
    </row>
    <row r="10" spans="1:21" ht="15" customHeight="1" thickBot="1">
      <c r="A10" s="37" t="s">
        <v>112</v>
      </c>
      <c r="K10" s="18" t="s">
        <v>113</v>
      </c>
      <c r="L10" s="23">
        <f>L$9 * C17</f>
        <v>345.6668682834428</v>
      </c>
      <c r="M10" s="23"/>
      <c r="N10" s="23"/>
    </row>
    <row r="11" spans="1:21" ht="15" customHeight="1">
      <c r="A11" s="27"/>
      <c r="B11" s="27" t="s">
        <v>114</v>
      </c>
      <c r="C11" s="27" t="s">
        <v>115</v>
      </c>
      <c r="D11" s="27" t="s">
        <v>116</v>
      </c>
      <c r="E11" s="27" t="s">
        <v>117</v>
      </c>
      <c r="F11" s="27" t="s">
        <v>118</v>
      </c>
      <c r="K11" s="18" t="s">
        <v>119</v>
      </c>
      <c r="L11" s="23">
        <f t="shared" ref="L11:L19" si="0">L$9 * C18</f>
        <v>1112.7200521491563</v>
      </c>
      <c r="M11" s="23"/>
      <c r="N11" s="23"/>
    </row>
    <row r="12" spans="1:21" ht="15" customHeight="1">
      <c r="A12" s="18" t="s">
        <v>120</v>
      </c>
      <c r="B12" s="18">
        <f>B14-B13</f>
        <v>9</v>
      </c>
      <c r="C12" s="23">
        <f>L6</f>
        <v>23870596898.83709</v>
      </c>
      <c r="D12" s="23">
        <f>C12/B12</f>
        <v>2652288544.3152323</v>
      </c>
      <c r="E12" s="23">
        <f>L5</f>
        <v>326.29880216497747</v>
      </c>
      <c r="F12" s="23">
        <f>_xlfn.F.DIST.RT(E12, B12, B13)</f>
        <v>0</v>
      </c>
      <c r="K12" s="18" t="s">
        <v>147</v>
      </c>
      <c r="L12" s="23">
        <f t="shared" si="0"/>
        <v>0.28657599269041967</v>
      </c>
    </row>
    <row r="13" spans="1:21" ht="15" customHeight="1">
      <c r="A13" s="18" t="s">
        <v>121</v>
      </c>
      <c r="B13" s="18">
        <f>M5</f>
        <v>1663</v>
      </c>
      <c r="C13" s="23">
        <f>M6</f>
        <v>13517536135.379812</v>
      </c>
      <c r="D13" s="23">
        <f>C13/B13</f>
        <v>8128404.1704027737</v>
      </c>
      <c r="E13" s="23"/>
      <c r="F13" s="23"/>
      <c r="K13" s="18" t="s">
        <v>149</v>
      </c>
      <c r="L13" s="23">
        <f t="shared" si="0"/>
        <v>490.80186528437719</v>
      </c>
    </row>
    <row r="14" spans="1:21" ht="15" customHeight="1" thickBot="1">
      <c r="A14" s="42" t="s">
        <v>122</v>
      </c>
      <c r="B14" s="42">
        <f>B8-1</f>
        <v>1672</v>
      </c>
      <c r="C14" s="32">
        <f>C12+C13</f>
        <v>37388133034.216904</v>
      </c>
      <c r="D14" s="32"/>
      <c r="E14" s="32"/>
      <c r="F14" s="32"/>
      <c r="K14" s="18" t="s">
        <v>152</v>
      </c>
      <c r="L14" s="23">
        <f t="shared" si="0"/>
        <v>531.87369685286444</v>
      </c>
    </row>
    <row r="15" spans="1:21" ht="15" customHeight="1" thickBot="1">
      <c r="K15" s="18" t="s">
        <v>153</v>
      </c>
      <c r="L15" s="23">
        <f t="shared" si="0"/>
        <v>555.25920741397783</v>
      </c>
    </row>
    <row r="16" spans="1:21" ht="15" customHeight="1">
      <c r="A16" s="27"/>
      <c r="B16" s="27" t="s">
        <v>123</v>
      </c>
      <c r="C16" s="27" t="s">
        <v>108</v>
      </c>
      <c r="D16" s="27" t="s">
        <v>124</v>
      </c>
      <c r="E16" s="27" t="s">
        <v>125</v>
      </c>
      <c r="F16" s="27" t="str">
        <f>"Lower " &amp; TEXT(L8, "##%")</f>
        <v>Lower 95%</v>
      </c>
      <c r="G16" s="27" t="str">
        <f>"Upper " &amp; TEXT(L8, "##%")</f>
        <v>Upper 95%</v>
      </c>
      <c r="H16" s="27" t="str">
        <f t="shared" ref="H16:I26" si="1">F16</f>
        <v>Lower 95%</v>
      </c>
      <c r="I16" s="27" t="str">
        <f t="shared" si="1"/>
        <v>Upper 95%</v>
      </c>
      <c r="K16" s="18" t="s">
        <v>154</v>
      </c>
      <c r="L16" s="23">
        <f t="shared" si="0"/>
        <v>557.13526212327645</v>
      </c>
    </row>
    <row r="17" spans="1:12" ht="15" customHeight="1">
      <c r="A17" s="18" t="s">
        <v>126</v>
      </c>
      <c r="B17" s="23">
        <f>$U$2</f>
        <v>2118.6602463838108</v>
      </c>
      <c r="C17" s="23">
        <f>$U$3</f>
        <v>176.2355282455616</v>
      </c>
      <c r="D17" s="23">
        <f>B17/C17</f>
        <v>12.021754452551301</v>
      </c>
      <c r="E17" s="23">
        <f>_xlfn.T.DIST.2T(ABS(D17), B$13)</f>
        <v>5.5441371384616345E-32</v>
      </c>
      <c r="F17" s="23">
        <f>B17-L10</f>
        <v>1772.9933781003679</v>
      </c>
      <c r="G17" s="23">
        <f>B17+L10</f>
        <v>2464.3271146672537</v>
      </c>
      <c r="H17" s="23">
        <f t="shared" si="1"/>
        <v>1772.9933781003679</v>
      </c>
      <c r="I17" s="23">
        <f t="shared" si="1"/>
        <v>2464.3271146672537</v>
      </c>
      <c r="K17" s="18" t="s">
        <v>155</v>
      </c>
      <c r="L17" s="23">
        <f t="shared" si="0"/>
        <v>538.49988854876199</v>
      </c>
    </row>
    <row r="18" spans="1:12" ht="15" customHeight="1">
      <c r="A18" s="18" t="str">
        <f>MRData5!B1</f>
        <v>FootballGame</v>
      </c>
      <c r="B18" s="23">
        <f>$T$2</f>
        <v>1399.3554273197919</v>
      </c>
      <c r="C18" s="23">
        <f>$T$3</f>
        <v>567.31154812076193</v>
      </c>
      <c r="D18" s="23">
        <f t="shared" ref="D18:D26" si="2">B18/C18</f>
        <v>2.4666436492526946</v>
      </c>
      <c r="E18" s="23">
        <f t="shared" ref="E18:E26" si="3">_xlfn.T.DIST.2T(ABS(D18), B$13)</f>
        <v>1.3738781969893336E-2</v>
      </c>
      <c r="F18" s="23">
        <f t="shared" ref="F18:F26" si="4">B18-L11</f>
        <v>286.6353751706356</v>
      </c>
      <c r="G18" s="23">
        <f t="shared" ref="G18:G26" si="5">B18+L11</f>
        <v>2512.0754794689483</v>
      </c>
      <c r="H18" s="23">
        <f t="shared" ref="H18:H26" si="6">F18</f>
        <v>286.6353751706356</v>
      </c>
      <c r="I18" s="23">
        <f t="shared" ref="I18:I26" si="7">G18</f>
        <v>2512.0754794689483</v>
      </c>
      <c r="K18" s="18" t="s">
        <v>156</v>
      </c>
      <c r="L18" s="23">
        <f t="shared" si="0"/>
        <v>309.27825691437403</v>
      </c>
    </row>
    <row r="19" spans="1:12" ht="15" customHeight="1">
      <c r="A19" s="18" t="str">
        <f>MRData5!C1</f>
        <v>trend</v>
      </c>
      <c r="B19" s="23">
        <f>$S$2</f>
        <v>0.40470374063918602</v>
      </c>
      <c r="C19" s="23">
        <f>$S$3</f>
        <v>0.14610851107916686</v>
      </c>
      <c r="D19" s="23">
        <f t="shared" si="2"/>
        <v>2.7698847770743686</v>
      </c>
      <c r="E19" s="23">
        <f t="shared" si="3"/>
        <v>5.6699430437817137E-3</v>
      </c>
      <c r="F19" s="23">
        <f t="shared" si="4"/>
        <v>0.11812774794876635</v>
      </c>
      <c r="G19" s="23">
        <f t="shared" si="5"/>
        <v>0.69127973332960568</v>
      </c>
      <c r="H19" s="23">
        <f t="shared" si="6"/>
        <v>0.11812774794876635</v>
      </c>
      <c r="I19" s="23">
        <f t="shared" si="7"/>
        <v>0.69127973332960568</v>
      </c>
      <c r="K19" s="18" t="s">
        <v>157</v>
      </c>
      <c r="L19" s="23">
        <f t="shared" si="0"/>
        <v>3.1448106638459303E-2</v>
      </c>
    </row>
    <row r="20" spans="1:12" ht="15" customHeight="1">
      <c r="A20" s="18" t="str">
        <f>MRData5!D1</f>
        <v>april</v>
      </c>
      <c r="B20" s="23">
        <f>$R$2</f>
        <v>708.15391936749745</v>
      </c>
      <c r="C20" s="23">
        <f>$R$3</f>
        <v>250.23146251139369</v>
      </c>
      <c r="D20" s="23">
        <f t="shared" si="2"/>
        <v>2.8299955259832816</v>
      </c>
      <c r="E20" s="23">
        <f t="shared" si="3"/>
        <v>4.7107901832603898E-3</v>
      </c>
      <c r="F20" s="23">
        <f t="shared" si="4"/>
        <v>217.35205408312027</v>
      </c>
      <c r="G20" s="23">
        <f t="shared" si="5"/>
        <v>1198.9557846518746</v>
      </c>
      <c r="H20" s="23">
        <f t="shared" si="6"/>
        <v>217.35205408312027</v>
      </c>
      <c r="I20" s="23">
        <f t="shared" si="7"/>
        <v>1198.9557846518746</v>
      </c>
    </row>
    <row r="21" spans="1:12" ht="15" customHeight="1">
      <c r="A21" s="18" t="str">
        <f>MRData5!E1</f>
        <v>aug</v>
      </c>
      <c r="B21" s="23">
        <f>$Q$2</f>
        <v>496.90338588050838</v>
      </c>
      <c r="C21" s="23">
        <f>$Q$3</f>
        <v>271.17161210811395</v>
      </c>
      <c r="D21" s="23">
        <f t="shared" si="2"/>
        <v>1.8324314334289424</v>
      </c>
      <c r="E21" s="23">
        <f t="shared" si="3"/>
        <v>6.7065892224723547E-2</v>
      </c>
      <c r="F21" s="23">
        <f t="shared" si="4"/>
        <v>-34.97031097235606</v>
      </c>
      <c r="G21" s="23">
        <f t="shared" si="5"/>
        <v>1028.7770827333729</v>
      </c>
      <c r="H21" s="23">
        <f t="shared" si="6"/>
        <v>-34.97031097235606</v>
      </c>
      <c r="I21" s="23">
        <f t="shared" si="7"/>
        <v>1028.7770827333729</v>
      </c>
    </row>
    <row r="22" spans="1:12" ht="15" customHeight="1">
      <c r="A22" s="18" t="str">
        <f>MRData5!F1</f>
        <v>sep</v>
      </c>
      <c r="B22" s="23">
        <f>$P$2</f>
        <v>1089.8488403784536</v>
      </c>
      <c r="C22" s="23">
        <f>$P$3</f>
        <v>283.09453034293449</v>
      </c>
      <c r="D22" s="23">
        <f t="shared" si="2"/>
        <v>3.8497700363840823</v>
      </c>
      <c r="E22" s="23">
        <f t="shared" si="3"/>
        <v>1.2270552510096702E-4</v>
      </c>
      <c r="F22" s="23">
        <f t="shared" si="4"/>
        <v>534.58963296447575</v>
      </c>
      <c r="G22" s="23">
        <f t="shared" si="5"/>
        <v>1645.1080477924315</v>
      </c>
      <c r="H22" s="23">
        <f t="shared" si="6"/>
        <v>534.58963296447575</v>
      </c>
      <c r="I22" s="23">
        <f t="shared" si="7"/>
        <v>1645.1080477924315</v>
      </c>
    </row>
    <row r="23" spans="1:12" ht="15" customHeight="1">
      <c r="A23" s="18" t="str">
        <f>MRData5!G1</f>
        <v>oct</v>
      </c>
      <c r="B23" s="23">
        <f>$O$2</f>
        <v>1304.2194967030659</v>
      </c>
      <c r="C23" s="23">
        <f>$O$3</f>
        <v>284.05102204939362</v>
      </c>
      <c r="D23" s="23">
        <f t="shared" si="2"/>
        <v>4.5914972855696163</v>
      </c>
      <c r="E23" s="23">
        <f t="shared" si="3"/>
        <v>4.7314180981838277E-6</v>
      </c>
      <c r="F23" s="23">
        <f t="shared" si="4"/>
        <v>747.0842345797895</v>
      </c>
      <c r="G23" s="23">
        <f t="shared" si="5"/>
        <v>1861.3547588263423</v>
      </c>
      <c r="H23" s="23">
        <f t="shared" si="6"/>
        <v>747.0842345797895</v>
      </c>
      <c r="I23" s="23">
        <f t="shared" si="7"/>
        <v>1861.3547588263423</v>
      </c>
    </row>
    <row r="24" spans="1:12" ht="15" customHeight="1">
      <c r="A24" s="18" t="str">
        <f>MRData5!H1</f>
        <v>dec</v>
      </c>
      <c r="B24" s="23">
        <f>$N$2</f>
        <v>-881.60517473160712</v>
      </c>
      <c r="C24" s="23">
        <f>$N$3</f>
        <v>274.54992371657653</v>
      </c>
      <c r="D24" s="23">
        <f t="shared" si="2"/>
        <v>-3.2110924046065521</v>
      </c>
      <c r="E24" s="23">
        <f t="shared" si="3"/>
        <v>1.3475782977261741E-3</v>
      </c>
      <c r="F24" s="23">
        <f t="shared" si="4"/>
        <v>-1420.105063280369</v>
      </c>
      <c r="G24" s="23">
        <f t="shared" si="5"/>
        <v>-343.10528618284513</v>
      </c>
      <c r="H24" s="23">
        <f t="shared" si="6"/>
        <v>-1420.105063280369</v>
      </c>
      <c r="I24" s="23">
        <f t="shared" si="7"/>
        <v>-343.10528618284513</v>
      </c>
    </row>
    <row r="25" spans="1:12" ht="15" customHeight="1">
      <c r="A25" s="18" t="str">
        <f>MRData5!I1</f>
        <v>weekend</v>
      </c>
      <c r="B25" s="23">
        <f>$M$2</f>
        <v>-2418.2953567010277</v>
      </c>
      <c r="C25" s="23">
        <f>$M$3</f>
        <v>157.68308155433945</v>
      </c>
      <c r="D25" s="23">
        <f t="shared" si="2"/>
        <v>-15.336428822058849</v>
      </c>
      <c r="E25" s="23">
        <f t="shared" si="3"/>
        <v>9.3855168430105814E-50</v>
      </c>
      <c r="F25" s="23">
        <f t="shared" si="4"/>
        <v>-2727.5736136154019</v>
      </c>
      <c r="G25" s="23">
        <f t="shared" si="5"/>
        <v>-2109.0170997866535</v>
      </c>
      <c r="H25" s="23">
        <f t="shared" si="6"/>
        <v>-2727.5736136154019</v>
      </c>
      <c r="I25" s="23">
        <f t="shared" si="7"/>
        <v>-2109.0170997866535</v>
      </c>
    </row>
    <row r="26" spans="1:12" ht="15" customHeight="1" thickBot="1">
      <c r="A26" s="42" t="str">
        <f>MRData5!J1</f>
        <v>Lag1totalrevenue</v>
      </c>
      <c r="B26" s="32">
        <f>$L$2</f>
        <v>0.70088087050955017</v>
      </c>
      <c r="C26" s="32">
        <f>$L$3</f>
        <v>1.6033569295414881E-2</v>
      </c>
      <c r="D26" s="32">
        <f t="shared" si="2"/>
        <v>43.713340279757986</v>
      </c>
      <c r="E26" s="32">
        <f t="shared" si="3"/>
        <v>1.4641748588244497E-278</v>
      </c>
      <c r="F26" s="32">
        <f t="shared" si="4"/>
        <v>0.66943276387109085</v>
      </c>
      <c r="G26" s="32">
        <f t="shared" si="5"/>
        <v>0.73232897714800949</v>
      </c>
      <c r="H26" s="32">
        <f t="shared" si="6"/>
        <v>0.66943276387109085</v>
      </c>
      <c r="I26" s="32">
        <f t="shared" si="7"/>
        <v>0.73232897714800949</v>
      </c>
    </row>
    <row r="27" spans="1:12" ht="15" customHeight="1"/>
    <row r="28" spans="1:12" ht="15" customHeight="1"/>
    <row r="29" spans="1:12" ht="15" customHeight="1"/>
    <row r="30" spans="1:12" ht="15" customHeight="1"/>
    <row r="31" spans="1:12" ht="15" customHeight="1"/>
    <row r="32" spans="1:12" ht="15" customHeight="1"/>
    <row r="33" ht="15" customHeight="1"/>
  </sheetData>
  <mergeCells count="1">
    <mergeCell ref="K1:N1"/>
  </mergeCells>
  <pageMargins left="0.7" right="0.7" top="0.75" bottom="0.75" header="0.3" footer="0.3"/>
  <pageSetup orientation="portrait" horizontalDpi="0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66F04-6B6D-6543-A189-474BC348FE03}">
  <dimension ref="A1:J2040"/>
  <sheetViews>
    <sheetView workbookViewId="0"/>
  </sheetViews>
  <sheetFormatPr baseColWidth="10" defaultRowHeight="15"/>
  <sheetData>
    <row r="1" spans="1:10">
      <c r="A1" t="s">
        <v>20</v>
      </c>
      <c r="B1" t="s">
        <v>23</v>
      </c>
      <c r="C1" t="s">
        <v>97</v>
      </c>
      <c r="D1" t="s">
        <v>138</v>
      </c>
      <c r="E1" t="s">
        <v>141</v>
      </c>
      <c r="F1" t="s">
        <v>142</v>
      </c>
      <c r="G1" t="s">
        <v>143</v>
      </c>
      <c r="H1" t="s">
        <v>145</v>
      </c>
      <c r="I1" t="s">
        <v>161</v>
      </c>
      <c r="J1" t="s">
        <v>95</v>
      </c>
    </row>
    <row r="2" spans="1:10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0</v>
      </c>
      <c r="B3">
        <v>0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12960</v>
      </c>
      <c r="B4">
        <v>0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14256</v>
      </c>
      <c r="B5">
        <v>0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12960</v>
      </c>
    </row>
    <row r="6" spans="1:10">
      <c r="A6">
        <v>12960</v>
      </c>
      <c r="B6">
        <v>0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14256</v>
      </c>
    </row>
    <row r="7" spans="1:10">
      <c r="A7">
        <v>3312</v>
      </c>
      <c r="B7">
        <v>0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12960</v>
      </c>
    </row>
    <row r="8" spans="1:10">
      <c r="A8">
        <v>288</v>
      </c>
      <c r="B8">
        <v>0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3312</v>
      </c>
    </row>
    <row r="9" spans="1:10">
      <c r="A9">
        <v>4608</v>
      </c>
      <c r="B9">
        <v>0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288</v>
      </c>
    </row>
    <row r="10" spans="1:10">
      <c r="A10">
        <v>5616</v>
      </c>
      <c r="B10">
        <v>0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4608</v>
      </c>
    </row>
    <row r="11" spans="1:10">
      <c r="A11">
        <v>4608</v>
      </c>
      <c r="B11">
        <v>0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5616</v>
      </c>
    </row>
    <row r="12" spans="1:10">
      <c r="A12">
        <v>4032</v>
      </c>
      <c r="B12">
        <v>0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4608</v>
      </c>
    </row>
    <row r="13" spans="1:10">
      <c r="A13">
        <v>4032</v>
      </c>
      <c r="B13">
        <v>0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4032</v>
      </c>
    </row>
    <row r="14" spans="1:10">
      <c r="A14">
        <v>3888</v>
      </c>
      <c r="B14">
        <v>0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4032</v>
      </c>
    </row>
    <row r="15" spans="1:10">
      <c r="A15">
        <v>3744</v>
      </c>
      <c r="B15">
        <v>0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3888</v>
      </c>
    </row>
    <row r="16" spans="1:10">
      <c r="A16">
        <v>3888</v>
      </c>
      <c r="B16">
        <v>0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3744</v>
      </c>
    </row>
    <row r="17" spans="1:10">
      <c r="A17">
        <v>5472</v>
      </c>
      <c r="B17">
        <v>0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3888</v>
      </c>
    </row>
    <row r="18" spans="1:10">
      <c r="A18">
        <v>5328</v>
      </c>
      <c r="B18">
        <v>0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5472</v>
      </c>
    </row>
    <row r="19" spans="1:10">
      <c r="A19">
        <v>5944</v>
      </c>
      <c r="B19">
        <v>0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5328</v>
      </c>
    </row>
    <row r="20" spans="1:10">
      <c r="A20">
        <v>3352</v>
      </c>
      <c r="B20">
        <v>0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5944</v>
      </c>
    </row>
    <row r="21" spans="1:10">
      <c r="A21">
        <v>3168</v>
      </c>
      <c r="B21">
        <v>0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3352</v>
      </c>
    </row>
    <row r="22" spans="1:10">
      <c r="A22">
        <v>0</v>
      </c>
      <c r="B22">
        <v>0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3168</v>
      </c>
    </row>
    <row r="23" spans="1:10">
      <c r="A23">
        <v>6048</v>
      </c>
      <c r="B23">
        <v>0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8208</v>
      </c>
      <c r="B24">
        <v>0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6048</v>
      </c>
    </row>
    <row r="25" spans="1:10">
      <c r="A25">
        <v>8496</v>
      </c>
      <c r="B25">
        <v>0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8208</v>
      </c>
    </row>
    <row r="26" spans="1:10">
      <c r="A26">
        <v>5472</v>
      </c>
      <c r="B26">
        <v>0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8496</v>
      </c>
    </row>
    <row r="27" spans="1:10">
      <c r="A27">
        <v>8064</v>
      </c>
      <c r="B27">
        <v>0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5472</v>
      </c>
    </row>
    <row r="28" spans="1:10">
      <c r="A28">
        <v>4896</v>
      </c>
      <c r="B28">
        <v>0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8064</v>
      </c>
    </row>
    <row r="29" spans="1:10">
      <c r="A29">
        <v>5204</v>
      </c>
      <c r="B29">
        <v>0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4896</v>
      </c>
    </row>
    <row r="30" spans="1:10">
      <c r="A30">
        <v>5060</v>
      </c>
      <c r="B30">
        <v>0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5204</v>
      </c>
    </row>
    <row r="31" spans="1:10">
      <c r="A31">
        <v>6232</v>
      </c>
      <c r="B31">
        <v>0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5060</v>
      </c>
    </row>
    <row r="32" spans="1:10">
      <c r="A32">
        <v>5184</v>
      </c>
      <c r="B32">
        <v>0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6232</v>
      </c>
    </row>
    <row r="33" spans="1:10">
      <c r="A33">
        <v>5328</v>
      </c>
      <c r="B33">
        <v>0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5184</v>
      </c>
    </row>
    <row r="34" spans="1:10">
      <c r="A34">
        <v>5904</v>
      </c>
      <c r="B34">
        <v>0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5328</v>
      </c>
    </row>
    <row r="35" spans="1:10">
      <c r="A35">
        <v>2736</v>
      </c>
      <c r="B35">
        <v>0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5904</v>
      </c>
    </row>
    <row r="36" spans="1:10">
      <c r="A36">
        <v>3600</v>
      </c>
      <c r="B36">
        <v>0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2736</v>
      </c>
    </row>
    <row r="37" spans="1:10">
      <c r="A37">
        <v>9216</v>
      </c>
      <c r="B37">
        <v>0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3600</v>
      </c>
    </row>
    <row r="38" spans="1:10">
      <c r="A38">
        <v>12672</v>
      </c>
      <c r="B38">
        <v>0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9216</v>
      </c>
    </row>
    <row r="39" spans="1:10">
      <c r="A39">
        <v>13248</v>
      </c>
      <c r="B39">
        <v>0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12672</v>
      </c>
    </row>
    <row r="40" spans="1:10">
      <c r="A40">
        <v>13104</v>
      </c>
      <c r="B40">
        <v>0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13248</v>
      </c>
    </row>
    <row r="41" spans="1:10">
      <c r="A41">
        <v>12260</v>
      </c>
      <c r="B41">
        <v>0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13104</v>
      </c>
    </row>
    <row r="42" spans="1:10">
      <c r="A42">
        <v>4484</v>
      </c>
      <c r="B42">
        <v>0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12260</v>
      </c>
    </row>
    <row r="43" spans="1:10">
      <c r="A43">
        <v>4196</v>
      </c>
      <c r="B43">
        <v>0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4484</v>
      </c>
    </row>
    <row r="44" spans="1:10">
      <c r="A44">
        <v>8372</v>
      </c>
      <c r="B44">
        <v>0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4196</v>
      </c>
    </row>
    <row r="45" spans="1:10">
      <c r="A45">
        <v>10964</v>
      </c>
      <c r="B45">
        <v>0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8372</v>
      </c>
    </row>
    <row r="46" spans="1:10">
      <c r="A46">
        <v>9956</v>
      </c>
      <c r="B46">
        <v>0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10964</v>
      </c>
    </row>
    <row r="47" spans="1:10">
      <c r="A47">
        <v>8496</v>
      </c>
      <c r="B47">
        <v>0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9956</v>
      </c>
    </row>
    <row r="48" spans="1:10">
      <c r="A48">
        <v>5040</v>
      </c>
      <c r="B48">
        <v>0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8496</v>
      </c>
    </row>
    <row r="49" spans="1:10">
      <c r="A49">
        <v>2592</v>
      </c>
      <c r="B49">
        <v>0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5040</v>
      </c>
    </row>
    <row r="50" spans="1:10">
      <c r="A50">
        <v>0</v>
      </c>
      <c r="B50">
        <v>0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2592</v>
      </c>
    </row>
    <row r="51" spans="1:10">
      <c r="A51">
        <v>864</v>
      </c>
      <c r="B51">
        <v>0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2160</v>
      </c>
      <c r="B52">
        <v>0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864</v>
      </c>
    </row>
    <row r="53" spans="1:10">
      <c r="A53">
        <v>3888</v>
      </c>
      <c r="B53">
        <v>0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2160</v>
      </c>
    </row>
    <row r="54" spans="1:10">
      <c r="A54">
        <v>4464</v>
      </c>
      <c r="B54">
        <v>0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3888</v>
      </c>
    </row>
    <row r="55" spans="1:10">
      <c r="A55">
        <v>3744</v>
      </c>
      <c r="B55">
        <v>0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4464</v>
      </c>
    </row>
    <row r="56" spans="1:10">
      <c r="A56">
        <v>5040</v>
      </c>
      <c r="B56">
        <v>0</v>
      </c>
      <c r="C56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3744</v>
      </c>
    </row>
    <row r="57" spans="1:10">
      <c r="A57">
        <v>5040</v>
      </c>
      <c r="B57">
        <v>0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5040</v>
      </c>
    </row>
    <row r="58" spans="1:10">
      <c r="A58">
        <v>1296</v>
      </c>
      <c r="B58">
        <v>0</v>
      </c>
      <c r="C58">
        <v>57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5040</v>
      </c>
    </row>
    <row r="59" spans="1:10">
      <c r="A59">
        <v>1152</v>
      </c>
      <c r="B59">
        <v>0</v>
      </c>
      <c r="C59">
        <v>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1296</v>
      </c>
    </row>
    <row r="60" spans="1:10">
      <c r="A60">
        <v>4608</v>
      </c>
      <c r="B60">
        <v>0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1152</v>
      </c>
    </row>
    <row r="61" spans="1:10">
      <c r="A61">
        <v>9360</v>
      </c>
      <c r="B61">
        <v>0</v>
      </c>
      <c r="C61">
        <v>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4608</v>
      </c>
    </row>
    <row r="62" spans="1:10">
      <c r="A62">
        <v>3600</v>
      </c>
      <c r="B62">
        <v>0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9360</v>
      </c>
    </row>
    <row r="63" spans="1:10">
      <c r="A63">
        <v>3024</v>
      </c>
      <c r="B63">
        <v>0</v>
      </c>
      <c r="C63">
        <v>62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3600</v>
      </c>
    </row>
    <row r="64" spans="1:10">
      <c r="A64">
        <v>720</v>
      </c>
      <c r="B64">
        <v>0</v>
      </c>
      <c r="C64">
        <v>63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3024</v>
      </c>
    </row>
    <row r="65" spans="1:10">
      <c r="A65">
        <v>1440</v>
      </c>
      <c r="B65">
        <v>0</v>
      </c>
      <c r="C65">
        <v>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720</v>
      </c>
    </row>
    <row r="66" spans="1:10">
      <c r="A66">
        <v>2592</v>
      </c>
      <c r="B66">
        <v>0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1440</v>
      </c>
    </row>
    <row r="67" spans="1:10">
      <c r="A67">
        <v>1728</v>
      </c>
      <c r="B67">
        <v>0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2592</v>
      </c>
    </row>
    <row r="68" spans="1:10">
      <c r="A68">
        <v>1008</v>
      </c>
      <c r="B68">
        <v>0</v>
      </c>
      <c r="C68">
        <v>67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1728</v>
      </c>
    </row>
    <row r="69" spans="1:10">
      <c r="A69">
        <v>1316</v>
      </c>
      <c r="B69">
        <v>0</v>
      </c>
      <c r="C69">
        <v>68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1008</v>
      </c>
    </row>
    <row r="70" spans="1:10">
      <c r="A70">
        <v>596</v>
      </c>
      <c r="B70">
        <v>0</v>
      </c>
      <c r="C70">
        <v>69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1316</v>
      </c>
    </row>
    <row r="71" spans="1:10">
      <c r="A71">
        <v>3620</v>
      </c>
      <c r="B71">
        <v>0</v>
      </c>
      <c r="C71">
        <v>70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596</v>
      </c>
    </row>
    <row r="72" spans="1:10">
      <c r="A72">
        <v>7920</v>
      </c>
      <c r="B72">
        <v>0</v>
      </c>
      <c r="C72">
        <v>71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3620</v>
      </c>
    </row>
    <row r="73" spans="1:10">
      <c r="A73">
        <v>11520</v>
      </c>
      <c r="B73">
        <v>0</v>
      </c>
      <c r="C73">
        <v>72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7920</v>
      </c>
    </row>
    <row r="74" spans="1:10">
      <c r="A74">
        <v>11376</v>
      </c>
      <c r="B74">
        <v>0</v>
      </c>
      <c r="C74">
        <v>73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11520</v>
      </c>
    </row>
    <row r="75" spans="1:10">
      <c r="A75">
        <v>8804</v>
      </c>
      <c r="B75">
        <v>0</v>
      </c>
      <c r="C75">
        <v>74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11376</v>
      </c>
    </row>
    <row r="76" spans="1:10">
      <c r="A76">
        <v>8864</v>
      </c>
      <c r="B76">
        <v>0</v>
      </c>
      <c r="C76">
        <v>75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8804</v>
      </c>
    </row>
    <row r="77" spans="1:10">
      <c r="A77">
        <v>1356</v>
      </c>
      <c r="B77">
        <v>0</v>
      </c>
      <c r="C77">
        <v>76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8864</v>
      </c>
    </row>
    <row r="78" spans="1:10">
      <c r="A78">
        <v>472</v>
      </c>
      <c r="B78">
        <v>0</v>
      </c>
      <c r="C78">
        <v>77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1356</v>
      </c>
    </row>
    <row r="79" spans="1:10">
      <c r="A79">
        <v>6088</v>
      </c>
      <c r="B79">
        <v>0</v>
      </c>
      <c r="C79">
        <v>78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472</v>
      </c>
    </row>
    <row r="80" spans="1:10">
      <c r="A80">
        <v>7220</v>
      </c>
      <c r="B80">
        <v>0</v>
      </c>
      <c r="C80">
        <v>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6088</v>
      </c>
    </row>
    <row r="81" spans="1:10">
      <c r="A81">
        <v>9504</v>
      </c>
      <c r="B81">
        <v>0</v>
      </c>
      <c r="C81">
        <v>80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7220</v>
      </c>
    </row>
    <row r="82" spans="1:10">
      <c r="A82">
        <v>7632</v>
      </c>
      <c r="B82">
        <v>0</v>
      </c>
      <c r="C82">
        <v>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9504</v>
      </c>
    </row>
    <row r="83" spans="1:10">
      <c r="A83">
        <v>4772</v>
      </c>
      <c r="B83">
        <v>0</v>
      </c>
      <c r="C83">
        <v>82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7632</v>
      </c>
    </row>
    <row r="84" spans="1:10">
      <c r="A84">
        <v>6088</v>
      </c>
      <c r="B84">
        <v>0</v>
      </c>
      <c r="C84">
        <v>83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4772</v>
      </c>
    </row>
    <row r="85" spans="1:10">
      <c r="A85">
        <v>3744</v>
      </c>
      <c r="B85">
        <v>0</v>
      </c>
      <c r="C85">
        <v>84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6088</v>
      </c>
    </row>
    <row r="86" spans="1:10">
      <c r="A86">
        <v>5348</v>
      </c>
      <c r="B86">
        <v>0</v>
      </c>
      <c r="C86">
        <v>85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3744</v>
      </c>
    </row>
    <row r="87" spans="1:10">
      <c r="A87">
        <v>7076</v>
      </c>
      <c r="B87">
        <v>0</v>
      </c>
      <c r="C87">
        <v>86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5348</v>
      </c>
    </row>
    <row r="88" spans="1:10">
      <c r="A88">
        <v>7200</v>
      </c>
      <c r="B88">
        <v>0</v>
      </c>
      <c r="C88">
        <v>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7076</v>
      </c>
    </row>
    <row r="89" spans="1:10">
      <c r="A89">
        <v>5328</v>
      </c>
      <c r="B89">
        <v>0</v>
      </c>
      <c r="C89">
        <v>88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7200</v>
      </c>
    </row>
    <row r="90" spans="1:10">
      <c r="A90">
        <v>7940</v>
      </c>
      <c r="B90">
        <v>0</v>
      </c>
      <c r="C90">
        <v>89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5328</v>
      </c>
    </row>
    <row r="91" spans="1:10">
      <c r="A91">
        <v>4052</v>
      </c>
      <c r="B91">
        <v>0</v>
      </c>
      <c r="C91">
        <v>90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7940</v>
      </c>
    </row>
    <row r="92" spans="1:10">
      <c r="A92">
        <v>1728</v>
      </c>
      <c r="B92">
        <v>0</v>
      </c>
      <c r="C92">
        <v>91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4052</v>
      </c>
    </row>
    <row r="93" spans="1:10">
      <c r="A93">
        <v>13824</v>
      </c>
      <c r="B93">
        <v>0</v>
      </c>
      <c r="C93">
        <v>92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1728</v>
      </c>
    </row>
    <row r="94" spans="1:10">
      <c r="A94">
        <v>14400</v>
      </c>
      <c r="B94">
        <v>0</v>
      </c>
      <c r="C94">
        <v>93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13824</v>
      </c>
    </row>
    <row r="95" spans="1:10">
      <c r="A95">
        <v>14400</v>
      </c>
      <c r="B95">
        <v>0</v>
      </c>
      <c r="C95">
        <v>94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14400</v>
      </c>
    </row>
    <row r="96" spans="1:10">
      <c r="A96">
        <v>13392</v>
      </c>
      <c r="B96">
        <v>0</v>
      </c>
      <c r="C96">
        <v>95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14400</v>
      </c>
    </row>
    <row r="97" spans="1:10">
      <c r="A97">
        <v>14256</v>
      </c>
      <c r="B97">
        <v>0</v>
      </c>
      <c r="C97">
        <v>96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13392</v>
      </c>
    </row>
    <row r="98" spans="1:10">
      <c r="A98">
        <v>5472</v>
      </c>
      <c r="B98">
        <v>0</v>
      </c>
      <c r="C98">
        <v>97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14256</v>
      </c>
    </row>
    <row r="99" spans="1:10">
      <c r="A99">
        <v>4752</v>
      </c>
      <c r="B99">
        <v>0</v>
      </c>
      <c r="C99">
        <v>98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5472</v>
      </c>
    </row>
    <row r="100" spans="1:10">
      <c r="A100">
        <v>11088</v>
      </c>
      <c r="B100">
        <v>0</v>
      </c>
      <c r="C100">
        <v>99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4752</v>
      </c>
    </row>
    <row r="101" spans="1:10">
      <c r="A101">
        <v>12816</v>
      </c>
      <c r="B101">
        <v>0</v>
      </c>
      <c r="C101">
        <v>100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11088</v>
      </c>
    </row>
    <row r="102" spans="1:10">
      <c r="A102">
        <v>10388</v>
      </c>
      <c r="B102">
        <v>0</v>
      </c>
      <c r="C102">
        <v>101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12816</v>
      </c>
    </row>
    <row r="103" spans="1:10">
      <c r="A103">
        <v>9236</v>
      </c>
      <c r="B103">
        <v>0</v>
      </c>
      <c r="C103">
        <v>102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10388</v>
      </c>
    </row>
    <row r="104" spans="1:10">
      <c r="A104">
        <v>10388</v>
      </c>
      <c r="B104">
        <v>0</v>
      </c>
      <c r="C104">
        <v>103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9236</v>
      </c>
    </row>
    <row r="105" spans="1:10">
      <c r="A105">
        <v>5492</v>
      </c>
      <c r="B105">
        <v>0</v>
      </c>
      <c r="C105">
        <v>104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10388</v>
      </c>
    </row>
    <row r="106" spans="1:10">
      <c r="A106">
        <v>576</v>
      </c>
      <c r="B106">
        <v>0</v>
      </c>
      <c r="C106">
        <v>105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5492</v>
      </c>
    </row>
    <row r="107" spans="1:10">
      <c r="A107">
        <v>2736</v>
      </c>
      <c r="B107">
        <v>0</v>
      </c>
      <c r="C107">
        <v>106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576</v>
      </c>
    </row>
    <row r="108" spans="1:10">
      <c r="A108">
        <v>4464</v>
      </c>
      <c r="B108">
        <v>0</v>
      </c>
      <c r="C108">
        <v>107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2736</v>
      </c>
    </row>
    <row r="109" spans="1:10">
      <c r="A109">
        <v>3024</v>
      </c>
      <c r="B109">
        <v>0</v>
      </c>
      <c r="C109">
        <v>108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4464</v>
      </c>
    </row>
    <row r="110" spans="1:10">
      <c r="A110">
        <v>576</v>
      </c>
      <c r="B110">
        <v>0</v>
      </c>
      <c r="C110">
        <v>109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3024</v>
      </c>
    </row>
    <row r="111" spans="1:10">
      <c r="A111">
        <v>432</v>
      </c>
      <c r="B111">
        <v>0</v>
      </c>
      <c r="C111">
        <v>110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576</v>
      </c>
    </row>
    <row r="112" spans="1:10">
      <c r="A112">
        <v>0</v>
      </c>
      <c r="B112">
        <v>0</v>
      </c>
      <c r="C112">
        <v>111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432</v>
      </c>
    </row>
    <row r="113" spans="1:10">
      <c r="A113">
        <v>0</v>
      </c>
      <c r="B113">
        <v>0</v>
      </c>
      <c r="C113">
        <v>112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</row>
    <row r="114" spans="1:10">
      <c r="A114">
        <v>0</v>
      </c>
      <c r="B114">
        <v>0</v>
      </c>
      <c r="C114">
        <v>113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>
        <v>2592</v>
      </c>
      <c r="B115">
        <v>0</v>
      </c>
      <c r="C115">
        <v>114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>
        <v>4504</v>
      </c>
      <c r="B116">
        <v>0</v>
      </c>
      <c r="C116">
        <v>115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2592</v>
      </c>
    </row>
    <row r="117" spans="1:10">
      <c r="A117">
        <v>8596</v>
      </c>
      <c r="B117">
        <v>0</v>
      </c>
      <c r="C117">
        <v>116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4504</v>
      </c>
    </row>
    <row r="118" spans="1:10">
      <c r="A118">
        <v>11044</v>
      </c>
      <c r="B118">
        <v>0</v>
      </c>
      <c r="C118">
        <v>117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8596</v>
      </c>
    </row>
    <row r="119" spans="1:10">
      <c r="A119">
        <v>12504</v>
      </c>
      <c r="B119">
        <v>0</v>
      </c>
      <c r="C119">
        <v>118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11044</v>
      </c>
    </row>
    <row r="120" spans="1:10">
      <c r="A120">
        <v>3928</v>
      </c>
      <c r="B120">
        <v>0</v>
      </c>
      <c r="C120">
        <v>119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12504</v>
      </c>
    </row>
    <row r="121" spans="1:10">
      <c r="A121">
        <v>4052</v>
      </c>
      <c r="B121">
        <v>0</v>
      </c>
      <c r="C121">
        <v>120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3928</v>
      </c>
    </row>
    <row r="122" spans="1:10">
      <c r="A122">
        <v>8496</v>
      </c>
      <c r="B122">
        <v>0</v>
      </c>
      <c r="C122">
        <v>121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4052</v>
      </c>
    </row>
    <row r="123" spans="1:10">
      <c r="A123">
        <v>11376</v>
      </c>
      <c r="B123">
        <v>0</v>
      </c>
      <c r="C123">
        <v>122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8496</v>
      </c>
    </row>
    <row r="124" spans="1:10">
      <c r="A124">
        <v>10512</v>
      </c>
      <c r="B124">
        <v>0</v>
      </c>
      <c r="C124">
        <v>123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11376</v>
      </c>
    </row>
    <row r="125" spans="1:10">
      <c r="A125">
        <v>7632</v>
      </c>
      <c r="B125">
        <v>0</v>
      </c>
      <c r="C125">
        <v>124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10512</v>
      </c>
    </row>
    <row r="126" spans="1:10">
      <c r="A126">
        <v>884</v>
      </c>
      <c r="B126">
        <v>0</v>
      </c>
      <c r="C126">
        <v>125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7632</v>
      </c>
    </row>
    <row r="127" spans="1:10">
      <c r="A127">
        <v>164</v>
      </c>
      <c r="B127">
        <v>0</v>
      </c>
      <c r="C127">
        <v>126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884</v>
      </c>
    </row>
    <row r="128" spans="1:10">
      <c r="A128">
        <v>4196</v>
      </c>
      <c r="B128">
        <v>0</v>
      </c>
      <c r="C128">
        <v>127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164</v>
      </c>
    </row>
    <row r="129" spans="1:10">
      <c r="A129">
        <v>13844</v>
      </c>
      <c r="B129">
        <v>0</v>
      </c>
      <c r="C129">
        <v>128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4196</v>
      </c>
    </row>
    <row r="130" spans="1:10">
      <c r="A130">
        <v>11540</v>
      </c>
      <c r="B130">
        <v>0</v>
      </c>
      <c r="C130">
        <v>129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13844</v>
      </c>
    </row>
    <row r="131" spans="1:10">
      <c r="A131">
        <v>8576</v>
      </c>
      <c r="B131">
        <v>0</v>
      </c>
      <c r="C131">
        <v>130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11540</v>
      </c>
    </row>
    <row r="132" spans="1:10">
      <c r="A132">
        <v>11660</v>
      </c>
      <c r="B132">
        <v>0</v>
      </c>
      <c r="C132">
        <v>131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8576</v>
      </c>
    </row>
    <row r="133" spans="1:10">
      <c r="A133">
        <v>11140</v>
      </c>
      <c r="B133">
        <v>0</v>
      </c>
      <c r="C133">
        <v>132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11660</v>
      </c>
    </row>
    <row r="134" spans="1:10">
      <c r="A134">
        <v>10256</v>
      </c>
      <c r="B134">
        <v>0</v>
      </c>
      <c r="C134">
        <v>133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11140</v>
      </c>
    </row>
    <row r="135" spans="1:10">
      <c r="A135">
        <v>6932</v>
      </c>
      <c r="B135">
        <v>0</v>
      </c>
      <c r="C135">
        <v>134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10256</v>
      </c>
    </row>
    <row r="136" spans="1:10">
      <c r="A136">
        <v>7220</v>
      </c>
      <c r="B136">
        <v>0</v>
      </c>
      <c r="C136">
        <v>135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6932</v>
      </c>
    </row>
    <row r="137" spans="1:10">
      <c r="A137">
        <v>8228</v>
      </c>
      <c r="B137">
        <v>0</v>
      </c>
      <c r="C137">
        <v>136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7220</v>
      </c>
    </row>
    <row r="138" spans="1:10">
      <c r="A138">
        <v>6644</v>
      </c>
      <c r="B138">
        <v>0</v>
      </c>
      <c r="C138">
        <v>137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8228</v>
      </c>
    </row>
    <row r="139" spans="1:10">
      <c r="A139">
        <v>12424</v>
      </c>
      <c r="B139">
        <v>0</v>
      </c>
      <c r="C139">
        <v>138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6644</v>
      </c>
    </row>
    <row r="140" spans="1:10">
      <c r="A140">
        <v>9132</v>
      </c>
      <c r="B140">
        <v>0</v>
      </c>
      <c r="C140">
        <v>139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12424</v>
      </c>
    </row>
    <row r="141" spans="1:10">
      <c r="A141">
        <v>7116</v>
      </c>
      <c r="B141">
        <v>0</v>
      </c>
      <c r="C141">
        <v>140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9132</v>
      </c>
    </row>
    <row r="142" spans="1:10">
      <c r="A142">
        <v>8228</v>
      </c>
      <c r="B142">
        <v>0</v>
      </c>
      <c r="C142">
        <v>141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7116</v>
      </c>
    </row>
    <row r="143" spans="1:10">
      <c r="A143">
        <v>9276</v>
      </c>
      <c r="B143">
        <v>0</v>
      </c>
      <c r="C143">
        <v>142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8228</v>
      </c>
    </row>
    <row r="144" spans="1:10">
      <c r="A144">
        <v>4072</v>
      </c>
      <c r="B144">
        <v>0</v>
      </c>
      <c r="C144">
        <v>143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9276</v>
      </c>
    </row>
    <row r="145" spans="1:10">
      <c r="A145">
        <v>1008</v>
      </c>
      <c r="B145">
        <v>0</v>
      </c>
      <c r="C145">
        <v>144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4072</v>
      </c>
    </row>
    <row r="146" spans="1:10">
      <c r="A146">
        <v>720</v>
      </c>
      <c r="B146">
        <v>0</v>
      </c>
      <c r="C146">
        <v>145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1008</v>
      </c>
    </row>
    <row r="147" spans="1:10">
      <c r="A147">
        <v>0</v>
      </c>
      <c r="B147">
        <v>0</v>
      </c>
      <c r="C147">
        <v>146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720</v>
      </c>
    </row>
    <row r="148" spans="1:10">
      <c r="A148">
        <v>0</v>
      </c>
      <c r="B148">
        <v>0</v>
      </c>
      <c r="C148">
        <v>147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</row>
    <row r="149" spans="1:10">
      <c r="A149">
        <v>0</v>
      </c>
      <c r="B149">
        <v>0</v>
      </c>
      <c r="C149">
        <v>148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0</v>
      </c>
      <c r="B150">
        <v>0</v>
      </c>
      <c r="C150">
        <v>149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964</v>
      </c>
      <c r="B151">
        <v>0</v>
      </c>
      <c r="C151">
        <v>150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9648</v>
      </c>
      <c r="B152">
        <v>0</v>
      </c>
      <c r="C152">
        <v>151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964</v>
      </c>
    </row>
    <row r="153" spans="1:10">
      <c r="A153">
        <v>8784</v>
      </c>
      <c r="B153">
        <v>0</v>
      </c>
      <c r="C153">
        <v>152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9648</v>
      </c>
    </row>
    <row r="154" spans="1:10">
      <c r="A154">
        <v>576</v>
      </c>
      <c r="B154">
        <v>0</v>
      </c>
      <c r="C154">
        <v>153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8784</v>
      </c>
    </row>
    <row r="155" spans="1:10">
      <c r="A155">
        <v>1152</v>
      </c>
      <c r="B155">
        <v>0</v>
      </c>
      <c r="C155">
        <v>154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576</v>
      </c>
    </row>
    <row r="156" spans="1:10">
      <c r="A156">
        <v>8804</v>
      </c>
      <c r="B156">
        <v>0</v>
      </c>
      <c r="C156">
        <v>155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1152</v>
      </c>
    </row>
    <row r="157" spans="1:10">
      <c r="A157">
        <v>14008</v>
      </c>
      <c r="B157">
        <v>0</v>
      </c>
      <c r="C157">
        <v>156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8804</v>
      </c>
    </row>
    <row r="158" spans="1:10">
      <c r="A158">
        <v>9504</v>
      </c>
      <c r="B158">
        <v>0</v>
      </c>
      <c r="C158">
        <v>157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14008</v>
      </c>
    </row>
    <row r="159" spans="1:10">
      <c r="A159">
        <v>10820</v>
      </c>
      <c r="B159">
        <v>0</v>
      </c>
      <c r="C159">
        <v>158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9504</v>
      </c>
    </row>
    <row r="160" spans="1:10">
      <c r="A160">
        <v>8680</v>
      </c>
      <c r="B160">
        <v>0</v>
      </c>
      <c r="C160">
        <v>159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10820</v>
      </c>
    </row>
    <row r="161" spans="1:10">
      <c r="A161">
        <v>3640</v>
      </c>
      <c r="B161">
        <v>0</v>
      </c>
      <c r="C161">
        <v>160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8680</v>
      </c>
    </row>
    <row r="162" spans="1:10">
      <c r="A162">
        <v>3908</v>
      </c>
      <c r="B162">
        <v>0</v>
      </c>
      <c r="C162">
        <v>161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3640</v>
      </c>
    </row>
    <row r="163" spans="1:10">
      <c r="A163">
        <v>2880</v>
      </c>
      <c r="B163">
        <v>0</v>
      </c>
      <c r="C163">
        <v>162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3908</v>
      </c>
    </row>
    <row r="164" spans="1:10">
      <c r="A164">
        <v>3024</v>
      </c>
      <c r="B164">
        <v>0</v>
      </c>
      <c r="C164">
        <v>163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2880</v>
      </c>
    </row>
    <row r="165" spans="1:10">
      <c r="A165">
        <v>3312</v>
      </c>
      <c r="B165">
        <v>0</v>
      </c>
      <c r="C165">
        <v>164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3024</v>
      </c>
    </row>
    <row r="166" spans="1:10">
      <c r="A166">
        <v>1296</v>
      </c>
      <c r="B166">
        <v>0</v>
      </c>
      <c r="C166">
        <v>165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3312</v>
      </c>
    </row>
    <row r="167" spans="1:10">
      <c r="A167">
        <v>1584</v>
      </c>
      <c r="B167">
        <v>0</v>
      </c>
      <c r="C167">
        <v>166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1296</v>
      </c>
    </row>
    <row r="168" spans="1:10">
      <c r="A168">
        <v>288</v>
      </c>
      <c r="B168">
        <v>0</v>
      </c>
      <c r="C168">
        <v>167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1584</v>
      </c>
    </row>
    <row r="169" spans="1:10">
      <c r="A169">
        <v>144</v>
      </c>
      <c r="B169">
        <v>0</v>
      </c>
      <c r="C169">
        <v>168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288</v>
      </c>
    </row>
    <row r="170" spans="1:10">
      <c r="A170">
        <v>6336</v>
      </c>
      <c r="B170">
        <v>0</v>
      </c>
      <c r="C170">
        <v>169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144</v>
      </c>
    </row>
    <row r="171" spans="1:10">
      <c r="A171">
        <v>12712</v>
      </c>
      <c r="B171">
        <v>0</v>
      </c>
      <c r="C171">
        <v>170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6336</v>
      </c>
    </row>
    <row r="172" spans="1:10">
      <c r="A172">
        <v>11684</v>
      </c>
      <c r="B172">
        <v>0</v>
      </c>
      <c r="C172">
        <v>171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12712</v>
      </c>
    </row>
    <row r="173" spans="1:10">
      <c r="A173">
        <v>9688</v>
      </c>
      <c r="B173">
        <v>0</v>
      </c>
      <c r="C173">
        <v>172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11684</v>
      </c>
    </row>
    <row r="174" spans="1:10">
      <c r="A174">
        <v>10200</v>
      </c>
      <c r="B174">
        <v>0</v>
      </c>
      <c r="C174">
        <v>173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9688</v>
      </c>
    </row>
    <row r="175" spans="1:10">
      <c r="A175">
        <v>7940</v>
      </c>
      <c r="B175">
        <v>0</v>
      </c>
      <c r="C175">
        <v>174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10200</v>
      </c>
    </row>
    <row r="176" spans="1:10">
      <c r="A176">
        <v>1316</v>
      </c>
      <c r="B176">
        <v>0</v>
      </c>
      <c r="C176">
        <v>175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7940</v>
      </c>
    </row>
    <row r="177" spans="1:10">
      <c r="A177">
        <v>4484</v>
      </c>
      <c r="B177">
        <v>0</v>
      </c>
      <c r="C177">
        <v>176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1316</v>
      </c>
    </row>
    <row r="178" spans="1:10">
      <c r="A178">
        <v>4752</v>
      </c>
      <c r="B178">
        <v>0</v>
      </c>
      <c r="C178">
        <v>177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4484</v>
      </c>
    </row>
    <row r="179" spans="1:10">
      <c r="A179">
        <v>4752</v>
      </c>
      <c r="B179">
        <v>0</v>
      </c>
      <c r="C179">
        <v>178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4752</v>
      </c>
    </row>
    <row r="180" spans="1:10">
      <c r="A180">
        <v>5040</v>
      </c>
      <c r="B180">
        <v>0</v>
      </c>
      <c r="C180">
        <v>179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4752</v>
      </c>
    </row>
    <row r="181" spans="1:10">
      <c r="A181">
        <v>432</v>
      </c>
      <c r="B181">
        <v>0</v>
      </c>
      <c r="C181">
        <v>180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5040</v>
      </c>
    </row>
    <row r="182" spans="1:10">
      <c r="A182">
        <v>0</v>
      </c>
      <c r="B182">
        <v>0</v>
      </c>
      <c r="C182">
        <v>181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432</v>
      </c>
    </row>
    <row r="183" spans="1:10">
      <c r="A183">
        <v>0</v>
      </c>
      <c r="B183">
        <v>0</v>
      </c>
      <c r="C183">
        <v>182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</row>
    <row r="184" spans="1:10">
      <c r="A184">
        <v>0</v>
      </c>
      <c r="B184">
        <v>0</v>
      </c>
      <c r="C184">
        <v>183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0</v>
      </c>
      <c r="B185">
        <v>0</v>
      </c>
      <c r="C185">
        <v>184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0</v>
      </c>
      <c r="B186">
        <v>0</v>
      </c>
      <c r="C186">
        <v>185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0</v>
      </c>
      <c r="B187">
        <v>0</v>
      </c>
      <c r="C187">
        <v>186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0</v>
      </c>
      <c r="B188">
        <v>0</v>
      </c>
      <c r="C188">
        <v>187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2200</v>
      </c>
      <c r="B189">
        <v>0</v>
      </c>
      <c r="C189">
        <v>188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</row>
    <row r="190" spans="1:10">
      <c r="A190">
        <v>3640</v>
      </c>
      <c r="B190">
        <v>0</v>
      </c>
      <c r="C190">
        <v>189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2200</v>
      </c>
    </row>
    <row r="191" spans="1:10">
      <c r="A191">
        <v>6664</v>
      </c>
      <c r="B191">
        <v>0</v>
      </c>
      <c r="C191">
        <v>190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3640</v>
      </c>
    </row>
    <row r="192" spans="1:10">
      <c r="A192">
        <v>6356</v>
      </c>
      <c r="B192">
        <v>0</v>
      </c>
      <c r="C192">
        <v>191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6664</v>
      </c>
    </row>
    <row r="193" spans="1:10">
      <c r="A193">
        <v>7652</v>
      </c>
      <c r="B193">
        <v>0</v>
      </c>
      <c r="C193">
        <v>192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6356</v>
      </c>
    </row>
    <row r="194" spans="1:10">
      <c r="A194">
        <v>7364</v>
      </c>
      <c r="B194">
        <v>0</v>
      </c>
      <c r="C194">
        <v>193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7652</v>
      </c>
    </row>
    <row r="195" spans="1:10">
      <c r="A195">
        <v>5924</v>
      </c>
      <c r="B195">
        <v>0</v>
      </c>
      <c r="C195">
        <v>194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7364</v>
      </c>
    </row>
    <row r="196" spans="1:10">
      <c r="A196">
        <v>3188</v>
      </c>
      <c r="B196">
        <v>0</v>
      </c>
      <c r="C196">
        <v>195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5924</v>
      </c>
    </row>
    <row r="197" spans="1:10">
      <c r="A197">
        <v>3044</v>
      </c>
      <c r="B197">
        <v>0</v>
      </c>
      <c r="C197">
        <v>196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3188</v>
      </c>
    </row>
    <row r="198" spans="1:10">
      <c r="A198">
        <v>13576</v>
      </c>
      <c r="B198">
        <v>0</v>
      </c>
      <c r="C198">
        <v>197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3044</v>
      </c>
    </row>
    <row r="199" spans="1:10">
      <c r="A199">
        <v>14296</v>
      </c>
      <c r="B199">
        <v>0</v>
      </c>
      <c r="C199">
        <v>198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13576</v>
      </c>
    </row>
    <row r="200" spans="1:10">
      <c r="A200">
        <v>14008</v>
      </c>
      <c r="B200">
        <v>0</v>
      </c>
      <c r="C200">
        <v>199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14296</v>
      </c>
    </row>
    <row r="201" spans="1:10">
      <c r="A201">
        <v>13488</v>
      </c>
      <c r="B201">
        <v>0</v>
      </c>
      <c r="C201">
        <v>200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14008</v>
      </c>
    </row>
    <row r="202" spans="1:10">
      <c r="A202">
        <v>12912</v>
      </c>
      <c r="B202">
        <v>0</v>
      </c>
      <c r="C202">
        <v>201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13488</v>
      </c>
    </row>
    <row r="203" spans="1:10">
      <c r="A203">
        <v>1748</v>
      </c>
      <c r="B203">
        <v>0</v>
      </c>
      <c r="C203">
        <v>202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12912</v>
      </c>
    </row>
    <row r="204" spans="1:10">
      <c r="A204">
        <v>1028</v>
      </c>
      <c r="B204">
        <v>0</v>
      </c>
      <c r="C204">
        <v>203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1748</v>
      </c>
    </row>
    <row r="205" spans="1:10">
      <c r="A205">
        <v>6068</v>
      </c>
      <c r="B205">
        <v>0</v>
      </c>
      <c r="C205">
        <v>204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1028</v>
      </c>
    </row>
    <row r="206" spans="1:10">
      <c r="A206">
        <v>6356</v>
      </c>
      <c r="B206">
        <v>0</v>
      </c>
      <c r="C206">
        <v>205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6068</v>
      </c>
    </row>
    <row r="207" spans="1:10">
      <c r="A207">
        <v>6788</v>
      </c>
      <c r="B207">
        <v>0</v>
      </c>
      <c r="C207">
        <v>206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6356</v>
      </c>
    </row>
    <row r="208" spans="1:10">
      <c r="A208">
        <v>2036</v>
      </c>
      <c r="B208">
        <v>0</v>
      </c>
      <c r="C208">
        <v>207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6788</v>
      </c>
    </row>
    <row r="209" spans="1:10">
      <c r="A209">
        <v>2592</v>
      </c>
      <c r="B209">
        <v>0</v>
      </c>
      <c r="C209">
        <v>208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2036</v>
      </c>
    </row>
    <row r="210" spans="1:10">
      <c r="A210">
        <v>5532</v>
      </c>
      <c r="B210">
        <v>0</v>
      </c>
      <c r="C210">
        <v>209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2592</v>
      </c>
    </row>
    <row r="211" spans="1:10">
      <c r="A211">
        <v>7836</v>
      </c>
      <c r="B211">
        <v>0</v>
      </c>
      <c r="C211">
        <v>210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5532</v>
      </c>
    </row>
    <row r="212" spans="1:10">
      <c r="A212">
        <v>6624</v>
      </c>
      <c r="B212">
        <v>0</v>
      </c>
      <c r="C212">
        <v>211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7836</v>
      </c>
    </row>
    <row r="213" spans="1:10">
      <c r="A213">
        <v>9648</v>
      </c>
      <c r="B213">
        <v>0</v>
      </c>
      <c r="C213">
        <v>212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6624</v>
      </c>
    </row>
    <row r="214" spans="1:10">
      <c r="A214">
        <v>10676</v>
      </c>
      <c r="B214">
        <v>0</v>
      </c>
      <c r="C214">
        <v>213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9648</v>
      </c>
    </row>
    <row r="215" spans="1:10">
      <c r="A215">
        <v>10532</v>
      </c>
      <c r="B215">
        <v>0</v>
      </c>
      <c r="C215">
        <v>214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10676</v>
      </c>
    </row>
    <row r="216" spans="1:10">
      <c r="A216">
        <v>8228</v>
      </c>
      <c r="B216">
        <v>0</v>
      </c>
      <c r="C216">
        <v>215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10532</v>
      </c>
    </row>
    <row r="217" spans="1:10">
      <c r="A217">
        <v>740</v>
      </c>
      <c r="B217">
        <v>0</v>
      </c>
      <c r="C217">
        <v>216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1</v>
      </c>
      <c r="J217">
        <v>8228</v>
      </c>
    </row>
    <row r="218" spans="1:10">
      <c r="A218">
        <v>1892</v>
      </c>
      <c r="B218">
        <v>0</v>
      </c>
      <c r="C218">
        <v>217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740</v>
      </c>
    </row>
    <row r="219" spans="1:10">
      <c r="A219">
        <v>3744</v>
      </c>
      <c r="B219">
        <v>0</v>
      </c>
      <c r="C219">
        <v>218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1892</v>
      </c>
    </row>
    <row r="220" spans="1:10">
      <c r="A220">
        <v>7632</v>
      </c>
      <c r="B220">
        <v>0</v>
      </c>
      <c r="C220">
        <v>219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3744</v>
      </c>
    </row>
    <row r="221" spans="1:10">
      <c r="A221">
        <v>10368</v>
      </c>
      <c r="B221">
        <v>0</v>
      </c>
      <c r="C221">
        <v>220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7632</v>
      </c>
    </row>
    <row r="222" spans="1:10">
      <c r="A222">
        <v>8660</v>
      </c>
      <c r="B222">
        <v>0</v>
      </c>
      <c r="C222">
        <v>221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10368</v>
      </c>
    </row>
    <row r="223" spans="1:10">
      <c r="A223">
        <v>8084</v>
      </c>
      <c r="B223">
        <v>0</v>
      </c>
      <c r="C223">
        <v>222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8660</v>
      </c>
    </row>
    <row r="224" spans="1:10">
      <c r="A224">
        <v>9956</v>
      </c>
      <c r="B224">
        <v>0</v>
      </c>
      <c r="C224">
        <v>223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8084</v>
      </c>
    </row>
    <row r="225" spans="1:10">
      <c r="A225">
        <v>9956</v>
      </c>
      <c r="B225">
        <v>0</v>
      </c>
      <c r="C225">
        <v>224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9956</v>
      </c>
    </row>
    <row r="226" spans="1:10">
      <c r="A226">
        <v>14276</v>
      </c>
      <c r="B226">
        <v>0</v>
      </c>
      <c r="C226">
        <v>225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9956</v>
      </c>
    </row>
    <row r="227" spans="1:10">
      <c r="A227">
        <v>12856</v>
      </c>
      <c r="B227">
        <v>0</v>
      </c>
      <c r="C227">
        <v>226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14276</v>
      </c>
    </row>
    <row r="228" spans="1:10">
      <c r="A228">
        <v>10820</v>
      </c>
      <c r="B228">
        <v>0</v>
      </c>
      <c r="C228">
        <v>227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12856</v>
      </c>
    </row>
    <row r="229" spans="1:10">
      <c r="A229">
        <v>3744</v>
      </c>
      <c r="B229">
        <v>0</v>
      </c>
      <c r="C229">
        <v>228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10820</v>
      </c>
    </row>
    <row r="230" spans="1:10">
      <c r="A230">
        <v>3700</v>
      </c>
      <c r="B230">
        <v>0</v>
      </c>
      <c r="C230">
        <v>229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3744</v>
      </c>
    </row>
    <row r="231" spans="1:10">
      <c r="A231">
        <v>1460</v>
      </c>
      <c r="B231">
        <v>0</v>
      </c>
      <c r="C231">
        <v>230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3700</v>
      </c>
    </row>
    <row r="232" spans="1:10">
      <c r="A232">
        <v>576</v>
      </c>
      <c r="B232">
        <v>0</v>
      </c>
      <c r="C232">
        <v>231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1460</v>
      </c>
    </row>
    <row r="233" spans="1:10">
      <c r="A233">
        <v>3456</v>
      </c>
      <c r="B233">
        <v>0</v>
      </c>
      <c r="C233">
        <v>232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576</v>
      </c>
    </row>
    <row r="234" spans="1:10">
      <c r="A234">
        <v>6768</v>
      </c>
      <c r="B234">
        <v>0</v>
      </c>
      <c r="C234">
        <v>233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3456</v>
      </c>
    </row>
    <row r="235" spans="1:10">
      <c r="A235">
        <v>7200</v>
      </c>
      <c r="B235">
        <v>0</v>
      </c>
      <c r="C235">
        <v>234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6768</v>
      </c>
    </row>
    <row r="236" spans="1:10">
      <c r="A236">
        <v>6624</v>
      </c>
      <c r="B236">
        <v>0</v>
      </c>
      <c r="C236">
        <v>235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7200</v>
      </c>
    </row>
    <row r="237" spans="1:10">
      <c r="A237">
        <v>7488</v>
      </c>
      <c r="B237">
        <v>0</v>
      </c>
      <c r="C237">
        <v>236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6624</v>
      </c>
    </row>
    <row r="238" spans="1:10">
      <c r="A238">
        <v>7200</v>
      </c>
      <c r="B238">
        <v>0</v>
      </c>
      <c r="C238">
        <v>237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7488</v>
      </c>
    </row>
    <row r="239" spans="1:10">
      <c r="A239">
        <v>0</v>
      </c>
      <c r="B239">
        <v>0</v>
      </c>
      <c r="C239">
        <v>238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7200</v>
      </c>
    </row>
    <row r="240" spans="1:10">
      <c r="A240">
        <v>472</v>
      </c>
      <c r="B240">
        <v>0</v>
      </c>
      <c r="C240">
        <v>239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11412</v>
      </c>
      <c r="B241">
        <v>0</v>
      </c>
      <c r="C241">
        <v>240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472</v>
      </c>
    </row>
    <row r="242" spans="1:10">
      <c r="A242">
        <v>3352</v>
      </c>
      <c r="B242">
        <v>0</v>
      </c>
      <c r="C242">
        <v>241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11412</v>
      </c>
    </row>
    <row r="243" spans="1:10">
      <c r="A243">
        <v>6784</v>
      </c>
      <c r="B243">
        <v>0</v>
      </c>
      <c r="C243">
        <v>242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3352</v>
      </c>
    </row>
    <row r="244" spans="1:10">
      <c r="A244">
        <v>999</v>
      </c>
      <c r="B244">
        <v>1</v>
      </c>
      <c r="C244">
        <v>243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6784</v>
      </c>
    </row>
    <row r="245" spans="1:10">
      <c r="A245">
        <v>0</v>
      </c>
      <c r="B245">
        <v>0</v>
      </c>
      <c r="C245">
        <v>244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999</v>
      </c>
    </row>
    <row r="246" spans="1:10">
      <c r="A246">
        <v>0</v>
      </c>
      <c r="B246">
        <v>0</v>
      </c>
      <c r="C246">
        <v>245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0</v>
      </c>
    </row>
    <row r="247" spans="1:10">
      <c r="A247">
        <v>0</v>
      </c>
      <c r="B247">
        <v>0</v>
      </c>
      <c r="C247">
        <v>246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</row>
    <row r="248" spans="1:10">
      <c r="A248">
        <v>0</v>
      </c>
      <c r="B248">
        <v>0</v>
      </c>
      <c r="C248">
        <v>247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</row>
    <row r="249" spans="1:10">
      <c r="A249">
        <v>2160</v>
      </c>
      <c r="B249">
        <v>0</v>
      </c>
      <c r="C249">
        <v>248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</row>
    <row r="250" spans="1:10">
      <c r="A250">
        <v>2160</v>
      </c>
      <c r="B250">
        <v>0</v>
      </c>
      <c r="C250">
        <v>249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2160</v>
      </c>
    </row>
    <row r="251" spans="1:10">
      <c r="A251">
        <v>1460</v>
      </c>
      <c r="B251">
        <v>0</v>
      </c>
      <c r="C251">
        <v>250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2160</v>
      </c>
    </row>
    <row r="252" spans="1:10">
      <c r="A252">
        <v>5692</v>
      </c>
      <c r="B252">
        <v>0</v>
      </c>
      <c r="C252">
        <v>251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</v>
      </c>
      <c r="J252">
        <v>1460</v>
      </c>
    </row>
    <row r="253" spans="1:10">
      <c r="A253">
        <v>2444</v>
      </c>
      <c r="B253">
        <v>1</v>
      </c>
      <c r="C253">
        <v>252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1</v>
      </c>
      <c r="J253">
        <v>5692</v>
      </c>
    </row>
    <row r="254" spans="1:10">
      <c r="A254">
        <v>9544</v>
      </c>
      <c r="B254">
        <v>0</v>
      </c>
      <c r="C254">
        <v>253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2444</v>
      </c>
    </row>
    <row r="255" spans="1:10">
      <c r="A255">
        <v>11376</v>
      </c>
      <c r="B255">
        <v>0</v>
      </c>
      <c r="C255">
        <v>254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9544</v>
      </c>
    </row>
    <row r="256" spans="1:10">
      <c r="A256">
        <v>10800</v>
      </c>
      <c r="B256">
        <v>0</v>
      </c>
      <c r="C256">
        <v>255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11376</v>
      </c>
    </row>
    <row r="257" spans="1:10">
      <c r="A257">
        <v>7940</v>
      </c>
      <c r="B257">
        <v>0</v>
      </c>
      <c r="C257">
        <v>256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10800</v>
      </c>
    </row>
    <row r="258" spans="1:10">
      <c r="A258">
        <v>9832</v>
      </c>
      <c r="B258">
        <v>0</v>
      </c>
      <c r="C258">
        <v>257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7940</v>
      </c>
    </row>
    <row r="259" spans="1:10">
      <c r="A259">
        <v>4772</v>
      </c>
      <c r="B259">
        <v>0</v>
      </c>
      <c r="C259">
        <v>258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</v>
      </c>
      <c r="J259">
        <v>9832</v>
      </c>
    </row>
    <row r="260" spans="1:10">
      <c r="A260">
        <v>5472</v>
      </c>
      <c r="B260">
        <v>0</v>
      </c>
      <c r="C260">
        <v>259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1</v>
      </c>
      <c r="J260">
        <v>4772</v>
      </c>
    </row>
    <row r="261" spans="1:10">
      <c r="A261">
        <v>12096</v>
      </c>
      <c r="B261">
        <v>0</v>
      </c>
      <c r="C261">
        <v>260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5472</v>
      </c>
    </row>
    <row r="262" spans="1:10">
      <c r="A262">
        <v>12672</v>
      </c>
      <c r="B262">
        <v>0</v>
      </c>
      <c r="C262">
        <v>261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12096</v>
      </c>
    </row>
    <row r="263" spans="1:10">
      <c r="A263">
        <v>13248</v>
      </c>
      <c r="B263">
        <v>0</v>
      </c>
      <c r="C263">
        <v>262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12672</v>
      </c>
    </row>
    <row r="264" spans="1:10">
      <c r="A264">
        <v>13968</v>
      </c>
      <c r="B264">
        <v>0</v>
      </c>
      <c r="C264">
        <v>263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13248</v>
      </c>
    </row>
    <row r="265" spans="1:10">
      <c r="A265">
        <v>10944</v>
      </c>
      <c r="B265">
        <v>0</v>
      </c>
      <c r="C265">
        <v>264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13968</v>
      </c>
    </row>
    <row r="266" spans="1:10">
      <c r="A266">
        <v>9600</v>
      </c>
      <c r="B266">
        <v>0</v>
      </c>
      <c r="C266">
        <v>265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10944</v>
      </c>
    </row>
    <row r="267" spans="1:10">
      <c r="A267">
        <v>8000</v>
      </c>
      <c r="B267">
        <v>1</v>
      </c>
      <c r="C267">
        <v>266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9600</v>
      </c>
    </row>
    <row r="268" spans="1:10">
      <c r="A268">
        <v>7076</v>
      </c>
      <c r="B268">
        <v>0</v>
      </c>
      <c r="C268">
        <v>267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8000</v>
      </c>
    </row>
    <row r="269" spans="1:10">
      <c r="A269">
        <v>11252</v>
      </c>
      <c r="B269">
        <v>0</v>
      </c>
      <c r="C269">
        <v>268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7076</v>
      </c>
    </row>
    <row r="270" spans="1:10">
      <c r="A270">
        <v>12548</v>
      </c>
      <c r="B270">
        <v>0</v>
      </c>
      <c r="C270">
        <v>269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11252</v>
      </c>
    </row>
    <row r="271" spans="1:10">
      <c r="A271">
        <v>10964</v>
      </c>
      <c r="B271">
        <v>0</v>
      </c>
      <c r="C271">
        <v>270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12548</v>
      </c>
    </row>
    <row r="272" spans="1:10">
      <c r="A272">
        <v>6808</v>
      </c>
      <c r="B272">
        <v>0</v>
      </c>
      <c r="C272">
        <v>271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10964</v>
      </c>
    </row>
    <row r="273" spans="1:10">
      <c r="A273">
        <v>8552</v>
      </c>
      <c r="B273">
        <v>0</v>
      </c>
      <c r="C273">
        <v>272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6808</v>
      </c>
    </row>
    <row r="274" spans="1:10">
      <c r="A274">
        <v>14204</v>
      </c>
      <c r="B274">
        <v>1</v>
      </c>
      <c r="C274">
        <v>273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8552</v>
      </c>
    </row>
    <row r="275" spans="1:10">
      <c r="A275">
        <v>13844</v>
      </c>
      <c r="B275">
        <v>0</v>
      </c>
      <c r="C275">
        <v>274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14204</v>
      </c>
    </row>
    <row r="276" spans="1:10">
      <c r="A276">
        <v>13988</v>
      </c>
      <c r="B276">
        <v>0</v>
      </c>
      <c r="C276">
        <v>275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13844</v>
      </c>
    </row>
    <row r="277" spans="1:10">
      <c r="A277">
        <v>12384</v>
      </c>
      <c r="B277">
        <v>0</v>
      </c>
      <c r="C277">
        <v>276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13988</v>
      </c>
    </row>
    <row r="278" spans="1:10">
      <c r="A278">
        <v>13824</v>
      </c>
      <c r="B278">
        <v>0</v>
      </c>
      <c r="C278">
        <v>277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12384</v>
      </c>
    </row>
    <row r="279" spans="1:10">
      <c r="A279">
        <v>13412</v>
      </c>
      <c r="B279">
        <v>0</v>
      </c>
      <c r="C279">
        <v>278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13824</v>
      </c>
    </row>
    <row r="280" spans="1:10">
      <c r="A280">
        <v>8496</v>
      </c>
      <c r="B280">
        <v>0</v>
      </c>
      <c r="C280">
        <v>279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1</v>
      </c>
      <c r="J280">
        <v>13412</v>
      </c>
    </row>
    <row r="281" spans="1:10">
      <c r="A281">
        <v>5184</v>
      </c>
      <c r="B281">
        <v>0</v>
      </c>
      <c r="C281">
        <v>280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8496</v>
      </c>
    </row>
    <row r="282" spans="1:10">
      <c r="A282">
        <v>8352</v>
      </c>
      <c r="B282">
        <v>0</v>
      </c>
      <c r="C282">
        <v>281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5184</v>
      </c>
    </row>
    <row r="283" spans="1:10">
      <c r="A283">
        <v>10368</v>
      </c>
      <c r="B283">
        <v>0</v>
      </c>
      <c r="C283">
        <v>282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8352</v>
      </c>
    </row>
    <row r="284" spans="1:10">
      <c r="A284">
        <v>9792</v>
      </c>
      <c r="B284">
        <v>0</v>
      </c>
      <c r="C284">
        <v>283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10368</v>
      </c>
    </row>
    <row r="285" spans="1:10">
      <c r="A285">
        <v>11128</v>
      </c>
      <c r="B285">
        <v>0</v>
      </c>
      <c r="C285">
        <v>284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9792</v>
      </c>
    </row>
    <row r="286" spans="1:10">
      <c r="A286">
        <v>14084</v>
      </c>
      <c r="B286">
        <v>0</v>
      </c>
      <c r="C286">
        <v>285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11128</v>
      </c>
    </row>
    <row r="287" spans="1:10">
      <c r="A287">
        <v>14020</v>
      </c>
      <c r="B287">
        <v>0</v>
      </c>
      <c r="C287">
        <v>286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1</v>
      </c>
      <c r="J287">
        <v>14084</v>
      </c>
    </row>
    <row r="288" spans="1:10">
      <c r="A288">
        <v>13344</v>
      </c>
      <c r="B288">
        <v>1</v>
      </c>
      <c r="C288">
        <v>287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14020</v>
      </c>
    </row>
    <row r="289" spans="1:10">
      <c r="A289">
        <v>10676</v>
      </c>
      <c r="B289">
        <v>0</v>
      </c>
      <c r="C289">
        <v>288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13344</v>
      </c>
    </row>
    <row r="290" spans="1:10">
      <c r="A290">
        <v>13988</v>
      </c>
      <c r="B290">
        <v>0</v>
      </c>
      <c r="C290">
        <v>289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10676</v>
      </c>
    </row>
    <row r="291" spans="1:10">
      <c r="A291">
        <v>14400</v>
      </c>
      <c r="B291">
        <v>0</v>
      </c>
      <c r="C291">
        <v>290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13988</v>
      </c>
    </row>
    <row r="292" spans="1:10">
      <c r="A292">
        <v>14132</v>
      </c>
      <c r="B292">
        <v>0</v>
      </c>
      <c r="C292">
        <v>291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14400</v>
      </c>
    </row>
    <row r="293" spans="1:10">
      <c r="A293">
        <v>14028</v>
      </c>
      <c r="B293">
        <v>0</v>
      </c>
      <c r="C293">
        <v>292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14132</v>
      </c>
    </row>
    <row r="294" spans="1:10">
      <c r="A294">
        <v>4360</v>
      </c>
      <c r="B294">
        <v>0</v>
      </c>
      <c r="C294">
        <v>293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1</v>
      </c>
      <c r="J294">
        <v>14028</v>
      </c>
    </row>
    <row r="295" spans="1:10">
      <c r="A295">
        <v>3764</v>
      </c>
      <c r="B295">
        <v>0</v>
      </c>
      <c r="C295">
        <v>294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4360</v>
      </c>
    </row>
    <row r="296" spans="1:10">
      <c r="A296">
        <v>12548</v>
      </c>
      <c r="B296">
        <v>0</v>
      </c>
      <c r="C296">
        <v>295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3764</v>
      </c>
    </row>
    <row r="297" spans="1:10">
      <c r="A297">
        <v>13576</v>
      </c>
      <c r="B297">
        <v>0</v>
      </c>
      <c r="C297">
        <v>296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12548</v>
      </c>
    </row>
    <row r="298" spans="1:10">
      <c r="A298">
        <v>12116</v>
      </c>
      <c r="B298">
        <v>0</v>
      </c>
      <c r="C298">
        <v>297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13576</v>
      </c>
    </row>
    <row r="299" spans="1:10">
      <c r="A299">
        <v>11376</v>
      </c>
      <c r="B299">
        <v>0</v>
      </c>
      <c r="C299">
        <v>298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12116</v>
      </c>
    </row>
    <row r="300" spans="1:10">
      <c r="A300">
        <v>9812</v>
      </c>
      <c r="B300">
        <v>0</v>
      </c>
      <c r="C300">
        <v>299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11376</v>
      </c>
    </row>
    <row r="301" spans="1:10">
      <c r="A301">
        <v>884</v>
      </c>
      <c r="B301">
        <v>0</v>
      </c>
      <c r="C301">
        <v>300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1</v>
      </c>
      <c r="J301">
        <v>9812</v>
      </c>
    </row>
    <row r="302" spans="1:10">
      <c r="A302">
        <v>288</v>
      </c>
      <c r="B302">
        <v>0</v>
      </c>
      <c r="C302">
        <v>301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1</v>
      </c>
      <c r="J302">
        <v>884</v>
      </c>
    </row>
    <row r="303" spans="1:10">
      <c r="A303">
        <v>2448</v>
      </c>
      <c r="B303">
        <v>0</v>
      </c>
      <c r="C303">
        <v>302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288</v>
      </c>
    </row>
    <row r="304" spans="1:10">
      <c r="A304">
        <v>4320</v>
      </c>
      <c r="B304">
        <v>0</v>
      </c>
      <c r="C304">
        <v>303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2448</v>
      </c>
    </row>
    <row r="305" spans="1:10">
      <c r="A305">
        <v>7920</v>
      </c>
      <c r="B305">
        <v>0</v>
      </c>
      <c r="C305">
        <v>304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4320</v>
      </c>
    </row>
    <row r="306" spans="1:10">
      <c r="A306">
        <v>4916</v>
      </c>
      <c r="B306">
        <v>0</v>
      </c>
      <c r="C306">
        <v>305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7920</v>
      </c>
    </row>
    <row r="307" spans="1:10">
      <c r="A307">
        <v>8268</v>
      </c>
      <c r="B307">
        <v>0</v>
      </c>
      <c r="C307">
        <v>306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4916</v>
      </c>
    </row>
    <row r="308" spans="1:10">
      <c r="A308">
        <v>11820</v>
      </c>
      <c r="B308">
        <v>0</v>
      </c>
      <c r="C308">
        <v>307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8268</v>
      </c>
    </row>
    <row r="309" spans="1:10">
      <c r="A309">
        <v>6496</v>
      </c>
      <c r="B309">
        <v>1</v>
      </c>
      <c r="C309">
        <v>308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11820</v>
      </c>
    </row>
    <row r="310" spans="1:10">
      <c r="A310">
        <v>7652</v>
      </c>
      <c r="B310">
        <v>0</v>
      </c>
      <c r="C310">
        <v>309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6496</v>
      </c>
    </row>
    <row r="311" spans="1:10">
      <c r="A311">
        <v>8516</v>
      </c>
      <c r="B311">
        <v>0</v>
      </c>
      <c r="C311">
        <v>310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7652</v>
      </c>
    </row>
    <row r="312" spans="1:10">
      <c r="A312">
        <v>7056</v>
      </c>
      <c r="B312">
        <v>0</v>
      </c>
      <c r="C312">
        <v>311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8516</v>
      </c>
    </row>
    <row r="313" spans="1:10">
      <c r="A313">
        <v>13824</v>
      </c>
      <c r="B313">
        <v>0</v>
      </c>
      <c r="C313">
        <v>312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7056</v>
      </c>
    </row>
    <row r="314" spans="1:10">
      <c r="A314">
        <v>14256</v>
      </c>
      <c r="B314">
        <v>0</v>
      </c>
      <c r="C314">
        <v>313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13824</v>
      </c>
    </row>
    <row r="315" spans="1:10">
      <c r="A315">
        <v>8228</v>
      </c>
      <c r="B315">
        <v>0</v>
      </c>
      <c r="C315">
        <v>314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14256</v>
      </c>
    </row>
    <row r="316" spans="1:10">
      <c r="A316">
        <v>6500</v>
      </c>
      <c r="B316">
        <v>0</v>
      </c>
      <c r="C316">
        <v>315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8228</v>
      </c>
    </row>
    <row r="317" spans="1:10">
      <c r="A317">
        <v>5760</v>
      </c>
      <c r="B317">
        <v>0</v>
      </c>
      <c r="C317">
        <v>316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6500</v>
      </c>
    </row>
    <row r="318" spans="1:10">
      <c r="A318">
        <v>8064</v>
      </c>
      <c r="B318">
        <v>0</v>
      </c>
      <c r="C318">
        <v>317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5760</v>
      </c>
    </row>
    <row r="319" spans="1:10">
      <c r="A319">
        <v>9648</v>
      </c>
      <c r="B319">
        <v>0</v>
      </c>
      <c r="C319">
        <v>318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8064</v>
      </c>
    </row>
    <row r="320" spans="1:10">
      <c r="A320">
        <v>9812</v>
      </c>
      <c r="B320">
        <v>0</v>
      </c>
      <c r="C320">
        <v>319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9648</v>
      </c>
    </row>
    <row r="321" spans="1:10">
      <c r="A321">
        <v>6480</v>
      </c>
      <c r="B321">
        <v>0</v>
      </c>
      <c r="C321">
        <v>320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9812</v>
      </c>
    </row>
    <row r="322" spans="1:10">
      <c r="A322">
        <v>2548</v>
      </c>
      <c r="B322">
        <v>0</v>
      </c>
      <c r="C322">
        <v>321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6480</v>
      </c>
    </row>
    <row r="323" spans="1:10">
      <c r="A323">
        <v>0</v>
      </c>
      <c r="B323">
        <v>0</v>
      </c>
      <c r="C323">
        <v>322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2548</v>
      </c>
    </row>
    <row r="324" spans="1:10">
      <c r="A324">
        <v>0</v>
      </c>
      <c r="B324">
        <v>0</v>
      </c>
      <c r="C324">
        <v>323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0</v>
      </c>
      <c r="B325">
        <v>0</v>
      </c>
      <c r="C325">
        <v>324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0</v>
      </c>
      <c r="B326">
        <v>0</v>
      </c>
      <c r="C326">
        <v>325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0</v>
      </c>
      <c r="B327">
        <v>0</v>
      </c>
      <c r="C327">
        <v>326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0</v>
      </c>
      <c r="B328">
        <v>0</v>
      </c>
      <c r="C328">
        <v>327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820</v>
      </c>
      <c r="B329">
        <v>0</v>
      </c>
      <c r="C329">
        <v>328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</row>
    <row r="330" spans="1:10">
      <c r="A330">
        <v>1068</v>
      </c>
      <c r="B330">
        <v>1</v>
      </c>
      <c r="C330">
        <v>329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820</v>
      </c>
    </row>
    <row r="331" spans="1:10">
      <c r="A331">
        <v>0</v>
      </c>
      <c r="B331">
        <v>0</v>
      </c>
      <c r="C331">
        <v>330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1068</v>
      </c>
    </row>
    <row r="332" spans="1:10">
      <c r="A332">
        <v>2736</v>
      </c>
      <c r="B332">
        <v>0</v>
      </c>
      <c r="C332">
        <v>331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4176</v>
      </c>
      <c r="B333">
        <v>0</v>
      </c>
      <c r="C333">
        <v>332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2736</v>
      </c>
    </row>
    <row r="334" spans="1:10">
      <c r="A334">
        <v>5040</v>
      </c>
      <c r="B334">
        <v>0</v>
      </c>
      <c r="C334">
        <v>333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4176</v>
      </c>
    </row>
    <row r="335" spans="1:10">
      <c r="A335">
        <v>3744</v>
      </c>
      <c r="B335">
        <v>0</v>
      </c>
      <c r="C335">
        <v>334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5040</v>
      </c>
    </row>
    <row r="336" spans="1:10">
      <c r="A336">
        <v>1584</v>
      </c>
      <c r="B336">
        <v>0</v>
      </c>
      <c r="C336">
        <v>335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1</v>
      </c>
      <c r="J336">
        <v>3744</v>
      </c>
    </row>
    <row r="337" spans="1:10">
      <c r="A337">
        <v>0</v>
      </c>
      <c r="B337">
        <v>0</v>
      </c>
      <c r="C337">
        <v>336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1</v>
      </c>
      <c r="J337">
        <v>1584</v>
      </c>
    </row>
    <row r="338" spans="1:10">
      <c r="A338">
        <v>7632</v>
      </c>
      <c r="B338">
        <v>0</v>
      </c>
      <c r="C338">
        <v>337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</row>
    <row r="339" spans="1:10">
      <c r="A339">
        <v>11808</v>
      </c>
      <c r="B339">
        <v>0</v>
      </c>
      <c r="C339">
        <v>338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7632</v>
      </c>
    </row>
    <row r="340" spans="1:10">
      <c r="A340">
        <v>9956</v>
      </c>
      <c r="B340">
        <v>0</v>
      </c>
      <c r="C340">
        <v>339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11808</v>
      </c>
    </row>
    <row r="341" spans="1:10">
      <c r="A341">
        <v>8228</v>
      </c>
      <c r="B341">
        <v>0</v>
      </c>
      <c r="C341">
        <v>340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9956</v>
      </c>
    </row>
    <row r="342" spans="1:10">
      <c r="A342">
        <v>8660</v>
      </c>
      <c r="B342">
        <v>0</v>
      </c>
      <c r="C342">
        <v>341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8228</v>
      </c>
    </row>
    <row r="343" spans="1:10">
      <c r="A343">
        <v>4608</v>
      </c>
      <c r="B343">
        <v>0</v>
      </c>
      <c r="C343">
        <v>342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1</v>
      </c>
      <c r="J343">
        <v>8660</v>
      </c>
    </row>
    <row r="344" spans="1:10">
      <c r="A344">
        <v>7220</v>
      </c>
      <c r="B344">
        <v>0</v>
      </c>
      <c r="C344">
        <v>343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1</v>
      </c>
      <c r="J344">
        <v>4608</v>
      </c>
    </row>
    <row r="345" spans="1:10">
      <c r="A345">
        <v>7940</v>
      </c>
      <c r="B345">
        <v>0</v>
      </c>
      <c r="C345">
        <v>344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7220</v>
      </c>
    </row>
    <row r="346" spans="1:10">
      <c r="A346">
        <v>8084</v>
      </c>
      <c r="B346">
        <v>0</v>
      </c>
      <c r="C346">
        <v>345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7940</v>
      </c>
    </row>
    <row r="347" spans="1:10">
      <c r="A347">
        <v>7940</v>
      </c>
      <c r="B347">
        <v>0</v>
      </c>
      <c r="C347">
        <v>346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8084</v>
      </c>
    </row>
    <row r="348" spans="1:10">
      <c r="A348">
        <v>7652</v>
      </c>
      <c r="B348">
        <v>0</v>
      </c>
      <c r="C348">
        <v>347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7940</v>
      </c>
    </row>
    <row r="349" spans="1:10">
      <c r="A349">
        <v>3620</v>
      </c>
      <c r="B349">
        <v>0</v>
      </c>
      <c r="C349">
        <v>348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7652</v>
      </c>
    </row>
    <row r="350" spans="1:10">
      <c r="A350">
        <v>1296</v>
      </c>
      <c r="B350">
        <v>0</v>
      </c>
      <c r="C350">
        <v>349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1</v>
      </c>
      <c r="J350">
        <v>3620</v>
      </c>
    </row>
    <row r="351" spans="1:10">
      <c r="A351">
        <v>0</v>
      </c>
      <c r="B351">
        <v>0</v>
      </c>
      <c r="C351">
        <v>350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1</v>
      </c>
      <c r="J351">
        <v>1296</v>
      </c>
    </row>
    <row r="352" spans="1:10">
      <c r="A352">
        <v>0</v>
      </c>
      <c r="B352">
        <v>0</v>
      </c>
      <c r="C352">
        <v>351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</row>
    <row r="353" spans="1:10">
      <c r="A353">
        <v>432</v>
      </c>
      <c r="B353">
        <v>0</v>
      </c>
      <c r="C353">
        <v>352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</row>
    <row r="354" spans="1:10">
      <c r="A354">
        <v>0</v>
      </c>
      <c r="B354">
        <v>0</v>
      </c>
      <c r="C354">
        <v>353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432</v>
      </c>
    </row>
    <row r="355" spans="1:10">
      <c r="A355">
        <v>0</v>
      </c>
      <c r="B355">
        <v>0</v>
      </c>
      <c r="C355">
        <v>354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</row>
    <row r="356" spans="1:10">
      <c r="A356">
        <v>0</v>
      </c>
      <c r="B356">
        <v>0</v>
      </c>
      <c r="C356">
        <v>355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</row>
    <row r="357" spans="1:10">
      <c r="A357">
        <v>0</v>
      </c>
      <c r="B357">
        <v>0</v>
      </c>
      <c r="C357">
        <v>356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1</v>
      </c>
      <c r="J357">
        <v>0</v>
      </c>
    </row>
    <row r="358" spans="1:10">
      <c r="A358">
        <v>0</v>
      </c>
      <c r="B358">
        <v>0</v>
      </c>
      <c r="C358">
        <v>357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1</v>
      </c>
      <c r="J358">
        <v>0</v>
      </c>
    </row>
    <row r="359" spans="1:10">
      <c r="A359">
        <v>0</v>
      </c>
      <c r="B359">
        <v>0</v>
      </c>
      <c r="C359">
        <v>358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</row>
    <row r="360" spans="1:10">
      <c r="A360">
        <v>0</v>
      </c>
      <c r="B360">
        <v>0</v>
      </c>
      <c r="C360">
        <v>359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</row>
    <row r="361" spans="1:10">
      <c r="A361">
        <v>0</v>
      </c>
      <c r="B361">
        <v>0</v>
      </c>
      <c r="C361">
        <v>360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</row>
    <row r="362" spans="1:10">
      <c r="A362">
        <v>0</v>
      </c>
      <c r="B362">
        <v>0</v>
      </c>
      <c r="C362">
        <v>361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</row>
    <row r="363" spans="1:10">
      <c r="A363">
        <v>0</v>
      </c>
      <c r="B363">
        <v>0</v>
      </c>
      <c r="C363">
        <v>362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</row>
    <row r="364" spans="1:10">
      <c r="A364">
        <v>0</v>
      </c>
      <c r="B364">
        <v>0</v>
      </c>
      <c r="C364">
        <v>363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1</v>
      </c>
      <c r="J364">
        <v>0</v>
      </c>
    </row>
    <row r="365" spans="1:10">
      <c r="A365">
        <v>0</v>
      </c>
      <c r="B365">
        <v>0</v>
      </c>
      <c r="C365">
        <v>364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1</v>
      </c>
      <c r="J365">
        <v>0</v>
      </c>
    </row>
    <row r="366" spans="1:10">
      <c r="A366">
        <v>0</v>
      </c>
      <c r="B366">
        <v>0</v>
      </c>
      <c r="C366">
        <v>365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0</v>
      </c>
      <c r="B367">
        <v>0</v>
      </c>
      <c r="C367">
        <v>366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0</v>
      </c>
      <c r="B368">
        <v>0</v>
      </c>
      <c r="C368">
        <v>367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0</v>
      </c>
      <c r="B369">
        <v>0</v>
      </c>
      <c r="C369">
        <v>368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0</v>
      </c>
      <c r="B370">
        <v>0</v>
      </c>
      <c r="C370">
        <v>369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0</v>
      </c>
      <c r="B371">
        <v>0</v>
      </c>
      <c r="C371">
        <v>370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</row>
    <row r="372" spans="1:10">
      <c r="A372">
        <v>0</v>
      </c>
      <c r="B372">
        <v>0</v>
      </c>
      <c r="C372">
        <v>371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</row>
    <row r="373" spans="1:10">
      <c r="A373">
        <v>4032</v>
      </c>
      <c r="B373">
        <v>0</v>
      </c>
      <c r="C373">
        <v>372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5040</v>
      </c>
      <c r="B374">
        <v>0</v>
      </c>
      <c r="C374">
        <v>373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4032</v>
      </c>
    </row>
    <row r="375" spans="1:10">
      <c r="A375">
        <v>5472</v>
      </c>
      <c r="B375">
        <v>0</v>
      </c>
      <c r="C375">
        <v>374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5040</v>
      </c>
    </row>
    <row r="376" spans="1:10">
      <c r="A376">
        <v>5348</v>
      </c>
      <c r="B376">
        <v>0</v>
      </c>
      <c r="C376">
        <v>375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5472</v>
      </c>
    </row>
    <row r="377" spans="1:10">
      <c r="A377">
        <v>5348</v>
      </c>
      <c r="B377">
        <v>0</v>
      </c>
      <c r="C377">
        <v>376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5348</v>
      </c>
    </row>
    <row r="378" spans="1:10">
      <c r="A378">
        <v>4464</v>
      </c>
      <c r="B378">
        <v>0</v>
      </c>
      <c r="C378">
        <v>377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5348</v>
      </c>
    </row>
    <row r="379" spans="1:10">
      <c r="A379">
        <v>4320</v>
      </c>
      <c r="B379">
        <v>0</v>
      </c>
      <c r="C379">
        <v>378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4464</v>
      </c>
    </row>
    <row r="380" spans="1:10">
      <c r="A380">
        <v>4464</v>
      </c>
      <c r="B380">
        <v>0</v>
      </c>
      <c r="C380">
        <v>379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4320</v>
      </c>
    </row>
    <row r="381" spans="1:10">
      <c r="A381">
        <v>7652</v>
      </c>
      <c r="B381">
        <v>0</v>
      </c>
      <c r="C381">
        <v>380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4464</v>
      </c>
    </row>
    <row r="382" spans="1:10">
      <c r="A382">
        <v>8228</v>
      </c>
      <c r="B382">
        <v>0</v>
      </c>
      <c r="C382">
        <v>381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7652</v>
      </c>
    </row>
    <row r="383" spans="1:10">
      <c r="A383">
        <v>5184</v>
      </c>
      <c r="B383">
        <v>0</v>
      </c>
      <c r="C383">
        <v>382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8228</v>
      </c>
    </row>
    <row r="384" spans="1:10">
      <c r="A384">
        <v>1152</v>
      </c>
      <c r="B384">
        <v>0</v>
      </c>
      <c r="C384">
        <v>383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5184</v>
      </c>
    </row>
    <row r="385" spans="1:10">
      <c r="A385">
        <v>2180</v>
      </c>
      <c r="B385">
        <v>0</v>
      </c>
      <c r="C385">
        <v>384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1152</v>
      </c>
    </row>
    <row r="386" spans="1:10">
      <c r="A386">
        <v>288</v>
      </c>
      <c r="B386">
        <v>0</v>
      </c>
      <c r="C386">
        <v>385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2180</v>
      </c>
    </row>
    <row r="387" spans="1:10">
      <c r="A387">
        <v>4464</v>
      </c>
      <c r="B387">
        <v>0</v>
      </c>
      <c r="C387">
        <v>386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288</v>
      </c>
    </row>
    <row r="388" spans="1:10">
      <c r="A388">
        <v>7920</v>
      </c>
      <c r="B388">
        <v>0</v>
      </c>
      <c r="C388">
        <v>387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4464</v>
      </c>
    </row>
    <row r="389" spans="1:10">
      <c r="A389">
        <v>10512</v>
      </c>
      <c r="B389">
        <v>0</v>
      </c>
      <c r="C389">
        <v>388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7920</v>
      </c>
    </row>
    <row r="390" spans="1:10">
      <c r="A390">
        <v>9360</v>
      </c>
      <c r="B390">
        <v>0</v>
      </c>
      <c r="C390">
        <v>389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10512</v>
      </c>
    </row>
    <row r="391" spans="1:10">
      <c r="A391">
        <v>7344</v>
      </c>
      <c r="B391">
        <v>0</v>
      </c>
      <c r="C391">
        <v>390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9360</v>
      </c>
    </row>
    <row r="392" spans="1:10">
      <c r="A392">
        <v>0</v>
      </c>
      <c r="B392">
        <v>0</v>
      </c>
      <c r="C392">
        <v>391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7344</v>
      </c>
    </row>
    <row r="393" spans="1:10">
      <c r="A393">
        <v>144</v>
      </c>
      <c r="B393">
        <v>0</v>
      </c>
      <c r="C393">
        <v>392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</row>
    <row r="394" spans="1:10">
      <c r="A394">
        <v>4752</v>
      </c>
      <c r="B394">
        <v>0</v>
      </c>
      <c r="C394">
        <v>393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144</v>
      </c>
    </row>
    <row r="395" spans="1:10">
      <c r="A395">
        <v>6192</v>
      </c>
      <c r="B395">
        <v>0</v>
      </c>
      <c r="C395">
        <v>394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4752</v>
      </c>
    </row>
    <row r="396" spans="1:10">
      <c r="A396">
        <v>6912</v>
      </c>
      <c r="B396">
        <v>0</v>
      </c>
      <c r="C396">
        <v>395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6192</v>
      </c>
    </row>
    <row r="397" spans="1:10">
      <c r="A397">
        <v>5616</v>
      </c>
      <c r="B397">
        <v>0</v>
      </c>
      <c r="C397">
        <v>396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6912</v>
      </c>
    </row>
    <row r="398" spans="1:10">
      <c r="A398">
        <v>6192</v>
      </c>
      <c r="B398">
        <v>0</v>
      </c>
      <c r="C398">
        <v>397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5616</v>
      </c>
    </row>
    <row r="399" spans="1:10">
      <c r="A399">
        <v>5472</v>
      </c>
      <c r="B399">
        <v>0</v>
      </c>
      <c r="C399">
        <v>398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6192</v>
      </c>
    </row>
    <row r="400" spans="1:10">
      <c r="A400">
        <v>4484</v>
      </c>
      <c r="B400">
        <v>0</v>
      </c>
      <c r="C400">
        <v>399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5472</v>
      </c>
    </row>
    <row r="401" spans="1:10">
      <c r="A401">
        <v>4896</v>
      </c>
      <c r="B401">
        <v>0</v>
      </c>
      <c r="C401">
        <v>400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4484</v>
      </c>
    </row>
    <row r="402" spans="1:10">
      <c r="A402">
        <v>5616</v>
      </c>
      <c r="B402">
        <v>0</v>
      </c>
      <c r="C402">
        <v>401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4896</v>
      </c>
    </row>
    <row r="403" spans="1:10">
      <c r="A403">
        <v>6048</v>
      </c>
      <c r="B403">
        <v>0</v>
      </c>
      <c r="C403">
        <v>402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5616</v>
      </c>
    </row>
    <row r="404" spans="1:10">
      <c r="A404">
        <v>8640</v>
      </c>
      <c r="B404">
        <v>0</v>
      </c>
      <c r="C404">
        <v>403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6048</v>
      </c>
    </row>
    <row r="405" spans="1:10">
      <c r="A405">
        <v>9504</v>
      </c>
      <c r="B405">
        <v>0</v>
      </c>
      <c r="C405">
        <v>404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8640</v>
      </c>
    </row>
    <row r="406" spans="1:10">
      <c r="A406">
        <v>720</v>
      </c>
      <c r="B406">
        <v>0</v>
      </c>
      <c r="C406">
        <v>405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9504</v>
      </c>
    </row>
    <row r="407" spans="1:10">
      <c r="A407">
        <v>0</v>
      </c>
      <c r="B407">
        <v>0</v>
      </c>
      <c r="C407">
        <v>406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720</v>
      </c>
    </row>
    <row r="408" spans="1:10">
      <c r="A408">
        <v>4608</v>
      </c>
      <c r="B408">
        <v>0</v>
      </c>
      <c r="C408">
        <v>407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5184</v>
      </c>
      <c r="B409">
        <v>0</v>
      </c>
      <c r="C409">
        <v>408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4608</v>
      </c>
    </row>
    <row r="410" spans="1:10">
      <c r="A410">
        <v>5904</v>
      </c>
      <c r="B410">
        <v>0</v>
      </c>
      <c r="C410">
        <v>409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5184</v>
      </c>
    </row>
    <row r="411" spans="1:10">
      <c r="A411">
        <v>6192</v>
      </c>
      <c r="B411">
        <v>0</v>
      </c>
      <c r="C411">
        <v>410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5904</v>
      </c>
    </row>
    <row r="412" spans="1:10">
      <c r="A412">
        <v>6768</v>
      </c>
      <c r="B412">
        <v>0</v>
      </c>
      <c r="C412">
        <v>411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6192</v>
      </c>
    </row>
    <row r="413" spans="1:10">
      <c r="A413">
        <v>5760</v>
      </c>
      <c r="B413">
        <v>0</v>
      </c>
      <c r="C413">
        <v>412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6768</v>
      </c>
    </row>
    <row r="414" spans="1:10">
      <c r="A414">
        <v>4320</v>
      </c>
      <c r="B414">
        <v>0</v>
      </c>
      <c r="C414">
        <v>413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5760</v>
      </c>
    </row>
    <row r="415" spans="1:10">
      <c r="A415">
        <v>6788</v>
      </c>
      <c r="B415">
        <v>0</v>
      </c>
      <c r="C415">
        <v>414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4320</v>
      </c>
    </row>
    <row r="416" spans="1:10">
      <c r="A416">
        <v>7364</v>
      </c>
      <c r="B416">
        <v>0</v>
      </c>
      <c r="C416">
        <v>415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6788</v>
      </c>
    </row>
    <row r="417" spans="1:10">
      <c r="A417">
        <v>8784</v>
      </c>
      <c r="B417">
        <v>0</v>
      </c>
      <c r="C417">
        <v>416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7364</v>
      </c>
    </row>
    <row r="418" spans="1:10">
      <c r="A418">
        <v>9216</v>
      </c>
      <c r="B418">
        <v>0</v>
      </c>
      <c r="C418">
        <v>417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8784</v>
      </c>
    </row>
    <row r="419" spans="1:10">
      <c r="A419">
        <v>4608</v>
      </c>
      <c r="B419">
        <v>0</v>
      </c>
      <c r="C419">
        <v>418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9216</v>
      </c>
    </row>
    <row r="420" spans="1:10">
      <c r="A420">
        <v>864</v>
      </c>
      <c r="B420">
        <v>0</v>
      </c>
      <c r="C420">
        <v>419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4608</v>
      </c>
    </row>
    <row r="421" spans="1:10">
      <c r="A421">
        <v>0</v>
      </c>
      <c r="B421">
        <v>0</v>
      </c>
      <c r="C421">
        <v>420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864</v>
      </c>
    </row>
    <row r="422" spans="1:10">
      <c r="A422">
        <v>5328</v>
      </c>
      <c r="B422">
        <v>0</v>
      </c>
      <c r="C422">
        <v>421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5184</v>
      </c>
      <c r="B423">
        <v>0</v>
      </c>
      <c r="C423">
        <v>422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5328</v>
      </c>
    </row>
    <row r="424" spans="1:10">
      <c r="A424">
        <v>4896</v>
      </c>
      <c r="B424">
        <v>0</v>
      </c>
      <c r="C424">
        <v>423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5184</v>
      </c>
    </row>
    <row r="425" spans="1:10">
      <c r="A425">
        <v>3600</v>
      </c>
      <c r="B425">
        <v>0</v>
      </c>
      <c r="C425">
        <v>424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4896</v>
      </c>
    </row>
    <row r="426" spans="1:10">
      <c r="A426">
        <v>5184</v>
      </c>
      <c r="B426">
        <v>0</v>
      </c>
      <c r="C426">
        <v>425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3600</v>
      </c>
    </row>
    <row r="427" spans="1:10">
      <c r="A427">
        <v>5348</v>
      </c>
      <c r="B427">
        <v>0</v>
      </c>
      <c r="C427">
        <v>426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5184</v>
      </c>
    </row>
    <row r="428" spans="1:10">
      <c r="A428">
        <v>4052</v>
      </c>
      <c r="B428">
        <v>0</v>
      </c>
      <c r="C428">
        <v>427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5348</v>
      </c>
    </row>
    <row r="429" spans="1:10">
      <c r="A429">
        <v>884</v>
      </c>
      <c r="B429">
        <v>0</v>
      </c>
      <c r="C429">
        <v>428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4052</v>
      </c>
    </row>
    <row r="430" spans="1:10">
      <c r="A430">
        <v>1728</v>
      </c>
      <c r="B430">
        <v>0</v>
      </c>
      <c r="C430">
        <v>429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884</v>
      </c>
    </row>
    <row r="431" spans="1:10">
      <c r="A431">
        <v>8208</v>
      </c>
      <c r="B431">
        <v>0</v>
      </c>
      <c r="C431">
        <v>430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1728</v>
      </c>
    </row>
    <row r="432" spans="1:10">
      <c r="A432">
        <v>10944</v>
      </c>
      <c r="B432">
        <v>0</v>
      </c>
      <c r="C432">
        <v>431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8208</v>
      </c>
    </row>
    <row r="433" spans="1:10">
      <c r="A433">
        <v>2016</v>
      </c>
      <c r="B433">
        <v>0</v>
      </c>
      <c r="C433">
        <v>432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10944</v>
      </c>
    </row>
    <row r="434" spans="1:10">
      <c r="A434">
        <v>432</v>
      </c>
      <c r="B434">
        <v>0</v>
      </c>
      <c r="C434">
        <v>433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2016</v>
      </c>
    </row>
    <row r="435" spans="1:10">
      <c r="A435">
        <v>1440</v>
      </c>
      <c r="B435">
        <v>0</v>
      </c>
      <c r="C435">
        <v>434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432</v>
      </c>
    </row>
    <row r="436" spans="1:10">
      <c r="A436">
        <v>11828</v>
      </c>
      <c r="B436">
        <v>0</v>
      </c>
      <c r="C436">
        <v>435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1440</v>
      </c>
    </row>
    <row r="437" spans="1:10">
      <c r="A437">
        <v>13268</v>
      </c>
      <c r="B437">
        <v>0</v>
      </c>
      <c r="C437">
        <v>436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11828</v>
      </c>
    </row>
    <row r="438" spans="1:10">
      <c r="A438">
        <v>12548</v>
      </c>
      <c r="B438">
        <v>0</v>
      </c>
      <c r="C438">
        <v>437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13268</v>
      </c>
    </row>
    <row r="439" spans="1:10">
      <c r="A439">
        <v>9072</v>
      </c>
      <c r="B439">
        <v>0</v>
      </c>
      <c r="C439">
        <v>438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12548</v>
      </c>
    </row>
    <row r="440" spans="1:10">
      <c r="A440">
        <v>9812</v>
      </c>
      <c r="B440">
        <v>0</v>
      </c>
      <c r="C440">
        <v>439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9072</v>
      </c>
    </row>
    <row r="441" spans="1:10">
      <c r="A441">
        <v>5924</v>
      </c>
      <c r="B441">
        <v>0</v>
      </c>
      <c r="C441">
        <v>440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9812</v>
      </c>
    </row>
    <row r="442" spans="1:10">
      <c r="A442">
        <v>4772</v>
      </c>
      <c r="B442">
        <v>0</v>
      </c>
      <c r="C442">
        <v>441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5924</v>
      </c>
    </row>
    <row r="443" spans="1:10">
      <c r="A443">
        <v>5472</v>
      </c>
      <c r="B443">
        <v>0</v>
      </c>
      <c r="C443">
        <v>442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4772</v>
      </c>
    </row>
    <row r="444" spans="1:10">
      <c r="A444">
        <v>5904</v>
      </c>
      <c r="B444">
        <v>0</v>
      </c>
      <c r="C444">
        <v>443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5472</v>
      </c>
    </row>
    <row r="445" spans="1:10">
      <c r="A445">
        <v>7056</v>
      </c>
      <c r="B445">
        <v>0</v>
      </c>
      <c r="C445">
        <v>444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5904</v>
      </c>
    </row>
    <row r="446" spans="1:10">
      <c r="A446">
        <v>6912</v>
      </c>
      <c r="B446">
        <v>0</v>
      </c>
      <c r="C446">
        <v>445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7056</v>
      </c>
    </row>
    <row r="447" spans="1:10">
      <c r="A447">
        <v>12960</v>
      </c>
      <c r="B447">
        <v>0</v>
      </c>
      <c r="C447">
        <v>446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6912</v>
      </c>
    </row>
    <row r="448" spans="1:10">
      <c r="A448">
        <v>2160</v>
      </c>
      <c r="B448">
        <v>0</v>
      </c>
      <c r="C448">
        <v>447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12960</v>
      </c>
    </row>
    <row r="449" spans="1:10">
      <c r="A449">
        <v>6480</v>
      </c>
      <c r="B449">
        <v>0</v>
      </c>
      <c r="C449">
        <v>448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2160</v>
      </c>
    </row>
    <row r="450" spans="1:10">
      <c r="A450">
        <v>8352</v>
      </c>
      <c r="B450">
        <v>0</v>
      </c>
      <c r="C450">
        <v>449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6480</v>
      </c>
    </row>
    <row r="451" spans="1:10">
      <c r="A451">
        <v>9956</v>
      </c>
      <c r="B451">
        <v>0</v>
      </c>
      <c r="C451">
        <v>450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8352</v>
      </c>
    </row>
    <row r="452" spans="1:10">
      <c r="A452">
        <v>10100</v>
      </c>
      <c r="B452">
        <v>0</v>
      </c>
      <c r="C452">
        <v>451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9956</v>
      </c>
    </row>
    <row r="453" spans="1:10">
      <c r="A453">
        <v>10120</v>
      </c>
      <c r="B453">
        <v>0</v>
      </c>
      <c r="C453">
        <v>452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10100</v>
      </c>
    </row>
    <row r="454" spans="1:10">
      <c r="A454">
        <v>8660</v>
      </c>
      <c r="B454">
        <v>0</v>
      </c>
      <c r="C454">
        <v>453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10120</v>
      </c>
    </row>
    <row r="455" spans="1:10">
      <c r="A455">
        <v>1440</v>
      </c>
      <c r="B455">
        <v>0</v>
      </c>
      <c r="C455">
        <v>454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8660</v>
      </c>
    </row>
    <row r="456" spans="1:10">
      <c r="A456">
        <v>0</v>
      </c>
      <c r="B456">
        <v>0</v>
      </c>
      <c r="C456">
        <v>455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1440</v>
      </c>
    </row>
    <row r="457" spans="1:10">
      <c r="A457">
        <v>1008</v>
      </c>
      <c r="B457">
        <v>0</v>
      </c>
      <c r="C457">
        <v>456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1008</v>
      </c>
      <c r="B458">
        <v>0</v>
      </c>
      <c r="C458">
        <v>457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1008</v>
      </c>
    </row>
    <row r="459" spans="1:10">
      <c r="A459">
        <v>1008</v>
      </c>
      <c r="B459">
        <v>0</v>
      </c>
      <c r="C459">
        <v>458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1008</v>
      </c>
    </row>
    <row r="460" spans="1:10">
      <c r="A460">
        <v>2160</v>
      </c>
      <c r="B460">
        <v>0</v>
      </c>
      <c r="C460">
        <v>459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1008</v>
      </c>
    </row>
    <row r="461" spans="1:10">
      <c r="A461">
        <v>288</v>
      </c>
      <c r="B461">
        <v>0</v>
      </c>
      <c r="C461">
        <v>460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2160</v>
      </c>
    </row>
    <row r="462" spans="1:10">
      <c r="A462">
        <v>0</v>
      </c>
      <c r="B462">
        <v>0</v>
      </c>
      <c r="C462">
        <v>461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288</v>
      </c>
    </row>
    <row r="463" spans="1:10">
      <c r="A463">
        <v>0</v>
      </c>
      <c r="B463">
        <v>0</v>
      </c>
      <c r="C463">
        <v>462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</row>
    <row r="464" spans="1:10">
      <c r="A464">
        <v>0</v>
      </c>
      <c r="B464">
        <v>0</v>
      </c>
      <c r="C464">
        <v>463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0</v>
      </c>
      <c r="B465">
        <v>0</v>
      </c>
      <c r="C465">
        <v>464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1728</v>
      </c>
      <c r="B466">
        <v>0</v>
      </c>
      <c r="C466">
        <v>465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1872</v>
      </c>
      <c r="B467">
        <v>0</v>
      </c>
      <c r="C467">
        <v>466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1728</v>
      </c>
    </row>
    <row r="468" spans="1:10">
      <c r="A468">
        <v>2592</v>
      </c>
      <c r="B468">
        <v>0</v>
      </c>
      <c r="C468">
        <v>467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1872</v>
      </c>
    </row>
    <row r="469" spans="1:10">
      <c r="A469">
        <v>1440</v>
      </c>
      <c r="B469">
        <v>0</v>
      </c>
      <c r="C469">
        <v>468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2592</v>
      </c>
    </row>
    <row r="470" spans="1:10">
      <c r="A470">
        <v>2016</v>
      </c>
      <c r="B470">
        <v>0</v>
      </c>
      <c r="C470">
        <v>469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1440</v>
      </c>
    </row>
    <row r="471" spans="1:10">
      <c r="A471">
        <v>12384</v>
      </c>
      <c r="B471">
        <v>0</v>
      </c>
      <c r="C471">
        <v>470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2016</v>
      </c>
    </row>
    <row r="472" spans="1:10">
      <c r="A472">
        <v>14112</v>
      </c>
      <c r="B472">
        <v>0</v>
      </c>
      <c r="C472">
        <v>471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12384</v>
      </c>
    </row>
    <row r="473" spans="1:10">
      <c r="A473">
        <v>13824</v>
      </c>
      <c r="B473">
        <v>0</v>
      </c>
      <c r="C473">
        <v>472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14112</v>
      </c>
    </row>
    <row r="474" spans="1:10">
      <c r="A474">
        <v>14256</v>
      </c>
      <c r="B474">
        <v>0</v>
      </c>
      <c r="C474">
        <v>473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13824</v>
      </c>
    </row>
    <row r="475" spans="1:10">
      <c r="A475">
        <v>14440</v>
      </c>
      <c r="B475">
        <v>0</v>
      </c>
      <c r="C475">
        <v>474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14256</v>
      </c>
    </row>
    <row r="476" spans="1:10">
      <c r="A476">
        <v>4132</v>
      </c>
      <c r="B476">
        <v>0</v>
      </c>
      <c r="C476">
        <v>475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14440</v>
      </c>
    </row>
    <row r="477" spans="1:10">
      <c r="A477">
        <v>3268</v>
      </c>
      <c r="B477">
        <v>0</v>
      </c>
      <c r="C477">
        <v>476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4132</v>
      </c>
    </row>
    <row r="478" spans="1:10">
      <c r="A478">
        <v>11376</v>
      </c>
      <c r="B478">
        <v>0</v>
      </c>
      <c r="C478">
        <v>477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3268</v>
      </c>
    </row>
    <row r="479" spans="1:10">
      <c r="A479">
        <v>13104</v>
      </c>
      <c r="B479">
        <v>0</v>
      </c>
      <c r="C479">
        <v>478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11376</v>
      </c>
    </row>
    <row r="480" spans="1:10">
      <c r="A480">
        <v>13536</v>
      </c>
      <c r="B480">
        <v>0</v>
      </c>
      <c r="C480">
        <v>479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13104</v>
      </c>
    </row>
    <row r="481" spans="1:10">
      <c r="A481">
        <v>12856</v>
      </c>
      <c r="B481">
        <v>0</v>
      </c>
      <c r="C481">
        <v>480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13536</v>
      </c>
    </row>
    <row r="482" spans="1:10">
      <c r="A482">
        <v>13576</v>
      </c>
      <c r="B482">
        <v>0</v>
      </c>
      <c r="C482">
        <v>481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12856</v>
      </c>
    </row>
    <row r="483" spans="1:10">
      <c r="A483">
        <v>3064</v>
      </c>
      <c r="B483">
        <v>0</v>
      </c>
      <c r="C483">
        <v>482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13576</v>
      </c>
    </row>
    <row r="484" spans="1:10">
      <c r="A484">
        <v>5492</v>
      </c>
      <c r="B484">
        <v>0</v>
      </c>
      <c r="C484">
        <v>483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3064</v>
      </c>
    </row>
    <row r="485" spans="1:10">
      <c r="A485">
        <v>10244</v>
      </c>
      <c r="B485">
        <v>0</v>
      </c>
      <c r="C485">
        <v>484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5492</v>
      </c>
    </row>
    <row r="486" spans="1:10">
      <c r="A486">
        <v>14400</v>
      </c>
      <c r="B486">
        <v>0</v>
      </c>
      <c r="C486">
        <v>485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10244</v>
      </c>
    </row>
    <row r="487" spans="1:10">
      <c r="A487">
        <v>14112</v>
      </c>
      <c r="B487">
        <v>0</v>
      </c>
      <c r="C487">
        <v>486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14400</v>
      </c>
    </row>
    <row r="488" spans="1:10">
      <c r="A488">
        <v>13248</v>
      </c>
      <c r="B488">
        <v>0</v>
      </c>
      <c r="C488">
        <v>487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14112</v>
      </c>
    </row>
    <row r="489" spans="1:10">
      <c r="A489">
        <v>13680</v>
      </c>
      <c r="B489">
        <v>0</v>
      </c>
      <c r="C489">
        <v>488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13248</v>
      </c>
    </row>
    <row r="490" spans="1:10">
      <c r="A490">
        <v>13636</v>
      </c>
      <c r="B490">
        <v>0</v>
      </c>
      <c r="C490">
        <v>489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13680</v>
      </c>
    </row>
    <row r="491" spans="1:10">
      <c r="A491">
        <v>7652</v>
      </c>
      <c r="B491">
        <v>0</v>
      </c>
      <c r="C491">
        <v>490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13636</v>
      </c>
    </row>
    <row r="492" spans="1:10">
      <c r="A492">
        <v>6644</v>
      </c>
      <c r="B492">
        <v>0</v>
      </c>
      <c r="C492">
        <v>491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7652</v>
      </c>
    </row>
    <row r="493" spans="1:10">
      <c r="A493">
        <v>7796</v>
      </c>
      <c r="B493">
        <v>0</v>
      </c>
      <c r="C493">
        <v>492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6644</v>
      </c>
    </row>
    <row r="494" spans="1:10">
      <c r="A494">
        <v>9380</v>
      </c>
      <c r="B494">
        <v>0</v>
      </c>
      <c r="C494">
        <v>493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7796</v>
      </c>
    </row>
    <row r="495" spans="1:10">
      <c r="A495">
        <v>10224</v>
      </c>
      <c r="B495">
        <v>0</v>
      </c>
      <c r="C495">
        <v>494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9380</v>
      </c>
    </row>
    <row r="496" spans="1:10">
      <c r="A496">
        <v>10080</v>
      </c>
      <c r="B496">
        <v>0</v>
      </c>
      <c r="C496">
        <v>495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10224</v>
      </c>
    </row>
    <row r="497" spans="1:10">
      <c r="A497">
        <v>3268</v>
      </c>
      <c r="B497">
        <v>0</v>
      </c>
      <c r="C497">
        <v>496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10080</v>
      </c>
    </row>
    <row r="498" spans="1:10">
      <c r="A498">
        <v>1068</v>
      </c>
      <c r="B498">
        <v>0</v>
      </c>
      <c r="C498">
        <v>497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3268</v>
      </c>
    </row>
    <row r="499" spans="1:10">
      <c r="A499">
        <v>0</v>
      </c>
      <c r="B499">
        <v>0</v>
      </c>
      <c r="C499">
        <v>498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1068</v>
      </c>
    </row>
    <row r="500" spans="1:10">
      <c r="A500">
        <v>864</v>
      </c>
      <c r="B500">
        <v>0</v>
      </c>
      <c r="C500">
        <v>499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1584</v>
      </c>
      <c r="B501">
        <v>0</v>
      </c>
      <c r="C501">
        <v>500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864</v>
      </c>
    </row>
    <row r="502" spans="1:10">
      <c r="A502">
        <v>4032</v>
      </c>
      <c r="B502">
        <v>0</v>
      </c>
      <c r="C502">
        <v>501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1584</v>
      </c>
    </row>
    <row r="503" spans="1:10">
      <c r="A503">
        <v>6019.2</v>
      </c>
      <c r="B503">
        <v>0</v>
      </c>
      <c r="C503">
        <v>502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4032</v>
      </c>
    </row>
    <row r="504" spans="1:10">
      <c r="A504">
        <v>7700</v>
      </c>
      <c r="B504">
        <v>0</v>
      </c>
      <c r="C504">
        <v>503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6019.2</v>
      </c>
    </row>
    <row r="505" spans="1:10">
      <c r="A505">
        <v>7650.4</v>
      </c>
      <c r="B505">
        <v>0</v>
      </c>
      <c r="C505">
        <v>504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7700</v>
      </c>
    </row>
    <row r="506" spans="1:10">
      <c r="A506">
        <v>2468</v>
      </c>
      <c r="B506">
        <v>0</v>
      </c>
      <c r="C506">
        <v>505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7650.4</v>
      </c>
    </row>
    <row r="507" spans="1:10">
      <c r="A507">
        <v>4340</v>
      </c>
      <c r="B507">
        <v>0</v>
      </c>
      <c r="C507">
        <v>506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2468</v>
      </c>
    </row>
    <row r="508" spans="1:10">
      <c r="A508">
        <v>4896</v>
      </c>
      <c r="B508">
        <v>0</v>
      </c>
      <c r="C508">
        <v>507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4340</v>
      </c>
    </row>
    <row r="509" spans="1:10">
      <c r="A509">
        <v>1296</v>
      </c>
      <c r="B509">
        <v>0</v>
      </c>
      <c r="C509">
        <v>508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4896</v>
      </c>
    </row>
    <row r="510" spans="1:10">
      <c r="A510">
        <v>2016</v>
      </c>
      <c r="B510">
        <v>0</v>
      </c>
      <c r="C510">
        <v>509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1296</v>
      </c>
    </row>
    <row r="511" spans="1:10">
      <c r="A511">
        <v>1872</v>
      </c>
      <c r="B511">
        <v>0</v>
      </c>
      <c r="C511">
        <v>510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2016</v>
      </c>
    </row>
    <row r="512" spans="1:10">
      <c r="A512">
        <v>2036</v>
      </c>
      <c r="B512">
        <v>0</v>
      </c>
      <c r="C512">
        <v>511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1872</v>
      </c>
    </row>
    <row r="513" spans="1:10">
      <c r="A513">
        <v>0</v>
      </c>
      <c r="B513">
        <v>0</v>
      </c>
      <c r="C513">
        <v>512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2036</v>
      </c>
    </row>
    <row r="514" spans="1:10">
      <c r="A514">
        <v>0</v>
      </c>
      <c r="B514">
        <v>0</v>
      </c>
      <c r="C514">
        <v>513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864</v>
      </c>
      <c r="B515">
        <v>0</v>
      </c>
      <c r="C515">
        <v>514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11808</v>
      </c>
      <c r="B516">
        <v>0</v>
      </c>
      <c r="C516">
        <v>515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864</v>
      </c>
    </row>
    <row r="517" spans="1:10">
      <c r="A517">
        <v>11952</v>
      </c>
      <c r="B517">
        <v>0</v>
      </c>
      <c r="C517">
        <v>516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11808</v>
      </c>
    </row>
    <row r="518" spans="1:10">
      <c r="A518">
        <v>432</v>
      </c>
      <c r="B518">
        <v>0</v>
      </c>
      <c r="C518">
        <v>517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11952</v>
      </c>
    </row>
    <row r="519" spans="1:10">
      <c r="A519">
        <v>1584</v>
      </c>
      <c r="B519">
        <v>0</v>
      </c>
      <c r="C519">
        <v>518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432</v>
      </c>
    </row>
    <row r="520" spans="1:10">
      <c r="A520">
        <v>9216</v>
      </c>
      <c r="B520">
        <v>0</v>
      </c>
      <c r="C520">
        <v>519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1584</v>
      </c>
    </row>
    <row r="521" spans="1:10">
      <c r="A521">
        <v>13556</v>
      </c>
      <c r="B521">
        <v>0</v>
      </c>
      <c r="C521">
        <v>520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9216</v>
      </c>
    </row>
    <row r="522" spans="1:10">
      <c r="A522">
        <v>11560</v>
      </c>
      <c r="B522">
        <v>0</v>
      </c>
      <c r="C522">
        <v>521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13556</v>
      </c>
    </row>
    <row r="523" spans="1:10">
      <c r="A523">
        <v>9812</v>
      </c>
      <c r="B523">
        <v>0</v>
      </c>
      <c r="C523">
        <v>522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11560</v>
      </c>
    </row>
    <row r="524" spans="1:10">
      <c r="A524">
        <v>7940</v>
      </c>
      <c r="B524">
        <v>0</v>
      </c>
      <c r="C524">
        <v>523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9812</v>
      </c>
    </row>
    <row r="525" spans="1:10">
      <c r="A525">
        <v>1748</v>
      </c>
      <c r="B525">
        <v>0</v>
      </c>
      <c r="C525">
        <v>524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7940</v>
      </c>
    </row>
    <row r="526" spans="1:10">
      <c r="A526">
        <v>164</v>
      </c>
      <c r="B526">
        <v>0</v>
      </c>
      <c r="C526">
        <v>525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1748</v>
      </c>
    </row>
    <row r="527" spans="1:10">
      <c r="A527">
        <v>1872</v>
      </c>
      <c r="B527">
        <v>0</v>
      </c>
      <c r="C527">
        <v>526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164</v>
      </c>
    </row>
    <row r="528" spans="1:10">
      <c r="A528">
        <v>3620</v>
      </c>
      <c r="B528">
        <v>0</v>
      </c>
      <c r="C528">
        <v>527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1872</v>
      </c>
    </row>
    <row r="529" spans="1:10">
      <c r="A529">
        <v>5376.8</v>
      </c>
      <c r="B529">
        <v>0</v>
      </c>
      <c r="C529">
        <v>528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3620</v>
      </c>
    </row>
    <row r="530" spans="1:10">
      <c r="A530">
        <v>6816.8</v>
      </c>
      <c r="B530">
        <v>0</v>
      </c>
      <c r="C530">
        <v>529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5376.8</v>
      </c>
    </row>
    <row r="531" spans="1:10">
      <c r="A531">
        <v>3916.8</v>
      </c>
      <c r="B531">
        <v>0</v>
      </c>
      <c r="C531">
        <v>530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6816.8</v>
      </c>
    </row>
    <row r="532" spans="1:10">
      <c r="A532">
        <v>144</v>
      </c>
      <c r="B532">
        <v>0</v>
      </c>
      <c r="C532">
        <v>531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3916.8</v>
      </c>
    </row>
    <row r="533" spans="1:10">
      <c r="A533">
        <v>0</v>
      </c>
      <c r="B533">
        <v>0</v>
      </c>
      <c r="C533">
        <v>532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144</v>
      </c>
    </row>
    <row r="534" spans="1:10">
      <c r="A534">
        <v>3620</v>
      </c>
      <c r="B534">
        <v>0</v>
      </c>
      <c r="C534">
        <v>533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>
        <v>3908</v>
      </c>
      <c r="B535">
        <v>0</v>
      </c>
      <c r="C535">
        <v>534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3620</v>
      </c>
    </row>
    <row r="536" spans="1:10">
      <c r="A536">
        <v>4628</v>
      </c>
      <c r="B536">
        <v>0</v>
      </c>
      <c r="C536">
        <v>535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3908</v>
      </c>
    </row>
    <row r="537" spans="1:10">
      <c r="A537">
        <v>4464</v>
      </c>
      <c r="B537">
        <v>0</v>
      </c>
      <c r="C537">
        <v>536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4628</v>
      </c>
    </row>
    <row r="538" spans="1:10">
      <c r="A538">
        <v>4867.2</v>
      </c>
      <c r="B538">
        <v>0</v>
      </c>
      <c r="C538">
        <v>537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4464</v>
      </c>
    </row>
    <row r="539" spans="1:10">
      <c r="A539">
        <v>5760</v>
      </c>
      <c r="B539">
        <v>0</v>
      </c>
      <c r="C539">
        <v>538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4867.2</v>
      </c>
    </row>
    <row r="540" spans="1:10">
      <c r="A540">
        <v>5780</v>
      </c>
      <c r="B540">
        <v>0</v>
      </c>
      <c r="C540">
        <v>539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5760</v>
      </c>
    </row>
    <row r="541" spans="1:10">
      <c r="A541">
        <v>5184</v>
      </c>
      <c r="B541">
        <v>0</v>
      </c>
      <c r="C541">
        <v>540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5780</v>
      </c>
    </row>
    <row r="542" spans="1:10">
      <c r="A542">
        <v>6192</v>
      </c>
      <c r="B542">
        <v>0</v>
      </c>
      <c r="C542">
        <v>541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5184</v>
      </c>
    </row>
    <row r="543" spans="1:10">
      <c r="A543">
        <v>7488</v>
      </c>
      <c r="B543">
        <v>0</v>
      </c>
      <c r="C543">
        <v>542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6192</v>
      </c>
    </row>
    <row r="544" spans="1:10">
      <c r="A544">
        <v>7468</v>
      </c>
      <c r="B544">
        <v>0</v>
      </c>
      <c r="C544">
        <v>543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7488</v>
      </c>
    </row>
    <row r="545" spans="1:10">
      <c r="A545">
        <v>3288</v>
      </c>
      <c r="B545">
        <v>0</v>
      </c>
      <c r="C545">
        <v>544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7468</v>
      </c>
    </row>
    <row r="546" spans="1:10">
      <c r="A546">
        <v>576</v>
      </c>
      <c r="B546">
        <v>0</v>
      </c>
      <c r="C546">
        <v>545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3288</v>
      </c>
    </row>
    <row r="547" spans="1:10">
      <c r="A547">
        <v>144</v>
      </c>
      <c r="B547">
        <v>0</v>
      </c>
      <c r="C547">
        <v>546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576</v>
      </c>
    </row>
    <row r="548" spans="1:10">
      <c r="A548">
        <v>0</v>
      </c>
      <c r="B548">
        <v>0</v>
      </c>
      <c r="C548">
        <v>547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144</v>
      </c>
    </row>
    <row r="549" spans="1:10">
      <c r="A549">
        <v>0</v>
      </c>
      <c r="B549">
        <v>0</v>
      </c>
      <c r="C549">
        <v>548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0</v>
      </c>
      <c r="B550">
        <v>0</v>
      </c>
      <c r="C550">
        <v>549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0</v>
      </c>
      <c r="B551">
        <v>0</v>
      </c>
      <c r="C551">
        <v>550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0</v>
      </c>
      <c r="B552">
        <v>0</v>
      </c>
      <c r="C552">
        <v>551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0</v>
      </c>
      <c r="B553">
        <v>0</v>
      </c>
      <c r="C553">
        <v>552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</row>
    <row r="554" spans="1:10">
      <c r="A554">
        <v>0</v>
      </c>
      <c r="B554">
        <v>0</v>
      </c>
      <c r="C554">
        <v>553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</row>
    <row r="555" spans="1:10">
      <c r="A555">
        <v>1733</v>
      </c>
      <c r="B555">
        <v>0</v>
      </c>
      <c r="C555">
        <v>554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3768</v>
      </c>
      <c r="B556">
        <v>0</v>
      </c>
      <c r="C556">
        <v>555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1733</v>
      </c>
    </row>
    <row r="557" spans="1:10">
      <c r="A557">
        <v>3749.6</v>
      </c>
      <c r="B557">
        <v>0</v>
      </c>
      <c r="C557">
        <v>556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3768</v>
      </c>
    </row>
    <row r="558" spans="1:10">
      <c r="A558">
        <v>2640</v>
      </c>
      <c r="B558">
        <v>0</v>
      </c>
      <c r="C558">
        <v>557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3749.6</v>
      </c>
    </row>
    <row r="559" spans="1:10">
      <c r="A559">
        <v>5568</v>
      </c>
      <c r="B559">
        <v>0</v>
      </c>
      <c r="C559">
        <v>558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2640</v>
      </c>
    </row>
    <row r="560" spans="1:10">
      <c r="A560">
        <v>8163</v>
      </c>
      <c r="B560">
        <v>0</v>
      </c>
      <c r="C560">
        <v>559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5568</v>
      </c>
    </row>
    <row r="561" spans="1:10">
      <c r="A561">
        <v>8779</v>
      </c>
      <c r="B561">
        <v>0</v>
      </c>
      <c r="C561">
        <v>560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8163</v>
      </c>
    </row>
    <row r="562" spans="1:10">
      <c r="A562">
        <v>13919</v>
      </c>
      <c r="B562">
        <v>0</v>
      </c>
      <c r="C562">
        <v>561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8779</v>
      </c>
    </row>
    <row r="563" spans="1:10">
      <c r="A563">
        <v>14205</v>
      </c>
      <c r="B563">
        <v>0</v>
      </c>
      <c r="C563">
        <v>562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13919</v>
      </c>
    </row>
    <row r="564" spans="1:10">
      <c r="A564">
        <v>14318</v>
      </c>
      <c r="B564">
        <v>0</v>
      </c>
      <c r="C564">
        <v>563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14205</v>
      </c>
    </row>
    <row r="565" spans="1:10">
      <c r="A565">
        <v>14308</v>
      </c>
      <c r="B565">
        <v>0</v>
      </c>
      <c r="C565">
        <v>564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14318</v>
      </c>
    </row>
    <row r="566" spans="1:10">
      <c r="A566">
        <v>12329</v>
      </c>
      <c r="B566">
        <v>0</v>
      </c>
      <c r="C566">
        <v>565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14308</v>
      </c>
    </row>
    <row r="567" spans="1:10">
      <c r="A567">
        <v>2083</v>
      </c>
      <c r="B567">
        <v>0</v>
      </c>
      <c r="C567">
        <v>566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12329</v>
      </c>
    </row>
    <row r="568" spans="1:10">
      <c r="A568">
        <v>1135</v>
      </c>
      <c r="B568">
        <v>0</v>
      </c>
      <c r="C568">
        <v>567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2083</v>
      </c>
    </row>
    <row r="569" spans="1:10">
      <c r="A569">
        <v>6289</v>
      </c>
      <c r="B569">
        <v>0</v>
      </c>
      <c r="C569">
        <v>568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1135</v>
      </c>
    </row>
    <row r="570" spans="1:10">
      <c r="A570">
        <v>7153</v>
      </c>
      <c r="B570">
        <v>0</v>
      </c>
      <c r="C570">
        <v>569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6289</v>
      </c>
    </row>
    <row r="571" spans="1:10">
      <c r="A571">
        <v>7105</v>
      </c>
      <c r="B571">
        <v>0</v>
      </c>
      <c r="C571">
        <v>570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7153</v>
      </c>
    </row>
    <row r="572" spans="1:10">
      <c r="A572">
        <v>2048</v>
      </c>
      <c r="B572">
        <v>0</v>
      </c>
      <c r="C572">
        <v>571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7105</v>
      </c>
    </row>
    <row r="573" spans="1:10">
      <c r="A573">
        <v>564</v>
      </c>
      <c r="B573">
        <v>0</v>
      </c>
      <c r="C573">
        <v>572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2048</v>
      </c>
    </row>
    <row r="574" spans="1:10">
      <c r="A574">
        <v>5115</v>
      </c>
      <c r="B574">
        <v>0</v>
      </c>
      <c r="C574">
        <v>573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564</v>
      </c>
    </row>
    <row r="575" spans="1:10">
      <c r="A575">
        <v>4966</v>
      </c>
      <c r="B575">
        <v>0</v>
      </c>
      <c r="C575">
        <v>574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5115</v>
      </c>
    </row>
    <row r="576" spans="1:10">
      <c r="A576">
        <v>1035</v>
      </c>
      <c r="B576">
        <v>0</v>
      </c>
      <c r="C576">
        <v>575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4966</v>
      </c>
    </row>
    <row r="577" spans="1:10">
      <c r="A577">
        <v>438</v>
      </c>
      <c r="B577">
        <v>0</v>
      </c>
      <c r="C577">
        <v>576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1035</v>
      </c>
    </row>
    <row r="578" spans="1:10">
      <c r="A578">
        <v>438</v>
      </c>
      <c r="B578">
        <v>0</v>
      </c>
      <c r="C578">
        <v>577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438</v>
      </c>
    </row>
    <row r="579" spans="1:10">
      <c r="A579">
        <v>746</v>
      </c>
      <c r="B579">
        <v>0</v>
      </c>
      <c r="C579">
        <v>578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438</v>
      </c>
    </row>
    <row r="580" spans="1:10">
      <c r="A580">
        <v>606</v>
      </c>
      <c r="B580">
        <v>0</v>
      </c>
      <c r="C580">
        <v>579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746</v>
      </c>
    </row>
    <row r="581" spans="1:10">
      <c r="A581">
        <v>210</v>
      </c>
      <c r="B581">
        <v>0</v>
      </c>
      <c r="C581">
        <v>580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1</v>
      </c>
      <c r="J581">
        <v>606</v>
      </c>
    </row>
    <row r="582" spans="1:10">
      <c r="A582">
        <v>0</v>
      </c>
      <c r="B582">
        <v>0</v>
      </c>
      <c r="C582">
        <v>581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1</v>
      </c>
      <c r="J582">
        <v>210</v>
      </c>
    </row>
    <row r="583" spans="1:10">
      <c r="A583">
        <v>4956</v>
      </c>
      <c r="B583">
        <v>0</v>
      </c>
      <c r="C583">
        <v>582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6514</v>
      </c>
      <c r="B584">
        <v>0</v>
      </c>
      <c r="C584">
        <v>583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4956</v>
      </c>
    </row>
    <row r="585" spans="1:10">
      <c r="A585">
        <v>7131</v>
      </c>
      <c r="B585">
        <v>0</v>
      </c>
      <c r="C585">
        <v>584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6514</v>
      </c>
    </row>
    <row r="586" spans="1:10">
      <c r="A586">
        <v>6257</v>
      </c>
      <c r="B586">
        <v>0</v>
      </c>
      <c r="C586">
        <v>585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7131</v>
      </c>
    </row>
    <row r="587" spans="1:10">
      <c r="A587">
        <v>7472</v>
      </c>
      <c r="B587">
        <v>0</v>
      </c>
      <c r="C587">
        <v>586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6257</v>
      </c>
    </row>
    <row r="588" spans="1:10">
      <c r="A588">
        <v>8347</v>
      </c>
      <c r="B588">
        <v>0</v>
      </c>
      <c r="C588">
        <v>587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7472</v>
      </c>
    </row>
    <row r="589" spans="1:10">
      <c r="A589">
        <v>12200</v>
      </c>
      <c r="B589">
        <v>0</v>
      </c>
      <c r="C589">
        <v>588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8347</v>
      </c>
    </row>
    <row r="590" spans="1:10">
      <c r="A590">
        <v>13516</v>
      </c>
      <c r="B590">
        <v>0</v>
      </c>
      <c r="C590">
        <v>589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12200</v>
      </c>
    </row>
    <row r="591" spans="1:10">
      <c r="A591">
        <v>12410</v>
      </c>
      <c r="B591">
        <v>0</v>
      </c>
      <c r="C591">
        <v>590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13516</v>
      </c>
    </row>
    <row r="592" spans="1:10">
      <c r="A592">
        <v>11908</v>
      </c>
      <c r="B592">
        <v>0</v>
      </c>
      <c r="C592">
        <v>591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12410</v>
      </c>
    </row>
    <row r="593" spans="1:10">
      <c r="A593">
        <v>9720</v>
      </c>
      <c r="B593">
        <v>0</v>
      </c>
      <c r="C593">
        <v>592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11908</v>
      </c>
    </row>
    <row r="594" spans="1:10">
      <c r="A594">
        <v>12400</v>
      </c>
      <c r="B594">
        <v>0</v>
      </c>
      <c r="C594">
        <v>593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9720</v>
      </c>
    </row>
    <row r="595" spans="1:10">
      <c r="A595">
        <v>5545.4</v>
      </c>
      <c r="B595">
        <v>0</v>
      </c>
      <c r="C595">
        <v>594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12400</v>
      </c>
    </row>
    <row r="596" spans="1:10">
      <c r="A596">
        <v>1723</v>
      </c>
      <c r="B596">
        <v>0</v>
      </c>
      <c r="C596">
        <v>595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5545.4</v>
      </c>
    </row>
    <row r="597" spans="1:10">
      <c r="A597">
        <v>8212</v>
      </c>
      <c r="B597">
        <v>0</v>
      </c>
      <c r="C597">
        <v>596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1723</v>
      </c>
    </row>
    <row r="598" spans="1:10">
      <c r="A598">
        <v>11497</v>
      </c>
      <c r="B598">
        <v>0</v>
      </c>
      <c r="C598">
        <v>597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8212</v>
      </c>
    </row>
    <row r="599" spans="1:10">
      <c r="A599">
        <v>12458.25</v>
      </c>
      <c r="B599">
        <v>0</v>
      </c>
      <c r="C599">
        <v>598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11497</v>
      </c>
    </row>
    <row r="600" spans="1:10">
      <c r="A600">
        <v>12405</v>
      </c>
      <c r="B600">
        <v>0</v>
      </c>
      <c r="C600">
        <v>599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12458.25</v>
      </c>
    </row>
    <row r="601" spans="1:10">
      <c r="A601">
        <v>12146.25</v>
      </c>
      <c r="B601">
        <v>0</v>
      </c>
      <c r="C601">
        <v>600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12405</v>
      </c>
    </row>
    <row r="602" spans="1:10">
      <c r="A602">
        <v>6096.25</v>
      </c>
      <c r="B602">
        <v>0</v>
      </c>
      <c r="C602">
        <v>601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12146.25</v>
      </c>
    </row>
    <row r="603" spans="1:10">
      <c r="A603">
        <v>556</v>
      </c>
      <c r="B603">
        <v>0</v>
      </c>
      <c r="C603">
        <v>602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6096.25</v>
      </c>
    </row>
    <row r="604" spans="1:10">
      <c r="A604">
        <v>1405</v>
      </c>
      <c r="B604">
        <v>0</v>
      </c>
      <c r="C604">
        <v>603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556</v>
      </c>
    </row>
    <row r="605" spans="1:10">
      <c r="A605">
        <v>8664</v>
      </c>
      <c r="B605">
        <v>0</v>
      </c>
      <c r="C605">
        <v>604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1405</v>
      </c>
    </row>
    <row r="606" spans="1:10">
      <c r="A606">
        <v>8628</v>
      </c>
      <c r="B606">
        <v>0</v>
      </c>
      <c r="C606">
        <v>605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8664</v>
      </c>
    </row>
    <row r="607" spans="1:10">
      <c r="A607">
        <v>3648</v>
      </c>
      <c r="B607">
        <v>0</v>
      </c>
      <c r="C607">
        <v>606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8628</v>
      </c>
    </row>
    <row r="608" spans="1:10">
      <c r="A608">
        <v>2124</v>
      </c>
      <c r="B608">
        <v>0</v>
      </c>
      <c r="C608">
        <v>607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3648</v>
      </c>
    </row>
    <row r="609" spans="1:10">
      <c r="A609">
        <v>298</v>
      </c>
      <c r="B609">
        <v>0</v>
      </c>
      <c r="C609">
        <v>608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</v>
      </c>
      <c r="J609">
        <v>2124</v>
      </c>
    </row>
    <row r="610" spans="1:10">
      <c r="A610">
        <v>396</v>
      </c>
      <c r="B610">
        <v>1</v>
      </c>
      <c r="C610">
        <v>609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298</v>
      </c>
    </row>
    <row r="611" spans="1:10">
      <c r="A611">
        <v>198</v>
      </c>
      <c r="B611">
        <v>0</v>
      </c>
      <c r="C611">
        <v>610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396</v>
      </c>
    </row>
    <row r="612" spans="1:10">
      <c r="A612">
        <v>0</v>
      </c>
      <c r="B612">
        <v>0</v>
      </c>
      <c r="C612">
        <v>611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198</v>
      </c>
    </row>
    <row r="613" spans="1:10">
      <c r="A613">
        <v>531</v>
      </c>
      <c r="B613">
        <v>0</v>
      </c>
      <c r="C613">
        <v>612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</row>
    <row r="614" spans="1:10">
      <c r="A614">
        <v>630</v>
      </c>
      <c r="B614">
        <v>0</v>
      </c>
      <c r="C614">
        <v>613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531</v>
      </c>
    </row>
    <row r="615" spans="1:10">
      <c r="A615">
        <v>7303.75</v>
      </c>
      <c r="B615">
        <v>0</v>
      </c>
      <c r="C615">
        <v>614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630</v>
      </c>
    </row>
    <row r="616" spans="1:10">
      <c r="A616">
        <v>7350</v>
      </c>
      <c r="B616">
        <v>0</v>
      </c>
      <c r="C616">
        <v>615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</v>
      </c>
      <c r="J616">
        <v>7303.75</v>
      </c>
    </row>
    <row r="617" spans="1:10">
      <c r="A617">
        <v>6989.6</v>
      </c>
      <c r="B617">
        <v>0</v>
      </c>
      <c r="C617">
        <v>616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7350</v>
      </c>
    </row>
    <row r="618" spans="1:10">
      <c r="A618">
        <v>12848</v>
      </c>
      <c r="B618">
        <v>0</v>
      </c>
      <c r="C618">
        <v>617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6989.6</v>
      </c>
    </row>
    <row r="619" spans="1:10">
      <c r="A619">
        <v>12902</v>
      </c>
      <c r="B619">
        <v>0</v>
      </c>
      <c r="C619">
        <v>618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12848</v>
      </c>
    </row>
    <row r="620" spans="1:10">
      <c r="A620">
        <v>12960</v>
      </c>
      <c r="B620">
        <v>0</v>
      </c>
      <c r="C620">
        <v>619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12902</v>
      </c>
    </row>
    <row r="621" spans="1:10">
      <c r="A621">
        <v>11483</v>
      </c>
      <c r="B621">
        <v>0</v>
      </c>
      <c r="C621">
        <v>620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12960</v>
      </c>
    </row>
    <row r="622" spans="1:10">
      <c r="A622">
        <v>11231</v>
      </c>
      <c r="B622">
        <v>0</v>
      </c>
      <c r="C622">
        <v>621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11483</v>
      </c>
    </row>
    <row r="623" spans="1:10">
      <c r="A623">
        <v>6794</v>
      </c>
      <c r="B623">
        <v>0</v>
      </c>
      <c r="C623">
        <v>622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</v>
      </c>
      <c r="J623">
        <v>11231</v>
      </c>
    </row>
    <row r="624" spans="1:10">
      <c r="A624">
        <v>7458.4</v>
      </c>
      <c r="B624">
        <v>1</v>
      </c>
      <c r="C624">
        <v>623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1</v>
      </c>
      <c r="J624">
        <v>6794</v>
      </c>
    </row>
    <row r="625" spans="1:10">
      <c r="A625">
        <v>5220</v>
      </c>
      <c r="B625">
        <v>0</v>
      </c>
      <c r="C625">
        <v>624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7458.4</v>
      </c>
    </row>
    <row r="626" spans="1:10">
      <c r="A626">
        <v>13364</v>
      </c>
      <c r="B626">
        <v>0</v>
      </c>
      <c r="C626">
        <v>625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5220</v>
      </c>
    </row>
    <row r="627" spans="1:10">
      <c r="A627">
        <v>13569</v>
      </c>
      <c r="B627">
        <v>0</v>
      </c>
      <c r="C627">
        <v>626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13364</v>
      </c>
    </row>
    <row r="628" spans="1:10">
      <c r="A628">
        <v>9950</v>
      </c>
      <c r="B628">
        <v>0</v>
      </c>
      <c r="C628">
        <v>627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13569</v>
      </c>
    </row>
    <row r="629" spans="1:10">
      <c r="A629">
        <v>13552.25</v>
      </c>
      <c r="B629">
        <v>0</v>
      </c>
      <c r="C629">
        <v>628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9950</v>
      </c>
    </row>
    <row r="630" spans="1:10">
      <c r="A630">
        <v>12921.7</v>
      </c>
      <c r="B630">
        <v>0</v>
      </c>
      <c r="C630">
        <v>629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</v>
      </c>
      <c r="J630">
        <v>13552.25</v>
      </c>
    </row>
    <row r="631" spans="1:10">
      <c r="A631">
        <v>8591.6</v>
      </c>
      <c r="B631">
        <v>1</v>
      </c>
      <c r="C631">
        <v>630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</v>
      </c>
      <c r="J631">
        <v>12921.7</v>
      </c>
    </row>
    <row r="632" spans="1:10">
      <c r="A632">
        <v>10245</v>
      </c>
      <c r="B632">
        <v>0</v>
      </c>
      <c r="C632">
        <v>631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8591.6</v>
      </c>
    </row>
    <row r="633" spans="1:10">
      <c r="A633">
        <v>11159.1</v>
      </c>
      <c r="B633">
        <v>0</v>
      </c>
      <c r="C633">
        <v>632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10245</v>
      </c>
    </row>
    <row r="634" spans="1:10">
      <c r="A634">
        <v>11176</v>
      </c>
      <c r="B634">
        <v>0</v>
      </c>
      <c r="C634">
        <v>633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11159.1</v>
      </c>
    </row>
    <row r="635" spans="1:10">
      <c r="A635">
        <v>10895</v>
      </c>
      <c r="B635">
        <v>0</v>
      </c>
      <c r="C635">
        <v>634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11176</v>
      </c>
    </row>
    <row r="636" spans="1:10">
      <c r="A636">
        <v>12886</v>
      </c>
      <c r="B636">
        <v>0</v>
      </c>
      <c r="C636">
        <v>635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10895</v>
      </c>
    </row>
    <row r="637" spans="1:10">
      <c r="A637">
        <v>1089</v>
      </c>
      <c r="B637">
        <v>0</v>
      </c>
      <c r="C637">
        <v>636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12886</v>
      </c>
    </row>
    <row r="638" spans="1:10">
      <c r="A638">
        <v>219</v>
      </c>
      <c r="B638">
        <v>0</v>
      </c>
      <c r="C638">
        <v>637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1089</v>
      </c>
    </row>
    <row r="639" spans="1:10">
      <c r="A639">
        <v>12130</v>
      </c>
      <c r="B639">
        <v>0</v>
      </c>
      <c r="C639">
        <v>638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219</v>
      </c>
    </row>
    <row r="640" spans="1:10">
      <c r="A640">
        <v>14226.1</v>
      </c>
      <c r="B640">
        <v>0</v>
      </c>
      <c r="C640">
        <v>639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12130</v>
      </c>
    </row>
    <row r="641" spans="1:10">
      <c r="A641">
        <v>14283.4</v>
      </c>
      <c r="B641">
        <v>0</v>
      </c>
      <c r="C641">
        <v>640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14226.1</v>
      </c>
    </row>
    <row r="642" spans="1:10">
      <c r="A642">
        <v>12731.300000000001</v>
      </c>
      <c r="B642">
        <v>0</v>
      </c>
      <c r="C642">
        <v>641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14283.4</v>
      </c>
    </row>
    <row r="643" spans="1:10">
      <c r="A643">
        <v>13514</v>
      </c>
      <c r="B643">
        <v>0</v>
      </c>
      <c r="C643">
        <v>642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12731.300000000001</v>
      </c>
    </row>
    <row r="644" spans="1:10">
      <c r="A644">
        <v>11345.65</v>
      </c>
      <c r="B644">
        <v>0</v>
      </c>
      <c r="C644">
        <v>643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1</v>
      </c>
      <c r="J644">
        <v>13514</v>
      </c>
    </row>
    <row r="645" spans="1:10">
      <c r="A645">
        <v>11996.5</v>
      </c>
      <c r="B645">
        <v>1</v>
      </c>
      <c r="C645">
        <v>644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1</v>
      </c>
      <c r="J645">
        <v>11345.65</v>
      </c>
    </row>
    <row r="646" spans="1:10">
      <c r="A646">
        <v>12331</v>
      </c>
      <c r="B646">
        <v>0</v>
      </c>
      <c r="C646">
        <v>645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11996.5</v>
      </c>
    </row>
    <row r="647" spans="1:10">
      <c r="A647">
        <v>13106</v>
      </c>
      <c r="B647">
        <v>0</v>
      </c>
      <c r="C647">
        <v>646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12331</v>
      </c>
    </row>
    <row r="648" spans="1:10">
      <c r="A648">
        <v>12873</v>
      </c>
      <c r="B648">
        <v>0</v>
      </c>
      <c r="C648">
        <v>647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13106</v>
      </c>
    </row>
    <row r="649" spans="1:10">
      <c r="A649">
        <v>11687</v>
      </c>
      <c r="B649">
        <v>0</v>
      </c>
      <c r="C649">
        <v>648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12873</v>
      </c>
    </row>
    <row r="650" spans="1:10">
      <c r="A650">
        <v>13299.1</v>
      </c>
      <c r="B650">
        <v>0</v>
      </c>
      <c r="C650">
        <v>649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11687</v>
      </c>
    </row>
    <row r="651" spans="1:10">
      <c r="A651">
        <v>12338.1</v>
      </c>
      <c r="B651">
        <v>0</v>
      </c>
      <c r="C651">
        <v>650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13299.1</v>
      </c>
    </row>
    <row r="652" spans="1:10">
      <c r="A652">
        <v>1193.0999999999999</v>
      </c>
      <c r="B652">
        <v>0</v>
      </c>
      <c r="C652">
        <v>651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1</v>
      </c>
      <c r="J652">
        <v>12338.1</v>
      </c>
    </row>
    <row r="653" spans="1:10">
      <c r="A653">
        <v>3898</v>
      </c>
      <c r="B653">
        <v>0</v>
      </c>
      <c r="C653">
        <v>652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1193.0999999999999</v>
      </c>
    </row>
    <row r="654" spans="1:10">
      <c r="A654">
        <v>5572</v>
      </c>
      <c r="B654">
        <v>0</v>
      </c>
      <c r="C654">
        <v>653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3898</v>
      </c>
    </row>
    <row r="655" spans="1:10">
      <c r="A655">
        <v>6749</v>
      </c>
      <c r="B655">
        <v>0</v>
      </c>
      <c r="C655">
        <v>654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5572</v>
      </c>
    </row>
    <row r="656" spans="1:10">
      <c r="A656">
        <v>5559</v>
      </c>
      <c r="B656">
        <v>0</v>
      </c>
      <c r="C656">
        <v>655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6749</v>
      </c>
    </row>
    <row r="657" spans="1:10">
      <c r="A657">
        <v>10842.25</v>
      </c>
      <c r="B657">
        <v>0</v>
      </c>
      <c r="C657">
        <v>656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5559</v>
      </c>
    </row>
    <row r="658" spans="1:10">
      <c r="A658">
        <v>13013.25</v>
      </c>
      <c r="B658">
        <v>0</v>
      </c>
      <c r="C658">
        <v>657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1</v>
      </c>
      <c r="J658">
        <v>10842.25</v>
      </c>
    </row>
    <row r="659" spans="1:10">
      <c r="A659">
        <v>14152.8</v>
      </c>
      <c r="B659">
        <v>1</v>
      </c>
      <c r="C659">
        <v>658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1</v>
      </c>
      <c r="J659">
        <v>13013.25</v>
      </c>
    </row>
    <row r="660" spans="1:10">
      <c r="A660">
        <v>12558</v>
      </c>
      <c r="B660">
        <v>0</v>
      </c>
      <c r="C660">
        <v>659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14152.8</v>
      </c>
    </row>
    <row r="661" spans="1:10">
      <c r="A661">
        <v>13671</v>
      </c>
      <c r="B661">
        <v>0</v>
      </c>
      <c r="C661">
        <v>660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12558</v>
      </c>
    </row>
    <row r="662" spans="1:10">
      <c r="A662">
        <v>13117</v>
      </c>
      <c r="B662">
        <v>0</v>
      </c>
      <c r="C662">
        <v>661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13671</v>
      </c>
    </row>
    <row r="663" spans="1:10">
      <c r="A663">
        <v>9913.1</v>
      </c>
      <c r="B663">
        <v>0</v>
      </c>
      <c r="C663">
        <v>662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13117</v>
      </c>
    </row>
    <row r="664" spans="1:10">
      <c r="A664">
        <v>14235.58</v>
      </c>
      <c r="B664">
        <v>0</v>
      </c>
      <c r="C664">
        <v>663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9913.1</v>
      </c>
    </row>
    <row r="665" spans="1:10">
      <c r="A665">
        <v>13364.2</v>
      </c>
      <c r="B665">
        <v>0</v>
      </c>
      <c r="C665">
        <v>664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1</v>
      </c>
      <c r="J665">
        <v>14235.58</v>
      </c>
    </row>
    <row r="666" spans="1:10">
      <c r="A666">
        <v>13202.4</v>
      </c>
      <c r="B666">
        <v>1</v>
      </c>
      <c r="C666">
        <v>665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1</v>
      </c>
      <c r="J666">
        <v>13364.2</v>
      </c>
    </row>
    <row r="667" spans="1:10">
      <c r="A667">
        <v>11612</v>
      </c>
      <c r="B667">
        <v>0</v>
      </c>
      <c r="C667">
        <v>666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13202.4</v>
      </c>
    </row>
    <row r="668" spans="1:10">
      <c r="A668">
        <v>12716</v>
      </c>
      <c r="B668">
        <v>0</v>
      </c>
      <c r="C668">
        <v>667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11612</v>
      </c>
    </row>
    <row r="669" spans="1:10">
      <c r="A669">
        <v>8793</v>
      </c>
      <c r="B669">
        <v>0</v>
      </c>
      <c r="C669">
        <v>668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12716</v>
      </c>
    </row>
    <row r="670" spans="1:10">
      <c r="A670">
        <v>8276</v>
      </c>
      <c r="B670">
        <v>0</v>
      </c>
      <c r="C670">
        <v>669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8793</v>
      </c>
    </row>
    <row r="671" spans="1:10">
      <c r="A671">
        <v>11785.25</v>
      </c>
      <c r="B671">
        <v>0</v>
      </c>
      <c r="C671">
        <v>670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8276</v>
      </c>
    </row>
    <row r="672" spans="1:10">
      <c r="A672">
        <v>9172.1</v>
      </c>
      <c r="B672">
        <v>0</v>
      </c>
      <c r="C672">
        <v>671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11785.25</v>
      </c>
    </row>
    <row r="673" spans="1:10">
      <c r="A673">
        <v>4055</v>
      </c>
      <c r="B673">
        <v>0</v>
      </c>
      <c r="C673">
        <v>672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9172.1</v>
      </c>
    </row>
    <row r="674" spans="1:10">
      <c r="A674">
        <v>7665</v>
      </c>
      <c r="B674">
        <v>0</v>
      </c>
      <c r="C674">
        <v>673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4055</v>
      </c>
    </row>
    <row r="675" spans="1:10">
      <c r="A675">
        <v>7835</v>
      </c>
      <c r="B675">
        <v>0</v>
      </c>
      <c r="C675">
        <v>674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7665</v>
      </c>
    </row>
    <row r="676" spans="1:10">
      <c r="A676">
        <v>12452</v>
      </c>
      <c r="B676">
        <v>0</v>
      </c>
      <c r="C676">
        <v>675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7835</v>
      </c>
    </row>
    <row r="677" spans="1:10">
      <c r="A677">
        <v>12759.1</v>
      </c>
      <c r="B677">
        <v>0</v>
      </c>
      <c r="C677">
        <v>676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12452</v>
      </c>
    </row>
    <row r="678" spans="1:10">
      <c r="A678">
        <v>12148</v>
      </c>
      <c r="B678">
        <v>0</v>
      </c>
      <c r="C678">
        <v>677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12759.1</v>
      </c>
    </row>
    <row r="679" spans="1:10">
      <c r="A679">
        <v>7039</v>
      </c>
      <c r="B679">
        <v>0</v>
      </c>
      <c r="C679">
        <v>678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12148</v>
      </c>
    </row>
    <row r="680" spans="1:10">
      <c r="A680">
        <v>4972</v>
      </c>
      <c r="B680">
        <v>0</v>
      </c>
      <c r="C680">
        <v>679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7039</v>
      </c>
    </row>
    <row r="681" spans="1:10">
      <c r="A681">
        <v>7998</v>
      </c>
      <c r="B681">
        <v>0</v>
      </c>
      <c r="C681">
        <v>680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4972</v>
      </c>
    </row>
    <row r="682" spans="1:10">
      <c r="A682">
        <v>8749</v>
      </c>
      <c r="B682">
        <v>0</v>
      </c>
      <c r="C682">
        <v>681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7998</v>
      </c>
    </row>
    <row r="683" spans="1:10">
      <c r="A683">
        <v>9446</v>
      </c>
      <c r="B683">
        <v>0</v>
      </c>
      <c r="C683">
        <v>682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8749</v>
      </c>
    </row>
    <row r="684" spans="1:10">
      <c r="A684">
        <v>8955.6</v>
      </c>
      <c r="B684">
        <v>0</v>
      </c>
      <c r="C684">
        <v>683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9446</v>
      </c>
    </row>
    <row r="685" spans="1:10">
      <c r="A685">
        <v>7091.55</v>
      </c>
      <c r="B685">
        <v>0</v>
      </c>
      <c r="C685">
        <v>684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8955.6</v>
      </c>
    </row>
    <row r="686" spans="1:10">
      <c r="A686">
        <v>6794.6</v>
      </c>
      <c r="B686">
        <v>0</v>
      </c>
      <c r="C686">
        <v>685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7091.55</v>
      </c>
    </row>
    <row r="687" spans="1:10">
      <c r="A687">
        <v>5139.3999999999996</v>
      </c>
      <c r="B687">
        <v>1</v>
      </c>
      <c r="C687">
        <v>686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6794.6</v>
      </c>
    </row>
    <row r="688" spans="1:10">
      <c r="A688">
        <v>0</v>
      </c>
      <c r="B688">
        <v>0</v>
      </c>
      <c r="C688">
        <v>687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5139.3999999999996</v>
      </c>
    </row>
    <row r="689" spans="1:10">
      <c r="A689">
        <v>0</v>
      </c>
      <c r="B689">
        <v>0</v>
      </c>
      <c r="C689">
        <v>688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0</v>
      </c>
      <c r="B690">
        <v>0</v>
      </c>
      <c r="C690">
        <v>689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0</v>
      </c>
      <c r="B691">
        <v>0</v>
      </c>
      <c r="C691">
        <v>690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0</v>
      </c>
      <c r="B692">
        <v>0</v>
      </c>
      <c r="C692">
        <v>691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0</v>
      </c>
      <c r="B693">
        <v>0</v>
      </c>
      <c r="C693">
        <v>692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</row>
    <row r="694" spans="1:10">
      <c r="A694">
        <v>0</v>
      </c>
      <c r="B694">
        <v>0</v>
      </c>
      <c r="C694">
        <v>693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</row>
    <row r="695" spans="1:10">
      <c r="A695">
        <v>0</v>
      </c>
      <c r="B695">
        <v>0</v>
      </c>
      <c r="C695">
        <v>694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0</v>
      </c>
      <c r="B696">
        <v>0</v>
      </c>
      <c r="C696">
        <v>695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558</v>
      </c>
      <c r="B697">
        <v>0</v>
      </c>
      <c r="C697">
        <v>696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280</v>
      </c>
      <c r="B698">
        <v>0</v>
      </c>
      <c r="C698">
        <v>697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558</v>
      </c>
    </row>
    <row r="699" spans="1:10">
      <c r="A699">
        <v>1558.5</v>
      </c>
      <c r="B699">
        <v>0</v>
      </c>
      <c r="C699">
        <v>698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280</v>
      </c>
    </row>
    <row r="700" spans="1:10">
      <c r="A700">
        <v>1866</v>
      </c>
      <c r="B700">
        <v>0</v>
      </c>
      <c r="C700">
        <v>699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1558.5</v>
      </c>
    </row>
    <row r="701" spans="1:10">
      <c r="A701">
        <v>0</v>
      </c>
      <c r="B701">
        <v>0</v>
      </c>
      <c r="C701">
        <v>700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1</v>
      </c>
      <c r="J701">
        <v>1866</v>
      </c>
    </row>
    <row r="702" spans="1:10">
      <c r="A702">
        <v>5553</v>
      </c>
      <c r="B702">
        <v>0</v>
      </c>
      <c r="C702">
        <v>701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</row>
    <row r="703" spans="1:10">
      <c r="A703">
        <v>7968.1</v>
      </c>
      <c r="B703">
        <v>0</v>
      </c>
      <c r="C703">
        <v>702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5553</v>
      </c>
    </row>
    <row r="704" spans="1:10">
      <c r="A704">
        <v>8757.2999999999993</v>
      </c>
      <c r="B704">
        <v>0</v>
      </c>
      <c r="C704">
        <v>703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7968.1</v>
      </c>
    </row>
    <row r="705" spans="1:10">
      <c r="A705">
        <v>6187</v>
      </c>
      <c r="B705">
        <v>0</v>
      </c>
      <c r="C705">
        <v>704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8757.2999999999993</v>
      </c>
    </row>
    <row r="706" spans="1:10">
      <c r="A706">
        <v>6210</v>
      </c>
      <c r="B706">
        <v>0</v>
      </c>
      <c r="C706">
        <v>705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6187</v>
      </c>
    </row>
    <row r="707" spans="1:10">
      <c r="A707">
        <v>5533</v>
      </c>
      <c r="B707">
        <v>0</v>
      </c>
      <c r="C707">
        <v>706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1</v>
      </c>
      <c r="J707">
        <v>6210</v>
      </c>
    </row>
    <row r="708" spans="1:10">
      <c r="A708">
        <v>4861</v>
      </c>
      <c r="B708">
        <v>0</v>
      </c>
      <c r="C708">
        <v>707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1</v>
      </c>
      <c r="J708">
        <v>5533</v>
      </c>
    </row>
    <row r="709" spans="1:10">
      <c r="A709">
        <v>7707</v>
      </c>
      <c r="B709">
        <v>0</v>
      </c>
      <c r="C709">
        <v>708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4861</v>
      </c>
    </row>
    <row r="710" spans="1:10">
      <c r="A710">
        <v>9616</v>
      </c>
      <c r="B710">
        <v>0</v>
      </c>
      <c r="C710">
        <v>709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7707</v>
      </c>
    </row>
    <row r="711" spans="1:10">
      <c r="A711">
        <v>9300</v>
      </c>
      <c r="B711">
        <v>0</v>
      </c>
      <c r="C711">
        <v>710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9616</v>
      </c>
    </row>
    <row r="712" spans="1:10">
      <c r="A712">
        <v>6836</v>
      </c>
      <c r="B712">
        <v>0</v>
      </c>
      <c r="C712">
        <v>711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9300</v>
      </c>
    </row>
    <row r="713" spans="1:10">
      <c r="A713">
        <v>4074.7</v>
      </c>
      <c r="B713">
        <v>0</v>
      </c>
      <c r="C713">
        <v>712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6836</v>
      </c>
    </row>
    <row r="714" spans="1:10">
      <c r="A714">
        <v>2059</v>
      </c>
      <c r="B714">
        <v>0</v>
      </c>
      <c r="C714">
        <v>713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1</v>
      </c>
      <c r="J714">
        <v>4074.7</v>
      </c>
    </row>
    <row r="715" spans="1:10">
      <c r="A715">
        <v>414</v>
      </c>
      <c r="B715">
        <v>0</v>
      </c>
      <c r="C715">
        <v>714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1</v>
      </c>
      <c r="J715">
        <v>2059</v>
      </c>
    </row>
    <row r="716" spans="1:10">
      <c r="A716">
        <v>0</v>
      </c>
      <c r="B716">
        <v>0</v>
      </c>
      <c r="C716">
        <v>715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414</v>
      </c>
    </row>
    <row r="717" spans="1:10">
      <c r="A717">
        <v>0</v>
      </c>
      <c r="B717">
        <v>0</v>
      </c>
      <c r="C717">
        <v>716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</row>
    <row r="718" spans="1:10">
      <c r="A718">
        <v>457</v>
      </c>
      <c r="B718">
        <v>0</v>
      </c>
      <c r="C718">
        <v>717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</row>
    <row r="719" spans="1:10">
      <c r="A719">
        <v>1677</v>
      </c>
      <c r="B719">
        <v>0</v>
      </c>
      <c r="C719">
        <v>718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457</v>
      </c>
    </row>
    <row r="720" spans="1:10">
      <c r="A720">
        <v>1677</v>
      </c>
      <c r="B720">
        <v>0</v>
      </c>
      <c r="C720">
        <v>719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1677</v>
      </c>
    </row>
    <row r="721" spans="1:10">
      <c r="A721">
        <v>0</v>
      </c>
      <c r="B721">
        <v>0</v>
      </c>
      <c r="C721">
        <v>720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1</v>
      </c>
      <c r="J721">
        <v>1677</v>
      </c>
    </row>
    <row r="722" spans="1:10">
      <c r="A722">
        <v>0</v>
      </c>
      <c r="B722">
        <v>0</v>
      </c>
      <c r="C722">
        <v>721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1</v>
      </c>
      <c r="J722">
        <v>0</v>
      </c>
    </row>
    <row r="723" spans="1:10">
      <c r="A723">
        <v>0</v>
      </c>
      <c r="B723">
        <v>0</v>
      </c>
      <c r="C723">
        <v>722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</row>
    <row r="724" spans="1:10">
      <c r="A724">
        <v>0</v>
      </c>
      <c r="B724">
        <v>0</v>
      </c>
      <c r="C724">
        <v>723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</row>
    <row r="725" spans="1:10">
      <c r="A725">
        <v>0</v>
      </c>
      <c r="B725">
        <v>0</v>
      </c>
      <c r="C725">
        <v>724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</row>
    <row r="726" spans="1:10">
      <c r="A726">
        <v>0</v>
      </c>
      <c r="B726">
        <v>0</v>
      </c>
      <c r="C726">
        <v>725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</row>
    <row r="727" spans="1:10">
      <c r="A727">
        <v>0</v>
      </c>
      <c r="B727">
        <v>0</v>
      </c>
      <c r="C727">
        <v>726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</row>
    <row r="728" spans="1:10">
      <c r="A728">
        <v>0</v>
      </c>
      <c r="B728">
        <v>0</v>
      </c>
      <c r="C728">
        <v>727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</v>
      </c>
      <c r="J728">
        <v>0</v>
      </c>
    </row>
    <row r="729" spans="1:10">
      <c r="A729">
        <v>0</v>
      </c>
      <c r="B729">
        <v>0</v>
      </c>
      <c r="C729">
        <v>728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0</v>
      </c>
    </row>
    <row r="730" spans="1:10">
      <c r="A730">
        <v>0</v>
      </c>
      <c r="B730">
        <v>0</v>
      </c>
      <c r="C730">
        <v>729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</row>
    <row r="731" spans="1:10">
      <c r="A731">
        <v>0</v>
      </c>
      <c r="B731">
        <v>0</v>
      </c>
      <c r="C731">
        <v>730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</row>
    <row r="732" spans="1:10">
      <c r="A732">
        <v>0</v>
      </c>
      <c r="B732">
        <v>0</v>
      </c>
      <c r="C732">
        <v>731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0</v>
      </c>
      <c r="B733">
        <v>0</v>
      </c>
      <c r="C733">
        <v>732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144</v>
      </c>
      <c r="B734">
        <v>0</v>
      </c>
      <c r="C734">
        <v>733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0</v>
      </c>
      <c r="B735">
        <v>0</v>
      </c>
      <c r="C735">
        <v>734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144</v>
      </c>
    </row>
    <row r="736" spans="1:10">
      <c r="A736">
        <v>288</v>
      </c>
      <c r="B736">
        <v>0</v>
      </c>
      <c r="C736">
        <v>735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</row>
    <row r="737" spans="1:10">
      <c r="A737">
        <v>4176</v>
      </c>
      <c r="B737">
        <v>0</v>
      </c>
      <c r="C737">
        <v>736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288</v>
      </c>
    </row>
    <row r="738" spans="1:10">
      <c r="A738">
        <v>4529</v>
      </c>
      <c r="B738">
        <v>0</v>
      </c>
      <c r="C738">
        <v>737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4176</v>
      </c>
    </row>
    <row r="739" spans="1:10">
      <c r="A739">
        <v>4464</v>
      </c>
      <c r="B739">
        <v>0</v>
      </c>
      <c r="C739">
        <v>738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4529</v>
      </c>
    </row>
    <row r="740" spans="1:10">
      <c r="A740">
        <v>4320</v>
      </c>
      <c r="B740">
        <v>0</v>
      </c>
      <c r="C740">
        <v>739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4464</v>
      </c>
    </row>
    <row r="741" spans="1:10">
      <c r="A741">
        <v>5391.5</v>
      </c>
      <c r="B741">
        <v>0</v>
      </c>
      <c r="C741">
        <v>740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4320</v>
      </c>
    </row>
    <row r="742" spans="1:10">
      <c r="A742">
        <v>5769</v>
      </c>
      <c r="B742">
        <v>0</v>
      </c>
      <c r="C742">
        <v>741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5391.5</v>
      </c>
    </row>
    <row r="743" spans="1:10">
      <c r="A743">
        <v>8208</v>
      </c>
      <c r="B743">
        <v>0</v>
      </c>
      <c r="C743">
        <v>742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5769</v>
      </c>
    </row>
    <row r="744" spans="1:10">
      <c r="A744">
        <v>13222</v>
      </c>
      <c r="B744">
        <v>0</v>
      </c>
      <c r="C744">
        <v>743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8208</v>
      </c>
    </row>
    <row r="745" spans="1:10">
      <c r="A745">
        <v>13361</v>
      </c>
      <c r="B745">
        <v>0</v>
      </c>
      <c r="C745">
        <v>744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13222</v>
      </c>
    </row>
    <row r="746" spans="1:10">
      <c r="A746">
        <v>13366</v>
      </c>
      <c r="B746">
        <v>0</v>
      </c>
      <c r="C746">
        <v>745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13361</v>
      </c>
    </row>
    <row r="747" spans="1:10">
      <c r="A747">
        <v>13651</v>
      </c>
      <c r="B747">
        <v>0</v>
      </c>
      <c r="C747">
        <v>746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13366</v>
      </c>
    </row>
    <row r="748" spans="1:10">
      <c r="A748">
        <v>9212.5299999999988</v>
      </c>
      <c r="B748">
        <v>0</v>
      </c>
      <c r="C748">
        <v>747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13651</v>
      </c>
    </row>
    <row r="749" spans="1:10">
      <c r="A749">
        <v>1321.13</v>
      </c>
      <c r="B749">
        <v>0</v>
      </c>
      <c r="C749">
        <v>748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9212.5299999999988</v>
      </c>
    </row>
    <row r="750" spans="1:10">
      <c r="A750">
        <v>320.2</v>
      </c>
      <c r="B750">
        <v>0</v>
      </c>
      <c r="C750">
        <v>749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1321.13</v>
      </c>
    </row>
    <row r="751" spans="1:10">
      <c r="A751">
        <v>0</v>
      </c>
      <c r="B751">
        <v>0</v>
      </c>
      <c r="C751">
        <v>750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320.2</v>
      </c>
    </row>
    <row r="752" spans="1:10">
      <c r="A752">
        <v>209</v>
      </c>
      <c r="B752">
        <v>0</v>
      </c>
      <c r="C752">
        <v>751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1252</v>
      </c>
      <c r="B753">
        <v>0</v>
      </c>
      <c r="C753">
        <v>752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209</v>
      </c>
    </row>
    <row r="754" spans="1:10">
      <c r="A754">
        <v>1460</v>
      </c>
      <c r="B754">
        <v>0</v>
      </c>
      <c r="C754">
        <v>753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1252</v>
      </c>
    </row>
    <row r="755" spans="1:10">
      <c r="A755">
        <v>2363</v>
      </c>
      <c r="B755">
        <v>0</v>
      </c>
      <c r="C755">
        <v>754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1460</v>
      </c>
    </row>
    <row r="756" spans="1:10">
      <c r="A756">
        <v>1683.6</v>
      </c>
      <c r="B756">
        <v>0</v>
      </c>
      <c r="C756">
        <v>755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2363</v>
      </c>
    </row>
    <row r="757" spans="1:10">
      <c r="A757">
        <v>353</v>
      </c>
      <c r="B757">
        <v>0</v>
      </c>
      <c r="C757">
        <v>756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1683.6</v>
      </c>
    </row>
    <row r="758" spans="1:10">
      <c r="A758">
        <v>4931</v>
      </c>
      <c r="B758">
        <v>0</v>
      </c>
      <c r="C758">
        <v>757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353</v>
      </c>
    </row>
    <row r="759" spans="1:10">
      <c r="A759">
        <v>5369</v>
      </c>
      <c r="B759">
        <v>0</v>
      </c>
      <c r="C759">
        <v>758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4931</v>
      </c>
    </row>
    <row r="760" spans="1:10">
      <c r="A760">
        <v>5239</v>
      </c>
      <c r="B760">
        <v>0</v>
      </c>
      <c r="C760">
        <v>759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5369</v>
      </c>
    </row>
    <row r="761" spans="1:10">
      <c r="A761">
        <v>5137.2</v>
      </c>
      <c r="B761">
        <v>0</v>
      </c>
      <c r="C761">
        <v>760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5239</v>
      </c>
    </row>
    <row r="762" spans="1:10">
      <c r="A762">
        <v>5231</v>
      </c>
      <c r="B762">
        <v>0</v>
      </c>
      <c r="C762">
        <v>761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5137.2</v>
      </c>
    </row>
    <row r="763" spans="1:10">
      <c r="A763">
        <v>4460</v>
      </c>
      <c r="B763">
        <v>0</v>
      </c>
      <c r="C763">
        <v>762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5231</v>
      </c>
    </row>
    <row r="764" spans="1:10">
      <c r="A764">
        <v>4390</v>
      </c>
      <c r="B764">
        <v>0</v>
      </c>
      <c r="C764">
        <v>763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4460</v>
      </c>
    </row>
    <row r="765" spans="1:10">
      <c r="A765">
        <v>5222.1000000000004</v>
      </c>
      <c r="B765">
        <v>0</v>
      </c>
      <c r="C765">
        <v>764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4390</v>
      </c>
    </row>
    <row r="766" spans="1:10">
      <c r="A766">
        <v>6468.1</v>
      </c>
      <c r="B766">
        <v>0</v>
      </c>
      <c r="C766">
        <v>765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5222.1000000000004</v>
      </c>
    </row>
    <row r="767" spans="1:10">
      <c r="A767">
        <v>6269</v>
      </c>
      <c r="B767">
        <v>0</v>
      </c>
      <c r="C767">
        <v>766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6468.1</v>
      </c>
    </row>
    <row r="768" spans="1:10">
      <c r="A768">
        <v>6562</v>
      </c>
      <c r="B768">
        <v>0</v>
      </c>
      <c r="C768">
        <v>767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6269</v>
      </c>
    </row>
    <row r="769" spans="1:10">
      <c r="A769">
        <v>7292</v>
      </c>
      <c r="B769">
        <v>0</v>
      </c>
      <c r="C769">
        <v>768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6562</v>
      </c>
    </row>
    <row r="770" spans="1:10">
      <c r="A770">
        <v>1836</v>
      </c>
      <c r="B770">
        <v>0</v>
      </c>
      <c r="C770">
        <v>769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7292</v>
      </c>
    </row>
    <row r="771" spans="1:10">
      <c r="A771">
        <v>355</v>
      </c>
      <c r="B771">
        <v>0</v>
      </c>
      <c r="C771">
        <v>770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1836</v>
      </c>
    </row>
    <row r="772" spans="1:10">
      <c r="A772">
        <v>1475</v>
      </c>
      <c r="B772">
        <v>0</v>
      </c>
      <c r="C772">
        <v>771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355</v>
      </c>
    </row>
    <row r="773" spans="1:10">
      <c r="A773">
        <v>1657.1</v>
      </c>
      <c r="B773">
        <v>0</v>
      </c>
      <c r="C773">
        <v>772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1475</v>
      </c>
    </row>
    <row r="774" spans="1:10">
      <c r="A774">
        <v>1392</v>
      </c>
      <c r="B774">
        <v>0</v>
      </c>
      <c r="C774">
        <v>773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1657.1</v>
      </c>
    </row>
    <row r="775" spans="1:10">
      <c r="A775">
        <v>2713</v>
      </c>
      <c r="B775">
        <v>0</v>
      </c>
      <c r="C775">
        <v>774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1392</v>
      </c>
    </row>
    <row r="776" spans="1:10">
      <c r="A776">
        <v>1052</v>
      </c>
      <c r="B776">
        <v>0</v>
      </c>
      <c r="C776">
        <v>775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2713</v>
      </c>
    </row>
    <row r="777" spans="1:10">
      <c r="A777">
        <v>628</v>
      </c>
      <c r="B777">
        <v>0</v>
      </c>
      <c r="C777">
        <v>776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1052</v>
      </c>
    </row>
    <row r="778" spans="1:10">
      <c r="A778">
        <v>209</v>
      </c>
      <c r="B778">
        <v>0</v>
      </c>
      <c r="C778">
        <v>777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628</v>
      </c>
    </row>
    <row r="779" spans="1:10">
      <c r="A779">
        <v>2463</v>
      </c>
      <c r="B779">
        <v>0</v>
      </c>
      <c r="C779">
        <v>778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209</v>
      </c>
    </row>
    <row r="780" spans="1:10">
      <c r="A780">
        <v>14482</v>
      </c>
      <c r="B780">
        <v>0</v>
      </c>
      <c r="C780">
        <v>779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2463</v>
      </c>
    </row>
    <row r="781" spans="1:10">
      <c r="A781">
        <v>14025</v>
      </c>
      <c r="B781">
        <v>0</v>
      </c>
      <c r="C781">
        <v>780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14482</v>
      </c>
    </row>
    <row r="782" spans="1:10">
      <c r="A782">
        <v>1500</v>
      </c>
      <c r="B782">
        <v>0</v>
      </c>
      <c r="C782">
        <v>781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14025</v>
      </c>
    </row>
    <row r="783" spans="1:10">
      <c r="A783">
        <v>3756</v>
      </c>
      <c r="B783">
        <v>0</v>
      </c>
      <c r="C783">
        <v>782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1500</v>
      </c>
    </row>
    <row r="784" spans="1:10">
      <c r="A784">
        <v>3107.05</v>
      </c>
      <c r="B784">
        <v>0</v>
      </c>
      <c r="C784">
        <v>783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3756</v>
      </c>
    </row>
    <row r="785" spans="1:10">
      <c r="A785">
        <v>4098.2</v>
      </c>
      <c r="B785">
        <v>0</v>
      </c>
      <c r="C785">
        <v>784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3107.05</v>
      </c>
    </row>
    <row r="786" spans="1:10">
      <c r="A786">
        <v>10169</v>
      </c>
      <c r="B786">
        <v>0</v>
      </c>
      <c r="C786">
        <v>785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4098.2</v>
      </c>
    </row>
    <row r="787" spans="1:10">
      <c r="A787">
        <v>11551</v>
      </c>
      <c r="B787">
        <v>0</v>
      </c>
      <c r="C787">
        <v>786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10169</v>
      </c>
    </row>
    <row r="788" spans="1:10">
      <c r="A788">
        <v>13677.1</v>
      </c>
      <c r="B788">
        <v>0</v>
      </c>
      <c r="C788">
        <v>787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11551</v>
      </c>
    </row>
    <row r="789" spans="1:10">
      <c r="A789">
        <v>12578.1</v>
      </c>
      <c r="B789">
        <v>0</v>
      </c>
      <c r="C789">
        <v>788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13677.1</v>
      </c>
    </row>
    <row r="790" spans="1:10">
      <c r="A790">
        <v>10522</v>
      </c>
      <c r="B790">
        <v>0</v>
      </c>
      <c r="C790">
        <v>789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12578.1</v>
      </c>
    </row>
    <row r="791" spans="1:10">
      <c r="A791">
        <v>10191</v>
      </c>
      <c r="B791">
        <v>0</v>
      </c>
      <c r="C791">
        <v>790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10522</v>
      </c>
    </row>
    <row r="792" spans="1:10">
      <c r="A792">
        <v>7419</v>
      </c>
      <c r="B792">
        <v>0</v>
      </c>
      <c r="C792">
        <v>791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10191</v>
      </c>
    </row>
    <row r="793" spans="1:10">
      <c r="A793">
        <v>5358</v>
      </c>
      <c r="B793">
        <v>0</v>
      </c>
      <c r="C793">
        <v>792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7419</v>
      </c>
    </row>
    <row r="794" spans="1:10">
      <c r="A794">
        <v>5289</v>
      </c>
      <c r="B794">
        <v>0</v>
      </c>
      <c r="C794">
        <v>793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5358</v>
      </c>
    </row>
    <row r="795" spans="1:10">
      <c r="A795">
        <v>10682</v>
      </c>
      <c r="B795">
        <v>0</v>
      </c>
      <c r="C795">
        <v>794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5289</v>
      </c>
    </row>
    <row r="796" spans="1:10">
      <c r="A796">
        <v>13831</v>
      </c>
      <c r="B796">
        <v>0</v>
      </c>
      <c r="C796">
        <v>795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10682</v>
      </c>
    </row>
    <row r="797" spans="1:10">
      <c r="A797">
        <v>3456.1</v>
      </c>
      <c r="B797">
        <v>0</v>
      </c>
      <c r="C797">
        <v>796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13831</v>
      </c>
    </row>
    <row r="798" spans="1:10">
      <c r="A798">
        <v>6720.95</v>
      </c>
      <c r="B798">
        <v>0</v>
      </c>
      <c r="C798">
        <v>797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3456.1</v>
      </c>
    </row>
    <row r="799" spans="1:10">
      <c r="A799">
        <v>7558.35</v>
      </c>
      <c r="B799">
        <v>0</v>
      </c>
      <c r="C799">
        <v>798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6720.95</v>
      </c>
    </row>
    <row r="800" spans="1:10">
      <c r="A800">
        <v>10727</v>
      </c>
      <c r="B800">
        <v>0</v>
      </c>
      <c r="C800">
        <v>799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7558.35</v>
      </c>
    </row>
    <row r="801" spans="1:10">
      <c r="A801">
        <v>11606.1</v>
      </c>
      <c r="B801">
        <v>0</v>
      </c>
      <c r="C801">
        <v>800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10727</v>
      </c>
    </row>
    <row r="802" spans="1:10">
      <c r="A802">
        <v>11617</v>
      </c>
      <c r="B802">
        <v>0</v>
      </c>
      <c r="C802">
        <v>801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11606.1</v>
      </c>
    </row>
    <row r="803" spans="1:10">
      <c r="A803">
        <v>9461</v>
      </c>
      <c r="B803">
        <v>0</v>
      </c>
      <c r="C803">
        <v>802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11617</v>
      </c>
    </row>
    <row r="804" spans="1:10">
      <c r="A804">
        <v>13624</v>
      </c>
      <c r="B804">
        <v>0</v>
      </c>
      <c r="C804">
        <v>803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9461</v>
      </c>
    </row>
    <row r="805" spans="1:10">
      <c r="A805">
        <v>8243</v>
      </c>
      <c r="B805">
        <v>0</v>
      </c>
      <c r="C805">
        <v>804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13624</v>
      </c>
    </row>
    <row r="806" spans="1:10">
      <c r="A806">
        <v>4325</v>
      </c>
      <c r="B806">
        <v>0</v>
      </c>
      <c r="C806">
        <v>805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8243</v>
      </c>
    </row>
    <row r="807" spans="1:10">
      <c r="A807">
        <v>6341</v>
      </c>
      <c r="B807">
        <v>0</v>
      </c>
      <c r="C807">
        <v>806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4325</v>
      </c>
    </row>
    <row r="808" spans="1:10">
      <c r="A808">
        <v>6919</v>
      </c>
      <c r="B808">
        <v>0</v>
      </c>
      <c r="C808">
        <v>807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6341</v>
      </c>
    </row>
    <row r="809" spans="1:10">
      <c r="A809">
        <v>8603.1</v>
      </c>
      <c r="B809">
        <v>0</v>
      </c>
      <c r="C809">
        <v>808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6919</v>
      </c>
    </row>
    <row r="810" spans="1:10">
      <c r="A810">
        <v>6079.1</v>
      </c>
      <c r="B810">
        <v>0</v>
      </c>
      <c r="C810">
        <v>809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8603.1</v>
      </c>
    </row>
    <row r="811" spans="1:10">
      <c r="A811">
        <v>7271.25</v>
      </c>
      <c r="B811">
        <v>0</v>
      </c>
      <c r="C811">
        <v>810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6079.1</v>
      </c>
    </row>
    <row r="812" spans="1:10">
      <c r="A812">
        <v>2497.5</v>
      </c>
      <c r="B812">
        <v>0</v>
      </c>
      <c r="C812">
        <v>811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7271.25</v>
      </c>
    </row>
    <row r="813" spans="1:10">
      <c r="A813">
        <v>4018.1</v>
      </c>
      <c r="B813">
        <v>0</v>
      </c>
      <c r="C813">
        <v>812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2497.5</v>
      </c>
    </row>
    <row r="814" spans="1:10">
      <c r="A814">
        <v>5830</v>
      </c>
      <c r="B814">
        <v>0</v>
      </c>
      <c r="C814">
        <v>813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4018.1</v>
      </c>
    </row>
    <row r="815" spans="1:10">
      <c r="A815">
        <v>5955</v>
      </c>
      <c r="B815">
        <v>0</v>
      </c>
      <c r="C815">
        <v>814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5830</v>
      </c>
    </row>
    <row r="816" spans="1:10">
      <c r="A816">
        <v>6099</v>
      </c>
      <c r="B816">
        <v>0</v>
      </c>
      <c r="C816">
        <v>815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5955</v>
      </c>
    </row>
    <row r="817" spans="1:10">
      <c r="A817">
        <v>4708</v>
      </c>
      <c r="B817">
        <v>0</v>
      </c>
      <c r="C817">
        <v>816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6099</v>
      </c>
    </row>
    <row r="818" spans="1:10">
      <c r="A818">
        <v>4564</v>
      </c>
      <c r="B818">
        <v>0</v>
      </c>
      <c r="C818">
        <v>817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4708</v>
      </c>
    </row>
    <row r="819" spans="1:10">
      <c r="A819">
        <v>0</v>
      </c>
      <c r="B819">
        <v>0</v>
      </c>
      <c r="C819">
        <v>818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4564</v>
      </c>
    </row>
    <row r="820" spans="1:10">
      <c r="A820">
        <v>0</v>
      </c>
      <c r="B820">
        <v>0</v>
      </c>
      <c r="C820">
        <v>819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</row>
    <row r="821" spans="1:10">
      <c r="A821">
        <v>0</v>
      </c>
      <c r="B821">
        <v>0</v>
      </c>
      <c r="C821">
        <v>820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>
        <v>4977</v>
      </c>
      <c r="B822">
        <v>0</v>
      </c>
      <c r="C822">
        <v>821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>
        <v>13920</v>
      </c>
      <c r="B823">
        <v>0</v>
      </c>
      <c r="C823">
        <v>822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4977</v>
      </c>
    </row>
    <row r="824" spans="1:10">
      <c r="A824">
        <v>5132</v>
      </c>
      <c r="B824">
        <v>0</v>
      </c>
      <c r="C824">
        <v>823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13920</v>
      </c>
    </row>
    <row r="825" spans="1:10">
      <c r="A825">
        <v>8210.6</v>
      </c>
      <c r="B825">
        <v>0</v>
      </c>
      <c r="C825">
        <v>824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5132</v>
      </c>
    </row>
    <row r="826" spans="1:10">
      <c r="A826">
        <v>2008.1</v>
      </c>
      <c r="B826">
        <v>0</v>
      </c>
      <c r="C826">
        <v>825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8210.6</v>
      </c>
    </row>
    <row r="827" spans="1:10">
      <c r="A827">
        <v>1445</v>
      </c>
      <c r="B827">
        <v>0</v>
      </c>
      <c r="C827">
        <v>826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2008.1</v>
      </c>
    </row>
    <row r="828" spans="1:10">
      <c r="A828">
        <v>10036</v>
      </c>
      <c r="B828">
        <v>0</v>
      </c>
      <c r="C828">
        <v>827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1445</v>
      </c>
    </row>
    <row r="829" spans="1:10">
      <c r="A829">
        <v>11191</v>
      </c>
      <c r="B829">
        <v>0</v>
      </c>
      <c r="C829">
        <v>828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10036</v>
      </c>
    </row>
    <row r="830" spans="1:10">
      <c r="A830">
        <v>12482</v>
      </c>
      <c r="B830">
        <v>0</v>
      </c>
      <c r="C830">
        <v>829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11191</v>
      </c>
    </row>
    <row r="831" spans="1:10">
      <c r="A831">
        <v>13675.1</v>
      </c>
      <c r="B831">
        <v>0</v>
      </c>
      <c r="C831">
        <v>830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12482</v>
      </c>
    </row>
    <row r="832" spans="1:10">
      <c r="A832">
        <v>13854.1</v>
      </c>
      <c r="B832">
        <v>0</v>
      </c>
      <c r="C832">
        <v>831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13675.1</v>
      </c>
    </row>
    <row r="833" spans="1:10">
      <c r="A833">
        <v>5115</v>
      </c>
      <c r="B833">
        <v>0</v>
      </c>
      <c r="C833">
        <v>832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13854.1</v>
      </c>
    </row>
    <row r="834" spans="1:10">
      <c r="A834">
        <v>1048.0999999999999</v>
      </c>
      <c r="B834">
        <v>0</v>
      </c>
      <c r="C834">
        <v>833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5115</v>
      </c>
    </row>
    <row r="835" spans="1:10">
      <c r="A835">
        <v>6388.1</v>
      </c>
      <c r="B835">
        <v>0</v>
      </c>
      <c r="C835">
        <v>834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1048.0999999999999</v>
      </c>
    </row>
    <row r="836" spans="1:10">
      <c r="A836">
        <v>7919.2</v>
      </c>
      <c r="B836">
        <v>0</v>
      </c>
      <c r="C836">
        <v>835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6388.1</v>
      </c>
    </row>
    <row r="837" spans="1:10">
      <c r="A837">
        <v>8252</v>
      </c>
      <c r="B837">
        <v>0</v>
      </c>
      <c r="C837">
        <v>836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7919.2</v>
      </c>
    </row>
    <row r="838" spans="1:10">
      <c r="A838">
        <v>8240.25</v>
      </c>
      <c r="B838">
        <v>0</v>
      </c>
      <c r="C838">
        <v>837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8252</v>
      </c>
    </row>
    <row r="839" spans="1:10">
      <c r="A839">
        <v>11640.8</v>
      </c>
      <c r="B839">
        <v>0</v>
      </c>
      <c r="C839">
        <v>838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8240.25</v>
      </c>
    </row>
    <row r="840" spans="1:10">
      <c r="A840">
        <v>6985.1999999999989</v>
      </c>
      <c r="B840">
        <v>0</v>
      </c>
      <c r="C840">
        <v>839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11640.8</v>
      </c>
    </row>
    <row r="841" spans="1:10">
      <c r="A841">
        <v>4196.8999999999996</v>
      </c>
      <c r="B841">
        <v>0</v>
      </c>
      <c r="C841">
        <v>840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6985.1999999999989</v>
      </c>
    </row>
    <row r="842" spans="1:10">
      <c r="A842">
        <v>12856.1</v>
      </c>
      <c r="B842">
        <v>0</v>
      </c>
      <c r="C842">
        <v>841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4196.8999999999996</v>
      </c>
    </row>
    <row r="843" spans="1:10">
      <c r="A843">
        <v>13747</v>
      </c>
      <c r="B843">
        <v>0</v>
      </c>
      <c r="C843">
        <v>842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12856.1</v>
      </c>
    </row>
    <row r="844" spans="1:10">
      <c r="A844">
        <v>13999.1</v>
      </c>
      <c r="B844">
        <v>0</v>
      </c>
      <c r="C844">
        <v>843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13747</v>
      </c>
    </row>
    <row r="845" spans="1:10">
      <c r="A845">
        <v>13770</v>
      </c>
      <c r="B845">
        <v>0</v>
      </c>
      <c r="C845">
        <v>844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13999.1</v>
      </c>
    </row>
    <row r="846" spans="1:10">
      <c r="A846">
        <v>14316</v>
      </c>
      <c r="B846">
        <v>0</v>
      </c>
      <c r="C846">
        <v>845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13770</v>
      </c>
    </row>
    <row r="847" spans="1:10">
      <c r="A847">
        <v>6185.3</v>
      </c>
      <c r="B847">
        <v>0</v>
      </c>
      <c r="C847">
        <v>846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14316</v>
      </c>
    </row>
    <row r="848" spans="1:10">
      <c r="A848">
        <v>5340.4</v>
      </c>
      <c r="B848">
        <v>0</v>
      </c>
      <c r="C848">
        <v>847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6185.3</v>
      </c>
    </row>
    <row r="849" spans="1:10">
      <c r="A849">
        <v>5106.1000000000004</v>
      </c>
      <c r="B849">
        <v>0</v>
      </c>
      <c r="C849">
        <v>848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5340.4</v>
      </c>
    </row>
    <row r="850" spans="1:10">
      <c r="A850">
        <v>12791.1</v>
      </c>
      <c r="B850">
        <v>0</v>
      </c>
      <c r="C850">
        <v>849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5106.1000000000004</v>
      </c>
    </row>
    <row r="851" spans="1:10">
      <c r="A851">
        <v>14290.2</v>
      </c>
      <c r="B851">
        <v>0</v>
      </c>
      <c r="C851">
        <v>850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12791.1</v>
      </c>
    </row>
    <row r="852" spans="1:10">
      <c r="A852">
        <v>13229.3</v>
      </c>
      <c r="B852">
        <v>0</v>
      </c>
      <c r="C852">
        <v>851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14290.2</v>
      </c>
    </row>
    <row r="853" spans="1:10">
      <c r="A853">
        <v>13307.4</v>
      </c>
      <c r="B853">
        <v>0</v>
      </c>
      <c r="C853">
        <v>852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13229.3</v>
      </c>
    </row>
    <row r="854" spans="1:10">
      <c r="A854">
        <v>5183.0999999999995</v>
      </c>
      <c r="B854">
        <v>0</v>
      </c>
      <c r="C854">
        <v>853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13307.4</v>
      </c>
    </row>
    <row r="855" spans="1:10">
      <c r="A855">
        <v>1202.0999999999999</v>
      </c>
      <c r="B855">
        <v>0</v>
      </c>
      <c r="C855">
        <v>854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5183.0999999999995</v>
      </c>
    </row>
    <row r="856" spans="1:10">
      <c r="A856">
        <v>1848.1</v>
      </c>
      <c r="B856">
        <v>0</v>
      </c>
      <c r="C856">
        <v>855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1202.0999999999999</v>
      </c>
    </row>
    <row r="857" spans="1:10">
      <c r="A857">
        <v>4888.1000000000004</v>
      </c>
      <c r="B857">
        <v>0</v>
      </c>
      <c r="C857">
        <v>856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1848.1</v>
      </c>
    </row>
    <row r="858" spans="1:10">
      <c r="A858">
        <v>7157.1</v>
      </c>
      <c r="B858">
        <v>0</v>
      </c>
      <c r="C858">
        <v>857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4888.1000000000004</v>
      </c>
    </row>
    <row r="859" spans="1:10">
      <c r="A859">
        <v>8117.4</v>
      </c>
      <c r="B859">
        <v>0</v>
      </c>
      <c r="C859">
        <v>858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7157.1</v>
      </c>
    </row>
    <row r="860" spans="1:10">
      <c r="A860">
        <v>8734.6</v>
      </c>
      <c r="B860">
        <v>0</v>
      </c>
      <c r="C860">
        <v>859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8117.4</v>
      </c>
    </row>
    <row r="861" spans="1:10">
      <c r="A861">
        <v>761.3</v>
      </c>
      <c r="B861">
        <v>0</v>
      </c>
      <c r="C861">
        <v>860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8734.6</v>
      </c>
    </row>
    <row r="862" spans="1:10">
      <c r="A862">
        <v>70</v>
      </c>
      <c r="B862">
        <v>0</v>
      </c>
      <c r="C862">
        <v>861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761.3</v>
      </c>
    </row>
    <row r="863" spans="1:10">
      <c r="A863">
        <v>209</v>
      </c>
      <c r="B863">
        <v>0</v>
      </c>
      <c r="C863">
        <v>862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70</v>
      </c>
    </row>
    <row r="864" spans="1:10">
      <c r="A864">
        <v>925.2</v>
      </c>
      <c r="B864">
        <v>0</v>
      </c>
      <c r="C864">
        <v>863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209</v>
      </c>
    </row>
    <row r="865" spans="1:10">
      <c r="A865">
        <v>4814.3999999999996</v>
      </c>
      <c r="B865">
        <v>0</v>
      </c>
      <c r="C865">
        <v>864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925.2</v>
      </c>
    </row>
    <row r="866" spans="1:10">
      <c r="A866">
        <v>7005.7000000000007</v>
      </c>
      <c r="B866">
        <v>0</v>
      </c>
      <c r="C866">
        <v>865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4814.3999999999996</v>
      </c>
    </row>
    <row r="867" spans="1:10">
      <c r="A867">
        <v>6992.8</v>
      </c>
      <c r="B867">
        <v>0</v>
      </c>
      <c r="C867">
        <v>866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7005.7000000000007</v>
      </c>
    </row>
    <row r="868" spans="1:10">
      <c r="A868">
        <v>12492.2</v>
      </c>
      <c r="B868">
        <v>0</v>
      </c>
      <c r="C868">
        <v>867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6992.8</v>
      </c>
    </row>
    <row r="869" spans="1:10">
      <c r="A869">
        <v>12601.600000000002</v>
      </c>
      <c r="B869">
        <v>0</v>
      </c>
      <c r="C869">
        <v>868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12492.2</v>
      </c>
    </row>
    <row r="870" spans="1:10">
      <c r="A870">
        <v>6466.4</v>
      </c>
      <c r="B870">
        <v>0</v>
      </c>
      <c r="C870">
        <v>869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12601.600000000002</v>
      </c>
    </row>
    <row r="871" spans="1:10">
      <c r="A871">
        <v>8025.4</v>
      </c>
      <c r="B871">
        <v>0</v>
      </c>
      <c r="C871">
        <v>870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6466.4</v>
      </c>
    </row>
    <row r="872" spans="1:10">
      <c r="A872">
        <v>12311.2</v>
      </c>
      <c r="B872">
        <v>0</v>
      </c>
      <c r="C872">
        <v>871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8025.4</v>
      </c>
    </row>
    <row r="873" spans="1:10">
      <c r="A873">
        <v>11725.300000000001</v>
      </c>
      <c r="B873">
        <v>0</v>
      </c>
      <c r="C873">
        <v>872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12311.2</v>
      </c>
    </row>
    <row r="874" spans="1:10">
      <c r="A874">
        <v>9390.2000000000007</v>
      </c>
      <c r="B874">
        <v>0</v>
      </c>
      <c r="C874">
        <v>873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11725.300000000001</v>
      </c>
    </row>
    <row r="875" spans="1:10">
      <c r="A875">
        <v>357</v>
      </c>
      <c r="B875">
        <v>0</v>
      </c>
      <c r="C875">
        <v>874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9390.2000000000007</v>
      </c>
    </row>
    <row r="876" spans="1:10">
      <c r="A876">
        <v>0</v>
      </c>
      <c r="B876">
        <v>0</v>
      </c>
      <c r="C876">
        <v>875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357</v>
      </c>
    </row>
    <row r="877" spans="1:10">
      <c r="A877">
        <v>0</v>
      </c>
      <c r="B877">
        <v>0</v>
      </c>
      <c r="C877">
        <v>876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0</v>
      </c>
      <c r="B878">
        <v>0</v>
      </c>
      <c r="C878">
        <v>877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1924.1</v>
      </c>
      <c r="B879">
        <v>0</v>
      </c>
      <c r="C879">
        <v>878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3318.1</v>
      </c>
      <c r="B880">
        <v>0</v>
      </c>
      <c r="C880">
        <v>879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1924.1</v>
      </c>
    </row>
    <row r="881" spans="1:10">
      <c r="A881">
        <v>3612</v>
      </c>
      <c r="B881">
        <v>0</v>
      </c>
      <c r="C881">
        <v>880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3318.1</v>
      </c>
    </row>
    <row r="882" spans="1:10">
      <c r="A882">
        <v>422.1</v>
      </c>
      <c r="B882">
        <v>0</v>
      </c>
      <c r="C882">
        <v>881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3612</v>
      </c>
    </row>
    <row r="883" spans="1:10">
      <c r="A883">
        <v>1383</v>
      </c>
      <c r="B883">
        <v>0</v>
      </c>
      <c r="C883">
        <v>882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422.1</v>
      </c>
    </row>
    <row r="884" spans="1:10">
      <c r="A884">
        <v>7218</v>
      </c>
      <c r="B884">
        <v>0</v>
      </c>
      <c r="C884">
        <v>883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1383</v>
      </c>
    </row>
    <row r="885" spans="1:10">
      <c r="A885">
        <v>14105</v>
      </c>
      <c r="B885">
        <v>0</v>
      </c>
      <c r="C885">
        <v>884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7218</v>
      </c>
    </row>
    <row r="886" spans="1:10">
      <c r="A886">
        <v>13533.1</v>
      </c>
      <c r="B886">
        <v>0</v>
      </c>
      <c r="C886">
        <v>885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14105</v>
      </c>
    </row>
    <row r="887" spans="1:10">
      <c r="A887">
        <v>13475</v>
      </c>
      <c r="B887">
        <v>0</v>
      </c>
      <c r="C887">
        <v>886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13533.1</v>
      </c>
    </row>
    <row r="888" spans="1:10">
      <c r="A888">
        <v>13162.1</v>
      </c>
      <c r="B888">
        <v>0</v>
      </c>
      <c r="C888">
        <v>887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13475</v>
      </c>
    </row>
    <row r="889" spans="1:10">
      <c r="A889">
        <v>4918.3</v>
      </c>
      <c r="B889">
        <v>0</v>
      </c>
      <c r="C889">
        <v>888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13162.1</v>
      </c>
    </row>
    <row r="890" spans="1:10">
      <c r="A890">
        <v>4028.4</v>
      </c>
      <c r="B890">
        <v>0</v>
      </c>
      <c r="C890">
        <v>889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4918.3</v>
      </c>
    </row>
    <row r="891" spans="1:10">
      <c r="A891">
        <v>4753</v>
      </c>
      <c r="B891">
        <v>0</v>
      </c>
      <c r="C891">
        <v>890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4028.4</v>
      </c>
    </row>
    <row r="892" spans="1:10">
      <c r="A892">
        <v>7654.1</v>
      </c>
      <c r="B892">
        <v>0</v>
      </c>
      <c r="C892">
        <v>891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4753</v>
      </c>
    </row>
    <row r="893" spans="1:10">
      <c r="A893">
        <v>12375.2</v>
      </c>
      <c r="B893">
        <v>0</v>
      </c>
      <c r="C893">
        <v>892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7654.1</v>
      </c>
    </row>
    <row r="894" spans="1:10">
      <c r="A894">
        <v>14053.2</v>
      </c>
      <c r="B894">
        <v>0</v>
      </c>
      <c r="C894">
        <v>893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12375.2</v>
      </c>
    </row>
    <row r="895" spans="1:10">
      <c r="A895">
        <v>12102.2</v>
      </c>
      <c r="B895">
        <v>0</v>
      </c>
      <c r="C895">
        <v>894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14053.2</v>
      </c>
    </row>
    <row r="896" spans="1:10">
      <c r="A896">
        <v>4251.2</v>
      </c>
      <c r="B896">
        <v>0</v>
      </c>
      <c r="C896">
        <v>895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12102.2</v>
      </c>
    </row>
    <row r="897" spans="1:10">
      <c r="A897">
        <v>3285.4</v>
      </c>
      <c r="B897">
        <v>0</v>
      </c>
      <c r="C897">
        <v>896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4251.2</v>
      </c>
    </row>
    <row r="898" spans="1:10">
      <c r="A898">
        <v>125.1</v>
      </c>
      <c r="B898">
        <v>0</v>
      </c>
      <c r="C898">
        <v>897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3285.4</v>
      </c>
    </row>
    <row r="899" spans="1:10">
      <c r="A899">
        <v>10455.1</v>
      </c>
      <c r="B899">
        <v>0</v>
      </c>
      <c r="C899">
        <v>898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125.1</v>
      </c>
    </row>
    <row r="900" spans="1:10">
      <c r="A900">
        <v>13017.1</v>
      </c>
      <c r="B900">
        <v>0</v>
      </c>
      <c r="C900">
        <v>899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10455.1</v>
      </c>
    </row>
    <row r="901" spans="1:10">
      <c r="A901">
        <v>4448.2</v>
      </c>
      <c r="B901">
        <v>0</v>
      </c>
      <c r="C901">
        <v>900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13017.1</v>
      </c>
    </row>
    <row r="902" spans="1:10">
      <c r="A902">
        <v>9152.2000000000007</v>
      </c>
      <c r="B902">
        <v>0</v>
      </c>
      <c r="C902">
        <v>901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4448.2</v>
      </c>
    </row>
    <row r="903" spans="1:10">
      <c r="A903">
        <v>1616.2</v>
      </c>
      <c r="B903">
        <v>0</v>
      </c>
      <c r="C903">
        <v>902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9152.2000000000007</v>
      </c>
    </row>
    <row r="904" spans="1:10">
      <c r="A904">
        <v>1605.4</v>
      </c>
      <c r="B904">
        <v>0</v>
      </c>
      <c r="C904">
        <v>903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1616.2</v>
      </c>
    </row>
    <row r="905" spans="1:10">
      <c r="A905">
        <v>2155.1999999999998</v>
      </c>
      <c r="B905">
        <v>0</v>
      </c>
      <c r="C905">
        <v>904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1605.4</v>
      </c>
    </row>
    <row r="906" spans="1:10">
      <c r="A906">
        <v>2902.3</v>
      </c>
      <c r="B906">
        <v>0</v>
      </c>
      <c r="C906">
        <v>905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2155.1999999999998</v>
      </c>
    </row>
    <row r="907" spans="1:10">
      <c r="A907">
        <v>3881.4</v>
      </c>
      <c r="B907">
        <v>0</v>
      </c>
      <c r="C907">
        <v>906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2902.3</v>
      </c>
    </row>
    <row r="908" spans="1:10">
      <c r="A908">
        <v>3719.2</v>
      </c>
      <c r="B908">
        <v>0</v>
      </c>
      <c r="C908">
        <v>907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3881.4</v>
      </c>
    </row>
    <row r="909" spans="1:10">
      <c r="A909">
        <v>3708.1999999999989</v>
      </c>
      <c r="B909">
        <v>0</v>
      </c>
      <c r="C909">
        <v>908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3719.2</v>
      </c>
    </row>
    <row r="910" spans="1:10">
      <c r="A910">
        <v>1787.7999999999997</v>
      </c>
      <c r="B910">
        <v>0</v>
      </c>
      <c r="C910">
        <v>909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3708.1999999999989</v>
      </c>
    </row>
    <row r="911" spans="1:10">
      <c r="A911">
        <v>789.4</v>
      </c>
      <c r="B911">
        <v>0</v>
      </c>
      <c r="C911">
        <v>910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1787.7999999999997</v>
      </c>
    </row>
    <row r="912" spans="1:10">
      <c r="A912">
        <v>0</v>
      </c>
      <c r="B912">
        <v>0</v>
      </c>
      <c r="C912">
        <v>911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789.4</v>
      </c>
    </row>
    <row r="913" spans="1:10">
      <c r="A913">
        <v>0</v>
      </c>
      <c r="B913">
        <v>0</v>
      </c>
      <c r="C913">
        <v>912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0</v>
      </c>
      <c r="B914">
        <v>0</v>
      </c>
      <c r="C914">
        <v>913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0</v>
      </c>
      <c r="B915">
        <v>0</v>
      </c>
      <c r="C915">
        <v>914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0</v>
      </c>
      <c r="B916">
        <v>0</v>
      </c>
      <c r="C916">
        <v>915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0</v>
      </c>
      <c r="B917">
        <v>0</v>
      </c>
      <c r="C917">
        <v>916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</row>
    <row r="918" spans="1:10">
      <c r="A918">
        <v>0</v>
      </c>
      <c r="B918">
        <v>0</v>
      </c>
      <c r="C918">
        <v>917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</row>
    <row r="919" spans="1:10">
      <c r="A919">
        <v>2163.38</v>
      </c>
      <c r="B919">
        <v>0</v>
      </c>
      <c r="C919">
        <v>918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3652.68</v>
      </c>
      <c r="B920">
        <v>0</v>
      </c>
      <c r="C920">
        <v>919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2163.38</v>
      </c>
    </row>
    <row r="921" spans="1:10">
      <c r="A921">
        <v>3624.2</v>
      </c>
      <c r="B921">
        <v>0</v>
      </c>
      <c r="C921">
        <v>920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3652.68</v>
      </c>
    </row>
    <row r="922" spans="1:10">
      <c r="A922">
        <v>7916</v>
      </c>
      <c r="B922">
        <v>0</v>
      </c>
      <c r="C922">
        <v>921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3624.2</v>
      </c>
    </row>
    <row r="923" spans="1:10">
      <c r="A923">
        <v>8160.1</v>
      </c>
      <c r="B923">
        <v>0</v>
      </c>
      <c r="C923">
        <v>922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7916</v>
      </c>
    </row>
    <row r="924" spans="1:10">
      <c r="A924">
        <v>3124.7</v>
      </c>
      <c r="B924">
        <v>0</v>
      </c>
      <c r="C924">
        <v>923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8160.1</v>
      </c>
    </row>
    <row r="925" spans="1:10">
      <c r="A925">
        <v>4892.5</v>
      </c>
      <c r="B925">
        <v>0</v>
      </c>
      <c r="C925">
        <v>924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3124.7</v>
      </c>
    </row>
    <row r="926" spans="1:10">
      <c r="A926">
        <v>6519.9</v>
      </c>
      <c r="B926">
        <v>0</v>
      </c>
      <c r="C926">
        <v>925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4892.5</v>
      </c>
    </row>
    <row r="927" spans="1:10">
      <c r="A927">
        <v>10917.800000000001</v>
      </c>
      <c r="B927">
        <v>0</v>
      </c>
      <c r="C927">
        <v>926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6519.9</v>
      </c>
    </row>
    <row r="928" spans="1:10">
      <c r="A928">
        <v>12664.800000000001</v>
      </c>
      <c r="B928">
        <v>0</v>
      </c>
      <c r="C928">
        <v>927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10917.800000000001</v>
      </c>
    </row>
    <row r="929" spans="1:10">
      <c r="A929">
        <v>11160.2</v>
      </c>
      <c r="B929">
        <v>0</v>
      </c>
      <c r="C929">
        <v>928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12664.800000000001</v>
      </c>
    </row>
    <row r="930" spans="1:10">
      <c r="A930">
        <v>5480.2</v>
      </c>
      <c r="B930">
        <v>0</v>
      </c>
      <c r="C930">
        <v>929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11160.2</v>
      </c>
    </row>
    <row r="931" spans="1:10">
      <c r="A931">
        <v>3189.2</v>
      </c>
      <c r="B931">
        <v>0</v>
      </c>
      <c r="C931">
        <v>930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5480.2</v>
      </c>
    </row>
    <row r="932" spans="1:10">
      <c r="A932">
        <v>3282.1</v>
      </c>
      <c r="B932">
        <v>0</v>
      </c>
      <c r="C932">
        <v>931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3189.2</v>
      </c>
    </row>
    <row r="933" spans="1:10">
      <c r="A933">
        <v>12293.1</v>
      </c>
      <c r="B933">
        <v>0</v>
      </c>
      <c r="C933">
        <v>932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3282.1</v>
      </c>
    </row>
    <row r="934" spans="1:10">
      <c r="A934">
        <v>13440</v>
      </c>
      <c r="B934">
        <v>0</v>
      </c>
      <c r="C934">
        <v>933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12293.1</v>
      </c>
    </row>
    <row r="935" spans="1:10">
      <c r="A935">
        <v>13545</v>
      </c>
      <c r="B935">
        <v>0</v>
      </c>
      <c r="C935">
        <v>934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13440</v>
      </c>
    </row>
    <row r="936" spans="1:10">
      <c r="A936">
        <v>13024.1</v>
      </c>
      <c r="B936">
        <v>0</v>
      </c>
      <c r="C936">
        <v>935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13545</v>
      </c>
    </row>
    <row r="937" spans="1:10">
      <c r="A937">
        <v>12286.1</v>
      </c>
      <c r="B937">
        <v>0</v>
      </c>
      <c r="C937">
        <v>936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13024.1</v>
      </c>
    </row>
    <row r="938" spans="1:10">
      <c r="A938">
        <v>1488.2</v>
      </c>
      <c r="B938">
        <v>0</v>
      </c>
      <c r="C938">
        <v>937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12286.1</v>
      </c>
    </row>
    <row r="939" spans="1:10">
      <c r="A939">
        <v>1766.1</v>
      </c>
      <c r="B939">
        <v>0</v>
      </c>
      <c r="C939">
        <v>938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1488.2</v>
      </c>
    </row>
    <row r="940" spans="1:10">
      <c r="A940">
        <v>5770.1</v>
      </c>
      <c r="B940">
        <v>0</v>
      </c>
      <c r="C940">
        <v>939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1766.1</v>
      </c>
    </row>
    <row r="941" spans="1:10">
      <c r="A941">
        <v>5884.2</v>
      </c>
      <c r="B941">
        <v>0</v>
      </c>
      <c r="C941">
        <v>940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5770.1</v>
      </c>
    </row>
    <row r="942" spans="1:10">
      <c r="A942">
        <v>6799</v>
      </c>
      <c r="B942">
        <v>0</v>
      </c>
      <c r="C942">
        <v>941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5884.2</v>
      </c>
    </row>
    <row r="943" spans="1:10">
      <c r="A943">
        <v>2475.6</v>
      </c>
      <c r="B943">
        <v>0</v>
      </c>
      <c r="C943">
        <v>942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6799</v>
      </c>
    </row>
    <row r="944" spans="1:10">
      <c r="A944">
        <v>2298.3000000000002</v>
      </c>
      <c r="B944">
        <v>0</v>
      </c>
      <c r="C944">
        <v>943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2475.6</v>
      </c>
    </row>
    <row r="945" spans="1:10">
      <c r="A945">
        <v>6092.5</v>
      </c>
      <c r="B945">
        <v>0</v>
      </c>
      <c r="C945">
        <v>944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1</v>
      </c>
      <c r="J945">
        <v>2298.3000000000002</v>
      </c>
    </row>
    <row r="946" spans="1:10">
      <c r="A946">
        <v>6097.4</v>
      </c>
      <c r="B946">
        <v>0</v>
      </c>
      <c r="C946">
        <v>945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1</v>
      </c>
      <c r="J946">
        <v>6092.5</v>
      </c>
    </row>
    <row r="947" spans="1:10">
      <c r="A947">
        <v>8615.2000000000007</v>
      </c>
      <c r="B947">
        <v>0</v>
      </c>
      <c r="C947">
        <v>946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6097.4</v>
      </c>
    </row>
    <row r="948" spans="1:10">
      <c r="A948">
        <v>9266</v>
      </c>
      <c r="B948">
        <v>0</v>
      </c>
      <c r="C948">
        <v>947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8615.2000000000007</v>
      </c>
    </row>
    <row r="949" spans="1:10">
      <c r="A949">
        <v>11620.1</v>
      </c>
      <c r="B949">
        <v>0</v>
      </c>
      <c r="C949">
        <v>948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9266</v>
      </c>
    </row>
    <row r="950" spans="1:10">
      <c r="A950">
        <v>9227.2000000000007</v>
      </c>
      <c r="B950">
        <v>0</v>
      </c>
      <c r="C950">
        <v>949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11620.1</v>
      </c>
    </row>
    <row r="951" spans="1:10">
      <c r="A951">
        <v>10354.1</v>
      </c>
      <c r="B951">
        <v>0</v>
      </c>
      <c r="C951">
        <v>950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9227.2000000000007</v>
      </c>
    </row>
    <row r="952" spans="1:10">
      <c r="A952">
        <v>10480</v>
      </c>
      <c r="B952">
        <v>0</v>
      </c>
      <c r="C952">
        <v>951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1</v>
      </c>
      <c r="J952">
        <v>10354.1</v>
      </c>
    </row>
    <row r="953" spans="1:10">
      <c r="A953">
        <v>12959.3</v>
      </c>
      <c r="B953">
        <v>0</v>
      </c>
      <c r="C953">
        <v>952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10480</v>
      </c>
    </row>
    <row r="954" spans="1:10">
      <c r="A954">
        <v>13925.1</v>
      </c>
      <c r="B954">
        <v>0</v>
      </c>
      <c r="C954">
        <v>953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12959.3</v>
      </c>
    </row>
    <row r="955" spans="1:10">
      <c r="A955">
        <v>13306.1</v>
      </c>
      <c r="B955">
        <v>0</v>
      </c>
      <c r="C955">
        <v>954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13925.1</v>
      </c>
    </row>
    <row r="956" spans="1:10">
      <c r="A956">
        <v>11723.1</v>
      </c>
      <c r="B956">
        <v>0</v>
      </c>
      <c r="C956">
        <v>955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13306.1</v>
      </c>
    </row>
    <row r="957" spans="1:10">
      <c r="A957">
        <v>8798.2000000000007</v>
      </c>
      <c r="B957">
        <v>0</v>
      </c>
      <c r="C957">
        <v>956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11723.1</v>
      </c>
    </row>
    <row r="958" spans="1:10">
      <c r="A958">
        <v>5220.2</v>
      </c>
      <c r="B958">
        <v>0</v>
      </c>
      <c r="C958">
        <v>957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8798.2000000000007</v>
      </c>
    </row>
    <row r="959" spans="1:10">
      <c r="A959">
        <v>5107.6499999999996</v>
      </c>
      <c r="B959">
        <v>0</v>
      </c>
      <c r="C959">
        <v>958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1</v>
      </c>
      <c r="J959">
        <v>5220.2</v>
      </c>
    </row>
    <row r="960" spans="1:10">
      <c r="A960">
        <v>3905.55</v>
      </c>
      <c r="B960">
        <v>0</v>
      </c>
      <c r="C960">
        <v>959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1</v>
      </c>
      <c r="J960">
        <v>5107.6499999999996</v>
      </c>
    </row>
    <row r="961" spans="1:10">
      <c r="A961">
        <v>8851.1</v>
      </c>
      <c r="B961">
        <v>0</v>
      </c>
      <c r="C961">
        <v>960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3905.55</v>
      </c>
    </row>
    <row r="962" spans="1:10">
      <c r="A962">
        <v>12439</v>
      </c>
      <c r="B962">
        <v>0</v>
      </c>
      <c r="C962">
        <v>961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8851.1</v>
      </c>
    </row>
    <row r="963" spans="1:10">
      <c r="A963">
        <v>11778</v>
      </c>
      <c r="B963">
        <v>0</v>
      </c>
      <c r="C963">
        <v>962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12439</v>
      </c>
    </row>
    <row r="964" spans="1:10">
      <c r="A964">
        <v>11239.1</v>
      </c>
      <c r="B964">
        <v>0</v>
      </c>
      <c r="C964">
        <v>963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11778</v>
      </c>
    </row>
    <row r="965" spans="1:10">
      <c r="A965">
        <v>11756.2</v>
      </c>
      <c r="B965">
        <v>0</v>
      </c>
      <c r="C965">
        <v>964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11239.1</v>
      </c>
    </row>
    <row r="966" spans="1:10">
      <c r="A966">
        <v>10311.6</v>
      </c>
      <c r="B966">
        <v>0</v>
      </c>
      <c r="C966">
        <v>965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1</v>
      </c>
      <c r="J966">
        <v>11756.2</v>
      </c>
    </row>
    <row r="967" spans="1:10">
      <c r="A967">
        <v>5841.5</v>
      </c>
      <c r="B967">
        <v>0</v>
      </c>
      <c r="C967">
        <v>966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1</v>
      </c>
      <c r="J967">
        <v>10311.6</v>
      </c>
    </row>
    <row r="968" spans="1:10">
      <c r="A968">
        <v>4388.3999999999996</v>
      </c>
      <c r="B968">
        <v>0</v>
      </c>
      <c r="C968">
        <v>967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5841.5</v>
      </c>
    </row>
    <row r="969" spans="1:10">
      <c r="A969">
        <v>5014.3999999999996</v>
      </c>
      <c r="B969">
        <v>0</v>
      </c>
      <c r="C969">
        <v>968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4388.3999999999996</v>
      </c>
    </row>
    <row r="970" spans="1:10">
      <c r="A970">
        <v>5886.7999999999993</v>
      </c>
      <c r="B970">
        <v>0</v>
      </c>
      <c r="C970">
        <v>969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5014.3999999999996</v>
      </c>
    </row>
    <row r="971" spans="1:10">
      <c r="A971">
        <v>5089.8999999999996</v>
      </c>
      <c r="B971">
        <v>0</v>
      </c>
      <c r="C971">
        <v>970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5886.7999999999993</v>
      </c>
    </row>
    <row r="972" spans="1:10">
      <c r="A972">
        <v>2872.9</v>
      </c>
      <c r="B972">
        <v>0</v>
      </c>
      <c r="C972">
        <v>971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5089.8999999999996</v>
      </c>
    </row>
    <row r="973" spans="1:10">
      <c r="A973">
        <v>4465.9999999999991</v>
      </c>
      <c r="B973">
        <v>0</v>
      </c>
      <c r="C973">
        <v>972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1</v>
      </c>
      <c r="J973">
        <v>2872.9</v>
      </c>
    </row>
    <row r="974" spans="1:10">
      <c r="A974">
        <v>3087.3999999999996</v>
      </c>
      <c r="B974">
        <v>1</v>
      </c>
      <c r="C974">
        <v>973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4465.9999999999991</v>
      </c>
    </row>
    <row r="975" spans="1:10">
      <c r="A975">
        <v>1388.6999999999998</v>
      </c>
      <c r="B975">
        <v>0</v>
      </c>
      <c r="C975">
        <v>974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3087.3999999999996</v>
      </c>
    </row>
    <row r="976" spans="1:10">
      <c r="A976">
        <v>404.1</v>
      </c>
      <c r="B976">
        <v>0</v>
      </c>
      <c r="C976">
        <v>975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1388.6999999999998</v>
      </c>
    </row>
    <row r="977" spans="1:10">
      <c r="A977">
        <v>654</v>
      </c>
      <c r="B977">
        <v>0</v>
      </c>
      <c r="C977">
        <v>976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404.1</v>
      </c>
    </row>
    <row r="978" spans="1:10">
      <c r="A978">
        <v>280</v>
      </c>
      <c r="B978">
        <v>0</v>
      </c>
      <c r="C978">
        <v>977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654</v>
      </c>
    </row>
    <row r="979" spans="1:10">
      <c r="A979">
        <v>2896</v>
      </c>
      <c r="B979">
        <v>0</v>
      </c>
      <c r="C979">
        <v>978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280</v>
      </c>
    </row>
    <row r="980" spans="1:10">
      <c r="A980">
        <v>9358.0499999999993</v>
      </c>
      <c r="B980">
        <v>0</v>
      </c>
      <c r="C980">
        <v>979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</v>
      </c>
      <c r="J980">
        <v>2896</v>
      </c>
    </row>
    <row r="981" spans="1:10">
      <c r="A981">
        <v>7879.4999999999991</v>
      </c>
      <c r="B981">
        <v>1</v>
      </c>
      <c r="C981">
        <v>980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1</v>
      </c>
      <c r="J981">
        <v>9358.0499999999993</v>
      </c>
    </row>
    <row r="982" spans="1:10">
      <c r="A982">
        <v>13009.2</v>
      </c>
      <c r="B982">
        <v>0</v>
      </c>
      <c r="C982">
        <v>981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7879.4999999999991</v>
      </c>
    </row>
    <row r="983" spans="1:10">
      <c r="A983">
        <v>12571</v>
      </c>
      <c r="B983">
        <v>0</v>
      </c>
      <c r="C983">
        <v>982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13009.2</v>
      </c>
    </row>
    <row r="984" spans="1:10">
      <c r="A984">
        <v>13759</v>
      </c>
      <c r="B984">
        <v>0</v>
      </c>
      <c r="C984">
        <v>983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12571</v>
      </c>
    </row>
    <row r="985" spans="1:10">
      <c r="A985">
        <v>9240</v>
      </c>
      <c r="B985">
        <v>0</v>
      </c>
      <c r="C985">
        <v>984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13759</v>
      </c>
    </row>
    <row r="986" spans="1:10">
      <c r="A986">
        <v>10432.1</v>
      </c>
      <c r="B986">
        <v>0</v>
      </c>
      <c r="C986">
        <v>985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9240</v>
      </c>
    </row>
    <row r="987" spans="1:10">
      <c r="A987">
        <v>8219.2000000000007</v>
      </c>
      <c r="B987">
        <v>0</v>
      </c>
      <c r="C987">
        <v>986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10432.1</v>
      </c>
    </row>
    <row r="988" spans="1:10">
      <c r="A988">
        <v>9053.4</v>
      </c>
      <c r="B988">
        <v>0</v>
      </c>
      <c r="C988">
        <v>987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1</v>
      </c>
      <c r="J988">
        <v>8219.2000000000007</v>
      </c>
    </row>
    <row r="989" spans="1:10">
      <c r="A989">
        <v>14822.1</v>
      </c>
      <c r="B989">
        <v>0</v>
      </c>
      <c r="C989">
        <v>988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9053.4</v>
      </c>
    </row>
    <row r="990" spans="1:10">
      <c r="A990">
        <v>17000.400000000001</v>
      </c>
      <c r="B990">
        <v>0</v>
      </c>
      <c r="C990">
        <v>989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14822.1</v>
      </c>
    </row>
    <row r="991" spans="1:10">
      <c r="A991">
        <v>17353.099999999999</v>
      </c>
      <c r="B991">
        <v>0</v>
      </c>
      <c r="C991">
        <v>990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17000.400000000001</v>
      </c>
    </row>
    <row r="992" spans="1:10">
      <c r="A992">
        <v>16815</v>
      </c>
      <c r="B992">
        <v>0</v>
      </c>
      <c r="C992">
        <v>991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17353.099999999999</v>
      </c>
    </row>
    <row r="993" spans="1:10">
      <c r="A993">
        <v>11856.1</v>
      </c>
      <c r="B993">
        <v>0</v>
      </c>
      <c r="C993">
        <v>992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16815</v>
      </c>
    </row>
    <row r="994" spans="1:10">
      <c r="A994">
        <v>15643.9</v>
      </c>
      <c r="B994">
        <v>0</v>
      </c>
      <c r="C994">
        <v>993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</v>
      </c>
      <c r="J994">
        <v>11856.1</v>
      </c>
    </row>
    <row r="995" spans="1:10">
      <c r="A995">
        <v>16433.8</v>
      </c>
      <c r="B995">
        <v>1</v>
      </c>
      <c r="C995">
        <v>994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</v>
      </c>
      <c r="J995">
        <v>15643.9</v>
      </c>
    </row>
    <row r="996" spans="1:10">
      <c r="A996">
        <v>12673.1</v>
      </c>
      <c r="B996">
        <v>0</v>
      </c>
      <c r="C996">
        <v>995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16433.8</v>
      </c>
    </row>
    <row r="997" spans="1:10">
      <c r="A997">
        <v>14883.400000000001</v>
      </c>
      <c r="B997">
        <v>0</v>
      </c>
      <c r="C997">
        <v>996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12673.1</v>
      </c>
    </row>
    <row r="998" spans="1:10">
      <c r="A998">
        <v>15264.300000000001</v>
      </c>
      <c r="B998">
        <v>0</v>
      </c>
      <c r="C998">
        <v>997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14883.400000000001</v>
      </c>
    </row>
    <row r="999" spans="1:10">
      <c r="A999">
        <v>14854.3</v>
      </c>
      <c r="B999">
        <v>0</v>
      </c>
      <c r="C999">
        <v>998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15264.300000000001</v>
      </c>
    </row>
    <row r="1000" spans="1:10">
      <c r="A1000">
        <v>14191.4</v>
      </c>
      <c r="B1000">
        <v>0</v>
      </c>
      <c r="C1000">
        <v>999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14854.3</v>
      </c>
    </row>
    <row r="1001" spans="1:10">
      <c r="A1001">
        <v>4452.5</v>
      </c>
      <c r="B1001">
        <v>0</v>
      </c>
      <c r="C1001">
        <v>1000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</v>
      </c>
      <c r="J1001">
        <v>14191.4</v>
      </c>
    </row>
    <row r="1002" spans="1:10">
      <c r="A1002">
        <v>4937.6999999999989</v>
      </c>
      <c r="B1002">
        <v>0</v>
      </c>
      <c r="C1002">
        <v>1001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1</v>
      </c>
      <c r="J1002">
        <v>4452.5</v>
      </c>
    </row>
    <row r="1003" spans="1:10">
      <c r="A1003">
        <v>5518</v>
      </c>
      <c r="B1003">
        <v>0</v>
      </c>
      <c r="C1003">
        <v>1002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4937.6999999999989</v>
      </c>
    </row>
    <row r="1004" spans="1:10">
      <c r="A1004">
        <v>8754.2000000000007</v>
      </c>
      <c r="B1004">
        <v>0</v>
      </c>
      <c r="C1004">
        <v>1003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5518</v>
      </c>
    </row>
    <row r="1005" spans="1:10">
      <c r="A1005">
        <v>10914.2</v>
      </c>
      <c r="B1005">
        <v>0</v>
      </c>
      <c r="C1005">
        <v>1004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8754.2000000000007</v>
      </c>
    </row>
    <row r="1006" spans="1:10">
      <c r="A1006">
        <v>10437.9</v>
      </c>
      <c r="B1006">
        <v>0</v>
      </c>
      <c r="C1006">
        <v>1005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10914.2</v>
      </c>
    </row>
    <row r="1007" spans="1:10">
      <c r="A1007">
        <v>14672.2</v>
      </c>
      <c r="B1007">
        <v>0</v>
      </c>
      <c r="C1007">
        <v>1006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10437.9</v>
      </c>
    </row>
    <row r="1008" spans="1:10">
      <c r="A1008">
        <v>12961.8</v>
      </c>
      <c r="B1008">
        <v>0</v>
      </c>
      <c r="C1008">
        <v>1007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1</v>
      </c>
      <c r="J1008">
        <v>14672.2</v>
      </c>
    </row>
    <row r="1009" spans="1:10">
      <c r="A1009">
        <v>2312.6999999999998</v>
      </c>
      <c r="B1009">
        <v>0</v>
      </c>
      <c r="C1009">
        <v>1008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1</v>
      </c>
      <c r="J1009">
        <v>12961.8</v>
      </c>
    </row>
    <row r="1010" spans="1:10">
      <c r="A1010">
        <v>12139.2</v>
      </c>
      <c r="B1010">
        <v>0</v>
      </c>
      <c r="C1010">
        <v>1009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2312.6999999999998</v>
      </c>
    </row>
    <row r="1011" spans="1:10">
      <c r="A1011">
        <v>16092.4</v>
      </c>
      <c r="B1011">
        <v>0</v>
      </c>
      <c r="C1011">
        <v>1010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12139.2</v>
      </c>
    </row>
    <row r="1012" spans="1:10">
      <c r="A1012">
        <v>10957</v>
      </c>
      <c r="B1012">
        <v>0</v>
      </c>
      <c r="C1012">
        <v>1011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16092.4</v>
      </c>
    </row>
    <row r="1013" spans="1:10">
      <c r="A1013">
        <v>14823.400000000001</v>
      </c>
      <c r="B1013">
        <v>0</v>
      </c>
      <c r="C1013">
        <v>1012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10957</v>
      </c>
    </row>
    <row r="1014" spans="1:10">
      <c r="A1014">
        <v>15696.4</v>
      </c>
      <c r="B1014">
        <v>0</v>
      </c>
      <c r="C1014">
        <v>1013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14823.400000000001</v>
      </c>
    </row>
    <row r="1015" spans="1:10">
      <c r="A1015">
        <v>16295.5</v>
      </c>
      <c r="B1015">
        <v>0</v>
      </c>
      <c r="C1015">
        <v>1014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1</v>
      </c>
      <c r="J1015">
        <v>15696.4</v>
      </c>
    </row>
    <row r="1016" spans="1:10">
      <c r="A1016">
        <v>16381.3</v>
      </c>
      <c r="B1016">
        <v>1</v>
      </c>
      <c r="C1016">
        <v>1015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1</v>
      </c>
      <c r="J1016">
        <v>16295.5</v>
      </c>
    </row>
    <row r="1017" spans="1:10">
      <c r="A1017">
        <v>10119.300000000001</v>
      </c>
      <c r="B1017">
        <v>0</v>
      </c>
      <c r="C1017">
        <v>1016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16381.3</v>
      </c>
    </row>
    <row r="1018" spans="1:10">
      <c r="A1018">
        <v>10699.2</v>
      </c>
      <c r="B1018">
        <v>0</v>
      </c>
      <c r="C1018">
        <v>1017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10119.300000000001</v>
      </c>
    </row>
    <row r="1019" spans="1:10">
      <c r="A1019">
        <v>12175.2</v>
      </c>
      <c r="B1019">
        <v>0</v>
      </c>
      <c r="C1019">
        <v>1018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10699.2</v>
      </c>
    </row>
    <row r="1020" spans="1:10">
      <c r="A1020">
        <v>13466.5</v>
      </c>
      <c r="B1020">
        <v>0</v>
      </c>
      <c r="C1020">
        <v>1019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12175.2</v>
      </c>
    </row>
    <row r="1021" spans="1:10">
      <c r="A1021">
        <v>12221.3</v>
      </c>
      <c r="B1021">
        <v>0</v>
      </c>
      <c r="C1021">
        <v>1020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13466.5</v>
      </c>
    </row>
    <row r="1022" spans="1:10">
      <c r="A1022">
        <v>10907.2</v>
      </c>
      <c r="B1022">
        <v>0</v>
      </c>
      <c r="C1022">
        <v>1021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1</v>
      </c>
      <c r="J1022">
        <v>12221.3</v>
      </c>
    </row>
    <row r="1023" spans="1:10">
      <c r="A1023">
        <v>9977.5999999999985</v>
      </c>
      <c r="B1023">
        <v>0</v>
      </c>
      <c r="C1023">
        <v>1022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1</v>
      </c>
      <c r="J1023">
        <v>10907.2</v>
      </c>
    </row>
    <row r="1024" spans="1:10">
      <c r="A1024">
        <v>10860</v>
      </c>
      <c r="B1024">
        <v>0</v>
      </c>
      <c r="C1024">
        <v>1023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9977.5999999999985</v>
      </c>
    </row>
    <row r="1025" spans="1:10">
      <c r="A1025">
        <v>11979</v>
      </c>
      <c r="B1025">
        <v>0</v>
      </c>
      <c r="C1025">
        <v>1024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10860</v>
      </c>
    </row>
    <row r="1026" spans="1:10">
      <c r="A1026">
        <v>11753.99</v>
      </c>
      <c r="B1026">
        <v>0</v>
      </c>
      <c r="C1026">
        <v>1025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11979</v>
      </c>
    </row>
    <row r="1027" spans="1:10">
      <c r="A1027">
        <v>11309</v>
      </c>
      <c r="B1027">
        <v>0</v>
      </c>
      <c r="C1027">
        <v>1026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11753.99</v>
      </c>
    </row>
    <row r="1028" spans="1:10">
      <c r="A1028">
        <v>10042.200000000001</v>
      </c>
      <c r="B1028">
        <v>0</v>
      </c>
      <c r="C1028">
        <v>1027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11309</v>
      </c>
    </row>
    <row r="1029" spans="1:10">
      <c r="A1029">
        <v>5712.3</v>
      </c>
      <c r="B1029">
        <v>0</v>
      </c>
      <c r="C1029">
        <v>1028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10042.200000000001</v>
      </c>
    </row>
    <row r="1030" spans="1:10">
      <c r="A1030">
        <v>2278.3000000000002</v>
      </c>
      <c r="B1030">
        <v>0</v>
      </c>
      <c r="C1030">
        <v>1029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1</v>
      </c>
      <c r="J1030">
        <v>5712.3</v>
      </c>
    </row>
    <row r="1031" spans="1:10">
      <c r="A1031">
        <v>9240.2000000000007</v>
      </c>
      <c r="B1031">
        <v>0</v>
      </c>
      <c r="C1031">
        <v>1030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2278.3000000000002</v>
      </c>
    </row>
    <row r="1032" spans="1:10">
      <c r="A1032">
        <v>12836.2</v>
      </c>
      <c r="B1032">
        <v>0</v>
      </c>
      <c r="C1032">
        <v>1031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9240.2000000000007</v>
      </c>
    </row>
    <row r="1033" spans="1:10">
      <c r="A1033">
        <v>14384.4</v>
      </c>
      <c r="B1033">
        <v>0</v>
      </c>
      <c r="C1033">
        <v>1032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12836.2</v>
      </c>
    </row>
    <row r="1034" spans="1:10">
      <c r="A1034">
        <v>9487.99</v>
      </c>
      <c r="B1034">
        <v>0</v>
      </c>
      <c r="C1034">
        <v>1033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14384.4</v>
      </c>
    </row>
    <row r="1035" spans="1:10">
      <c r="A1035">
        <v>12314.2</v>
      </c>
      <c r="B1035">
        <v>0</v>
      </c>
      <c r="C1035">
        <v>1034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9487.99</v>
      </c>
    </row>
    <row r="1036" spans="1:10">
      <c r="A1036">
        <v>7123.7</v>
      </c>
      <c r="B1036">
        <v>0</v>
      </c>
      <c r="C1036">
        <v>1035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12314.2</v>
      </c>
    </row>
    <row r="1037" spans="1:10">
      <c r="A1037">
        <v>5669.8</v>
      </c>
      <c r="B1037">
        <v>0</v>
      </c>
      <c r="C1037">
        <v>1036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7123.7</v>
      </c>
    </row>
    <row r="1038" spans="1:10">
      <c r="A1038">
        <v>8064</v>
      </c>
      <c r="B1038">
        <v>0</v>
      </c>
      <c r="C1038">
        <v>1037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5669.8</v>
      </c>
    </row>
    <row r="1039" spans="1:10">
      <c r="A1039">
        <v>9592</v>
      </c>
      <c r="B1039">
        <v>0</v>
      </c>
      <c r="C1039">
        <v>1038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8064</v>
      </c>
    </row>
    <row r="1040" spans="1:10">
      <c r="A1040">
        <v>10042.1</v>
      </c>
      <c r="B1040">
        <v>0</v>
      </c>
      <c r="C1040">
        <v>1039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9592</v>
      </c>
    </row>
    <row r="1041" spans="1:10">
      <c r="A1041">
        <v>7629.2</v>
      </c>
      <c r="B1041">
        <v>0</v>
      </c>
      <c r="C1041">
        <v>1040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10042.1</v>
      </c>
    </row>
    <row r="1042" spans="1:10">
      <c r="A1042">
        <v>12581.8</v>
      </c>
      <c r="B1042">
        <v>0</v>
      </c>
      <c r="C1042">
        <v>1041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7629.2</v>
      </c>
    </row>
    <row r="1043" spans="1:10">
      <c r="A1043">
        <v>15595.400000000001</v>
      </c>
      <c r="B1043">
        <v>0</v>
      </c>
      <c r="C1043">
        <v>1042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12581.8</v>
      </c>
    </row>
    <row r="1044" spans="1:10">
      <c r="A1044">
        <v>14573.000000000002</v>
      </c>
      <c r="B1044">
        <v>1</v>
      </c>
      <c r="C1044">
        <v>1043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15595.400000000001</v>
      </c>
    </row>
    <row r="1045" spans="1:10">
      <c r="A1045">
        <v>6264</v>
      </c>
      <c r="B1045">
        <v>0</v>
      </c>
      <c r="C1045">
        <v>1044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14573.000000000002</v>
      </c>
    </row>
    <row r="1046" spans="1:10">
      <c r="A1046">
        <v>7406.1</v>
      </c>
      <c r="B1046">
        <v>0</v>
      </c>
      <c r="C1046">
        <v>1045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6264</v>
      </c>
    </row>
    <row r="1047" spans="1:10">
      <c r="A1047">
        <v>9616.2999999999993</v>
      </c>
      <c r="B1047">
        <v>0</v>
      </c>
      <c r="C1047">
        <v>1046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7406.1</v>
      </c>
    </row>
    <row r="1048" spans="1:10">
      <c r="A1048">
        <v>7026</v>
      </c>
      <c r="B1048">
        <v>0</v>
      </c>
      <c r="C1048">
        <v>1047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9616.2999999999993</v>
      </c>
    </row>
    <row r="1049" spans="1:10">
      <c r="A1049">
        <v>3598.1</v>
      </c>
      <c r="B1049">
        <v>0</v>
      </c>
      <c r="C1049">
        <v>1048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7026</v>
      </c>
    </row>
    <row r="1050" spans="1:10">
      <c r="A1050">
        <v>5143</v>
      </c>
      <c r="B1050">
        <v>0</v>
      </c>
      <c r="C1050">
        <v>1049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3598.1</v>
      </c>
    </row>
    <row r="1051" spans="1:10">
      <c r="A1051">
        <v>7171.6000000000013</v>
      </c>
      <c r="B1051">
        <v>1</v>
      </c>
      <c r="C1051">
        <v>1050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5143</v>
      </c>
    </row>
    <row r="1052" spans="1:10">
      <c r="A1052">
        <v>9928</v>
      </c>
      <c r="B1052">
        <v>0</v>
      </c>
      <c r="C1052">
        <v>1051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7171.6000000000013</v>
      </c>
    </row>
    <row r="1053" spans="1:10">
      <c r="A1053">
        <v>11662</v>
      </c>
      <c r="B1053">
        <v>0</v>
      </c>
      <c r="C1053">
        <v>1052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9928</v>
      </c>
    </row>
    <row r="1054" spans="1:10">
      <c r="A1054">
        <v>11776.2</v>
      </c>
      <c r="B1054">
        <v>0</v>
      </c>
      <c r="C1054">
        <v>1053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11662</v>
      </c>
    </row>
    <row r="1055" spans="1:10">
      <c r="A1055">
        <v>5142</v>
      </c>
      <c r="B1055">
        <v>0</v>
      </c>
      <c r="C1055">
        <v>1054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11776.2</v>
      </c>
    </row>
    <row r="1056" spans="1:10">
      <c r="A1056">
        <v>6114.1</v>
      </c>
      <c r="B1056">
        <v>0</v>
      </c>
      <c r="C1056">
        <v>1055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5142</v>
      </c>
    </row>
    <row r="1057" spans="1:10">
      <c r="A1057">
        <v>4990.5</v>
      </c>
      <c r="B1057">
        <v>0</v>
      </c>
      <c r="C1057">
        <v>1056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6114.1</v>
      </c>
    </row>
    <row r="1058" spans="1:10">
      <c r="A1058">
        <v>1109.4000000000001</v>
      </c>
      <c r="B1058">
        <v>0</v>
      </c>
      <c r="C1058">
        <v>1057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4990.5</v>
      </c>
    </row>
    <row r="1059" spans="1:10">
      <c r="A1059">
        <v>178.2</v>
      </c>
      <c r="B1059">
        <v>0</v>
      </c>
      <c r="C1059">
        <v>1058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1109.4000000000001</v>
      </c>
    </row>
    <row r="1060" spans="1:10">
      <c r="A1060">
        <v>0</v>
      </c>
      <c r="B1060">
        <v>0</v>
      </c>
      <c r="C1060">
        <v>1059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178.2</v>
      </c>
    </row>
    <row r="1061" spans="1:10">
      <c r="A1061">
        <v>0</v>
      </c>
      <c r="B1061">
        <v>0</v>
      </c>
      <c r="C1061">
        <v>1060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224</v>
      </c>
      <c r="B1062">
        <v>0</v>
      </c>
      <c r="C1062">
        <v>1061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336.2</v>
      </c>
      <c r="B1063">
        <v>0</v>
      </c>
      <c r="C1063">
        <v>1062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224</v>
      </c>
    </row>
    <row r="1064" spans="1:10">
      <c r="A1064">
        <v>1769.1</v>
      </c>
      <c r="B1064">
        <v>0</v>
      </c>
      <c r="C1064">
        <v>1063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336.2</v>
      </c>
    </row>
    <row r="1065" spans="1:10">
      <c r="A1065">
        <v>2718.1</v>
      </c>
      <c r="B1065">
        <v>1</v>
      </c>
      <c r="C1065">
        <v>1064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1769.1</v>
      </c>
    </row>
    <row r="1066" spans="1:10">
      <c r="A1066">
        <v>1594.2</v>
      </c>
      <c r="B1066">
        <v>0</v>
      </c>
      <c r="C1066">
        <v>1065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2718.1</v>
      </c>
    </row>
    <row r="1067" spans="1:10">
      <c r="A1067">
        <v>8698</v>
      </c>
      <c r="B1067">
        <v>0</v>
      </c>
      <c r="C1067">
        <v>1066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1594.2</v>
      </c>
    </row>
    <row r="1068" spans="1:10">
      <c r="A1068">
        <v>8604</v>
      </c>
      <c r="B1068">
        <v>0</v>
      </c>
      <c r="C1068">
        <v>1067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8698</v>
      </c>
    </row>
    <row r="1069" spans="1:10">
      <c r="A1069">
        <v>7286.75</v>
      </c>
      <c r="B1069">
        <v>0</v>
      </c>
      <c r="C1069">
        <v>1068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8604</v>
      </c>
    </row>
    <row r="1070" spans="1:10">
      <c r="A1070">
        <v>9859.2000000000007</v>
      </c>
      <c r="B1070">
        <v>0</v>
      </c>
      <c r="C1070">
        <v>1069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7286.75</v>
      </c>
    </row>
    <row r="1071" spans="1:10">
      <c r="A1071">
        <v>10573.6</v>
      </c>
      <c r="B1071">
        <v>0</v>
      </c>
      <c r="C1071">
        <v>1070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1</v>
      </c>
      <c r="J1071">
        <v>9859.2000000000007</v>
      </c>
    </row>
    <row r="1072" spans="1:10">
      <c r="A1072">
        <v>6611.1</v>
      </c>
      <c r="B1072">
        <v>0</v>
      </c>
      <c r="C1072">
        <v>1071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10573.6</v>
      </c>
    </row>
    <row r="1073" spans="1:10">
      <c r="A1073">
        <v>6385</v>
      </c>
      <c r="B1073">
        <v>0</v>
      </c>
      <c r="C1073">
        <v>1072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6611.1</v>
      </c>
    </row>
    <row r="1074" spans="1:10">
      <c r="A1074">
        <v>7582</v>
      </c>
      <c r="B1074">
        <v>0</v>
      </c>
      <c r="C1074">
        <v>1073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6385</v>
      </c>
    </row>
    <row r="1075" spans="1:10">
      <c r="A1075">
        <v>10313.1</v>
      </c>
      <c r="B1075">
        <v>0</v>
      </c>
      <c r="C1075">
        <v>1074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7582</v>
      </c>
    </row>
    <row r="1076" spans="1:10">
      <c r="A1076">
        <v>7195</v>
      </c>
      <c r="B1076">
        <v>0</v>
      </c>
      <c r="C1076">
        <v>1075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10313.1</v>
      </c>
    </row>
    <row r="1077" spans="1:10">
      <c r="A1077">
        <v>5315</v>
      </c>
      <c r="B1077">
        <v>0</v>
      </c>
      <c r="C1077">
        <v>1076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7195</v>
      </c>
    </row>
    <row r="1078" spans="1:10">
      <c r="A1078">
        <v>975.40000000000009</v>
      </c>
      <c r="B1078">
        <v>0</v>
      </c>
      <c r="C1078">
        <v>1077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1</v>
      </c>
      <c r="J1078">
        <v>5315</v>
      </c>
    </row>
    <row r="1079" spans="1:10">
      <c r="A1079">
        <v>365.4</v>
      </c>
      <c r="B1079">
        <v>0</v>
      </c>
      <c r="C1079">
        <v>1078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1</v>
      </c>
      <c r="J1079">
        <v>975.40000000000009</v>
      </c>
    </row>
    <row r="1080" spans="1:10">
      <c r="A1080">
        <v>514.20000000000005</v>
      </c>
      <c r="B1080">
        <v>0</v>
      </c>
      <c r="C1080">
        <v>1079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365.4</v>
      </c>
    </row>
    <row r="1081" spans="1:10">
      <c r="A1081">
        <v>734.1</v>
      </c>
      <c r="B1081">
        <v>0</v>
      </c>
      <c r="C1081">
        <v>1080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514.20000000000005</v>
      </c>
    </row>
    <row r="1082" spans="1:10">
      <c r="A1082">
        <v>995.1</v>
      </c>
      <c r="B1082">
        <v>0</v>
      </c>
      <c r="C1082">
        <v>1081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734.1</v>
      </c>
    </row>
    <row r="1083" spans="1:10">
      <c r="A1083">
        <v>668.2</v>
      </c>
      <c r="B1083">
        <v>0</v>
      </c>
      <c r="C1083">
        <v>1082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995.1</v>
      </c>
    </row>
    <row r="1084" spans="1:10">
      <c r="A1084">
        <v>1037.2</v>
      </c>
      <c r="B1084">
        <v>0</v>
      </c>
      <c r="C1084">
        <v>1083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668.2</v>
      </c>
    </row>
    <row r="1085" spans="1:10">
      <c r="A1085">
        <v>675.30000000000007</v>
      </c>
      <c r="B1085">
        <v>0</v>
      </c>
      <c r="C1085">
        <v>1084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1</v>
      </c>
      <c r="J1085">
        <v>1037.2</v>
      </c>
    </row>
    <row r="1086" spans="1:10">
      <c r="A1086">
        <v>1525.8000000000002</v>
      </c>
      <c r="B1086">
        <v>0</v>
      </c>
      <c r="C1086">
        <v>1085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1</v>
      </c>
      <c r="J1086">
        <v>675.30000000000007</v>
      </c>
    </row>
    <row r="1087" spans="1:10">
      <c r="A1087">
        <v>99</v>
      </c>
      <c r="B1087">
        <v>0</v>
      </c>
      <c r="C1087">
        <v>1086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1525.8000000000002</v>
      </c>
    </row>
    <row r="1088" spans="1:10">
      <c r="A1088">
        <v>0</v>
      </c>
      <c r="B1088">
        <v>0</v>
      </c>
      <c r="C1088">
        <v>1087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99</v>
      </c>
    </row>
    <row r="1089" spans="1:10">
      <c r="A1089">
        <v>0</v>
      </c>
      <c r="B1089">
        <v>0</v>
      </c>
      <c r="C1089">
        <v>1088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</row>
    <row r="1090" spans="1:10">
      <c r="A1090">
        <v>0</v>
      </c>
      <c r="B1090">
        <v>0</v>
      </c>
      <c r="C1090">
        <v>1089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</row>
    <row r="1091" spans="1:10">
      <c r="A1091">
        <v>0</v>
      </c>
      <c r="B1091">
        <v>0</v>
      </c>
      <c r="C1091">
        <v>1090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</row>
    <row r="1092" spans="1:10">
      <c r="A1092">
        <v>0</v>
      </c>
      <c r="B1092">
        <v>0</v>
      </c>
      <c r="C1092">
        <v>1091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1</v>
      </c>
      <c r="J1092">
        <v>0</v>
      </c>
    </row>
    <row r="1093" spans="1:10">
      <c r="A1093">
        <v>0</v>
      </c>
      <c r="B1093">
        <v>0</v>
      </c>
      <c r="C1093">
        <v>1092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1</v>
      </c>
      <c r="J1093">
        <v>0</v>
      </c>
    </row>
    <row r="1094" spans="1:10">
      <c r="A1094">
        <v>0</v>
      </c>
      <c r="B1094">
        <v>0</v>
      </c>
      <c r="C1094">
        <v>1093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</row>
    <row r="1095" spans="1:10">
      <c r="A1095">
        <v>0</v>
      </c>
      <c r="B1095">
        <v>0</v>
      </c>
      <c r="C1095">
        <v>1094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</row>
    <row r="1096" spans="1:10">
      <c r="A1096">
        <v>0</v>
      </c>
      <c r="B1096">
        <v>0</v>
      </c>
      <c r="C1096">
        <v>1095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</row>
    <row r="1097" spans="1:10">
      <c r="A1097">
        <v>0</v>
      </c>
      <c r="B1097">
        <v>0</v>
      </c>
      <c r="C1097">
        <v>1096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188.1</v>
      </c>
      <c r="B1098">
        <v>0</v>
      </c>
      <c r="C1098">
        <v>1097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494.2</v>
      </c>
      <c r="B1099">
        <v>0</v>
      </c>
      <c r="C1099">
        <v>1098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188.1</v>
      </c>
    </row>
    <row r="1100" spans="1:10">
      <c r="A1100">
        <v>591.4</v>
      </c>
      <c r="B1100">
        <v>0</v>
      </c>
      <c r="C1100">
        <v>1099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494.2</v>
      </c>
    </row>
    <row r="1101" spans="1:10">
      <c r="A1101">
        <v>436.2</v>
      </c>
      <c r="B1101">
        <v>0</v>
      </c>
      <c r="C1101">
        <v>1100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591.4</v>
      </c>
    </row>
    <row r="1102" spans="1:10">
      <c r="A1102">
        <v>557</v>
      </c>
      <c r="B1102">
        <v>0</v>
      </c>
      <c r="C1102">
        <v>1101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436.2</v>
      </c>
    </row>
    <row r="1103" spans="1:10">
      <c r="A1103">
        <v>356.1</v>
      </c>
      <c r="B1103">
        <v>0</v>
      </c>
      <c r="C1103">
        <v>1102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557</v>
      </c>
    </row>
    <row r="1104" spans="1:10">
      <c r="A1104">
        <v>598.4</v>
      </c>
      <c r="B1104">
        <v>0</v>
      </c>
      <c r="C1104">
        <v>1103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356.1</v>
      </c>
    </row>
    <row r="1105" spans="1:10">
      <c r="A1105">
        <v>2070.1</v>
      </c>
      <c r="B1105">
        <v>0</v>
      </c>
      <c r="C1105">
        <v>1104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598.4</v>
      </c>
    </row>
    <row r="1106" spans="1:10">
      <c r="A1106">
        <v>2970.3</v>
      </c>
      <c r="B1106">
        <v>0</v>
      </c>
      <c r="C1106">
        <v>1105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2070.1</v>
      </c>
    </row>
    <row r="1107" spans="1:10">
      <c r="A1107">
        <v>315.10000000000002</v>
      </c>
      <c r="B1107">
        <v>0</v>
      </c>
      <c r="C1107">
        <v>1106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2970.3</v>
      </c>
    </row>
    <row r="1108" spans="1:10">
      <c r="A1108">
        <v>5141</v>
      </c>
      <c r="B1108">
        <v>0</v>
      </c>
      <c r="C1108">
        <v>1107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315.10000000000002</v>
      </c>
    </row>
    <row r="1109" spans="1:10">
      <c r="A1109">
        <v>6059</v>
      </c>
      <c r="B1109">
        <v>0</v>
      </c>
      <c r="C1109">
        <v>1108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5141</v>
      </c>
    </row>
    <row r="1110" spans="1:10">
      <c r="A1110">
        <v>12420</v>
      </c>
      <c r="B1110">
        <v>0</v>
      </c>
      <c r="C1110">
        <v>1109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6059</v>
      </c>
    </row>
    <row r="1111" spans="1:10">
      <c r="A1111">
        <v>12137</v>
      </c>
      <c r="B1111">
        <v>0</v>
      </c>
      <c r="C1111">
        <v>1110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12420</v>
      </c>
    </row>
    <row r="1112" spans="1:10">
      <c r="A1112">
        <v>9400.2999999999993</v>
      </c>
      <c r="B1112">
        <v>0</v>
      </c>
      <c r="C1112">
        <v>1111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12137</v>
      </c>
    </row>
    <row r="1113" spans="1:10">
      <c r="A1113">
        <v>4546.2</v>
      </c>
      <c r="B1113">
        <v>0</v>
      </c>
      <c r="C1113">
        <v>1112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9400.2999999999993</v>
      </c>
    </row>
    <row r="1114" spans="1:10">
      <c r="A1114">
        <v>6372.1</v>
      </c>
      <c r="B1114">
        <v>0</v>
      </c>
      <c r="C1114">
        <v>1113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4546.2</v>
      </c>
    </row>
    <row r="1115" spans="1:10">
      <c r="A1115">
        <v>5323.1</v>
      </c>
      <c r="B1115">
        <v>0</v>
      </c>
      <c r="C1115">
        <v>1114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6372.1</v>
      </c>
    </row>
    <row r="1116" spans="1:10">
      <c r="A1116">
        <v>6917.1</v>
      </c>
      <c r="B1116">
        <v>0</v>
      </c>
      <c r="C1116">
        <v>1115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5323.1</v>
      </c>
    </row>
    <row r="1117" spans="1:10">
      <c r="A1117">
        <v>8403</v>
      </c>
      <c r="B1117">
        <v>0</v>
      </c>
      <c r="C1117">
        <v>1116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6917.1</v>
      </c>
    </row>
    <row r="1118" spans="1:10">
      <c r="A1118">
        <v>8116</v>
      </c>
      <c r="B1118">
        <v>0</v>
      </c>
      <c r="C1118">
        <v>1117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8403</v>
      </c>
    </row>
    <row r="1119" spans="1:10">
      <c r="A1119">
        <v>7613.6999999999989</v>
      </c>
      <c r="B1119">
        <v>0</v>
      </c>
      <c r="C1119">
        <v>1118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8116</v>
      </c>
    </row>
    <row r="1120" spans="1:10">
      <c r="A1120">
        <v>4467.5</v>
      </c>
      <c r="B1120">
        <v>0</v>
      </c>
      <c r="C1120">
        <v>1119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7613.6999999999989</v>
      </c>
    </row>
    <row r="1121" spans="1:10">
      <c r="A1121">
        <v>910.40000000000009</v>
      </c>
      <c r="B1121">
        <v>0</v>
      </c>
      <c r="C1121">
        <v>1120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4467.5</v>
      </c>
    </row>
    <row r="1122" spans="1:10">
      <c r="A1122">
        <v>4650.1000000000004</v>
      </c>
      <c r="B1122">
        <v>0</v>
      </c>
      <c r="C1122">
        <v>1121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910.40000000000009</v>
      </c>
    </row>
    <row r="1123" spans="1:10">
      <c r="A1123">
        <v>11186.1</v>
      </c>
      <c r="B1123">
        <v>0</v>
      </c>
      <c r="C1123">
        <v>1122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4650.1000000000004</v>
      </c>
    </row>
    <row r="1124" spans="1:10">
      <c r="A1124">
        <v>12250</v>
      </c>
      <c r="B1124">
        <v>0</v>
      </c>
      <c r="C1124">
        <v>1123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11186.1</v>
      </c>
    </row>
    <row r="1125" spans="1:10">
      <c r="A1125">
        <v>10725.1</v>
      </c>
      <c r="B1125">
        <v>0</v>
      </c>
      <c r="C1125">
        <v>1124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12250</v>
      </c>
    </row>
    <row r="1126" spans="1:10">
      <c r="A1126">
        <v>5758</v>
      </c>
      <c r="B1126">
        <v>0</v>
      </c>
      <c r="C1126">
        <v>1125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10725.1</v>
      </c>
    </row>
    <row r="1127" spans="1:10">
      <c r="A1127">
        <v>5702.5</v>
      </c>
      <c r="B1127">
        <v>0</v>
      </c>
      <c r="C1127">
        <v>1126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5758</v>
      </c>
    </row>
    <row r="1128" spans="1:10">
      <c r="A1128">
        <v>4880.2</v>
      </c>
      <c r="B1128">
        <v>0</v>
      </c>
      <c r="C1128">
        <v>1127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5702.5</v>
      </c>
    </row>
    <row r="1129" spans="1:10">
      <c r="A1129">
        <v>6128</v>
      </c>
      <c r="B1129">
        <v>0</v>
      </c>
      <c r="C1129">
        <v>1128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4880.2</v>
      </c>
    </row>
    <row r="1130" spans="1:10">
      <c r="A1130">
        <v>10755</v>
      </c>
      <c r="B1130">
        <v>0</v>
      </c>
      <c r="C1130">
        <v>1129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6128</v>
      </c>
    </row>
    <row r="1131" spans="1:10">
      <c r="A1131">
        <v>12218.2</v>
      </c>
      <c r="B1131">
        <v>0</v>
      </c>
      <c r="C1131">
        <v>1130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10755</v>
      </c>
    </row>
    <row r="1132" spans="1:10">
      <c r="A1132">
        <v>9530.1</v>
      </c>
      <c r="B1132">
        <v>0</v>
      </c>
      <c r="C1132">
        <v>1131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12218.2</v>
      </c>
    </row>
    <row r="1133" spans="1:10">
      <c r="A1133">
        <v>10494.7</v>
      </c>
      <c r="B1133">
        <v>0</v>
      </c>
      <c r="C1133">
        <v>1132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9530.1</v>
      </c>
    </row>
    <row r="1134" spans="1:10">
      <c r="A1134">
        <v>5662.6</v>
      </c>
      <c r="B1134">
        <v>0</v>
      </c>
      <c r="C1134">
        <v>1133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10494.7</v>
      </c>
    </row>
    <row r="1135" spans="1:10">
      <c r="A1135">
        <v>2822.7999999999997</v>
      </c>
      <c r="B1135">
        <v>0</v>
      </c>
      <c r="C1135">
        <v>1134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5662.6</v>
      </c>
    </row>
    <row r="1136" spans="1:10">
      <c r="A1136">
        <v>3639.2</v>
      </c>
      <c r="B1136">
        <v>0</v>
      </c>
      <c r="C1136">
        <v>1135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2822.7999999999997</v>
      </c>
    </row>
    <row r="1137" spans="1:10">
      <c r="A1137">
        <v>8435</v>
      </c>
      <c r="B1137">
        <v>0</v>
      </c>
      <c r="C1137">
        <v>1136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3639.2</v>
      </c>
    </row>
    <row r="1138" spans="1:10">
      <c r="A1138">
        <v>9184.1</v>
      </c>
      <c r="B1138">
        <v>0</v>
      </c>
      <c r="C1138">
        <v>1137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8435</v>
      </c>
    </row>
    <row r="1139" spans="1:10">
      <c r="A1139">
        <v>4471.2</v>
      </c>
      <c r="B1139">
        <v>0</v>
      </c>
      <c r="C1139">
        <v>1138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9184.1</v>
      </c>
    </row>
    <row r="1140" spans="1:10">
      <c r="A1140">
        <v>2089.6999999999998</v>
      </c>
      <c r="B1140">
        <v>0</v>
      </c>
      <c r="C1140">
        <v>1139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4471.2</v>
      </c>
    </row>
    <row r="1141" spans="1:10">
      <c r="A1141">
        <v>583.20000000000005</v>
      </c>
      <c r="B1141">
        <v>0</v>
      </c>
      <c r="C1141">
        <v>1140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2089.6999999999998</v>
      </c>
    </row>
    <row r="1142" spans="1:10">
      <c r="A1142">
        <v>1796.3999999999999</v>
      </c>
      <c r="B1142">
        <v>0</v>
      </c>
      <c r="C1142">
        <v>1141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583.20000000000005</v>
      </c>
    </row>
    <row r="1143" spans="1:10">
      <c r="A1143">
        <v>7232.2</v>
      </c>
      <c r="B1143">
        <v>0</v>
      </c>
      <c r="C1143">
        <v>1142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1796.3999999999999</v>
      </c>
    </row>
    <row r="1144" spans="1:10">
      <c r="A1144">
        <v>9853</v>
      </c>
      <c r="B1144">
        <v>0</v>
      </c>
      <c r="C1144">
        <v>1143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7232.2</v>
      </c>
    </row>
    <row r="1145" spans="1:10">
      <c r="A1145">
        <v>11716.3</v>
      </c>
      <c r="B1145">
        <v>0</v>
      </c>
      <c r="C1145">
        <v>1144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9853</v>
      </c>
    </row>
    <row r="1146" spans="1:10">
      <c r="A1146">
        <v>9430</v>
      </c>
      <c r="B1146">
        <v>0</v>
      </c>
      <c r="C1146">
        <v>1145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11716.3</v>
      </c>
    </row>
    <row r="1147" spans="1:10">
      <c r="A1147">
        <v>8698.1</v>
      </c>
      <c r="B1147">
        <v>0</v>
      </c>
      <c r="C1147">
        <v>1146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9430</v>
      </c>
    </row>
    <row r="1148" spans="1:10">
      <c r="A1148">
        <v>6584.5</v>
      </c>
      <c r="B1148">
        <v>0</v>
      </c>
      <c r="C1148">
        <v>1147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8698.1</v>
      </c>
    </row>
    <row r="1149" spans="1:10">
      <c r="A1149">
        <v>2282.3000000000002</v>
      </c>
      <c r="B1149">
        <v>0</v>
      </c>
      <c r="C1149">
        <v>1148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6584.5</v>
      </c>
    </row>
    <row r="1150" spans="1:10">
      <c r="A1150">
        <v>545.20000000000005</v>
      </c>
      <c r="B1150">
        <v>0</v>
      </c>
      <c r="C1150">
        <v>1149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2282.3000000000002</v>
      </c>
    </row>
    <row r="1151" spans="1:10">
      <c r="A1151">
        <v>5339.2</v>
      </c>
      <c r="B1151">
        <v>0</v>
      </c>
      <c r="C1151">
        <v>1150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545.20000000000005</v>
      </c>
    </row>
    <row r="1152" spans="1:10">
      <c r="A1152">
        <v>6301.6</v>
      </c>
      <c r="B1152">
        <v>0</v>
      </c>
      <c r="C1152">
        <v>1151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5339.2</v>
      </c>
    </row>
    <row r="1153" spans="1:10">
      <c r="A1153">
        <v>5204.3999999999996</v>
      </c>
      <c r="B1153">
        <v>0</v>
      </c>
      <c r="C1153">
        <v>1152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6301.6</v>
      </c>
    </row>
    <row r="1154" spans="1:10">
      <c r="A1154">
        <v>2510.4</v>
      </c>
      <c r="B1154">
        <v>0</v>
      </c>
      <c r="C1154">
        <v>1153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5204.3999999999996</v>
      </c>
    </row>
    <row r="1155" spans="1:10">
      <c r="A1155">
        <v>8208.7999999999993</v>
      </c>
      <c r="B1155">
        <v>0</v>
      </c>
      <c r="C1155">
        <v>1154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2510.4</v>
      </c>
    </row>
    <row r="1156" spans="1:10">
      <c r="A1156">
        <v>5916.4</v>
      </c>
      <c r="B1156">
        <v>0</v>
      </c>
      <c r="C1156">
        <v>1155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8208.7999999999993</v>
      </c>
    </row>
    <row r="1157" spans="1:10">
      <c r="A1157">
        <v>3764</v>
      </c>
      <c r="B1157">
        <v>0</v>
      </c>
      <c r="C1157">
        <v>1156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5916.4</v>
      </c>
    </row>
    <row r="1158" spans="1:10">
      <c r="A1158">
        <v>1621</v>
      </c>
      <c r="B1158">
        <v>0</v>
      </c>
      <c r="C1158">
        <v>1157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3764</v>
      </c>
    </row>
    <row r="1159" spans="1:10">
      <c r="A1159">
        <v>10811</v>
      </c>
      <c r="B1159">
        <v>0</v>
      </c>
      <c r="C1159">
        <v>1158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1621</v>
      </c>
    </row>
    <row r="1160" spans="1:10">
      <c r="A1160">
        <v>13358.3</v>
      </c>
      <c r="B1160">
        <v>0</v>
      </c>
      <c r="C1160">
        <v>1159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10811</v>
      </c>
    </row>
    <row r="1161" spans="1:10">
      <c r="A1161">
        <v>2868</v>
      </c>
      <c r="B1161">
        <v>0</v>
      </c>
      <c r="C1161">
        <v>1160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13358.3</v>
      </c>
    </row>
    <row r="1162" spans="1:10">
      <c r="A1162">
        <v>9317.7999999999993</v>
      </c>
      <c r="B1162">
        <v>0</v>
      </c>
      <c r="C1162">
        <v>1161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2868</v>
      </c>
    </row>
    <row r="1163" spans="1:10">
      <c r="A1163">
        <v>7787.2000000000025</v>
      </c>
      <c r="B1163">
        <v>0</v>
      </c>
      <c r="C1163">
        <v>1162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9317.7999999999993</v>
      </c>
    </row>
    <row r="1164" spans="1:10">
      <c r="A1164">
        <v>6690.6</v>
      </c>
      <c r="B1164">
        <v>0</v>
      </c>
      <c r="C1164">
        <v>1163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7787.2000000000025</v>
      </c>
    </row>
    <row r="1165" spans="1:10">
      <c r="A1165">
        <v>7355.3</v>
      </c>
      <c r="B1165">
        <v>0</v>
      </c>
      <c r="C1165">
        <v>1164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6690.6</v>
      </c>
    </row>
    <row r="1166" spans="1:10">
      <c r="A1166">
        <v>8127.1</v>
      </c>
      <c r="B1166">
        <v>0</v>
      </c>
      <c r="C1166">
        <v>1165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7355.3</v>
      </c>
    </row>
    <row r="1167" spans="1:10">
      <c r="A1167">
        <v>9896</v>
      </c>
      <c r="B1167">
        <v>0</v>
      </c>
      <c r="C1167">
        <v>1166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8127.1</v>
      </c>
    </row>
    <row r="1168" spans="1:10">
      <c r="A1168">
        <v>11587.4</v>
      </c>
      <c r="B1168">
        <v>0</v>
      </c>
      <c r="C1168">
        <v>1167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9896</v>
      </c>
    </row>
    <row r="1169" spans="1:10">
      <c r="A1169">
        <v>7017.5</v>
      </c>
      <c r="B1169">
        <v>0</v>
      </c>
      <c r="C1169">
        <v>1168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11587.4</v>
      </c>
    </row>
    <row r="1170" spans="1:10">
      <c r="A1170">
        <v>5727.4</v>
      </c>
      <c r="B1170">
        <v>0</v>
      </c>
      <c r="C1170">
        <v>1169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7017.5</v>
      </c>
    </row>
    <row r="1171" spans="1:10">
      <c r="A1171">
        <v>5214</v>
      </c>
      <c r="B1171">
        <v>0</v>
      </c>
      <c r="C1171">
        <v>1170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5727.4</v>
      </c>
    </row>
    <row r="1172" spans="1:10">
      <c r="A1172">
        <v>6586</v>
      </c>
      <c r="B1172">
        <v>0</v>
      </c>
      <c r="C1172">
        <v>1171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5214</v>
      </c>
    </row>
    <row r="1173" spans="1:10">
      <c r="A1173">
        <v>12950.3</v>
      </c>
      <c r="B1173">
        <v>0</v>
      </c>
      <c r="C1173">
        <v>1172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6586</v>
      </c>
    </row>
    <row r="1174" spans="1:10">
      <c r="A1174">
        <v>13938.3</v>
      </c>
      <c r="B1174">
        <v>0</v>
      </c>
      <c r="C1174">
        <v>1173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12950.3</v>
      </c>
    </row>
    <row r="1175" spans="1:10">
      <c r="A1175">
        <v>7632</v>
      </c>
      <c r="B1175">
        <v>0</v>
      </c>
      <c r="C1175">
        <v>1174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13938.3</v>
      </c>
    </row>
    <row r="1176" spans="1:10">
      <c r="A1176">
        <v>1277</v>
      </c>
      <c r="B1176">
        <v>0</v>
      </c>
      <c r="C1176">
        <v>1175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7632</v>
      </c>
    </row>
    <row r="1177" spans="1:10">
      <c r="A1177">
        <v>1331.3</v>
      </c>
      <c r="B1177">
        <v>0</v>
      </c>
      <c r="C1177">
        <v>1176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1277</v>
      </c>
    </row>
    <row r="1178" spans="1:10">
      <c r="A1178">
        <v>5225.1000000000004</v>
      </c>
      <c r="B1178">
        <v>0</v>
      </c>
      <c r="C1178">
        <v>1177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1331.3</v>
      </c>
    </row>
    <row r="1179" spans="1:10">
      <c r="A1179">
        <v>5584</v>
      </c>
      <c r="B1179">
        <v>0</v>
      </c>
      <c r="C1179">
        <v>1178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5225.1000000000004</v>
      </c>
    </row>
    <row r="1180" spans="1:10">
      <c r="A1180">
        <v>4512</v>
      </c>
      <c r="B1180">
        <v>0</v>
      </c>
      <c r="C1180">
        <v>1179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5584</v>
      </c>
    </row>
    <row r="1181" spans="1:10">
      <c r="A1181">
        <v>5887.5</v>
      </c>
      <c r="B1181">
        <v>0</v>
      </c>
      <c r="C1181">
        <v>1180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4512</v>
      </c>
    </row>
    <row r="1182" spans="1:10">
      <c r="A1182">
        <v>10264.700000000001</v>
      </c>
      <c r="B1182">
        <v>0</v>
      </c>
      <c r="C1182">
        <v>1181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5887.5</v>
      </c>
    </row>
    <row r="1183" spans="1:10">
      <c r="A1183">
        <v>5332.05</v>
      </c>
      <c r="B1183">
        <v>0</v>
      </c>
      <c r="C1183">
        <v>1182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10264.700000000001</v>
      </c>
    </row>
    <row r="1184" spans="1:10">
      <c r="A1184">
        <v>1683.75</v>
      </c>
      <c r="B1184">
        <v>0</v>
      </c>
      <c r="C1184">
        <v>1183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5332.05</v>
      </c>
    </row>
    <row r="1185" spans="1:10">
      <c r="A1185">
        <v>12412</v>
      </c>
      <c r="B1185">
        <v>0</v>
      </c>
      <c r="C1185">
        <v>1184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1683.75</v>
      </c>
    </row>
    <row r="1186" spans="1:10">
      <c r="A1186">
        <v>12687</v>
      </c>
      <c r="B1186">
        <v>0</v>
      </c>
      <c r="C1186">
        <v>1185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12412</v>
      </c>
    </row>
    <row r="1187" spans="1:10">
      <c r="A1187">
        <v>12115.1</v>
      </c>
      <c r="B1187">
        <v>0</v>
      </c>
      <c r="C1187">
        <v>1186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12687</v>
      </c>
    </row>
    <row r="1188" spans="1:10">
      <c r="A1188">
        <v>12530.1</v>
      </c>
      <c r="B1188">
        <v>0</v>
      </c>
      <c r="C1188">
        <v>1187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12115.1</v>
      </c>
    </row>
    <row r="1189" spans="1:10">
      <c r="A1189">
        <v>12922.27</v>
      </c>
      <c r="B1189">
        <v>0</v>
      </c>
      <c r="C1189">
        <v>1188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12530.1</v>
      </c>
    </row>
    <row r="1190" spans="1:10">
      <c r="A1190">
        <v>7479.1</v>
      </c>
      <c r="B1190">
        <v>0</v>
      </c>
      <c r="C1190">
        <v>1189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12922.27</v>
      </c>
    </row>
    <row r="1191" spans="1:10">
      <c r="A1191">
        <v>6624.2</v>
      </c>
      <c r="B1191">
        <v>0</v>
      </c>
      <c r="C1191">
        <v>1190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7479.1</v>
      </c>
    </row>
    <row r="1192" spans="1:10">
      <c r="A1192">
        <v>10713.8</v>
      </c>
      <c r="B1192">
        <v>0</v>
      </c>
      <c r="C1192">
        <v>1191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6624.2</v>
      </c>
    </row>
    <row r="1193" spans="1:10">
      <c r="A1193">
        <v>11130.9</v>
      </c>
      <c r="B1193">
        <v>0</v>
      </c>
      <c r="C1193">
        <v>1192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10713.8</v>
      </c>
    </row>
    <row r="1194" spans="1:10">
      <c r="A1194">
        <v>12158</v>
      </c>
      <c r="B1194">
        <v>0</v>
      </c>
      <c r="C1194">
        <v>1193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11130.9</v>
      </c>
    </row>
    <row r="1195" spans="1:10">
      <c r="A1195">
        <v>11508.800000000001</v>
      </c>
      <c r="B1195">
        <v>0</v>
      </c>
      <c r="C1195">
        <v>1194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12158</v>
      </c>
    </row>
    <row r="1196" spans="1:10">
      <c r="A1196">
        <v>13053.800000000001</v>
      </c>
      <c r="B1196">
        <v>0</v>
      </c>
      <c r="C1196">
        <v>1195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11508.800000000001</v>
      </c>
    </row>
    <row r="1197" spans="1:10">
      <c r="A1197">
        <v>9236.6</v>
      </c>
      <c r="B1197">
        <v>0</v>
      </c>
      <c r="C1197">
        <v>1196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13053.800000000001</v>
      </c>
    </row>
    <row r="1198" spans="1:10">
      <c r="A1198">
        <v>9271.4000000000015</v>
      </c>
      <c r="B1198">
        <v>0</v>
      </c>
      <c r="C1198">
        <v>1197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9236.6</v>
      </c>
    </row>
    <row r="1199" spans="1:10">
      <c r="A1199">
        <v>2380.1</v>
      </c>
      <c r="B1199">
        <v>0</v>
      </c>
      <c r="C1199">
        <v>1198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9271.4000000000015</v>
      </c>
    </row>
    <row r="1200" spans="1:10">
      <c r="A1200">
        <v>3267</v>
      </c>
      <c r="B1200">
        <v>0</v>
      </c>
      <c r="C1200">
        <v>1199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2380.1</v>
      </c>
    </row>
    <row r="1201" spans="1:10">
      <c r="A1201">
        <v>3624.3</v>
      </c>
      <c r="B1201">
        <v>0</v>
      </c>
      <c r="C1201">
        <v>1200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3267</v>
      </c>
    </row>
    <row r="1202" spans="1:10">
      <c r="A1202">
        <v>873.1</v>
      </c>
      <c r="B1202">
        <v>0</v>
      </c>
      <c r="C1202">
        <v>1201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3624.3</v>
      </c>
    </row>
    <row r="1203" spans="1:10">
      <c r="A1203">
        <v>1487.2</v>
      </c>
      <c r="B1203">
        <v>0</v>
      </c>
      <c r="C1203">
        <v>1202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873.1</v>
      </c>
    </row>
    <row r="1204" spans="1:10">
      <c r="A1204">
        <v>875.2</v>
      </c>
      <c r="B1204">
        <v>0</v>
      </c>
      <c r="C1204">
        <v>1203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1487.2</v>
      </c>
    </row>
    <row r="1205" spans="1:10">
      <c r="A1205">
        <v>635.20000000000005</v>
      </c>
      <c r="B1205">
        <v>0</v>
      </c>
      <c r="C1205">
        <v>1204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875.2</v>
      </c>
    </row>
    <row r="1206" spans="1:10">
      <c r="A1206">
        <v>474.1</v>
      </c>
      <c r="B1206">
        <v>0</v>
      </c>
      <c r="C1206">
        <v>1205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635.20000000000005</v>
      </c>
    </row>
    <row r="1207" spans="1:10">
      <c r="A1207">
        <v>479</v>
      </c>
      <c r="B1207">
        <v>0</v>
      </c>
      <c r="C1207">
        <v>1206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474.1</v>
      </c>
    </row>
    <row r="1208" spans="1:10">
      <c r="A1208">
        <v>1350.1</v>
      </c>
      <c r="B1208">
        <v>0</v>
      </c>
      <c r="C1208">
        <v>1207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479</v>
      </c>
    </row>
    <row r="1209" spans="1:10">
      <c r="A1209">
        <v>3103.5</v>
      </c>
      <c r="B1209">
        <v>0</v>
      </c>
      <c r="C1209">
        <v>1208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1350.1</v>
      </c>
    </row>
    <row r="1210" spans="1:10">
      <c r="A1210">
        <v>11027.5</v>
      </c>
      <c r="B1210">
        <v>0</v>
      </c>
      <c r="C1210">
        <v>1209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3103.5</v>
      </c>
    </row>
    <row r="1211" spans="1:10">
      <c r="A1211">
        <v>9567.6</v>
      </c>
      <c r="B1211">
        <v>0</v>
      </c>
      <c r="C1211">
        <v>1210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11027.5</v>
      </c>
    </row>
    <row r="1212" spans="1:10">
      <c r="A1212">
        <v>8247.6500000000015</v>
      </c>
      <c r="B1212">
        <v>0</v>
      </c>
      <c r="C1212">
        <v>1211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9567.6</v>
      </c>
    </row>
    <row r="1213" spans="1:10">
      <c r="A1213">
        <v>8468.65</v>
      </c>
      <c r="B1213">
        <v>0</v>
      </c>
      <c r="C1213">
        <v>1212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8247.6500000000015</v>
      </c>
    </row>
    <row r="1214" spans="1:10">
      <c r="A1214">
        <v>14889.3</v>
      </c>
      <c r="B1214">
        <v>0</v>
      </c>
      <c r="C1214">
        <v>1213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8468.65</v>
      </c>
    </row>
    <row r="1215" spans="1:10">
      <c r="A1215">
        <v>14565</v>
      </c>
      <c r="B1215">
        <v>0</v>
      </c>
      <c r="C1215">
        <v>1214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14889.3</v>
      </c>
    </row>
    <row r="1216" spans="1:10">
      <c r="A1216">
        <v>14346.2</v>
      </c>
      <c r="B1216">
        <v>0</v>
      </c>
      <c r="C1216">
        <v>1215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14565</v>
      </c>
    </row>
    <row r="1217" spans="1:10">
      <c r="A1217">
        <v>14349.1</v>
      </c>
      <c r="B1217">
        <v>0</v>
      </c>
      <c r="C1217">
        <v>1216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14346.2</v>
      </c>
    </row>
    <row r="1218" spans="1:10">
      <c r="A1218">
        <v>13837.85</v>
      </c>
      <c r="B1218">
        <v>0</v>
      </c>
      <c r="C1218">
        <v>1217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14349.1</v>
      </c>
    </row>
    <row r="1219" spans="1:10">
      <c r="A1219">
        <v>6510.2</v>
      </c>
      <c r="B1219">
        <v>0</v>
      </c>
      <c r="C1219">
        <v>1218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13837.85</v>
      </c>
    </row>
    <row r="1220" spans="1:10">
      <c r="A1220">
        <v>7049.5</v>
      </c>
      <c r="B1220">
        <v>0</v>
      </c>
      <c r="C1220">
        <v>1219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6510.2</v>
      </c>
    </row>
    <row r="1221" spans="1:10">
      <c r="A1221">
        <v>7702.4</v>
      </c>
      <c r="B1221">
        <v>0</v>
      </c>
      <c r="C1221">
        <v>1220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7049.5</v>
      </c>
    </row>
    <row r="1222" spans="1:10">
      <c r="A1222">
        <v>9264.5</v>
      </c>
      <c r="B1222">
        <v>0</v>
      </c>
      <c r="C1222">
        <v>1221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7702.4</v>
      </c>
    </row>
    <row r="1223" spans="1:10">
      <c r="A1223">
        <v>9404.9</v>
      </c>
      <c r="B1223">
        <v>0</v>
      </c>
      <c r="C1223">
        <v>1222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9264.5</v>
      </c>
    </row>
    <row r="1224" spans="1:10">
      <c r="A1224">
        <v>12443.3</v>
      </c>
      <c r="B1224">
        <v>0</v>
      </c>
      <c r="C1224">
        <v>1223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9404.9</v>
      </c>
    </row>
    <row r="1225" spans="1:10">
      <c r="A1225">
        <v>4453.3</v>
      </c>
      <c r="B1225">
        <v>0</v>
      </c>
      <c r="C1225">
        <v>1224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12443.3</v>
      </c>
    </row>
    <row r="1226" spans="1:10">
      <c r="A1226">
        <v>1531.1</v>
      </c>
      <c r="B1226">
        <v>0</v>
      </c>
      <c r="C1226">
        <v>1225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4453.3</v>
      </c>
    </row>
    <row r="1227" spans="1:10">
      <c r="A1227">
        <v>7887.1</v>
      </c>
      <c r="B1227">
        <v>0</v>
      </c>
      <c r="C1227">
        <v>1226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1531.1</v>
      </c>
    </row>
    <row r="1228" spans="1:10">
      <c r="A1228">
        <v>11573</v>
      </c>
      <c r="B1228">
        <v>0</v>
      </c>
      <c r="C1228">
        <v>1227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7887.1</v>
      </c>
    </row>
    <row r="1229" spans="1:10">
      <c r="A1229">
        <v>9833</v>
      </c>
      <c r="B1229">
        <v>0</v>
      </c>
      <c r="C1229">
        <v>1228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11573</v>
      </c>
    </row>
    <row r="1230" spans="1:10">
      <c r="A1230">
        <v>8559.2000000000007</v>
      </c>
      <c r="B1230">
        <v>0</v>
      </c>
      <c r="C1230">
        <v>1229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9833</v>
      </c>
    </row>
    <row r="1231" spans="1:10">
      <c r="A1231">
        <v>10499.2</v>
      </c>
      <c r="B1231">
        <v>0</v>
      </c>
      <c r="C1231">
        <v>1230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8559.2000000000007</v>
      </c>
    </row>
    <row r="1232" spans="1:10">
      <c r="A1232">
        <v>12300.5</v>
      </c>
      <c r="B1232">
        <v>0</v>
      </c>
      <c r="C1232">
        <v>1231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10499.2</v>
      </c>
    </row>
    <row r="1233" spans="1:10">
      <c r="A1233">
        <v>13120.7</v>
      </c>
      <c r="B1233">
        <v>0</v>
      </c>
      <c r="C1233">
        <v>1232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12300.5</v>
      </c>
    </row>
    <row r="1234" spans="1:10">
      <c r="A1234">
        <v>11214</v>
      </c>
      <c r="B1234">
        <v>0</v>
      </c>
      <c r="C1234">
        <v>1233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13120.7</v>
      </c>
    </row>
    <row r="1235" spans="1:10">
      <c r="A1235">
        <v>12567.1</v>
      </c>
      <c r="B1235">
        <v>0</v>
      </c>
      <c r="C1235">
        <v>1234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11214</v>
      </c>
    </row>
    <row r="1236" spans="1:10">
      <c r="A1236">
        <v>10521</v>
      </c>
      <c r="B1236">
        <v>0</v>
      </c>
      <c r="C1236">
        <v>1235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12567.1</v>
      </c>
    </row>
    <row r="1237" spans="1:10">
      <c r="A1237">
        <v>10390</v>
      </c>
      <c r="B1237">
        <v>0</v>
      </c>
      <c r="C1237">
        <v>1236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10521</v>
      </c>
    </row>
    <row r="1238" spans="1:10">
      <c r="A1238">
        <v>9286.2000000000007</v>
      </c>
      <c r="B1238">
        <v>0</v>
      </c>
      <c r="C1238">
        <v>1237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10390</v>
      </c>
    </row>
    <row r="1239" spans="1:10">
      <c r="A1239">
        <v>783.2</v>
      </c>
      <c r="B1239">
        <v>0</v>
      </c>
      <c r="C1239">
        <v>1238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9286.2000000000007</v>
      </c>
    </row>
    <row r="1240" spans="1:10">
      <c r="A1240">
        <v>1739.3999999999999</v>
      </c>
      <c r="B1240">
        <v>0</v>
      </c>
      <c r="C1240">
        <v>1239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783.2</v>
      </c>
    </row>
    <row r="1241" spans="1:10">
      <c r="A1241">
        <v>622.20000000000005</v>
      </c>
      <c r="B1241">
        <v>0</v>
      </c>
      <c r="C1241">
        <v>1240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1739.3999999999999</v>
      </c>
    </row>
    <row r="1242" spans="1:10">
      <c r="A1242">
        <v>159</v>
      </c>
      <c r="B1242">
        <v>0</v>
      </c>
      <c r="C1242">
        <v>1241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622.20000000000005</v>
      </c>
    </row>
    <row r="1243" spans="1:10">
      <c r="A1243">
        <v>6617</v>
      </c>
      <c r="B1243">
        <v>0</v>
      </c>
      <c r="C1243">
        <v>1242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159</v>
      </c>
    </row>
    <row r="1244" spans="1:10">
      <c r="A1244">
        <v>8033</v>
      </c>
      <c r="B1244">
        <v>0</v>
      </c>
      <c r="C1244">
        <v>1243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6617</v>
      </c>
    </row>
    <row r="1245" spans="1:10">
      <c r="A1245">
        <v>8202</v>
      </c>
      <c r="B1245">
        <v>0</v>
      </c>
      <c r="C1245">
        <v>1244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8033</v>
      </c>
    </row>
    <row r="1246" spans="1:10">
      <c r="A1246">
        <v>1155.4000000000001</v>
      </c>
      <c r="B1246">
        <v>0</v>
      </c>
      <c r="C1246">
        <v>1245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8202</v>
      </c>
    </row>
    <row r="1247" spans="1:10">
      <c r="A1247">
        <v>1676.3000000000002</v>
      </c>
      <c r="B1247">
        <v>0</v>
      </c>
      <c r="C1247">
        <v>1246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1155.4000000000001</v>
      </c>
    </row>
    <row r="1248" spans="1:10">
      <c r="A1248">
        <v>11538.1</v>
      </c>
      <c r="B1248">
        <v>0</v>
      </c>
      <c r="C1248">
        <v>1247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1676.3000000000002</v>
      </c>
    </row>
    <row r="1249" spans="1:10">
      <c r="A1249">
        <v>14379.1</v>
      </c>
      <c r="B1249">
        <v>0</v>
      </c>
      <c r="C1249">
        <v>1248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11538.1</v>
      </c>
    </row>
    <row r="1250" spans="1:10">
      <c r="A1250">
        <v>12619</v>
      </c>
      <c r="B1250">
        <v>0</v>
      </c>
      <c r="C1250">
        <v>1249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14379.1</v>
      </c>
    </row>
    <row r="1251" spans="1:10">
      <c r="A1251">
        <v>12287</v>
      </c>
      <c r="B1251">
        <v>0</v>
      </c>
      <c r="C1251">
        <v>1250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12619</v>
      </c>
    </row>
    <row r="1252" spans="1:10">
      <c r="A1252">
        <v>10545.1</v>
      </c>
      <c r="B1252">
        <v>0</v>
      </c>
      <c r="C1252">
        <v>1251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12287</v>
      </c>
    </row>
    <row r="1253" spans="1:10">
      <c r="A1253">
        <v>6355.3</v>
      </c>
      <c r="B1253">
        <v>0</v>
      </c>
      <c r="C1253">
        <v>1252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10545.1</v>
      </c>
    </row>
    <row r="1254" spans="1:10">
      <c r="A1254">
        <v>2651.4</v>
      </c>
      <c r="B1254">
        <v>0</v>
      </c>
      <c r="C1254">
        <v>1253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6355.3</v>
      </c>
    </row>
    <row r="1255" spans="1:10">
      <c r="A1255">
        <v>1672.85</v>
      </c>
      <c r="B1255">
        <v>0</v>
      </c>
      <c r="C1255">
        <v>1254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2651.4</v>
      </c>
    </row>
    <row r="1256" spans="1:10">
      <c r="A1256">
        <v>9113.1</v>
      </c>
      <c r="B1256">
        <v>0</v>
      </c>
      <c r="C1256">
        <v>1255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1672.85</v>
      </c>
    </row>
    <row r="1257" spans="1:10">
      <c r="A1257">
        <v>11246.1</v>
      </c>
      <c r="B1257">
        <v>0</v>
      </c>
      <c r="C1257">
        <v>1256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9113.1</v>
      </c>
    </row>
    <row r="1258" spans="1:10">
      <c r="A1258">
        <v>14845</v>
      </c>
      <c r="B1258">
        <v>0</v>
      </c>
      <c r="C1258">
        <v>1257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11246.1</v>
      </c>
    </row>
    <row r="1259" spans="1:10">
      <c r="A1259">
        <v>10925</v>
      </c>
      <c r="B1259">
        <v>0</v>
      </c>
      <c r="C1259">
        <v>1258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14845</v>
      </c>
    </row>
    <row r="1260" spans="1:10">
      <c r="A1260">
        <v>1183.2</v>
      </c>
      <c r="B1260">
        <v>0</v>
      </c>
      <c r="C1260">
        <v>1259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10925</v>
      </c>
    </row>
    <row r="1261" spans="1:10">
      <c r="A1261">
        <v>1835.5999999999997</v>
      </c>
      <c r="B1261">
        <v>0</v>
      </c>
      <c r="C1261">
        <v>1260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1183.2</v>
      </c>
    </row>
    <row r="1262" spans="1:10">
      <c r="A1262">
        <v>1545.1</v>
      </c>
      <c r="B1262">
        <v>0</v>
      </c>
      <c r="C1262">
        <v>1261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1835.5999999999997</v>
      </c>
    </row>
    <row r="1263" spans="1:10">
      <c r="A1263">
        <v>10723</v>
      </c>
      <c r="B1263">
        <v>0</v>
      </c>
      <c r="C1263">
        <v>1262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1545.1</v>
      </c>
    </row>
    <row r="1264" spans="1:10">
      <c r="A1264">
        <v>12051.1</v>
      </c>
      <c r="B1264">
        <v>0</v>
      </c>
      <c r="C1264">
        <v>1263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10723</v>
      </c>
    </row>
    <row r="1265" spans="1:10">
      <c r="A1265">
        <v>3000.1</v>
      </c>
      <c r="B1265">
        <v>0</v>
      </c>
      <c r="C1265">
        <v>1264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12051.1</v>
      </c>
    </row>
    <row r="1266" spans="1:10">
      <c r="A1266">
        <v>7801.3</v>
      </c>
      <c r="B1266">
        <v>0</v>
      </c>
      <c r="C1266">
        <v>1265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3000.1</v>
      </c>
    </row>
    <row r="1267" spans="1:10">
      <c r="A1267">
        <v>5793.1</v>
      </c>
      <c r="B1267">
        <v>0</v>
      </c>
      <c r="C1267">
        <v>1266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7801.3</v>
      </c>
    </row>
    <row r="1268" spans="1:10">
      <c r="A1268">
        <v>4020.5</v>
      </c>
      <c r="B1268">
        <v>0</v>
      </c>
      <c r="C1268">
        <v>1267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5793.1</v>
      </c>
    </row>
    <row r="1269" spans="1:10">
      <c r="A1269">
        <v>3083.1</v>
      </c>
      <c r="B1269">
        <v>0</v>
      </c>
      <c r="C1269">
        <v>1268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4020.5</v>
      </c>
    </row>
    <row r="1270" spans="1:10">
      <c r="A1270">
        <v>7820.5</v>
      </c>
      <c r="B1270">
        <v>0</v>
      </c>
      <c r="C1270">
        <v>1269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3083.1</v>
      </c>
    </row>
    <row r="1271" spans="1:10">
      <c r="A1271">
        <v>12657.400000000001</v>
      </c>
      <c r="B1271">
        <v>0</v>
      </c>
      <c r="C1271">
        <v>1270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7820.5</v>
      </c>
    </row>
    <row r="1272" spans="1:10">
      <c r="A1272">
        <v>10904.5</v>
      </c>
      <c r="B1272">
        <v>0</v>
      </c>
      <c r="C1272">
        <v>1271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12657.400000000001</v>
      </c>
    </row>
    <row r="1273" spans="1:10">
      <c r="A1273">
        <v>8548.6</v>
      </c>
      <c r="B1273">
        <v>0</v>
      </c>
      <c r="C1273">
        <v>1272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10904.5</v>
      </c>
    </row>
    <row r="1274" spans="1:10">
      <c r="A1274">
        <v>1570.2</v>
      </c>
      <c r="B1274">
        <v>0</v>
      </c>
      <c r="C1274">
        <v>1273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8548.6</v>
      </c>
    </row>
    <row r="1275" spans="1:10">
      <c r="A1275">
        <v>2169.9999999999995</v>
      </c>
      <c r="B1275">
        <v>0</v>
      </c>
      <c r="C1275">
        <v>1274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1570.2</v>
      </c>
    </row>
    <row r="1276" spans="1:10">
      <c r="A1276">
        <v>871.5</v>
      </c>
      <c r="B1276">
        <v>0</v>
      </c>
      <c r="C1276">
        <v>1275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2169.9999999999995</v>
      </c>
    </row>
    <row r="1277" spans="1:10">
      <c r="A1277">
        <v>1339.7</v>
      </c>
      <c r="B1277">
        <v>0</v>
      </c>
      <c r="C1277">
        <v>1276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871.5</v>
      </c>
    </row>
    <row r="1278" spans="1:10">
      <c r="A1278">
        <v>604.4</v>
      </c>
      <c r="B1278">
        <v>0</v>
      </c>
      <c r="C1278">
        <v>1277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1339.7</v>
      </c>
    </row>
    <row r="1279" spans="1:10">
      <c r="A1279">
        <v>455.29999999999995</v>
      </c>
      <c r="B1279">
        <v>0</v>
      </c>
      <c r="C1279">
        <v>1278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604.4</v>
      </c>
    </row>
    <row r="1280" spans="1:10">
      <c r="A1280">
        <v>504.20000000000005</v>
      </c>
      <c r="B1280">
        <v>0</v>
      </c>
      <c r="C1280">
        <v>1279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455.29999999999995</v>
      </c>
    </row>
    <row r="1281" spans="1:10">
      <c r="A1281">
        <v>1260.9000000000001</v>
      </c>
      <c r="B1281">
        <v>0</v>
      </c>
      <c r="C1281">
        <v>1280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504.20000000000005</v>
      </c>
    </row>
    <row r="1282" spans="1:10">
      <c r="A1282">
        <v>1420.9999999999998</v>
      </c>
      <c r="B1282">
        <v>0</v>
      </c>
      <c r="C1282">
        <v>1281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1260.9000000000001</v>
      </c>
    </row>
    <row r="1283" spans="1:10">
      <c r="A1283">
        <v>700.1</v>
      </c>
      <c r="B1283">
        <v>0</v>
      </c>
      <c r="C1283">
        <v>1282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1420.9999999999998</v>
      </c>
    </row>
    <row r="1284" spans="1:10">
      <c r="A1284">
        <v>2909.1</v>
      </c>
      <c r="B1284">
        <v>0</v>
      </c>
      <c r="C1284">
        <v>1283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700.1</v>
      </c>
    </row>
    <row r="1285" spans="1:10">
      <c r="A1285">
        <v>5741.3</v>
      </c>
      <c r="B1285">
        <v>0</v>
      </c>
      <c r="C1285">
        <v>1284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2909.1</v>
      </c>
    </row>
    <row r="1286" spans="1:10">
      <c r="A1286">
        <v>11879.2</v>
      </c>
      <c r="B1286">
        <v>0</v>
      </c>
      <c r="C1286">
        <v>1285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5741.3</v>
      </c>
    </row>
    <row r="1287" spans="1:10">
      <c r="A1287">
        <v>13150.2</v>
      </c>
      <c r="B1287">
        <v>0</v>
      </c>
      <c r="C1287">
        <v>1286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11879.2</v>
      </c>
    </row>
    <row r="1288" spans="1:10">
      <c r="A1288">
        <v>11016.2</v>
      </c>
      <c r="B1288">
        <v>0</v>
      </c>
      <c r="C1288">
        <v>1287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13150.2</v>
      </c>
    </row>
    <row r="1289" spans="1:10">
      <c r="A1289">
        <v>9630.5</v>
      </c>
      <c r="B1289">
        <v>0</v>
      </c>
      <c r="C1289">
        <v>1288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11016.2</v>
      </c>
    </row>
    <row r="1290" spans="1:10">
      <c r="A1290">
        <v>10448.000000000004</v>
      </c>
      <c r="B1290">
        <v>0</v>
      </c>
      <c r="C1290">
        <v>1289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9630.5</v>
      </c>
    </row>
    <row r="1291" spans="1:10">
      <c r="A1291">
        <v>11023.200000000004</v>
      </c>
      <c r="B1291">
        <v>0</v>
      </c>
      <c r="C1291">
        <v>1290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10448.000000000004</v>
      </c>
    </row>
    <row r="1292" spans="1:10">
      <c r="A1292">
        <v>12733.2</v>
      </c>
      <c r="B1292">
        <v>0</v>
      </c>
      <c r="C1292">
        <v>1291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11023.200000000004</v>
      </c>
    </row>
    <row r="1293" spans="1:10">
      <c r="A1293">
        <v>12495</v>
      </c>
      <c r="B1293">
        <v>0</v>
      </c>
      <c r="C1293">
        <v>1292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12733.2</v>
      </c>
    </row>
    <row r="1294" spans="1:10">
      <c r="A1294">
        <v>10498</v>
      </c>
      <c r="B1294">
        <v>0</v>
      </c>
      <c r="C1294">
        <v>1293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12495</v>
      </c>
    </row>
    <row r="1295" spans="1:10">
      <c r="A1295">
        <v>2686</v>
      </c>
      <c r="B1295">
        <v>0</v>
      </c>
      <c r="C1295">
        <v>1294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10498</v>
      </c>
    </row>
    <row r="1296" spans="1:10">
      <c r="A1296">
        <v>7416.0999999999985</v>
      </c>
      <c r="B1296">
        <v>0</v>
      </c>
      <c r="C1296">
        <v>1295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2686</v>
      </c>
    </row>
    <row r="1297" spans="1:10">
      <c r="A1297">
        <v>13927</v>
      </c>
      <c r="B1297">
        <v>0</v>
      </c>
      <c r="C1297">
        <v>1296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7416.0999999999985</v>
      </c>
    </row>
    <row r="1298" spans="1:10">
      <c r="A1298">
        <v>14716</v>
      </c>
      <c r="B1298">
        <v>0</v>
      </c>
      <c r="C1298">
        <v>1297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13927</v>
      </c>
    </row>
    <row r="1299" spans="1:10">
      <c r="A1299">
        <v>14775</v>
      </c>
      <c r="B1299">
        <v>0</v>
      </c>
      <c r="C1299">
        <v>1298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14716</v>
      </c>
    </row>
    <row r="1300" spans="1:10">
      <c r="A1300">
        <v>14423</v>
      </c>
      <c r="B1300">
        <v>0</v>
      </c>
      <c r="C1300">
        <v>1299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14775</v>
      </c>
    </row>
    <row r="1301" spans="1:10">
      <c r="A1301">
        <v>14354.3</v>
      </c>
      <c r="B1301">
        <v>0</v>
      </c>
      <c r="C1301">
        <v>1300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14423</v>
      </c>
    </row>
    <row r="1302" spans="1:10">
      <c r="A1302">
        <v>13711</v>
      </c>
      <c r="B1302">
        <v>0</v>
      </c>
      <c r="C1302">
        <v>1301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14354.3</v>
      </c>
    </row>
    <row r="1303" spans="1:10">
      <c r="A1303">
        <v>13850</v>
      </c>
      <c r="B1303">
        <v>0</v>
      </c>
      <c r="C1303">
        <v>1302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13711</v>
      </c>
    </row>
    <row r="1304" spans="1:10">
      <c r="A1304">
        <v>13850</v>
      </c>
      <c r="B1304">
        <v>0</v>
      </c>
      <c r="C1304">
        <v>1303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13850</v>
      </c>
    </row>
    <row r="1305" spans="1:10">
      <c r="A1305">
        <v>13642</v>
      </c>
      <c r="B1305">
        <v>0</v>
      </c>
      <c r="C1305">
        <v>1304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13850</v>
      </c>
    </row>
    <row r="1306" spans="1:10">
      <c r="A1306">
        <v>13149.2</v>
      </c>
      <c r="B1306">
        <v>0</v>
      </c>
      <c r="C1306">
        <v>1305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13642</v>
      </c>
    </row>
    <row r="1307" spans="1:10">
      <c r="A1307">
        <v>1450.3</v>
      </c>
      <c r="B1307">
        <v>0</v>
      </c>
      <c r="C1307">
        <v>1306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13149.2</v>
      </c>
    </row>
    <row r="1308" spans="1:10">
      <c r="A1308">
        <v>2772.6</v>
      </c>
      <c r="B1308">
        <v>0</v>
      </c>
      <c r="C1308">
        <v>1307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1450.3</v>
      </c>
    </row>
    <row r="1309" spans="1:10">
      <c r="A1309">
        <v>6155.2</v>
      </c>
      <c r="B1309">
        <v>0</v>
      </c>
      <c r="C1309">
        <v>1308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2772.6</v>
      </c>
    </row>
    <row r="1310" spans="1:10">
      <c r="A1310">
        <v>9133.2000000000007</v>
      </c>
      <c r="B1310">
        <v>0</v>
      </c>
      <c r="C1310">
        <v>1309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6155.2</v>
      </c>
    </row>
    <row r="1311" spans="1:10">
      <c r="A1311">
        <v>1779.1</v>
      </c>
      <c r="B1311">
        <v>0</v>
      </c>
      <c r="C1311">
        <v>1310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9133.2000000000007</v>
      </c>
    </row>
    <row r="1312" spans="1:10">
      <c r="A1312">
        <v>5438.2</v>
      </c>
      <c r="B1312">
        <v>0</v>
      </c>
      <c r="C1312">
        <v>1311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1779.1</v>
      </c>
    </row>
    <row r="1313" spans="1:10">
      <c r="A1313">
        <v>6646.2</v>
      </c>
      <c r="B1313">
        <v>0</v>
      </c>
      <c r="C1313">
        <v>1312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5438.2</v>
      </c>
    </row>
    <row r="1314" spans="1:10">
      <c r="A1314">
        <v>5483.1</v>
      </c>
      <c r="B1314">
        <v>0</v>
      </c>
      <c r="C1314">
        <v>1313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6646.2</v>
      </c>
    </row>
    <row r="1315" spans="1:10">
      <c r="A1315">
        <v>3645.2</v>
      </c>
      <c r="B1315">
        <v>0</v>
      </c>
      <c r="C1315">
        <v>1314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5483.1</v>
      </c>
    </row>
    <row r="1316" spans="1:10">
      <c r="A1316">
        <v>11623.8</v>
      </c>
      <c r="B1316">
        <v>0</v>
      </c>
      <c r="C1316">
        <v>1315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1</v>
      </c>
      <c r="J1316">
        <v>3645.2</v>
      </c>
    </row>
    <row r="1317" spans="1:10">
      <c r="A1317">
        <v>12560.7</v>
      </c>
      <c r="B1317">
        <v>0</v>
      </c>
      <c r="C1317">
        <v>1316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11623.8</v>
      </c>
    </row>
    <row r="1318" spans="1:10">
      <c r="A1318">
        <v>11786</v>
      </c>
      <c r="B1318">
        <v>0</v>
      </c>
      <c r="C1318">
        <v>1317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12560.7</v>
      </c>
    </row>
    <row r="1319" spans="1:10">
      <c r="A1319">
        <v>12894</v>
      </c>
      <c r="B1319">
        <v>0</v>
      </c>
      <c r="C1319">
        <v>1318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11786</v>
      </c>
    </row>
    <row r="1320" spans="1:10">
      <c r="A1320">
        <v>11121.1</v>
      </c>
      <c r="B1320">
        <v>0</v>
      </c>
      <c r="C1320">
        <v>1319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12894</v>
      </c>
    </row>
    <row r="1321" spans="1:10">
      <c r="A1321">
        <v>8717.2000000000007</v>
      </c>
      <c r="B1321">
        <v>0</v>
      </c>
      <c r="C1321">
        <v>1320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11121.1</v>
      </c>
    </row>
    <row r="1322" spans="1:10">
      <c r="A1322">
        <v>7570.3</v>
      </c>
      <c r="B1322">
        <v>0</v>
      </c>
      <c r="C1322">
        <v>1321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8717.2000000000007</v>
      </c>
    </row>
    <row r="1323" spans="1:10">
      <c r="A1323">
        <v>9350.9000000000051</v>
      </c>
      <c r="B1323">
        <v>0</v>
      </c>
      <c r="C1323">
        <v>1322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</v>
      </c>
      <c r="J1323">
        <v>7570.3</v>
      </c>
    </row>
    <row r="1324" spans="1:10">
      <c r="A1324">
        <v>5281.8700000000017</v>
      </c>
      <c r="B1324">
        <v>0</v>
      </c>
      <c r="C1324">
        <v>1323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</v>
      </c>
      <c r="J1324">
        <v>9350.9000000000051</v>
      </c>
    </row>
    <row r="1325" spans="1:10">
      <c r="A1325">
        <v>8215.7800000000007</v>
      </c>
      <c r="B1325">
        <v>0</v>
      </c>
      <c r="C1325">
        <v>1324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5281.8700000000017</v>
      </c>
    </row>
    <row r="1326" spans="1:10">
      <c r="A1326">
        <v>10793.1</v>
      </c>
      <c r="B1326">
        <v>0</v>
      </c>
      <c r="C1326">
        <v>1325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8215.7800000000007</v>
      </c>
    </row>
    <row r="1327" spans="1:10">
      <c r="A1327">
        <v>10674.1</v>
      </c>
      <c r="B1327">
        <v>0</v>
      </c>
      <c r="C1327">
        <v>1326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10793.1</v>
      </c>
    </row>
    <row r="1328" spans="1:10">
      <c r="A1328">
        <v>12358.4</v>
      </c>
      <c r="B1328">
        <v>0</v>
      </c>
      <c r="C1328">
        <v>1327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10674.1</v>
      </c>
    </row>
    <row r="1329" spans="1:10">
      <c r="A1329">
        <v>12692.3</v>
      </c>
      <c r="B1329">
        <v>0</v>
      </c>
      <c r="C1329">
        <v>1328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12358.4</v>
      </c>
    </row>
    <row r="1330" spans="1:10">
      <c r="A1330">
        <v>12426.500000000002</v>
      </c>
      <c r="B1330">
        <v>0</v>
      </c>
      <c r="C1330">
        <v>1329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</v>
      </c>
      <c r="J1330">
        <v>12692.3</v>
      </c>
    </row>
    <row r="1331" spans="1:10">
      <c r="A1331">
        <v>7997.4000000000015</v>
      </c>
      <c r="B1331">
        <v>0</v>
      </c>
      <c r="C1331">
        <v>1330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</v>
      </c>
      <c r="J1331">
        <v>12426.500000000002</v>
      </c>
    </row>
    <row r="1332" spans="1:10">
      <c r="A1332">
        <v>7002.4</v>
      </c>
      <c r="B1332">
        <v>0</v>
      </c>
      <c r="C1332">
        <v>1331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7997.4000000000015</v>
      </c>
    </row>
    <row r="1333" spans="1:10">
      <c r="A1333">
        <v>7010.2</v>
      </c>
      <c r="B1333">
        <v>0</v>
      </c>
      <c r="C1333">
        <v>1332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7002.4</v>
      </c>
    </row>
    <row r="1334" spans="1:10">
      <c r="A1334">
        <v>8306.6</v>
      </c>
      <c r="B1334">
        <v>0</v>
      </c>
      <c r="C1334">
        <v>1333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7010.2</v>
      </c>
    </row>
    <row r="1335" spans="1:10">
      <c r="A1335">
        <v>6939.7</v>
      </c>
      <c r="B1335">
        <v>0</v>
      </c>
      <c r="C1335">
        <v>1334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8306.6</v>
      </c>
    </row>
    <row r="1336" spans="1:10">
      <c r="A1336">
        <v>5683.3</v>
      </c>
      <c r="B1336">
        <v>0</v>
      </c>
      <c r="C1336">
        <v>1335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6939.7</v>
      </c>
    </row>
    <row r="1337" spans="1:10">
      <c r="A1337">
        <v>1738.49</v>
      </c>
      <c r="B1337">
        <v>0</v>
      </c>
      <c r="C1337">
        <v>1336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1</v>
      </c>
      <c r="J1337">
        <v>5683.3</v>
      </c>
    </row>
    <row r="1338" spans="1:10">
      <c r="A1338">
        <v>4301.7899999999991</v>
      </c>
      <c r="B1338">
        <v>0</v>
      </c>
      <c r="C1338">
        <v>1337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1738.49</v>
      </c>
    </row>
    <row r="1339" spans="1:10">
      <c r="A1339">
        <v>789.40000000000009</v>
      </c>
      <c r="B1339">
        <v>0</v>
      </c>
      <c r="C1339">
        <v>1338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4301.7899999999991</v>
      </c>
    </row>
    <row r="1340" spans="1:10">
      <c r="A1340">
        <v>70</v>
      </c>
      <c r="B1340">
        <v>0</v>
      </c>
      <c r="C1340">
        <v>1339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789.40000000000009</v>
      </c>
    </row>
    <row r="1341" spans="1:10">
      <c r="A1341">
        <v>1174</v>
      </c>
      <c r="B1341">
        <v>0</v>
      </c>
      <c r="C1341">
        <v>1340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70</v>
      </c>
    </row>
    <row r="1342" spans="1:10">
      <c r="A1342">
        <v>5284</v>
      </c>
      <c r="B1342">
        <v>0</v>
      </c>
      <c r="C1342">
        <v>1341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1174</v>
      </c>
    </row>
    <row r="1343" spans="1:10">
      <c r="A1343">
        <v>5271.2</v>
      </c>
      <c r="B1343">
        <v>0</v>
      </c>
      <c r="C1343">
        <v>1342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5284</v>
      </c>
    </row>
    <row r="1344" spans="1:10">
      <c r="A1344">
        <v>14268.300000000003</v>
      </c>
      <c r="B1344">
        <v>0</v>
      </c>
      <c r="C1344">
        <v>1343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5271.2</v>
      </c>
    </row>
    <row r="1345" spans="1:10">
      <c r="A1345">
        <v>13162.9</v>
      </c>
      <c r="B1345">
        <v>1</v>
      </c>
      <c r="C1345">
        <v>1344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1</v>
      </c>
      <c r="J1345">
        <v>14268.300000000003</v>
      </c>
    </row>
    <row r="1346" spans="1:10">
      <c r="A1346">
        <v>9457.5</v>
      </c>
      <c r="B1346">
        <v>0</v>
      </c>
      <c r="C1346">
        <v>1345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13162.9</v>
      </c>
    </row>
    <row r="1347" spans="1:10">
      <c r="A1347">
        <v>10522.2</v>
      </c>
      <c r="B1347">
        <v>0</v>
      </c>
      <c r="C1347">
        <v>1346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9457.5</v>
      </c>
    </row>
    <row r="1348" spans="1:10">
      <c r="A1348">
        <v>14204.2</v>
      </c>
      <c r="B1348">
        <v>0</v>
      </c>
      <c r="C1348">
        <v>1347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10522.2</v>
      </c>
    </row>
    <row r="1349" spans="1:10">
      <c r="A1349">
        <v>14080.1</v>
      </c>
      <c r="B1349">
        <v>0</v>
      </c>
      <c r="C1349">
        <v>1348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14204.2</v>
      </c>
    </row>
    <row r="1350" spans="1:10">
      <c r="A1350">
        <v>13984.2</v>
      </c>
      <c r="B1350">
        <v>0</v>
      </c>
      <c r="C1350">
        <v>1349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14080.1</v>
      </c>
    </row>
    <row r="1351" spans="1:10">
      <c r="A1351">
        <v>10090.5</v>
      </c>
      <c r="B1351">
        <v>0</v>
      </c>
      <c r="C1351">
        <v>1350</v>
      </c>
      <c r="D1351">
        <v>0</v>
      </c>
      <c r="E1351">
        <v>0</v>
      </c>
      <c r="F1351">
        <v>1</v>
      </c>
      <c r="G1351">
        <v>0</v>
      </c>
      <c r="H1351">
        <v>0</v>
      </c>
      <c r="I1351">
        <v>1</v>
      </c>
      <c r="J1351">
        <v>13984.2</v>
      </c>
    </row>
    <row r="1352" spans="1:10">
      <c r="A1352">
        <v>6329.8</v>
      </c>
      <c r="B1352">
        <v>0</v>
      </c>
      <c r="C1352">
        <v>1351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10090.5</v>
      </c>
    </row>
    <row r="1353" spans="1:10">
      <c r="A1353">
        <v>16738</v>
      </c>
      <c r="B1353">
        <v>0</v>
      </c>
      <c r="C1353">
        <v>1352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6329.8</v>
      </c>
    </row>
    <row r="1354" spans="1:10">
      <c r="A1354">
        <v>19246</v>
      </c>
      <c r="B1354">
        <v>0</v>
      </c>
      <c r="C1354">
        <v>1353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16738</v>
      </c>
    </row>
    <row r="1355" spans="1:10">
      <c r="A1355">
        <v>18741</v>
      </c>
      <c r="B1355">
        <v>0</v>
      </c>
      <c r="C1355">
        <v>1354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19246</v>
      </c>
    </row>
    <row r="1356" spans="1:10">
      <c r="A1356">
        <v>15058</v>
      </c>
      <c r="B1356">
        <v>0</v>
      </c>
      <c r="C1356">
        <v>1355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18741</v>
      </c>
    </row>
    <row r="1357" spans="1:10">
      <c r="A1357">
        <v>9061.2999999999993</v>
      </c>
      <c r="B1357">
        <v>0</v>
      </c>
      <c r="C1357">
        <v>1356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15058</v>
      </c>
    </row>
    <row r="1358" spans="1:10">
      <c r="A1358">
        <v>16602.699999999997</v>
      </c>
      <c r="B1358">
        <v>0</v>
      </c>
      <c r="C1358">
        <v>1357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</v>
      </c>
      <c r="J1358">
        <v>9061.2999999999993</v>
      </c>
    </row>
    <row r="1359" spans="1:10">
      <c r="A1359">
        <v>15215.5</v>
      </c>
      <c r="B1359">
        <v>1</v>
      </c>
      <c r="C1359">
        <v>1358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</v>
      </c>
      <c r="J1359">
        <v>16602.699999999997</v>
      </c>
    </row>
    <row r="1360" spans="1:10">
      <c r="A1360">
        <v>14090</v>
      </c>
      <c r="B1360">
        <v>0</v>
      </c>
      <c r="C1360">
        <v>1359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15215.5</v>
      </c>
    </row>
    <row r="1361" spans="1:10">
      <c r="A1361">
        <v>14788</v>
      </c>
      <c r="B1361">
        <v>0</v>
      </c>
      <c r="C1361">
        <v>1360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14090</v>
      </c>
    </row>
    <row r="1362" spans="1:10">
      <c r="A1362">
        <v>14791.2</v>
      </c>
      <c r="B1362">
        <v>0</v>
      </c>
      <c r="C1362">
        <v>1361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14788</v>
      </c>
    </row>
    <row r="1363" spans="1:10">
      <c r="A1363">
        <v>13494</v>
      </c>
      <c r="B1363">
        <v>0</v>
      </c>
      <c r="C1363">
        <v>1362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14791.2</v>
      </c>
    </row>
    <row r="1364" spans="1:10">
      <c r="A1364">
        <v>14109</v>
      </c>
      <c r="B1364">
        <v>0</v>
      </c>
      <c r="C1364">
        <v>1363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13494</v>
      </c>
    </row>
    <row r="1365" spans="1:10">
      <c r="A1365">
        <v>14946.4</v>
      </c>
      <c r="B1365">
        <v>0</v>
      </c>
      <c r="C1365">
        <v>1364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1</v>
      </c>
      <c r="J1365">
        <v>14109</v>
      </c>
    </row>
    <row r="1366" spans="1:10">
      <c r="A1366">
        <v>15181.8</v>
      </c>
      <c r="B1366">
        <v>1</v>
      </c>
      <c r="C1366">
        <v>1365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</v>
      </c>
      <c r="J1366">
        <v>14946.4</v>
      </c>
    </row>
    <row r="1367" spans="1:10">
      <c r="A1367">
        <v>8044.3</v>
      </c>
      <c r="B1367">
        <v>0</v>
      </c>
      <c r="C1367">
        <v>1366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15181.8</v>
      </c>
    </row>
    <row r="1368" spans="1:10">
      <c r="A1368">
        <v>10294.4</v>
      </c>
      <c r="B1368">
        <v>0</v>
      </c>
      <c r="C1368">
        <v>1367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8044.3</v>
      </c>
    </row>
    <row r="1369" spans="1:10">
      <c r="A1369">
        <v>11955.4</v>
      </c>
      <c r="B1369">
        <v>0</v>
      </c>
      <c r="C1369">
        <v>1368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10294.4</v>
      </c>
    </row>
    <row r="1370" spans="1:10">
      <c r="A1370">
        <v>12447.3</v>
      </c>
      <c r="B1370">
        <v>0</v>
      </c>
      <c r="C1370">
        <v>1369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11955.4</v>
      </c>
    </row>
    <row r="1371" spans="1:10">
      <c r="A1371">
        <v>12870</v>
      </c>
      <c r="B1371">
        <v>0</v>
      </c>
      <c r="C1371">
        <v>1370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12447.3</v>
      </c>
    </row>
    <row r="1372" spans="1:10">
      <c r="A1372">
        <v>7986</v>
      </c>
      <c r="B1372">
        <v>0</v>
      </c>
      <c r="C1372">
        <v>1371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1</v>
      </c>
      <c r="J1372">
        <v>12870</v>
      </c>
    </row>
    <row r="1373" spans="1:10">
      <c r="A1373">
        <v>5481.7999999999993</v>
      </c>
      <c r="B1373">
        <v>0</v>
      </c>
      <c r="C1373">
        <v>1372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1</v>
      </c>
      <c r="J1373">
        <v>7986</v>
      </c>
    </row>
    <row r="1374" spans="1:10">
      <c r="A1374">
        <v>7494.3</v>
      </c>
      <c r="B1374">
        <v>0</v>
      </c>
      <c r="C1374">
        <v>1373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5481.7999999999993</v>
      </c>
    </row>
    <row r="1375" spans="1:10">
      <c r="A1375">
        <v>13384.3</v>
      </c>
      <c r="B1375">
        <v>0</v>
      </c>
      <c r="C1375">
        <v>1374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7494.3</v>
      </c>
    </row>
    <row r="1376" spans="1:10">
      <c r="A1376">
        <v>12967.1</v>
      </c>
      <c r="B1376">
        <v>0</v>
      </c>
      <c r="C1376">
        <v>1375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13384.3</v>
      </c>
    </row>
    <row r="1377" spans="1:10">
      <c r="A1377">
        <v>6682.7000000000007</v>
      </c>
      <c r="B1377">
        <v>0</v>
      </c>
      <c r="C1377">
        <v>1376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12967.1</v>
      </c>
    </row>
    <row r="1378" spans="1:10">
      <c r="A1378">
        <v>12890.200000000004</v>
      </c>
      <c r="B1378">
        <v>0</v>
      </c>
      <c r="C1378">
        <v>1377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6682.7000000000007</v>
      </c>
    </row>
    <row r="1379" spans="1:10">
      <c r="A1379">
        <v>17098.900000000001</v>
      </c>
      <c r="B1379">
        <v>0</v>
      </c>
      <c r="C1379">
        <v>1378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1</v>
      </c>
      <c r="J1379">
        <v>12890.200000000004</v>
      </c>
    </row>
    <row r="1380" spans="1:10">
      <c r="A1380">
        <v>11851.7</v>
      </c>
      <c r="B1380">
        <v>1</v>
      </c>
      <c r="C1380">
        <v>1379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1</v>
      </c>
      <c r="J1380">
        <v>17098.900000000001</v>
      </c>
    </row>
    <row r="1381" spans="1:10">
      <c r="A1381">
        <v>12587.1</v>
      </c>
      <c r="B1381">
        <v>0</v>
      </c>
      <c r="C1381">
        <v>1380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11851.7</v>
      </c>
    </row>
    <row r="1382" spans="1:10">
      <c r="A1382">
        <v>12967</v>
      </c>
      <c r="B1382">
        <v>0</v>
      </c>
      <c r="C1382">
        <v>1381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12587.1</v>
      </c>
    </row>
    <row r="1383" spans="1:10">
      <c r="A1383">
        <v>13404.1</v>
      </c>
      <c r="B1383">
        <v>0</v>
      </c>
      <c r="C1383">
        <v>1382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12967</v>
      </c>
    </row>
    <row r="1384" spans="1:10">
      <c r="A1384">
        <v>10837.2</v>
      </c>
      <c r="B1384">
        <v>0</v>
      </c>
      <c r="C1384">
        <v>1383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13404.1</v>
      </c>
    </row>
    <row r="1385" spans="1:10">
      <c r="A1385">
        <v>15075.4</v>
      </c>
      <c r="B1385">
        <v>0</v>
      </c>
      <c r="C1385">
        <v>1384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10837.2</v>
      </c>
    </row>
    <row r="1386" spans="1:10">
      <c r="A1386">
        <v>13148.099999999999</v>
      </c>
      <c r="B1386">
        <v>0</v>
      </c>
      <c r="C1386">
        <v>1385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15075.4</v>
      </c>
    </row>
    <row r="1387" spans="1:10">
      <c r="A1387">
        <v>9683.5</v>
      </c>
      <c r="B1387">
        <v>0</v>
      </c>
      <c r="C1387">
        <v>1386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13148.099999999999</v>
      </c>
    </row>
    <row r="1388" spans="1:10">
      <c r="A1388">
        <v>11171.6</v>
      </c>
      <c r="B1388">
        <v>0</v>
      </c>
      <c r="C1388">
        <v>1387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9683.5</v>
      </c>
    </row>
    <row r="1389" spans="1:10">
      <c r="A1389">
        <v>11361.1</v>
      </c>
      <c r="B1389">
        <v>0</v>
      </c>
      <c r="C1389">
        <v>1388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11171.6</v>
      </c>
    </row>
    <row r="1390" spans="1:10">
      <c r="A1390">
        <v>12387.3</v>
      </c>
      <c r="B1390">
        <v>0</v>
      </c>
      <c r="C1390">
        <v>1389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11361.1</v>
      </c>
    </row>
    <row r="1391" spans="1:10">
      <c r="A1391">
        <v>13165.9</v>
      </c>
      <c r="B1391">
        <v>0</v>
      </c>
      <c r="C1391">
        <v>1390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12387.3</v>
      </c>
    </row>
    <row r="1392" spans="1:10">
      <c r="A1392">
        <v>14921</v>
      </c>
      <c r="B1392">
        <v>0</v>
      </c>
      <c r="C1392">
        <v>1391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13165.9</v>
      </c>
    </row>
    <row r="1393" spans="1:10">
      <c r="A1393">
        <v>16581.899999999998</v>
      </c>
      <c r="B1393">
        <v>0</v>
      </c>
      <c r="C1393">
        <v>1392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1</v>
      </c>
      <c r="J1393">
        <v>14921</v>
      </c>
    </row>
    <row r="1394" spans="1:10">
      <c r="A1394">
        <v>12300.5</v>
      </c>
      <c r="B1394">
        <v>1</v>
      </c>
      <c r="C1394">
        <v>1393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16581.899999999998</v>
      </c>
    </row>
    <row r="1395" spans="1:10">
      <c r="A1395">
        <v>6296.1</v>
      </c>
      <c r="B1395">
        <v>0</v>
      </c>
      <c r="C1395">
        <v>1394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12300.5</v>
      </c>
    </row>
    <row r="1396" spans="1:10">
      <c r="A1396">
        <v>6870</v>
      </c>
      <c r="B1396">
        <v>0</v>
      </c>
      <c r="C1396">
        <v>1395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6296.1</v>
      </c>
    </row>
    <row r="1397" spans="1:10">
      <c r="A1397">
        <v>6671</v>
      </c>
      <c r="B1397">
        <v>0</v>
      </c>
      <c r="C1397">
        <v>1396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6870</v>
      </c>
    </row>
    <row r="1398" spans="1:10">
      <c r="A1398">
        <v>6217.2000000000007</v>
      </c>
      <c r="B1398">
        <v>0</v>
      </c>
      <c r="C1398">
        <v>1397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6671</v>
      </c>
    </row>
    <row r="1399" spans="1:10">
      <c r="A1399">
        <v>7558.2000000000007</v>
      </c>
      <c r="B1399">
        <v>0</v>
      </c>
      <c r="C1399">
        <v>1398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6217.2000000000007</v>
      </c>
    </row>
    <row r="1400" spans="1:10">
      <c r="A1400">
        <v>1586.1999999999998</v>
      </c>
      <c r="B1400">
        <v>0</v>
      </c>
      <c r="C1400">
        <v>1399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1</v>
      </c>
      <c r="J1400">
        <v>7558.2000000000007</v>
      </c>
    </row>
    <row r="1401" spans="1:10">
      <c r="A1401">
        <v>772.1</v>
      </c>
      <c r="B1401">
        <v>0</v>
      </c>
      <c r="C1401">
        <v>1400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1586.1999999999998</v>
      </c>
    </row>
    <row r="1402" spans="1:10">
      <c r="A1402">
        <v>6005</v>
      </c>
      <c r="B1402">
        <v>0</v>
      </c>
      <c r="C1402">
        <v>1401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772.1</v>
      </c>
    </row>
    <row r="1403" spans="1:10">
      <c r="A1403">
        <v>8027.1</v>
      </c>
      <c r="B1403">
        <v>0</v>
      </c>
      <c r="C1403">
        <v>1402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6005</v>
      </c>
    </row>
    <row r="1404" spans="1:10">
      <c r="A1404">
        <v>8401</v>
      </c>
      <c r="B1404">
        <v>0</v>
      </c>
      <c r="C1404">
        <v>1403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8027.1</v>
      </c>
    </row>
    <row r="1405" spans="1:10">
      <c r="A1405">
        <v>9502.2000000000007</v>
      </c>
      <c r="B1405">
        <v>0</v>
      </c>
      <c r="C1405">
        <v>1404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8401</v>
      </c>
    </row>
    <row r="1406" spans="1:10">
      <c r="A1406">
        <v>12078.3</v>
      </c>
      <c r="B1406">
        <v>0</v>
      </c>
      <c r="C1406">
        <v>1405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9502.2000000000007</v>
      </c>
    </row>
    <row r="1407" spans="1:10">
      <c r="A1407">
        <v>11132.8</v>
      </c>
      <c r="B1407">
        <v>0</v>
      </c>
      <c r="C1407">
        <v>1406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12078.3</v>
      </c>
    </row>
    <row r="1408" spans="1:10">
      <c r="A1408">
        <v>9660.1999999999989</v>
      </c>
      <c r="B1408">
        <v>0</v>
      </c>
      <c r="C1408">
        <v>1407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11132.8</v>
      </c>
    </row>
    <row r="1409" spans="1:10">
      <c r="A1409">
        <v>10427</v>
      </c>
      <c r="B1409">
        <v>0</v>
      </c>
      <c r="C1409">
        <v>1408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9660.1999999999989</v>
      </c>
    </row>
    <row r="1410" spans="1:10">
      <c r="A1410">
        <v>12122.1</v>
      </c>
      <c r="B1410">
        <v>0</v>
      </c>
      <c r="C1410">
        <v>1409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10427</v>
      </c>
    </row>
    <row r="1411" spans="1:10">
      <c r="A1411">
        <v>11837</v>
      </c>
      <c r="B1411">
        <v>0</v>
      </c>
      <c r="C1411">
        <v>1410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12122.1</v>
      </c>
    </row>
    <row r="1412" spans="1:10">
      <c r="A1412">
        <v>9321.2999999999993</v>
      </c>
      <c r="B1412">
        <v>0</v>
      </c>
      <c r="C1412">
        <v>1411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11837</v>
      </c>
    </row>
    <row r="1413" spans="1:10">
      <c r="A1413">
        <v>10597.300000000001</v>
      </c>
      <c r="B1413">
        <v>0</v>
      </c>
      <c r="C1413">
        <v>1412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9321.2999999999993</v>
      </c>
    </row>
    <row r="1414" spans="1:10">
      <c r="A1414">
        <v>15044.79</v>
      </c>
      <c r="B1414">
        <v>0</v>
      </c>
      <c r="C1414">
        <v>1413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10597.300000000001</v>
      </c>
    </row>
    <row r="1415" spans="1:10">
      <c r="A1415">
        <v>17248.990000000005</v>
      </c>
      <c r="B1415">
        <v>1</v>
      </c>
      <c r="C1415">
        <v>1414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15044.79</v>
      </c>
    </row>
    <row r="1416" spans="1:10">
      <c r="A1416">
        <v>6876</v>
      </c>
      <c r="B1416">
        <v>0</v>
      </c>
      <c r="C1416">
        <v>1415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17248.990000000005</v>
      </c>
    </row>
    <row r="1417" spans="1:10">
      <c r="A1417">
        <v>12850.1</v>
      </c>
      <c r="B1417">
        <v>0</v>
      </c>
      <c r="C1417">
        <v>1416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6876</v>
      </c>
    </row>
    <row r="1418" spans="1:10">
      <c r="A1418">
        <v>10901</v>
      </c>
      <c r="B1418">
        <v>0</v>
      </c>
      <c r="C1418">
        <v>1417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12850.1</v>
      </c>
    </row>
    <row r="1419" spans="1:10">
      <c r="A1419">
        <v>7903.1</v>
      </c>
      <c r="B1419">
        <v>0</v>
      </c>
      <c r="C1419">
        <v>1418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10901</v>
      </c>
    </row>
    <row r="1420" spans="1:10">
      <c r="A1420">
        <v>2991.2</v>
      </c>
      <c r="B1420">
        <v>0</v>
      </c>
      <c r="C1420">
        <v>1419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7903.1</v>
      </c>
    </row>
    <row r="1421" spans="1:10">
      <c r="A1421">
        <v>3645.1</v>
      </c>
      <c r="B1421">
        <v>0</v>
      </c>
      <c r="C1421">
        <v>1420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2991.2</v>
      </c>
    </row>
    <row r="1422" spans="1:10">
      <c r="A1422">
        <v>701.1</v>
      </c>
      <c r="B1422">
        <v>0</v>
      </c>
      <c r="C1422">
        <v>1421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3645.1</v>
      </c>
    </row>
    <row r="1423" spans="1:10">
      <c r="A1423">
        <v>0</v>
      </c>
      <c r="B1423">
        <v>0</v>
      </c>
      <c r="C1423">
        <v>1422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701.1</v>
      </c>
    </row>
    <row r="1424" spans="1:10">
      <c r="A1424">
        <v>0</v>
      </c>
      <c r="B1424">
        <v>0</v>
      </c>
      <c r="C1424">
        <v>1423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0</v>
      </c>
      <c r="B1425">
        <v>0</v>
      </c>
      <c r="C1425">
        <v>1424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0</v>
      </c>
      <c r="B1426">
        <v>0</v>
      </c>
      <c r="C1426">
        <v>1425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0</v>
      </c>
      <c r="B1427">
        <v>0</v>
      </c>
      <c r="C1427">
        <v>1426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4774.6999999999989</v>
      </c>
      <c r="B1428">
        <v>0</v>
      </c>
      <c r="C1428">
        <v>1427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</row>
    <row r="1429" spans="1:10">
      <c r="A1429">
        <v>7690.5000000000009</v>
      </c>
      <c r="B1429">
        <v>1</v>
      </c>
      <c r="C1429">
        <v>1428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4774.6999999999989</v>
      </c>
    </row>
    <row r="1430" spans="1:10">
      <c r="A1430">
        <v>3686.2</v>
      </c>
      <c r="B1430">
        <v>0</v>
      </c>
      <c r="C1430">
        <v>1429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7690.5000000000009</v>
      </c>
    </row>
    <row r="1431" spans="1:10">
      <c r="A1431">
        <v>8775</v>
      </c>
      <c r="B1431">
        <v>0</v>
      </c>
      <c r="C1431">
        <v>1430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3686.2</v>
      </c>
    </row>
    <row r="1432" spans="1:10">
      <c r="A1432">
        <v>8854</v>
      </c>
      <c r="B1432">
        <v>0</v>
      </c>
      <c r="C1432">
        <v>1431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8775</v>
      </c>
    </row>
    <row r="1433" spans="1:10">
      <c r="A1433">
        <v>10876</v>
      </c>
      <c r="B1433">
        <v>0</v>
      </c>
      <c r="C1433">
        <v>1432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8854</v>
      </c>
    </row>
    <row r="1434" spans="1:10">
      <c r="A1434">
        <v>8544.1</v>
      </c>
      <c r="B1434">
        <v>0</v>
      </c>
      <c r="C1434">
        <v>1433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10876</v>
      </c>
    </row>
    <row r="1435" spans="1:10">
      <c r="A1435">
        <v>8773.1</v>
      </c>
      <c r="B1435">
        <v>0</v>
      </c>
      <c r="C1435">
        <v>1434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1</v>
      </c>
      <c r="J1435">
        <v>8544.1</v>
      </c>
    </row>
    <row r="1436" spans="1:10">
      <c r="A1436">
        <v>6288.3</v>
      </c>
      <c r="B1436">
        <v>0</v>
      </c>
      <c r="C1436">
        <v>1435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8773.1</v>
      </c>
    </row>
    <row r="1437" spans="1:10">
      <c r="A1437">
        <v>10509.1</v>
      </c>
      <c r="B1437">
        <v>0</v>
      </c>
      <c r="C1437">
        <v>1436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6288.3</v>
      </c>
    </row>
    <row r="1438" spans="1:10">
      <c r="A1438">
        <v>12056</v>
      </c>
      <c r="B1438">
        <v>0</v>
      </c>
      <c r="C1438">
        <v>1437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10509.1</v>
      </c>
    </row>
    <row r="1439" spans="1:10">
      <c r="A1439">
        <v>13337</v>
      </c>
      <c r="B1439">
        <v>0</v>
      </c>
      <c r="C1439">
        <v>1438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12056</v>
      </c>
    </row>
    <row r="1440" spans="1:10">
      <c r="A1440">
        <v>10748.1</v>
      </c>
      <c r="B1440">
        <v>0</v>
      </c>
      <c r="C1440">
        <v>1439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13337</v>
      </c>
    </row>
    <row r="1441" spans="1:10">
      <c r="A1441">
        <v>11017</v>
      </c>
      <c r="B1441">
        <v>0</v>
      </c>
      <c r="C1441">
        <v>1440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10748.1</v>
      </c>
    </row>
    <row r="1442" spans="1:10">
      <c r="A1442">
        <v>4223</v>
      </c>
      <c r="B1442">
        <v>0</v>
      </c>
      <c r="C1442">
        <v>1441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1</v>
      </c>
      <c r="J1442">
        <v>11017</v>
      </c>
    </row>
    <row r="1443" spans="1:10">
      <c r="A1443">
        <v>2840</v>
      </c>
      <c r="B1443">
        <v>0</v>
      </c>
      <c r="C1443">
        <v>1442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1</v>
      </c>
      <c r="J1443">
        <v>4223</v>
      </c>
    </row>
    <row r="1444" spans="1:10">
      <c r="A1444">
        <v>339</v>
      </c>
      <c r="B1444">
        <v>0</v>
      </c>
      <c r="C1444">
        <v>1443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2840</v>
      </c>
    </row>
    <row r="1445" spans="1:10">
      <c r="A1445">
        <v>210</v>
      </c>
      <c r="B1445">
        <v>0</v>
      </c>
      <c r="C1445">
        <v>1444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339</v>
      </c>
    </row>
    <row r="1446" spans="1:10">
      <c r="A1446">
        <v>420</v>
      </c>
      <c r="B1446">
        <v>0</v>
      </c>
      <c r="C1446">
        <v>1445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210</v>
      </c>
    </row>
    <row r="1447" spans="1:10">
      <c r="A1447">
        <v>892.30000000000007</v>
      </c>
      <c r="B1447">
        <v>0</v>
      </c>
      <c r="C1447">
        <v>1446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420</v>
      </c>
    </row>
    <row r="1448" spans="1:10">
      <c r="A1448">
        <v>722.1</v>
      </c>
      <c r="B1448">
        <v>0</v>
      </c>
      <c r="C1448">
        <v>1447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892.30000000000007</v>
      </c>
    </row>
    <row r="1449" spans="1:10">
      <c r="A1449">
        <v>565.1</v>
      </c>
      <c r="B1449">
        <v>0</v>
      </c>
      <c r="C1449">
        <v>1448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722.1</v>
      </c>
    </row>
    <row r="1450" spans="1:10">
      <c r="A1450">
        <v>3127.599999999999</v>
      </c>
      <c r="B1450">
        <v>0</v>
      </c>
      <c r="C1450">
        <v>1449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1</v>
      </c>
      <c r="J1450">
        <v>565.1</v>
      </c>
    </row>
    <row r="1451" spans="1:10">
      <c r="A1451">
        <v>1393.7</v>
      </c>
      <c r="B1451">
        <v>0</v>
      </c>
      <c r="C1451">
        <v>1450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3127.599999999999</v>
      </c>
    </row>
    <row r="1452" spans="1:10">
      <c r="A1452">
        <v>168.1</v>
      </c>
      <c r="B1452">
        <v>0</v>
      </c>
      <c r="C1452">
        <v>1451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1393.7</v>
      </c>
    </row>
    <row r="1453" spans="1:10">
      <c r="A1453">
        <v>0</v>
      </c>
      <c r="B1453">
        <v>0</v>
      </c>
      <c r="C1453">
        <v>1452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168.1</v>
      </c>
    </row>
    <row r="1454" spans="1:10">
      <c r="A1454">
        <v>0</v>
      </c>
      <c r="B1454">
        <v>0</v>
      </c>
      <c r="C1454">
        <v>1453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</row>
    <row r="1455" spans="1:10">
      <c r="A1455">
        <v>0</v>
      </c>
      <c r="B1455">
        <v>0</v>
      </c>
      <c r="C1455">
        <v>1454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</row>
    <row r="1456" spans="1:10">
      <c r="A1456">
        <v>0</v>
      </c>
      <c r="B1456">
        <v>0</v>
      </c>
      <c r="C1456">
        <v>1455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1</v>
      </c>
      <c r="J1456">
        <v>0</v>
      </c>
    </row>
    <row r="1457" spans="1:10">
      <c r="A1457">
        <v>0</v>
      </c>
      <c r="B1457">
        <v>0</v>
      </c>
      <c r="C1457">
        <v>1456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</row>
    <row r="1458" spans="1:10">
      <c r="A1458">
        <v>0</v>
      </c>
      <c r="B1458">
        <v>0</v>
      </c>
      <c r="C1458">
        <v>1457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</row>
    <row r="1459" spans="1:10">
      <c r="A1459">
        <v>0</v>
      </c>
      <c r="B1459">
        <v>0</v>
      </c>
      <c r="C1459">
        <v>1458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</row>
    <row r="1460" spans="1:10">
      <c r="A1460">
        <v>0</v>
      </c>
      <c r="B1460">
        <v>0</v>
      </c>
      <c r="C1460">
        <v>1459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</row>
    <row r="1461" spans="1:10">
      <c r="A1461">
        <v>0</v>
      </c>
      <c r="B1461">
        <v>0</v>
      </c>
      <c r="C1461">
        <v>1460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</row>
    <row r="1462" spans="1:10">
      <c r="A1462">
        <v>0</v>
      </c>
      <c r="B1462">
        <v>0</v>
      </c>
      <c r="C1462">
        <v>1461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0</v>
      </c>
      <c r="B1463">
        <v>0</v>
      </c>
      <c r="C1463">
        <v>1462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</row>
    <row r="1464" spans="1:10">
      <c r="A1464">
        <v>535.1</v>
      </c>
      <c r="B1464">
        <v>0</v>
      </c>
      <c r="C1464">
        <v>1463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</row>
    <row r="1465" spans="1:10">
      <c r="A1465">
        <v>2941</v>
      </c>
      <c r="B1465">
        <v>0</v>
      </c>
      <c r="C1465">
        <v>1464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535.1</v>
      </c>
    </row>
    <row r="1466" spans="1:10">
      <c r="A1466">
        <v>7899.1</v>
      </c>
      <c r="B1466">
        <v>0</v>
      </c>
      <c r="C1466">
        <v>1465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2941</v>
      </c>
    </row>
    <row r="1467" spans="1:10">
      <c r="A1467">
        <v>8059</v>
      </c>
      <c r="B1467">
        <v>0</v>
      </c>
      <c r="C1467">
        <v>1466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7899.1</v>
      </c>
    </row>
    <row r="1468" spans="1:10">
      <c r="A1468">
        <v>10943.4</v>
      </c>
      <c r="B1468">
        <v>0</v>
      </c>
      <c r="C1468">
        <v>1467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8059</v>
      </c>
    </row>
    <row r="1469" spans="1:10">
      <c r="A1469">
        <v>6023.1</v>
      </c>
      <c r="B1469">
        <v>0</v>
      </c>
      <c r="C1469">
        <v>1468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10943.4</v>
      </c>
    </row>
    <row r="1470" spans="1:10">
      <c r="A1470">
        <v>9081</v>
      </c>
      <c r="B1470">
        <v>0</v>
      </c>
      <c r="C1470">
        <v>1469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6023.1</v>
      </c>
    </row>
    <row r="1471" spans="1:10">
      <c r="A1471">
        <v>5078.3999999999996</v>
      </c>
      <c r="B1471">
        <v>0</v>
      </c>
      <c r="C1471">
        <v>1470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9081</v>
      </c>
    </row>
    <row r="1472" spans="1:10">
      <c r="A1472">
        <v>5309.1</v>
      </c>
      <c r="B1472">
        <v>0</v>
      </c>
      <c r="C1472">
        <v>1471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5078.3999999999996</v>
      </c>
    </row>
    <row r="1473" spans="1:10">
      <c r="A1473">
        <v>5935.1</v>
      </c>
      <c r="B1473">
        <v>0</v>
      </c>
      <c r="C1473">
        <v>1472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5309.1</v>
      </c>
    </row>
    <row r="1474" spans="1:10">
      <c r="A1474">
        <v>6656</v>
      </c>
      <c r="B1474">
        <v>0</v>
      </c>
      <c r="C1474">
        <v>1473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5935.1</v>
      </c>
    </row>
    <row r="1475" spans="1:10">
      <c r="A1475">
        <v>5102</v>
      </c>
      <c r="B1475">
        <v>0</v>
      </c>
      <c r="C1475">
        <v>1474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6656</v>
      </c>
    </row>
    <row r="1476" spans="1:10">
      <c r="A1476">
        <v>4003.6</v>
      </c>
      <c r="B1476">
        <v>0</v>
      </c>
      <c r="C1476">
        <v>1475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5102</v>
      </c>
    </row>
    <row r="1477" spans="1:10">
      <c r="A1477">
        <v>4563.5000000000009</v>
      </c>
      <c r="B1477">
        <v>0</v>
      </c>
      <c r="C1477">
        <v>1476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4003.6</v>
      </c>
    </row>
    <row r="1478" spans="1:10">
      <c r="A1478">
        <v>1664.8000000000002</v>
      </c>
      <c r="B1478">
        <v>0</v>
      </c>
      <c r="C1478">
        <v>1477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4563.5000000000009</v>
      </c>
    </row>
    <row r="1479" spans="1:10">
      <c r="A1479">
        <v>1164.3</v>
      </c>
      <c r="B1479">
        <v>0</v>
      </c>
      <c r="C1479">
        <v>1478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1664.8000000000002</v>
      </c>
    </row>
    <row r="1480" spans="1:10">
      <c r="A1480">
        <v>5084.1000000000004</v>
      </c>
      <c r="B1480">
        <v>0</v>
      </c>
      <c r="C1480">
        <v>1479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1164.3</v>
      </c>
    </row>
    <row r="1481" spans="1:10">
      <c r="A1481">
        <v>7642.4</v>
      </c>
      <c r="B1481">
        <v>0</v>
      </c>
      <c r="C1481">
        <v>1480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5084.1000000000004</v>
      </c>
    </row>
    <row r="1482" spans="1:10">
      <c r="A1482">
        <v>3278</v>
      </c>
      <c r="B1482">
        <v>0</v>
      </c>
      <c r="C1482">
        <v>1481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7642.4</v>
      </c>
    </row>
    <row r="1483" spans="1:10">
      <c r="A1483">
        <v>4341</v>
      </c>
      <c r="B1483">
        <v>0</v>
      </c>
      <c r="C1483">
        <v>1482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3278</v>
      </c>
    </row>
    <row r="1484" spans="1:10">
      <c r="A1484">
        <v>5188.5</v>
      </c>
      <c r="B1484">
        <v>0</v>
      </c>
      <c r="C1484">
        <v>1483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4341</v>
      </c>
    </row>
    <row r="1485" spans="1:10">
      <c r="A1485">
        <v>1119.5999999999999</v>
      </c>
      <c r="B1485">
        <v>0</v>
      </c>
      <c r="C1485">
        <v>1484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5188.5</v>
      </c>
    </row>
    <row r="1486" spans="1:10">
      <c r="A1486">
        <v>4072</v>
      </c>
      <c r="B1486">
        <v>0</v>
      </c>
      <c r="C1486">
        <v>1485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1119.5999999999999</v>
      </c>
    </row>
    <row r="1487" spans="1:10">
      <c r="A1487">
        <v>5229.3</v>
      </c>
      <c r="B1487">
        <v>0</v>
      </c>
      <c r="C1487">
        <v>1486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4072</v>
      </c>
    </row>
    <row r="1488" spans="1:10">
      <c r="A1488">
        <v>7573.1</v>
      </c>
      <c r="B1488">
        <v>0</v>
      </c>
      <c r="C1488">
        <v>1487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5229.3</v>
      </c>
    </row>
    <row r="1489" spans="1:10">
      <c r="A1489">
        <v>7319</v>
      </c>
      <c r="B1489">
        <v>0</v>
      </c>
      <c r="C1489">
        <v>1488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7573.1</v>
      </c>
    </row>
    <row r="1490" spans="1:10">
      <c r="A1490">
        <v>5019</v>
      </c>
      <c r="B1490">
        <v>0</v>
      </c>
      <c r="C1490">
        <v>1489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7319</v>
      </c>
    </row>
    <row r="1491" spans="1:10">
      <c r="A1491">
        <v>4888.3999999999996</v>
      </c>
      <c r="B1491">
        <v>0</v>
      </c>
      <c r="C1491">
        <v>1490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5019</v>
      </c>
    </row>
    <row r="1492" spans="1:10">
      <c r="A1492">
        <v>4892.5</v>
      </c>
      <c r="B1492">
        <v>0</v>
      </c>
      <c r="C1492">
        <v>1491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4888.3999999999996</v>
      </c>
    </row>
    <row r="1493" spans="1:10">
      <c r="A1493">
        <v>5651</v>
      </c>
      <c r="B1493">
        <v>0</v>
      </c>
      <c r="C1493">
        <v>1492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4892.5</v>
      </c>
    </row>
    <row r="1494" spans="1:10">
      <c r="A1494">
        <v>7585.6</v>
      </c>
      <c r="B1494">
        <v>0</v>
      </c>
      <c r="C1494">
        <v>1493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5651</v>
      </c>
    </row>
    <row r="1495" spans="1:10">
      <c r="A1495">
        <v>12055.4</v>
      </c>
      <c r="B1495">
        <v>0</v>
      </c>
      <c r="C1495">
        <v>1494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7585.6</v>
      </c>
    </row>
    <row r="1496" spans="1:10">
      <c r="A1496">
        <v>5950.1</v>
      </c>
      <c r="B1496">
        <v>0</v>
      </c>
      <c r="C1496">
        <v>1495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12055.4</v>
      </c>
    </row>
    <row r="1497" spans="1:10">
      <c r="A1497">
        <v>9623.2000000000007</v>
      </c>
      <c r="B1497">
        <v>0</v>
      </c>
      <c r="C1497">
        <v>1496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5950.1</v>
      </c>
    </row>
    <row r="1498" spans="1:10">
      <c r="A1498">
        <v>4539.2</v>
      </c>
      <c r="B1498">
        <v>0</v>
      </c>
      <c r="C1498">
        <v>1497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9623.2000000000007</v>
      </c>
    </row>
    <row r="1499" spans="1:10">
      <c r="A1499">
        <v>4439.0499999999993</v>
      </c>
      <c r="B1499">
        <v>0</v>
      </c>
      <c r="C1499">
        <v>1498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4539.2</v>
      </c>
    </row>
    <row r="1500" spans="1:10">
      <c r="A1500">
        <v>5534.3</v>
      </c>
      <c r="B1500">
        <v>0</v>
      </c>
      <c r="C1500">
        <v>1499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4439.0499999999993</v>
      </c>
    </row>
    <row r="1501" spans="1:10">
      <c r="A1501">
        <v>10533.2</v>
      </c>
      <c r="B1501">
        <v>0</v>
      </c>
      <c r="C1501">
        <v>1500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5534.3</v>
      </c>
    </row>
    <row r="1502" spans="1:10">
      <c r="A1502">
        <v>12635</v>
      </c>
      <c r="B1502">
        <v>0</v>
      </c>
      <c r="C1502">
        <v>1501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10533.2</v>
      </c>
    </row>
    <row r="1503" spans="1:10">
      <c r="A1503">
        <v>12680.1</v>
      </c>
      <c r="B1503">
        <v>0</v>
      </c>
      <c r="C1503">
        <v>1502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12635</v>
      </c>
    </row>
    <row r="1504" spans="1:10">
      <c r="A1504">
        <v>7487.4</v>
      </c>
      <c r="B1504">
        <v>0</v>
      </c>
      <c r="C1504">
        <v>1503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12680.1</v>
      </c>
    </row>
    <row r="1505" spans="1:10">
      <c r="A1505">
        <v>1687.2</v>
      </c>
      <c r="B1505">
        <v>0</v>
      </c>
      <c r="C1505">
        <v>1504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7487.4</v>
      </c>
    </row>
    <row r="1506" spans="1:10">
      <c r="A1506">
        <v>2326.1</v>
      </c>
      <c r="B1506">
        <v>0</v>
      </c>
      <c r="C1506">
        <v>1505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1687.2</v>
      </c>
    </row>
    <row r="1507" spans="1:10">
      <c r="A1507">
        <v>1660</v>
      </c>
      <c r="B1507">
        <v>0</v>
      </c>
      <c r="C1507">
        <v>1506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2326.1</v>
      </c>
    </row>
    <row r="1508" spans="1:10">
      <c r="A1508">
        <v>10012.299999999999</v>
      </c>
      <c r="B1508">
        <v>0</v>
      </c>
      <c r="C1508">
        <v>1507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1660</v>
      </c>
    </row>
    <row r="1509" spans="1:10">
      <c r="A1509">
        <v>12933</v>
      </c>
      <c r="B1509">
        <v>0</v>
      </c>
      <c r="C1509">
        <v>1508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10012.299999999999</v>
      </c>
    </row>
    <row r="1510" spans="1:10">
      <c r="A1510">
        <v>13522.2</v>
      </c>
      <c r="B1510">
        <v>0</v>
      </c>
      <c r="C1510">
        <v>1509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12933</v>
      </c>
    </row>
    <row r="1511" spans="1:10">
      <c r="A1511">
        <v>5321.2</v>
      </c>
      <c r="B1511">
        <v>0</v>
      </c>
      <c r="C1511">
        <v>1510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13522.2</v>
      </c>
    </row>
    <row r="1512" spans="1:10">
      <c r="A1512">
        <v>11154.3</v>
      </c>
      <c r="B1512">
        <v>0</v>
      </c>
      <c r="C1512">
        <v>1511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5321.2</v>
      </c>
    </row>
    <row r="1513" spans="1:10">
      <c r="A1513">
        <v>5334.4999999999991</v>
      </c>
      <c r="B1513">
        <v>0</v>
      </c>
      <c r="C1513">
        <v>1512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11154.3</v>
      </c>
    </row>
    <row r="1514" spans="1:10">
      <c r="A1514">
        <v>1866.3</v>
      </c>
      <c r="B1514">
        <v>0</v>
      </c>
      <c r="C1514">
        <v>1513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5334.4999999999991</v>
      </c>
    </row>
    <row r="1515" spans="1:10">
      <c r="A1515">
        <v>2480.1999999999998</v>
      </c>
      <c r="B1515">
        <v>0</v>
      </c>
      <c r="C1515">
        <v>1514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1866.3</v>
      </c>
    </row>
    <row r="1516" spans="1:10">
      <c r="A1516">
        <v>3536.3</v>
      </c>
      <c r="B1516">
        <v>0</v>
      </c>
      <c r="C1516">
        <v>1515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2480.1999999999998</v>
      </c>
    </row>
    <row r="1517" spans="1:10">
      <c r="A1517">
        <v>2132.1</v>
      </c>
      <c r="B1517">
        <v>0</v>
      </c>
      <c r="C1517">
        <v>1516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3536.3</v>
      </c>
    </row>
    <row r="1518" spans="1:10">
      <c r="A1518">
        <v>5454.4</v>
      </c>
      <c r="B1518">
        <v>0</v>
      </c>
      <c r="C1518">
        <v>1517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2132.1</v>
      </c>
    </row>
    <row r="1519" spans="1:10">
      <c r="A1519">
        <v>11292.8</v>
      </c>
      <c r="B1519">
        <v>0</v>
      </c>
      <c r="C1519">
        <v>1518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5454.4</v>
      </c>
    </row>
    <row r="1520" spans="1:10">
      <c r="A1520">
        <v>9962.6999999999989</v>
      </c>
      <c r="B1520">
        <v>0</v>
      </c>
      <c r="C1520">
        <v>1519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11292.8</v>
      </c>
    </row>
    <row r="1521" spans="1:10">
      <c r="A1521">
        <v>5577.6</v>
      </c>
      <c r="B1521">
        <v>0</v>
      </c>
      <c r="C1521">
        <v>1520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9962.6999999999989</v>
      </c>
    </row>
    <row r="1522" spans="1:10">
      <c r="A1522">
        <v>4391</v>
      </c>
      <c r="B1522">
        <v>0</v>
      </c>
      <c r="C1522">
        <v>1521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5577.6</v>
      </c>
    </row>
    <row r="1523" spans="1:10">
      <c r="A1523">
        <v>12716.2</v>
      </c>
      <c r="B1523">
        <v>0</v>
      </c>
      <c r="C1523">
        <v>1522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4391</v>
      </c>
    </row>
    <row r="1524" spans="1:10">
      <c r="A1524">
        <v>13811.2</v>
      </c>
      <c r="B1524">
        <v>0</v>
      </c>
      <c r="C1524">
        <v>1523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12716.2</v>
      </c>
    </row>
    <row r="1525" spans="1:10">
      <c r="A1525">
        <v>7165.4</v>
      </c>
      <c r="B1525">
        <v>0</v>
      </c>
      <c r="C1525">
        <v>1524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13811.2</v>
      </c>
    </row>
    <row r="1526" spans="1:10">
      <c r="A1526">
        <v>9582.7000000000007</v>
      </c>
      <c r="B1526">
        <v>0</v>
      </c>
      <c r="C1526">
        <v>1525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7165.4</v>
      </c>
    </row>
    <row r="1527" spans="1:10">
      <c r="A1527">
        <v>7575.6</v>
      </c>
      <c r="B1527">
        <v>0</v>
      </c>
      <c r="C1527">
        <v>1526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9582.7000000000007</v>
      </c>
    </row>
    <row r="1528" spans="1:10">
      <c r="A1528">
        <v>8158.2</v>
      </c>
      <c r="B1528">
        <v>0</v>
      </c>
      <c r="C1528">
        <v>1527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7575.6</v>
      </c>
    </row>
    <row r="1529" spans="1:10">
      <c r="A1529">
        <v>8240</v>
      </c>
      <c r="B1529">
        <v>0</v>
      </c>
      <c r="C1529">
        <v>1528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8158.2</v>
      </c>
    </row>
    <row r="1530" spans="1:10">
      <c r="A1530">
        <v>8510.1</v>
      </c>
      <c r="B1530">
        <v>0</v>
      </c>
      <c r="C1530">
        <v>1529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8240</v>
      </c>
    </row>
    <row r="1531" spans="1:10">
      <c r="A1531">
        <v>6993.2</v>
      </c>
      <c r="B1531">
        <v>0</v>
      </c>
      <c r="C1531">
        <v>1530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8510.1</v>
      </c>
    </row>
    <row r="1532" spans="1:10">
      <c r="A1532">
        <v>5595</v>
      </c>
      <c r="B1532">
        <v>0</v>
      </c>
      <c r="C1532">
        <v>1531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6993.2</v>
      </c>
    </row>
    <row r="1533" spans="1:10">
      <c r="A1533">
        <v>6245.5999999999995</v>
      </c>
      <c r="B1533">
        <v>0</v>
      </c>
      <c r="C1533">
        <v>1532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5595</v>
      </c>
    </row>
    <row r="1534" spans="1:10">
      <c r="A1534">
        <v>4895.8999999999996</v>
      </c>
      <c r="B1534">
        <v>0</v>
      </c>
      <c r="C1534">
        <v>1533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6245.5999999999995</v>
      </c>
    </row>
    <row r="1535" spans="1:10">
      <c r="A1535">
        <v>9968.1</v>
      </c>
      <c r="B1535">
        <v>0</v>
      </c>
      <c r="C1535">
        <v>1534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4895.8999999999996</v>
      </c>
    </row>
    <row r="1536" spans="1:10">
      <c r="A1536">
        <v>10835.1</v>
      </c>
      <c r="B1536">
        <v>0</v>
      </c>
      <c r="C1536">
        <v>1535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9968.1</v>
      </c>
    </row>
    <row r="1537" spans="1:10">
      <c r="A1537">
        <v>13635</v>
      </c>
      <c r="B1537">
        <v>0</v>
      </c>
      <c r="C1537">
        <v>1536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10835.1</v>
      </c>
    </row>
    <row r="1538" spans="1:10">
      <c r="A1538">
        <v>11711.2</v>
      </c>
      <c r="B1538">
        <v>0</v>
      </c>
      <c r="C1538">
        <v>1537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13635</v>
      </c>
    </row>
    <row r="1539" spans="1:10">
      <c r="A1539">
        <v>12599.3</v>
      </c>
      <c r="B1539">
        <v>0</v>
      </c>
      <c r="C1539">
        <v>1538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11711.2</v>
      </c>
    </row>
    <row r="1540" spans="1:10">
      <c r="A1540">
        <v>13664.5</v>
      </c>
      <c r="B1540">
        <v>0</v>
      </c>
      <c r="C1540">
        <v>1539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12599.3</v>
      </c>
    </row>
    <row r="1541" spans="1:10">
      <c r="A1541">
        <v>6673.7999999999993</v>
      </c>
      <c r="B1541">
        <v>0</v>
      </c>
      <c r="C1541">
        <v>1540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13664.5</v>
      </c>
    </row>
    <row r="1542" spans="1:10">
      <c r="A1542">
        <v>6624.3</v>
      </c>
      <c r="B1542">
        <v>0</v>
      </c>
      <c r="C1542">
        <v>1541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6673.7999999999993</v>
      </c>
    </row>
    <row r="1543" spans="1:10">
      <c r="A1543">
        <v>6849.2</v>
      </c>
      <c r="B1543">
        <v>0</v>
      </c>
      <c r="C1543">
        <v>1542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6624.3</v>
      </c>
    </row>
    <row r="1544" spans="1:10">
      <c r="A1544">
        <v>11915.2</v>
      </c>
      <c r="B1544">
        <v>0</v>
      </c>
      <c r="C1544">
        <v>1543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6849.2</v>
      </c>
    </row>
    <row r="1545" spans="1:10">
      <c r="A1545">
        <v>12132</v>
      </c>
      <c r="B1545">
        <v>0</v>
      </c>
      <c r="C1545">
        <v>1544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11915.2</v>
      </c>
    </row>
    <row r="1546" spans="1:10">
      <c r="A1546">
        <v>13897.2</v>
      </c>
      <c r="B1546">
        <v>0</v>
      </c>
      <c r="C1546">
        <v>1545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12132</v>
      </c>
    </row>
    <row r="1547" spans="1:10">
      <c r="A1547">
        <v>4320.6000000000004</v>
      </c>
      <c r="B1547">
        <v>0</v>
      </c>
      <c r="C1547">
        <v>1546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13897.2</v>
      </c>
    </row>
    <row r="1548" spans="1:10">
      <c r="A1548">
        <v>1118.5</v>
      </c>
      <c r="B1548">
        <v>0</v>
      </c>
      <c r="C1548">
        <v>1547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4320.6000000000004</v>
      </c>
    </row>
    <row r="1549" spans="1:10">
      <c r="A1549">
        <v>2890.3</v>
      </c>
      <c r="B1549">
        <v>0</v>
      </c>
      <c r="C1549">
        <v>1548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1118.5</v>
      </c>
    </row>
    <row r="1550" spans="1:10">
      <c r="A1550">
        <v>2689.1</v>
      </c>
      <c r="B1550">
        <v>0</v>
      </c>
      <c r="C1550">
        <v>1549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2890.3</v>
      </c>
    </row>
    <row r="1551" spans="1:10">
      <c r="A1551">
        <v>1029.0999999999999</v>
      </c>
      <c r="B1551">
        <v>0</v>
      </c>
      <c r="C1551">
        <v>1550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2689.1</v>
      </c>
    </row>
    <row r="1552" spans="1:10">
      <c r="A1552">
        <v>557.1</v>
      </c>
      <c r="B1552">
        <v>0</v>
      </c>
      <c r="C1552">
        <v>1551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1029.0999999999999</v>
      </c>
    </row>
    <row r="1553" spans="1:10">
      <c r="A1553">
        <v>238.1</v>
      </c>
      <c r="B1553">
        <v>0</v>
      </c>
      <c r="C1553">
        <v>1552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557.1</v>
      </c>
    </row>
    <row r="1554" spans="1:10">
      <c r="A1554">
        <v>888.40000000000009</v>
      </c>
      <c r="B1554">
        <v>0</v>
      </c>
      <c r="C1554">
        <v>1553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238.1</v>
      </c>
    </row>
    <row r="1555" spans="1:10">
      <c r="A1555">
        <v>1460.1</v>
      </c>
      <c r="B1555">
        <v>0</v>
      </c>
      <c r="C1555">
        <v>1554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888.40000000000009</v>
      </c>
    </row>
    <row r="1556" spans="1:10">
      <c r="A1556">
        <v>277.10000000000002</v>
      </c>
      <c r="B1556">
        <v>0</v>
      </c>
      <c r="C1556">
        <v>1555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1460.1</v>
      </c>
    </row>
    <row r="1557" spans="1:10">
      <c r="A1557">
        <v>2766.3</v>
      </c>
      <c r="B1557">
        <v>0</v>
      </c>
      <c r="C1557">
        <v>1556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277.10000000000002</v>
      </c>
    </row>
    <row r="1558" spans="1:10">
      <c r="A1558">
        <v>6478.2</v>
      </c>
      <c r="B1558">
        <v>0</v>
      </c>
      <c r="C1558">
        <v>1557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2766.3</v>
      </c>
    </row>
    <row r="1559" spans="1:10">
      <c r="A1559">
        <v>7057.2</v>
      </c>
      <c r="B1559">
        <v>0</v>
      </c>
      <c r="C1559">
        <v>1558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6478.2</v>
      </c>
    </row>
    <row r="1560" spans="1:10">
      <c r="A1560">
        <v>10766.5</v>
      </c>
      <c r="B1560">
        <v>0</v>
      </c>
      <c r="C1560">
        <v>1559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7057.2</v>
      </c>
    </row>
    <row r="1561" spans="1:10">
      <c r="A1561">
        <v>7704.6999999999989</v>
      </c>
      <c r="B1561">
        <v>0</v>
      </c>
      <c r="C1561">
        <v>1560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10766.5</v>
      </c>
    </row>
    <row r="1562" spans="1:10">
      <c r="A1562">
        <v>4541.7999999999993</v>
      </c>
      <c r="B1562">
        <v>0</v>
      </c>
      <c r="C1562">
        <v>1561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7704.6999999999989</v>
      </c>
    </row>
    <row r="1563" spans="1:10">
      <c r="A1563">
        <v>12176.300000000001</v>
      </c>
      <c r="B1563">
        <v>0</v>
      </c>
      <c r="C1563">
        <v>1562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4541.7999999999993</v>
      </c>
    </row>
    <row r="1564" spans="1:10">
      <c r="A1564">
        <v>12844.2</v>
      </c>
      <c r="B1564">
        <v>0</v>
      </c>
      <c r="C1564">
        <v>1563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12176.300000000001</v>
      </c>
    </row>
    <row r="1565" spans="1:10">
      <c r="A1565">
        <v>13583.2</v>
      </c>
      <c r="B1565">
        <v>0</v>
      </c>
      <c r="C1565">
        <v>1564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12844.2</v>
      </c>
    </row>
    <row r="1566" spans="1:10">
      <c r="A1566">
        <v>13496.500000000002</v>
      </c>
      <c r="B1566">
        <v>0</v>
      </c>
      <c r="C1566">
        <v>1565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13583.2</v>
      </c>
    </row>
    <row r="1567" spans="1:10">
      <c r="A1567">
        <v>13766.900000000001</v>
      </c>
      <c r="B1567">
        <v>0</v>
      </c>
      <c r="C1567">
        <v>1566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13496.500000000002</v>
      </c>
    </row>
    <row r="1568" spans="1:10">
      <c r="A1568">
        <v>10848.800000000005</v>
      </c>
      <c r="B1568">
        <v>0</v>
      </c>
      <c r="C1568">
        <v>1567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13766.900000000001</v>
      </c>
    </row>
    <row r="1569" spans="1:10">
      <c r="A1569">
        <v>8104.3000000000029</v>
      </c>
      <c r="B1569">
        <v>0</v>
      </c>
      <c r="C1569">
        <v>1568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10848.800000000005</v>
      </c>
    </row>
    <row r="1570" spans="1:10">
      <c r="A1570">
        <v>10917.2</v>
      </c>
      <c r="B1570">
        <v>0</v>
      </c>
      <c r="C1570">
        <v>1569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8104.3000000000029</v>
      </c>
    </row>
    <row r="1571" spans="1:10">
      <c r="A1571">
        <v>11969.4</v>
      </c>
      <c r="B1571">
        <v>0</v>
      </c>
      <c r="C1571">
        <v>1570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10917.2</v>
      </c>
    </row>
    <row r="1572" spans="1:10">
      <c r="A1572">
        <v>12917.3</v>
      </c>
      <c r="B1572">
        <v>0</v>
      </c>
      <c r="C1572">
        <v>1571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11969.4</v>
      </c>
    </row>
    <row r="1573" spans="1:10">
      <c r="A1573">
        <v>13562.5</v>
      </c>
      <c r="B1573">
        <v>0</v>
      </c>
      <c r="C1573">
        <v>1572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12917.3</v>
      </c>
    </row>
    <row r="1574" spans="1:10">
      <c r="A1574">
        <v>13594.8</v>
      </c>
      <c r="B1574">
        <v>0</v>
      </c>
      <c r="C1574">
        <v>1573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13562.5</v>
      </c>
    </row>
    <row r="1575" spans="1:10">
      <c r="A1575">
        <v>8053.6</v>
      </c>
      <c r="B1575">
        <v>0</v>
      </c>
      <c r="C1575">
        <v>1574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13594.8</v>
      </c>
    </row>
    <row r="1576" spans="1:10">
      <c r="A1576">
        <v>4561.2999999999993</v>
      </c>
      <c r="B1576">
        <v>0</v>
      </c>
      <c r="C1576">
        <v>1575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8053.6</v>
      </c>
    </row>
    <row r="1577" spans="1:10">
      <c r="A1577">
        <v>7497.1</v>
      </c>
      <c r="B1577">
        <v>0</v>
      </c>
      <c r="C1577">
        <v>1576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4561.2999999999993</v>
      </c>
    </row>
    <row r="1578" spans="1:10">
      <c r="A1578">
        <v>14165.1</v>
      </c>
      <c r="B1578">
        <v>0</v>
      </c>
      <c r="C1578">
        <v>1577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7497.1</v>
      </c>
    </row>
    <row r="1579" spans="1:10">
      <c r="A1579">
        <v>15229.1</v>
      </c>
      <c r="B1579">
        <v>0</v>
      </c>
      <c r="C1579">
        <v>1578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14165.1</v>
      </c>
    </row>
    <row r="1580" spans="1:10">
      <c r="A1580">
        <v>14145.1</v>
      </c>
      <c r="B1580">
        <v>0</v>
      </c>
      <c r="C1580">
        <v>1579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15229.1</v>
      </c>
    </row>
    <row r="1581" spans="1:10">
      <c r="A1581">
        <v>13968.1</v>
      </c>
      <c r="B1581">
        <v>0</v>
      </c>
      <c r="C1581">
        <v>1580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14145.1</v>
      </c>
    </row>
    <row r="1582" spans="1:10">
      <c r="A1582">
        <v>14741.300000000001</v>
      </c>
      <c r="B1582">
        <v>0</v>
      </c>
      <c r="C1582">
        <v>1581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13968.1</v>
      </c>
    </row>
    <row r="1583" spans="1:10">
      <c r="A1583">
        <v>8825.4</v>
      </c>
      <c r="B1583">
        <v>0</v>
      </c>
      <c r="C1583">
        <v>1582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14741.300000000001</v>
      </c>
    </row>
    <row r="1584" spans="1:10">
      <c r="A1584">
        <v>11300.3</v>
      </c>
      <c r="B1584">
        <v>0</v>
      </c>
      <c r="C1584">
        <v>1583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8825.4</v>
      </c>
    </row>
    <row r="1585" spans="1:10">
      <c r="A1585">
        <v>11672.2</v>
      </c>
      <c r="B1585">
        <v>0</v>
      </c>
      <c r="C1585">
        <v>1584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11300.3</v>
      </c>
    </row>
    <row r="1586" spans="1:10">
      <c r="A1586">
        <v>10379.1</v>
      </c>
      <c r="B1586">
        <v>0</v>
      </c>
      <c r="C1586">
        <v>1585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11672.2</v>
      </c>
    </row>
    <row r="1587" spans="1:10">
      <c r="A1587">
        <v>10623.3</v>
      </c>
      <c r="B1587">
        <v>0</v>
      </c>
      <c r="C1587">
        <v>1586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10379.1</v>
      </c>
    </row>
    <row r="1588" spans="1:10">
      <c r="A1588">
        <v>11182.3</v>
      </c>
      <c r="B1588">
        <v>0</v>
      </c>
      <c r="C1588">
        <v>1587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10623.3</v>
      </c>
    </row>
    <row r="1589" spans="1:10">
      <c r="A1589">
        <v>5817.2</v>
      </c>
      <c r="B1589">
        <v>0</v>
      </c>
      <c r="C1589">
        <v>1588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11182.3</v>
      </c>
    </row>
    <row r="1590" spans="1:10">
      <c r="A1590">
        <v>1921.4999999999998</v>
      </c>
      <c r="B1590">
        <v>0</v>
      </c>
      <c r="C1590">
        <v>1589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5817.2</v>
      </c>
    </row>
    <row r="1591" spans="1:10">
      <c r="A1591">
        <v>1595.1</v>
      </c>
      <c r="B1591">
        <v>0</v>
      </c>
      <c r="C1591">
        <v>1590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1921.4999999999998</v>
      </c>
    </row>
    <row r="1592" spans="1:10">
      <c r="A1592">
        <v>4736.1000000000004</v>
      </c>
      <c r="B1592">
        <v>0</v>
      </c>
      <c r="C1592">
        <v>1591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1595.1</v>
      </c>
    </row>
    <row r="1593" spans="1:10">
      <c r="A1593">
        <v>7941.2</v>
      </c>
      <c r="B1593">
        <v>0</v>
      </c>
      <c r="C1593">
        <v>1592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4736.1000000000004</v>
      </c>
    </row>
    <row r="1594" spans="1:10">
      <c r="A1594">
        <v>4756.2999999999993</v>
      </c>
      <c r="B1594">
        <v>0</v>
      </c>
      <c r="C1594">
        <v>1593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7941.2</v>
      </c>
    </row>
    <row r="1595" spans="1:10">
      <c r="A1595">
        <v>8002.5</v>
      </c>
      <c r="B1595">
        <v>0</v>
      </c>
      <c r="C1595">
        <v>1594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4756.2999999999993</v>
      </c>
    </row>
    <row r="1596" spans="1:10">
      <c r="A1596">
        <v>15600.000000000007</v>
      </c>
      <c r="B1596">
        <v>0</v>
      </c>
      <c r="C1596">
        <v>1595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8002.5</v>
      </c>
    </row>
    <row r="1597" spans="1:10">
      <c r="A1597">
        <v>15095.500000000005</v>
      </c>
      <c r="B1597">
        <v>0</v>
      </c>
      <c r="C1597">
        <v>1596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15600.000000000007</v>
      </c>
    </row>
    <row r="1598" spans="1:10">
      <c r="A1598">
        <v>8106.1</v>
      </c>
      <c r="B1598">
        <v>0</v>
      </c>
      <c r="C1598">
        <v>1597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15095.500000000005</v>
      </c>
    </row>
    <row r="1599" spans="1:10">
      <c r="A1599">
        <v>10682.1</v>
      </c>
      <c r="B1599">
        <v>0</v>
      </c>
      <c r="C1599">
        <v>1598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8106.1</v>
      </c>
    </row>
    <row r="1600" spans="1:10">
      <c r="A1600">
        <v>9638.1</v>
      </c>
      <c r="B1600">
        <v>0</v>
      </c>
      <c r="C1600">
        <v>1599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10682.1</v>
      </c>
    </row>
    <row r="1601" spans="1:10">
      <c r="A1601">
        <v>7927.1</v>
      </c>
      <c r="B1601">
        <v>0</v>
      </c>
      <c r="C1601">
        <v>1600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9638.1</v>
      </c>
    </row>
    <row r="1602" spans="1:10">
      <c r="A1602">
        <v>7405</v>
      </c>
      <c r="B1602">
        <v>0</v>
      </c>
      <c r="C1602">
        <v>1601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7927.1</v>
      </c>
    </row>
    <row r="1603" spans="1:10">
      <c r="A1603">
        <v>934</v>
      </c>
      <c r="B1603">
        <v>0</v>
      </c>
      <c r="C1603">
        <v>1602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7405</v>
      </c>
    </row>
    <row r="1604" spans="1:10">
      <c r="A1604">
        <v>2509.7999999999993</v>
      </c>
      <c r="B1604">
        <v>0</v>
      </c>
      <c r="C1604">
        <v>1603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934</v>
      </c>
    </row>
    <row r="1605" spans="1:10">
      <c r="A1605">
        <v>791.2</v>
      </c>
      <c r="B1605">
        <v>0</v>
      </c>
      <c r="C1605">
        <v>1604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2509.7999999999993</v>
      </c>
    </row>
    <row r="1606" spans="1:10">
      <c r="A1606">
        <v>513.20000000000005</v>
      </c>
      <c r="B1606">
        <v>0</v>
      </c>
      <c r="C1606">
        <v>1605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791.2</v>
      </c>
    </row>
    <row r="1607" spans="1:10">
      <c r="A1607">
        <v>2209.3999999999996</v>
      </c>
      <c r="B1607">
        <v>0</v>
      </c>
      <c r="C1607">
        <v>1606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513.20000000000005</v>
      </c>
    </row>
    <row r="1608" spans="1:10">
      <c r="A1608">
        <v>3157.2</v>
      </c>
      <c r="B1608">
        <v>0</v>
      </c>
      <c r="C1608">
        <v>1607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2209.3999999999996</v>
      </c>
    </row>
    <row r="1609" spans="1:10">
      <c r="A1609">
        <v>3195.4</v>
      </c>
      <c r="B1609">
        <v>0</v>
      </c>
      <c r="C1609">
        <v>1608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3157.2</v>
      </c>
    </row>
    <row r="1610" spans="1:10">
      <c r="A1610">
        <v>2645</v>
      </c>
      <c r="B1610">
        <v>0</v>
      </c>
      <c r="C1610">
        <v>1609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3195.4</v>
      </c>
    </row>
    <row r="1611" spans="1:10">
      <c r="A1611">
        <v>912.6</v>
      </c>
      <c r="B1611">
        <v>0</v>
      </c>
      <c r="C1611">
        <v>1610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2645</v>
      </c>
    </row>
    <row r="1612" spans="1:10">
      <c r="A1612">
        <v>2168.3000000000002</v>
      </c>
      <c r="B1612">
        <v>0</v>
      </c>
      <c r="C1612">
        <v>1611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912.6</v>
      </c>
    </row>
    <row r="1613" spans="1:10">
      <c r="A1613">
        <v>4682.3</v>
      </c>
      <c r="B1613">
        <v>0</v>
      </c>
      <c r="C1613">
        <v>1612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2168.3000000000002</v>
      </c>
    </row>
    <row r="1614" spans="1:10">
      <c r="A1614">
        <v>13047.300000000001</v>
      </c>
      <c r="B1614">
        <v>0</v>
      </c>
      <c r="C1614">
        <v>1613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4682.3</v>
      </c>
    </row>
    <row r="1615" spans="1:10">
      <c r="A1615">
        <v>11831.300000000001</v>
      </c>
      <c r="B1615">
        <v>0</v>
      </c>
      <c r="C1615">
        <v>1614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13047.300000000001</v>
      </c>
    </row>
    <row r="1616" spans="1:10">
      <c r="A1616">
        <v>8975.5</v>
      </c>
      <c r="B1616">
        <v>0</v>
      </c>
      <c r="C1616">
        <v>1615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11831.300000000001</v>
      </c>
    </row>
    <row r="1617" spans="1:10">
      <c r="A1617">
        <v>12753.4</v>
      </c>
      <c r="B1617">
        <v>0</v>
      </c>
      <c r="C1617">
        <v>1616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8975.5</v>
      </c>
    </row>
    <row r="1618" spans="1:10">
      <c r="A1618">
        <v>13378.7</v>
      </c>
      <c r="B1618">
        <v>0</v>
      </c>
      <c r="C1618">
        <v>1617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12753.4</v>
      </c>
    </row>
    <row r="1619" spans="1:10">
      <c r="A1619">
        <v>12801.1</v>
      </c>
      <c r="B1619">
        <v>0</v>
      </c>
      <c r="C1619">
        <v>1618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13378.7</v>
      </c>
    </row>
    <row r="1620" spans="1:10">
      <c r="A1620">
        <v>12712.1</v>
      </c>
      <c r="B1620">
        <v>0</v>
      </c>
      <c r="C1620">
        <v>1619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12801.1</v>
      </c>
    </row>
    <row r="1621" spans="1:10">
      <c r="A1621">
        <v>11545.1</v>
      </c>
      <c r="B1621">
        <v>0</v>
      </c>
      <c r="C1621">
        <v>1620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12712.1</v>
      </c>
    </row>
    <row r="1622" spans="1:10">
      <c r="A1622">
        <v>14417.1</v>
      </c>
      <c r="B1622">
        <v>0</v>
      </c>
      <c r="C1622">
        <v>1621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11545.1</v>
      </c>
    </row>
    <row r="1623" spans="1:10">
      <c r="A1623">
        <v>14101</v>
      </c>
      <c r="B1623">
        <v>0</v>
      </c>
      <c r="C1623">
        <v>1622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14417.1</v>
      </c>
    </row>
    <row r="1624" spans="1:10">
      <c r="A1624">
        <v>10370.200000000001</v>
      </c>
      <c r="B1624">
        <v>0</v>
      </c>
      <c r="C1624">
        <v>1623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14101</v>
      </c>
    </row>
    <row r="1625" spans="1:10">
      <c r="A1625">
        <v>2384.1999999999998</v>
      </c>
      <c r="B1625">
        <v>0</v>
      </c>
      <c r="C1625">
        <v>1624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10370.200000000001</v>
      </c>
    </row>
    <row r="1626" spans="1:10">
      <c r="A1626">
        <v>1344.1</v>
      </c>
      <c r="B1626">
        <v>0</v>
      </c>
      <c r="C1626">
        <v>1625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2384.1999999999998</v>
      </c>
    </row>
    <row r="1627" spans="1:10">
      <c r="A1627">
        <v>9261.2999999999993</v>
      </c>
      <c r="B1627">
        <v>0</v>
      </c>
      <c r="C1627">
        <v>1626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1344.1</v>
      </c>
    </row>
    <row r="1628" spans="1:10">
      <c r="A1628">
        <v>11846.2</v>
      </c>
      <c r="B1628">
        <v>0</v>
      </c>
      <c r="C1628">
        <v>1627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9261.2999999999993</v>
      </c>
    </row>
    <row r="1629" spans="1:10">
      <c r="A1629">
        <v>4366</v>
      </c>
      <c r="B1629">
        <v>0</v>
      </c>
      <c r="C1629">
        <v>1628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11846.2</v>
      </c>
    </row>
    <row r="1630" spans="1:10">
      <c r="A1630">
        <v>3591</v>
      </c>
      <c r="B1630">
        <v>0</v>
      </c>
      <c r="C1630">
        <v>1629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4366</v>
      </c>
    </row>
    <row r="1631" spans="1:10">
      <c r="A1631">
        <v>789.2</v>
      </c>
      <c r="B1631">
        <v>0</v>
      </c>
      <c r="C1631">
        <v>1630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3591</v>
      </c>
    </row>
    <row r="1632" spans="1:10">
      <c r="A1632">
        <v>808.2</v>
      </c>
      <c r="B1632">
        <v>0</v>
      </c>
      <c r="C1632">
        <v>1631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789.2</v>
      </c>
    </row>
    <row r="1633" spans="1:10">
      <c r="A1633">
        <v>1250.0999999999999</v>
      </c>
      <c r="B1633">
        <v>0</v>
      </c>
      <c r="C1633">
        <v>1632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808.2</v>
      </c>
    </row>
    <row r="1634" spans="1:10">
      <c r="A1634">
        <v>3976.2</v>
      </c>
      <c r="B1634">
        <v>0</v>
      </c>
      <c r="C1634">
        <v>1633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1250.0999999999999</v>
      </c>
    </row>
    <row r="1635" spans="1:10">
      <c r="A1635">
        <v>5058.1000000000004</v>
      </c>
      <c r="B1635">
        <v>0</v>
      </c>
      <c r="C1635">
        <v>1634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3976.2</v>
      </c>
    </row>
    <row r="1636" spans="1:10">
      <c r="A1636">
        <v>12455</v>
      </c>
      <c r="B1636">
        <v>0</v>
      </c>
      <c r="C1636">
        <v>1635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5058.1000000000004</v>
      </c>
    </row>
    <row r="1637" spans="1:10">
      <c r="A1637">
        <v>12884.2</v>
      </c>
      <c r="B1637">
        <v>0</v>
      </c>
      <c r="C1637">
        <v>1636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12455</v>
      </c>
    </row>
    <row r="1638" spans="1:10">
      <c r="A1638">
        <v>1072.5999999999999</v>
      </c>
      <c r="B1638">
        <v>0</v>
      </c>
      <c r="C1638">
        <v>1637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12884.2</v>
      </c>
    </row>
    <row r="1639" spans="1:10">
      <c r="A1639">
        <v>1588.3999999999996</v>
      </c>
      <c r="B1639">
        <v>0</v>
      </c>
      <c r="C1639">
        <v>1638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1072.5999999999999</v>
      </c>
    </row>
    <row r="1640" spans="1:10">
      <c r="A1640">
        <v>419</v>
      </c>
      <c r="B1640">
        <v>0</v>
      </c>
      <c r="C1640">
        <v>1639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1588.3999999999996</v>
      </c>
    </row>
    <row r="1641" spans="1:10">
      <c r="A1641">
        <v>0</v>
      </c>
      <c r="B1641">
        <v>0</v>
      </c>
      <c r="C1641">
        <v>1640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419</v>
      </c>
    </row>
    <row r="1642" spans="1:10">
      <c r="A1642">
        <v>0</v>
      </c>
      <c r="B1642">
        <v>0</v>
      </c>
      <c r="C1642">
        <v>1641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588.1</v>
      </c>
      <c r="B1643">
        <v>0</v>
      </c>
      <c r="C1643">
        <v>1642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392.2</v>
      </c>
      <c r="B1644">
        <v>0</v>
      </c>
      <c r="C1644">
        <v>1643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588.1</v>
      </c>
    </row>
    <row r="1645" spans="1:10">
      <c r="A1645">
        <v>553.29999999999995</v>
      </c>
      <c r="B1645">
        <v>0</v>
      </c>
      <c r="C1645">
        <v>1644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392.2</v>
      </c>
    </row>
    <row r="1646" spans="1:10">
      <c r="A1646">
        <v>392.2</v>
      </c>
      <c r="B1646">
        <v>0</v>
      </c>
      <c r="C1646">
        <v>1645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553.29999999999995</v>
      </c>
    </row>
    <row r="1647" spans="1:10">
      <c r="A1647">
        <v>825.45</v>
      </c>
      <c r="B1647">
        <v>0</v>
      </c>
      <c r="C1647">
        <v>1646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392.2</v>
      </c>
    </row>
    <row r="1648" spans="1:10">
      <c r="A1648">
        <v>726</v>
      </c>
      <c r="B1648">
        <v>0</v>
      </c>
      <c r="C1648">
        <v>1647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825.45</v>
      </c>
    </row>
    <row r="1649" spans="1:10">
      <c r="A1649">
        <v>680</v>
      </c>
      <c r="B1649">
        <v>0</v>
      </c>
      <c r="C1649">
        <v>1648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726</v>
      </c>
    </row>
    <row r="1650" spans="1:10">
      <c r="A1650">
        <v>1336</v>
      </c>
      <c r="B1650">
        <v>0</v>
      </c>
      <c r="C1650">
        <v>1649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680</v>
      </c>
    </row>
    <row r="1651" spans="1:10">
      <c r="A1651">
        <v>581</v>
      </c>
      <c r="B1651">
        <v>0</v>
      </c>
      <c r="C1651">
        <v>1650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1336</v>
      </c>
    </row>
    <row r="1652" spans="1:10">
      <c r="A1652">
        <v>2530</v>
      </c>
      <c r="B1652">
        <v>0</v>
      </c>
      <c r="C1652">
        <v>1651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581</v>
      </c>
    </row>
    <row r="1653" spans="1:10">
      <c r="A1653">
        <v>4635.6499999999996</v>
      </c>
      <c r="B1653">
        <v>0</v>
      </c>
      <c r="C1653">
        <v>1652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2530</v>
      </c>
    </row>
    <row r="1654" spans="1:10">
      <c r="A1654">
        <v>6418.1</v>
      </c>
      <c r="B1654">
        <v>0</v>
      </c>
      <c r="C1654">
        <v>1653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4635.6499999999996</v>
      </c>
    </row>
    <row r="1655" spans="1:10">
      <c r="A1655">
        <v>10786</v>
      </c>
      <c r="B1655">
        <v>0</v>
      </c>
      <c r="C1655">
        <v>1654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6418.1</v>
      </c>
    </row>
    <row r="1656" spans="1:10">
      <c r="A1656">
        <v>11113</v>
      </c>
      <c r="B1656">
        <v>0</v>
      </c>
      <c r="C1656">
        <v>1655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10786</v>
      </c>
    </row>
    <row r="1657" spans="1:10">
      <c r="A1657">
        <v>11184</v>
      </c>
      <c r="B1657">
        <v>0</v>
      </c>
      <c r="C1657">
        <v>1656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11113</v>
      </c>
    </row>
    <row r="1658" spans="1:10">
      <c r="A1658">
        <v>2828</v>
      </c>
      <c r="B1658">
        <v>0</v>
      </c>
      <c r="C1658">
        <v>1657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11184</v>
      </c>
    </row>
    <row r="1659" spans="1:10">
      <c r="A1659">
        <v>1720.4</v>
      </c>
      <c r="B1659">
        <v>0</v>
      </c>
      <c r="C1659">
        <v>1658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2828</v>
      </c>
    </row>
    <row r="1660" spans="1:10">
      <c r="A1660">
        <v>4584.5</v>
      </c>
      <c r="B1660">
        <v>0</v>
      </c>
      <c r="C1660">
        <v>1659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1720.4</v>
      </c>
    </row>
    <row r="1661" spans="1:10">
      <c r="A1661">
        <v>13728</v>
      </c>
      <c r="B1661">
        <v>0</v>
      </c>
      <c r="C1661">
        <v>1660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4584.5</v>
      </c>
    </row>
    <row r="1662" spans="1:10">
      <c r="A1662">
        <v>14006</v>
      </c>
      <c r="B1662">
        <v>0</v>
      </c>
      <c r="C1662">
        <v>1661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13728</v>
      </c>
    </row>
    <row r="1663" spans="1:10">
      <c r="A1663">
        <v>13872</v>
      </c>
      <c r="B1663">
        <v>0</v>
      </c>
      <c r="C1663">
        <v>1662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14006</v>
      </c>
    </row>
    <row r="1664" spans="1:10">
      <c r="A1664">
        <v>10312.1</v>
      </c>
      <c r="B1664">
        <v>0</v>
      </c>
      <c r="C1664">
        <v>1663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13872</v>
      </c>
    </row>
    <row r="1665" spans="1:10">
      <c r="A1665">
        <v>11139.3</v>
      </c>
      <c r="B1665">
        <v>0</v>
      </c>
      <c r="C1665">
        <v>1664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10312.1</v>
      </c>
    </row>
    <row r="1666" spans="1:10">
      <c r="A1666">
        <v>2516.75</v>
      </c>
      <c r="B1666">
        <v>0</v>
      </c>
      <c r="C1666">
        <v>1665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11139.3</v>
      </c>
    </row>
    <row r="1667" spans="1:10">
      <c r="A1667">
        <v>1750.75</v>
      </c>
      <c r="B1667">
        <v>0</v>
      </c>
      <c r="C1667">
        <v>1666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2516.75</v>
      </c>
    </row>
    <row r="1668" spans="1:10">
      <c r="A1668">
        <v>5309</v>
      </c>
      <c r="B1668">
        <v>0</v>
      </c>
      <c r="C1668">
        <v>1667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1750.75</v>
      </c>
    </row>
    <row r="1669" spans="1:10">
      <c r="A1669">
        <v>7621.1</v>
      </c>
      <c r="B1669">
        <v>0</v>
      </c>
      <c r="C1669">
        <v>1668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5309</v>
      </c>
    </row>
    <row r="1670" spans="1:10">
      <c r="A1670">
        <v>11380.4</v>
      </c>
      <c r="B1670">
        <v>0</v>
      </c>
      <c r="C1670">
        <v>1669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7621.1</v>
      </c>
    </row>
    <row r="1671" spans="1:10">
      <c r="A1671">
        <v>10982.4</v>
      </c>
      <c r="B1671">
        <v>0</v>
      </c>
      <c r="C1671">
        <v>1670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11380.4</v>
      </c>
    </row>
    <row r="1672" spans="1:10">
      <c r="A1672">
        <v>8182.2</v>
      </c>
      <c r="B1672">
        <v>0</v>
      </c>
      <c r="C1672">
        <v>1671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10982.4</v>
      </c>
    </row>
    <row r="1673" spans="1:10">
      <c r="A1673">
        <v>8102.1</v>
      </c>
      <c r="B1673">
        <v>0</v>
      </c>
      <c r="C1673">
        <v>1672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8182.2</v>
      </c>
    </row>
    <row r="1674" spans="1:10">
      <c r="A1674">
        <v>8593</v>
      </c>
      <c r="B1674">
        <v>0</v>
      </c>
      <c r="C1674">
        <v>1673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1</v>
      </c>
      <c r="J1674">
        <v>8102.1</v>
      </c>
    </row>
    <row r="1675" spans="1:10">
      <c r="A1675">
        <v>4602.2</v>
      </c>
      <c r="B1675">
        <v>0</v>
      </c>
      <c r="C1675">
        <v>1674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8593</v>
      </c>
    </row>
    <row r="1676" spans="1:10">
      <c r="A1676">
        <v>11000.65</v>
      </c>
      <c r="B1676">
        <v>0</v>
      </c>
      <c r="C1676">
        <v>1675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4602.2</v>
      </c>
    </row>
    <row r="1677" spans="1:10">
      <c r="A1677">
        <v>13106.6</v>
      </c>
      <c r="B1677">
        <v>0</v>
      </c>
      <c r="C1677">
        <v>1676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11000.65</v>
      </c>
    </row>
    <row r="1678" spans="1:10">
      <c r="A1678">
        <v>10632</v>
      </c>
      <c r="B1678">
        <v>0</v>
      </c>
      <c r="C1678">
        <v>1677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13106.6</v>
      </c>
    </row>
    <row r="1679" spans="1:10">
      <c r="A1679">
        <v>11106</v>
      </c>
      <c r="B1679">
        <v>0</v>
      </c>
      <c r="C1679">
        <v>1678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10632</v>
      </c>
    </row>
    <row r="1680" spans="1:10">
      <c r="A1680">
        <v>8333.4500000000007</v>
      </c>
      <c r="B1680">
        <v>0</v>
      </c>
      <c r="C1680">
        <v>1679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1</v>
      </c>
      <c r="J1680">
        <v>11106</v>
      </c>
    </row>
    <row r="1681" spans="1:10">
      <c r="A1681">
        <v>6819.7</v>
      </c>
      <c r="B1681">
        <v>0</v>
      </c>
      <c r="C1681">
        <v>1680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1</v>
      </c>
      <c r="J1681">
        <v>8333.4500000000007</v>
      </c>
    </row>
    <row r="1682" spans="1:10">
      <c r="A1682">
        <v>13192.1</v>
      </c>
      <c r="B1682">
        <v>0</v>
      </c>
      <c r="C1682">
        <v>1681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6819.7</v>
      </c>
    </row>
    <row r="1683" spans="1:10">
      <c r="A1683">
        <v>14983</v>
      </c>
      <c r="B1683">
        <v>0</v>
      </c>
      <c r="C1683">
        <v>1682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13192.1</v>
      </c>
    </row>
    <row r="1684" spans="1:10">
      <c r="A1684">
        <v>14186</v>
      </c>
      <c r="B1684">
        <v>0</v>
      </c>
      <c r="C1684">
        <v>1683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14983</v>
      </c>
    </row>
    <row r="1685" spans="1:10">
      <c r="A1685">
        <v>12534.2</v>
      </c>
      <c r="B1685">
        <v>0</v>
      </c>
      <c r="C1685">
        <v>1684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14186</v>
      </c>
    </row>
    <row r="1686" spans="1:10">
      <c r="A1686">
        <v>12954.3</v>
      </c>
      <c r="B1686">
        <v>0</v>
      </c>
      <c r="C1686">
        <v>1685</v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12534.2</v>
      </c>
    </row>
    <row r="1687" spans="1:10">
      <c r="A1687">
        <v>7863.7</v>
      </c>
      <c r="B1687">
        <v>0</v>
      </c>
      <c r="C1687">
        <v>1686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1</v>
      </c>
      <c r="J1687">
        <v>12954.3</v>
      </c>
    </row>
    <row r="1688" spans="1:10">
      <c r="A1688">
        <v>2873.4</v>
      </c>
      <c r="B1688">
        <v>0</v>
      </c>
      <c r="C1688">
        <v>1687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7863.7</v>
      </c>
    </row>
    <row r="1689" spans="1:10">
      <c r="A1689">
        <v>7743</v>
      </c>
      <c r="B1689">
        <v>0</v>
      </c>
      <c r="C1689">
        <v>1688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2873.4</v>
      </c>
    </row>
    <row r="1690" spans="1:10">
      <c r="A1690">
        <v>12572</v>
      </c>
      <c r="B1690">
        <v>0</v>
      </c>
      <c r="C1690">
        <v>1689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7743</v>
      </c>
    </row>
    <row r="1691" spans="1:10">
      <c r="A1691">
        <v>12373.1</v>
      </c>
      <c r="B1691">
        <v>0</v>
      </c>
      <c r="C1691">
        <v>1690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12572</v>
      </c>
    </row>
    <row r="1692" spans="1:10">
      <c r="A1692">
        <v>12776</v>
      </c>
      <c r="B1692">
        <v>0</v>
      </c>
      <c r="C1692">
        <v>1691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12373.1</v>
      </c>
    </row>
    <row r="1693" spans="1:10">
      <c r="A1693">
        <v>13085.1</v>
      </c>
      <c r="B1693">
        <v>0</v>
      </c>
      <c r="C1693">
        <v>1692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12776</v>
      </c>
    </row>
    <row r="1694" spans="1:10">
      <c r="A1694">
        <v>13383</v>
      </c>
      <c r="B1694">
        <v>0</v>
      </c>
      <c r="C1694">
        <v>1693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1</v>
      </c>
      <c r="J1694">
        <v>13085.1</v>
      </c>
    </row>
    <row r="1695" spans="1:10">
      <c r="A1695">
        <v>9525.1</v>
      </c>
      <c r="B1695">
        <v>0</v>
      </c>
      <c r="C1695">
        <v>1694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1</v>
      </c>
      <c r="J1695">
        <v>13383</v>
      </c>
    </row>
    <row r="1696" spans="1:10">
      <c r="A1696">
        <v>14506.2</v>
      </c>
      <c r="B1696">
        <v>0</v>
      </c>
      <c r="C1696">
        <v>1695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9525.1</v>
      </c>
    </row>
    <row r="1697" spans="1:10">
      <c r="A1697">
        <v>12448.1</v>
      </c>
      <c r="B1697">
        <v>0</v>
      </c>
      <c r="C1697">
        <v>1696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14506.2</v>
      </c>
    </row>
    <row r="1698" spans="1:10">
      <c r="A1698">
        <v>10533.1</v>
      </c>
      <c r="B1698">
        <v>0</v>
      </c>
      <c r="C1698">
        <v>1697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12448.1</v>
      </c>
    </row>
    <row r="1699" spans="1:10">
      <c r="A1699">
        <v>4834.3</v>
      </c>
      <c r="B1699">
        <v>0</v>
      </c>
      <c r="C1699">
        <v>1698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10533.1</v>
      </c>
    </row>
    <row r="1700" spans="1:10">
      <c r="A1700">
        <v>6175.3</v>
      </c>
      <c r="B1700">
        <v>0</v>
      </c>
      <c r="C1700">
        <v>1699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4834.3</v>
      </c>
    </row>
    <row r="1701" spans="1:10">
      <c r="A1701">
        <v>4358.7999999999993</v>
      </c>
      <c r="B1701">
        <v>0</v>
      </c>
      <c r="C1701">
        <v>1700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1</v>
      </c>
      <c r="J1701">
        <v>6175.3</v>
      </c>
    </row>
    <row r="1702" spans="1:10">
      <c r="A1702">
        <v>6325.15</v>
      </c>
      <c r="B1702">
        <v>0</v>
      </c>
      <c r="C1702">
        <v>1701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1</v>
      </c>
      <c r="J1702">
        <v>4358.7999999999993</v>
      </c>
    </row>
    <row r="1703" spans="1:10">
      <c r="A1703">
        <v>16471.349999999999</v>
      </c>
      <c r="B1703">
        <v>0</v>
      </c>
      <c r="C1703">
        <v>1702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6325.15</v>
      </c>
    </row>
    <row r="1704" spans="1:10">
      <c r="A1704">
        <v>20457.099999999999</v>
      </c>
      <c r="B1704">
        <v>0</v>
      </c>
      <c r="C1704">
        <v>1703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16471.349999999999</v>
      </c>
    </row>
    <row r="1705" spans="1:10">
      <c r="A1705">
        <v>20506</v>
      </c>
      <c r="B1705">
        <v>0</v>
      </c>
      <c r="C1705">
        <v>1704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20457.099999999999</v>
      </c>
    </row>
    <row r="1706" spans="1:10">
      <c r="A1706">
        <v>14100</v>
      </c>
      <c r="B1706">
        <v>0</v>
      </c>
      <c r="C1706">
        <v>1705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20506</v>
      </c>
    </row>
    <row r="1707" spans="1:10">
      <c r="A1707">
        <v>781</v>
      </c>
      <c r="B1707">
        <v>0</v>
      </c>
      <c r="C1707">
        <v>1706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14100</v>
      </c>
    </row>
    <row r="1708" spans="1:10">
      <c r="A1708">
        <v>1148.2</v>
      </c>
      <c r="B1708">
        <v>0</v>
      </c>
      <c r="C1708">
        <v>1707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1</v>
      </c>
      <c r="J1708">
        <v>781</v>
      </c>
    </row>
    <row r="1709" spans="1:10">
      <c r="A1709">
        <v>2078.5</v>
      </c>
      <c r="B1709">
        <v>0</v>
      </c>
      <c r="C1709">
        <v>1708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1</v>
      </c>
      <c r="J1709">
        <v>1148.2</v>
      </c>
    </row>
    <row r="1710" spans="1:10">
      <c r="A1710">
        <v>809.1</v>
      </c>
      <c r="B1710">
        <v>0</v>
      </c>
      <c r="C1710">
        <v>1709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2078.5</v>
      </c>
    </row>
    <row r="1711" spans="1:10">
      <c r="A1711">
        <v>676</v>
      </c>
      <c r="B1711">
        <v>0</v>
      </c>
      <c r="C1711">
        <v>1710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809.1</v>
      </c>
    </row>
    <row r="1712" spans="1:10">
      <c r="A1712">
        <v>3773</v>
      </c>
      <c r="B1712">
        <v>0</v>
      </c>
      <c r="C1712">
        <v>1711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676</v>
      </c>
    </row>
    <row r="1713" spans="1:10">
      <c r="A1713">
        <v>4320</v>
      </c>
      <c r="B1713">
        <v>0</v>
      </c>
      <c r="C1713">
        <v>1712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3773</v>
      </c>
    </row>
    <row r="1714" spans="1:10">
      <c r="A1714">
        <v>9123</v>
      </c>
      <c r="B1714">
        <v>0</v>
      </c>
      <c r="C1714">
        <v>1713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4320</v>
      </c>
    </row>
    <row r="1715" spans="1:10">
      <c r="A1715">
        <v>13636.5</v>
      </c>
      <c r="B1715">
        <v>0</v>
      </c>
      <c r="C1715">
        <v>1714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1</v>
      </c>
      <c r="J1715">
        <v>9123</v>
      </c>
    </row>
    <row r="1716" spans="1:10">
      <c r="A1716">
        <v>11578.950000000003</v>
      </c>
      <c r="B1716">
        <v>1</v>
      </c>
      <c r="C1716">
        <v>1715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1</v>
      </c>
      <c r="J1716">
        <v>13636.5</v>
      </c>
    </row>
    <row r="1717" spans="1:10">
      <c r="A1717">
        <v>13134.1</v>
      </c>
      <c r="B1717">
        <v>0</v>
      </c>
      <c r="C1717">
        <v>1716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11578.950000000003</v>
      </c>
    </row>
    <row r="1718" spans="1:10">
      <c r="A1718">
        <v>13688.1</v>
      </c>
      <c r="B1718">
        <v>0</v>
      </c>
      <c r="C1718">
        <v>1717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13134.1</v>
      </c>
    </row>
    <row r="1719" spans="1:10">
      <c r="A1719">
        <v>13958</v>
      </c>
      <c r="B1719">
        <v>0</v>
      </c>
      <c r="C1719">
        <v>1718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13688.1</v>
      </c>
    </row>
    <row r="1720" spans="1:10">
      <c r="A1720">
        <v>14530</v>
      </c>
      <c r="B1720">
        <v>0</v>
      </c>
      <c r="C1720">
        <v>1719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13958</v>
      </c>
    </row>
    <row r="1721" spans="1:10">
      <c r="A1721">
        <v>14550</v>
      </c>
      <c r="B1721">
        <v>0</v>
      </c>
      <c r="C1721">
        <v>1720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14530</v>
      </c>
    </row>
    <row r="1722" spans="1:10">
      <c r="A1722">
        <v>14174.25</v>
      </c>
      <c r="B1722">
        <v>0</v>
      </c>
      <c r="C1722">
        <v>1721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1</v>
      </c>
      <c r="J1722">
        <v>14550</v>
      </c>
    </row>
    <row r="1723" spans="1:10">
      <c r="A1723">
        <v>14037.55</v>
      </c>
      <c r="B1723">
        <v>1</v>
      </c>
      <c r="C1723">
        <v>1722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</v>
      </c>
      <c r="J1723">
        <v>14174.25</v>
      </c>
    </row>
    <row r="1724" spans="1:10">
      <c r="A1724">
        <v>8198.1</v>
      </c>
      <c r="B1724">
        <v>0</v>
      </c>
      <c r="C1724">
        <v>1723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14037.55</v>
      </c>
    </row>
    <row r="1725" spans="1:10">
      <c r="A1725">
        <v>10906.1</v>
      </c>
      <c r="B1725">
        <v>0</v>
      </c>
      <c r="C1725">
        <v>1724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8198.1</v>
      </c>
    </row>
    <row r="1726" spans="1:10">
      <c r="A1726">
        <v>11567.1</v>
      </c>
      <c r="B1726">
        <v>0</v>
      </c>
      <c r="C1726">
        <v>1725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10906.1</v>
      </c>
    </row>
    <row r="1727" spans="1:10">
      <c r="A1727">
        <v>12538</v>
      </c>
      <c r="B1727">
        <v>0</v>
      </c>
      <c r="C1727">
        <v>1726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11567.1</v>
      </c>
    </row>
    <row r="1728" spans="1:10">
      <c r="A1728">
        <v>12156.4</v>
      </c>
      <c r="B1728">
        <v>0</v>
      </c>
      <c r="C1728">
        <v>1727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12538</v>
      </c>
    </row>
    <row r="1729" spans="1:10">
      <c r="A1729">
        <v>11258.699999999999</v>
      </c>
      <c r="B1729">
        <v>0</v>
      </c>
      <c r="C1729">
        <v>1728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12156.4</v>
      </c>
    </row>
    <row r="1730" spans="1:10">
      <c r="A1730">
        <v>18876.460000000006</v>
      </c>
      <c r="B1730">
        <v>1</v>
      </c>
      <c r="C1730">
        <v>1729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11258.699999999999</v>
      </c>
    </row>
    <row r="1731" spans="1:10">
      <c r="A1731">
        <v>8257</v>
      </c>
      <c r="B1731">
        <v>0</v>
      </c>
      <c r="C1731">
        <v>1730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18876.460000000006</v>
      </c>
    </row>
    <row r="1732" spans="1:10">
      <c r="A1732">
        <v>10556.1</v>
      </c>
      <c r="B1732">
        <v>0</v>
      </c>
      <c r="C1732">
        <v>1731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8257</v>
      </c>
    </row>
    <row r="1733" spans="1:10">
      <c r="A1733">
        <v>13356.2</v>
      </c>
      <c r="B1733">
        <v>0</v>
      </c>
      <c r="C1733">
        <v>1732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10556.1</v>
      </c>
    </row>
    <row r="1734" spans="1:10">
      <c r="A1734">
        <v>12641.2</v>
      </c>
      <c r="B1734">
        <v>0</v>
      </c>
      <c r="C1734">
        <v>1733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13356.2</v>
      </c>
    </row>
    <row r="1735" spans="1:10">
      <c r="A1735">
        <v>13948.1</v>
      </c>
      <c r="B1735">
        <v>0</v>
      </c>
      <c r="C1735">
        <v>1734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12641.2</v>
      </c>
    </row>
    <row r="1736" spans="1:10">
      <c r="A1736">
        <v>16131.300000000003</v>
      </c>
      <c r="B1736">
        <v>0</v>
      </c>
      <c r="C1736">
        <v>1735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</v>
      </c>
      <c r="J1736">
        <v>13948.1</v>
      </c>
    </row>
    <row r="1737" spans="1:10">
      <c r="A1737">
        <v>17686.100000000006</v>
      </c>
      <c r="B1737">
        <v>1</v>
      </c>
      <c r="C1737">
        <v>1736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</v>
      </c>
      <c r="J1737">
        <v>16131.300000000003</v>
      </c>
    </row>
    <row r="1738" spans="1:10">
      <c r="A1738">
        <v>8474</v>
      </c>
      <c r="B1738">
        <v>0</v>
      </c>
      <c r="C1738">
        <v>1737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17686.100000000006</v>
      </c>
    </row>
    <row r="1739" spans="1:10">
      <c r="A1739">
        <v>12914.3</v>
      </c>
      <c r="B1739">
        <v>0</v>
      </c>
      <c r="C1739">
        <v>1738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8474</v>
      </c>
    </row>
    <row r="1740" spans="1:10">
      <c r="A1740">
        <v>12868.2</v>
      </c>
      <c r="B1740">
        <v>0</v>
      </c>
      <c r="C1740">
        <v>1739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12914.3</v>
      </c>
    </row>
    <row r="1741" spans="1:10">
      <c r="A1741">
        <v>13208.1</v>
      </c>
      <c r="B1741">
        <v>0</v>
      </c>
      <c r="C1741">
        <v>1740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12868.2</v>
      </c>
    </row>
    <row r="1742" spans="1:10">
      <c r="A1742">
        <v>13273.2</v>
      </c>
      <c r="B1742">
        <v>0</v>
      </c>
      <c r="C1742">
        <v>1741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13208.1</v>
      </c>
    </row>
    <row r="1743" spans="1:10">
      <c r="A1743">
        <v>12868.8</v>
      </c>
      <c r="B1743">
        <v>0</v>
      </c>
      <c r="C1743">
        <v>1742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</v>
      </c>
      <c r="J1743">
        <v>13273.2</v>
      </c>
    </row>
    <row r="1744" spans="1:10">
      <c r="A1744">
        <v>14426.8</v>
      </c>
      <c r="B1744">
        <v>0</v>
      </c>
      <c r="C1744">
        <v>1743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</v>
      </c>
      <c r="J1744">
        <v>12868.8</v>
      </c>
    </row>
    <row r="1745" spans="1:10">
      <c r="A1745">
        <v>13268.3</v>
      </c>
      <c r="B1745">
        <v>0</v>
      </c>
      <c r="C1745">
        <v>1744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14426.8</v>
      </c>
    </row>
    <row r="1746" spans="1:10">
      <c r="A1746">
        <v>13006.1</v>
      </c>
      <c r="B1746">
        <v>0</v>
      </c>
      <c r="C1746">
        <v>1745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13268.3</v>
      </c>
    </row>
    <row r="1747" spans="1:10">
      <c r="A1747">
        <v>13808</v>
      </c>
      <c r="B1747">
        <v>0</v>
      </c>
      <c r="C1747">
        <v>1746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13006.1</v>
      </c>
    </row>
    <row r="1748" spans="1:10">
      <c r="A1748">
        <v>13755</v>
      </c>
      <c r="B1748">
        <v>0</v>
      </c>
      <c r="C1748">
        <v>1747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13808</v>
      </c>
    </row>
    <row r="1749" spans="1:10">
      <c r="A1749">
        <v>13670.3</v>
      </c>
      <c r="B1749">
        <v>0</v>
      </c>
      <c r="C1749">
        <v>1748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13755</v>
      </c>
    </row>
    <row r="1750" spans="1:10">
      <c r="A1750">
        <v>16629.400000000001</v>
      </c>
      <c r="B1750">
        <v>0</v>
      </c>
      <c r="C1750">
        <v>1749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</v>
      </c>
      <c r="J1750">
        <v>13670.3</v>
      </c>
    </row>
    <row r="1751" spans="1:10">
      <c r="A1751">
        <v>16695.7</v>
      </c>
      <c r="B1751">
        <v>1</v>
      </c>
      <c r="C1751">
        <v>1750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1</v>
      </c>
      <c r="J1751">
        <v>16629.400000000001</v>
      </c>
    </row>
    <row r="1752" spans="1:10">
      <c r="A1752">
        <v>8605.1</v>
      </c>
      <c r="B1752">
        <v>0</v>
      </c>
      <c r="C1752">
        <v>1751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16695.7</v>
      </c>
    </row>
    <row r="1753" spans="1:10">
      <c r="A1753">
        <v>15266</v>
      </c>
      <c r="B1753">
        <v>0</v>
      </c>
      <c r="C1753">
        <v>1752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8605.1</v>
      </c>
    </row>
    <row r="1754" spans="1:10">
      <c r="A1754">
        <v>14905</v>
      </c>
      <c r="B1754">
        <v>0</v>
      </c>
      <c r="C1754">
        <v>1753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15266</v>
      </c>
    </row>
    <row r="1755" spans="1:10">
      <c r="A1755">
        <v>15075.1</v>
      </c>
      <c r="B1755">
        <v>0</v>
      </c>
      <c r="C1755">
        <v>1754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14905</v>
      </c>
    </row>
    <row r="1756" spans="1:10">
      <c r="A1756">
        <v>15036.1</v>
      </c>
      <c r="B1756">
        <v>0</v>
      </c>
      <c r="C1756">
        <v>1755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15075.1</v>
      </c>
    </row>
    <row r="1757" spans="1:10">
      <c r="A1757">
        <v>10631.9</v>
      </c>
      <c r="B1757">
        <v>0</v>
      </c>
      <c r="C1757">
        <v>1756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1</v>
      </c>
      <c r="J1757">
        <v>15036.1</v>
      </c>
    </row>
    <row r="1758" spans="1:10">
      <c r="A1758">
        <v>7031.75</v>
      </c>
      <c r="B1758">
        <v>0</v>
      </c>
      <c r="C1758">
        <v>1757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1</v>
      </c>
      <c r="J1758">
        <v>10631.9</v>
      </c>
    </row>
    <row r="1759" spans="1:10">
      <c r="A1759">
        <v>9560.1</v>
      </c>
      <c r="B1759">
        <v>0</v>
      </c>
      <c r="C1759">
        <v>1758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7031.75</v>
      </c>
    </row>
    <row r="1760" spans="1:10">
      <c r="A1760">
        <v>10523.1</v>
      </c>
      <c r="B1760">
        <v>0</v>
      </c>
      <c r="C1760">
        <v>1759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9560.1</v>
      </c>
    </row>
    <row r="1761" spans="1:10">
      <c r="A1761">
        <v>10117.1</v>
      </c>
      <c r="B1761">
        <v>0</v>
      </c>
      <c r="C1761">
        <v>1760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10523.1</v>
      </c>
    </row>
    <row r="1762" spans="1:10">
      <c r="A1762">
        <v>4949.1000000000004</v>
      </c>
      <c r="B1762">
        <v>0</v>
      </c>
      <c r="C1762">
        <v>1761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10117.1</v>
      </c>
    </row>
    <row r="1763" spans="1:10">
      <c r="A1763">
        <v>6888.2</v>
      </c>
      <c r="B1763">
        <v>0</v>
      </c>
      <c r="C1763">
        <v>1762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4949.1000000000004</v>
      </c>
    </row>
    <row r="1764" spans="1:10">
      <c r="A1764">
        <v>14866.099999999999</v>
      </c>
      <c r="B1764">
        <v>0</v>
      </c>
      <c r="C1764">
        <v>1763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1</v>
      </c>
      <c r="J1764">
        <v>6888.2</v>
      </c>
    </row>
    <row r="1765" spans="1:10">
      <c r="A1765">
        <v>10694.4</v>
      </c>
      <c r="B1765">
        <v>1</v>
      </c>
      <c r="C1765">
        <v>1764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1</v>
      </c>
      <c r="J1765">
        <v>14866.099999999999</v>
      </c>
    </row>
    <row r="1766" spans="1:10">
      <c r="A1766">
        <v>1656</v>
      </c>
      <c r="B1766">
        <v>0</v>
      </c>
      <c r="C1766">
        <v>1765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10694.4</v>
      </c>
    </row>
    <row r="1767" spans="1:10">
      <c r="A1767">
        <v>2184</v>
      </c>
      <c r="B1767">
        <v>0</v>
      </c>
      <c r="C1767">
        <v>1766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1656</v>
      </c>
    </row>
    <row r="1768" spans="1:10">
      <c r="A1768">
        <v>2335</v>
      </c>
      <c r="B1768">
        <v>0</v>
      </c>
      <c r="C1768">
        <v>1767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2184</v>
      </c>
    </row>
    <row r="1769" spans="1:10">
      <c r="A1769">
        <v>6139.2</v>
      </c>
      <c r="B1769">
        <v>0</v>
      </c>
      <c r="C1769">
        <v>1768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2335</v>
      </c>
    </row>
    <row r="1770" spans="1:10">
      <c r="A1770">
        <v>12626.1</v>
      </c>
      <c r="B1770">
        <v>0</v>
      </c>
      <c r="C1770">
        <v>1769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6139.2</v>
      </c>
    </row>
    <row r="1771" spans="1:10">
      <c r="A1771">
        <v>12807.4</v>
      </c>
      <c r="B1771">
        <v>0</v>
      </c>
      <c r="C1771">
        <v>1770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12626.1</v>
      </c>
    </row>
    <row r="1772" spans="1:10">
      <c r="A1772">
        <v>4393.5</v>
      </c>
      <c r="B1772">
        <v>0</v>
      </c>
      <c r="C1772">
        <v>1771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12807.4</v>
      </c>
    </row>
    <row r="1773" spans="1:10">
      <c r="A1773">
        <v>11136</v>
      </c>
      <c r="B1773">
        <v>0</v>
      </c>
      <c r="C1773">
        <v>1772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4393.5</v>
      </c>
    </row>
    <row r="1774" spans="1:10">
      <c r="A1774">
        <v>14428.1</v>
      </c>
      <c r="B1774">
        <v>0</v>
      </c>
      <c r="C1774">
        <v>1773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11136</v>
      </c>
    </row>
    <row r="1775" spans="1:10">
      <c r="A1775">
        <v>11885.1</v>
      </c>
      <c r="B1775">
        <v>0</v>
      </c>
      <c r="C1775">
        <v>1774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14428.1</v>
      </c>
    </row>
    <row r="1776" spans="1:10">
      <c r="A1776">
        <v>13596.1</v>
      </c>
      <c r="B1776">
        <v>0</v>
      </c>
      <c r="C1776">
        <v>1775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11885.1</v>
      </c>
    </row>
    <row r="1777" spans="1:10">
      <c r="A1777">
        <v>12324.1</v>
      </c>
      <c r="B1777">
        <v>0</v>
      </c>
      <c r="C1777">
        <v>1776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13596.1</v>
      </c>
    </row>
    <row r="1778" spans="1:10">
      <c r="A1778">
        <v>9506.1</v>
      </c>
      <c r="B1778">
        <v>0</v>
      </c>
      <c r="C1778">
        <v>1777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12324.1</v>
      </c>
    </row>
    <row r="1779" spans="1:10">
      <c r="A1779">
        <v>4925.1000000000004</v>
      </c>
      <c r="B1779">
        <v>0</v>
      </c>
      <c r="C1779">
        <v>1778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9506.1</v>
      </c>
    </row>
    <row r="1780" spans="1:10">
      <c r="A1780">
        <v>9375</v>
      </c>
      <c r="B1780">
        <v>0</v>
      </c>
      <c r="C1780">
        <v>1779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4925.1000000000004</v>
      </c>
    </row>
    <row r="1781" spans="1:10">
      <c r="A1781">
        <v>11579</v>
      </c>
      <c r="B1781">
        <v>0</v>
      </c>
      <c r="C1781">
        <v>1780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9375</v>
      </c>
    </row>
    <row r="1782" spans="1:10">
      <c r="A1782">
        <v>10606.1</v>
      </c>
      <c r="B1782">
        <v>0</v>
      </c>
      <c r="C1782">
        <v>1781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11579</v>
      </c>
    </row>
    <row r="1783" spans="1:10">
      <c r="A1783">
        <v>8197.1</v>
      </c>
      <c r="B1783">
        <v>0</v>
      </c>
      <c r="C1783">
        <v>1782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10606.1</v>
      </c>
    </row>
    <row r="1784" spans="1:10">
      <c r="A1784">
        <v>3469.2</v>
      </c>
      <c r="B1784">
        <v>0</v>
      </c>
      <c r="C1784">
        <v>1783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8197.1</v>
      </c>
    </row>
    <row r="1785" spans="1:10">
      <c r="A1785">
        <v>7317.7</v>
      </c>
      <c r="B1785">
        <v>0</v>
      </c>
      <c r="C1785">
        <v>1784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3469.2</v>
      </c>
    </row>
    <row r="1786" spans="1:10">
      <c r="A1786">
        <v>12832.200000000008</v>
      </c>
      <c r="B1786">
        <v>1</v>
      </c>
      <c r="C1786">
        <v>1785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7317.7</v>
      </c>
    </row>
    <row r="1787" spans="1:10">
      <c r="A1787">
        <v>674.1</v>
      </c>
      <c r="B1787">
        <v>0</v>
      </c>
      <c r="C1787">
        <v>1786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12832.200000000008</v>
      </c>
    </row>
    <row r="1788" spans="1:10">
      <c r="A1788">
        <v>0</v>
      </c>
      <c r="B1788">
        <v>0</v>
      </c>
      <c r="C1788">
        <v>1787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674.1</v>
      </c>
    </row>
    <row r="1789" spans="1:10">
      <c r="A1789">
        <v>139</v>
      </c>
      <c r="B1789">
        <v>0</v>
      </c>
      <c r="C1789">
        <v>1788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0</v>
      </c>
      <c r="B1790">
        <v>0</v>
      </c>
      <c r="C1790">
        <v>1789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139</v>
      </c>
    </row>
    <row r="1791" spans="1:10">
      <c r="A1791">
        <v>0</v>
      </c>
      <c r="B1791">
        <v>0</v>
      </c>
      <c r="C1791">
        <v>1790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0</v>
      </c>
      <c r="B1792">
        <v>0</v>
      </c>
      <c r="C1792">
        <v>1791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</row>
    <row r="1793" spans="1:10">
      <c r="A1793">
        <v>404.1</v>
      </c>
      <c r="B1793">
        <v>0</v>
      </c>
      <c r="C1793">
        <v>1792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</row>
    <row r="1794" spans="1:10">
      <c r="A1794">
        <v>224</v>
      </c>
      <c r="B1794">
        <v>0</v>
      </c>
      <c r="C1794">
        <v>1793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404.1</v>
      </c>
    </row>
    <row r="1795" spans="1:10">
      <c r="A1795">
        <v>7186</v>
      </c>
      <c r="B1795">
        <v>0</v>
      </c>
      <c r="C1795">
        <v>1794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224</v>
      </c>
    </row>
    <row r="1796" spans="1:10">
      <c r="A1796">
        <v>14010.2</v>
      </c>
      <c r="B1796">
        <v>0</v>
      </c>
      <c r="C1796">
        <v>1795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7186</v>
      </c>
    </row>
    <row r="1797" spans="1:10">
      <c r="A1797">
        <v>12578.1</v>
      </c>
      <c r="B1797">
        <v>0</v>
      </c>
      <c r="C1797">
        <v>1796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14010.2</v>
      </c>
    </row>
    <row r="1798" spans="1:10">
      <c r="A1798">
        <v>13797.1</v>
      </c>
      <c r="B1798">
        <v>0</v>
      </c>
      <c r="C1798">
        <v>1797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12578.1</v>
      </c>
    </row>
    <row r="1799" spans="1:10">
      <c r="A1799">
        <v>10163.1</v>
      </c>
      <c r="B1799">
        <v>0</v>
      </c>
      <c r="C1799">
        <v>1798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1</v>
      </c>
      <c r="J1799">
        <v>13797.1</v>
      </c>
    </row>
    <row r="1800" spans="1:10">
      <c r="A1800">
        <v>5271</v>
      </c>
      <c r="B1800">
        <v>0</v>
      </c>
      <c r="C1800">
        <v>1799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1</v>
      </c>
      <c r="J1800">
        <v>10163.1</v>
      </c>
    </row>
    <row r="1801" spans="1:10">
      <c r="A1801">
        <v>11006</v>
      </c>
      <c r="B1801">
        <v>0</v>
      </c>
      <c r="C1801">
        <v>1800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5271</v>
      </c>
    </row>
    <row r="1802" spans="1:10">
      <c r="A1802">
        <v>12358.1</v>
      </c>
      <c r="B1802">
        <v>0</v>
      </c>
      <c r="C1802">
        <v>1801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11006</v>
      </c>
    </row>
    <row r="1803" spans="1:10">
      <c r="A1803">
        <v>14307.1</v>
      </c>
      <c r="B1803">
        <v>0</v>
      </c>
      <c r="C1803">
        <v>1802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12358.1</v>
      </c>
    </row>
    <row r="1804" spans="1:10">
      <c r="A1804">
        <v>13342.1</v>
      </c>
      <c r="B1804">
        <v>0</v>
      </c>
      <c r="C1804">
        <v>1803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14307.1</v>
      </c>
    </row>
    <row r="1805" spans="1:10">
      <c r="A1805">
        <v>12490</v>
      </c>
      <c r="B1805">
        <v>0</v>
      </c>
      <c r="C1805">
        <v>1804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13342.1</v>
      </c>
    </row>
    <row r="1806" spans="1:10">
      <c r="A1806">
        <v>1623.2</v>
      </c>
      <c r="B1806">
        <v>0</v>
      </c>
      <c r="C1806">
        <v>1805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1</v>
      </c>
      <c r="J1806">
        <v>12490</v>
      </c>
    </row>
    <row r="1807" spans="1:10">
      <c r="A1807">
        <v>945.2</v>
      </c>
      <c r="B1807">
        <v>0</v>
      </c>
      <c r="C1807">
        <v>1806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1</v>
      </c>
      <c r="J1807">
        <v>1623.2</v>
      </c>
    </row>
    <row r="1808" spans="1:10">
      <c r="A1808">
        <v>730.1</v>
      </c>
      <c r="B1808">
        <v>0</v>
      </c>
      <c r="C1808">
        <v>1807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945.2</v>
      </c>
    </row>
    <row r="1809" spans="1:10">
      <c r="A1809">
        <v>955</v>
      </c>
      <c r="B1809">
        <v>0</v>
      </c>
      <c r="C1809">
        <v>1808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730.1</v>
      </c>
    </row>
    <row r="1810" spans="1:10">
      <c r="A1810">
        <v>955</v>
      </c>
      <c r="B1810">
        <v>0</v>
      </c>
      <c r="C1810">
        <v>1809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955</v>
      </c>
    </row>
    <row r="1811" spans="1:10">
      <c r="A1811">
        <v>2366</v>
      </c>
      <c r="B1811">
        <v>0</v>
      </c>
      <c r="C1811">
        <v>1810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955</v>
      </c>
    </row>
    <row r="1812" spans="1:10">
      <c r="A1812">
        <v>4467</v>
      </c>
      <c r="B1812">
        <v>0</v>
      </c>
      <c r="C1812">
        <v>1811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2366</v>
      </c>
    </row>
    <row r="1813" spans="1:10">
      <c r="A1813">
        <v>4675.3</v>
      </c>
      <c r="B1813">
        <v>0</v>
      </c>
      <c r="C1813">
        <v>1812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4467</v>
      </c>
    </row>
    <row r="1814" spans="1:10">
      <c r="A1814">
        <v>2908.3499999999995</v>
      </c>
      <c r="B1814">
        <v>0</v>
      </c>
      <c r="C1814">
        <v>1813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1</v>
      </c>
      <c r="J1814">
        <v>4675.3</v>
      </c>
    </row>
    <row r="1815" spans="1:10">
      <c r="A1815">
        <v>487.20000000000005</v>
      </c>
      <c r="B1815">
        <v>0</v>
      </c>
      <c r="C1815">
        <v>1814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2908.3499999999995</v>
      </c>
    </row>
    <row r="1816" spans="1:10">
      <c r="A1816">
        <v>0</v>
      </c>
      <c r="B1816">
        <v>0</v>
      </c>
      <c r="C1816">
        <v>1815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487.20000000000005</v>
      </c>
    </row>
    <row r="1817" spans="1:10">
      <c r="A1817">
        <v>0</v>
      </c>
      <c r="B1817">
        <v>0</v>
      </c>
      <c r="C1817">
        <v>1816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</row>
    <row r="1818" spans="1:10">
      <c r="A1818">
        <v>0</v>
      </c>
      <c r="B1818">
        <v>0</v>
      </c>
      <c r="C1818">
        <v>1817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</row>
    <row r="1819" spans="1:10">
      <c r="A1819">
        <v>0</v>
      </c>
      <c r="B1819">
        <v>0</v>
      </c>
      <c r="C1819">
        <v>1818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</row>
    <row r="1820" spans="1:10">
      <c r="A1820">
        <v>0</v>
      </c>
      <c r="B1820">
        <v>0</v>
      </c>
      <c r="C1820">
        <v>1819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1</v>
      </c>
      <c r="J1820">
        <v>0</v>
      </c>
    </row>
    <row r="1821" spans="1:10">
      <c r="A1821">
        <v>0</v>
      </c>
      <c r="B1821">
        <v>0</v>
      </c>
      <c r="C1821">
        <v>1820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0</v>
      </c>
    </row>
    <row r="1822" spans="1:10">
      <c r="A1822">
        <v>0</v>
      </c>
      <c r="B1822">
        <v>0</v>
      </c>
      <c r="C1822">
        <v>1821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</row>
    <row r="1823" spans="1:10">
      <c r="A1823">
        <v>0</v>
      </c>
      <c r="B1823">
        <v>0</v>
      </c>
      <c r="C1823">
        <v>1822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</row>
    <row r="1824" spans="1:10">
      <c r="A1824">
        <v>0</v>
      </c>
      <c r="B1824">
        <v>0</v>
      </c>
      <c r="C1824">
        <v>1823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</row>
    <row r="1825" spans="1:10">
      <c r="A1825">
        <v>0</v>
      </c>
      <c r="B1825">
        <v>0</v>
      </c>
      <c r="C1825">
        <v>1824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</row>
    <row r="1826" spans="1:10">
      <c r="A1826">
        <v>0</v>
      </c>
      <c r="B1826">
        <v>0</v>
      </c>
      <c r="C1826">
        <v>1825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</row>
    <row r="1827" spans="1:10">
      <c r="A1827">
        <v>0</v>
      </c>
      <c r="B1827">
        <v>0</v>
      </c>
      <c r="C1827">
        <v>1826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</row>
    <row r="1828" spans="1:10">
      <c r="A1828">
        <v>0</v>
      </c>
      <c r="B1828">
        <v>0</v>
      </c>
      <c r="C1828">
        <v>1827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</row>
    <row r="1829" spans="1:10">
      <c r="A1829">
        <v>0</v>
      </c>
      <c r="B1829">
        <v>0</v>
      </c>
      <c r="C1829">
        <v>1828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0</v>
      </c>
      <c r="B1830">
        <v>0</v>
      </c>
      <c r="C1830">
        <v>1829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>
        <v>3867</v>
      </c>
      <c r="B1831">
        <v>0</v>
      </c>
      <c r="C1831">
        <v>1830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>
        <v>4500</v>
      </c>
      <c r="B1832">
        <v>0</v>
      </c>
      <c r="C1832">
        <v>1831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3867</v>
      </c>
    </row>
    <row r="1833" spans="1:10">
      <c r="A1833">
        <v>6160</v>
      </c>
      <c r="B1833">
        <v>0</v>
      </c>
      <c r="C1833">
        <v>1832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4500</v>
      </c>
    </row>
    <row r="1834" spans="1:10">
      <c r="A1834">
        <v>5843.1</v>
      </c>
      <c r="B1834">
        <v>0</v>
      </c>
      <c r="C1834">
        <v>1833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6160</v>
      </c>
    </row>
    <row r="1835" spans="1:10">
      <c r="A1835">
        <v>1773.3</v>
      </c>
      <c r="B1835">
        <v>0</v>
      </c>
      <c r="C1835">
        <v>1834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5843.1</v>
      </c>
    </row>
    <row r="1836" spans="1:10">
      <c r="A1836">
        <v>6801</v>
      </c>
      <c r="B1836">
        <v>0</v>
      </c>
      <c r="C1836">
        <v>1835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1773.3</v>
      </c>
    </row>
    <row r="1837" spans="1:10">
      <c r="A1837">
        <v>8410</v>
      </c>
      <c r="B1837">
        <v>0</v>
      </c>
      <c r="C1837">
        <v>1836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6801</v>
      </c>
    </row>
    <row r="1838" spans="1:10">
      <c r="A1838">
        <v>6604</v>
      </c>
      <c r="B1838">
        <v>0</v>
      </c>
      <c r="C1838">
        <v>1837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8410</v>
      </c>
    </row>
    <row r="1839" spans="1:10">
      <c r="A1839">
        <v>6330.3</v>
      </c>
      <c r="B1839">
        <v>0</v>
      </c>
      <c r="C1839">
        <v>1838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6604</v>
      </c>
    </row>
    <row r="1840" spans="1:10">
      <c r="A1840">
        <v>7080</v>
      </c>
      <c r="B1840">
        <v>0</v>
      </c>
      <c r="C1840">
        <v>1839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6330.3</v>
      </c>
    </row>
    <row r="1841" spans="1:10">
      <c r="A1841">
        <v>7843</v>
      </c>
      <c r="B1841">
        <v>0</v>
      </c>
      <c r="C1841">
        <v>1840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7080</v>
      </c>
    </row>
    <row r="1842" spans="1:10">
      <c r="A1842">
        <v>8746.4</v>
      </c>
      <c r="B1842">
        <v>0</v>
      </c>
      <c r="C1842">
        <v>1841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7843</v>
      </c>
    </row>
    <row r="1843" spans="1:10">
      <c r="A1843">
        <v>5434</v>
      </c>
      <c r="B1843">
        <v>0</v>
      </c>
      <c r="C1843">
        <v>1842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8746.4</v>
      </c>
    </row>
    <row r="1844" spans="1:10">
      <c r="A1844">
        <v>4525</v>
      </c>
      <c r="B1844">
        <v>0</v>
      </c>
      <c r="C1844">
        <v>1843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5434</v>
      </c>
    </row>
    <row r="1845" spans="1:10">
      <c r="A1845">
        <v>5576</v>
      </c>
      <c r="B1845">
        <v>0</v>
      </c>
      <c r="C1845">
        <v>1844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4525</v>
      </c>
    </row>
    <row r="1846" spans="1:10">
      <c r="A1846">
        <v>5128.1000000000004</v>
      </c>
      <c r="B1846">
        <v>0</v>
      </c>
      <c r="C1846">
        <v>1845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5576</v>
      </c>
    </row>
    <row r="1847" spans="1:10">
      <c r="A1847">
        <v>2664</v>
      </c>
      <c r="B1847">
        <v>0</v>
      </c>
      <c r="C1847">
        <v>1846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5128.1000000000004</v>
      </c>
    </row>
    <row r="1848" spans="1:10">
      <c r="A1848">
        <v>5077.3999999999996</v>
      </c>
      <c r="B1848">
        <v>0</v>
      </c>
      <c r="C1848">
        <v>1847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2664</v>
      </c>
    </row>
    <row r="1849" spans="1:10">
      <c r="A1849">
        <v>1899.5</v>
      </c>
      <c r="B1849">
        <v>0</v>
      </c>
      <c r="C1849">
        <v>1848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5077.3999999999996</v>
      </c>
    </row>
    <row r="1850" spans="1:10">
      <c r="A1850">
        <v>4485</v>
      </c>
      <c r="B1850">
        <v>0</v>
      </c>
      <c r="C1850">
        <v>1849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1899.5</v>
      </c>
    </row>
    <row r="1851" spans="1:10">
      <c r="A1851">
        <v>6207</v>
      </c>
      <c r="B1851">
        <v>0</v>
      </c>
      <c r="C1851">
        <v>1850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4485</v>
      </c>
    </row>
    <row r="1852" spans="1:10">
      <c r="A1852">
        <v>8040.2</v>
      </c>
      <c r="B1852">
        <v>0</v>
      </c>
      <c r="C1852">
        <v>1851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6207</v>
      </c>
    </row>
    <row r="1853" spans="1:10">
      <c r="A1853">
        <v>6095</v>
      </c>
      <c r="B1853">
        <v>0</v>
      </c>
      <c r="C1853">
        <v>1852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8040.2</v>
      </c>
    </row>
    <row r="1854" spans="1:10">
      <c r="A1854">
        <v>5831</v>
      </c>
      <c r="B1854">
        <v>0</v>
      </c>
      <c r="C1854">
        <v>1853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6095</v>
      </c>
    </row>
    <row r="1855" spans="1:10">
      <c r="A1855">
        <v>5315.1</v>
      </c>
      <c r="B1855">
        <v>0</v>
      </c>
      <c r="C1855">
        <v>1854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5831</v>
      </c>
    </row>
    <row r="1856" spans="1:10">
      <c r="A1856">
        <v>5720.3</v>
      </c>
      <c r="B1856">
        <v>0</v>
      </c>
      <c r="C1856">
        <v>1855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5315.1</v>
      </c>
    </row>
    <row r="1857" spans="1:10">
      <c r="A1857">
        <v>6371</v>
      </c>
      <c r="B1857">
        <v>0</v>
      </c>
      <c r="C1857">
        <v>1856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5720.3</v>
      </c>
    </row>
    <row r="1858" spans="1:10">
      <c r="A1858">
        <v>9048.1</v>
      </c>
      <c r="B1858">
        <v>0</v>
      </c>
      <c r="C1858">
        <v>1857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6371</v>
      </c>
    </row>
    <row r="1859" spans="1:10">
      <c r="A1859">
        <v>10473.1</v>
      </c>
      <c r="B1859">
        <v>0</v>
      </c>
      <c r="C1859">
        <v>1858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9048.1</v>
      </c>
    </row>
    <row r="1860" spans="1:10">
      <c r="A1860">
        <v>12179.1</v>
      </c>
      <c r="B1860">
        <v>0</v>
      </c>
      <c r="C1860">
        <v>1859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10473.1</v>
      </c>
    </row>
    <row r="1861" spans="1:10">
      <c r="A1861">
        <v>12448.4</v>
      </c>
      <c r="B1861">
        <v>0</v>
      </c>
      <c r="C1861">
        <v>1860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12179.1</v>
      </c>
    </row>
    <row r="1862" spans="1:10">
      <c r="A1862">
        <v>6599.5</v>
      </c>
      <c r="B1862">
        <v>0</v>
      </c>
      <c r="C1862">
        <v>1861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12448.4</v>
      </c>
    </row>
    <row r="1863" spans="1:10">
      <c r="A1863">
        <v>1527.2</v>
      </c>
      <c r="B1863">
        <v>0</v>
      </c>
      <c r="C1863">
        <v>1862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6599.5</v>
      </c>
    </row>
    <row r="1864" spans="1:10">
      <c r="A1864">
        <v>6083.1</v>
      </c>
      <c r="B1864">
        <v>0</v>
      </c>
      <c r="C1864">
        <v>1863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1527.2</v>
      </c>
    </row>
    <row r="1865" spans="1:10">
      <c r="A1865">
        <v>12345</v>
      </c>
      <c r="B1865">
        <v>0</v>
      </c>
      <c r="C1865">
        <v>1864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6083.1</v>
      </c>
    </row>
    <row r="1866" spans="1:10">
      <c r="A1866">
        <v>11190</v>
      </c>
      <c r="B1866">
        <v>0</v>
      </c>
      <c r="C1866">
        <v>1865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12345</v>
      </c>
    </row>
    <row r="1867" spans="1:10">
      <c r="A1867">
        <v>10942.3</v>
      </c>
      <c r="B1867">
        <v>0</v>
      </c>
      <c r="C1867">
        <v>1866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11190</v>
      </c>
    </row>
    <row r="1868" spans="1:10">
      <c r="A1868">
        <v>7995.4</v>
      </c>
      <c r="B1868">
        <v>0</v>
      </c>
      <c r="C1868">
        <v>1867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10942.3</v>
      </c>
    </row>
    <row r="1869" spans="1:10">
      <c r="A1869">
        <v>4633.3999999999996</v>
      </c>
      <c r="B1869">
        <v>0</v>
      </c>
      <c r="C1869">
        <v>1868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7995.4</v>
      </c>
    </row>
    <row r="1870" spans="1:10">
      <c r="A1870">
        <v>4712.1000000000004</v>
      </c>
      <c r="B1870">
        <v>0</v>
      </c>
      <c r="C1870">
        <v>1869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4633.3999999999996</v>
      </c>
    </row>
    <row r="1871" spans="1:10">
      <c r="A1871">
        <v>1695.5</v>
      </c>
      <c r="B1871">
        <v>0</v>
      </c>
      <c r="C1871">
        <v>1870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4712.1000000000004</v>
      </c>
    </row>
    <row r="1872" spans="1:10">
      <c r="A1872">
        <v>6760.2</v>
      </c>
      <c r="B1872">
        <v>0</v>
      </c>
      <c r="C1872">
        <v>1871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1695.5</v>
      </c>
    </row>
    <row r="1873" spans="1:10">
      <c r="A1873">
        <v>7348</v>
      </c>
      <c r="B1873">
        <v>0</v>
      </c>
      <c r="C1873">
        <v>1872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6760.2</v>
      </c>
    </row>
    <row r="1874" spans="1:10">
      <c r="A1874">
        <v>7949</v>
      </c>
      <c r="B1874">
        <v>0</v>
      </c>
      <c r="C1874">
        <v>1873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7348</v>
      </c>
    </row>
    <row r="1875" spans="1:10">
      <c r="A1875">
        <v>9309</v>
      </c>
      <c r="B1875">
        <v>0</v>
      </c>
      <c r="C1875">
        <v>1874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7949</v>
      </c>
    </row>
    <row r="1876" spans="1:10">
      <c r="A1876">
        <v>8116.2999999999993</v>
      </c>
      <c r="B1876">
        <v>0</v>
      </c>
      <c r="C1876">
        <v>1875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9309</v>
      </c>
    </row>
    <row r="1877" spans="1:10">
      <c r="A1877">
        <v>7005.2999999999993</v>
      </c>
      <c r="B1877">
        <v>0</v>
      </c>
      <c r="C1877">
        <v>1876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8116.2999999999993</v>
      </c>
    </row>
    <row r="1878" spans="1:10">
      <c r="A1878">
        <v>9381.85</v>
      </c>
      <c r="B1878">
        <v>0</v>
      </c>
      <c r="C1878">
        <v>1877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7005.2999999999993</v>
      </c>
    </row>
    <row r="1879" spans="1:10">
      <c r="A1879">
        <v>11536.75</v>
      </c>
      <c r="B1879">
        <v>0</v>
      </c>
      <c r="C1879">
        <v>1878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9381.85</v>
      </c>
    </row>
    <row r="1880" spans="1:10">
      <c r="A1880">
        <v>11671</v>
      </c>
      <c r="B1880">
        <v>0</v>
      </c>
      <c r="C1880">
        <v>1879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11536.75</v>
      </c>
    </row>
    <row r="1881" spans="1:10">
      <c r="A1881">
        <v>7733.2999999999993</v>
      </c>
      <c r="B1881">
        <v>0</v>
      </c>
      <c r="C1881">
        <v>1880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11671</v>
      </c>
    </row>
    <row r="1882" spans="1:10">
      <c r="A1882">
        <v>10705.4</v>
      </c>
      <c r="B1882">
        <v>0</v>
      </c>
      <c r="C1882">
        <v>1881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7733.2999999999993</v>
      </c>
    </row>
    <row r="1883" spans="1:10">
      <c r="A1883">
        <v>12724.900000000001</v>
      </c>
      <c r="B1883">
        <v>0</v>
      </c>
      <c r="C1883">
        <v>1882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10705.4</v>
      </c>
    </row>
    <row r="1884" spans="1:10">
      <c r="A1884">
        <v>11483.900000000001</v>
      </c>
      <c r="B1884">
        <v>0</v>
      </c>
      <c r="C1884">
        <v>1883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12724.900000000001</v>
      </c>
    </row>
    <row r="1885" spans="1:10">
      <c r="A1885">
        <v>7207.1</v>
      </c>
      <c r="B1885">
        <v>0</v>
      </c>
      <c r="C1885">
        <v>1884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11483.900000000001</v>
      </c>
    </row>
    <row r="1886" spans="1:10">
      <c r="A1886">
        <v>8335</v>
      </c>
      <c r="B1886">
        <v>0</v>
      </c>
      <c r="C1886">
        <v>1885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7207.1</v>
      </c>
    </row>
    <row r="1887" spans="1:10">
      <c r="A1887">
        <v>9252</v>
      </c>
      <c r="B1887">
        <v>0</v>
      </c>
      <c r="C1887">
        <v>1886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8335</v>
      </c>
    </row>
    <row r="1888" spans="1:10">
      <c r="A1888">
        <v>7040</v>
      </c>
      <c r="B1888">
        <v>0</v>
      </c>
      <c r="C1888">
        <v>1887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9252</v>
      </c>
    </row>
    <row r="1889" spans="1:10">
      <c r="A1889">
        <v>5648.1</v>
      </c>
      <c r="B1889">
        <v>0</v>
      </c>
      <c r="C1889">
        <v>1888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7040</v>
      </c>
    </row>
    <row r="1890" spans="1:10">
      <c r="A1890">
        <v>9675.2999999999993</v>
      </c>
      <c r="B1890">
        <v>0</v>
      </c>
      <c r="C1890">
        <v>1889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5648.1</v>
      </c>
    </row>
    <row r="1891" spans="1:10">
      <c r="A1891">
        <v>7867.6</v>
      </c>
      <c r="B1891">
        <v>0</v>
      </c>
      <c r="C1891">
        <v>1890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9675.2999999999993</v>
      </c>
    </row>
    <row r="1892" spans="1:10">
      <c r="A1892">
        <v>4779</v>
      </c>
      <c r="B1892">
        <v>0</v>
      </c>
      <c r="C1892">
        <v>1891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7867.6</v>
      </c>
    </row>
    <row r="1893" spans="1:10">
      <c r="A1893">
        <v>5360</v>
      </c>
      <c r="B1893">
        <v>0</v>
      </c>
      <c r="C1893">
        <v>1892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4779</v>
      </c>
    </row>
    <row r="1894" spans="1:10">
      <c r="A1894">
        <v>10069.5</v>
      </c>
      <c r="B1894">
        <v>0</v>
      </c>
      <c r="C1894">
        <v>1893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5360</v>
      </c>
    </row>
    <row r="1895" spans="1:10">
      <c r="A1895">
        <v>12119.1</v>
      </c>
      <c r="B1895">
        <v>0</v>
      </c>
      <c r="C1895">
        <v>1894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10069.5</v>
      </c>
    </row>
    <row r="1896" spans="1:10">
      <c r="A1896">
        <v>9473</v>
      </c>
      <c r="B1896">
        <v>0</v>
      </c>
      <c r="C1896">
        <v>1895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12119.1</v>
      </c>
    </row>
    <row r="1897" spans="1:10">
      <c r="A1897">
        <v>11484.1</v>
      </c>
      <c r="B1897">
        <v>0</v>
      </c>
      <c r="C1897">
        <v>1896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9473</v>
      </c>
    </row>
    <row r="1898" spans="1:10">
      <c r="A1898">
        <v>10538.4</v>
      </c>
      <c r="B1898">
        <v>0</v>
      </c>
      <c r="C1898">
        <v>1897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11484.1</v>
      </c>
    </row>
    <row r="1899" spans="1:10">
      <c r="A1899">
        <v>8262</v>
      </c>
      <c r="B1899">
        <v>0</v>
      </c>
      <c r="C1899">
        <v>1898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10538.4</v>
      </c>
    </row>
    <row r="1900" spans="1:10">
      <c r="A1900">
        <v>13403</v>
      </c>
      <c r="B1900">
        <v>0</v>
      </c>
      <c r="C1900">
        <v>1899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8262</v>
      </c>
    </row>
    <row r="1901" spans="1:10">
      <c r="A1901">
        <v>14108</v>
      </c>
      <c r="B1901">
        <v>0</v>
      </c>
      <c r="C1901">
        <v>1900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13403</v>
      </c>
    </row>
    <row r="1902" spans="1:10">
      <c r="A1902">
        <v>14800.1</v>
      </c>
      <c r="B1902">
        <v>0</v>
      </c>
      <c r="C1902">
        <v>1901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14108</v>
      </c>
    </row>
    <row r="1903" spans="1:10">
      <c r="A1903">
        <v>12632.1</v>
      </c>
      <c r="B1903">
        <v>0</v>
      </c>
      <c r="C1903">
        <v>1902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14800.1</v>
      </c>
    </row>
    <row r="1904" spans="1:10">
      <c r="A1904">
        <v>11125.349999999999</v>
      </c>
      <c r="B1904">
        <v>0</v>
      </c>
      <c r="C1904">
        <v>1903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12632.1</v>
      </c>
    </row>
    <row r="1905" spans="1:10">
      <c r="A1905">
        <v>3414.15</v>
      </c>
      <c r="B1905">
        <v>0</v>
      </c>
      <c r="C1905">
        <v>1904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11125.349999999999</v>
      </c>
    </row>
    <row r="1906" spans="1:10">
      <c r="A1906">
        <v>695</v>
      </c>
      <c r="B1906">
        <v>0</v>
      </c>
      <c r="C1906">
        <v>1905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3414.15</v>
      </c>
    </row>
    <row r="1907" spans="1:10">
      <c r="A1907">
        <v>1540.1</v>
      </c>
      <c r="B1907">
        <v>0</v>
      </c>
      <c r="C1907">
        <v>1906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695</v>
      </c>
    </row>
    <row r="1908" spans="1:10">
      <c r="A1908">
        <v>2031.1</v>
      </c>
      <c r="B1908">
        <v>0</v>
      </c>
      <c r="C1908">
        <v>1907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1540.1</v>
      </c>
    </row>
    <row r="1909" spans="1:10">
      <c r="A1909">
        <v>99</v>
      </c>
      <c r="B1909">
        <v>0</v>
      </c>
      <c r="C1909">
        <v>1908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2031.1</v>
      </c>
    </row>
    <row r="1910" spans="1:10">
      <c r="A1910">
        <v>99</v>
      </c>
      <c r="B1910">
        <v>0</v>
      </c>
      <c r="C1910">
        <v>1909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99</v>
      </c>
    </row>
    <row r="1911" spans="1:10">
      <c r="A1911">
        <v>99</v>
      </c>
      <c r="B1911">
        <v>0</v>
      </c>
      <c r="C1911">
        <v>1910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99</v>
      </c>
    </row>
    <row r="1912" spans="1:10">
      <c r="A1912">
        <v>99</v>
      </c>
      <c r="B1912">
        <v>0</v>
      </c>
      <c r="C1912">
        <v>1911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99</v>
      </c>
    </row>
    <row r="1913" spans="1:10">
      <c r="A1913">
        <v>99</v>
      </c>
      <c r="B1913">
        <v>0</v>
      </c>
      <c r="C1913">
        <v>1912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99</v>
      </c>
    </row>
    <row r="1914" spans="1:10">
      <c r="A1914">
        <v>2233</v>
      </c>
      <c r="B1914">
        <v>0</v>
      </c>
      <c r="C1914">
        <v>1913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99</v>
      </c>
    </row>
    <row r="1915" spans="1:10">
      <c r="A1915">
        <v>3246</v>
      </c>
      <c r="B1915">
        <v>0</v>
      </c>
      <c r="C1915">
        <v>1914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2233</v>
      </c>
    </row>
    <row r="1916" spans="1:10">
      <c r="A1916">
        <v>2784</v>
      </c>
      <c r="B1916">
        <v>0</v>
      </c>
      <c r="C1916">
        <v>1915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3246</v>
      </c>
    </row>
    <row r="1917" spans="1:10">
      <c r="A1917">
        <v>5366.1</v>
      </c>
      <c r="B1917">
        <v>0</v>
      </c>
      <c r="C1917">
        <v>1916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2784</v>
      </c>
    </row>
    <row r="1918" spans="1:10">
      <c r="A1918">
        <v>5766.2</v>
      </c>
      <c r="B1918">
        <v>0</v>
      </c>
      <c r="C1918">
        <v>1917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5366.1</v>
      </c>
    </row>
    <row r="1919" spans="1:10">
      <c r="A1919">
        <v>791.2</v>
      </c>
      <c r="B1919">
        <v>0</v>
      </c>
      <c r="C1919">
        <v>1918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5766.2</v>
      </c>
    </row>
    <row r="1920" spans="1:10">
      <c r="A1920">
        <v>3355</v>
      </c>
      <c r="B1920">
        <v>0</v>
      </c>
      <c r="C1920">
        <v>1919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791.2</v>
      </c>
    </row>
    <row r="1921" spans="1:10">
      <c r="A1921">
        <v>6151.1</v>
      </c>
      <c r="B1921">
        <v>0</v>
      </c>
      <c r="C1921">
        <v>1920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3355</v>
      </c>
    </row>
    <row r="1922" spans="1:10">
      <c r="A1922">
        <v>10725.1</v>
      </c>
      <c r="B1922">
        <v>0</v>
      </c>
      <c r="C1922">
        <v>1921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6151.1</v>
      </c>
    </row>
    <row r="1923" spans="1:10">
      <c r="A1923">
        <v>12146.1</v>
      </c>
      <c r="B1923">
        <v>0</v>
      </c>
      <c r="C1923">
        <v>1922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10725.1</v>
      </c>
    </row>
    <row r="1924" spans="1:10">
      <c r="A1924">
        <v>9289.1</v>
      </c>
      <c r="B1924">
        <v>0</v>
      </c>
      <c r="C1924">
        <v>1923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12146.1</v>
      </c>
    </row>
    <row r="1925" spans="1:10">
      <c r="A1925">
        <v>5057.5</v>
      </c>
      <c r="B1925">
        <v>0</v>
      </c>
      <c r="C1925">
        <v>1924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9289.1</v>
      </c>
    </row>
    <row r="1926" spans="1:10">
      <c r="A1926">
        <v>4157.5</v>
      </c>
      <c r="B1926">
        <v>0</v>
      </c>
      <c r="C1926">
        <v>1925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5057.5</v>
      </c>
    </row>
    <row r="1927" spans="1:10">
      <c r="A1927">
        <v>13593</v>
      </c>
      <c r="B1927">
        <v>0</v>
      </c>
      <c r="C1927">
        <v>1926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4157.5</v>
      </c>
    </row>
    <row r="1928" spans="1:10">
      <c r="A1928">
        <v>14011</v>
      </c>
      <c r="B1928">
        <v>0</v>
      </c>
      <c r="C1928">
        <v>1927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13593</v>
      </c>
    </row>
    <row r="1929" spans="1:10">
      <c r="A1929">
        <v>14559</v>
      </c>
      <c r="B1929">
        <v>0</v>
      </c>
      <c r="C1929">
        <v>1928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14011</v>
      </c>
    </row>
    <row r="1930" spans="1:10">
      <c r="A1930">
        <v>13878</v>
      </c>
      <c r="B1930">
        <v>0</v>
      </c>
      <c r="C1930">
        <v>1929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14559</v>
      </c>
    </row>
    <row r="1931" spans="1:10">
      <c r="A1931">
        <v>13803.1</v>
      </c>
      <c r="B1931">
        <v>0</v>
      </c>
      <c r="C1931">
        <v>1930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13878</v>
      </c>
    </row>
    <row r="1932" spans="1:10">
      <c r="A1932">
        <v>12953.300000000001</v>
      </c>
      <c r="B1932">
        <v>0</v>
      </c>
      <c r="C1932">
        <v>1931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13803.1</v>
      </c>
    </row>
    <row r="1933" spans="1:10">
      <c r="A1933">
        <v>11502.699999999999</v>
      </c>
      <c r="B1933">
        <v>0</v>
      </c>
      <c r="C1933">
        <v>1932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12953.300000000001</v>
      </c>
    </row>
    <row r="1934" spans="1:10">
      <c r="A1934">
        <v>9329.1</v>
      </c>
      <c r="B1934">
        <v>0</v>
      </c>
      <c r="C1934">
        <v>1933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11502.699999999999</v>
      </c>
    </row>
    <row r="1935" spans="1:10">
      <c r="A1935">
        <v>9919</v>
      </c>
      <c r="B1935">
        <v>0</v>
      </c>
      <c r="C1935">
        <v>1934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9329.1</v>
      </c>
    </row>
    <row r="1936" spans="1:10">
      <c r="A1936">
        <v>11862</v>
      </c>
      <c r="B1936">
        <v>0</v>
      </c>
      <c r="C1936">
        <v>1935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9919</v>
      </c>
    </row>
    <row r="1937" spans="1:10">
      <c r="A1937">
        <v>12543</v>
      </c>
      <c r="B1937">
        <v>0</v>
      </c>
      <c r="C1937">
        <v>1936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11862</v>
      </c>
    </row>
    <row r="1938" spans="1:10">
      <c r="A1938">
        <v>14309.3</v>
      </c>
      <c r="B1938">
        <v>0</v>
      </c>
      <c r="C1938">
        <v>1937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12543</v>
      </c>
    </row>
    <row r="1939" spans="1:10">
      <c r="A1939">
        <v>6893.8</v>
      </c>
      <c r="B1939">
        <v>0</v>
      </c>
      <c r="C1939">
        <v>1938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14309.3</v>
      </c>
    </row>
    <row r="1940" spans="1:10">
      <c r="A1940">
        <v>3922.2</v>
      </c>
      <c r="B1940">
        <v>0</v>
      </c>
      <c r="C1940">
        <v>1939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6893.8</v>
      </c>
    </row>
    <row r="1941" spans="1:10">
      <c r="A1941">
        <v>10383</v>
      </c>
      <c r="B1941">
        <v>0</v>
      </c>
      <c r="C1941">
        <v>1940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3922.2</v>
      </c>
    </row>
    <row r="1942" spans="1:10">
      <c r="A1942">
        <v>11686</v>
      </c>
      <c r="B1942">
        <v>0</v>
      </c>
      <c r="C1942">
        <v>1941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10383</v>
      </c>
    </row>
    <row r="1943" spans="1:10">
      <c r="A1943">
        <v>12020</v>
      </c>
      <c r="B1943">
        <v>0</v>
      </c>
      <c r="C1943">
        <v>1942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11686</v>
      </c>
    </row>
    <row r="1944" spans="1:10">
      <c r="A1944">
        <v>8455.1</v>
      </c>
      <c r="B1944">
        <v>0</v>
      </c>
      <c r="C1944">
        <v>1943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12020</v>
      </c>
    </row>
    <row r="1945" spans="1:10">
      <c r="A1945">
        <v>10504.599999999999</v>
      </c>
      <c r="B1945">
        <v>0</v>
      </c>
      <c r="C1945">
        <v>1944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8455.1</v>
      </c>
    </row>
    <row r="1946" spans="1:10">
      <c r="A1946">
        <v>13579.1</v>
      </c>
      <c r="B1946">
        <v>0</v>
      </c>
      <c r="C1946">
        <v>1945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10504.599999999999</v>
      </c>
    </row>
    <row r="1947" spans="1:10">
      <c r="A1947">
        <v>6450.1</v>
      </c>
      <c r="B1947">
        <v>0</v>
      </c>
      <c r="C1947">
        <v>1946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13579.1</v>
      </c>
    </row>
    <row r="1948" spans="1:10">
      <c r="A1948">
        <v>9711</v>
      </c>
      <c r="B1948">
        <v>0</v>
      </c>
      <c r="C1948">
        <v>1947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6450.1</v>
      </c>
    </row>
    <row r="1949" spans="1:10">
      <c r="A1949">
        <v>10367</v>
      </c>
      <c r="B1949">
        <v>0</v>
      </c>
      <c r="C1949">
        <v>1948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9711</v>
      </c>
    </row>
    <row r="1950" spans="1:10">
      <c r="A1950">
        <v>14093.1</v>
      </c>
      <c r="B1950">
        <v>0</v>
      </c>
      <c r="C1950">
        <v>1949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10367</v>
      </c>
    </row>
    <row r="1951" spans="1:10">
      <c r="A1951">
        <v>12572.2</v>
      </c>
      <c r="B1951">
        <v>0</v>
      </c>
      <c r="C1951">
        <v>1950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14093.1</v>
      </c>
    </row>
    <row r="1952" spans="1:10">
      <c r="A1952">
        <v>12246.2</v>
      </c>
      <c r="B1952">
        <v>0</v>
      </c>
      <c r="C1952">
        <v>1951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12572.2</v>
      </c>
    </row>
    <row r="1953" spans="1:10">
      <c r="A1953">
        <v>4086.2</v>
      </c>
      <c r="B1953">
        <v>0</v>
      </c>
      <c r="C1953">
        <v>1952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12246.2</v>
      </c>
    </row>
    <row r="1954" spans="1:10">
      <c r="A1954">
        <v>1654.3</v>
      </c>
      <c r="B1954">
        <v>0</v>
      </c>
      <c r="C1954">
        <v>1953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4086.2</v>
      </c>
    </row>
    <row r="1955" spans="1:10">
      <c r="A1955">
        <v>6083</v>
      </c>
      <c r="B1955">
        <v>0</v>
      </c>
      <c r="C1955">
        <v>1954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1654.3</v>
      </c>
    </row>
    <row r="1956" spans="1:10">
      <c r="A1956">
        <v>7902</v>
      </c>
      <c r="B1956">
        <v>0</v>
      </c>
      <c r="C1956">
        <v>1955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6083</v>
      </c>
    </row>
    <row r="1957" spans="1:10">
      <c r="A1957">
        <v>8088</v>
      </c>
      <c r="B1957">
        <v>0</v>
      </c>
      <c r="C1957">
        <v>1956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7902</v>
      </c>
    </row>
    <row r="1958" spans="1:10">
      <c r="A1958">
        <v>10999</v>
      </c>
      <c r="B1958">
        <v>0</v>
      </c>
      <c r="C1958">
        <v>1957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8088</v>
      </c>
    </row>
    <row r="1959" spans="1:10">
      <c r="A1959">
        <v>14337.3</v>
      </c>
      <c r="B1959">
        <v>0</v>
      </c>
      <c r="C1959">
        <v>1958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10999</v>
      </c>
    </row>
    <row r="1960" spans="1:10">
      <c r="A1960">
        <v>17387.950000000008</v>
      </c>
      <c r="B1960">
        <v>0</v>
      </c>
      <c r="C1960">
        <v>1959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14337.3</v>
      </c>
    </row>
    <row r="1961" spans="1:10">
      <c r="A1961">
        <v>15854.400000000009</v>
      </c>
      <c r="B1961">
        <v>0</v>
      </c>
      <c r="C1961">
        <v>1960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17387.950000000008</v>
      </c>
    </row>
    <row r="1962" spans="1:10">
      <c r="A1962">
        <v>6152.5999999999995</v>
      </c>
      <c r="B1962">
        <v>0</v>
      </c>
      <c r="C1962">
        <v>1961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15854.400000000009</v>
      </c>
    </row>
    <row r="1963" spans="1:10">
      <c r="A1963">
        <v>11848.1</v>
      </c>
      <c r="B1963">
        <v>0</v>
      </c>
      <c r="C1963">
        <v>1962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6152.5999999999995</v>
      </c>
    </row>
    <row r="1964" spans="1:10">
      <c r="A1964">
        <v>11661</v>
      </c>
      <c r="B1964">
        <v>0</v>
      </c>
      <c r="C1964">
        <v>1963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11848.1</v>
      </c>
    </row>
    <row r="1965" spans="1:10">
      <c r="A1965">
        <v>12823.1</v>
      </c>
      <c r="B1965">
        <v>0</v>
      </c>
      <c r="C1965">
        <v>1964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11661</v>
      </c>
    </row>
    <row r="1966" spans="1:10">
      <c r="A1966">
        <v>3584.2</v>
      </c>
      <c r="B1966">
        <v>0</v>
      </c>
      <c r="C1966">
        <v>1965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12823.1</v>
      </c>
    </row>
    <row r="1967" spans="1:10">
      <c r="A1967">
        <v>7732.2</v>
      </c>
      <c r="B1967">
        <v>0</v>
      </c>
      <c r="C1967">
        <v>1966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3584.2</v>
      </c>
    </row>
    <row r="1968" spans="1:10">
      <c r="A1968">
        <v>3863.2</v>
      </c>
      <c r="B1968">
        <v>0</v>
      </c>
      <c r="C1968">
        <v>1967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7732.2</v>
      </c>
    </row>
    <row r="1969" spans="1:10">
      <c r="A1969">
        <v>7486</v>
      </c>
      <c r="B1969">
        <v>0</v>
      </c>
      <c r="C1969">
        <v>1968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3863.2</v>
      </c>
    </row>
    <row r="1970" spans="1:10">
      <c r="A1970">
        <v>8616</v>
      </c>
      <c r="B1970">
        <v>0</v>
      </c>
      <c r="C1970">
        <v>1969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7486</v>
      </c>
    </row>
    <row r="1971" spans="1:10">
      <c r="A1971">
        <v>9707.1</v>
      </c>
      <c r="B1971">
        <v>0</v>
      </c>
      <c r="C1971">
        <v>1970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8616</v>
      </c>
    </row>
    <row r="1972" spans="1:10">
      <c r="A1972">
        <v>8474</v>
      </c>
      <c r="B1972">
        <v>0</v>
      </c>
      <c r="C1972">
        <v>1971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9707.1</v>
      </c>
    </row>
    <row r="1973" spans="1:10">
      <c r="A1973">
        <v>2922</v>
      </c>
      <c r="B1973">
        <v>0</v>
      </c>
      <c r="C1973">
        <v>1972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8474</v>
      </c>
    </row>
    <row r="1974" spans="1:10">
      <c r="A1974">
        <v>289</v>
      </c>
      <c r="B1974">
        <v>0</v>
      </c>
      <c r="C1974">
        <v>1973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2922</v>
      </c>
    </row>
    <row r="1975" spans="1:10">
      <c r="A1975">
        <v>940.30000000000007</v>
      </c>
      <c r="B1975">
        <v>0</v>
      </c>
      <c r="C1975">
        <v>1974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289</v>
      </c>
    </row>
    <row r="1976" spans="1:10">
      <c r="A1976">
        <v>289</v>
      </c>
      <c r="B1976">
        <v>0</v>
      </c>
      <c r="C1976">
        <v>1975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940.30000000000007</v>
      </c>
    </row>
    <row r="1977" spans="1:10">
      <c r="A1977">
        <v>289</v>
      </c>
      <c r="B1977">
        <v>0</v>
      </c>
      <c r="C1977">
        <v>1976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289</v>
      </c>
    </row>
    <row r="1978" spans="1:10">
      <c r="A1978">
        <v>778</v>
      </c>
      <c r="B1978">
        <v>0</v>
      </c>
      <c r="C1978">
        <v>1977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289</v>
      </c>
    </row>
    <row r="1979" spans="1:10">
      <c r="A1979">
        <v>6397.1</v>
      </c>
      <c r="B1979">
        <v>0</v>
      </c>
      <c r="C1979">
        <v>1978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778</v>
      </c>
    </row>
    <row r="1980" spans="1:10">
      <c r="A1980">
        <v>8854.75</v>
      </c>
      <c r="B1980">
        <v>0</v>
      </c>
      <c r="C1980">
        <v>1979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6397.1</v>
      </c>
    </row>
    <row r="1981" spans="1:10">
      <c r="A1981">
        <v>5140.2</v>
      </c>
      <c r="B1981">
        <v>0</v>
      </c>
      <c r="C1981">
        <v>1980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8854.75</v>
      </c>
    </row>
    <row r="1982" spans="1:10">
      <c r="A1982">
        <v>2372.1</v>
      </c>
      <c r="B1982">
        <v>0</v>
      </c>
      <c r="C1982">
        <v>1981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5140.2</v>
      </c>
    </row>
    <row r="1983" spans="1:10">
      <c r="A1983">
        <v>5178.1000000000004</v>
      </c>
      <c r="B1983">
        <v>0</v>
      </c>
      <c r="C1983">
        <v>1982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2372.1</v>
      </c>
    </row>
    <row r="1984" spans="1:10">
      <c r="A1984">
        <v>11280</v>
      </c>
      <c r="B1984">
        <v>0</v>
      </c>
      <c r="C1984">
        <v>1983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5178.1000000000004</v>
      </c>
    </row>
    <row r="1985" spans="1:10">
      <c r="A1985">
        <v>10274.200000000001</v>
      </c>
      <c r="B1985">
        <v>0</v>
      </c>
      <c r="C1985">
        <v>1984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11280</v>
      </c>
    </row>
    <row r="1986" spans="1:10">
      <c r="A1986">
        <v>5838.1</v>
      </c>
      <c r="B1986">
        <v>0</v>
      </c>
      <c r="C1986">
        <v>1985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10274.200000000001</v>
      </c>
    </row>
    <row r="1987" spans="1:10">
      <c r="A1987">
        <v>4783.1000000000004</v>
      </c>
      <c r="B1987">
        <v>0</v>
      </c>
      <c r="C1987">
        <v>1986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5838.1</v>
      </c>
    </row>
    <row r="1988" spans="1:10">
      <c r="A1988">
        <v>1927.1</v>
      </c>
      <c r="B1988">
        <v>0</v>
      </c>
      <c r="C1988">
        <v>1987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4783.1000000000004</v>
      </c>
    </row>
    <row r="1989" spans="1:10">
      <c r="A1989">
        <v>3922.99</v>
      </c>
      <c r="B1989">
        <v>0</v>
      </c>
      <c r="C1989">
        <v>1988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1927.1</v>
      </c>
    </row>
    <row r="1990" spans="1:10">
      <c r="A1990">
        <v>8912</v>
      </c>
      <c r="B1990">
        <v>0</v>
      </c>
      <c r="C1990">
        <v>1989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3922.99</v>
      </c>
    </row>
    <row r="1991" spans="1:10">
      <c r="A1991">
        <v>9432</v>
      </c>
      <c r="B1991">
        <v>0</v>
      </c>
      <c r="C1991">
        <v>1990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8912</v>
      </c>
    </row>
    <row r="1992" spans="1:10">
      <c r="A1992">
        <v>13139.1</v>
      </c>
      <c r="B1992">
        <v>0</v>
      </c>
      <c r="C1992">
        <v>1991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9432</v>
      </c>
    </row>
    <row r="1993" spans="1:10">
      <c r="A1993">
        <v>14076</v>
      </c>
      <c r="B1993">
        <v>0</v>
      </c>
      <c r="C1993">
        <v>1992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13139.1</v>
      </c>
    </row>
    <row r="1994" spans="1:10">
      <c r="A1994">
        <v>8275</v>
      </c>
      <c r="B1994">
        <v>0</v>
      </c>
      <c r="C1994">
        <v>1993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14076</v>
      </c>
    </row>
    <row r="1995" spans="1:10">
      <c r="A1995">
        <v>4592</v>
      </c>
      <c r="B1995">
        <v>0</v>
      </c>
      <c r="C1995">
        <v>1994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8275</v>
      </c>
    </row>
    <row r="1996" spans="1:10">
      <c r="A1996">
        <v>2690</v>
      </c>
      <c r="B1996">
        <v>0</v>
      </c>
      <c r="C1996">
        <v>1995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4592</v>
      </c>
    </row>
    <row r="1997" spans="1:10">
      <c r="A1997">
        <v>3441</v>
      </c>
      <c r="B1997">
        <v>0</v>
      </c>
      <c r="C1997">
        <v>1996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2690</v>
      </c>
    </row>
    <row r="1998" spans="1:10">
      <c r="A1998">
        <v>12114.1</v>
      </c>
      <c r="B1998">
        <v>0</v>
      </c>
      <c r="C1998">
        <v>1997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3441</v>
      </c>
    </row>
    <row r="1999" spans="1:10">
      <c r="A1999">
        <v>15054.3</v>
      </c>
      <c r="B1999">
        <v>0</v>
      </c>
      <c r="C1999">
        <v>1998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12114.1</v>
      </c>
    </row>
    <row r="2000" spans="1:10">
      <c r="A2000">
        <v>13202.1</v>
      </c>
      <c r="B2000">
        <v>0</v>
      </c>
      <c r="C2000">
        <v>1999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15054.3</v>
      </c>
    </row>
    <row r="2001" spans="1:10">
      <c r="A2001">
        <v>11396.1</v>
      </c>
      <c r="B2001">
        <v>0</v>
      </c>
      <c r="C2001">
        <v>2000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13202.1</v>
      </c>
    </row>
    <row r="2002" spans="1:10">
      <c r="A2002">
        <v>3021.4</v>
      </c>
      <c r="B2002">
        <v>0</v>
      </c>
      <c r="C2002">
        <v>2001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11396.1</v>
      </c>
    </row>
    <row r="2003" spans="1:10">
      <c r="A2003">
        <v>4037.4</v>
      </c>
      <c r="B2003">
        <v>0</v>
      </c>
      <c r="C2003">
        <v>2002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3021.4</v>
      </c>
    </row>
    <row r="2004" spans="1:10">
      <c r="A2004">
        <v>3517.2</v>
      </c>
      <c r="B2004">
        <v>0</v>
      </c>
      <c r="C2004">
        <v>2003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4037.4</v>
      </c>
    </row>
    <row r="2005" spans="1:10">
      <c r="A2005">
        <v>5615</v>
      </c>
      <c r="B2005">
        <v>0</v>
      </c>
      <c r="C2005">
        <v>2004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3517.2</v>
      </c>
    </row>
    <row r="2006" spans="1:10">
      <c r="A2006">
        <v>6285</v>
      </c>
      <c r="B2006">
        <v>0</v>
      </c>
      <c r="C2006">
        <v>2005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5615</v>
      </c>
    </row>
    <row r="2007" spans="1:10">
      <c r="A2007">
        <v>3756</v>
      </c>
      <c r="B2007">
        <v>0</v>
      </c>
      <c r="C2007">
        <v>2006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6285</v>
      </c>
    </row>
    <row r="2008" spans="1:10">
      <c r="A2008">
        <v>3343.1</v>
      </c>
      <c r="B2008">
        <v>0</v>
      </c>
      <c r="C2008">
        <v>2007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3756</v>
      </c>
    </row>
    <row r="2009" spans="1:10">
      <c r="A2009">
        <v>79</v>
      </c>
      <c r="B2009">
        <v>0</v>
      </c>
      <c r="C2009">
        <v>2008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3343.1</v>
      </c>
    </row>
    <row r="2010" spans="1:10">
      <c r="A2010">
        <v>79</v>
      </c>
      <c r="B2010">
        <v>0</v>
      </c>
      <c r="C2010">
        <v>2009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79</v>
      </c>
    </row>
    <row r="2011" spans="1:10">
      <c r="A2011">
        <v>79</v>
      </c>
      <c r="B2011">
        <v>0</v>
      </c>
      <c r="C2011">
        <v>2010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79</v>
      </c>
    </row>
    <row r="2012" spans="1:10">
      <c r="A2012">
        <v>79</v>
      </c>
      <c r="B2012">
        <v>0</v>
      </c>
      <c r="C2012">
        <v>2011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79</v>
      </c>
    </row>
    <row r="2013" spans="1:10">
      <c r="A2013">
        <v>860.5</v>
      </c>
      <c r="B2013">
        <v>0</v>
      </c>
      <c r="C2013">
        <v>2012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79</v>
      </c>
    </row>
    <row r="2014" spans="1:10">
      <c r="A2014">
        <v>4566.8999999999996</v>
      </c>
      <c r="B2014">
        <v>0</v>
      </c>
      <c r="C2014">
        <v>2013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860.5</v>
      </c>
    </row>
    <row r="2015" spans="1:10">
      <c r="A2015">
        <v>7183.2</v>
      </c>
      <c r="B2015">
        <v>0</v>
      </c>
      <c r="C2015">
        <v>2014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4566.8999999999996</v>
      </c>
    </row>
    <row r="2016" spans="1:10">
      <c r="A2016">
        <v>7707.9</v>
      </c>
      <c r="B2016">
        <v>0</v>
      </c>
      <c r="C2016">
        <v>2015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7183.2</v>
      </c>
    </row>
    <row r="2017" spans="1:10">
      <c r="A2017">
        <v>4515.3</v>
      </c>
      <c r="B2017">
        <v>0</v>
      </c>
      <c r="C2017">
        <v>2016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7707.9</v>
      </c>
    </row>
    <row r="2018" spans="1:10">
      <c r="A2018">
        <v>1922.1</v>
      </c>
      <c r="B2018">
        <v>0</v>
      </c>
      <c r="C2018">
        <v>2017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4515.3</v>
      </c>
    </row>
    <row r="2019" spans="1:10">
      <c r="A2019">
        <v>4962.1000000000004</v>
      </c>
      <c r="B2019">
        <v>0</v>
      </c>
      <c r="C2019">
        <v>2018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1922.1</v>
      </c>
    </row>
    <row r="2020" spans="1:10">
      <c r="A2020">
        <v>6446.1</v>
      </c>
      <c r="B2020">
        <v>0</v>
      </c>
      <c r="C2020">
        <v>2019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4962.1000000000004</v>
      </c>
    </row>
    <row r="2021" spans="1:10">
      <c r="A2021">
        <v>7389.7000000000007</v>
      </c>
      <c r="B2021">
        <v>0</v>
      </c>
      <c r="C2021">
        <v>2020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6446.1</v>
      </c>
    </row>
    <row r="2022" spans="1:10">
      <c r="A2022">
        <v>3746.7</v>
      </c>
      <c r="B2022">
        <v>0</v>
      </c>
      <c r="C2022">
        <v>2021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7389.7000000000007</v>
      </c>
    </row>
    <row r="2023" spans="1:10">
      <c r="A2023">
        <v>2771</v>
      </c>
      <c r="B2023">
        <v>0</v>
      </c>
      <c r="C2023">
        <v>2022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3746.7</v>
      </c>
    </row>
    <row r="2024" spans="1:10">
      <c r="A2024">
        <v>7445.7000000000007</v>
      </c>
      <c r="B2024">
        <v>0</v>
      </c>
      <c r="C2024">
        <v>2023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2771</v>
      </c>
    </row>
    <row r="2025" spans="1:10">
      <c r="A2025">
        <v>14617</v>
      </c>
      <c r="B2025">
        <v>0</v>
      </c>
      <c r="C2025">
        <v>2024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7445.7000000000007</v>
      </c>
    </row>
    <row r="2026" spans="1:10">
      <c r="A2026">
        <v>14637</v>
      </c>
      <c r="B2026">
        <v>0</v>
      </c>
      <c r="C2026">
        <v>2025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14617</v>
      </c>
    </row>
    <row r="2027" spans="1:10">
      <c r="A2027">
        <v>14637</v>
      </c>
      <c r="B2027">
        <v>0</v>
      </c>
      <c r="C2027">
        <v>2026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14637</v>
      </c>
    </row>
    <row r="2028" spans="1:10">
      <c r="A2028">
        <v>14627</v>
      </c>
      <c r="B2028">
        <v>0</v>
      </c>
      <c r="C2028">
        <v>2027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14637</v>
      </c>
    </row>
    <row r="2029" spans="1:10">
      <c r="A2029">
        <v>14701</v>
      </c>
      <c r="B2029">
        <v>0</v>
      </c>
      <c r="C2029">
        <v>2028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14627</v>
      </c>
    </row>
    <row r="2030" spans="1:10">
      <c r="A2030">
        <v>1719</v>
      </c>
      <c r="B2030">
        <v>0</v>
      </c>
      <c r="C2030">
        <v>2029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14701</v>
      </c>
    </row>
    <row r="2031" spans="1:10">
      <c r="A2031">
        <v>1554.1</v>
      </c>
      <c r="B2031">
        <v>0</v>
      </c>
      <c r="C2031">
        <v>2030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1719</v>
      </c>
    </row>
    <row r="2032" spans="1:10">
      <c r="A2032">
        <v>6721.3</v>
      </c>
      <c r="B2032">
        <v>0</v>
      </c>
      <c r="C2032">
        <v>2031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1554.1</v>
      </c>
    </row>
    <row r="2033" spans="1:10">
      <c r="A2033">
        <v>7996.2</v>
      </c>
      <c r="B2033">
        <v>0</v>
      </c>
      <c r="C2033">
        <v>2032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6721.3</v>
      </c>
    </row>
    <row r="2034" spans="1:10">
      <c r="A2034">
        <v>10001</v>
      </c>
      <c r="B2034">
        <v>0</v>
      </c>
      <c r="C2034">
        <v>2033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7996.2</v>
      </c>
    </row>
    <row r="2035" spans="1:10">
      <c r="A2035">
        <v>5784</v>
      </c>
      <c r="B2035">
        <v>0</v>
      </c>
      <c r="C2035">
        <v>2034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10001</v>
      </c>
    </row>
    <row r="2036" spans="1:10">
      <c r="A2036">
        <v>6589</v>
      </c>
      <c r="B2036">
        <v>0</v>
      </c>
      <c r="C2036">
        <v>2035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5784</v>
      </c>
    </row>
    <row r="2037" spans="1:10">
      <c r="A2037">
        <v>4391.3</v>
      </c>
      <c r="B2037">
        <v>0</v>
      </c>
      <c r="C2037">
        <v>2036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6589</v>
      </c>
    </row>
    <row r="2038" spans="1:10">
      <c r="A2038">
        <v>7604.1</v>
      </c>
      <c r="B2038">
        <v>0</v>
      </c>
      <c r="C2038">
        <v>2037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4391.3</v>
      </c>
    </row>
    <row r="2039" spans="1:10">
      <c r="A2039">
        <v>10001</v>
      </c>
      <c r="B2039">
        <v>0</v>
      </c>
      <c r="C2039">
        <v>2038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7604.1</v>
      </c>
    </row>
    <row r="2040" spans="1:10">
      <c r="A2040">
        <v>13413</v>
      </c>
      <c r="B2040">
        <v>0</v>
      </c>
      <c r="C2040">
        <v>2039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10001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7EBEC-E05B-044D-BC83-F7C3D11FFA5A}">
  <sheetPr codeName="Sheet40"/>
  <dimension ref="A1:U33"/>
  <sheetViews>
    <sheetView workbookViewId="0">
      <selection activeCell="A2" sqref="A2"/>
    </sheetView>
  </sheetViews>
  <sheetFormatPr baseColWidth="10" defaultColWidth="9.1640625" defaultRowHeight="15"/>
  <cols>
    <col min="1" max="1" width="14.6640625" style="18" bestFit="1" customWidth="1"/>
    <col min="2" max="2" width="10.6640625" style="18" bestFit="1" customWidth="1"/>
    <col min="3" max="3" width="16.83203125" style="18" bestFit="1" customWidth="1"/>
    <col min="4" max="4" width="15.6640625" style="18" bestFit="1" customWidth="1"/>
    <col min="5" max="5" width="8.6640625" style="18" bestFit="1" customWidth="1"/>
    <col min="6" max="6" width="12.33203125" style="18" bestFit="1" customWidth="1"/>
    <col min="7" max="7" width="10.1640625" style="18" bestFit="1" customWidth="1"/>
    <col min="8" max="9" width="12.5" style="18" bestFit="1" customWidth="1"/>
    <col min="10" max="10" width="1.5" style="18" customWidth="1"/>
    <col min="11" max="11" width="25.1640625" style="18" customWidth="1"/>
    <col min="12" max="13" width="12" style="18" customWidth="1"/>
    <col min="14" max="14" width="9.5" style="18" bestFit="1" customWidth="1"/>
    <col min="15" max="16384" width="9.1640625" style="18"/>
  </cols>
  <sheetData>
    <row r="1" spans="1:21" ht="15" customHeight="1" thickBot="1">
      <c r="A1" s="37" t="s">
        <v>148</v>
      </c>
      <c r="K1" s="38" t="s">
        <v>98</v>
      </c>
      <c r="L1" s="39"/>
      <c r="M1" s="39"/>
      <c r="N1" s="39"/>
    </row>
    <row r="2" spans="1:21" ht="15" customHeight="1" thickBot="1">
      <c r="K2" s="18" t="s">
        <v>168</v>
      </c>
      <c r="L2" s="47">
        <f t="array" ref="L2:U6">LINEST(MRData4!$A$2:$A$2040, MRData4!$B$2:$J$2040,TRUE,TRUE)</f>
        <v>0.69814683532151645</v>
      </c>
      <c r="M2" s="48">
        <v>-2346.4565990493552</v>
      </c>
      <c r="N2" s="48">
        <v>-886.06989629704276</v>
      </c>
      <c r="O2" s="49">
        <v>1365.1582074464498</v>
      </c>
      <c r="P2" s="49">
        <v>989.73292868337421</v>
      </c>
      <c r="Q2" s="49">
        <v>709.02339500914468</v>
      </c>
      <c r="R2" s="49">
        <v>770.58781183753399</v>
      </c>
      <c r="S2" s="49">
        <v>0.38614616104063754</v>
      </c>
      <c r="T2" s="49">
        <v>1887.8969080315305</v>
      </c>
      <c r="U2" s="51">
        <v>2100.8045737186467</v>
      </c>
    </row>
    <row r="3" spans="1:21" ht="15" customHeight="1">
      <c r="A3" s="40" t="s">
        <v>100</v>
      </c>
      <c r="B3" s="41"/>
      <c r="K3" s="10" t="s">
        <v>169</v>
      </c>
      <c r="L3" s="46">
        <v>1.4688782083020116E-2</v>
      </c>
      <c r="M3" s="44">
        <v>145.07199175285149</v>
      </c>
      <c r="N3" s="44">
        <v>249.29160458544766</v>
      </c>
      <c r="O3" s="45">
        <v>259.54896939189268</v>
      </c>
      <c r="P3" s="45">
        <v>258.03205841225304</v>
      </c>
      <c r="Q3" s="45">
        <v>247.35197164325876</v>
      </c>
      <c r="R3" s="45">
        <v>232.03206265838364</v>
      </c>
      <c r="S3" s="45">
        <v>0.1104766449764943</v>
      </c>
      <c r="T3" s="45">
        <v>516.82240165288113</v>
      </c>
      <c r="U3" s="52">
        <v>161.7152967181778</v>
      </c>
    </row>
    <row r="4" spans="1:21" ht="15" customHeight="1">
      <c r="A4" s="18" t="s">
        <v>102</v>
      </c>
      <c r="B4" s="23">
        <f>SQRT(C12/C14)</f>
        <v>0.79800020433659735</v>
      </c>
      <c r="K4" s="18" t="s">
        <v>103</v>
      </c>
      <c r="L4" s="46">
        <v>0.63680432612125104</v>
      </c>
      <c r="M4" s="44">
        <v>2892.4724000121473</v>
      </c>
      <c r="N4" s="44" t="e">
        <v>#N/A</v>
      </c>
      <c r="O4" s="45" t="e">
        <v>#N/A</v>
      </c>
      <c r="P4" s="45" t="e">
        <v>#N/A</v>
      </c>
      <c r="Q4" s="45" t="e">
        <v>#N/A</v>
      </c>
      <c r="R4" s="45" t="e">
        <v>#N/A</v>
      </c>
      <c r="S4" s="45" t="e">
        <v>#N/A</v>
      </c>
      <c r="T4" s="45" t="e">
        <v>#N/A</v>
      </c>
      <c r="U4" s="52" t="e">
        <v>#N/A</v>
      </c>
    </row>
    <row r="5" spans="1:21" ht="15" customHeight="1">
      <c r="A5" s="18" t="s">
        <v>104</v>
      </c>
      <c r="B5" s="23">
        <f>L4</f>
        <v>0.63680432612125104</v>
      </c>
      <c r="K5" s="10" t="s">
        <v>105</v>
      </c>
      <c r="L5" s="46">
        <v>395.28003180498342</v>
      </c>
      <c r="M5" s="45">
        <v>2029</v>
      </c>
      <c r="N5" s="44" t="e">
        <v>#N/A</v>
      </c>
      <c r="O5" s="45" t="e">
        <v>#N/A</v>
      </c>
      <c r="P5" s="45" t="e">
        <v>#N/A</v>
      </c>
      <c r="Q5" s="45" t="e">
        <v>#N/A</v>
      </c>
      <c r="R5" s="45" t="e">
        <v>#N/A</v>
      </c>
      <c r="S5" s="45" t="e">
        <v>#N/A</v>
      </c>
      <c r="T5" s="45" t="e">
        <v>#N/A</v>
      </c>
      <c r="U5" s="52" t="e">
        <v>#N/A</v>
      </c>
    </row>
    <row r="6" spans="1:21" ht="15" customHeight="1" thickBot="1">
      <c r="A6" s="18" t="s">
        <v>106</v>
      </c>
      <c r="B6" s="23">
        <f>1-(B14/B13)*(C13/C14)</f>
        <v>0.63519330538940844</v>
      </c>
      <c r="K6" s="18" t="s">
        <v>107</v>
      </c>
      <c r="L6" s="50">
        <v>29763625573.309586</v>
      </c>
      <c r="M6" s="42">
        <v>16975418670.624189</v>
      </c>
      <c r="N6" s="32" t="e">
        <v>#N/A</v>
      </c>
      <c r="O6" s="42" t="e">
        <v>#N/A</v>
      </c>
      <c r="P6" s="42" t="e">
        <v>#N/A</v>
      </c>
      <c r="Q6" s="42" t="e">
        <v>#N/A</v>
      </c>
      <c r="R6" s="42" t="e">
        <v>#N/A</v>
      </c>
      <c r="S6" s="42" t="e">
        <v>#N/A</v>
      </c>
      <c r="T6" s="42" t="e">
        <v>#N/A</v>
      </c>
      <c r="U6" s="53" t="e">
        <v>#N/A</v>
      </c>
    </row>
    <row r="7" spans="1:21" ht="15" customHeight="1">
      <c r="A7" s="18" t="s">
        <v>108</v>
      </c>
      <c r="B7" s="23">
        <f>M4</f>
        <v>2892.4724000121473</v>
      </c>
      <c r="L7" s="23"/>
      <c r="M7" s="23"/>
      <c r="N7" s="23"/>
    </row>
    <row r="8" spans="1:21" ht="15" customHeight="1" thickBot="1">
      <c r="A8" s="42" t="s">
        <v>109</v>
      </c>
      <c r="B8" s="42">
        <f>COUNT(MRData4!$A$2:$A$2040)</f>
        <v>2039</v>
      </c>
      <c r="K8" s="18" t="s">
        <v>110</v>
      </c>
      <c r="L8" s="43">
        <v>0.95</v>
      </c>
      <c r="M8" s="23"/>
      <c r="N8" s="23"/>
    </row>
    <row r="9" spans="1:21" ht="15" customHeight="1">
      <c r="K9" s="10" t="s">
        <v>111</v>
      </c>
      <c r="L9" s="23">
        <f>_xlfn.T.INV.2T(1-L8, B13)</f>
        <v>1.9611338529136608</v>
      </c>
      <c r="M9" s="23"/>
      <c r="N9" s="23"/>
    </row>
    <row r="10" spans="1:21" ht="15" customHeight="1" thickBot="1">
      <c r="A10" s="37" t="s">
        <v>112</v>
      </c>
      <c r="K10" s="18" t="s">
        <v>113</v>
      </c>
      <c r="L10" s="23">
        <f>L$9 * C17</f>
        <v>317.1453429279959</v>
      </c>
      <c r="M10" s="23"/>
      <c r="N10" s="23"/>
    </row>
    <row r="11" spans="1:21" ht="15" customHeight="1">
      <c r="A11" s="27"/>
      <c r="B11" s="27" t="s">
        <v>114</v>
      </c>
      <c r="C11" s="27" t="s">
        <v>115</v>
      </c>
      <c r="D11" s="27" t="s">
        <v>116</v>
      </c>
      <c r="E11" s="27" t="s">
        <v>117</v>
      </c>
      <c r="F11" s="27" t="s">
        <v>118</v>
      </c>
      <c r="K11" s="18" t="s">
        <v>119</v>
      </c>
      <c r="L11" s="23">
        <f t="shared" ref="L11:L19" si="0">L$9 * C18</f>
        <v>1013.5579078256063</v>
      </c>
      <c r="M11" s="23"/>
      <c r="N11" s="23"/>
    </row>
    <row r="12" spans="1:21" ht="15" customHeight="1">
      <c r="A12" s="18" t="s">
        <v>120</v>
      </c>
      <c r="B12" s="18">
        <f>B14-B13</f>
        <v>9</v>
      </c>
      <c r="C12" s="23">
        <f>L6</f>
        <v>29763625573.309586</v>
      </c>
      <c r="D12" s="23">
        <f>C12/B12</f>
        <v>3307069508.1455097</v>
      </c>
      <c r="E12" s="23">
        <f>L5</f>
        <v>395.28003180498342</v>
      </c>
      <c r="F12" s="23">
        <f>_xlfn.F.DIST.RT(E12, B12, B13)</f>
        <v>0</v>
      </c>
      <c r="K12" s="18" t="s">
        <v>147</v>
      </c>
      <c r="L12" s="23">
        <f t="shared" si="0"/>
        <v>0.2166594884197269</v>
      </c>
    </row>
    <row r="13" spans="1:21" ht="15" customHeight="1">
      <c r="A13" s="18" t="s">
        <v>121</v>
      </c>
      <c r="B13" s="18">
        <f>M5</f>
        <v>2029</v>
      </c>
      <c r="C13" s="23">
        <f>M6</f>
        <v>16975418670.624189</v>
      </c>
      <c r="D13" s="23">
        <f>C13/B13</f>
        <v>8366396.5848320303</v>
      </c>
      <c r="E13" s="23"/>
      <c r="F13" s="23"/>
      <c r="K13" s="18" t="s">
        <v>149</v>
      </c>
      <c r="L13" s="23">
        <f t="shared" si="0"/>
        <v>455.0459330407399</v>
      </c>
    </row>
    <row r="14" spans="1:21" ht="15" customHeight="1" thickBot="1">
      <c r="A14" s="42" t="s">
        <v>122</v>
      </c>
      <c r="B14" s="42">
        <f>B8-1</f>
        <v>2038</v>
      </c>
      <c r="C14" s="32">
        <f>C12+C13</f>
        <v>46739044243.933777</v>
      </c>
      <c r="D14" s="32"/>
      <c r="E14" s="32"/>
      <c r="F14" s="32"/>
      <c r="K14" s="18" t="s">
        <v>152</v>
      </c>
      <c r="L14" s="23">
        <f t="shared" si="0"/>
        <v>485.09032517453466</v>
      </c>
    </row>
    <row r="15" spans="1:21" ht="15" customHeight="1" thickBot="1">
      <c r="K15" s="18" t="s">
        <v>153</v>
      </c>
      <c r="L15" s="23">
        <f t="shared" si="0"/>
        <v>506.03540488926461</v>
      </c>
    </row>
    <row r="16" spans="1:21" ht="15" customHeight="1">
      <c r="A16" s="27"/>
      <c r="B16" s="27" t="s">
        <v>123</v>
      </c>
      <c r="C16" s="27" t="s">
        <v>108</v>
      </c>
      <c r="D16" s="27" t="s">
        <v>124</v>
      </c>
      <c r="E16" s="27" t="s">
        <v>125</v>
      </c>
      <c r="F16" s="27" t="str">
        <f>"Lower " &amp; TEXT(L8, "##%")</f>
        <v>Lower 95%</v>
      </c>
      <c r="G16" s="27" t="str">
        <f>"Upper " &amp; TEXT(L8, "##%")</f>
        <v>Upper 95%</v>
      </c>
      <c r="H16" s="27" t="str">
        <f t="shared" ref="H16:I26" si="1">F16</f>
        <v>Lower 95%</v>
      </c>
      <c r="I16" s="27" t="str">
        <f t="shared" si="1"/>
        <v>Upper 95%</v>
      </c>
      <c r="K16" s="18" t="s">
        <v>154</v>
      </c>
      <c r="L16" s="23">
        <f t="shared" si="0"/>
        <v>509.01027036329231</v>
      </c>
    </row>
    <row r="17" spans="1:12" ht="15" customHeight="1">
      <c r="A17" s="18" t="s">
        <v>126</v>
      </c>
      <c r="B17" s="23">
        <f>$U$2</f>
        <v>2100.8045737186467</v>
      </c>
      <c r="C17" s="23">
        <f>$U$3</f>
        <v>161.7152967181778</v>
      </c>
      <c r="D17" s="23">
        <f>B17/C17</f>
        <v>12.990759788047331</v>
      </c>
      <c r="E17" s="23">
        <f>_xlfn.T.DIST.2T(ABS(D17), B$13)</f>
        <v>3.997212961041174E-37</v>
      </c>
      <c r="F17" s="23">
        <f>B17-L10</f>
        <v>1783.6592307906508</v>
      </c>
      <c r="G17" s="23">
        <f>B17+L10</f>
        <v>2417.9499166466426</v>
      </c>
      <c r="H17" s="23">
        <f t="shared" si="1"/>
        <v>1783.6592307906508</v>
      </c>
      <c r="I17" s="23">
        <f t="shared" si="1"/>
        <v>2417.9499166466426</v>
      </c>
      <c r="K17" s="18" t="s">
        <v>155</v>
      </c>
      <c r="L17" s="23">
        <f t="shared" si="0"/>
        <v>488.89420499968782</v>
      </c>
    </row>
    <row r="18" spans="1:12" ht="15" customHeight="1">
      <c r="A18" s="18" t="str">
        <f>MRData4!B1</f>
        <v>FootballGame</v>
      </c>
      <c r="B18" s="23">
        <f>$T$2</f>
        <v>1887.8969080315305</v>
      </c>
      <c r="C18" s="23">
        <f>$T$3</f>
        <v>516.82240165288113</v>
      </c>
      <c r="D18" s="23">
        <f t="shared" ref="D18:D26" si="2">B18/C18</f>
        <v>3.652892951222185</v>
      </c>
      <c r="E18" s="23">
        <f t="shared" ref="E18:E26" si="3">_xlfn.T.DIST.2T(ABS(D18), B$13)</f>
        <v>2.6587845853461435E-4</v>
      </c>
      <c r="F18" s="23">
        <f t="shared" ref="F18:F26" si="4">B18-L11</f>
        <v>874.33900020592421</v>
      </c>
      <c r="G18" s="23">
        <f t="shared" ref="G18:G26" si="5">B18+L11</f>
        <v>2901.454815857137</v>
      </c>
      <c r="H18" s="23">
        <f t="shared" ref="H18:H26" si="6">F18</f>
        <v>874.33900020592421</v>
      </c>
      <c r="I18" s="23">
        <f t="shared" ref="I18:I26" si="7">G18</f>
        <v>2901.454815857137</v>
      </c>
      <c r="K18" s="18" t="s">
        <v>156</v>
      </c>
      <c r="L18" s="23">
        <f t="shared" si="0"/>
        <v>284.50559413612848</v>
      </c>
    </row>
    <row r="19" spans="1:12" ht="15" customHeight="1">
      <c r="A19" s="18" t="str">
        <f>MRData4!C1</f>
        <v>trend</v>
      </c>
      <c r="B19" s="23">
        <f>$S$2</f>
        <v>0.38614616104063754</v>
      </c>
      <c r="C19" s="23">
        <f>$S$3</f>
        <v>0.1104766449764943</v>
      </c>
      <c r="D19" s="23">
        <f t="shared" si="2"/>
        <v>3.4952741470633581</v>
      </c>
      <c r="E19" s="23">
        <f t="shared" si="3"/>
        <v>4.8374392775326616E-4</v>
      </c>
      <c r="F19" s="23">
        <f t="shared" si="4"/>
        <v>0.16948667262091063</v>
      </c>
      <c r="G19" s="23">
        <f t="shared" si="5"/>
        <v>0.60280564946036441</v>
      </c>
      <c r="H19" s="23">
        <f t="shared" si="6"/>
        <v>0.16948667262091063</v>
      </c>
      <c r="I19" s="23">
        <f t="shared" si="7"/>
        <v>0.60280564946036441</v>
      </c>
      <c r="K19" s="18" t="s">
        <v>157</v>
      </c>
      <c r="L19" s="23">
        <f t="shared" si="0"/>
        <v>2.8806667801082389E-2</v>
      </c>
    </row>
    <row r="20" spans="1:12" ht="15" customHeight="1">
      <c r="A20" s="18" t="str">
        <f>MRData4!D1</f>
        <v>april</v>
      </c>
      <c r="B20" s="23">
        <f>$R$2</f>
        <v>770.58781183753399</v>
      </c>
      <c r="C20" s="23">
        <f>$R$3</f>
        <v>232.03206265838364</v>
      </c>
      <c r="D20" s="23">
        <f t="shared" si="2"/>
        <v>3.3210402174981124</v>
      </c>
      <c r="E20" s="23">
        <f t="shared" si="3"/>
        <v>9.1272749559264473E-4</v>
      </c>
      <c r="F20" s="23">
        <f t="shared" si="4"/>
        <v>315.54187879679409</v>
      </c>
      <c r="G20" s="23">
        <f t="shared" si="5"/>
        <v>1225.6337448782738</v>
      </c>
      <c r="H20" s="23">
        <f t="shared" si="6"/>
        <v>315.54187879679409</v>
      </c>
      <c r="I20" s="23">
        <f t="shared" si="7"/>
        <v>1225.6337448782738</v>
      </c>
    </row>
    <row r="21" spans="1:12" ht="15" customHeight="1">
      <c r="A21" s="18" t="str">
        <f>MRData4!E1</f>
        <v>aug</v>
      </c>
      <c r="B21" s="23">
        <f>$Q$2</f>
        <v>709.02339500914468</v>
      </c>
      <c r="C21" s="23">
        <f>$Q$3</f>
        <v>247.35197164325876</v>
      </c>
      <c r="D21" s="23">
        <f t="shared" si="2"/>
        <v>2.8664554007749228</v>
      </c>
      <c r="E21" s="23">
        <f t="shared" si="3"/>
        <v>4.1937636962982149E-3</v>
      </c>
      <c r="F21" s="23">
        <f t="shared" si="4"/>
        <v>223.93306983461002</v>
      </c>
      <c r="G21" s="23">
        <f t="shared" si="5"/>
        <v>1194.1137201836793</v>
      </c>
      <c r="H21" s="23">
        <f t="shared" si="6"/>
        <v>223.93306983461002</v>
      </c>
      <c r="I21" s="23">
        <f t="shared" si="7"/>
        <v>1194.1137201836793</v>
      </c>
    </row>
    <row r="22" spans="1:12" ht="15" customHeight="1">
      <c r="A22" s="18" t="str">
        <f>MRData4!F1</f>
        <v>sep</v>
      </c>
      <c r="B22" s="23">
        <f>$P$2</f>
        <v>989.73292868337421</v>
      </c>
      <c r="C22" s="23">
        <f>$P$3</f>
        <v>258.03205841225304</v>
      </c>
      <c r="D22" s="23">
        <f t="shared" si="2"/>
        <v>3.8356975283361741</v>
      </c>
      <c r="E22" s="23">
        <f t="shared" si="3"/>
        <v>1.2903144064192526E-4</v>
      </c>
      <c r="F22" s="23">
        <f t="shared" si="4"/>
        <v>483.6975237941096</v>
      </c>
      <c r="G22" s="23">
        <f t="shared" si="5"/>
        <v>1495.7683335726388</v>
      </c>
      <c r="H22" s="23">
        <f t="shared" si="6"/>
        <v>483.6975237941096</v>
      </c>
      <c r="I22" s="23">
        <f t="shared" si="7"/>
        <v>1495.7683335726388</v>
      </c>
    </row>
    <row r="23" spans="1:12" ht="15" customHeight="1">
      <c r="A23" s="18" t="str">
        <f>MRData4!G1</f>
        <v>oct</v>
      </c>
      <c r="B23" s="23">
        <f>$O$2</f>
        <v>1365.1582074464498</v>
      </c>
      <c r="C23" s="23">
        <f>$O$3</f>
        <v>259.54896939189268</v>
      </c>
      <c r="D23" s="23">
        <f t="shared" si="2"/>
        <v>5.2597327226724566</v>
      </c>
      <c r="E23" s="23">
        <f t="shared" si="3"/>
        <v>1.5945777930845156E-7</v>
      </c>
      <c r="F23" s="23">
        <f t="shared" si="4"/>
        <v>856.14793708315744</v>
      </c>
      <c r="G23" s="23">
        <f t="shared" si="5"/>
        <v>1874.1684778097419</v>
      </c>
      <c r="H23" s="23">
        <f t="shared" si="6"/>
        <v>856.14793708315744</v>
      </c>
      <c r="I23" s="23">
        <f t="shared" si="7"/>
        <v>1874.1684778097419</v>
      </c>
    </row>
    <row r="24" spans="1:12" ht="15" customHeight="1">
      <c r="A24" s="18" t="str">
        <f>MRData4!H1</f>
        <v>dec</v>
      </c>
      <c r="B24" s="23">
        <f>$N$2</f>
        <v>-886.06989629704276</v>
      </c>
      <c r="C24" s="23">
        <f>$N$3</f>
        <v>249.29160458544766</v>
      </c>
      <c r="D24" s="23">
        <f t="shared" si="2"/>
        <v>-3.5543511293551475</v>
      </c>
      <c r="E24" s="23">
        <f t="shared" si="3"/>
        <v>3.8757917232002591E-4</v>
      </c>
      <c r="F24" s="23">
        <f t="shared" si="4"/>
        <v>-1374.9641012967306</v>
      </c>
      <c r="G24" s="23">
        <f t="shared" si="5"/>
        <v>-397.17569129735494</v>
      </c>
      <c r="H24" s="23">
        <f t="shared" si="6"/>
        <v>-1374.9641012967306</v>
      </c>
      <c r="I24" s="23">
        <f t="shared" si="7"/>
        <v>-397.17569129735494</v>
      </c>
    </row>
    <row r="25" spans="1:12" ht="15" customHeight="1">
      <c r="A25" s="18" t="str">
        <f>MRData4!I1</f>
        <v>weekend</v>
      </c>
      <c r="B25" s="23">
        <f>$M$2</f>
        <v>-2346.4565990493552</v>
      </c>
      <c r="C25" s="23">
        <f>$M$3</f>
        <v>145.07199175285149</v>
      </c>
      <c r="D25" s="23">
        <f t="shared" si="2"/>
        <v>-16.17442878324054</v>
      </c>
      <c r="E25" s="23">
        <f t="shared" si="3"/>
        <v>1.9254365868660424E-55</v>
      </c>
      <c r="F25" s="23">
        <f t="shared" si="4"/>
        <v>-2630.9621931854836</v>
      </c>
      <c r="G25" s="23">
        <f t="shared" si="5"/>
        <v>-2061.9510049132268</v>
      </c>
      <c r="H25" s="23">
        <f t="shared" si="6"/>
        <v>-2630.9621931854836</v>
      </c>
      <c r="I25" s="23">
        <f t="shared" si="7"/>
        <v>-2061.9510049132268</v>
      </c>
    </row>
    <row r="26" spans="1:12" ht="15" customHeight="1" thickBot="1">
      <c r="A26" s="42" t="str">
        <f>MRData4!J1</f>
        <v>Lag1totalrevenue</v>
      </c>
      <c r="B26" s="32">
        <f>$L$2</f>
        <v>0.69814683532151645</v>
      </c>
      <c r="C26" s="32">
        <f>$L$3</f>
        <v>1.4688782083020116E-2</v>
      </c>
      <c r="D26" s="32">
        <f t="shared" si="2"/>
        <v>47.529252689272148</v>
      </c>
      <c r="E26" s="32">
        <f t="shared" si="3"/>
        <v>0</v>
      </c>
      <c r="F26" s="32">
        <f t="shared" si="4"/>
        <v>0.66934016752043402</v>
      </c>
      <c r="G26" s="32">
        <f t="shared" si="5"/>
        <v>0.72695350312259888</v>
      </c>
      <c r="H26" s="32">
        <f t="shared" si="6"/>
        <v>0.66934016752043402</v>
      </c>
      <c r="I26" s="32">
        <f t="shared" si="7"/>
        <v>0.72695350312259888</v>
      </c>
    </row>
    <row r="27" spans="1:12" ht="15" customHeight="1"/>
    <row r="28" spans="1:12" ht="15" customHeight="1"/>
    <row r="29" spans="1:12" ht="15" customHeight="1"/>
    <row r="30" spans="1:12" ht="15" customHeight="1"/>
    <row r="31" spans="1:12" ht="15" customHeight="1"/>
    <row r="32" spans="1:12" ht="15" customHeight="1"/>
    <row r="33" ht="15" customHeight="1"/>
  </sheetData>
  <mergeCells count="1">
    <mergeCell ref="K1:N1"/>
  </mergeCells>
  <pageMargins left="0.7" right="0.7" top="0.75" bottom="0.75" header="0.3" footer="0.3"/>
  <pageSetup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C4222-A20C-BD4E-B3DB-AE2A58B1DBC8}">
  <dimension ref="A1:O2040"/>
  <sheetViews>
    <sheetView workbookViewId="0"/>
  </sheetViews>
  <sheetFormatPr baseColWidth="10" defaultRowHeight="15"/>
  <sheetData>
    <row r="1" spans="1:15">
      <c r="A1" t="s">
        <v>20</v>
      </c>
      <c r="B1" t="s">
        <v>97</v>
      </c>
      <c r="C1" t="s">
        <v>136</v>
      </c>
      <c r="D1" t="s">
        <v>137</v>
      </c>
      <c r="E1" t="s">
        <v>138</v>
      </c>
      <c r="F1" t="s">
        <v>146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161</v>
      </c>
      <c r="O1" t="s">
        <v>95</v>
      </c>
    </row>
    <row r="2" spans="1:1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>
        <v>0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>
        <v>12960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>
        <v>14256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12960</v>
      </c>
    </row>
    <row r="6" spans="1:15">
      <c r="A6">
        <v>12960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14256</v>
      </c>
    </row>
    <row r="7" spans="1:15">
      <c r="A7">
        <v>3312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12960</v>
      </c>
    </row>
    <row r="8" spans="1:15">
      <c r="A8">
        <v>288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3312</v>
      </c>
    </row>
    <row r="9" spans="1:15">
      <c r="A9">
        <v>4608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288</v>
      </c>
    </row>
    <row r="10" spans="1:15">
      <c r="A10">
        <v>5616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4608</v>
      </c>
    </row>
    <row r="11" spans="1:15">
      <c r="A11">
        <v>4608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5616</v>
      </c>
    </row>
    <row r="12" spans="1:15">
      <c r="A12">
        <v>4032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4608</v>
      </c>
    </row>
    <row r="13" spans="1:15">
      <c r="A13">
        <v>4032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4032</v>
      </c>
    </row>
    <row r="14" spans="1:15">
      <c r="A14">
        <v>3888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4032</v>
      </c>
    </row>
    <row r="15" spans="1:15">
      <c r="A15">
        <v>3744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3888</v>
      </c>
    </row>
    <row r="16" spans="1:15">
      <c r="A16">
        <v>3888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3744</v>
      </c>
    </row>
    <row r="17" spans="1:15">
      <c r="A17">
        <v>5472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3888</v>
      </c>
    </row>
    <row r="18" spans="1:15">
      <c r="A18">
        <v>5328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5472</v>
      </c>
    </row>
    <row r="19" spans="1:15">
      <c r="A19">
        <v>5944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5328</v>
      </c>
    </row>
    <row r="20" spans="1:15">
      <c r="A20">
        <v>3352</v>
      </c>
      <c r="B20">
        <v>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5944</v>
      </c>
    </row>
    <row r="21" spans="1:15">
      <c r="A21">
        <v>3168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3352</v>
      </c>
    </row>
    <row r="22" spans="1:15">
      <c r="A22">
        <v>0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3168</v>
      </c>
    </row>
    <row r="23" spans="1:15">
      <c r="A23">
        <v>6048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>
        <v>8208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6048</v>
      </c>
    </row>
    <row r="25" spans="1:15">
      <c r="A25">
        <v>8496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8208</v>
      </c>
    </row>
    <row r="26" spans="1:15">
      <c r="A26">
        <v>5472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8496</v>
      </c>
    </row>
    <row r="27" spans="1:15">
      <c r="A27">
        <v>8064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5472</v>
      </c>
    </row>
    <row r="28" spans="1:15">
      <c r="A28">
        <v>4896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8064</v>
      </c>
    </row>
    <row r="29" spans="1:15">
      <c r="A29">
        <v>5204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4896</v>
      </c>
    </row>
    <row r="30" spans="1:15">
      <c r="A30">
        <v>5060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5204</v>
      </c>
    </row>
    <row r="31" spans="1:15">
      <c r="A31">
        <v>6232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5060</v>
      </c>
    </row>
    <row r="32" spans="1:15">
      <c r="A32">
        <v>5184</v>
      </c>
      <c r="B32">
        <v>31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6232</v>
      </c>
    </row>
    <row r="33" spans="1:15">
      <c r="A33">
        <v>5328</v>
      </c>
      <c r="B33">
        <v>32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5184</v>
      </c>
    </row>
    <row r="34" spans="1:15">
      <c r="A34">
        <v>5904</v>
      </c>
      <c r="B34">
        <v>33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5328</v>
      </c>
    </row>
    <row r="35" spans="1:15">
      <c r="A35">
        <v>2736</v>
      </c>
      <c r="B35">
        <v>34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5904</v>
      </c>
    </row>
    <row r="36" spans="1:15">
      <c r="A36">
        <v>3600</v>
      </c>
      <c r="B36">
        <v>35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2736</v>
      </c>
    </row>
    <row r="37" spans="1:15">
      <c r="A37">
        <v>9216</v>
      </c>
      <c r="B37">
        <v>36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3600</v>
      </c>
    </row>
    <row r="38" spans="1:15">
      <c r="A38">
        <v>12672</v>
      </c>
      <c r="B38">
        <v>37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9216</v>
      </c>
    </row>
    <row r="39" spans="1:15">
      <c r="A39">
        <v>13248</v>
      </c>
      <c r="B39">
        <v>38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12672</v>
      </c>
    </row>
    <row r="40" spans="1:15">
      <c r="A40">
        <v>13104</v>
      </c>
      <c r="B40">
        <v>39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13248</v>
      </c>
    </row>
    <row r="41" spans="1:15">
      <c r="A41">
        <v>12260</v>
      </c>
      <c r="B41">
        <v>40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13104</v>
      </c>
    </row>
    <row r="42" spans="1:15">
      <c r="A42">
        <v>4484</v>
      </c>
      <c r="B42">
        <v>41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12260</v>
      </c>
    </row>
    <row r="43" spans="1:15">
      <c r="A43">
        <v>4196</v>
      </c>
      <c r="B43">
        <v>42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4484</v>
      </c>
    </row>
    <row r="44" spans="1:15">
      <c r="A44">
        <v>8372</v>
      </c>
      <c r="B44">
        <v>43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4196</v>
      </c>
    </row>
    <row r="45" spans="1:15">
      <c r="A45">
        <v>10964</v>
      </c>
      <c r="B45">
        <v>44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8372</v>
      </c>
    </row>
    <row r="46" spans="1:15">
      <c r="A46">
        <v>9956</v>
      </c>
      <c r="B46">
        <v>45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10964</v>
      </c>
    </row>
    <row r="47" spans="1:15">
      <c r="A47">
        <v>8496</v>
      </c>
      <c r="B47">
        <v>46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9956</v>
      </c>
    </row>
    <row r="48" spans="1:15">
      <c r="A48">
        <v>5040</v>
      </c>
      <c r="B48">
        <v>47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8496</v>
      </c>
    </row>
    <row r="49" spans="1:15">
      <c r="A49">
        <v>2592</v>
      </c>
      <c r="B49">
        <v>48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5040</v>
      </c>
    </row>
    <row r="50" spans="1:15">
      <c r="A50">
        <v>0</v>
      </c>
      <c r="B50">
        <v>49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2592</v>
      </c>
    </row>
    <row r="51" spans="1:15">
      <c r="A51">
        <v>864</v>
      </c>
      <c r="B51">
        <v>50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v>2160</v>
      </c>
      <c r="B52">
        <v>51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864</v>
      </c>
    </row>
    <row r="53" spans="1:15">
      <c r="A53">
        <v>3888</v>
      </c>
      <c r="B53">
        <v>52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2160</v>
      </c>
    </row>
    <row r="54" spans="1:15">
      <c r="A54">
        <v>4464</v>
      </c>
      <c r="B54">
        <v>53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3888</v>
      </c>
    </row>
    <row r="55" spans="1:15">
      <c r="A55">
        <v>3744</v>
      </c>
      <c r="B55">
        <v>54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4464</v>
      </c>
    </row>
    <row r="56" spans="1:15">
      <c r="A56">
        <v>5040</v>
      </c>
      <c r="B56">
        <v>55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3744</v>
      </c>
    </row>
    <row r="57" spans="1:15">
      <c r="A57">
        <v>5040</v>
      </c>
      <c r="B57">
        <v>56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5040</v>
      </c>
    </row>
    <row r="58" spans="1:15">
      <c r="A58">
        <v>1296</v>
      </c>
      <c r="B58">
        <v>57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5040</v>
      </c>
    </row>
    <row r="59" spans="1:15">
      <c r="A59">
        <v>1152</v>
      </c>
      <c r="B59">
        <v>58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1296</v>
      </c>
    </row>
    <row r="60" spans="1:15">
      <c r="A60">
        <v>4608</v>
      </c>
      <c r="B60">
        <v>59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1152</v>
      </c>
    </row>
    <row r="61" spans="1:15">
      <c r="A61">
        <v>9360</v>
      </c>
      <c r="B61">
        <v>60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4608</v>
      </c>
    </row>
    <row r="62" spans="1:15">
      <c r="A62">
        <v>3600</v>
      </c>
      <c r="B62">
        <v>61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9360</v>
      </c>
    </row>
    <row r="63" spans="1:15">
      <c r="A63">
        <v>3024</v>
      </c>
      <c r="B63">
        <v>62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3600</v>
      </c>
    </row>
    <row r="64" spans="1:15">
      <c r="A64">
        <v>720</v>
      </c>
      <c r="B64">
        <v>63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3024</v>
      </c>
    </row>
    <row r="65" spans="1:15">
      <c r="A65">
        <v>1440</v>
      </c>
      <c r="B65">
        <v>64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720</v>
      </c>
    </row>
    <row r="66" spans="1:15">
      <c r="A66">
        <v>2592</v>
      </c>
      <c r="B66">
        <v>65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1440</v>
      </c>
    </row>
    <row r="67" spans="1:15">
      <c r="A67">
        <v>1728</v>
      </c>
      <c r="B67">
        <v>66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2592</v>
      </c>
    </row>
    <row r="68" spans="1:15">
      <c r="A68">
        <v>1008</v>
      </c>
      <c r="B68">
        <v>67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1728</v>
      </c>
    </row>
    <row r="69" spans="1:15">
      <c r="A69">
        <v>1316</v>
      </c>
      <c r="B69">
        <v>68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1008</v>
      </c>
    </row>
    <row r="70" spans="1:15">
      <c r="A70">
        <v>596</v>
      </c>
      <c r="B70">
        <v>69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1316</v>
      </c>
    </row>
    <row r="71" spans="1:15">
      <c r="A71">
        <v>3620</v>
      </c>
      <c r="B71">
        <v>70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596</v>
      </c>
    </row>
    <row r="72" spans="1:15">
      <c r="A72">
        <v>7920</v>
      </c>
      <c r="B72">
        <v>71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3620</v>
      </c>
    </row>
    <row r="73" spans="1:15">
      <c r="A73">
        <v>11520</v>
      </c>
      <c r="B73">
        <v>72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7920</v>
      </c>
    </row>
    <row r="74" spans="1:15">
      <c r="A74">
        <v>11376</v>
      </c>
      <c r="B74">
        <v>73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11520</v>
      </c>
    </row>
    <row r="75" spans="1:15">
      <c r="A75">
        <v>8804</v>
      </c>
      <c r="B75">
        <v>74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11376</v>
      </c>
    </row>
    <row r="76" spans="1:15">
      <c r="A76">
        <v>8864</v>
      </c>
      <c r="B76">
        <v>75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8804</v>
      </c>
    </row>
    <row r="77" spans="1:15">
      <c r="A77">
        <v>1356</v>
      </c>
      <c r="B77">
        <v>76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8864</v>
      </c>
    </row>
    <row r="78" spans="1:15">
      <c r="A78">
        <v>472</v>
      </c>
      <c r="B78">
        <v>77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1356</v>
      </c>
    </row>
    <row r="79" spans="1:15">
      <c r="A79">
        <v>6088</v>
      </c>
      <c r="B79">
        <v>78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472</v>
      </c>
    </row>
    <row r="80" spans="1:15">
      <c r="A80">
        <v>7220</v>
      </c>
      <c r="B80">
        <v>79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6088</v>
      </c>
    </row>
    <row r="81" spans="1:15">
      <c r="A81">
        <v>9504</v>
      </c>
      <c r="B81">
        <v>80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7220</v>
      </c>
    </row>
    <row r="82" spans="1:15">
      <c r="A82">
        <v>7632</v>
      </c>
      <c r="B82">
        <v>81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9504</v>
      </c>
    </row>
    <row r="83" spans="1:15">
      <c r="A83">
        <v>4772</v>
      </c>
      <c r="B83">
        <v>82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7632</v>
      </c>
    </row>
    <row r="84" spans="1:15">
      <c r="A84">
        <v>6088</v>
      </c>
      <c r="B84">
        <v>83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4772</v>
      </c>
    </row>
    <row r="85" spans="1:15">
      <c r="A85">
        <v>3744</v>
      </c>
      <c r="B85">
        <v>84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6088</v>
      </c>
    </row>
    <row r="86" spans="1:15">
      <c r="A86">
        <v>5348</v>
      </c>
      <c r="B86">
        <v>85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3744</v>
      </c>
    </row>
    <row r="87" spans="1:15">
      <c r="A87">
        <v>7076</v>
      </c>
      <c r="B87">
        <v>86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5348</v>
      </c>
    </row>
    <row r="88" spans="1:15">
      <c r="A88">
        <v>7200</v>
      </c>
      <c r="B88">
        <v>87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7076</v>
      </c>
    </row>
    <row r="89" spans="1:15">
      <c r="A89">
        <v>5328</v>
      </c>
      <c r="B89">
        <v>88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7200</v>
      </c>
    </row>
    <row r="90" spans="1:15">
      <c r="A90">
        <v>7940</v>
      </c>
      <c r="B90">
        <v>89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5328</v>
      </c>
    </row>
    <row r="91" spans="1:15">
      <c r="A91">
        <v>4052</v>
      </c>
      <c r="B91">
        <v>90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7940</v>
      </c>
    </row>
    <row r="92" spans="1:15">
      <c r="A92">
        <v>1728</v>
      </c>
      <c r="B92">
        <v>91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4052</v>
      </c>
    </row>
    <row r="93" spans="1:15">
      <c r="A93">
        <v>13824</v>
      </c>
      <c r="B93">
        <v>92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1728</v>
      </c>
    </row>
    <row r="94" spans="1:15">
      <c r="A94">
        <v>14400</v>
      </c>
      <c r="B94">
        <v>93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13824</v>
      </c>
    </row>
    <row r="95" spans="1:15">
      <c r="A95">
        <v>14400</v>
      </c>
      <c r="B95">
        <v>94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14400</v>
      </c>
    </row>
    <row r="96" spans="1:15">
      <c r="A96">
        <v>13392</v>
      </c>
      <c r="B96">
        <v>95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14400</v>
      </c>
    </row>
    <row r="97" spans="1:15">
      <c r="A97">
        <v>14256</v>
      </c>
      <c r="B97">
        <v>96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13392</v>
      </c>
    </row>
    <row r="98" spans="1:15">
      <c r="A98">
        <v>5472</v>
      </c>
      <c r="B98">
        <v>97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14256</v>
      </c>
    </row>
    <row r="99" spans="1:15">
      <c r="A99">
        <v>4752</v>
      </c>
      <c r="B99">
        <v>98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5472</v>
      </c>
    </row>
    <row r="100" spans="1:15">
      <c r="A100">
        <v>11088</v>
      </c>
      <c r="B100">
        <v>99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4752</v>
      </c>
    </row>
    <row r="101" spans="1:15">
      <c r="A101">
        <v>12816</v>
      </c>
      <c r="B101">
        <v>100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11088</v>
      </c>
    </row>
    <row r="102" spans="1:15">
      <c r="A102">
        <v>10388</v>
      </c>
      <c r="B102">
        <v>101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12816</v>
      </c>
    </row>
    <row r="103" spans="1:15">
      <c r="A103">
        <v>9236</v>
      </c>
      <c r="B103">
        <v>102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10388</v>
      </c>
    </row>
    <row r="104" spans="1:15">
      <c r="A104">
        <v>10388</v>
      </c>
      <c r="B104">
        <v>103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9236</v>
      </c>
    </row>
    <row r="105" spans="1:15">
      <c r="A105">
        <v>5492</v>
      </c>
      <c r="B105">
        <v>104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10388</v>
      </c>
    </row>
    <row r="106" spans="1:15">
      <c r="A106">
        <v>576</v>
      </c>
      <c r="B106">
        <v>105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5492</v>
      </c>
    </row>
    <row r="107" spans="1:15">
      <c r="A107">
        <v>2736</v>
      </c>
      <c r="B107">
        <v>106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576</v>
      </c>
    </row>
    <row r="108" spans="1:15">
      <c r="A108">
        <v>4464</v>
      </c>
      <c r="B108">
        <v>107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2736</v>
      </c>
    </row>
    <row r="109" spans="1:15">
      <c r="A109">
        <v>3024</v>
      </c>
      <c r="B109">
        <v>108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4464</v>
      </c>
    </row>
    <row r="110" spans="1:15">
      <c r="A110">
        <v>576</v>
      </c>
      <c r="B110">
        <v>109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3024</v>
      </c>
    </row>
    <row r="111" spans="1:15">
      <c r="A111">
        <v>432</v>
      </c>
      <c r="B111">
        <v>110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576</v>
      </c>
    </row>
    <row r="112" spans="1:15">
      <c r="A112">
        <v>0</v>
      </c>
      <c r="B112">
        <v>111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432</v>
      </c>
    </row>
    <row r="113" spans="1:15">
      <c r="A113">
        <v>0</v>
      </c>
      <c r="B113">
        <v>112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</row>
    <row r="114" spans="1:15">
      <c r="A114">
        <v>0</v>
      </c>
      <c r="B114">
        <v>113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v>2592</v>
      </c>
      <c r="B115">
        <v>114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v>4504</v>
      </c>
      <c r="B116">
        <v>115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2592</v>
      </c>
    </row>
    <row r="117" spans="1:15">
      <c r="A117">
        <v>8596</v>
      </c>
      <c r="B117">
        <v>116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4504</v>
      </c>
    </row>
    <row r="118" spans="1:15">
      <c r="A118">
        <v>11044</v>
      </c>
      <c r="B118">
        <v>117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8596</v>
      </c>
    </row>
    <row r="119" spans="1:15">
      <c r="A119">
        <v>12504</v>
      </c>
      <c r="B119">
        <v>118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11044</v>
      </c>
    </row>
    <row r="120" spans="1:15">
      <c r="A120">
        <v>3928</v>
      </c>
      <c r="B120">
        <v>119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12504</v>
      </c>
    </row>
    <row r="121" spans="1:15">
      <c r="A121">
        <v>4052</v>
      </c>
      <c r="B121">
        <v>120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3928</v>
      </c>
    </row>
    <row r="122" spans="1:15">
      <c r="A122">
        <v>8496</v>
      </c>
      <c r="B122">
        <v>121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4052</v>
      </c>
    </row>
    <row r="123" spans="1:15">
      <c r="A123">
        <v>11376</v>
      </c>
      <c r="B123">
        <v>122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8496</v>
      </c>
    </row>
    <row r="124" spans="1:15">
      <c r="A124">
        <v>10512</v>
      </c>
      <c r="B124">
        <v>123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11376</v>
      </c>
    </row>
    <row r="125" spans="1:15">
      <c r="A125">
        <v>7632</v>
      </c>
      <c r="B125">
        <v>124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10512</v>
      </c>
    </row>
    <row r="126" spans="1:15">
      <c r="A126">
        <v>884</v>
      </c>
      <c r="B126">
        <v>125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7632</v>
      </c>
    </row>
    <row r="127" spans="1:15">
      <c r="A127">
        <v>164</v>
      </c>
      <c r="B127">
        <v>126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884</v>
      </c>
    </row>
    <row r="128" spans="1:15">
      <c r="A128">
        <v>4196</v>
      </c>
      <c r="B128">
        <v>127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164</v>
      </c>
    </row>
    <row r="129" spans="1:15">
      <c r="A129">
        <v>13844</v>
      </c>
      <c r="B129">
        <v>128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4196</v>
      </c>
    </row>
    <row r="130" spans="1:15">
      <c r="A130">
        <v>11540</v>
      </c>
      <c r="B130">
        <v>129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13844</v>
      </c>
    </row>
    <row r="131" spans="1:15">
      <c r="A131">
        <v>8576</v>
      </c>
      <c r="B131">
        <v>130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11540</v>
      </c>
    </row>
    <row r="132" spans="1:15">
      <c r="A132">
        <v>11660</v>
      </c>
      <c r="B132">
        <v>131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8576</v>
      </c>
    </row>
    <row r="133" spans="1:15">
      <c r="A133">
        <v>11140</v>
      </c>
      <c r="B133">
        <v>132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11660</v>
      </c>
    </row>
    <row r="134" spans="1:15">
      <c r="A134">
        <v>10256</v>
      </c>
      <c r="B134">
        <v>133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11140</v>
      </c>
    </row>
    <row r="135" spans="1:15">
      <c r="A135">
        <v>6932</v>
      </c>
      <c r="B135">
        <v>134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10256</v>
      </c>
    </row>
    <row r="136" spans="1:15">
      <c r="A136">
        <v>7220</v>
      </c>
      <c r="B136">
        <v>135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6932</v>
      </c>
    </row>
    <row r="137" spans="1:15">
      <c r="A137">
        <v>8228</v>
      </c>
      <c r="B137">
        <v>136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7220</v>
      </c>
    </row>
    <row r="138" spans="1:15">
      <c r="A138">
        <v>6644</v>
      </c>
      <c r="B138">
        <v>137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8228</v>
      </c>
    </row>
    <row r="139" spans="1:15">
      <c r="A139">
        <v>12424</v>
      </c>
      <c r="B139">
        <v>138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6644</v>
      </c>
    </row>
    <row r="140" spans="1:15">
      <c r="A140">
        <v>9132</v>
      </c>
      <c r="B140">
        <v>139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12424</v>
      </c>
    </row>
    <row r="141" spans="1:15">
      <c r="A141">
        <v>7116</v>
      </c>
      <c r="B141">
        <v>140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9132</v>
      </c>
    </row>
    <row r="142" spans="1:15">
      <c r="A142">
        <v>8228</v>
      </c>
      <c r="B142">
        <v>141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7116</v>
      </c>
    </row>
    <row r="143" spans="1:15">
      <c r="A143">
        <v>9276</v>
      </c>
      <c r="B143">
        <v>142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8228</v>
      </c>
    </row>
    <row r="144" spans="1:15">
      <c r="A144">
        <v>4072</v>
      </c>
      <c r="B144">
        <v>143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9276</v>
      </c>
    </row>
    <row r="145" spans="1:15">
      <c r="A145">
        <v>1008</v>
      </c>
      <c r="B145">
        <v>144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4072</v>
      </c>
    </row>
    <row r="146" spans="1:15">
      <c r="A146">
        <v>720</v>
      </c>
      <c r="B146">
        <v>145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1008</v>
      </c>
    </row>
    <row r="147" spans="1:15">
      <c r="A147">
        <v>0</v>
      </c>
      <c r="B147">
        <v>146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720</v>
      </c>
    </row>
    <row r="148" spans="1:15">
      <c r="A148">
        <v>0</v>
      </c>
      <c r="B148">
        <v>147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</row>
    <row r="149" spans="1:15">
      <c r="A149">
        <v>0</v>
      </c>
      <c r="B149">
        <v>148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v>0</v>
      </c>
      <c r="B150">
        <v>149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v>964</v>
      </c>
      <c r="B151">
        <v>150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>
        <v>9648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964</v>
      </c>
    </row>
    <row r="153" spans="1:15">
      <c r="A153">
        <v>8784</v>
      </c>
      <c r="B153">
        <v>152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9648</v>
      </c>
    </row>
    <row r="154" spans="1:15">
      <c r="A154">
        <v>576</v>
      </c>
      <c r="B154">
        <v>153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8784</v>
      </c>
    </row>
    <row r="155" spans="1:15">
      <c r="A155">
        <v>1152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576</v>
      </c>
    </row>
    <row r="156" spans="1:15">
      <c r="A156">
        <v>8804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1152</v>
      </c>
    </row>
    <row r="157" spans="1:15">
      <c r="A157">
        <v>14008</v>
      </c>
      <c r="B157">
        <v>156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8804</v>
      </c>
    </row>
    <row r="158" spans="1:15">
      <c r="A158">
        <v>9504</v>
      </c>
      <c r="B158">
        <v>157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14008</v>
      </c>
    </row>
    <row r="159" spans="1:15">
      <c r="A159">
        <v>10820</v>
      </c>
      <c r="B159">
        <v>158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9504</v>
      </c>
    </row>
    <row r="160" spans="1:15">
      <c r="A160">
        <v>8680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10820</v>
      </c>
    </row>
    <row r="161" spans="1:15">
      <c r="A161">
        <v>3640</v>
      </c>
      <c r="B161">
        <v>160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8680</v>
      </c>
    </row>
    <row r="162" spans="1:15">
      <c r="A162">
        <v>3908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3640</v>
      </c>
    </row>
    <row r="163" spans="1:15">
      <c r="A163">
        <v>2880</v>
      </c>
      <c r="B163">
        <v>162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3908</v>
      </c>
    </row>
    <row r="164" spans="1:15">
      <c r="A164">
        <v>3024</v>
      </c>
      <c r="B164">
        <v>163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2880</v>
      </c>
    </row>
    <row r="165" spans="1:15">
      <c r="A165">
        <v>3312</v>
      </c>
      <c r="B165">
        <v>164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3024</v>
      </c>
    </row>
    <row r="166" spans="1:15">
      <c r="A166">
        <v>1296</v>
      </c>
      <c r="B166">
        <v>165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3312</v>
      </c>
    </row>
    <row r="167" spans="1:15">
      <c r="A167">
        <v>1584</v>
      </c>
      <c r="B167">
        <v>166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1296</v>
      </c>
    </row>
    <row r="168" spans="1:15">
      <c r="A168">
        <v>288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1584</v>
      </c>
    </row>
    <row r="169" spans="1:15">
      <c r="A169">
        <v>144</v>
      </c>
      <c r="B169">
        <v>168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288</v>
      </c>
    </row>
    <row r="170" spans="1:15">
      <c r="A170">
        <v>6336</v>
      </c>
      <c r="B170">
        <v>169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144</v>
      </c>
    </row>
    <row r="171" spans="1:15">
      <c r="A171">
        <v>12712</v>
      </c>
      <c r="B171">
        <v>170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6336</v>
      </c>
    </row>
    <row r="172" spans="1:15">
      <c r="A172">
        <v>11684</v>
      </c>
      <c r="B172">
        <v>171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12712</v>
      </c>
    </row>
    <row r="173" spans="1:15">
      <c r="A173">
        <v>9688</v>
      </c>
      <c r="B173">
        <v>172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11684</v>
      </c>
    </row>
    <row r="174" spans="1:15">
      <c r="A174">
        <v>10200</v>
      </c>
      <c r="B174">
        <v>173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9688</v>
      </c>
    </row>
    <row r="175" spans="1:15">
      <c r="A175">
        <v>7940</v>
      </c>
      <c r="B175">
        <v>174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10200</v>
      </c>
    </row>
    <row r="176" spans="1:15">
      <c r="A176">
        <v>1316</v>
      </c>
      <c r="B176">
        <v>175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7940</v>
      </c>
    </row>
    <row r="177" spans="1:15">
      <c r="A177">
        <v>4484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1316</v>
      </c>
    </row>
    <row r="178" spans="1:15">
      <c r="A178">
        <v>4752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4484</v>
      </c>
    </row>
    <row r="179" spans="1:15">
      <c r="A179">
        <v>4752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4752</v>
      </c>
    </row>
    <row r="180" spans="1:15">
      <c r="A180">
        <v>5040</v>
      </c>
      <c r="B180">
        <v>179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4752</v>
      </c>
    </row>
    <row r="181" spans="1:15">
      <c r="A181">
        <v>432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5040</v>
      </c>
    </row>
    <row r="182" spans="1:15">
      <c r="A182">
        <v>0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432</v>
      </c>
    </row>
    <row r="183" spans="1:15">
      <c r="A183">
        <v>0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</row>
    <row r="184" spans="1:15">
      <c r="A184">
        <v>0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>
        <v>0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v>0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>
        <v>0</v>
      </c>
      <c r="B187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>
        <v>0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>
        <v>2200</v>
      </c>
      <c r="B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</row>
    <row r="190" spans="1:15">
      <c r="A190">
        <v>3640</v>
      </c>
      <c r="B190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2200</v>
      </c>
    </row>
    <row r="191" spans="1:15">
      <c r="A191">
        <v>6664</v>
      </c>
      <c r="B191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3640</v>
      </c>
    </row>
    <row r="192" spans="1:15">
      <c r="A192">
        <v>6356</v>
      </c>
      <c r="B192">
        <v>191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6664</v>
      </c>
    </row>
    <row r="193" spans="1:15">
      <c r="A193">
        <v>7652</v>
      </c>
      <c r="B193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6356</v>
      </c>
    </row>
    <row r="194" spans="1:15">
      <c r="A194">
        <v>7364</v>
      </c>
      <c r="B194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7652</v>
      </c>
    </row>
    <row r="195" spans="1:15">
      <c r="A195">
        <v>5924</v>
      </c>
      <c r="B195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7364</v>
      </c>
    </row>
    <row r="196" spans="1:15">
      <c r="A196">
        <v>3188</v>
      </c>
      <c r="B196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5924</v>
      </c>
    </row>
    <row r="197" spans="1:15">
      <c r="A197">
        <v>3044</v>
      </c>
      <c r="B197">
        <v>196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3188</v>
      </c>
    </row>
    <row r="198" spans="1:15">
      <c r="A198">
        <v>13576</v>
      </c>
      <c r="B198">
        <v>197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3044</v>
      </c>
    </row>
    <row r="199" spans="1:15">
      <c r="A199">
        <v>14296</v>
      </c>
      <c r="B199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13576</v>
      </c>
    </row>
    <row r="200" spans="1:15">
      <c r="A200">
        <v>14008</v>
      </c>
      <c r="B200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14296</v>
      </c>
    </row>
    <row r="201" spans="1:15">
      <c r="A201">
        <v>13488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14008</v>
      </c>
    </row>
    <row r="202" spans="1:15">
      <c r="A202">
        <v>12912</v>
      </c>
      <c r="B202">
        <v>201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13488</v>
      </c>
    </row>
    <row r="203" spans="1:15">
      <c r="A203">
        <v>1748</v>
      </c>
      <c r="B203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12912</v>
      </c>
    </row>
    <row r="204" spans="1:15">
      <c r="A204">
        <v>1028</v>
      </c>
      <c r="B204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1748</v>
      </c>
    </row>
    <row r="205" spans="1:15">
      <c r="A205">
        <v>6068</v>
      </c>
      <c r="B205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1028</v>
      </c>
    </row>
    <row r="206" spans="1:15">
      <c r="A206">
        <v>6356</v>
      </c>
      <c r="B206">
        <v>205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6068</v>
      </c>
    </row>
    <row r="207" spans="1:15">
      <c r="A207">
        <v>6788</v>
      </c>
      <c r="B207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6356</v>
      </c>
    </row>
    <row r="208" spans="1:15">
      <c r="A208">
        <v>2036</v>
      </c>
      <c r="B208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6788</v>
      </c>
    </row>
    <row r="209" spans="1:15">
      <c r="A209">
        <v>2592</v>
      </c>
      <c r="B209">
        <v>208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2036</v>
      </c>
    </row>
    <row r="210" spans="1:15">
      <c r="A210">
        <v>5532</v>
      </c>
      <c r="B210">
        <v>209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2592</v>
      </c>
    </row>
    <row r="211" spans="1:15">
      <c r="A211">
        <v>7836</v>
      </c>
      <c r="B211">
        <v>210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5532</v>
      </c>
    </row>
    <row r="212" spans="1:15">
      <c r="A212">
        <v>6624</v>
      </c>
      <c r="B212">
        <v>211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7836</v>
      </c>
    </row>
    <row r="213" spans="1:15">
      <c r="A213">
        <v>9648</v>
      </c>
      <c r="B213">
        <v>212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6624</v>
      </c>
    </row>
    <row r="214" spans="1:15">
      <c r="A214">
        <v>10676</v>
      </c>
      <c r="B214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9648</v>
      </c>
    </row>
    <row r="215" spans="1:15">
      <c r="A215">
        <v>10532</v>
      </c>
      <c r="B215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10676</v>
      </c>
    </row>
    <row r="216" spans="1:15">
      <c r="A216">
        <v>8228</v>
      </c>
      <c r="B216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10532</v>
      </c>
    </row>
    <row r="217" spans="1:15">
      <c r="A217">
        <v>740</v>
      </c>
      <c r="B217">
        <v>216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8228</v>
      </c>
    </row>
    <row r="218" spans="1:15">
      <c r="A218">
        <v>1892</v>
      </c>
      <c r="B218">
        <v>217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740</v>
      </c>
    </row>
    <row r="219" spans="1:15">
      <c r="A219">
        <v>3744</v>
      </c>
      <c r="B219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1892</v>
      </c>
    </row>
    <row r="220" spans="1:15">
      <c r="A220">
        <v>7632</v>
      </c>
      <c r="B220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3744</v>
      </c>
    </row>
    <row r="221" spans="1:15">
      <c r="A221">
        <v>10368</v>
      </c>
      <c r="B221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7632</v>
      </c>
    </row>
    <row r="222" spans="1:15">
      <c r="A222">
        <v>8660</v>
      </c>
      <c r="B222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10368</v>
      </c>
    </row>
    <row r="223" spans="1:15">
      <c r="A223">
        <v>8084</v>
      </c>
      <c r="B223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8660</v>
      </c>
    </row>
    <row r="224" spans="1:15">
      <c r="A224">
        <v>9956</v>
      </c>
      <c r="B224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8084</v>
      </c>
    </row>
    <row r="225" spans="1:15">
      <c r="A225">
        <v>9956</v>
      </c>
      <c r="B225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9956</v>
      </c>
    </row>
    <row r="226" spans="1:15">
      <c r="A226">
        <v>14276</v>
      </c>
      <c r="B226">
        <v>225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9956</v>
      </c>
    </row>
    <row r="227" spans="1:15">
      <c r="A227">
        <v>12856</v>
      </c>
      <c r="B227">
        <v>226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14276</v>
      </c>
    </row>
    <row r="228" spans="1:15">
      <c r="A228">
        <v>10820</v>
      </c>
      <c r="B228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12856</v>
      </c>
    </row>
    <row r="229" spans="1:15">
      <c r="A229">
        <v>3744</v>
      </c>
      <c r="B229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10820</v>
      </c>
    </row>
    <row r="230" spans="1:15">
      <c r="A230">
        <v>3700</v>
      </c>
      <c r="B230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3744</v>
      </c>
    </row>
    <row r="231" spans="1:15">
      <c r="A231">
        <v>1460</v>
      </c>
      <c r="B231">
        <v>230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3700</v>
      </c>
    </row>
    <row r="232" spans="1:15">
      <c r="A232">
        <v>576</v>
      </c>
      <c r="B232">
        <v>231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1460</v>
      </c>
    </row>
    <row r="233" spans="1:15">
      <c r="A233">
        <v>3456</v>
      </c>
      <c r="B233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576</v>
      </c>
    </row>
    <row r="234" spans="1:15">
      <c r="A234">
        <v>6768</v>
      </c>
      <c r="B234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3456</v>
      </c>
    </row>
    <row r="235" spans="1:15">
      <c r="A235">
        <v>7200</v>
      </c>
      <c r="B235">
        <v>234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6768</v>
      </c>
    </row>
    <row r="236" spans="1:15">
      <c r="A236">
        <v>6624</v>
      </c>
      <c r="B236">
        <v>235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7200</v>
      </c>
    </row>
    <row r="237" spans="1:15">
      <c r="A237">
        <v>7488</v>
      </c>
      <c r="B237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6624</v>
      </c>
    </row>
    <row r="238" spans="1:15">
      <c r="A238">
        <v>7200</v>
      </c>
      <c r="B238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7488</v>
      </c>
    </row>
    <row r="239" spans="1:15">
      <c r="A239">
        <v>0</v>
      </c>
      <c r="B239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7200</v>
      </c>
    </row>
    <row r="240" spans="1:15">
      <c r="A240">
        <v>472</v>
      </c>
      <c r="B240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>
        <v>11412</v>
      </c>
      <c r="B241">
        <v>240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472</v>
      </c>
    </row>
    <row r="242" spans="1:15">
      <c r="A242">
        <v>3352</v>
      </c>
      <c r="B242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11412</v>
      </c>
    </row>
    <row r="243" spans="1:15">
      <c r="A243">
        <v>6784</v>
      </c>
      <c r="B243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3352</v>
      </c>
    </row>
    <row r="244" spans="1:15">
      <c r="A244">
        <v>999</v>
      </c>
      <c r="B244">
        <v>243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6784</v>
      </c>
    </row>
    <row r="245" spans="1:15">
      <c r="A245">
        <v>0</v>
      </c>
      <c r="B245">
        <v>244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999</v>
      </c>
    </row>
    <row r="246" spans="1:15">
      <c r="A246">
        <v>0</v>
      </c>
      <c r="B246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0</v>
      </c>
    </row>
    <row r="247" spans="1:15">
      <c r="A247">
        <v>0</v>
      </c>
      <c r="B247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>
      <c r="A248">
        <v>0</v>
      </c>
      <c r="B248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>
      <c r="A249">
        <v>2160</v>
      </c>
      <c r="B249">
        <v>248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>
        <v>2160</v>
      </c>
      <c r="B250">
        <v>249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2160</v>
      </c>
    </row>
    <row r="251" spans="1:15">
      <c r="A251">
        <v>1460</v>
      </c>
      <c r="B251">
        <v>250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2160</v>
      </c>
    </row>
    <row r="252" spans="1:15">
      <c r="A252">
        <v>5692</v>
      </c>
      <c r="B252">
        <v>251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1460</v>
      </c>
    </row>
    <row r="253" spans="1:15">
      <c r="A253">
        <v>2444</v>
      </c>
      <c r="B253">
        <v>252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5692</v>
      </c>
    </row>
    <row r="254" spans="1:15">
      <c r="A254">
        <v>9544</v>
      </c>
      <c r="B254">
        <v>253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2444</v>
      </c>
    </row>
    <row r="255" spans="1:15">
      <c r="A255">
        <v>11376</v>
      </c>
      <c r="B255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9544</v>
      </c>
    </row>
    <row r="256" spans="1:15">
      <c r="A256">
        <v>10800</v>
      </c>
      <c r="B256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11376</v>
      </c>
    </row>
    <row r="257" spans="1:15">
      <c r="A257">
        <v>7940</v>
      </c>
      <c r="B257">
        <v>256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10800</v>
      </c>
    </row>
    <row r="258" spans="1:15">
      <c r="A258">
        <v>9832</v>
      </c>
      <c r="B258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7940</v>
      </c>
    </row>
    <row r="259" spans="1:15">
      <c r="A259">
        <v>4772</v>
      </c>
      <c r="B259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9832</v>
      </c>
    </row>
    <row r="260" spans="1:15">
      <c r="A260">
        <v>5472</v>
      </c>
      <c r="B260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4772</v>
      </c>
    </row>
    <row r="261" spans="1:15">
      <c r="A261">
        <v>12096</v>
      </c>
      <c r="B261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5472</v>
      </c>
    </row>
    <row r="262" spans="1:15">
      <c r="A262">
        <v>12672</v>
      </c>
      <c r="B262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12096</v>
      </c>
    </row>
    <row r="263" spans="1:15">
      <c r="A263">
        <v>13248</v>
      </c>
      <c r="B263">
        <v>262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12672</v>
      </c>
    </row>
    <row r="264" spans="1:15">
      <c r="A264">
        <v>13968</v>
      </c>
      <c r="B264">
        <v>263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13248</v>
      </c>
    </row>
    <row r="265" spans="1:15">
      <c r="A265">
        <v>10944</v>
      </c>
      <c r="B265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13968</v>
      </c>
    </row>
    <row r="266" spans="1:15">
      <c r="A266">
        <v>9600</v>
      </c>
      <c r="B266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10944</v>
      </c>
    </row>
    <row r="267" spans="1:15">
      <c r="A267">
        <v>8000</v>
      </c>
      <c r="B267">
        <v>266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9600</v>
      </c>
    </row>
    <row r="268" spans="1:15">
      <c r="A268">
        <v>7076</v>
      </c>
      <c r="B268">
        <v>267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8000</v>
      </c>
    </row>
    <row r="269" spans="1:15">
      <c r="A269">
        <v>11252</v>
      </c>
      <c r="B269">
        <v>268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7076</v>
      </c>
    </row>
    <row r="270" spans="1:15">
      <c r="A270">
        <v>12548</v>
      </c>
      <c r="B270">
        <v>269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11252</v>
      </c>
    </row>
    <row r="271" spans="1:15">
      <c r="A271">
        <v>10964</v>
      </c>
      <c r="B271">
        <v>270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12548</v>
      </c>
    </row>
    <row r="272" spans="1:15">
      <c r="A272">
        <v>6808</v>
      </c>
      <c r="B272">
        <v>271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10964</v>
      </c>
    </row>
    <row r="273" spans="1:15">
      <c r="A273">
        <v>8552</v>
      </c>
      <c r="B273">
        <v>272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6808</v>
      </c>
    </row>
    <row r="274" spans="1:15">
      <c r="A274">
        <v>14204</v>
      </c>
      <c r="B274">
        <v>273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8552</v>
      </c>
    </row>
    <row r="275" spans="1:15">
      <c r="A275">
        <v>13844</v>
      </c>
      <c r="B275">
        <v>274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14204</v>
      </c>
    </row>
    <row r="276" spans="1:15">
      <c r="A276">
        <v>13988</v>
      </c>
      <c r="B276">
        <v>275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13844</v>
      </c>
    </row>
    <row r="277" spans="1:15">
      <c r="A277">
        <v>12384</v>
      </c>
      <c r="B277">
        <v>276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13988</v>
      </c>
    </row>
    <row r="278" spans="1:15">
      <c r="A278">
        <v>13824</v>
      </c>
      <c r="B278">
        <v>277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12384</v>
      </c>
    </row>
    <row r="279" spans="1:15">
      <c r="A279">
        <v>13412</v>
      </c>
      <c r="B279">
        <v>278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13824</v>
      </c>
    </row>
    <row r="280" spans="1:15">
      <c r="A280">
        <v>8496</v>
      </c>
      <c r="B280">
        <v>279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13412</v>
      </c>
    </row>
    <row r="281" spans="1:15">
      <c r="A281">
        <v>5184</v>
      </c>
      <c r="B281">
        <v>280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8496</v>
      </c>
    </row>
    <row r="282" spans="1:15">
      <c r="A282">
        <v>8352</v>
      </c>
      <c r="B282">
        <v>281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5184</v>
      </c>
    </row>
    <row r="283" spans="1:15">
      <c r="A283">
        <v>10368</v>
      </c>
      <c r="B283">
        <v>282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8352</v>
      </c>
    </row>
    <row r="284" spans="1:15">
      <c r="A284">
        <v>9792</v>
      </c>
      <c r="B284">
        <v>283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10368</v>
      </c>
    </row>
    <row r="285" spans="1:15">
      <c r="A285">
        <v>11128</v>
      </c>
      <c r="B285">
        <v>284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9792</v>
      </c>
    </row>
    <row r="286" spans="1:15">
      <c r="A286">
        <v>14084</v>
      </c>
      <c r="B286">
        <v>285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11128</v>
      </c>
    </row>
    <row r="287" spans="1:15">
      <c r="A287">
        <v>14020</v>
      </c>
      <c r="B287">
        <v>286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14084</v>
      </c>
    </row>
    <row r="288" spans="1:15">
      <c r="A288">
        <v>13344</v>
      </c>
      <c r="B288">
        <v>287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14020</v>
      </c>
    </row>
    <row r="289" spans="1:15">
      <c r="A289">
        <v>10676</v>
      </c>
      <c r="B289">
        <v>288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13344</v>
      </c>
    </row>
    <row r="290" spans="1:15">
      <c r="A290">
        <v>13988</v>
      </c>
      <c r="B290">
        <v>289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10676</v>
      </c>
    </row>
    <row r="291" spans="1:15">
      <c r="A291">
        <v>14400</v>
      </c>
      <c r="B291">
        <v>290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13988</v>
      </c>
    </row>
    <row r="292" spans="1:15">
      <c r="A292">
        <v>14132</v>
      </c>
      <c r="B292">
        <v>291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14400</v>
      </c>
    </row>
    <row r="293" spans="1:15">
      <c r="A293">
        <v>14028</v>
      </c>
      <c r="B293">
        <v>292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14132</v>
      </c>
    </row>
    <row r="294" spans="1:15">
      <c r="A294">
        <v>4360</v>
      </c>
      <c r="B294">
        <v>293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14028</v>
      </c>
    </row>
    <row r="295" spans="1:15">
      <c r="A295">
        <v>3764</v>
      </c>
      <c r="B295">
        <v>294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1</v>
      </c>
      <c r="O295">
        <v>4360</v>
      </c>
    </row>
    <row r="296" spans="1:15">
      <c r="A296">
        <v>12548</v>
      </c>
      <c r="B296">
        <v>295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3764</v>
      </c>
    </row>
    <row r="297" spans="1:15">
      <c r="A297">
        <v>13576</v>
      </c>
      <c r="B297">
        <v>296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12548</v>
      </c>
    </row>
    <row r="298" spans="1:15">
      <c r="A298">
        <v>12116</v>
      </c>
      <c r="B298">
        <v>297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13576</v>
      </c>
    </row>
    <row r="299" spans="1:15">
      <c r="A299">
        <v>11376</v>
      </c>
      <c r="B299">
        <v>298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12116</v>
      </c>
    </row>
    <row r="300" spans="1:15">
      <c r="A300">
        <v>9812</v>
      </c>
      <c r="B300">
        <v>299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11376</v>
      </c>
    </row>
    <row r="301" spans="1:15">
      <c r="A301">
        <v>884</v>
      </c>
      <c r="B301">
        <v>300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9812</v>
      </c>
    </row>
    <row r="302" spans="1:15">
      <c r="A302">
        <v>288</v>
      </c>
      <c r="B302">
        <v>301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884</v>
      </c>
    </row>
    <row r="303" spans="1:15">
      <c r="A303">
        <v>2448</v>
      </c>
      <c r="B303">
        <v>302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288</v>
      </c>
    </row>
    <row r="304" spans="1:15">
      <c r="A304">
        <v>4320</v>
      </c>
      <c r="B304">
        <v>303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2448</v>
      </c>
    </row>
    <row r="305" spans="1:15">
      <c r="A305">
        <v>7920</v>
      </c>
      <c r="B305">
        <v>304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4320</v>
      </c>
    </row>
    <row r="306" spans="1:15">
      <c r="A306">
        <v>4916</v>
      </c>
      <c r="B306">
        <v>305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7920</v>
      </c>
    </row>
    <row r="307" spans="1:15">
      <c r="A307">
        <v>8268</v>
      </c>
      <c r="B307">
        <v>306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4916</v>
      </c>
    </row>
    <row r="308" spans="1:15">
      <c r="A308">
        <v>11820</v>
      </c>
      <c r="B308">
        <v>307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8268</v>
      </c>
    </row>
    <row r="309" spans="1:15">
      <c r="A309">
        <v>6496</v>
      </c>
      <c r="B309">
        <v>308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11820</v>
      </c>
    </row>
    <row r="310" spans="1:15">
      <c r="A310">
        <v>7652</v>
      </c>
      <c r="B310">
        <v>309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6496</v>
      </c>
    </row>
    <row r="311" spans="1:15">
      <c r="A311">
        <v>8516</v>
      </c>
      <c r="B311">
        <v>310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7652</v>
      </c>
    </row>
    <row r="312" spans="1:15">
      <c r="A312">
        <v>7056</v>
      </c>
      <c r="B312">
        <v>311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8516</v>
      </c>
    </row>
    <row r="313" spans="1:15">
      <c r="A313">
        <v>13824</v>
      </c>
      <c r="B313">
        <v>312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7056</v>
      </c>
    </row>
    <row r="314" spans="1:15">
      <c r="A314">
        <v>14256</v>
      </c>
      <c r="B314">
        <v>313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13824</v>
      </c>
    </row>
    <row r="315" spans="1:15">
      <c r="A315">
        <v>8228</v>
      </c>
      <c r="B315">
        <v>314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14256</v>
      </c>
    </row>
    <row r="316" spans="1:15">
      <c r="A316">
        <v>6500</v>
      </c>
      <c r="B316">
        <v>315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8228</v>
      </c>
    </row>
    <row r="317" spans="1:15">
      <c r="A317">
        <v>5760</v>
      </c>
      <c r="B317">
        <v>316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6500</v>
      </c>
    </row>
    <row r="318" spans="1:15">
      <c r="A318">
        <v>8064</v>
      </c>
      <c r="B318">
        <v>317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5760</v>
      </c>
    </row>
    <row r="319" spans="1:15">
      <c r="A319">
        <v>9648</v>
      </c>
      <c r="B319">
        <v>318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8064</v>
      </c>
    </row>
    <row r="320" spans="1:15">
      <c r="A320">
        <v>9812</v>
      </c>
      <c r="B320">
        <v>319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9648</v>
      </c>
    </row>
    <row r="321" spans="1:15">
      <c r="A321">
        <v>6480</v>
      </c>
      <c r="B321">
        <v>320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9812</v>
      </c>
    </row>
    <row r="322" spans="1:15">
      <c r="A322">
        <v>2548</v>
      </c>
      <c r="B322">
        <v>321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1</v>
      </c>
      <c r="O322">
        <v>6480</v>
      </c>
    </row>
    <row r="323" spans="1:15">
      <c r="A323">
        <v>0</v>
      </c>
      <c r="B323">
        <v>322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1</v>
      </c>
      <c r="O323">
        <v>2548</v>
      </c>
    </row>
    <row r="324" spans="1:15">
      <c r="A324">
        <v>0</v>
      </c>
      <c r="B324">
        <v>323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</row>
    <row r="325" spans="1:15">
      <c r="A325">
        <v>0</v>
      </c>
      <c r="B325">
        <v>324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</row>
    <row r="326" spans="1:15">
      <c r="A326">
        <v>0</v>
      </c>
      <c r="B326">
        <v>325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</row>
    <row r="327" spans="1:15">
      <c r="A327">
        <v>0</v>
      </c>
      <c r="B327">
        <v>326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</row>
    <row r="328" spans="1:15">
      <c r="A328">
        <v>0</v>
      </c>
      <c r="B328">
        <v>327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</row>
    <row r="329" spans="1:15">
      <c r="A329">
        <v>820</v>
      </c>
      <c r="B329">
        <v>328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</row>
    <row r="330" spans="1:15">
      <c r="A330">
        <v>1068</v>
      </c>
      <c r="B330">
        <v>329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820</v>
      </c>
    </row>
    <row r="331" spans="1:15">
      <c r="A331">
        <v>0</v>
      </c>
      <c r="B331">
        <v>330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1068</v>
      </c>
    </row>
    <row r="332" spans="1:15">
      <c r="A332">
        <v>2736</v>
      </c>
      <c r="B332">
        <v>331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</row>
    <row r="333" spans="1:15">
      <c r="A333">
        <v>4176</v>
      </c>
      <c r="B333">
        <v>332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2736</v>
      </c>
    </row>
    <row r="334" spans="1:15">
      <c r="A334">
        <v>5040</v>
      </c>
      <c r="B334">
        <v>333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4176</v>
      </c>
    </row>
    <row r="335" spans="1:15">
      <c r="A335">
        <v>3744</v>
      </c>
      <c r="B335">
        <v>334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5040</v>
      </c>
    </row>
    <row r="336" spans="1:15">
      <c r="A336">
        <v>1584</v>
      </c>
      <c r="B336">
        <v>335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3744</v>
      </c>
    </row>
    <row r="337" spans="1:15">
      <c r="A337">
        <v>0</v>
      </c>
      <c r="B337">
        <v>336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1584</v>
      </c>
    </row>
    <row r="338" spans="1:15">
      <c r="A338">
        <v>7632</v>
      </c>
      <c r="B338">
        <v>337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</row>
    <row r="339" spans="1:15">
      <c r="A339">
        <v>11808</v>
      </c>
      <c r="B339">
        <v>338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7632</v>
      </c>
    </row>
    <row r="340" spans="1:15">
      <c r="A340">
        <v>9956</v>
      </c>
      <c r="B340">
        <v>339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11808</v>
      </c>
    </row>
    <row r="341" spans="1:15">
      <c r="A341">
        <v>8228</v>
      </c>
      <c r="B341">
        <v>340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9956</v>
      </c>
    </row>
    <row r="342" spans="1:15">
      <c r="A342">
        <v>8660</v>
      </c>
      <c r="B342">
        <v>341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8228</v>
      </c>
    </row>
    <row r="343" spans="1:15">
      <c r="A343">
        <v>4608</v>
      </c>
      <c r="B343">
        <v>342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8660</v>
      </c>
    </row>
    <row r="344" spans="1:15">
      <c r="A344">
        <v>7220</v>
      </c>
      <c r="B344">
        <v>343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4608</v>
      </c>
    </row>
    <row r="345" spans="1:15">
      <c r="A345">
        <v>7940</v>
      </c>
      <c r="B345">
        <v>344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7220</v>
      </c>
    </row>
    <row r="346" spans="1:15">
      <c r="A346">
        <v>8084</v>
      </c>
      <c r="B346">
        <v>345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7940</v>
      </c>
    </row>
    <row r="347" spans="1:15">
      <c r="A347">
        <v>7940</v>
      </c>
      <c r="B347">
        <v>346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8084</v>
      </c>
    </row>
    <row r="348" spans="1:15">
      <c r="A348">
        <v>7652</v>
      </c>
      <c r="B348">
        <v>347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7940</v>
      </c>
    </row>
    <row r="349" spans="1:15">
      <c r="A349">
        <v>3620</v>
      </c>
      <c r="B349">
        <v>348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7652</v>
      </c>
    </row>
    <row r="350" spans="1:15">
      <c r="A350">
        <v>1296</v>
      </c>
      <c r="B350">
        <v>349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3620</v>
      </c>
    </row>
    <row r="351" spans="1:15">
      <c r="A351">
        <v>0</v>
      </c>
      <c r="B351">
        <v>350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1296</v>
      </c>
    </row>
    <row r="352" spans="1:15">
      <c r="A352">
        <v>0</v>
      </c>
      <c r="B352">
        <v>351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</row>
    <row r="353" spans="1:15">
      <c r="A353">
        <v>432</v>
      </c>
      <c r="B353">
        <v>352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</row>
    <row r="354" spans="1:15">
      <c r="A354">
        <v>0</v>
      </c>
      <c r="B354">
        <v>353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432</v>
      </c>
    </row>
    <row r="355" spans="1:15">
      <c r="A355">
        <v>0</v>
      </c>
      <c r="B355">
        <v>354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</row>
    <row r="356" spans="1:15">
      <c r="A356">
        <v>0</v>
      </c>
      <c r="B356">
        <v>355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</row>
    <row r="357" spans="1:15">
      <c r="A357">
        <v>0</v>
      </c>
      <c r="B357">
        <v>356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</row>
    <row r="358" spans="1:15">
      <c r="A358">
        <v>0</v>
      </c>
      <c r="B358">
        <v>357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0</v>
      </c>
    </row>
    <row r="359" spans="1:15">
      <c r="A359">
        <v>0</v>
      </c>
      <c r="B359">
        <v>358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</row>
    <row r="360" spans="1:15">
      <c r="A360">
        <v>0</v>
      </c>
      <c r="B360">
        <v>359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</row>
    <row r="361" spans="1:15">
      <c r="A361">
        <v>0</v>
      </c>
      <c r="B361">
        <v>360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</row>
    <row r="362" spans="1:15">
      <c r="A362">
        <v>0</v>
      </c>
      <c r="B362">
        <v>361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</row>
    <row r="363" spans="1:15">
      <c r="A363">
        <v>0</v>
      </c>
      <c r="B363">
        <v>362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</row>
    <row r="364" spans="1:15">
      <c r="A364">
        <v>0</v>
      </c>
      <c r="B364">
        <v>363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0</v>
      </c>
    </row>
    <row r="365" spans="1:15">
      <c r="A365">
        <v>0</v>
      </c>
      <c r="B365">
        <v>364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0</v>
      </c>
    </row>
    <row r="366" spans="1:15">
      <c r="A366">
        <v>0</v>
      </c>
      <c r="B366">
        <v>365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>
      <c r="A367">
        <v>0</v>
      </c>
      <c r="B367">
        <v>366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>
      <c r="A368">
        <v>0</v>
      </c>
      <c r="B368">
        <v>367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>
      <c r="A369">
        <v>0</v>
      </c>
      <c r="B369">
        <v>368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>
      <c r="A370">
        <v>0</v>
      </c>
      <c r="B370">
        <v>369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>
      <c r="A371">
        <v>0</v>
      </c>
      <c r="B371">
        <v>370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</row>
    <row r="372" spans="1:15">
      <c r="A372">
        <v>0</v>
      </c>
      <c r="B372">
        <v>371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</row>
    <row r="373" spans="1:15">
      <c r="A373">
        <v>4032</v>
      </c>
      <c r="B373">
        <v>372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>
      <c r="A374">
        <v>5040</v>
      </c>
      <c r="B374">
        <v>373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4032</v>
      </c>
    </row>
    <row r="375" spans="1:15">
      <c r="A375">
        <v>5472</v>
      </c>
      <c r="B375">
        <v>374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5040</v>
      </c>
    </row>
    <row r="376" spans="1:15">
      <c r="A376">
        <v>5348</v>
      </c>
      <c r="B376">
        <v>375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5472</v>
      </c>
    </row>
    <row r="377" spans="1:15">
      <c r="A377">
        <v>5348</v>
      </c>
      <c r="B377">
        <v>376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5348</v>
      </c>
    </row>
    <row r="378" spans="1:15">
      <c r="A378">
        <v>4464</v>
      </c>
      <c r="B378">
        <v>377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5348</v>
      </c>
    </row>
    <row r="379" spans="1:15">
      <c r="A379">
        <v>4320</v>
      </c>
      <c r="B379">
        <v>378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4464</v>
      </c>
    </row>
    <row r="380" spans="1:15">
      <c r="A380">
        <v>4464</v>
      </c>
      <c r="B380">
        <v>379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4320</v>
      </c>
    </row>
    <row r="381" spans="1:15">
      <c r="A381">
        <v>7652</v>
      </c>
      <c r="B381">
        <v>380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4464</v>
      </c>
    </row>
    <row r="382" spans="1:15">
      <c r="A382">
        <v>8228</v>
      </c>
      <c r="B382">
        <v>381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7652</v>
      </c>
    </row>
    <row r="383" spans="1:15">
      <c r="A383">
        <v>5184</v>
      </c>
      <c r="B383">
        <v>382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8228</v>
      </c>
    </row>
    <row r="384" spans="1:15">
      <c r="A384">
        <v>1152</v>
      </c>
      <c r="B384">
        <v>383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5184</v>
      </c>
    </row>
    <row r="385" spans="1:15">
      <c r="A385">
        <v>2180</v>
      </c>
      <c r="B385">
        <v>384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1152</v>
      </c>
    </row>
    <row r="386" spans="1:15">
      <c r="A386">
        <v>288</v>
      </c>
      <c r="B386">
        <v>385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2180</v>
      </c>
    </row>
    <row r="387" spans="1:15">
      <c r="A387">
        <v>4464</v>
      </c>
      <c r="B387">
        <v>386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288</v>
      </c>
    </row>
    <row r="388" spans="1:15">
      <c r="A388">
        <v>7920</v>
      </c>
      <c r="B388">
        <v>387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4464</v>
      </c>
    </row>
    <row r="389" spans="1:15">
      <c r="A389">
        <v>10512</v>
      </c>
      <c r="B389">
        <v>388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7920</v>
      </c>
    </row>
    <row r="390" spans="1:15">
      <c r="A390">
        <v>9360</v>
      </c>
      <c r="B390">
        <v>389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10512</v>
      </c>
    </row>
    <row r="391" spans="1:15">
      <c r="A391">
        <v>7344</v>
      </c>
      <c r="B391">
        <v>390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9360</v>
      </c>
    </row>
    <row r="392" spans="1:15">
      <c r="A392">
        <v>0</v>
      </c>
      <c r="B392">
        <v>391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7344</v>
      </c>
    </row>
    <row r="393" spans="1:15">
      <c r="A393">
        <v>144</v>
      </c>
      <c r="B393">
        <v>392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</row>
    <row r="394" spans="1:15">
      <c r="A394">
        <v>4752</v>
      </c>
      <c r="B394">
        <v>393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144</v>
      </c>
    </row>
    <row r="395" spans="1:15">
      <c r="A395">
        <v>6192</v>
      </c>
      <c r="B395">
        <v>394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4752</v>
      </c>
    </row>
    <row r="396" spans="1:15">
      <c r="A396">
        <v>6912</v>
      </c>
      <c r="B396">
        <v>395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6192</v>
      </c>
    </row>
    <row r="397" spans="1:15">
      <c r="A397">
        <v>5616</v>
      </c>
      <c r="B397">
        <v>396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6912</v>
      </c>
    </row>
    <row r="398" spans="1:15">
      <c r="A398">
        <v>6192</v>
      </c>
      <c r="B398">
        <v>397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5616</v>
      </c>
    </row>
    <row r="399" spans="1:15">
      <c r="A399">
        <v>5472</v>
      </c>
      <c r="B399">
        <v>398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6192</v>
      </c>
    </row>
    <row r="400" spans="1:15">
      <c r="A400">
        <v>4484</v>
      </c>
      <c r="B400">
        <v>399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5472</v>
      </c>
    </row>
    <row r="401" spans="1:15">
      <c r="A401">
        <v>4896</v>
      </c>
      <c r="B401">
        <v>400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4484</v>
      </c>
    </row>
    <row r="402" spans="1:15">
      <c r="A402">
        <v>5616</v>
      </c>
      <c r="B402">
        <v>401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4896</v>
      </c>
    </row>
    <row r="403" spans="1:15">
      <c r="A403">
        <v>6048</v>
      </c>
      <c r="B403">
        <v>402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5616</v>
      </c>
    </row>
    <row r="404" spans="1:15">
      <c r="A404">
        <v>8640</v>
      </c>
      <c r="B404">
        <v>403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6048</v>
      </c>
    </row>
    <row r="405" spans="1:15">
      <c r="A405">
        <v>9504</v>
      </c>
      <c r="B405">
        <v>404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8640</v>
      </c>
    </row>
    <row r="406" spans="1:15">
      <c r="A406">
        <v>720</v>
      </c>
      <c r="B406">
        <v>405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9504</v>
      </c>
    </row>
    <row r="407" spans="1:15">
      <c r="A407">
        <v>0</v>
      </c>
      <c r="B407">
        <v>406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720</v>
      </c>
    </row>
    <row r="408" spans="1:15">
      <c r="A408">
        <v>4608</v>
      </c>
      <c r="B408">
        <v>407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>
        <v>5184</v>
      </c>
      <c r="B409">
        <v>408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4608</v>
      </c>
    </row>
    <row r="410" spans="1:15">
      <c r="A410">
        <v>5904</v>
      </c>
      <c r="B410">
        <v>409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5184</v>
      </c>
    </row>
    <row r="411" spans="1:15">
      <c r="A411">
        <v>6192</v>
      </c>
      <c r="B411">
        <v>410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5904</v>
      </c>
    </row>
    <row r="412" spans="1:15">
      <c r="A412">
        <v>6768</v>
      </c>
      <c r="B412">
        <v>411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6192</v>
      </c>
    </row>
    <row r="413" spans="1:15">
      <c r="A413">
        <v>5760</v>
      </c>
      <c r="B413">
        <v>412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6768</v>
      </c>
    </row>
    <row r="414" spans="1:15">
      <c r="A414">
        <v>4320</v>
      </c>
      <c r="B414">
        <v>413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5760</v>
      </c>
    </row>
    <row r="415" spans="1:15">
      <c r="A415">
        <v>6788</v>
      </c>
      <c r="B415">
        <v>414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4320</v>
      </c>
    </row>
    <row r="416" spans="1:15">
      <c r="A416">
        <v>7364</v>
      </c>
      <c r="B416">
        <v>415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6788</v>
      </c>
    </row>
    <row r="417" spans="1:15">
      <c r="A417">
        <v>8784</v>
      </c>
      <c r="B417">
        <v>416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7364</v>
      </c>
    </row>
    <row r="418" spans="1:15">
      <c r="A418">
        <v>9216</v>
      </c>
      <c r="B418">
        <v>417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8784</v>
      </c>
    </row>
    <row r="419" spans="1:15">
      <c r="A419">
        <v>4608</v>
      </c>
      <c r="B419">
        <v>418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9216</v>
      </c>
    </row>
    <row r="420" spans="1:15">
      <c r="A420">
        <v>864</v>
      </c>
      <c r="B420">
        <v>419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4608</v>
      </c>
    </row>
    <row r="421" spans="1:15">
      <c r="A421">
        <v>0</v>
      </c>
      <c r="B421">
        <v>420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864</v>
      </c>
    </row>
    <row r="422" spans="1:15">
      <c r="A422">
        <v>5328</v>
      </c>
      <c r="B422">
        <v>421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>
      <c r="A423">
        <v>5184</v>
      </c>
      <c r="B423">
        <v>422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5328</v>
      </c>
    </row>
    <row r="424" spans="1:15">
      <c r="A424">
        <v>4896</v>
      </c>
      <c r="B424">
        <v>423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5184</v>
      </c>
    </row>
    <row r="425" spans="1:15">
      <c r="A425">
        <v>3600</v>
      </c>
      <c r="B425">
        <v>424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4896</v>
      </c>
    </row>
    <row r="426" spans="1:15">
      <c r="A426">
        <v>5184</v>
      </c>
      <c r="B426">
        <v>425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3600</v>
      </c>
    </row>
    <row r="427" spans="1:15">
      <c r="A427">
        <v>5348</v>
      </c>
      <c r="B427">
        <v>426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5184</v>
      </c>
    </row>
    <row r="428" spans="1:15">
      <c r="A428">
        <v>4052</v>
      </c>
      <c r="B428">
        <v>427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5348</v>
      </c>
    </row>
    <row r="429" spans="1:15">
      <c r="A429">
        <v>884</v>
      </c>
      <c r="B429">
        <v>428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4052</v>
      </c>
    </row>
    <row r="430" spans="1:15">
      <c r="A430">
        <v>1728</v>
      </c>
      <c r="B430">
        <v>429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884</v>
      </c>
    </row>
    <row r="431" spans="1:15">
      <c r="A431">
        <v>8208</v>
      </c>
      <c r="B431">
        <v>430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1728</v>
      </c>
    </row>
    <row r="432" spans="1:15">
      <c r="A432">
        <v>10944</v>
      </c>
      <c r="B432">
        <v>431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8208</v>
      </c>
    </row>
    <row r="433" spans="1:15">
      <c r="A433">
        <v>2016</v>
      </c>
      <c r="B433">
        <v>432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10944</v>
      </c>
    </row>
    <row r="434" spans="1:15">
      <c r="A434">
        <v>432</v>
      </c>
      <c r="B434">
        <v>433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2016</v>
      </c>
    </row>
    <row r="435" spans="1:15">
      <c r="A435">
        <v>1440</v>
      </c>
      <c r="B435">
        <v>434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432</v>
      </c>
    </row>
    <row r="436" spans="1:15">
      <c r="A436">
        <v>11828</v>
      </c>
      <c r="B436">
        <v>435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1440</v>
      </c>
    </row>
    <row r="437" spans="1:15">
      <c r="A437">
        <v>13268</v>
      </c>
      <c r="B437">
        <v>436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11828</v>
      </c>
    </row>
    <row r="438" spans="1:15">
      <c r="A438">
        <v>12548</v>
      </c>
      <c r="B438">
        <v>437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13268</v>
      </c>
    </row>
    <row r="439" spans="1:15">
      <c r="A439">
        <v>9072</v>
      </c>
      <c r="B439">
        <v>438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12548</v>
      </c>
    </row>
    <row r="440" spans="1:15">
      <c r="A440">
        <v>9812</v>
      </c>
      <c r="B440">
        <v>439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9072</v>
      </c>
    </row>
    <row r="441" spans="1:15">
      <c r="A441">
        <v>5924</v>
      </c>
      <c r="B441">
        <v>440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9812</v>
      </c>
    </row>
    <row r="442" spans="1:15">
      <c r="A442">
        <v>4772</v>
      </c>
      <c r="B442">
        <v>441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5924</v>
      </c>
    </row>
    <row r="443" spans="1:15">
      <c r="A443">
        <v>5472</v>
      </c>
      <c r="B443">
        <v>442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4772</v>
      </c>
    </row>
    <row r="444" spans="1:15">
      <c r="A444">
        <v>5904</v>
      </c>
      <c r="B444">
        <v>443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5472</v>
      </c>
    </row>
    <row r="445" spans="1:15">
      <c r="A445">
        <v>7056</v>
      </c>
      <c r="B445">
        <v>444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5904</v>
      </c>
    </row>
    <row r="446" spans="1:15">
      <c r="A446">
        <v>6912</v>
      </c>
      <c r="B446">
        <v>445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7056</v>
      </c>
    </row>
    <row r="447" spans="1:15">
      <c r="A447">
        <v>12960</v>
      </c>
      <c r="B447">
        <v>446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6912</v>
      </c>
    </row>
    <row r="448" spans="1:15">
      <c r="A448">
        <v>2160</v>
      </c>
      <c r="B448">
        <v>447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12960</v>
      </c>
    </row>
    <row r="449" spans="1:15">
      <c r="A449">
        <v>6480</v>
      </c>
      <c r="B449">
        <v>448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2160</v>
      </c>
    </row>
    <row r="450" spans="1:15">
      <c r="A450">
        <v>8352</v>
      </c>
      <c r="B450">
        <v>449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6480</v>
      </c>
    </row>
    <row r="451" spans="1:15">
      <c r="A451">
        <v>9956</v>
      </c>
      <c r="B451">
        <v>450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8352</v>
      </c>
    </row>
    <row r="452" spans="1:15">
      <c r="A452">
        <v>10100</v>
      </c>
      <c r="B452">
        <v>451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9956</v>
      </c>
    </row>
    <row r="453" spans="1:15">
      <c r="A453">
        <v>10120</v>
      </c>
      <c r="B453">
        <v>452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10100</v>
      </c>
    </row>
    <row r="454" spans="1:15">
      <c r="A454">
        <v>8660</v>
      </c>
      <c r="B454">
        <v>453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10120</v>
      </c>
    </row>
    <row r="455" spans="1:15">
      <c r="A455">
        <v>1440</v>
      </c>
      <c r="B455">
        <v>454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8660</v>
      </c>
    </row>
    <row r="456" spans="1:15">
      <c r="A456">
        <v>0</v>
      </c>
      <c r="B456">
        <v>455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1440</v>
      </c>
    </row>
    <row r="457" spans="1:15">
      <c r="A457">
        <v>1008</v>
      </c>
      <c r="B457">
        <v>456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>
        <v>1008</v>
      </c>
      <c r="B458">
        <v>457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1008</v>
      </c>
    </row>
    <row r="459" spans="1:15">
      <c r="A459">
        <v>1008</v>
      </c>
      <c r="B459">
        <v>458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1008</v>
      </c>
    </row>
    <row r="460" spans="1:15">
      <c r="A460">
        <v>2160</v>
      </c>
      <c r="B460">
        <v>459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1008</v>
      </c>
    </row>
    <row r="461" spans="1:15">
      <c r="A461">
        <v>288</v>
      </c>
      <c r="B461">
        <v>460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2160</v>
      </c>
    </row>
    <row r="462" spans="1:15">
      <c r="A462">
        <v>0</v>
      </c>
      <c r="B462">
        <v>461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288</v>
      </c>
    </row>
    <row r="463" spans="1:15">
      <c r="A463">
        <v>0</v>
      </c>
      <c r="B463">
        <v>462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</row>
    <row r="464" spans="1:15">
      <c r="A464">
        <v>0</v>
      </c>
      <c r="B464">
        <v>463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>
      <c r="A465">
        <v>0</v>
      </c>
      <c r="B465">
        <v>464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>
        <v>1728</v>
      </c>
      <c r="B466">
        <v>465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>
        <v>1872</v>
      </c>
      <c r="B467">
        <v>466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1728</v>
      </c>
    </row>
    <row r="468" spans="1:15">
      <c r="A468">
        <v>2592</v>
      </c>
      <c r="B468">
        <v>467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1872</v>
      </c>
    </row>
    <row r="469" spans="1:15">
      <c r="A469">
        <v>1440</v>
      </c>
      <c r="B469">
        <v>468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2592</v>
      </c>
    </row>
    <row r="470" spans="1:15">
      <c r="A470">
        <v>2016</v>
      </c>
      <c r="B470">
        <v>469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1440</v>
      </c>
    </row>
    <row r="471" spans="1:15">
      <c r="A471">
        <v>12384</v>
      </c>
      <c r="B471">
        <v>470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2016</v>
      </c>
    </row>
    <row r="472" spans="1:15">
      <c r="A472">
        <v>14112</v>
      </c>
      <c r="B472">
        <v>471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12384</v>
      </c>
    </row>
    <row r="473" spans="1:15">
      <c r="A473">
        <v>13824</v>
      </c>
      <c r="B473">
        <v>472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14112</v>
      </c>
    </row>
    <row r="474" spans="1:15">
      <c r="A474">
        <v>14256</v>
      </c>
      <c r="B474">
        <v>473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13824</v>
      </c>
    </row>
    <row r="475" spans="1:15">
      <c r="A475">
        <v>14440</v>
      </c>
      <c r="B475">
        <v>474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14256</v>
      </c>
    </row>
    <row r="476" spans="1:15">
      <c r="A476">
        <v>4132</v>
      </c>
      <c r="B476">
        <v>475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14440</v>
      </c>
    </row>
    <row r="477" spans="1:15">
      <c r="A477">
        <v>3268</v>
      </c>
      <c r="B477">
        <v>476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4132</v>
      </c>
    </row>
    <row r="478" spans="1:15">
      <c r="A478">
        <v>11376</v>
      </c>
      <c r="B478">
        <v>477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3268</v>
      </c>
    </row>
    <row r="479" spans="1:15">
      <c r="A479">
        <v>13104</v>
      </c>
      <c r="B479">
        <v>478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11376</v>
      </c>
    </row>
    <row r="480" spans="1:15">
      <c r="A480">
        <v>13536</v>
      </c>
      <c r="B480">
        <v>479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13104</v>
      </c>
    </row>
    <row r="481" spans="1:15">
      <c r="A481">
        <v>12856</v>
      </c>
      <c r="B481">
        <v>480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13536</v>
      </c>
    </row>
    <row r="482" spans="1:15">
      <c r="A482">
        <v>13576</v>
      </c>
      <c r="B482">
        <v>481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12856</v>
      </c>
    </row>
    <row r="483" spans="1:15">
      <c r="A483">
        <v>3064</v>
      </c>
      <c r="B483">
        <v>482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13576</v>
      </c>
    </row>
    <row r="484" spans="1:15">
      <c r="A484">
        <v>5492</v>
      </c>
      <c r="B484">
        <v>483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3064</v>
      </c>
    </row>
    <row r="485" spans="1:15">
      <c r="A485">
        <v>10244</v>
      </c>
      <c r="B485">
        <v>484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5492</v>
      </c>
    </row>
    <row r="486" spans="1:15">
      <c r="A486">
        <v>14400</v>
      </c>
      <c r="B486">
        <v>485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10244</v>
      </c>
    </row>
    <row r="487" spans="1:15">
      <c r="A487">
        <v>14112</v>
      </c>
      <c r="B487">
        <v>486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14400</v>
      </c>
    </row>
    <row r="488" spans="1:15">
      <c r="A488">
        <v>13248</v>
      </c>
      <c r="B488">
        <v>487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14112</v>
      </c>
    </row>
    <row r="489" spans="1:15">
      <c r="A489">
        <v>13680</v>
      </c>
      <c r="B489">
        <v>488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13248</v>
      </c>
    </row>
    <row r="490" spans="1:15">
      <c r="A490">
        <v>13636</v>
      </c>
      <c r="B490">
        <v>489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13680</v>
      </c>
    </row>
    <row r="491" spans="1:15">
      <c r="A491">
        <v>7652</v>
      </c>
      <c r="B491">
        <v>490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13636</v>
      </c>
    </row>
    <row r="492" spans="1:15">
      <c r="A492">
        <v>6644</v>
      </c>
      <c r="B492">
        <v>491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7652</v>
      </c>
    </row>
    <row r="493" spans="1:15">
      <c r="A493">
        <v>7796</v>
      </c>
      <c r="B493">
        <v>492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6644</v>
      </c>
    </row>
    <row r="494" spans="1:15">
      <c r="A494">
        <v>9380</v>
      </c>
      <c r="B494">
        <v>493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7796</v>
      </c>
    </row>
    <row r="495" spans="1:15">
      <c r="A495">
        <v>10224</v>
      </c>
      <c r="B495">
        <v>494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9380</v>
      </c>
    </row>
    <row r="496" spans="1:15">
      <c r="A496">
        <v>10080</v>
      </c>
      <c r="B496">
        <v>495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10224</v>
      </c>
    </row>
    <row r="497" spans="1:15">
      <c r="A497">
        <v>3268</v>
      </c>
      <c r="B497">
        <v>496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10080</v>
      </c>
    </row>
    <row r="498" spans="1:15">
      <c r="A498">
        <v>1068</v>
      </c>
      <c r="B498">
        <v>497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3268</v>
      </c>
    </row>
    <row r="499" spans="1:15">
      <c r="A499">
        <v>0</v>
      </c>
      <c r="B499">
        <v>498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1068</v>
      </c>
    </row>
    <row r="500" spans="1:15">
      <c r="A500">
        <v>864</v>
      </c>
      <c r="B500">
        <v>499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>
        <v>1584</v>
      </c>
      <c r="B501">
        <v>500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864</v>
      </c>
    </row>
    <row r="502" spans="1:15">
      <c r="A502">
        <v>4032</v>
      </c>
      <c r="B502">
        <v>501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1584</v>
      </c>
    </row>
    <row r="503" spans="1:15">
      <c r="A503">
        <v>6019.2</v>
      </c>
      <c r="B503">
        <v>502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4032</v>
      </c>
    </row>
    <row r="504" spans="1:15">
      <c r="A504">
        <v>7700</v>
      </c>
      <c r="B504">
        <v>503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6019.2</v>
      </c>
    </row>
    <row r="505" spans="1:15">
      <c r="A505">
        <v>7650.4</v>
      </c>
      <c r="B505">
        <v>504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7700</v>
      </c>
    </row>
    <row r="506" spans="1:15">
      <c r="A506">
        <v>2468</v>
      </c>
      <c r="B506">
        <v>505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7650.4</v>
      </c>
    </row>
    <row r="507" spans="1:15">
      <c r="A507">
        <v>4340</v>
      </c>
      <c r="B507">
        <v>506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2468</v>
      </c>
    </row>
    <row r="508" spans="1:15">
      <c r="A508">
        <v>4896</v>
      </c>
      <c r="B508">
        <v>507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4340</v>
      </c>
    </row>
    <row r="509" spans="1:15">
      <c r="A509">
        <v>1296</v>
      </c>
      <c r="B509">
        <v>508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4896</v>
      </c>
    </row>
    <row r="510" spans="1:15">
      <c r="A510">
        <v>2016</v>
      </c>
      <c r="B510">
        <v>509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1296</v>
      </c>
    </row>
    <row r="511" spans="1:15">
      <c r="A511">
        <v>1872</v>
      </c>
      <c r="B511">
        <v>510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2016</v>
      </c>
    </row>
    <row r="512" spans="1:15">
      <c r="A512">
        <v>2036</v>
      </c>
      <c r="B512">
        <v>511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1872</v>
      </c>
    </row>
    <row r="513" spans="1:15">
      <c r="A513">
        <v>0</v>
      </c>
      <c r="B513">
        <v>512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2036</v>
      </c>
    </row>
    <row r="514" spans="1:15">
      <c r="A514">
        <v>0</v>
      </c>
      <c r="B514">
        <v>513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>
      <c r="A515">
        <v>864</v>
      </c>
      <c r="B515">
        <v>514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>
      <c r="A516">
        <v>11808</v>
      </c>
      <c r="B516">
        <v>515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864</v>
      </c>
    </row>
    <row r="517" spans="1:15">
      <c r="A517">
        <v>11952</v>
      </c>
      <c r="B517">
        <v>516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11808</v>
      </c>
    </row>
    <row r="518" spans="1:15">
      <c r="A518">
        <v>432</v>
      </c>
      <c r="B518">
        <v>517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11952</v>
      </c>
    </row>
    <row r="519" spans="1:15">
      <c r="A519">
        <v>1584</v>
      </c>
      <c r="B519">
        <v>518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432</v>
      </c>
    </row>
    <row r="520" spans="1:15">
      <c r="A520">
        <v>9216</v>
      </c>
      <c r="B520">
        <v>519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1584</v>
      </c>
    </row>
    <row r="521" spans="1:15">
      <c r="A521">
        <v>13556</v>
      </c>
      <c r="B521">
        <v>520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9216</v>
      </c>
    </row>
    <row r="522" spans="1:15">
      <c r="A522">
        <v>11560</v>
      </c>
      <c r="B522">
        <v>521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13556</v>
      </c>
    </row>
    <row r="523" spans="1:15">
      <c r="A523">
        <v>9812</v>
      </c>
      <c r="B523">
        <v>522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11560</v>
      </c>
    </row>
    <row r="524" spans="1:15">
      <c r="A524">
        <v>7940</v>
      </c>
      <c r="B524">
        <v>523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9812</v>
      </c>
    </row>
    <row r="525" spans="1:15">
      <c r="A525">
        <v>1748</v>
      </c>
      <c r="B525">
        <v>524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7940</v>
      </c>
    </row>
    <row r="526" spans="1:15">
      <c r="A526">
        <v>164</v>
      </c>
      <c r="B526">
        <v>525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1748</v>
      </c>
    </row>
    <row r="527" spans="1:15">
      <c r="A527">
        <v>1872</v>
      </c>
      <c r="B527">
        <v>526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164</v>
      </c>
    </row>
    <row r="528" spans="1:15">
      <c r="A528">
        <v>3620</v>
      </c>
      <c r="B528">
        <v>527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1872</v>
      </c>
    </row>
    <row r="529" spans="1:15">
      <c r="A529">
        <v>5376.8</v>
      </c>
      <c r="B529">
        <v>528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3620</v>
      </c>
    </row>
    <row r="530" spans="1:15">
      <c r="A530">
        <v>6816.8</v>
      </c>
      <c r="B530">
        <v>529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5376.8</v>
      </c>
    </row>
    <row r="531" spans="1:15">
      <c r="A531">
        <v>3916.8</v>
      </c>
      <c r="B531">
        <v>530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6816.8</v>
      </c>
    </row>
    <row r="532" spans="1:15">
      <c r="A532">
        <v>144</v>
      </c>
      <c r="B532">
        <v>531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3916.8</v>
      </c>
    </row>
    <row r="533" spans="1:15">
      <c r="A533">
        <v>0</v>
      </c>
      <c r="B533">
        <v>532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144</v>
      </c>
    </row>
    <row r="534" spans="1:15">
      <c r="A534">
        <v>3620</v>
      </c>
      <c r="B534">
        <v>533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>
      <c r="A535">
        <v>3908</v>
      </c>
      <c r="B535">
        <v>534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3620</v>
      </c>
    </row>
    <row r="536" spans="1:15">
      <c r="A536">
        <v>4628</v>
      </c>
      <c r="B536">
        <v>535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3908</v>
      </c>
    </row>
    <row r="537" spans="1:15">
      <c r="A537">
        <v>4464</v>
      </c>
      <c r="B537">
        <v>536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4628</v>
      </c>
    </row>
    <row r="538" spans="1:15">
      <c r="A538">
        <v>4867.2</v>
      </c>
      <c r="B538">
        <v>537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4464</v>
      </c>
    </row>
    <row r="539" spans="1:15">
      <c r="A539">
        <v>5760</v>
      </c>
      <c r="B539">
        <v>538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4867.2</v>
      </c>
    </row>
    <row r="540" spans="1:15">
      <c r="A540">
        <v>5780</v>
      </c>
      <c r="B540">
        <v>539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5760</v>
      </c>
    </row>
    <row r="541" spans="1:15">
      <c r="A541">
        <v>5184</v>
      </c>
      <c r="B541">
        <v>540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5780</v>
      </c>
    </row>
    <row r="542" spans="1:15">
      <c r="A542">
        <v>6192</v>
      </c>
      <c r="B542">
        <v>541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5184</v>
      </c>
    </row>
    <row r="543" spans="1:15">
      <c r="A543">
        <v>7488</v>
      </c>
      <c r="B543">
        <v>542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6192</v>
      </c>
    </row>
    <row r="544" spans="1:15">
      <c r="A544">
        <v>7468</v>
      </c>
      <c r="B544">
        <v>543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7488</v>
      </c>
    </row>
    <row r="545" spans="1:15">
      <c r="A545">
        <v>3288</v>
      </c>
      <c r="B545">
        <v>544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7468</v>
      </c>
    </row>
    <row r="546" spans="1:15">
      <c r="A546">
        <v>576</v>
      </c>
      <c r="B546">
        <v>545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3288</v>
      </c>
    </row>
    <row r="547" spans="1:15">
      <c r="A547">
        <v>144</v>
      </c>
      <c r="B547">
        <v>546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576</v>
      </c>
    </row>
    <row r="548" spans="1:15">
      <c r="A548">
        <v>0</v>
      </c>
      <c r="B548">
        <v>547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144</v>
      </c>
    </row>
    <row r="549" spans="1:15">
      <c r="A549">
        <v>0</v>
      </c>
      <c r="B549">
        <v>548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>
        <v>0</v>
      </c>
      <c r="B550">
        <v>549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>
        <v>0</v>
      </c>
      <c r="B551">
        <v>550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>
      <c r="A552">
        <v>0</v>
      </c>
      <c r="B552">
        <v>551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>
      <c r="A553">
        <v>0</v>
      </c>
      <c r="B553">
        <v>552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</row>
    <row r="554" spans="1:15">
      <c r="A554">
        <v>0</v>
      </c>
      <c r="B554">
        <v>553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</row>
    <row r="555" spans="1:15">
      <c r="A555">
        <v>1733</v>
      </c>
      <c r="B555">
        <v>554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>
      <c r="A556">
        <v>3768</v>
      </c>
      <c r="B556">
        <v>555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1733</v>
      </c>
    </row>
    <row r="557" spans="1:15">
      <c r="A557">
        <v>3749.6</v>
      </c>
      <c r="B557">
        <v>556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3768</v>
      </c>
    </row>
    <row r="558" spans="1:15">
      <c r="A558">
        <v>2640</v>
      </c>
      <c r="B558">
        <v>557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3749.6</v>
      </c>
    </row>
    <row r="559" spans="1:15">
      <c r="A559">
        <v>5568</v>
      </c>
      <c r="B559">
        <v>558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2640</v>
      </c>
    </row>
    <row r="560" spans="1:15">
      <c r="A560">
        <v>8163</v>
      </c>
      <c r="B560">
        <v>559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5568</v>
      </c>
    </row>
    <row r="561" spans="1:15">
      <c r="A561">
        <v>8779</v>
      </c>
      <c r="B561">
        <v>560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8163</v>
      </c>
    </row>
    <row r="562" spans="1:15">
      <c r="A562">
        <v>13919</v>
      </c>
      <c r="B562">
        <v>561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8779</v>
      </c>
    </row>
    <row r="563" spans="1:15">
      <c r="A563">
        <v>14205</v>
      </c>
      <c r="B563">
        <v>562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13919</v>
      </c>
    </row>
    <row r="564" spans="1:15">
      <c r="A564">
        <v>14318</v>
      </c>
      <c r="B564">
        <v>563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14205</v>
      </c>
    </row>
    <row r="565" spans="1:15">
      <c r="A565">
        <v>14308</v>
      </c>
      <c r="B565">
        <v>564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14318</v>
      </c>
    </row>
    <row r="566" spans="1:15">
      <c r="A566">
        <v>12329</v>
      </c>
      <c r="B566">
        <v>565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14308</v>
      </c>
    </row>
    <row r="567" spans="1:15">
      <c r="A567">
        <v>2083</v>
      </c>
      <c r="B567">
        <v>566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12329</v>
      </c>
    </row>
    <row r="568" spans="1:15">
      <c r="A568">
        <v>1135</v>
      </c>
      <c r="B568">
        <v>567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2083</v>
      </c>
    </row>
    <row r="569" spans="1:15">
      <c r="A569">
        <v>6289</v>
      </c>
      <c r="B569">
        <v>568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1135</v>
      </c>
    </row>
    <row r="570" spans="1:15">
      <c r="A570">
        <v>7153</v>
      </c>
      <c r="B570">
        <v>569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6289</v>
      </c>
    </row>
    <row r="571" spans="1:15">
      <c r="A571">
        <v>7105</v>
      </c>
      <c r="B571">
        <v>570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7153</v>
      </c>
    </row>
    <row r="572" spans="1:15">
      <c r="A572">
        <v>2048</v>
      </c>
      <c r="B572">
        <v>571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7105</v>
      </c>
    </row>
    <row r="573" spans="1:15">
      <c r="A573">
        <v>564</v>
      </c>
      <c r="B573">
        <v>572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2048</v>
      </c>
    </row>
    <row r="574" spans="1:15">
      <c r="A574">
        <v>5115</v>
      </c>
      <c r="B574">
        <v>573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564</v>
      </c>
    </row>
    <row r="575" spans="1:15">
      <c r="A575">
        <v>4966</v>
      </c>
      <c r="B575">
        <v>574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5115</v>
      </c>
    </row>
    <row r="576" spans="1:15">
      <c r="A576">
        <v>1035</v>
      </c>
      <c r="B576">
        <v>575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4966</v>
      </c>
    </row>
    <row r="577" spans="1:15">
      <c r="A577">
        <v>438</v>
      </c>
      <c r="B577">
        <v>576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1035</v>
      </c>
    </row>
    <row r="578" spans="1:15">
      <c r="A578">
        <v>438</v>
      </c>
      <c r="B578">
        <v>577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438</v>
      </c>
    </row>
    <row r="579" spans="1:15">
      <c r="A579">
        <v>746</v>
      </c>
      <c r="B579">
        <v>578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438</v>
      </c>
    </row>
    <row r="580" spans="1:15">
      <c r="A580">
        <v>606</v>
      </c>
      <c r="B580">
        <v>579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746</v>
      </c>
    </row>
    <row r="581" spans="1:15">
      <c r="A581">
        <v>210</v>
      </c>
      <c r="B581">
        <v>580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606</v>
      </c>
    </row>
    <row r="582" spans="1:15">
      <c r="A582">
        <v>0</v>
      </c>
      <c r="B582">
        <v>581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210</v>
      </c>
    </row>
    <row r="583" spans="1:15">
      <c r="A583">
        <v>4956</v>
      </c>
      <c r="B583">
        <v>582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>
        <v>6514</v>
      </c>
      <c r="B584">
        <v>583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4956</v>
      </c>
    </row>
    <row r="585" spans="1:15">
      <c r="A585">
        <v>7131</v>
      </c>
      <c r="B585">
        <v>584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6514</v>
      </c>
    </row>
    <row r="586" spans="1:15">
      <c r="A586">
        <v>6257</v>
      </c>
      <c r="B586">
        <v>585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7131</v>
      </c>
    </row>
    <row r="587" spans="1:15">
      <c r="A587">
        <v>7472</v>
      </c>
      <c r="B587">
        <v>586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6257</v>
      </c>
    </row>
    <row r="588" spans="1:15">
      <c r="A588">
        <v>8347</v>
      </c>
      <c r="B588">
        <v>587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7472</v>
      </c>
    </row>
    <row r="589" spans="1:15">
      <c r="A589">
        <v>12200</v>
      </c>
      <c r="B589">
        <v>588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8347</v>
      </c>
    </row>
    <row r="590" spans="1:15">
      <c r="A590">
        <v>13516</v>
      </c>
      <c r="B590">
        <v>589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12200</v>
      </c>
    </row>
    <row r="591" spans="1:15">
      <c r="A591">
        <v>12410</v>
      </c>
      <c r="B591">
        <v>590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13516</v>
      </c>
    </row>
    <row r="592" spans="1:15">
      <c r="A592">
        <v>11908</v>
      </c>
      <c r="B592">
        <v>591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12410</v>
      </c>
    </row>
    <row r="593" spans="1:15">
      <c r="A593">
        <v>9720</v>
      </c>
      <c r="B593">
        <v>592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11908</v>
      </c>
    </row>
    <row r="594" spans="1:15">
      <c r="A594">
        <v>12400</v>
      </c>
      <c r="B594">
        <v>593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9720</v>
      </c>
    </row>
    <row r="595" spans="1:15">
      <c r="A595">
        <v>5545.4</v>
      </c>
      <c r="B595">
        <v>594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12400</v>
      </c>
    </row>
    <row r="596" spans="1:15">
      <c r="A596">
        <v>1723</v>
      </c>
      <c r="B596">
        <v>595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5545.4</v>
      </c>
    </row>
    <row r="597" spans="1:15">
      <c r="A597">
        <v>8212</v>
      </c>
      <c r="B597">
        <v>596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1723</v>
      </c>
    </row>
    <row r="598" spans="1:15">
      <c r="A598">
        <v>11497</v>
      </c>
      <c r="B598">
        <v>597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8212</v>
      </c>
    </row>
    <row r="599" spans="1:15">
      <c r="A599">
        <v>12458.25</v>
      </c>
      <c r="B599">
        <v>598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11497</v>
      </c>
    </row>
    <row r="600" spans="1:15">
      <c r="A600">
        <v>12405</v>
      </c>
      <c r="B600">
        <v>599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12458.25</v>
      </c>
    </row>
    <row r="601" spans="1:15">
      <c r="A601">
        <v>12146.25</v>
      </c>
      <c r="B601">
        <v>600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12405</v>
      </c>
    </row>
    <row r="602" spans="1:15">
      <c r="A602">
        <v>6096.25</v>
      </c>
      <c r="B602">
        <v>601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12146.25</v>
      </c>
    </row>
    <row r="603" spans="1:15">
      <c r="A603">
        <v>556</v>
      </c>
      <c r="B603">
        <v>602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6096.25</v>
      </c>
    </row>
    <row r="604" spans="1:15">
      <c r="A604">
        <v>1405</v>
      </c>
      <c r="B604">
        <v>603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556</v>
      </c>
    </row>
    <row r="605" spans="1:15">
      <c r="A605">
        <v>8664</v>
      </c>
      <c r="B605">
        <v>604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1405</v>
      </c>
    </row>
    <row r="606" spans="1:15">
      <c r="A606">
        <v>8628</v>
      </c>
      <c r="B606">
        <v>605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8664</v>
      </c>
    </row>
    <row r="607" spans="1:15">
      <c r="A607">
        <v>3648</v>
      </c>
      <c r="B607">
        <v>606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8628</v>
      </c>
    </row>
    <row r="608" spans="1:15">
      <c r="A608">
        <v>2124</v>
      </c>
      <c r="B608">
        <v>607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3648</v>
      </c>
    </row>
    <row r="609" spans="1:15">
      <c r="A609">
        <v>298</v>
      </c>
      <c r="B609">
        <v>608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2124</v>
      </c>
    </row>
    <row r="610" spans="1:15">
      <c r="A610">
        <v>396</v>
      </c>
      <c r="B610">
        <v>609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298</v>
      </c>
    </row>
    <row r="611" spans="1:15">
      <c r="A611">
        <v>198</v>
      </c>
      <c r="B611">
        <v>610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396</v>
      </c>
    </row>
    <row r="612" spans="1:15">
      <c r="A612">
        <v>0</v>
      </c>
      <c r="B612">
        <v>611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198</v>
      </c>
    </row>
    <row r="613" spans="1:15">
      <c r="A613">
        <v>531</v>
      </c>
      <c r="B613">
        <v>612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>
      <c r="A614">
        <v>630</v>
      </c>
      <c r="B614">
        <v>613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531</v>
      </c>
    </row>
    <row r="615" spans="1:15">
      <c r="A615">
        <v>7303.75</v>
      </c>
      <c r="B615">
        <v>614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630</v>
      </c>
    </row>
    <row r="616" spans="1:15">
      <c r="A616">
        <v>7350</v>
      </c>
      <c r="B616">
        <v>615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7303.75</v>
      </c>
    </row>
    <row r="617" spans="1:15">
      <c r="A617">
        <v>6989.6</v>
      </c>
      <c r="B617">
        <v>616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7350</v>
      </c>
    </row>
    <row r="618" spans="1:15">
      <c r="A618">
        <v>12848</v>
      </c>
      <c r="B618">
        <v>617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6989.6</v>
      </c>
    </row>
    <row r="619" spans="1:15">
      <c r="A619">
        <v>12902</v>
      </c>
      <c r="B619">
        <v>618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12848</v>
      </c>
    </row>
    <row r="620" spans="1:15">
      <c r="A620">
        <v>12960</v>
      </c>
      <c r="B620">
        <v>619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12902</v>
      </c>
    </row>
    <row r="621" spans="1:15">
      <c r="A621">
        <v>11483</v>
      </c>
      <c r="B621">
        <v>620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12960</v>
      </c>
    </row>
    <row r="622" spans="1:15">
      <c r="A622">
        <v>11231</v>
      </c>
      <c r="B622">
        <v>621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11483</v>
      </c>
    </row>
    <row r="623" spans="1:15">
      <c r="A623">
        <v>6794</v>
      </c>
      <c r="B623">
        <v>622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11231</v>
      </c>
    </row>
    <row r="624" spans="1:15">
      <c r="A624">
        <v>7458.4</v>
      </c>
      <c r="B624">
        <v>623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6794</v>
      </c>
    </row>
    <row r="625" spans="1:15">
      <c r="A625">
        <v>5220</v>
      </c>
      <c r="B625">
        <v>624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7458.4</v>
      </c>
    </row>
    <row r="626" spans="1:15">
      <c r="A626">
        <v>13364</v>
      </c>
      <c r="B626">
        <v>625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5220</v>
      </c>
    </row>
    <row r="627" spans="1:15">
      <c r="A627">
        <v>13569</v>
      </c>
      <c r="B627">
        <v>626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13364</v>
      </c>
    </row>
    <row r="628" spans="1:15">
      <c r="A628">
        <v>9950</v>
      </c>
      <c r="B628">
        <v>627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13569</v>
      </c>
    </row>
    <row r="629" spans="1:15">
      <c r="A629">
        <v>13552.25</v>
      </c>
      <c r="B629">
        <v>628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9950</v>
      </c>
    </row>
    <row r="630" spans="1:15">
      <c r="A630">
        <v>12921.7</v>
      </c>
      <c r="B630">
        <v>629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13552.25</v>
      </c>
    </row>
    <row r="631" spans="1:15">
      <c r="A631">
        <v>8591.6</v>
      </c>
      <c r="B631">
        <v>630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12921.7</v>
      </c>
    </row>
    <row r="632" spans="1:15">
      <c r="A632">
        <v>10245</v>
      </c>
      <c r="B632">
        <v>631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8591.6</v>
      </c>
    </row>
    <row r="633" spans="1:15">
      <c r="A633">
        <v>11159.1</v>
      </c>
      <c r="B633">
        <v>632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10245</v>
      </c>
    </row>
    <row r="634" spans="1:15">
      <c r="A634">
        <v>11176</v>
      </c>
      <c r="B634">
        <v>633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11159.1</v>
      </c>
    </row>
    <row r="635" spans="1:15">
      <c r="A635">
        <v>10895</v>
      </c>
      <c r="B635">
        <v>634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11176</v>
      </c>
    </row>
    <row r="636" spans="1:15">
      <c r="A636">
        <v>12886</v>
      </c>
      <c r="B636">
        <v>635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10895</v>
      </c>
    </row>
    <row r="637" spans="1:15">
      <c r="A637">
        <v>1089</v>
      </c>
      <c r="B637">
        <v>636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12886</v>
      </c>
    </row>
    <row r="638" spans="1:15">
      <c r="A638">
        <v>219</v>
      </c>
      <c r="B638">
        <v>637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1089</v>
      </c>
    </row>
    <row r="639" spans="1:15">
      <c r="A639">
        <v>12130</v>
      </c>
      <c r="B639">
        <v>638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219</v>
      </c>
    </row>
    <row r="640" spans="1:15">
      <c r="A640">
        <v>14226.1</v>
      </c>
      <c r="B640">
        <v>639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12130</v>
      </c>
    </row>
    <row r="641" spans="1:15">
      <c r="A641">
        <v>14283.4</v>
      </c>
      <c r="B641">
        <v>640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14226.1</v>
      </c>
    </row>
    <row r="642" spans="1:15">
      <c r="A642">
        <v>12731.300000000001</v>
      </c>
      <c r="B642">
        <v>641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14283.4</v>
      </c>
    </row>
    <row r="643" spans="1:15">
      <c r="A643">
        <v>13514</v>
      </c>
      <c r="B643">
        <v>642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12731.300000000001</v>
      </c>
    </row>
    <row r="644" spans="1:15">
      <c r="A644">
        <v>11345.65</v>
      </c>
      <c r="B644">
        <v>643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1</v>
      </c>
      <c r="O644">
        <v>13514</v>
      </c>
    </row>
    <row r="645" spans="1:15">
      <c r="A645">
        <v>11996.5</v>
      </c>
      <c r="B645">
        <v>644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11345.65</v>
      </c>
    </row>
    <row r="646" spans="1:15">
      <c r="A646">
        <v>12331</v>
      </c>
      <c r="B646">
        <v>645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11996.5</v>
      </c>
    </row>
    <row r="647" spans="1:15">
      <c r="A647">
        <v>13106</v>
      </c>
      <c r="B647">
        <v>646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12331</v>
      </c>
    </row>
    <row r="648" spans="1:15">
      <c r="A648">
        <v>12873</v>
      </c>
      <c r="B648">
        <v>647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13106</v>
      </c>
    </row>
    <row r="649" spans="1:15">
      <c r="A649">
        <v>11687</v>
      </c>
      <c r="B649">
        <v>648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12873</v>
      </c>
    </row>
    <row r="650" spans="1:15">
      <c r="A650">
        <v>13299.1</v>
      </c>
      <c r="B650">
        <v>649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11687</v>
      </c>
    </row>
    <row r="651" spans="1:15">
      <c r="A651">
        <v>12338.1</v>
      </c>
      <c r="B651">
        <v>650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13299.1</v>
      </c>
    </row>
    <row r="652" spans="1:15">
      <c r="A652">
        <v>1193.0999999999999</v>
      </c>
      <c r="B652">
        <v>651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12338.1</v>
      </c>
    </row>
    <row r="653" spans="1:15">
      <c r="A653">
        <v>3898</v>
      </c>
      <c r="B653">
        <v>652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1193.0999999999999</v>
      </c>
    </row>
    <row r="654" spans="1:15">
      <c r="A654">
        <v>5572</v>
      </c>
      <c r="B654">
        <v>653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3898</v>
      </c>
    </row>
    <row r="655" spans="1:15">
      <c r="A655">
        <v>6749</v>
      </c>
      <c r="B655">
        <v>654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5572</v>
      </c>
    </row>
    <row r="656" spans="1:15">
      <c r="A656">
        <v>5559</v>
      </c>
      <c r="B656">
        <v>655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6749</v>
      </c>
    </row>
    <row r="657" spans="1:15">
      <c r="A657">
        <v>10842.25</v>
      </c>
      <c r="B657">
        <v>656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5559</v>
      </c>
    </row>
    <row r="658" spans="1:15">
      <c r="A658">
        <v>13013.25</v>
      </c>
      <c r="B658">
        <v>657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1</v>
      </c>
      <c r="O658">
        <v>10842.25</v>
      </c>
    </row>
    <row r="659" spans="1:15">
      <c r="A659">
        <v>14152.8</v>
      </c>
      <c r="B659">
        <v>658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1</v>
      </c>
      <c r="O659">
        <v>13013.25</v>
      </c>
    </row>
    <row r="660" spans="1:15">
      <c r="A660">
        <v>12558</v>
      </c>
      <c r="B660">
        <v>659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14152.8</v>
      </c>
    </row>
    <row r="661" spans="1:15">
      <c r="A661">
        <v>13671</v>
      </c>
      <c r="B661">
        <v>660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12558</v>
      </c>
    </row>
    <row r="662" spans="1:15">
      <c r="A662">
        <v>13117</v>
      </c>
      <c r="B662">
        <v>661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13671</v>
      </c>
    </row>
    <row r="663" spans="1:15">
      <c r="A663">
        <v>9913.1</v>
      </c>
      <c r="B663">
        <v>662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13117</v>
      </c>
    </row>
    <row r="664" spans="1:15">
      <c r="A664">
        <v>14235.58</v>
      </c>
      <c r="B664">
        <v>663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9913.1</v>
      </c>
    </row>
    <row r="665" spans="1:15">
      <c r="A665">
        <v>13364.2</v>
      </c>
      <c r="B665">
        <v>664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1</v>
      </c>
      <c r="O665">
        <v>14235.58</v>
      </c>
    </row>
    <row r="666" spans="1:15">
      <c r="A666">
        <v>13202.4</v>
      </c>
      <c r="B666">
        <v>665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1</v>
      </c>
      <c r="O666">
        <v>13364.2</v>
      </c>
    </row>
    <row r="667" spans="1:15">
      <c r="A667">
        <v>11612</v>
      </c>
      <c r="B667">
        <v>666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13202.4</v>
      </c>
    </row>
    <row r="668" spans="1:15">
      <c r="A668">
        <v>12716</v>
      </c>
      <c r="B668">
        <v>667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11612</v>
      </c>
    </row>
    <row r="669" spans="1:15">
      <c r="A669">
        <v>8793</v>
      </c>
      <c r="B669">
        <v>668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12716</v>
      </c>
    </row>
    <row r="670" spans="1:15">
      <c r="A670">
        <v>8276</v>
      </c>
      <c r="B670">
        <v>669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8793</v>
      </c>
    </row>
    <row r="671" spans="1:15">
      <c r="A671">
        <v>11785.25</v>
      </c>
      <c r="B671">
        <v>670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8276</v>
      </c>
    </row>
    <row r="672" spans="1:15">
      <c r="A672">
        <v>9172.1</v>
      </c>
      <c r="B672">
        <v>671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11785.25</v>
      </c>
    </row>
    <row r="673" spans="1:15">
      <c r="A673">
        <v>4055</v>
      </c>
      <c r="B673">
        <v>672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9172.1</v>
      </c>
    </row>
    <row r="674" spans="1:15">
      <c r="A674">
        <v>7665</v>
      </c>
      <c r="B674">
        <v>673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4055</v>
      </c>
    </row>
    <row r="675" spans="1:15">
      <c r="A675">
        <v>7835</v>
      </c>
      <c r="B675">
        <v>674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7665</v>
      </c>
    </row>
    <row r="676" spans="1:15">
      <c r="A676">
        <v>12452</v>
      </c>
      <c r="B676">
        <v>675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7835</v>
      </c>
    </row>
    <row r="677" spans="1:15">
      <c r="A677">
        <v>12759.1</v>
      </c>
      <c r="B677">
        <v>676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12452</v>
      </c>
    </row>
    <row r="678" spans="1:15">
      <c r="A678">
        <v>12148</v>
      </c>
      <c r="B678">
        <v>677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12759.1</v>
      </c>
    </row>
    <row r="679" spans="1:15">
      <c r="A679">
        <v>7039</v>
      </c>
      <c r="B679">
        <v>678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12148</v>
      </c>
    </row>
    <row r="680" spans="1:15">
      <c r="A680">
        <v>4972</v>
      </c>
      <c r="B680">
        <v>679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7039</v>
      </c>
    </row>
    <row r="681" spans="1:15">
      <c r="A681">
        <v>7998</v>
      </c>
      <c r="B681">
        <v>680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4972</v>
      </c>
    </row>
    <row r="682" spans="1:15">
      <c r="A682">
        <v>8749</v>
      </c>
      <c r="B682">
        <v>681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7998</v>
      </c>
    </row>
    <row r="683" spans="1:15">
      <c r="A683">
        <v>9446</v>
      </c>
      <c r="B683">
        <v>682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8749</v>
      </c>
    </row>
    <row r="684" spans="1:15">
      <c r="A684">
        <v>8955.6</v>
      </c>
      <c r="B684">
        <v>683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9446</v>
      </c>
    </row>
    <row r="685" spans="1:15">
      <c r="A685">
        <v>7091.55</v>
      </c>
      <c r="B685">
        <v>684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8955.6</v>
      </c>
    </row>
    <row r="686" spans="1:15">
      <c r="A686">
        <v>6794.6</v>
      </c>
      <c r="B686">
        <v>685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7091.55</v>
      </c>
    </row>
    <row r="687" spans="1:15">
      <c r="A687">
        <v>5139.3999999999996</v>
      </c>
      <c r="B687">
        <v>686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6794.6</v>
      </c>
    </row>
    <row r="688" spans="1:15">
      <c r="A688">
        <v>0</v>
      </c>
      <c r="B688">
        <v>687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5139.3999999999996</v>
      </c>
    </row>
    <row r="689" spans="1:15">
      <c r="A689">
        <v>0</v>
      </c>
      <c r="B689">
        <v>688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</row>
    <row r="690" spans="1:15">
      <c r="A690">
        <v>0</v>
      </c>
      <c r="B690">
        <v>689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</row>
    <row r="691" spans="1:15">
      <c r="A691">
        <v>0</v>
      </c>
      <c r="B691">
        <v>690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</row>
    <row r="692" spans="1:15">
      <c r="A692">
        <v>0</v>
      </c>
      <c r="B692">
        <v>691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</row>
    <row r="693" spans="1:15">
      <c r="A693">
        <v>0</v>
      </c>
      <c r="B693">
        <v>692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0</v>
      </c>
    </row>
    <row r="694" spans="1:15">
      <c r="A694">
        <v>0</v>
      </c>
      <c r="B694">
        <v>693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</row>
    <row r="695" spans="1:15">
      <c r="A695">
        <v>0</v>
      </c>
      <c r="B695">
        <v>694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</row>
    <row r="696" spans="1:15">
      <c r="A696">
        <v>0</v>
      </c>
      <c r="B696">
        <v>695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</row>
    <row r="697" spans="1:15">
      <c r="A697">
        <v>558</v>
      </c>
      <c r="B697">
        <v>696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</row>
    <row r="698" spans="1:15">
      <c r="A698">
        <v>280</v>
      </c>
      <c r="B698">
        <v>697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558</v>
      </c>
    </row>
    <row r="699" spans="1:15">
      <c r="A699">
        <v>1558.5</v>
      </c>
      <c r="B699">
        <v>698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280</v>
      </c>
    </row>
    <row r="700" spans="1:15">
      <c r="A700">
        <v>1866</v>
      </c>
      <c r="B700">
        <v>699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1558.5</v>
      </c>
    </row>
    <row r="701" spans="1:15">
      <c r="A701">
        <v>0</v>
      </c>
      <c r="B701">
        <v>700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1</v>
      </c>
      <c r="O701">
        <v>1866</v>
      </c>
    </row>
    <row r="702" spans="1:15">
      <c r="A702">
        <v>5553</v>
      </c>
      <c r="B702">
        <v>701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</row>
    <row r="703" spans="1:15">
      <c r="A703">
        <v>7968.1</v>
      </c>
      <c r="B703">
        <v>702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5553</v>
      </c>
    </row>
    <row r="704" spans="1:15">
      <c r="A704">
        <v>8757.2999999999993</v>
      </c>
      <c r="B704">
        <v>703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7968.1</v>
      </c>
    </row>
    <row r="705" spans="1:15">
      <c r="A705">
        <v>6187</v>
      </c>
      <c r="B705">
        <v>704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8757.2999999999993</v>
      </c>
    </row>
    <row r="706" spans="1:15">
      <c r="A706">
        <v>6210</v>
      </c>
      <c r="B706">
        <v>705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6187</v>
      </c>
    </row>
    <row r="707" spans="1:15">
      <c r="A707">
        <v>5533</v>
      </c>
      <c r="B707">
        <v>706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6210</v>
      </c>
    </row>
    <row r="708" spans="1:15">
      <c r="A708">
        <v>4861</v>
      </c>
      <c r="B708">
        <v>707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1</v>
      </c>
      <c r="O708">
        <v>5533</v>
      </c>
    </row>
    <row r="709" spans="1:15">
      <c r="A709">
        <v>7707</v>
      </c>
      <c r="B709">
        <v>708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4861</v>
      </c>
    </row>
    <row r="710" spans="1:15">
      <c r="A710">
        <v>9616</v>
      </c>
      <c r="B710">
        <v>709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7707</v>
      </c>
    </row>
    <row r="711" spans="1:15">
      <c r="A711">
        <v>9300</v>
      </c>
      <c r="B711">
        <v>710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9616</v>
      </c>
    </row>
    <row r="712" spans="1:15">
      <c r="A712">
        <v>6836</v>
      </c>
      <c r="B712">
        <v>711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9300</v>
      </c>
    </row>
    <row r="713" spans="1:15">
      <c r="A713">
        <v>4074.7</v>
      </c>
      <c r="B713">
        <v>712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6836</v>
      </c>
    </row>
    <row r="714" spans="1:15">
      <c r="A714">
        <v>2059</v>
      </c>
      <c r="B714">
        <v>713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4074.7</v>
      </c>
    </row>
    <row r="715" spans="1:15">
      <c r="A715">
        <v>414</v>
      </c>
      <c r="B715">
        <v>714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2059</v>
      </c>
    </row>
    <row r="716" spans="1:15">
      <c r="A716">
        <v>0</v>
      </c>
      <c r="B716">
        <v>715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414</v>
      </c>
    </row>
    <row r="717" spans="1:15">
      <c r="A717">
        <v>0</v>
      </c>
      <c r="B717">
        <v>716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</row>
    <row r="718" spans="1:15">
      <c r="A718">
        <v>457</v>
      </c>
      <c r="B718">
        <v>717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</row>
    <row r="719" spans="1:15">
      <c r="A719">
        <v>1677</v>
      </c>
      <c r="B719">
        <v>718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457</v>
      </c>
    </row>
    <row r="720" spans="1:15">
      <c r="A720">
        <v>1677</v>
      </c>
      <c r="B720">
        <v>719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1677</v>
      </c>
    </row>
    <row r="721" spans="1:15">
      <c r="A721">
        <v>0</v>
      </c>
      <c r="B721">
        <v>720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1677</v>
      </c>
    </row>
    <row r="722" spans="1:15">
      <c r="A722">
        <v>0</v>
      </c>
      <c r="B722">
        <v>721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0</v>
      </c>
    </row>
    <row r="723" spans="1:15">
      <c r="A723">
        <v>0</v>
      </c>
      <c r="B723">
        <v>722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</row>
    <row r="724" spans="1:15">
      <c r="A724">
        <v>0</v>
      </c>
      <c r="B724">
        <v>723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</row>
    <row r="725" spans="1:15">
      <c r="A725">
        <v>0</v>
      </c>
      <c r="B725">
        <v>724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</row>
    <row r="726" spans="1:15">
      <c r="A726">
        <v>0</v>
      </c>
      <c r="B726">
        <v>725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</row>
    <row r="727" spans="1:15">
      <c r="A727">
        <v>0</v>
      </c>
      <c r="B727">
        <v>726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</row>
    <row r="728" spans="1:15">
      <c r="A728">
        <v>0</v>
      </c>
      <c r="B728">
        <v>727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0</v>
      </c>
    </row>
    <row r="729" spans="1:15">
      <c r="A729">
        <v>0</v>
      </c>
      <c r="B729">
        <v>728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0</v>
      </c>
    </row>
    <row r="730" spans="1:15">
      <c r="A730">
        <v>0</v>
      </c>
      <c r="B730">
        <v>729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</row>
    <row r="731" spans="1:15">
      <c r="A731">
        <v>0</v>
      </c>
      <c r="B731">
        <v>730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</row>
    <row r="732" spans="1:15">
      <c r="A732">
        <v>0</v>
      </c>
      <c r="B732">
        <v>731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>
      <c r="A733">
        <v>0</v>
      </c>
      <c r="B733">
        <v>732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>
      <c r="A734">
        <v>144</v>
      </c>
      <c r="B734">
        <v>733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>
      <c r="A735">
        <v>0</v>
      </c>
      <c r="B735">
        <v>734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144</v>
      </c>
    </row>
    <row r="736" spans="1:15">
      <c r="A736">
        <v>288</v>
      </c>
      <c r="B736">
        <v>735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</row>
    <row r="737" spans="1:15">
      <c r="A737">
        <v>4176</v>
      </c>
      <c r="B737">
        <v>736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288</v>
      </c>
    </row>
    <row r="738" spans="1:15">
      <c r="A738">
        <v>4529</v>
      </c>
      <c r="B738">
        <v>737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4176</v>
      </c>
    </row>
    <row r="739" spans="1:15">
      <c r="A739">
        <v>4464</v>
      </c>
      <c r="B739">
        <v>738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4529</v>
      </c>
    </row>
    <row r="740" spans="1:15">
      <c r="A740">
        <v>4320</v>
      </c>
      <c r="B740">
        <v>739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4464</v>
      </c>
    </row>
    <row r="741" spans="1:15">
      <c r="A741">
        <v>5391.5</v>
      </c>
      <c r="B741">
        <v>740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4320</v>
      </c>
    </row>
    <row r="742" spans="1:15">
      <c r="A742">
        <v>5769</v>
      </c>
      <c r="B742">
        <v>741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5391.5</v>
      </c>
    </row>
    <row r="743" spans="1:15">
      <c r="A743">
        <v>8208</v>
      </c>
      <c r="B743">
        <v>742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5769</v>
      </c>
    </row>
    <row r="744" spans="1:15">
      <c r="A744">
        <v>13222</v>
      </c>
      <c r="B744">
        <v>743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8208</v>
      </c>
    </row>
    <row r="745" spans="1:15">
      <c r="A745">
        <v>13361</v>
      </c>
      <c r="B745">
        <v>744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13222</v>
      </c>
    </row>
    <row r="746" spans="1:15">
      <c r="A746">
        <v>13366</v>
      </c>
      <c r="B746">
        <v>745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13361</v>
      </c>
    </row>
    <row r="747" spans="1:15">
      <c r="A747">
        <v>13651</v>
      </c>
      <c r="B747">
        <v>746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13366</v>
      </c>
    </row>
    <row r="748" spans="1:15">
      <c r="A748">
        <v>9212.5299999999988</v>
      </c>
      <c r="B748">
        <v>747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13651</v>
      </c>
    </row>
    <row r="749" spans="1:15">
      <c r="A749">
        <v>1321.13</v>
      </c>
      <c r="B749">
        <v>748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9212.5299999999988</v>
      </c>
    </row>
    <row r="750" spans="1:15">
      <c r="A750">
        <v>320.2</v>
      </c>
      <c r="B750">
        <v>749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1321.13</v>
      </c>
    </row>
    <row r="751" spans="1:15">
      <c r="A751">
        <v>0</v>
      </c>
      <c r="B751">
        <v>750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320.2</v>
      </c>
    </row>
    <row r="752" spans="1:15">
      <c r="A752">
        <v>209</v>
      </c>
      <c r="B752">
        <v>751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>
      <c r="A753">
        <v>1252</v>
      </c>
      <c r="B753">
        <v>752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209</v>
      </c>
    </row>
    <row r="754" spans="1:15">
      <c r="A754">
        <v>1460</v>
      </c>
      <c r="B754">
        <v>753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1252</v>
      </c>
    </row>
    <row r="755" spans="1:15">
      <c r="A755">
        <v>2363</v>
      </c>
      <c r="B755">
        <v>754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1460</v>
      </c>
    </row>
    <row r="756" spans="1:15">
      <c r="A756">
        <v>1683.6</v>
      </c>
      <c r="B756">
        <v>755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2363</v>
      </c>
    </row>
    <row r="757" spans="1:15">
      <c r="A757">
        <v>353</v>
      </c>
      <c r="B757">
        <v>756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1683.6</v>
      </c>
    </row>
    <row r="758" spans="1:15">
      <c r="A758">
        <v>4931</v>
      </c>
      <c r="B758">
        <v>757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353</v>
      </c>
    </row>
    <row r="759" spans="1:15">
      <c r="A759">
        <v>5369</v>
      </c>
      <c r="B759">
        <v>758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4931</v>
      </c>
    </row>
    <row r="760" spans="1:15">
      <c r="A760">
        <v>5239</v>
      </c>
      <c r="B760">
        <v>759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5369</v>
      </c>
    </row>
    <row r="761" spans="1:15">
      <c r="A761">
        <v>5137.2</v>
      </c>
      <c r="B761">
        <v>760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5239</v>
      </c>
    </row>
    <row r="762" spans="1:15">
      <c r="A762">
        <v>5231</v>
      </c>
      <c r="B762">
        <v>761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5137.2</v>
      </c>
    </row>
    <row r="763" spans="1:15">
      <c r="A763">
        <v>4460</v>
      </c>
      <c r="B763">
        <v>762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5231</v>
      </c>
    </row>
    <row r="764" spans="1:15">
      <c r="A764">
        <v>4390</v>
      </c>
      <c r="B764">
        <v>763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4460</v>
      </c>
    </row>
    <row r="765" spans="1:15">
      <c r="A765">
        <v>5222.1000000000004</v>
      </c>
      <c r="B765">
        <v>764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4390</v>
      </c>
    </row>
    <row r="766" spans="1:15">
      <c r="A766">
        <v>6468.1</v>
      </c>
      <c r="B766">
        <v>765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5222.1000000000004</v>
      </c>
    </row>
    <row r="767" spans="1:15">
      <c r="A767">
        <v>6269</v>
      </c>
      <c r="B767">
        <v>766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6468.1</v>
      </c>
    </row>
    <row r="768" spans="1:15">
      <c r="A768">
        <v>6562</v>
      </c>
      <c r="B768">
        <v>767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6269</v>
      </c>
    </row>
    <row r="769" spans="1:15">
      <c r="A769">
        <v>7292</v>
      </c>
      <c r="B769">
        <v>768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6562</v>
      </c>
    </row>
    <row r="770" spans="1:15">
      <c r="A770">
        <v>1836</v>
      </c>
      <c r="B770">
        <v>769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7292</v>
      </c>
    </row>
    <row r="771" spans="1:15">
      <c r="A771">
        <v>355</v>
      </c>
      <c r="B771">
        <v>770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1836</v>
      </c>
    </row>
    <row r="772" spans="1:15">
      <c r="A772">
        <v>1475</v>
      </c>
      <c r="B772">
        <v>771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355</v>
      </c>
    </row>
    <row r="773" spans="1:15">
      <c r="A773">
        <v>1657.1</v>
      </c>
      <c r="B773">
        <v>772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1475</v>
      </c>
    </row>
    <row r="774" spans="1:15">
      <c r="A774">
        <v>1392</v>
      </c>
      <c r="B774">
        <v>773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1657.1</v>
      </c>
    </row>
    <row r="775" spans="1:15">
      <c r="A775">
        <v>2713</v>
      </c>
      <c r="B775">
        <v>774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1392</v>
      </c>
    </row>
    <row r="776" spans="1:15">
      <c r="A776">
        <v>1052</v>
      </c>
      <c r="B776">
        <v>775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2713</v>
      </c>
    </row>
    <row r="777" spans="1:15">
      <c r="A777">
        <v>628</v>
      </c>
      <c r="B777">
        <v>776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1052</v>
      </c>
    </row>
    <row r="778" spans="1:15">
      <c r="A778">
        <v>209</v>
      </c>
      <c r="B778">
        <v>777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628</v>
      </c>
    </row>
    <row r="779" spans="1:15">
      <c r="A779">
        <v>2463</v>
      </c>
      <c r="B779">
        <v>778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209</v>
      </c>
    </row>
    <row r="780" spans="1:15">
      <c r="A780">
        <v>14482</v>
      </c>
      <c r="B780">
        <v>779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2463</v>
      </c>
    </row>
    <row r="781" spans="1:15">
      <c r="A781">
        <v>14025</v>
      </c>
      <c r="B781">
        <v>780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14482</v>
      </c>
    </row>
    <row r="782" spans="1:15">
      <c r="A782">
        <v>1500</v>
      </c>
      <c r="B782">
        <v>781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14025</v>
      </c>
    </row>
    <row r="783" spans="1:15">
      <c r="A783">
        <v>3756</v>
      </c>
      <c r="B783">
        <v>782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1500</v>
      </c>
    </row>
    <row r="784" spans="1:15">
      <c r="A784">
        <v>3107.05</v>
      </c>
      <c r="B784">
        <v>783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3756</v>
      </c>
    </row>
    <row r="785" spans="1:15">
      <c r="A785">
        <v>4098.2</v>
      </c>
      <c r="B785">
        <v>784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3107.05</v>
      </c>
    </row>
    <row r="786" spans="1:15">
      <c r="A786">
        <v>10169</v>
      </c>
      <c r="B786">
        <v>785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4098.2</v>
      </c>
    </row>
    <row r="787" spans="1:15">
      <c r="A787">
        <v>11551</v>
      </c>
      <c r="B787">
        <v>786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10169</v>
      </c>
    </row>
    <row r="788" spans="1:15">
      <c r="A788">
        <v>13677.1</v>
      </c>
      <c r="B788">
        <v>787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11551</v>
      </c>
    </row>
    <row r="789" spans="1:15">
      <c r="A789">
        <v>12578.1</v>
      </c>
      <c r="B789">
        <v>788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13677.1</v>
      </c>
    </row>
    <row r="790" spans="1:15">
      <c r="A790">
        <v>10522</v>
      </c>
      <c r="B790">
        <v>789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12578.1</v>
      </c>
    </row>
    <row r="791" spans="1:15">
      <c r="A791">
        <v>10191</v>
      </c>
      <c r="B791">
        <v>790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10522</v>
      </c>
    </row>
    <row r="792" spans="1:15">
      <c r="A792">
        <v>7419</v>
      </c>
      <c r="B792">
        <v>791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10191</v>
      </c>
    </row>
    <row r="793" spans="1:15">
      <c r="A793">
        <v>5358</v>
      </c>
      <c r="B793">
        <v>792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7419</v>
      </c>
    </row>
    <row r="794" spans="1:15">
      <c r="A794">
        <v>5289</v>
      </c>
      <c r="B794">
        <v>793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5358</v>
      </c>
    </row>
    <row r="795" spans="1:15">
      <c r="A795">
        <v>10682</v>
      </c>
      <c r="B795">
        <v>794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5289</v>
      </c>
    </row>
    <row r="796" spans="1:15">
      <c r="A796">
        <v>13831</v>
      </c>
      <c r="B796">
        <v>795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10682</v>
      </c>
    </row>
    <row r="797" spans="1:15">
      <c r="A797">
        <v>3456.1</v>
      </c>
      <c r="B797">
        <v>796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13831</v>
      </c>
    </row>
    <row r="798" spans="1:15">
      <c r="A798">
        <v>6720.95</v>
      </c>
      <c r="B798">
        <v>797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3456.1</v>
      </c>
    </row>
    <row r="799" spans="1:15">
      <c r="A799">
        <v>7558.35</v>
      </c>
      <c r="B799">
        <v>798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6720.95</v>
      </c>
    </row>
    <row r="800" spans="1:15">
      <c r="A800">
        <v>10727</v>
      </c>
      <c r="B800">
        <v>799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7558.35</v>
      </c>
    </row>
    <row r="801" spans="1:15">
      <c r="A801">
        <v>11606.1</v>
      </c>
      <c r="B801">
        <v>800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10727</v>
      </c>
    </row>
    <row r="802" spans="1:15">
      <c r="A802">
        <v>11617</v>
      </c>
      <c r="B802">
        <v>801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11606.1</v>
      </c>
    </row>
    <row r="803" spans="1:15">
      <c r="A803">
        <v>9461</v>
      </c>
      <c r="B803">
        <v>802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11617</v>
      </c>
    </row>
    <row r="804" spans="1:15">
      <c r="A804">
        <v>13624</v>
      </c>
      <c r="B804">
        <v>803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9461</v>
      </c>
    </row>
    <row r="805" spans="1:15">
      <c r="A805">
        <v>8243</v>
      </c>
      <c r="B805">
        <v>804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13624</v>
      </c>
    </row>
    <row r="806" spans="1:15">
      <c r="A806">
        <v>4325</v>
      </c>
      <c r="B806">
        <v>805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8243</v>
      </c>
    </row>
    <row r="807" spans="1:15">
      <c r="A807">
        <v>6341</v>
      </c>
      <c r="B807">
        <v>806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4325</v>
      </c>
    </row>
    <row r="808" spans="1:15">
      <c r="A808">
        <v>6919</v>
      </c>
      <c r="B808">
        <v>807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6341</v>
      </c>
    </row>
    <row r="809" spans="1:15">
      <c r="A809">
        <v>8603.1</v>
      </c>
      <c r="B809">
        <v>808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6919</v>
      </c>
    </row>
    <row r="810" spans="1:15">
      <c r="A810">
        <v>6079.1</v>
      </c>
      <c r="B810">
        <v>809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8603.1</v>
      </c>
    </row>
    <row r="811" spans="1:15">
      <c r="A811">
        <v>7271.25</v>
      </c>
      <c r="B811">
        <v>810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6079.1</v>
      </c>
    </row>
    <row r="812" spans="1:15">
      <c r="A812">
        <v>2497.5</v>
      </c>
      <c r="B812">
        <v>811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7271.25</v>
      </c>
    </row>
    <row r="813" spans="1:15">
      <c r="A813">
        <v>4018.1</v>
      </c>
      <c r="B813">
        <v>812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2497.5</v>
      </c>
    </row>
    <row r="814" spans="1:15">
      <c r="A814">
        <v>5830</v>
      </c>
      <c r="B814">
        <v>813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4018.1</v>
      </c>
    </row>
    <row r="815" spans="1:15">
      <c r="A815">
        <v>5955</v>
      </c>
      <c r="B815">
        <v>814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5830</v>
      </c>
    </row>
    <row r="816" spans="1:15">
      <c r="A816">
        <v>6099</v>
      </c>
      <c r="B816">
        <v>815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5955</v>
      </c>
    </row>
    <row r="817" spans="1:15">
      <c r="A817">
        <v>4708</v>
      </c>
      <c r="B817">
        <v>816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6099</v>
      </c>
    </row>
    <row r="818" spans="1:15">
      <c r="A818">
        <v>4564</v>
      </c>
      <c r="B818">
        <v>817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4708</v>
      </c>
    </row>
    <row r="819" spans="1:15">
      <c r="A819">
        <v>0</v>
      </c>
      <c r="B819">
        <v>818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4564</v>
      </c>
    </row>
    <row r="820" spans="1:15">
      <c r="A820">
        <v>0</v>
      </c>
      <c r="B820">
        <v>819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</row>
    <row r="821" spans="1:15">
      <c r="A821">
        <v>0</v>
      </c>
      <c r="B821">
        <v>820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>
      <c r="A822">
        <v>4977</v>
      </c>
      <c r="B822">
        <v>821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>
      <c r="A823">
        <v>13920</v>
      </c>
      <c r="B823">
        <v>822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4977</v>
      </c>
    </row>
    <row r="824" spans="1:15">
      <c r="A824">
        <v>5132</v>
      </c>
      <c r="B824">
        <v>823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13920</v>
      </c>
    </row>
    <row r="825" spans="1:15">
      <c r="A825">
        <v>8210.6</v>
      </c>
      <c r="B825">
        <v>824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5132</v>
      </c>
    </row>
    <row r="826" spans="1:15">
      <c r="A826">
        <v>2008.1</v>
      </c>
      <c r="B826">
        <v>825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8210.6</v>
      </c>
    </row>
    <row r="827" spans="1:15">
      <c r="A827">
        <v>1445</v>
      </c>
      <c r="B827">
        <v>826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2008.1</v>
      </c>
    </row>
    <row r="828" spans="1:15">
      <c r="A828">
        <v>10036</v>
      </c>
      <c r="B828">
        <v>827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1445</v>
      </c>
    </row>
    <row r="829" spans="1:15">
      <c r="A829">
        <v>11191</v>
      </c>
      <c r="B829">
        <v>828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10036</v>
      </c>
    </row>
    <row r="830" spans="1:15">
      <c r="A830">
        <v>12482</v>
      </c>
      <c r="B830">
        <v>829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11191</v>
      </c>
    </row>
    <row r="831" spans="1:15">
      <c r="A831">
        <v>13675.1</v>
      </c>
      <c r="B831">
        <v>830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12482</v>
      </c>
    </row>
    <row r="832" spans="1:15">
      <c r="A832">
        <v>13854.1</v>
      </c>
      <c r="B832">
        <v>831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13675.1</v>
      </c>
    </row>
    <row r="833" spans="1:15">
      <c r="A833">
        <v>5115</v>
      </c>
      <c r="B833">
        <v>832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13854.1</v>
      </c>
    </row>
    <row r="834" spans="1:15">
      <c r="A834">
        <v>1048.0999999999999</v>
      </c>
      <c r="B834">
        <v>833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5115</v>
      </c>
    </row>
    <row r="835" spans="1:15">
      <c r="A835">
        <v>6388.1</v>
      </c>
      <c r="B835">
        <v>834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1048.0999999999999</v>
      </c>
    </row>
    <row r="836" spans="1:15">
      <c r="A836">
        <v>7919.2</v>
      </c>
      <c r="B836">
        <v>835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6388.1</v>
      </c>
    </row>
    <row r="837" spans="1:15">
      <c r="A837">
        <v>8252</v>
      </c>
      <c r="B837">
        <v>836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7919.2</v>
      </c>
    </row>
    <row r="838" spans="1:15">
      <c r="A838">
        <v>8240.25</v>
      </c>
      <c r="B838">
        <v>837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8252</v>
      </c>
    </row>
    <row r="839" spans="1:15">
      <c r="A839">
        <v>11640.8</v>
      </c>
      <c r="B839">
        <v>838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8240.25</v>
      </c>
    </row>
    <row r="840" spans="1:15">
      <c r="A840">
        <v>6985.1999999999989</v>
      </c>
      <c r="B840">
        <v>839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11640.8</v>
      </c>
    </row>
    <row r="841" spans="1:15">
      <c r="A841">
        <v>4196.8999999999996</v>
      </c>
      <c r="B841">
        <v>840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6985.1999999999989</v>
      </c>
    </row>
    <row r="842" spans="1:15">
      <c r="A842">
        <v>12856.1</v>
      </c>
      <c r="B842">
        <v>841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4196.8999999999996</v>
      </c>
    </row>
    <row r="843" spans="1:15">
      <c r="A843">
        <v>13747</v>
      </c>
      <c r="B843">
        <v>842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12856.1</v>
      </c>
    </row>
    <row r="844" spans="1:15">
      <c r="A844">
        <v>13999.1</v>
      </c>
      <c r="B844">
        <v>843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13747</v>
      </c>
    </row>
    <row r="845" spans="1:15">
      <c r="A845">
        <v>13770</v>
      </c>
      <c r="B845">
        <v>844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13999.1</v>
      </c>
    </row>
    <row r="846" spans="1:15">
      <c r="A846">
        <v>14316</v>
      </c>
      <c r="B846">
        <v>845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13770</v>
      </c>
    </row>
    <row r="847" spans="1:15">
      <c r="A847">
        <v>6185.3</v>
      </c>
      <c r="B847">
        <v>846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14316</v>
      </c>
    </row>
    <row r="848" spans="1:15">
      <c r="A848">
        <v>5340.4</v>
      </c>
      <c r="B848">
        <v>847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6185.3</v>
      </c>
    </row>
    <row r="849" spans="1:15">
      <c r="A849">
        <v>5106.1000000000004</v>
      </c>
      <c r="B849">
        <v>848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5340.4</v>
      </c>
    </row>
    <row r="850" spans="1:15">
      <c r="A850">
        <v>12791.1</v>
      </c>
      <c r="B850">
        <v>849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5106.1000000000004</v>
      </c>
    </row>
    <row r="851" spans="1:15">
      <c r="A851">
        <v>14290.2</v>
      </c>
      <c r="B851">
        <v>850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12791.1</v>
      </c>
    </row>
    <row r="852" spans="1:15">
      <c r="A852">
        <v>13229.3</v>
      </c>
      <c r="B852">
        <v>851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14290.2</v>
      </c>
    </row>
    <row r="853" spans="1:15">
      <c r="A853">
        <v>13307.4</v>
      </c>
      <c r="B853">
        <v>852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13229.3</v>
      </c>
    </row>
    <row r="854" spans="1:15">
      <c r="A854">
        <v>5183.0999999999995</v>
      </c>
      <c r="B854">
        <v>853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13307.4</v>
      </c>
    </row>
    <row r="855" spans="1:15">
      <c r="A855">
        <v>1202.0999999999999</v>
      </c>
      <c r="B855">
        <v>854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5183.0999999999995</v>
      </c>
    </row>
    <row r="856" spans="1:15">
      <c r="A856">
        <v>1848.1</v>
      </c>
      <c r="B856">
        <v>855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1202.0999999999999</v>
      </c>
    </row>
    <row r="857" spans="1:15">
      <c r="A857">
        <v>4888.1000000000004</v>
      </c>
      <c r="B857">
        <v>856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1848.1</v>
      </c>
    </row>
    <row r="858" spans="1:15">
      <c r="A858">
        <v>7157.1</v>
      </c>
      <c r="B858">
        <v>857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4888.1000000000004</v>
      </c>
    </row>
    <row r="859" spans="1:15">
      <c r="A859">
        <v>8117.4</v>
      </c>
      <c r="B859">
        <v>858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7157.1</v>
      </c>
    </row>
    <row r="860" spans="1:15">
      <c r="A860">
        <v>8734.6</v>
      </c>
      <c r="B860">
        <v>859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8117.4</v>
      </c>
    </row>
    <row r="861" spans="1:15">
      <c r="A861">
        <v>761.3</v>
      </c>
      <c r="B861">
        <v>860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8734.6</v>
      </c>
    </row>
    <row r="862" spans="1:15">
      <c r="A862">
        <v>70</v>
      </c>
      <c r="B862">
        <v>861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761.3</v>
      </c>
    </row>
    <row r="863" spans="1:15">
      <c r="A863">
        <v>209</v>
      </c>
      <c r="B863">
        <v>862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70</v>
      </c>
    </row>
    <row r="864" spans="1:15">
      <c r="A864">
        <v>925.2</v>
      </c>
      <c r="B864">
        <v>863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209</v>
      </c>
    </row>
    <row r="865" spans="1:15">
      <c r="A865">
        <v>4814.3999999999996</v>
      </c>
      <c r="B865">
        <v>864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925.2</v>
      </c>
    </row>
    <row r="866" spans="1:15">
      <c r="A866">
        <v>7005.7000000000007</v>
      </c>
      <c r="B866">
        <v>865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4814.3999999999996</v>
      </c>
    </row>
    <row r="867" spans="1:15">
      <c r="A867">
        <v>6992.8</v>
      </c>
      <c r="B867">
        <v>866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7005.7000000000007</v>
      </c>
    </row>
    <row r="868" spans="1:15">
      <c r="A868">
        <v>12492.2</v>
      </c>
      <c r="B868">
        <v>867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6992.8</v>
      </c>
    </row>
    <row r="869" spans="1:15">
      <c r="A869">
        <v>12601.600000000002</v>
      </c>
      <c r="B869">
        <v>868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12492.2</v>
      </c>
    </row>
    <row r="870" spans="1:15">
      <c r="A870">
        <v>6466.4</v>
      </c>
      <c r="B870">
        <v>869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12601.600000000002</v>
      </c>
    </row>
    <row r="871" spans="1:15">
      <c r="A871">
        <v>8025.4</v>
      </c>
      <c r="B871">
        <v>870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6466.4</v>
      </c>
    </row>
    <row r="872" spans="1:15">
      <c r="A872">
        <v>12311.2</v>
      </c>
      <c r="B872">
        <v>871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8025.4</v>
      </c>
    </row>
    <row r="873" spans="1:15">
      <c r="A873">
        <v>11725.300000000001</v>
      </c>
      <c r="B873">
        <v>872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12311.2</v>
      </c>
    </row>
    <row r="874" spans="1:15">
      <c r="A874">
        <v>9390.2000000000007</v>
      </c>
      <c r="B874">
        <v>873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11725.300000000001</v>
      </c>
    </row>
    <row r="875" spans="1:15">
      <c r="A875">
        <v>357</v>
      </c>
      <c r="B875">
        <v>874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9390.2000000000007</v>
      </c>
    </row>
    <row r="876" spans="1:15">
      <c r="A876">
        <v>0</v>
      </c>
      <c r="B876">
        <v>875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357</v>
      </c>
    </row>
    <row r="877" spans="1:15">
      <c r="A877">
        <v>0</v>
      </c>
      <c r="B877">
        <v>876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>
        <v>0</v>
      </c>
      <c r="B878">
        <v>877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>
        <v>1924.1</v>
      </c>
      <c r="B879">
        <v>878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>
        <v>3318.1</v>
      </c>
      <c r="B880">
        <v>879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1924.1</v>
      </c>
    </row>
    <row r="881" spans="1:15">
      <c r="A881">
        <v>3612</v>
      </c>
      <c r="B881">
        <v>880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3318.1</v>
      </c>
    </row>
    <row r="882" spans="1:15">
      <c r="A882">
        <v>422.1</v>
      </c>
      <c r="B882">
        <v>881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3612</v>
      </c>
    </row>
    <row r="883" spans="1:15">
      <c r="A883">
        <v>1383</v>
      </c>
      <c r="B883">
        <v>882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422.1</v>
      </c>
    </row>
    <row r="884" spans="1:15">
      <c r="A884">
        <v>7218</v>
      </c>
      <c r="B884">
        <v>883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1383</v>
      </c>
    </row>
    <row r="885" spans="1:15">
      <c r="A885">
        <v>14105</v>
      </c>
      <c r="B885">
        <v>884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7218</v>
      </c>
    </row>
    <row r="886" spans="1:15">
      <c r="A886">
        <v>13533.1</v>
      </c>
      <c r="B886">
        <v>885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14105</v>
      </c>
    </row>
    <row r="887" spans="1:15">
      <c r="A887">
        <v>13475</v>
      </c>
      <c r="B887">
        <v>886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13533.1</v>
      </c>
    </row>
    <row r="888" spans="1:15">
      <c r="A888">
        <v>13162.1</v>
      </c>
      <c r="B888">
        <v>887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13475</v>
      </c>
    </row>
    <row r="889" spans="1:15">
      <c r="A889">
        <v>4918.3</v>
      </c>
      <c r="B889">
        <v>888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13162.1</v>
      </c>
    </row>
    <row r="890" spans="1:15">
      <c r="A890">
        <v>4028.4</v>
      </c>
      <c r="B890">
        <v>889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4918.3</v>
      </c>
    </row>
    <row r="891" spans="1:15">
      <c r="A891">
        <v>4753</v>
      </c>
      <c r="B891">
        <v>890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4028.4</v>
      </c>
    </row>
    <row r="892" spans="1:15">
      <c r="A892">
        <v>7654.1</v>
      </c>
      <c r="B892">
        <v>891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4753</v>
      </c>
    </row>
    <row r="893" spans="1:15">
      <c r="A893">
        <v>12375.2</v>
      </c>
      <c r="B893">
        <v>892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7654.1</v>
      </c>
    </row>
    <row r="894" spans="1:15">
      <c r="A894">
        <v>14053.2</v>
      </c>
      <c r="B894">
        <v>893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12375.2</v>
      </c>
    </row>
    <row r="895" spans="1:15">
      <c r="A895">
        <v>12102.2</v>
      </c>
      <c r="B895">
        <v>894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14053.2</v>
      </c>
    </row>
    <row r="896" spans="1:15">
      <c r="A896">
        <v>4251.2</v>
      </c>
      <c r="B896">
        <v>895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12102.2</v>
      </c>
    </row>
    <row r="897" spans="1:15">
      <c r="A897">
        <v>3285.4</v>
      </c>
      <c r="B897">
        <v>896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4251.2</v>
      </c>
    </row>
    <row r="898" spans="1:15">
      <c r="A898">
        <v>125.1</v>
      </c>
      <c r="B898">
        <v>897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3285.4</v>
      </c>
    </row>
    <row r="899" spans="1:15">
      <c r="A899">
        <v>10455.1</v>
      </c>
      <c r="B899">
        <v>898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125.1</v>
      </c>
    </row>
    <row r="900" spans="1:15">
      <c r="A900">
        <v>13017.1</v>
      </c>
      <c r="B900">
        <v>899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10455.1</v>
      </c>
    </row>
    <row r="901" spans="1:15">
      <c r="A901">
        <v>4448.2</v>
      </c>
      <c r="B901">
        <v>900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13017.1</v>
      </c>
    </row>
    <row r="902" spans="1:15">
      <c r="A902">
        <v>9152.2000000000007</v>
      </c>
      <c r="B902">
        <v>901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4448.2</v>
      </c>
    </row>
    <row r="903" spans="1:15">
      <c r="A903">
        <v>1616.2</v>
      </c>
      <c r="B903">
        <v>902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9152.2000000000007</v>
      </c>
    </row>
    <row r="904" spans="1:15">
      <c r="A904">
        <v>1605.4</v>
      </c>
      <c r="B904">
        <v>903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1616.2</v>
      </c>
    </row>
    <row r="905" spans="1:15">
      <c r="A905">
        <v>2155.1999999999998</v>
      </c>
      <c r="B905">
        <v>904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1605.4</v>
      </c>
    </row>
    <row r="906" spans="1:15">
      <c r="A906">
        <v>2902.3</v>
      </c>
      <c r="B906">
        <v>905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2155.1999999999998</v>
      </c>
    </row>
    <row r="907" spans="1:15">
      <c r="A907">
        <v>3881.4</v>
      </c>
      <c r="B907">
        <v>906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2902.3</v>
      </c>
    </row>
    <row r="908" spans="1:15">
      <c r="A908">
        <v>3719.2</v>
      </c>
      <c r="B908">
        <v>907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3881.4</v>
      </c>
    </row>
    <row r="909" spans="1:15">
      <c r="A909">
        <v>3708.1999999999989</v>
      </c>
      <c r="B909">
        <v>908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3719.2</v>
      </c>
    </row>
    <row r="910" spans="1:15">
      <c r="A910">
        <v>1787.7999999999997</v>
      </c>
      <c r="B910">
        <v>909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3708.1999999999989</v>
      </c>
    </row>
    <row r="911" spans="1:15">
      <c r="A911">
        <v>789.4</v>
      </c>
      <c r="B911">
        <v>910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1787.7999999999997</v>
      </c>
    </row>
    <row r="912" spans="1:15">
      <c r="A912">
        <v>0</v>
      </c>
      <c r="B912">
        <v>911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789.4</v>
      </c>
    </row>
    <row r="913" spans="1:15">
      <c r="A913">
        <v>0</v>
      </c>
      <c r="B913">
        <v>912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>
      <c r="A914">
        <v>0</v>
      </c>
      <c r="B914">
        <v>913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>
      <c r="A915">
        <v>0</v>
      </c>
      <c r="B915">
        <v>914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>
      <c r="A916">
        <v>0</v>
      </c>
      <c r="B916">
        <v>915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>
      <c r="A917">
        <v>0</v>
      </c>
      <c r="B917">
        <v>916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</row>
    <row r="918" spans="1:15">
      <c r="A918">
        <v>0</v>
      </c>
      <c r="B918">
        <v>917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</row>
    <row r="919" spans="1:15">
      <c r="A919">
        <v>2163.38</v>
      </c>
      <c r="B919">
        <v>918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>
      <c r="A920">
        <v>3652.68</v>
      </c>
      <c r="B920">
        <v>919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2163.38</v>
      </c>
    </row>
    <row r="921" spans="1:15">
      <c r="A921">
        <v>3624.2</v>
      </c>
      <c r="B921">
        <v>920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3652.68</v>
      </c>
    </row>
    <row r="922" spans="1:15">
      <c r="A922">
        <v>7916</v>
      </c>
      <c r="B922">
        <v>921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3624.2</v>
      </c>
    </row>
    <row r="923" spans="1:15">
      <c r="A923">
        <v>8160.1</v>
      </c>
      <c r="B923">
        <v>922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7916</v>
      </c>
    </row>
    <row r="924" spans="1:15">
      <c r="A924">
        <v>3124.7</v>
      </c>
      <c r="B924">
        <v>923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8160.1</v>
      </c>
    </row>
    <row r="925" spans="1:15">
      <c r="A925">
        <v>4892.5</v>
      </c>
      <c r="B925">
        <v>924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3124.7</v>
      </c>
    </row>
    <row r="926" spans="1:15">
      <c r="A926">
        <v>6519.9</v>
      </c>
      <c r="B926">
        <v>925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4892.5</v>
      </c>
    </row>
    <row r="927" spans="1:15">
      <c r="A927">
        <v>10917.800000000001</v>
      </c>
      <c r="B927">
        <v>926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6519.9</v>
      </c>
    </row>
    <row r="928" spans="1:15">
      <c r="A928">
        <v>12664.800000000001</v>
      </c>
      <c r="B928">
        <v>927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10917.800000000001</v>
      </c>
    </row>
    <row r="929" spans="1:15">
      <c r="A929">
        <v>11160.2</v>
      </c>
      <c r="B929">
        <v>928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12664.800000000001</v>
      </c>
    </row>
    <row r="930" spans="1:15">
      <c r="A930">
        <v>5480.2</v>
      </c>
      <c r="B930">
        <v>929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11160.2</v>
      </c>
    </row>
    <row r="931" spans="1:15">
      <c r="A931">
        <v>3189.2</v>
      </c>
      <c r="B931">
        <v>930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5480.2</v>
      </c>
    </row>
    <row r="932" spans="1:15">
      <c r="A932">
        <v>3282.1</v>
      </c>
      <c r="B932">
        <v>931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3189.2</v>
      </c>
    </row>
    <row r="933" spans="1:15">
      <c r="A933">
        <v>12293.1</v>
      </c>
      <c r="B933">
        <v>932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3282.1</v>
      </c>
    </row>
    <row r="934" spans="1:15">
      <c r="A934">
        <v>13440</v>
      </c>
      <c r="B934">
        <v>933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12293.1</v>
      </c>
    </row>
    <row r="935" spans="1:15">
      <c r="A935">
        <v>13545</v>
      </c>
      <c r="B935">
        <v>934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13440</v>
      </c>
    </row>
    <row r="936" spans="1:15">
      <c r="A936">
        <v>13024.1</v>
      </c>
      <c r="B936">
        <v>935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13545</v>
      </c>
    </row>
    <row r="937" spans="1:15">
      <c r="A937">
        <v>12286.1</v>
      </c>
      <c r="B937">
        <v>936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13024.1</v>
      </c>
    </row>
    <row r="938" spans="1:15">
      <c r="A938">
        <v>1488.2</v>
      </c>
      <c r="B938">
        <v>937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12286.1</v>
      </c>
    </row>
    <row r="939" spans="1:15">
      <c r="A939">
        <v>1766.1</v>
      </c>
      <c r="B939">
        <v>938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1488.2</v>
      </c>
    </row>
    <row r="940" spans="1:15">
      <c r="A940">
        <v>5770.1</v>
      </c>
      <c r="B940">
        <v>939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1766.1</v>
      </c>
    </row>
    <row r="941" spans="1:15">
      <c r="A941">
        <v>5884.2</v>
      </c>
      <c r="B941">
        <v>940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5770.1</v>
      </c>
    </row>
    <row r="942" spans="1:15">
      <c r="A942">
        <v>6799</v>
      </c>
      <c r="B942">
        <v>941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5884.2</v>
      </c>
    </row>
    <row r="943" spans="1:15">
      <c r="A943">
        <v>2475.6</v>
      </c>
      <c r="B943">
        <v>942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6799</v>
      </c>
    </row>
    <row r="944" spans="1:15">
      <c r="A944">
        <v>2298.3000000000002</v>
      </c>
      <c r="B944">
        <v>943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2475.6</v>
      </c>
    </row>
    <row r="945" spans="1:15">
      <c r="A945">
        <v>6092.5</v>
      </c>
      <c r="B945">
        <v>944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2298.3000000000002</v>
      </c>
    </row>
    <row r="946" spans="1:15">
      <c r="A946">
        <v>6097.4</v>
      </c>
      <c r="B946">
        <v>945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6092.5</v>
      </c>
    </row>
    <row r="947" spans="1:15">
      <c r="A947">
        <v>8615.2000000000007</v>
      </c>
      <c r="B947">
        <v>946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6097.4</v>
      </c>
    </row>
    <row r="948" spans="1:15">
      <c r="A948">
        <v>9266</v>
      </c>
      <c r="B948">
        <v>947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8615.2000000000007</v>
      </c>
    </row>
    <row r="949" spans="1:15">
      <c r="A949">
        <v>11620.1</v>
      </c>
      <c r="B949">
        <v>948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9266</v>
      </c>
    </row>
    <row r="950" spans="1:15">
      <c r="A950">
        <v>9227.2000000000007</v>
      </c>
      <c r="B950">
        <v>949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11620.1</v>
      </c>
    </row>
    <row r="951" spans="1:15">
      <c r="A951">
        <v>10354.1</v>
      </c>
      <c r="B951">
        <v>950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9227.2000000000007</v>
      </c>
    </row>
    <row r="952" spans="1:15">
      <c r="A952">
        <v>10480</v>
      </c>
      <c r="B952">
        <v>951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10354.1</v>
      </c>
    </row>
    <row r="953" spans="1:15">
      <c r="A953">
        <v>12959.3</v>
      </c>
      <c r="B953">
        <v>952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10480</v>
      </c>
    </row>
    <row r="954" spans="1:15">
      <c r="A954">
        <v>13925.1</v>
      </c>
      <c r="B954">
        <v>953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12959.3</v>
      </c>
    </row>
    <row r="955" spans="1:15">
      <c r="A955">
        <v>13306.1</v>
      </c>
      <c r="B955">
        <v>954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13925.1</v>
      </c>
    </row>
    <row r="956" spans="1:15">
      <c r="A956">
        <v>11723.1</v>
      </c>
      <c r="B956">
        <v>955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13306.1</v>
      </c>
    </row>
    <row r="957" spans="1:15">
      <c r="A957">
        <v>8798.2000000000007</v>
      </c>
      <c r="B957">
        <v>956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11723.1</v>
      </c>
    </row>
    <row r="958" spans="1:15">
      <c r="A958">
        <v>5220.2</v>
      </c>
      <c r="B958">
        <v>957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8798.2000000000007</v>
      </c>
    </row>
    <row r="959" spans="1:15">
      <c r="A959">
        <v>5107.6499999999996</v>
      </c>
      <c r="B959">
        <v>958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5220.2</v>
      </c>
    </row>
    <row r="960" spans="1:15">
      <c r="A960">
        <v>3905.55</v>
      </c>
      <c r="B960">
        <v>959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5107.6499999999996</v>
      </c>
    </row>
    <row r="961" spans="1:15">
      <c r="A961">
        <v>8851.1</v>
      </c>
      <c r="B961">
        <v>960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3905.55</v>
      </c>
    </row>
    <row r="962" spans="1:15">
      <c r="A962">
        <v>12439</v>
      </c>
      <c r="B962">
        <v>961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8851.1</v>
      </c>
    </row>
    <row r="963" spans="1:15">
      <c r="A963">
        <v>11778</v>
      </c>
      <c r="B963">
        <v>962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12439</v>
      </c>
    </row>
    <row r="964" spans="1:15">
      <c r="A964">
        <v>11239.1</v>
      </c>
      <c r="B964">
        <v>963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11778</v>
      </c>
    </row>
    <row r="965" spans="1:15">
      <c r="A965">
        <v>11756.2</v>
      </c>
      <c r="B965">
        <v>964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11239.1</v>
      </c>
    </row>
    <row r="966" spans="1:15">
      <c r="A966">
        <v>10311.6</v>
      </c>
      <c r="B966">
        <v>965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11756.2</v>
      </c>
    </row>
    <row r="967" spans="1:15">
      <c r="A967">
        <v>5841.5</v>
      </c>
      <c r="B967">
        <v>966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10311.6</v>
      </c>
    </row>
    <row r="968" spans="1:15">
      <c r="A968">
        <v>4388.3999999999996</v>
      </c>
      <c r="B968">
        <v>967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5841.5</v>
      </c>
    </row>
    <row r="969" spans="1:15">
      <c r="A969">
        <v>5014.3999999999996</v>
      </c>
      <c r="B969">
        <v>968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4388.3999999999996</v>
      </c>
    </row>
    <row r="970" spans="1:15">
      <c r="A970">
        <v>5886.7999999999993</v>
      </c>
      <c r="B970">
        <v>969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5014.3999999999996</v>
      </c>
    </row>
    <row r="971" spans="1:15">
      <c r="A971">
        <v>5089.8999999999996</v>
      </c>
      <c r="B971">
        <v>970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5886.7999999999993</v>
      </c>
    </row>
    <row r="972" spans="1:15">
      <c r="A972">
        <v>2872.9</v>
      </c>
      <c r="B972">
        <v>971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5089.8999999999996</v>
      </c>
    </row>
    <row r="973" spans="1:15">
      <c r="A973">
        <v>4465.9999999999991</v>
      </c>
      <c r="B973">
        <v>972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2872.9</v>
      </c>
    </row>
    <row r="974" spans="1:15">
      <c r="A974">
        <v>3087.3999999999996</v>
      </c>
      <c r="B974">
        <v>973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4465.9999999999991</v>
      </c>
    </row>
    <row r="975" spans="1:15">
      <c r="A975">
        <v>1388.6999999999998</v>
      </c>
      <c r="B975">
        <v>974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3087.3999999999996</v>
      </c>
    </row>
    <row r="976" spans="1:15">
      <c r="A976">
        <v>404.1</v>
      </c>
      <c r="B976">
        <v>975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1388.6999999999998</v>
      </c>
    </row>
    <row r="977" spans="1:15">
      <c r="A977">
        <v>654</v>
      </c>
      <c r="B977">
        <v>976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404.1</v>
      </c>
    </row>
    <row r="978" spans="1:15">
      <c r="A978">
        <v>280</v>
      </c>
      <c r="B978">
        <v>977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654</v>
      </c>
    </row>
    <row r="979" spans="1:15">
      <c r="A979">
        <v>2896</v>
      </c>
      <c r="B979">
        <v>978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280</v>
      </c>
    </row>
    <row r="980" spans="1:15">
      <c r="A980">
        <v>9358.0499999999993</v>
      </c>
      <c r="B980">
        <v>979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2896</v>
      </c>
    </row>
    <row r="981" spans="1:15">
      <c r="A981">
        <v>7879.4999999999991</v>
      </c>
      <c r="B981">
        <v>980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1</v>
      </c>
      <c r="O981">
        <v>9358.0499999999993</v>
      </c>
    </row>
    <row r="982" spans="1:15">
      <c r="A982">
        <v>13009.2</v>
      </c>
      <c r="B982">
        <v>981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7879.4999999999991</v>
      </c>
    </row>
    <row r="983" spans="1:15">
      <c r="A983">
        <v>12571</v>
      </c>
      <c r="B983">
        <v>982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13009.2</v>
      </c>
    </row>
    <row r="984" spans="1:15">
      <c r="A984">
        <v>13759</v>
      </c>
      <c r="B984">
        <v>983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12571</v>
      </c>
    </row>
    <row r="985" spans="1:15">
      <c r="A985">
        <v>9240</v>
      </c>
      <c r="B985">
        <v>984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13759</v>
      </c>
    </row>
    <row r="986" spans="1:15">
      <c r="A986">
        <v>10432.1</v>
      </c>
      <c r="B986">
        <v>985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9240</v>
      </c>
    </row>
    <row r="987" spans="1:15">
      <c r="A987">
        <v>8219.2000000000007</v>
      </c>
      <c r="B987">
        <v>986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10432.1</v>
      </c>
    </row>
    <row r="988" spans="1:15">
      <c r="A988">
        <v>9053.4</v>
      </c>
      <c r="B988">
        <v>987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8219.2000000000007</v>
      </c>
    </row>
    <row r="989" spans="1:15">
      <c r="A989">
        <v>14822.1</v>
      </c>
      <c r="B989">
        <v>988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9053.4</v>
      </c>
    </row>
    <row r="990" spans="1:15">
      <c r="A990">
        <v>17000.400000000001</v>
      </c>
      <c r="B990">
        <v>989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14822.1</v>
      </c>
    </row>
    <row r="991" spans="1:15">
      <c r="A991">
        <v>17353.099999999999</v>
      </c>
      <c r="B991">
        <v>990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17000.400000000001</v>
      </c>
    </row>
    <row r="992" spans="1:15">
      <c r="A992">
        <v>16815</v>
      </c>
      <c r="B992">
        <v>991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17353.099999999999</v>
      </c>
    </row>
    <row r="993" spans="1:15">
      <c r="A993">
        <v>11856.1</v>
      </c>
      <c r="B993">
        <v>992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16815</v>
      </c>
    </row>
    <row r="994" spans="1:15">
      <c r="A994">
        <v>15643.9</v>
      </c>
      <c r="B994">
        <v>993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11856.1</v>
      </c>
    </row>
    <row r="995" spans="1:15">
      <c r="A995">
        <v>16433.8</v>
      </c>
      <c r="B995">
        <v>994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15643.9</v>
      </c>
    </row>
    <row r="996" spans="1:15">
      <c r="A996">
        <v>12673.1</v>
      </c>
      <c r="B996">
        <v>995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16433.8</v>
      </c>
    </row>
    <row r="997" spans="1:15">
      <c r="A997">
        <v>14883.400000000001</v>
      </c>
      <c r="B997">
        <v>996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12673.1</v>
      </c>
    </row>
    <row r="998" spans="1:15">
      <c r="A998">
        <v>15264.300000000001</v>
      </c>
      <c r="B998">
        <v>997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14883.400000000001</v>
      </c>
    </row>
    <row r="999" spans="1:15">
      <c r="A999">
        <v>14854.3</v>
      </c>
      <c r="B999">
        <v>998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15264.300000000001</v>
      </c>
    </row>
    <row r="1000" spans="1:15">
      <c r="A1000">
        <v>14191.4</v>
      </c>
      <c r="B1000">
        <v>999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14854.3</v>
      </c>
    </row>
    <row r="1001" spans="1:15">
      <c r="A1001">
        <v>4452.5</v>
      </c>
      <c r="B1001">
        <v>1000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14191.4</v>
      </c>
    </row>
    <row r="1002" spans="1:15">
      <c r="A1002">
        <v>4937.6999999999989</v>
      </c>
      <c r="B1002">
        <v>1001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4452.5</v>
      </c>
    </row>
    <row r="1003" spans="1:15">
      <c r="A1003">
        <v>5518</v>
      </c>
      <c r="B1003">
        <v>1002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4937.6999999999989</v>
      </c>
    </row>
    <row r="1004" spans="1:15">
      <c r="A1004">
        <v>8754.2000000000007</v>
      </c>
      <c r="B1004">
        <v>1003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5518</v>
      </c>
    </row>
    <row r="1005" spans="1:15">
      <c r="A1005">
        <v>10914.2</v>
      </c>
      <c r="B1005">
        <v>1004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8754.2000000000007</v>
      </c>
    </row>
    <row r="1006" spans="1:15">
      <c r="A1006">
        <v>10437.9</v>
      </c>
      <c r="B1006">
        <v>1005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10914.2</v>
      </c>
    </row>
    <row r="1007" spans="1:15">
      <c r="A1007">
        <v>14672.2</v>
      </c>
      <c r="B1007">
        <v>1006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10437.9</v>
      </c>
    </row>
    <row r="1008" spans="1:15">
      <c r="A1008">
        <v>12961.8</v>
      </c>
      <c r="B1008">
        <v>1007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1</v>
      </c>
      <c r="O1008">
        <v>14672.2</v>
      </c>
    </row>
    <row r="1009" spans="1:15">
      <c r="A1009">
        <v>2312.6999999999998</v>
      </c>
      <c r="B1009">
        <v>1008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1</v>
      </c>
      <c r="O1009">
        <v>12961.8</v>
      </c>
    </row>
    <row r="1010" spans="1:15">
      <c r="A1010">
        <v>12139.2</v>
      </c>
      <c r="B1010">
        <v>1009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2312.6999999999998</v>
      </c>
    </row>
    <row r="1011" spans="1:15">
      <c r="A1011">
        <v>16092.4</v>
      </c>
      <c r="B1011">
        <v>1010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12139.2</v>
      </c>
    </row>
    <row r="1012" spans="1:15">
      <c r="A1012">
        <v>10957</v>
      </c>
      <c r="B1012">
        <v>1011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16092.4</v>
      </c>
    </row>
    <row r="1013" spans="1:15">
      <c r="A1013">
        <v>14823.400000000001</v>
      </c>
      <c r="B1013">
        <v>1012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10957</v>
      </c>
    </row>
    <row r="1014" spans="1:15">
      <c r="A1014">
        <v>15696.4</v>
      </c>
      <c r="B1014">
        <v>1013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14823.400000000001</v>
      </c>
    </row>
    <row r="1015" spans="1:15">
      <c r="A1015">
        <v>16295.5</v>
      </c>
      <c r="B1015">
        <v>1014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1</v>
      </c>
      <c r="O1015">
        <v>15696.4</v>
      </c>
    </row>
    <row r="1016" spans="1:15">
      <c r="A1016">
        <v>16381.3</v>
      </c>
      <c r="B1016">
        <v>1015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16295.5</v>
      </c>
    </row>
    <row r="1017" spans="1:15">
      <c r="A1017">
        <v>10119.300000000001</v>
      </c>
      <c r="B1017">
        <v>1016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16381.3</v>
      </c>
    </row>
    <row r="1018" spans="1:15">
      <c r="A1018">
        <v>10699.2</v>
      </c>
      <c r="B1018">
        <v>1017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10119.300000000001</v>
      </c>
    </row>
    <row r="1019" spans="1:15">
      <c r="A1019">
        <v>12175.2</v>
      </c>
      <c r="B1019">
        <v>1018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10699.2</v>
      </c>
    </row>
    <row r="1020" spans="1:15">
      <c r="A1020">
        <v>13466.5</v>
      </c>
      <c r="B1020">
        <v>1019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12175.2</v>
      </c>
    </row>
    <row r="1021" spans="1:15">
      <c r="A1021">
        <v>12221.3</v>
      </c>
      <c r="B1021">
        <v>1020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13466.5</v>
      </c>
    </row>
    <row r="1022" spans="1:15">
      <c r="A1022">
        <v>10907.2</v>
      </c>
      <c r="B1022">
        <v>1021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12221.3</v>
      </c>
    </row>
    <row r="1023" spans="1:15">
      <c r="A1023">
        <v>9977.5999999999985</v>
      </c>
      <c r="B1023">
        <v>1022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10907.2</v>
      </c>
    </row>
    <row r="1024" spans="1:15">
      <c r="A1024">
        <v>10860</v>
      </c>
      <c r="B1024">
        <v>1023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9977.5999999999985</v>
      </c>
    </row>
    <row r="1025" spans="1:15">
      <c r="A1025">
        <v>11979</v>
      </c>
      <c r="B1025">
        <v>1024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10860</v>
      </c>
    </row>
    <row r="1026" spans="1:15">
      <c r="A1026">
        <v>11753.99</v>
      </c>
      <c r="B1026">
        <v>1025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11979</v>
      </c>
    </row>
    <row r="1027" spans="1:15">
      <c r="A1027">
        <v>11309</v>
      </c>
      <c r="B1027">
        <v>1026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11753.99</v>
      </c>
    </row>
    <row r="1028" spans="1:15">
      <c r="A1028">
        <v>10042.200000000001</v>
      </c>
      <c r="B1028">
        <v>1027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11309</v>
      </c>
    </row>
    <row r="1029" spans="1:15">
      <c r="A1029">
        <v>5712.3</v>
      </c>
      <c r="B1029">
        <v>1028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1</v>
      </c>
      <c r="O1029">
        <v>10042.200000000001</v>
      </c>
    </row>
    <row r="1030" spans="1:15">
      <c r="A1030">
        <v>2278.3000000000002</v>
      </c>
      <c r="B1030">
        <v>1029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1</v>
      </c>
      <c r="O1030">
        <v>5712.3</v>
      </c>
    </row>
    <row r="1031" spans="1:15">
      <c r="A1031">
        <v>9240.2000000000007</v>
      </c>
      <c r="B1031">
        <v>1030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2278.3000000000002</v>
      </c>
    </row>
    <row r="1032" spans="1:15">
      <c r="A1032">
        <v>12836.2</v>
      </c>
      <c r="B1032">
        <v>1031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9240.2000000000007</v>
      </c>
    </row>
    <row r="1033" spans="1:15">
      <c r="A1033">
        <v>14384.4</v>
      </c>
      <c r="B1033">
        <v>1032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12836.2</v>
      </c>
    </row>
    <row r="1034" spans="1:15">
      <c r="A1034">
        <v>9487.99</v>
      </c>
      <c r="B1034">
        <v>1033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14384.4</v>
      </c>
    </row>
    <row r="1035" spans="1:15">
      <c r="A1035">
        <v>12314.2</v>
      </c>
      <c r="B1035">
        <v>1034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9487.99</v>
      </c>
    </row>
    <row r="1036" spans="1:15">
      <c r="A1036">
        <v>7123.7</v>
      </c>
      <c r="B1036">
        <v>1035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12314.2</v>
      </c>
    </row>
    <row r="1037" spans="1:15">
      <c r="A1037">
        <v>5669.8</v>
      </c>
      <c r="B1037">
        <v>1036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7123.7</v>
      </c>
    </row>
    <row r="1038" spans="1:15">
      <c r="A1038">
        <v>8064</v>
      </c>
      <c r="B1038">
        <v>1037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5669.8</v>
      </c>
    </row>
    <row r="1039" spans="1:15">
      <c r="A1039">
        <v>9592</v>
      </c>
      <c r="B1039">
        <v>1038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8064</v>
      </c>
    </row>
    <row r="1040" spans="1:15">
      <c r="A1040">
        <v>10042.1</v>
      </c>
      <c r="B1040">
        <v>1039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9592</v>
      </c>
    </row>
    <row r="1041" spans="1:15">
      <c r="A1041">
        <v>7629.2</v>
      </c>
      <c r="B1041">
        <v>1040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10042.1</v>
      </c>
    </row>
    <row r="1042" spans="1:15">
      <c r="A1042">
        <v>12581.8</v>
      </c>
      <c r="B1042">
        <v>1041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7629.2</v>
      </c>
    </row>
    <row r="1043" spans="1:15">
      <c r="A1043">
        <v>15595.400000000001</v>
      </c>
      <c r="B1043">
        <v>1042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1</v>
      </c>
      <c r="O1043">
        <v>12581.8</v>
      </c>
    </row>
    <row r="1044" spans="1:15">
      <c r="A1044">
        <v>14573.000000000002</v>
      </c>
      <c r="B1044">
        <v>1043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15595.400000000001</v>
      </c>
    </row>
    <row r="1045" spans="1:15">
      <c r="A1045">
        <v>6264</v>
      </c>
      <c r="B1045">
        <v>1044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14573.000000000002</v>
      </c>
    </row>
    <row r="1046" spans="1:15">
      <c r="A1046">
        <v>7406.1</v>
      </c>
      <c r="B1046">
        <v>1045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6264</v>
      </c>
    </row>
    <row r="1047" spans="1:15">
      <c r="A1047">
        <v>9616.2999999999993</v>
      </c>
      <c r="B1047">
        <v>1046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7406.1</v>
      </c>
    </row>
    <row r="1048" spans="1:15">
      <c r="A1048">
        <v>7026</v>
      </c>
      <c r="B1048">
        <v>1047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9616.2999999999993</v>
      </c>
    </row>
    <row r="1049" spans="1:15">
      <c r="A1049">
        <v>3598.1</v>
      </c>
      <c r="B1049">
        <v>1048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7026</v>
      </c>
    </row>
    <row r="1050" spans="1:15">
      <c r="A1050">
        <v>5143</v>
      </c>
      <c r="B1050">
        <v>1049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3598.1</v>
      </c>
    </row>
    <row r="1051" spans="1:15">
      <c r="A1051">
        <v>7171.6000000000013</v>
      </c>
      <c r="B1051">
        <v>1050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1</v>
      </c>
      <c r="O1051">
        <v>5143</v>
      </c>
    </row>
    <row r="1052" spans="1:15">
      <c r="A1052">
        <v>9928</v>
      </c>
      <c r="B1052">
        <v>1051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7171.6000000000013</v>
      </c>
    </row>
    <row r="1053" spans="1:15">
      <c r="A1053">
        <v>11662</v>
      </c>
      <c r="B1053">
        <v>1052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9928</v>
      </c>
    </row>
    <row r="1054" spans="1:15">
      <c r="A1054">
        <v>11776.2</v>
      </c>
      <c r="B1054">
        <v>1053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11662</v>
      </c>
    </row>
    <row r="1055" spans="1:15">
      <c r="A1055">
        <v>5142</v>
      </c>
      <c r="B1055">
        <v>1054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11776.2</v>
      </c>
    </row>
    <row r="1056" spans="1:15">
      <c r="A1056">
        <v>6114.1</v>
      </c>
      <c r="B1056">
        <v>1055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5142</v>
      </c>
    </row>
    <row r="1057" spans="1:15">
      <c r="A1057">
        <v>4990.5</v>
      </c>
      <c r="B1057">
        <v>1056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6114.1</v>
      </c>
    </row>
    <row r="1058" spans="1:15">
      <c r="A1058">
        <v>1109.4000000000001</v>
      </c>
      <c r="B1058">
        <v>1057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1</v>
      </c>
      <c r="O1058">
        <v>4990.5</v>
      </c>
    </row>
    <row r="1059" spans="1:15">
      <c r="A1059">
        <v>178.2</v>
      </c>
      <c r="B1059">
        <v>1058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1109.4000000000001</v>
      </c>
    </row>
    <row r="1060" spans="1:15">
      <c r="A1060">
        <v>0</v>
      </c>
      <c r="B1060">
        <v>1059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178.2</v>
      </c>
    </row>
    <row r="1061" spans="1:15">
      <c r="A1061">
        <v>0</v>
      </c>
      <c r="B1061">
        <v>1060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</row>
    <row r="1062" spans="1:15">
      <c r="A1062">
        <v>224</v>
      </c>
      <c r="B1062">
        <v>1061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</row>
    <row r="1063" spans="1:15">
      <c r="A1063">
        <v>336.2</v>
      </c>
      <c r="B1063">
        <v>1062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224</v>
      </c>
    </row>
    <row r="1064" spans="1:15">
      <c r="A1064">
        <v>1769.1</v>
      </c>
      <c r="B1064">
        <v>1063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336.2</v>
      </c>
    </row>
    <row r="1065" spans="1:15">
      <c r="A1065">
        <v>2718.1</v>
      </c>
      <c r="B1065">
        <v>1064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1769.1</v>
      </c>
    </row>
    <row r="1066" spans="1:15">
      <c r="A1066">
        <v>1594.2</v>
      </c>
      <c r="B1066">
        <v>1065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2718.1</v>
      </c>
    </row>
    <row r="1067" spans="1:15">
      <c r="A1067">
        <v>8698</v>
      </c>
      <c r="B1067">
        <v>1066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1594.2</v>
      </c>
    </row>
    <row r="1068" spans="1:15">
      <c r="A1068">
        <v>8604</v>
      </c>
      <c r="B1068">
        <v>1067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8698</v>
      </c>
    </row>
    <row r="1069" spans="1:15">
      <c r="A1069">
        <v>7286.75</v>
      </c>
      <c r="B1069">
        <v>1068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8604</v>
      </c>
    </row>
    <row r="1070" spans="1:15">
      <c r="A1070">
        <v>9859.2000000000007</v>
      </c>
      <c r="B1070">
        <v>1069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7286.75</v>
      </c>
    </row>
    <row r="1071" spans="1:15">
      <c r="A1071">
        <v>10573.6</v>
      </c>
      <c r="B1071">
        <v>1070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9859.2000000000007</v>
      </c>
    </row>
    <row r="1072" spans="1:15">
      <c r="A1072">
        <v>6611.1</v>
      </c>
      <c r="B1072">
        <v>1071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10573.6</v>
      </c>
    </row>
    <row r="1073" spans="1:15">
      <c r="A1073">
        <v>6385</v>
      </c>
      <c r="B1073">
        <v>1072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6611.1</v>
      </c>
    </row>
    <row r="1074" spans="1:15">
      <c r="A1074">
        <v>7582</v>
      </c>
      <c r="B1074">
        <v>1073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6385</v>
      </c>
    </row>
    <row r="1075" spans="1:15">
      <c r="A1075">
        <v>10313.1</v>
      </c>
      <c r="B1075">
        <v>1074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7582</v>
      </c>
    </row>
    <row r="1076" spans="1:15">
      <c r="A1076">
        <v>7195</v>
      </c>
      <c r="B1076">
        <v>1075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10313.1</v>
      </c>
    </row>
    <row r="1077" spans="1:15">
      <c r="A1077">
        <v>5315</v>
      </c>
      <c r="B1077">
        <v>1076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7195</v>
      </c>
    </row>
    <row r="1078" spans="1:15">
      <c r="A1078">
        <v>975.40000000000009</v>
      </c>
      <c r="B1078">
        <v>1077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5315</v>
      </c>
    </row>
    <row r="1079" spans="1:15">
      <c r="A1079">
        <v>365.4</v>
      </c>
      <c r="B1079">
        <v>1078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1</v>
      </c>
      <c r="O1079">
        <v>975.40000000000009</v>
      </c>
    </row>
    <row r="1080" spans="1:15">
      <c r="A1080">
        <v>514.20000000000005</v>
      </c>
      <c r="B1080">
        <v>1079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365.4</v>
      </c>
    </row>
    <row r="1081" spans="1:15">
      <c r="A1081">
        <v>734.1</v>
      </c>
      <c r="B1081">
        <v>1080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514.20000000000005</v>
      </c>
    </row>
    <row r="1082" spans="1:15">
      <c r="A1082">
        <v>995.1</v>
      </c>
      <c r="B1082">
        <v>1081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734.1</v>
      </c>
    </row>
    <row r="1083" spans="1:15">
      <c r="A1083">
        <v>668.2</v>
      </c>
      <c r="B1083">
        <v>1082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995.1</v>
      </c>
    </row>
    <row r="1084" spans="1:15">
      <c r="A1084">
        <v>1037.2</v>
      </c>
      <c r="B1084">
        <v>1083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668.2</v>
      </c>
    </row>
    <row r="1085" spans="1:15">
      <c r="A1085">
        <v>675.30000000000007</v>
      </c>
      <c r="B1085">
        <v>1084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1</v>
      </c>
      <c r="O1085">
        <v>1037.2</v>
      </c>
    </row>
    <row r="1086" spans="1:15">
      <c r="A1086">
        <v>1525.8000000000002</v>
      </c>
      <c r="B1086">
        <v>1085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675.30000000000007</v>
      </c>
    </row>
    <row r="1087" spans="1:15">
      <c r="A1087">
        <v>99</v>
      </c>
      <c r="B1087">
        <v>1086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1525.8000000000002</v>
      </c>
    </row>
    <row r="1088" spans="1:15">
      <c r="A1088">
        <v>0</v>
      </c>
      <c r="B1088">
        <v>1087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99</v>
      </c>
    </row>
    <row r="1089" spans="1:15">
      <c r="A1089">
        <v>0</v>
      </c>
      <c r="B1089">
        <v>1088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</row>
    <row r="1090" spans="1:15">
      <c r="A1090">
        <v>0</v>
      </c>
      <c r="B1090">
        <v>1089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</row>
    <row r="1091" spans="1:15">
      <c r="A1091">
        <v>0</v>
      </c>
      <c r="B1091">
        <v>1090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</row>
    <row r="1092" spans="1:15">
      <c r="A1092">
        <v>0</v>
      </c>
      <c r="B1092">
        <v>1091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0</v>
      </c>
    </row>
    <row r="1093" spans="1:15">
      <c r="A1093">
        <v>0</v>
      </c>
      <c r="B1093">
        <v>1092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0</v>
      </c>
    </row>
    <row r="1094" spans="1:15">
      <c r="A1094">
        <v>0</v>
      </c>
      <c r="B1094">
        <v>1093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</row>
    <row r="1095" spans="1:15">
      <c r="A1095">
        <v>0</v>
      </c>
      <c r="B1095">
        <v>1094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</row>
    <row r="1096" spans="1:15">
      <c r="A1096">
        <v>0</v>
      </c>
      <c r="B1096">
        <v>1095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</row>
    <row r="1097" spans="1:15">
      <c r="A1097">
        <v>0</v>
      </c>
      <c r="B1097">
        <v>1096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>
      <c r="A1098">
        <v>188.1</v>
      </c>
      <c r="B1098">
        <v>1097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>
      <c r="A1099">
        <v>494.2</v>
      </c>
      <c r="B1099">
        <v>1098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188.1</v>
      </c>
    </row>
    <row r="1100" spans="1:15">
      <c r="A1100">
        <v>591.4</v>
      </c>
      <c r="B1100">
        <v>1099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494.2</v>
      </c>
    </row>
    <row r="1101" spans="1:15">
      <c r="A1101">
        <v>436.2</v>
      </c>
      <c r="B1101">
        <v>1100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591.4</v>
      </c>
    </row>
    <row r="1102" spans="1:15">
      <c r="A1102">
        <v>557</v>
      </c>
      <c r="B1102">
        <v>1101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436.2</v>
      </c>
    </row>
    <row r="1103" spans="1:15">
      <c r="A1103">
        <v>356.1</v>
      </c>
      <c r="B1103">
        <v>1102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557</v>
      </c>
    </row>
    <row r="1104" spans="1:15">
      <c r="A1104">
        <v>598.4</v>
      </c>
      <c r="B1104">
        <v>1103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356.1</v>
      </c>
    </row>
    <row r="1105" spans="1:15">
      <c r="A1105">
        <v>2070.1</v>
      </c>
      <c r="B1105">
        <v>1104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598.4</v>
      </c>
    </row>
    <row r="1106" spans="1:15">
      <c r="A1106">
        <v>2970.3</v>
      </c>
      <c r="B1106">
        <v>1105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2070.1</v>
      </c>
    </row>
    <row r="1107" spans="1:15">
      <c r="A1107">
        <v>315.10000000000002</v>
      </c>
      <c r="B1107">
        <v>1106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2970.3</v>
      </c>
    </row>
    <row r="1108" spans="1:15">
      <c r="A1108">
        <v>5141</v>
      </c>
      <c r="B1108">
        <v>1107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315.10000000000002</v>
      </c>
    </row>
    <row r="1109" spans="1:15">
      <c r="A1109">
        <v>6059</v>
      </c>
      <c r="B1109">
        <v>1108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5141</v>
      </c>
    </row>
    <row r="1110" spans="1:15">
      <c r="A1110">
        <v>12420</v>
      </c>
      <c r="B1110">
        <v>1109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6059</v>
      </c>
    </row>
    <row r="1111" spans="1:15">
      <c r="A1111">
        <v>12137</v>
      </c>
      <c r="B1111">
        <v>1110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12420</v>
      </c>
    </row>
    <row r="1112" spans="1:15">
      <c r="A1112">
        <v>9400.2999999999993</v>
      </c>
      <c r="B1112">
        <v>1111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12137</v>
      </c>
    </row>
    <row r="1113" spans="1:15">
      <c r="A1113">
        <v>4546.2</v>
      </c>
      <c r="B1113">
        <v>1112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9400.2999999999993</v>
      </c>
    </row>
    <row r="1114" spans="1:15">
      <c r="A1114">
        <v>6372.1</v>
      </c>
      <c r="B1114">
        <v>1113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4546.2</v>
      </c>
    </row>
    <row r="1115" spans="1:15">
      <c r="A1115">
        <v>5323.1</v>
      </c>
      <c r="B1115">
        <v>1114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6372.1</v>
      </c>
    </row>
    <row r="1116" spans="1:15">
      <c r="A1116">
        <v>6917.1</v>
      </c>
      <c r="B1116">
        <v>1115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5323.1</v>
      </c>
    </row>
    <row r="1117" spans="1:15">
      <c r="A1117">
        <v>8403</v>
      </c>
      <c r="B1117">
        <v>1116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6917.1</v>
      </c>
    </row>
    <row r="1118" spans="1:15">
      <c r="A1118">
        <v>8116</v>
      </c>
      <c r="B1118">
        <v>1117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8403</v>
      </c>
    </row>
    <row r="1119" spans="1:15">
      <c r="A1119">
        <v>7613.6999999999989</v>
      </c>
      <c r="B1119">
        <v>1118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8116</v>
      </c>
    </row>
    <row r="1120" spans="1:15">
      <c r="A1120">
        <v>4467.5</v>
      </c>
      <c r="B1120">
        <v>1119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7613.6999999999989</v>
      </c>
    </row>
    <row r="1121" spans="1:15">
      <c r="A1121">
        <v>910.40000000000009</v>
      </c>
      <c r="B1121">
        <v>1120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4467.5</v>
      </c>
    </row>
    <row r="1122" spans="1:15">
      <c r="A1122">
        <v>4650.1000000000004</v>
      </c>
      <c r="B1122">
        <v>1121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910.40000000000009</v>
      </c>
    </row>
    <row r="1123" spans="1:15">
      <c r="A1123">
        <v>11186.1</v>
      </c>
      <c r="B1123">
        <v>1122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4650.1000000000004</v>
      </c>
    </row>
    <row r="1124" spans="1:15">
      <c r="A1124">
        <v>12250</v>
      </c>
      <c r="B1124">
        <v>1123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11186.1</v>
      </c>
    </row>
    <row r="1125" spans="1:15">
      <c r="A1125">
        <v>10725.1</v>
      </c>
      <c r="B1125">
        <v>1124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12250</v>
      </c>
    </row>
    <row r="1126" spans="1:15">
      <c r="A1126">
        <v>5758</v>
      </c>
      <c r="B1126">
        <v>1125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10725.1</v>
      </c>
    </row>
    <row r="1127" spans="1:15">
      <c r="A1127">
        <v>5702.5</v>
      </c>
      <c r="B1127">
        <v>1126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5758</v>
      </c>
    </row>
    <row r="1128" spans="1:15">
      <c r="A1128">
        <v>4880.2</v>
      </c>
      <c r="B1128">
        <v>1127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5702.5</v>
      </c>
    </row>
    <row r="1129" spans="1:15">
      <c r="A1129">
        <v>6128</v>
      </c>
      <c r="B1129">
        <v>1128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4880.2</v>
      </c>
    </row>
    <row r="1130" spans="1:15">
      <c r="A1130">
        <v>10755</v>
      </c>
      <c r="B1130">
        <v>1129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6128</v>
      </c>
    </row>
    <row r="1131" spans="1:15">
      <c r="A1131">
        <v>12218.2</v>
      </c>
      <c r="B1131">
        <v>1130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10755</v>
      </c>
    </row>
    <row r="1132" spans="1:15">
      <c r="A1132">
        <v>9530.1</v>
      </c>
      <c r="B1132">
        <v>1131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12218.2</v>
      </c>
    </row>
    <row r="1133" spans="1:15">
      <c r="A1133">
        <v>10494.7</v>
      </c>
      <c r="B1133">
        <v>1132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9530.1</v>
      </c>
    </row>
    <row r="1134" spans="1:15">
      <c r="A1134">
        <v>5662.6</v>
      </c>
      <c r="B1134">
        <v>1133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10494.7</v>
      </c>
    </row>
    <row r="1135" spans="1:15">
      <c r="A1135">
        <v>2822.7999999999997</v>
      </c>
      <c r="B1135">
        <v>1134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5662.6</v>
      </c>
    </row>
    <row r="1136" spans="1:15">
      <c r="A1136">
        <v>3639.2</v>
      </c>
      <c r="B1136">
        <v>1135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2822.7999999999997</v>
      </c>
    </row>
    <row r="1137" spans="1:15">
      <c r="A1137">
        <v>8435</v>
      </c>
      <c r="B1137">
        <v>1136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3639.2</v>
      </c>
    </row>
    <row r="1138" spans="1:15">
      <c r="A1138">
        <v>9184.1</v>
      </c>
      <c r="B1138">
        <v>1137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8435</v>
      </c>
    </row>
    <row r="1139" spans="1:15">
      <c r="A1139">
        <v>4471.2</v>
      </c>
      <c r="B1139">
        <v>1138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9184.1</v>
      </c>
    </row>
    <row r="1140" spans="1:15">
      <c r="A1140">
        <v>2089.6999999999998</v>
      </c>
      <c r="B1140">
        <v>1139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4471.2</v>
      </c>
    </row>
    <row r="1141" spans="1:15">
      <c r="A1141">
        <v>583.20000000000005</v>
      </c>
      <c r="B1141">
        <v>1140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2089.6999999999998</v>
      </c>
    </row>
    <row r="1142" spans="1:15">
      <c r="A1142">
        <v>1796.3999999999999</v>
      </c>
      <c r="B1142">
        <v>1141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583.20000000000005</v>
      </c>
    </row>
    <row r="1143" spans="1:15">
      <c r="A1143">
        <v>7232.2</v>
      </c>
      <c r="B1143">
        <v>1142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1796.3999999999999</v>
      </c>
    </row>
    <row r="1144" spans="1:15">
      <c r="A1144">
        <v>9853</v>
      </c>
      <c r="B1144">
        <v>1143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7232.2</v>
      </c>
    </row>
    <row r="1145" spans="1:15">
      <c r="A1145">
        <v>11716.3</v>
      </c>
      <c r="B1145">
        <v>1144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9853</v>
      </c>
    </row>
    <row r="1146" spans="1:15">
      <c r="A1146">
        <v>9430</v>
      </c>
      <c r="B1146">
        <v>1145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11716.3</v>
      </c>
    </row>
    <row r="1147" spans="1:15">
      <c r="A1147">
        <v>8698.1</v>
      </c>
      <c r="B1147">
        <v>1146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9430</v>
      </c>
    </row>
    <row r="1148" spans="1:15">
      <c r="A1148">
        <v>6584.5</v>
      </c>
      <c r="B1148">
        <v>1147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8698.1</v>
      </c>
    </row>
    <row r="1149" spans="1:15">
      <c r="A1149">
        <v>2282.3000000000002</v>
      </c>
      <c r="B1149">
        <v>1148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6584.5</v>
      </c>
    </row>
    <row r="1150" spans="1:15">
      <c r="A1150">
        <v>545.20000000000005</v>
      </c>
      <c r="B1150">
        <v>1149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2282.3000000000002</v>
      </c>
    </row>
    <row r="1151" spans="1:15">
      <c r="A1151">
        <v>5339.2</v>
      </c>
      <c r="B1151">
        <v>1150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545.20000000000005</v>
      </c>
    </row>
    <row r="1152" spans="1:15">
      <c r="A1152">
        <v>6301.6</v>
      </c>
      <c r="B1152">
        <v>1151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5339.2</v>
      </c>
    </row>
    <row r="1153" spans="1:15">
      <c r="A1153">
        <v>5204.3999999999996</v>
      </c>
      <c r="B1153">
        <v>1152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6301.6</v>
      </c>
    </row>
    <row r="1154" spans="1:15">
      <c r="A1154">
        <v>2510.4</v>
      </c>
      <c r="B1154">
        <v>1153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5204.3999999999996</v>
      </c>
    </row>
    <row r="1155" spans="1:15">
      <c r="A1155">
        <v>8208.7999999999993</v>
      </c>
      <c r="B1155">
        <v>1154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2510.4</v>
      </c>
    </row>
    <row r="1156" spans="1:15">
      <c r="A1156">
        <v>5916.4</v>
      </c>
      <c r="B1156">
        <v>1155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8208.7999999999993</v>
      </c>
    </row>
    <row r="1157" spans="1:15">
      <c r="A1157">
        <v>3764</v>
      </c>
      <c r="B1157">
        <v>1156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5916.4</v>
      </c>
    </row>
    <row r="1158" spans="1:15">
      <c r="A1158">
        <v>1621</v>
      </c>
      <c r="B1158">
        <v>1157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3764</v>
      </c>
    </row>
    <row r="1159" spans="1:15">
      <c r="A1159">
        <v>10811</v>
      </c>
      <c r="B1159">
        <v>1158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1621</v>
      </c>
    </row>
    <row r="1160" spans="1:15">
      <c r="A1160">
        <v>13358.3</v>
      </c>
      <c r="B1160">
        <v>1159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10811</v>
      </c>
    </row>
    <row r="1161" spans="1:15">
      <c r="A1161">
        <v>2868</v>
      </c>
      <c r="B1161">
        <v>1160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13358.3</v>
      </c>
    </row>
    <row r="1162" spans="1:15">
      <c r="A1162">
        <v>9317.7999999999993</v>
      </c>
      <c r="B1162">
        <v>1161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2868</v>
      </c>
    </row>
    <row r="1163" spans="1:15">
      <c r="A1163">
        <v>7787.2000000000025</v>
      </c>
      <c r="B1163">
        <v>1162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9317.7999999999993</v>
      </c>
    </row>
    <row r="1164" spans="1:15">
      <c r="A1164">
        <v>6690.6</v>
      </c>
      <c r="B1164">
        <v>1163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7787.2000000000025</v>
      </c>
    </row>
    <row r="1165" spans="1:15">
      <c r="A1165">
        <v>7355.3</v>
      </c>
      <c r="B1165">
        <v>1164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6690.6</v>
      </c>
    </row>
    <row r="1166" spans="1:15">
      <c r="A1166">
        <v>8127.1</v>
      </c>
      <c r="B1166">
        <v>1165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7355.3</v>
      </c>
    </row>
    <row r="1167" spans="1:15">
      <c r="A1167">
        <v>9896</v>
      </c>
      <c r="B1167">
        <v>1166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8127.1</v>
      </c>
    </row>
    <row r="1168" spans="1:15">
      <c r="A1168">
        <v>11587.4</v>
      </c>
      <c r="B1168">
        <v>1167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9896</v>
      </c>
    </row>
    <row r="1169" spans="1:15">
      <c r="A1169">
        <v>7017.5</v>
      </c>
      <c r="B1169">
        <v>1168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11587.4</v>
      </c>
    </row>
    <row r="1170" spans="1:15">
      <c r="A1170">
        <v>5727.4</v>
      </c>
      <c r="B1170">
        <v>1169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7017.5</v>
      </c>
    </row>
    <row r="1171" spans="1:15">
      <c r="A1171">
        <v>5214</v>
      </c>
      <c r="B1171">
        <v>1170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5727.4</v>
      </c>
    </row>
    <row r="1172" spans="1:15">
      <c r="A1172">
        <v>6586</v>
      </c>
      <c r="B1172">
        <v>1171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5214</v>
      </c>
    </row>
    <row r="1173" spans="1:15">
      <c r="A1173">
        <v>12950.3</v>
      </c>
      <c r="B1173">
        <v>1172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6586</v>
      </c>
    </row>
    <row r="1174" spans="1:15">
      <c r="A1174">
        <v>13938.3</v>
      </c>
      <c r="B1174">
        <v>1173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12950.3</v>
      </c>
    </row>
    <row r="1175" spans="1:15">
      <c r="A1175">
        <v>7632</v>
      </c>
      <c r="B1175">
        <v>1174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13938.3</v>
      </c>
    </row>
    <row r="1176" spans="1:15">
      <c r="A1176">
        <v>1277</v>
      </c>
      <c r="B1176">
        <v>1175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7632</v>
      </c>
    </row>
    <row r="1177" spans="1:15">
      <c r="A1177">
        <v>1331.3</v>
      </c>
      <c r="B1177">
        <v>1176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1277</v>
      </c>
    </row>
    <row r="1178" spans="1:15">
      <c r="A1178">
        <v>5225.1000000000004</v>
      </c>
      <c r="B1178">
        <v>1177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1331.3</v>
      </c>
    </row>
    <row r="1179" spans="1:15">
      <c r="A1179">
        <v>5584</v>
      </c>
      <c r="B1179">
        <v>1178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5225.1000000000004</v>
      </c>
    </row>
    <row r="1180" spans="1:15">
      <c r="A1180">
        <v>4512</v>
      </c>
      <c r="B1180">
        <v>1179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5584</v>
      </c>
    </row>
    <row r="1181" spans="1:15">
      <c r="A1181">
        <v>5887.5</v>
      </c>
      <c r="B1181">
        <v>1180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4512</v>
      </c>
    </row>
    <row r="1182" spans="1:15">
      <c r="A1182">
        <v>10264.700000000001</v>
      </c>
      <c r="B1182">
        <v>1181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5887.5</v>
      </c>
    </row>
    <row r="1183" spans="1:15">
      <c r="A1183">
        <v>5332.05</v>
      </c>
      <c r="B1183">
        <v>1182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10264.700000000001</v>
      </c>
    </row>
    <row r="1184" spans="1:15">
      <c r="A1184">
        <v>1683.75</v>
      </c>
      <c r="B1184">
        <v>1183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5332.05</v>
      </c>
    </row>
    <row r="1185" spans="1:15">
      <c r="A1185">
        <v>12412</v>
      </c>
      <c r="B1185">
        <v>1184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1683.75</v>
      </c>
    </row>
    <row r="1186" spans="1:15">
      <c r="A1186">
        <v>12687</v>
      </c>
      <c r="B1186">
        <v>1185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12412</v>
      </c>
    </row>
    <row r="1187" spans="1:15">
      <c r="A1187">
        <v>12115.1</v>
      </c>
      <c r="B1187">
        <v>1186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12687</v>
      </c>
    </row>
    <row r="1188" spans="1:15">
      <c r="A1188">
        <v>12530.1</v>
      </c>
      <c r="B1188">
        <v>1187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12115.1</v>
      </c>
    </row>
    <row r="1189" spans="1:15">
      <c r="A1189">
        <v>12922.27</v>
      </c>
      <c r="B1189">
        <v>1188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12530.1</v>
      </c>
    </row>
    <row r="1190" spans="1:15">
      <c r="A1190">
        <v>7479.1</v>
      </c>
      <c r="B1190">
        <v>1189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12922.27</v>
      </c>
    </row>
    <row r="1191" spans="1:15">
      <c r="A1191">
        <v>6624.2</v>
      </c>
      <c r="B1191">
        <v>1190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7479.1</v>
      </c>
    </row>
    <row r="1192" spans="1:15">
      <c r="A1192">
        <v>10713.8</v>
      </c>
      <c r="B1192">
        <v>1191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6624.2</v>
      </c>
    </row>
    <row r="1193" spans="1:15">
      <c r="A1193">
        <v>11130.9</v>
      </c>
      <c r="B1193">
        <v>1192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10713.8</v>
      </c>
    </row>
    <row r="1194" spans="1:15">
      <c r="A1194">
        <v>12158</v>
      </c>
      <c r="B1194">
        <v>1193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11130.9</v>
      </c>
    </row>
    <row r="1195" spans="1:15">
      <c r="A1195">
        <v>11508.800000000001</v>
      </c>
      <c r="B1195">
        <v>1194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12158</v>
      </c>
    </row>
    <row r="1196" spans="1:15">
      <c r="A1196">
        <v>13053.800000000001</v>
      </c>
      <c r="B1196">
        <v>1195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11508.800000000001</v>
      </c>
    </row>
    <row r="1197" spans="1:15">
      <c r="A1197">
        <v>9236.6</v>
      </c>
      <c r="B1197">
        <v>1196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13053.800000000001</v>
      </c>
    </row>
    <row r="1198" spans="1:15">
      <c r="A1198">
        <v>9271.4000000000015</v>
      </c>
      <c r="B1198">
        <v>1197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9236.6</v>
      </c>
    </row>
    <row r="1199" spans="1:15">
      <c r="A1199">
        <v>2380.1</v>
      </c>
      <c r="B1199">
        <v>1198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9271.4000000000015</v>
      </c>
    </row>
    <row r="1200" spans="1:15">
      <c r="A1200">
        <v>3267</v>
      </c>
      <c r="B1200">
        <v>1199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2380.1</v>
      </c>
    </row>
    <row r="1201" spans="1:15">
      <c r="A1201">
        <v>3624.3</v>
      </c>
      <c r="B1201">
        <v>1200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3267</v>
      </c>
    </row>
    <row r="1202" spans="1:15">
      <c r="A1202">
        <v>873.1</v>
      </c>
      <c r="B1202">
        <v>1201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3624.3</v>
      </c>
    </row>
    <row r="1203" spans="1:15">
      <c r="A1203">
        <v>1487.2</v>
      </c>
      <c r="B1203">
        <v>1202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873.1</v>
      </c>
    </row>
    <row r="1204" spans="1:15">
      <c r="A1204">
        <v>875.2</v>
      </c>
      <c r="B1204">
        <v>1203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1487.2</v>
      </c>
    </row>
    <row r="1205" spans="1:15">
      <c r="A1205">
        <v>635.20000000000005</v>
      </c>
      <c r="B1205">
        <v>1204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875.2</v>
      </c>
    </row>
    <row r="1206" spans="1:15">
      <c r="A1206">
        <v>474.1</v>
      </c>
      <c r="B1206">
        <v>1205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635.20000000000005</v>
      </c>
    </row>
    <row r="1207" spans="1:15">
      <c r="A1207">
        <v>479</v>
      </c>
      <c r="B1207">
        <v>1206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474.1</v>
      </c>
    </row>
    <row r="1208" spans="1:15">
      <c r="A1208">
        <v>1350.1</v>
      </c>
      <c r="B1208">
        <v>1207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479</v>
      </c>
    </row>
    <row r="1209" spans="1:15">
      <c r="A1209">
        <v>3103.5</v>
      </c>
      <c r="B1209">
        <v>1208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1350.1</v>
      </c>
    </row>
    <row r="1210" spans="1:15">
      <c r="A1210">
        <v>11027.5</v>
      </c>
      <c r="B1210">
        <v>1209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3103.5</v>
      </c>
    </row>
    <row r="1211" spans="1:15">
      <c r="A1211">
        <v>9567.6</v>
      </c>
      <c r="B1211">
        <v>1210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11027.5</v>
      </c>
    </row>
    <row r="1212" spans="1:15">
      <c r="A1212">
        <v>8247.6500000000015</v>
      </c>
      <c r="B1212">
        <v>1211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9567.6</v>
      </c>
    </row>
    <row r="1213" spans="1:15">
      <c r="A1213">
        <v>8468.65</v>
      </c>
      <c r="B1213">
        <v>1212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8247.6500000000015</v>
      </c>
    </row>
    <row r="1214" spans="1:15">
      <c r="A1214">
        <v>14889.3</v>
      </c>
      <c r="B1214">
        <v>1213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8468.65</v>
      </c>
    </row>
    <row r="1215" spans="1:15">
      <c r="A1215">
        <v>14565</v>
      </c>
      <c r="B1215">
        <v>1214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14889.3</v>
      </c>
    </row>
    <row r="1216" spans="1:15">
      <c r="A1216">
        <v>14346.2</v>
      </c>
      <c r="B1216">
        <v>1215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14565</v>
      </c>
    </row>
    <row r="1217" spans="1:15">
      <c r="A1217">
        <v>14349.1</v>
      </c>
      <c r="B1217">
        <v>1216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14346.2</v>
      </c>
    </row>
    <row r="1218" spans="1:15">
      <c r="A1218">
        <v>13837.85</v>
      </c>
      <c r="B1218">
        <v>1217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14349.1</v>
      </c>
    </row>
    <row r="1219" spans="1:15">
      <c r="A1219">
        <v>6510.2</v>
      </c>
      <c r="B1219">
        <v>1218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13837.85</v>
      </c>
    </row>
    <row r="1220" spans="1:15">
      <c r="A1220">
        <v>7049.5</v>
      </c>
      <c r="B1220">
        <v>1219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6510.2</v>
      </c>
    </row>
    <row r="1221" spans="1:15">
      <c r="A1221">
        <v>7702.4</v>
      </c>
      <c r="B1221">
        <v>1220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7049.5</v>
      </c>
    </row>
    <row r="1222" spans="1:15">
      <c r="A1222">
        <v>9264.5</v>
      </c>
      <c r="B1222">
        <v>1221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7702.4</v>
      </c>
    </row>
    <row r="1223" spans="1:15">
      <c r="A1223">
        <v>9404.9</v>
      </c>
      <c r="B1223">
        <v>1222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9264.5</v>
      </c>
    </row>
    <row r="1224" spans="1:15">
      <c r="A1224">
        <v>12443.3</v>
      </c>
      <c r="B1224">
        <v>1223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9404.9</v>
      </c>
    </row>
    <row r="1225" spans="1:15">
      <c r="A1225">
        <v>4453.3</v>
      </c>
      <c r="B1225">
        <v>1224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12443.3</v>
      </c>
    </row>
    <row r="1226" spans="1:15">
      <c r="A1226">
        <v>1531.1</v>
      </c>
      <c r="B1226">
        <v>1225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4453.3</v>
      </c>
    </row>
    <row r="1227" spans="1:15">
      <c r="A1227">
        <v>7887.1</v>
      </c>
      <c r="B1227">
        <v>1226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1531.1</v>
      </c>
    </row>
    <row r="1228" spans="1:15">
      <c r="A1228">
        <v>11573</v>
      </c>
      <c r="B1228">
        <v>1227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7887.1</v>
      </c>
    </row>
    <row r="1229" spans="1:15">
      <c r="A1229">
        <v>9833</v>
      </c>
      <c r="B1229">
        <v>1228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11573</v>
      </c>
    </row>
    <row r="1230" spans="1:15">
      <c r="A1230">
        <v>8559.2000000000007</v>
      </c>
      <c r="B1230">
        <v>1229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9833</v>
      </c>
    </row>
    <row r="1231" spans="1:15">
      <c r="A1231">
        <v>10499.2</v>
      </c>
      <c r="B1231">
        <v>1230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8559.2000000000007</v>
      </c>
    </row>
    <row r="1232" spans="1:15">
      <c r="A1232">
        <v>12300.5</v>
      </c>
      <c r="B1232">
        <v>1231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10499.2</v>
      </c>
    </row>
    <row r="1233" spans="1:15">
      <c r="A1233">
        <v>13120.7</v>
      </c>
      <c r="B1233">
        <v>1232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12300.5</v>
      </c>
    </row>
    <row r="1234" spans="1:15">
      <c r="A1234">
        <v>11214</v>
      </c>
      <c r="B1234">
        <v>1233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13120.7</v>
      </c>
    </row>
    <row r="1235" spans="1:15">
      <c r="A1235">
        <v>12567.1</v>
      </c>
      <c r="B1235">
        <v>1234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11214</v>
      </c>
    </row>
    <row r="1236" spans="1:15">
      <c r="A1236">
        <v>10521</v>
      </c>
      <c r="B1236">
        <v>1235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12567.1</v>
      </c>
    </row>
    <row r="1237" spans="1:15">
      <c r="A1237">
        <v>10390</v>
      </c>
      <c r="B1237">
        <v>1236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10521</v>
      </c>
    </row>
    <row r="1238" spans="1:15">
      <c r="A1238">
        <v>9286.2000000000007</v>
      </c>
      <c r="B1238">
        <v>1237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10390</v>
      </c>
    </row>
    <row r="1239" spans="1:15">
      <c r="A1239">
        <v>783.2</v>
      </c>
      <c r="B1239">
        <v>1238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9286.2000000000007</v>
      </c>
    </row>
    <row r="1240" spans="1:15">
      <c r="A1240">
        <v>1739.3999999999999</v>
      </c>
      <c r="B1240">
        <v>1239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783.2</v>
      </c>
    </row>
    <row r="1241" spans="1:15">
      <c r="A1241">
        <v>622.20000000000005</v>
      </c>
      <c r="B1241">
        <v>1240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1739.3999999999999</v>
      </c>
    </row>
    <row r="1242" spans="1:15">
      <c r="A1242">
        <v>159</v>
      </c>
      <c r="B1242">
        <v>1241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622.20000000000005</v>
      </c>
    </row>
    <row r="1243" spans="1:15">
      <c r="A1243">
        <v>6617</v>
      </c>
      <c r="B1243">
        <v>1242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159</v>
      </c>
    </row>
    <row r="1244" spans="1:15">
      <c r="A1244">
        <v>8033</v>
      </c>
      <c r="B1244">
        <v>1243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6617</v>
      </c>
    </row>
    <row r="1245" spans="1:15">
      <c r="A1245">
        <v>8202</v>
      </c>
      <c r="B1245">
        <v>1244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8033</v>
      </c>
    </row>
    <row r="1246" spans="1:15">
      <c r="A1246">
        <v>1155.4000000000001</v>
      </c>
      <c r="B1246">
        <v>1245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8202</v>
      </c>
    </row>
    <row r="1247" spans="1:15">
      <c r="A1247">
        <v>1676.3000000000002</v>
      </c>
      <c r="B1247">
        <v>1246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1155.4000000000001</v>
      </c>
    </row>
    <row r="1248" spans="1:15">
      <c r="A1248">
        <v>11538.1</v>
      </c>
      <c r="B1248">
        <v>1247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1676.3000000000002</v>
      </c>
    </row>
    <row r="1249" spans="1:15">
      <c r="A1249">
        <v>14379.1</v>
      </c>
      <c r="B1249">
        <v>1248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11538.1</v>
      </c>
    </row>
    <row r="1250" spans="1:15">
      <c r="A1250">
        <v>12619</v>
      </c>
      <c r="B1250">
        <v>1249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14379.1</v>
      </c>
    </row>
    <row r="1251" spans="1:15">
      <c r="A1251">
        <v>12287</v>
      </c>
      <c r="B1251">
        <v>1250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12619</v>
      </c>
    </row>
    <row r="1252" spans="1:15">
      <c r="A1252">
        <v>10545.1</v>
      </c>
      <c r="B1252">
        <v>1251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12287</v>
      </c>
    </row>
    <row r="1253" spans="1:15">
      <c r="A1253">
        <v>6355.3</v>
      </c>
      <c r="B1253">
        <v>1252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10545.1</v>
      </c>
    </row>
    <row r="1254" spans="1:15">
      <c r="A1254">
        <v>2651.4</v>
      </c>
      <c r="B1254">
        <v>1253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6355.3</v>
      </c>
    </row>
    <row r="1255" spans="1:15">
      <c r="A1255">
        <v>1672.85</v>
      </c>
      <c r="B1255">
        <v>1254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2651.4</v>
      </c>
    </row>
    <row r="1256" spans="1:15">
      <c r="A1256">
        <v>9113.1</v>
      </c>
      <c r="B1256">
        <v>1255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1672.85</v>
      </c>
    </row>
    <row r="1257" spans="1:15">
      <c r="A1257">
        <v>11246.1</v>
      </c>
      <c r="B1257">
        <v>1256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9113.1</v>
      </c>
    </row>
    <row r="1258" spans="1:15">
      <c r="A1258">
        <v>14845</v>
      </c>
      <c r="B1258">
        <v>1257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11246.1</v>
      </c>
    </row>
    <row r="1259" spans="1:15">
      <c r="A1259">
        <v>10925</v>
      </c>
      <c r="B1259">
        <v>1258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14845</v>
      </c>
    </row>
    <row r="1260" spans="1:15">
      <c r="A1260">
        <v>1183.2</v>
      </c>
      <c r="B1260">
        <v>1259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10925</v>
      </c>
    </row>
    <row r="1261" spans="1:15">
      <c r="A1261">
        <v>1835.5999999999997</v>
      </c>
      <c r="B1261">
        <v>1260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1183.2</v>
      </c>
    </row>
    <row r="1262" spans="1:15">
      <c r="A1262">
        <v>1545.1</v>
      </c>
      <c r="B1262">
        <v>1261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1835.5999999999997</v>
      </c>
    </row>
    <row r="1263" spans="1:15">
      <c r="A1263">
        <v>10723</v>
      </c>
      <c r="B1263">
        <v>1262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1545.1</v>
      </c>
    </row>
    <row r="1264" spans="1:15">
      <c r="A1264">
        <v>12051.1</v>
      </c>
      <c r="B1264">
        <v>1263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10723</v>
      </c>
    </row>
    <row r="1265" spans="1:15">
      <c r="A1265">
        <v>3000.1</v>
      </c>
      <c r="B1265">
        <v>1264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12051.1</v>
      </c>
    </row>
    <row r="1266" spans="1:15">
      <c r="A1266">
        <v>7801.3</v>
      </c>
      <c r="B1266">
        <v>1265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3000.1</v>
      </c>
    </row>
    <row r="1267" spans="1:15">
      <c r="A1267">
        <v>5793.1</v>
      </c>
      <c r="B1267">
        <v>1266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7801.3</v>
      </c>
    </row>
    <row r="1268" spans="1:15">
      <c r="A1268">
        <v>4020.5</v>
      </c>
      <c r="B1268">
        <v>1267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5793.1</v>
      </c>
    </row>
    <row r="1269" spans="1:15">
      <c r="A1269">
        <v>3083.1</v>
      </c>
      <c r="B1269">
        <v>1268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4020.5</v>
      </c>
    </row>
    <row r="1270" spans="1:15">
      <c r="A1270">
        <v>7820.5</v>
      </c>
      <c r="B1270">
        <v>1269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3083.1</v>
      </c>
    </row>
    <row r="1271" spans="1:15">
      <c r="A1271">
        <v>12657.400000000001</v>
      </c>
      <c r="B1271">
        <v>1270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7820.5</v>
      </c>
    </row>
    <row r="1272" spans="1:15">
      <c r="A1272">
        <v>10904.5</v>
      </c>
      <c r="B1272">
        <v>1271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12657.400000000001</v>
      </c>
    </row>
    <row r="1273" spans="1:15">
      <c r="A1273">
        <v>8548.6</v>
      </c>
      <c r="B1273">
        <v>1272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10904.5</v>
      </c>
    </row>
    <row r="1274" spans="1:15">
      <c r="A1274">
        <v>1570.2</v>
      </c>
      <c r="B1274">
        <v>1273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8548.6</v>
      </c>
    </row>
    <row r="1275" spans="1:15">
      <c r="A1275">
        <v>2169.9999999999995</v>
      </c>
      <c r="B1275">
        <v>1274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1570.2</v>
      </c>
    </row>
    <row r="1276" spans="1:15">
      <c r="A1276">
        <v>871.5</v>
      </c>
      <c r="B1276">
        <v>1275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2169.9999999999995</v>
      </c>
    </row>
    <row r="1277" spans="1:15">
      <c r="A1277">
        <v>1339.7</v>
      </c>
      <c r="B1277">
        <v>1276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871.5</v>
      </c>
    </row>
    <row r="1278" spans="1:15">
      <c r="A1278">
        <v>604.4</v>
      </c>
      <c r="B1278">
        <v>1277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1339.7</v>
      </c>
    </row>
    <row r="1279" spans="1:15">
      <c r="A1279">
        <v>455.29999999999995</v>
      </c>
      <c r="B1279">
        <v>1278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604.4</v>
      </c>
    </row>
    <row r="1280" spans="1:15">
      <c r="A1280">
        <v>504.20000000000005</v>
      </c>
      <c r="B1280">
        <v>1279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455.29999999999995</v>
      </c>
    </row>
    <row r="1281" spans="1:15">
      <c r="A1281">
        <v>1260.9000000000001</v>
      </c>
      <c r="B1281">
        <v>1280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504.20000000000005</v>
      </c>
    </row>
    <row r="1282" spans="1:15">
      <c r="A1282">
        <v>1420.9999999999998</v>
      </c>
      <c r="B1282">
        <v>1281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1260.9000000000001</v>
      </c>
    </row>
    <row r="1283" spans="1:15">
      <c r="A1283">
        <v>700.1</v>
      </c>
      <c r="B1283">
        <v>1282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1420.9999999999998</v>
      </c>
    </row>
    <row r="1284" spans="1:15">
      <c r="A1284">
        <v>2909.1</v>
      </c>
      <c r="B1284">
        <v>1283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700.1</v>
      </c>
    </row>
    <row r="1285" spans="1:15">
      <c r="A1285">
        <v>5741.3</v>
      </c>
      <c r="B1285">
        <v>1284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2909.1</v>
      </c>
    </row>
    <row r="1286" spans="1:15">
      <c r="A1286">
        <v>11879.2</v>
      </c>
      <c r="B1286">
        <v>1285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5741.3</v>
      </c>
    </row>
    <row r="1287" spans="1:15">
      <c r="A1287">
        <v>13150.2</v>
      </c>
      <c r="B1287">
        <v>1286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11879.2</v>
      </c>
    </row>
    <row r="1288" spans="1:15">
      <c r="A1288">
        <v>11016.2</v>
      </c>
      <c r="B1288">
        <v>1287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13150.2</v>
      </c>
    </row>
    <row r="1289" spans="1:15">
      <c r="A1289">
        <v>9630.5</v>
      </c>
      <c r="B1289">
        <v>1288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11016.2</v>
      </c>
    </row>
    <row r="1290" spans="1:15">
      <c r="A1290">
        <v>10448.000000000004</v>
      </c>
      <c r="B1290">
        <v>1289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9630.5</v>
      </c>
    </row>
    <row r="1291" spans="1:15">
      <c r="A1291">
        <v>11023.200000000004</v>
      </c>
      <c r="B1291">
        <v>1290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10448.000000000004</v>
      </c>
    </row>
    <row r="1292" spans="1:15">
      <c r="A1292">
        <v>12733.2</v>
      </c>
      <c r="B1292">
        <v>1291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11023.200000000004</v>
      </c>
    </row>
    <row r="1293" spans="1:15">
      <c r="A1293">
        <v>12495</v>
      </c>
      <c r="B1293">
        <v>1292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12733.2</v>
      </c>
    </row>
    <row r="1294" spans="1:15">
      <c r="A1294">
        <v>10498</v>
      </c>
      <c r="B1294">
        <v>1293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12495</v>
      </c>
    </row>
    <row r="1295" spans="1:15">
      <c r="A1295">
        <v>2686</v>
      </c>
      <c r="B1295">
        <v>1294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10498</v>
      </c>
    </row>
    <row r="1296" spans="1:15">
      <c r="A1296">
        <v>7416.0999999999985</v>
      </c>
      <c r="B1296">
        <v>1295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2686</v>
      </c>
    </row>
    <row r="1297" spans="1:15">
      <c r="A1297">
        <v>13927</v>
      </c>
      <c r="B1297">
        <v>1296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7416.0999999999985</v>
      </c>
    </row>
    <row r="1298" spans="1:15">
      <c r="A1298">
        <v>14716</v>
      </c>
      <c r="B1298">
        <v>1297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13927</v>
      </c>
    </row>
    <row r="1299" spans="1:15">
      <c r="A1299">
        <v>14775</v>
      </c>
      <c r="B1299">
        <v>1298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14716</v>
      </c>
    </row>
    <row r="1300" spans="1:15">
      <c r="A1300">
        <v>14423</v>
      </c>
      <c r="B1300">
        <v>1299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14775</v>
      </c>
    </row>
    <row r="1301" spans="1:15">
      <c r="A1301">
        <v>14354.3</v>
      </c>
      <c r="B1301">
        <v>1300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14423</v>
      </c>
    </row>
    <row r="1302" spans="1:15">
      <c r="A1302">
        <v>13711</v>
      </c>
      <c r="B1302">
        <v>1301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14354.3</v>
      </c>
    </row>
    <row r="1303" spans="1:15">
      <c r="A1303">
        <v>13850</v>
      </c>
      <c r="B1303">
        <v>1302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13711</v>
      </c>
    </row>
    <row r="1304" spans="1:15">
      <c r="A1304">
        <v>13850</v>
      </c>
      <c r="B1304">
        <v>1303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13850</v>
      </c>
    </row>
    <row r="1305" spans="1:15">
      <c r="A1305">
        <v>13642</v>
      </c>
      <c r="B1305">
        <v>1304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13850</v>
      </c>
    </row>
    <row r="1306" spans="1:15">
      <c r="A1306">
        <v>13149.2</v>
      </c>
      <c r="B1306">
        <v>1305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13642</v>
      </c>
    </row>
    <row r="1307" spans="1:15">
      <c r="A1307">
        <v>1450.3</v>
      </c>
      <c r="B1307">
        <v>1306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13149.2</v>
      </c>
    </row>
    <row r="1308" spans="1:15">
      <c r="A1308">
        <v>2772.6</v>
      </c>
      <c r="B1308">
        <v>1307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1450.3</v>
      </c>
    </row>
    <row r="1309" spans="1:15">
      <c r="A1309">
        <v>6155.2</v>
      </c>
      <c r="B1309">
        <v>1308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2772.6</v>
      </c>
    </row>
    <row r="1310" spans="1:15">
      <c r="A1310">
        <v>9133.2000000000007</v>
      </c>
      <c r="B1310">
        <v>1309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6155.2</v>
      </c>
    </row>
    <row r="1311" spans="1:15">
      <c r="A1311">
        <v>1779.1</v>
      </c>
      <c r="B1311">
        <v>1310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9133.2000000000007</v>
      </c>
    </row>
    <row r="1312" spans="1:15">
      <c r="A1312">
        <v>5438.2</v>
      </c>
      <c r="B1312">
        <v>1311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1779.1</v>
      </c>
    </row>
    <row r="1313" spans="1:15">
      <c r="A1313">
        <v>6646.2</v>
      </c>
      <c r="B1313">
        <v>1312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5438.2</v>
      </c>
    </row>
    <row r="1314" spans="1:15">
      <c r="A1314">
        <v>5483.1</v>
      </c>
      <c r="B1314">
        <v>1313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6646.2</v>
      </c>
    </row>
    <row r="1315" spans="1:15">
      <c r="A1315">
        <v>3645.2</v>
      </c>
      <c r="B1315">
        <v>1314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5483.1</v>
      </c>
    </row>
    <row r="1316" spans="1:15">
      <c r="A1316">
        <v>11623.8</v>
      </c>
      <c r="B1316">
        <v>1315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3645.2</v>
      </c>
    </row>
    <row r="1317" spans="1:15">
      <c r="A1317">
        <v>12560.7</v>
      </c>
      <c r="B1317">
        <v>1316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11623.8</v>
      </c>
    </row>
    <row r="1318" spans="1:15">
      <c r="A1318">
        <v>11786</v>
      </c>
      <c r="B1318">
        <v>1317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12560.7</v>
      </c>
    </row>
    <row r="1319" spans="1:15">
      <c r="A1319">
        <v>12894</v>
      </c>
      <c r="B1319">
        <v>1318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11786</v>
      </c>
    </row>
    <row r="1320" spans="1:15">
      <c r="A1320">
        <v>11121.1</v>
      </c>
      <c r="B1320">
        <v>1319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12894</v>
      </c>
    </row>
    <row r="1321" spans="1:15">
      <c r="A1321">
        <v>8717.2000000000007</v>
      </c>
      <c r="B1321">
        <v>1320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11121.1</v>
      </c>
    </row>
    <row r="1322" spans="1:15">
      <c r="A1322">
        <v>7570.3</v>
      </c>
      <c r="B1322">
        <v>1321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8717.2000000000007</v>
      </c>
    </row>
    <row r="1323" spans="1:15">
      <c r="A1323">
        <v>9350.9000000000051</v>
      </c>
      <c r="B1323">
        <v>1322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7570.3</v>
      </c>
    </row>
    <row r="1324" spans="1:15">
      <c r="A1324">
        <v>5281.8700000000017</v>
      </c>
      <c r="B1324">
        <v>1323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9350.9000000000051</v>
      </c>
    </row>
    <row r="1325" spans="1:15">
      <c r="A1325">
        <v>8215.7800000000007</v>
      </c>
      <c r="B1325">
        <v>1324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5281.8700000000017</v>
      </c>
    </row>
    <row r="1326" spans="1:15">
      <c r="A1326">
        <v>10793.1</v>
      </c>
      <c r="B1326">
        <v>1325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8215.7800000000007</v>
      </c>
    </row>
    <row r="1327" spans="1:15">
      <c r="A1327">
        <v>10674.1</v>
      </c>
      <c r="B1327">
        <v>1326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10793.1</v>
      </c>
    </row>
    <row r="1328" spans="1:15">
      <c r="A1328">
        <v>12358.4</v>
      </c>
      <c r="B1328">
        <v>1327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10674.1</v>
      </c>
    </row>
    <row r="1329" spans="1:15">
      <c r="A1329">
        <v>12692.3</v>
      </c>
      <c r="B1329">
        <v>1328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12358.4</v>
      </c>
    </row>
    <row r="1330" spans="1:15">
      <c r="A1330">
        <v>12426.500000000002</v>
      </c>
      <c r="B1330">
        <v>1329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12692.3</v>
      </c>
    </row>
    <row r="1331" spans="1:15">
      <c r="A1331">
        <v>7997.4000000000015</v>
      </c>
      <c r="B1331">
        <v>1330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12426.500000000002</v>
      </c>
    </row>
    <row r="1332" spans="1:15">
      <c r="A1332">
        <v>7002.4</v>
      </c>
      <c r="B1332">
        <v>1331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7997.4000000000015</v>
      </c>
    </row>
    <row r="1333" spans="1:15">
      <c r="A1333">
        <v>7010.2</v>
      </c>
      <c r="B1333">
        <v>1332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7002.4</v>
      </c>
    </row>
    <row r="1334" spans="1:15">
      <c r="A1334">
        <v>8306.6</v>
      </c>
      <c r="B1334">
        <v>1333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7010.2</v>
      </c>
    </row>
    <row r="1335" spans="1:15">
      <c r="A1335">
        <v>6939.7</v>
      </c>
      <c r="B1335">
        <v>1334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8306.6</v>
      </c>
    </row>
    <row r="1336" spans="1:15">
      <c r="A1336">
        <v>5683.3</v>
      </c>
      <c r="B1336">
        <v>1335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6939.7</v>
      </c>
    </row>
    <row r="1337" spans="1:15">
      <c r="A1337">
        <v>1738.49</v>
      </c>
      <c r="B1337">
        <v>1336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5683.3</v>
      </c>
    </row>
    <row r="1338" spans="1:15">
      <c r="A1338">
        <v>4301.7899999999991</v>
      </c>
      <c r="B1338">
        <v>1337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1738.49</v>
      </c>
    </row>
    <row r="1339" spans="1:15">
      <c r="A1339">
        <v>789.40000000000009</v>
      </c>
      <c r="B1339">
        <v>1338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4301.7899999999991</v>
      </c>
    </row>
    <row r="1340" spans="1:15">
      <c r="A1340">
        <v>70</v>
      </c>
      <c r="B1340">
        <v>1339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789.40000000000009</v>
      </c>
    </row>
    <row r="1341" spans="1:15">
      <c r="A1341">
        <v>1174</v>
      </c>
      <c r="B1341">
        <v>1340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70</v>
      </c>
    </row>
    <row r="1342" spans="1:15">
      <c r="A1342">
        <v>5284</v>
      </c>
      <c r="B1342">
        <v>1341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1174</v>
      </c>
    </row>
    <row r="1343" spans="1:15">
      <c r="A1343">
        <v>5271.2</v>
      </c>
      <c r="B1343">
        <v>1342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5284</v>
      </c>
    </row>
    <row r="1344" spans="1:15">
      <c r="A1344">
        <v>14268.300000000003</v>
      </c>
      <c r="B1344">
        <v>1343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5271.2</v>
      </c>
    </row>
    <row r="1345" spans="1:15">
      <c r="A1345">
        <v>13162.9</v>
      </c>
      <c r="B1345">
        <v>1344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14268.300000000003</v>
      </c>
    </row>
    <row r="1346" spans="1:15">
      <c r="A1346">
        <v>9457.5</v>
      </c>
      <c r="B1346">
        <v>1345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13162.9</v>
      </c>
    </row>
    <row r="1347" spans="1:15">
      <c r="A1347">
        <v>10522.2</v>
      </c>
      <c r="B1347">
        <v>1346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9457.5</v>
      </c>
    </row>
    <row r="1348" spans="1:15">
      <c r="A1348">
        <v>14204.2</v>
      </c>
      <c r="B1348">
        <v>1347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10522.2</v>
      </c>
    </row>
    <row r="1349" spans="1:15">
      <c r="A1349">
        <v>14080.1</v>
      </c>
      <c r="B1349">
        <v>1348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14204.2</v>
      </c>
    </row>
    <row r="1350" spans="1:15">
      <c r="A1350">
        <v>13984.2</v>
      </c>
      <c r="B1350">
        <v>1349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14080.1</v>
      </c>
    </row>
    <row r="1351" spans="1:15">
      <c r="A1351">
        <v>10090.5</v>
      </c>
      <c r="B1351">
        <v>1350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13984.2</v>
      </c>
    </row>
    <row r="1352" spans="1:15">
      <c r="A1352">
        <v>6329.8</v>
      </c>
      <c r="B1352">
        <v>1351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10090.5</v>
      </c>
    </row>
    <row r="1353" spans="1:15">
      <c r="A1353">
        <v>16738</v>
      </c>
      <c r="B1353">
        <v>1352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6329.8</v>
      </c>
    </row>
    <row r="1354" spans="1:15">
      <c r="A1354">
        <v>19246</v>
      </c>
      <c r="B1354">
        <v>1353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16738</v>
      </c>
    </row>
    <row r="1355" spans="1:15">
      <c r="A1355">
        <v>18741</v>
      </c>
      <c r="B1355">
        <v>1354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19246</v>
      </c>
    </row>
    <row r="1356" spans="1:15">
      <c r="A1356">
        <v>15058</v>
      </c>
      <c r="B1356">
        <v>1355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18741</v>
      </c>
    </row>
    <row r="1357" spans="1:15">
      <c r="A1357">
        <v>9061.2999999999993</v>
      </c>
      <c r="B1357">
        <v>1356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15058</v>
      </c>
    </row>
    <row r="1358" spans="1:15">
      <c r="A1358">
        <v>16602.699999999997</v>
      </c>
      <c r="B1358">
        <v>1357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1</v>
      </c>
      <c r="O1358">
        <v>9061.2999999999993</v>
      </c>
    </row>
    <row r="1359" spans="1:15">
      <c r="A1359">
        <v>15215.5</v>
      </c>
      <c r="B1359">
        <v>1358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16602.699999999997</v>
      </c>
    </row>
    <row r="1360" spans="1:15">
      <c r="A1360">
        <v>14090</v>
      </c>
      <c r="B1360">
        <v>1359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15215.5</v>
      </c>
    </row>
    <row r="1361" spans="1:15">
      <c r="A1361">
        <v>14788</v>
      </c>
      <c r="B1361">
        <v>1360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14090</v>
      </c>
    </row>
    <row r="1362" spans="1:15">
      <c r="A1362">
        <v>14791.2</v>
      </c>
      <c r="B1362">
        <v>1361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14788</v>
      </c>
    </row>
    <row r="1363" spans="1:15">
      <c r="A1363">
        <v>13494</v>
      </c>
      <c r="B1363">
        <v>1362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14791.2</v>
      </c>
    </row>
    <row r="1364" spans="1:15">
      <c r="A1364">
        <v>14109</v>
      </c>
      <c r="B1364">
        <v>1363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13494</v>
      </c>
    </row>
    <row r="1365" spans="1:15">
      <c r="A1365">
        <v>14946.4</v>
      </c>
      <c r="B1365">
        <v>1364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14109</v>
      </c>
    </row>
    <row r="1366" spans="1:15">
      <c r="A1366">
        <v>15181.8</v>
      </c>
      <c r="B1366">
        <v>1365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1</v>
      </c>
      <c r="O1366">
        <v>14946.4</v>
      </c>
    </row>
    <row r="1367" spans="1:15">
      <c r="A1367">
        <v>8044.3</v>
      </c>
      <c r="B1367">
        <v>1366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15181.8</v>
      </c>
    </row>
    <row r="1368" spans="1:15">
      <c r="A1368">
        <v>10294.4</v>
      </c>
      <c r="B1368">
        <v>1367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8044.3</v>
      </c>
    </row>
    <row r="1369" spans="1:15">
      <c r="A1369">
        <v>11955.4</v>
      </c>
      <c r="B1369">
        <v>1368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10294.4</v>
      </c>
    </row>
    <row r="1370" spans="1:15">
      <c r="A1370">
        <v>12447.3</v>
      </c>
      <c r="B1370">
        <v>1369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11955.4</v>
      </c>
    </row>
    <row r="1371" spans="1:15">
      <c r="A1371">
        <v>12870</v>
      </c>
      <c r="B1371">
        <v>1370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12447.3</v>
      </c>
    </row>
    <row r="1372" spans="1:15">
      <c r="A1372">
        <v>7986</v>
      </c>
      <c r="B1372">
        <v>1371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12870</v>
      </c>
    </row>
    <row r="1373" spans="1:15">
      <c r="A1373">
        <v>5481.7999999999993</v>
      </c>
      <c r="B1373">
        <v>1372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1</v>
      </c>
      <c r="O1373">
        <v>7986</v>
      </c>
    </row>
    <row r="1374" spans="1:15">
      <c r="A1374">
        <v>7494.3</v>
      </c>
      <c r="B1374">
        <v>1373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5481.7999999999993</v>
      </c>
    </row>
    <row r="1375" spans="1:15">
      <c r="A1375">
        <v>13384.3</v>
      </c>
      <c r="B1375">
        <v>1374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7494.3</v>
      </c>
    </row>
    <row r="1376" spans="1:15">
      <c r="A1376">
        <v>12967.1</v>
      </c>
      <c r="B1376">
        <v>1375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13384.3</v>
      </c>
    </row>
    <row r="1377" spans="1:15">
      <c r="A1377">
        <v>6682.7000000000007</v>
      </c>
      <c r="B1377">
        <v>1376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12967.1</v>
      </c>
    </row>
    <row r="1378" spans="1:15">
      <c r="A1378">
        <v>12890.200000000004</v>
      </c>
      <c r="B1378">
        <v>1377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6682.7000000000007</v>
      </c>
    </row>
    <row r="1379" spans="1:15">
      <c r="A1379">
        <v>17098.900000000001</v>
      </c>
      <c r="B1379">
        <v>1378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12890.200000000004</v>
      </c>
    </row>
    <row r="1380" spans="1:15">
      <c r="A1380">
        <v>11851.7</v>
      </c>
      <c r="B1380">
        <v>1379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17098.900000000001</v>
      </c>
    </row>
    <row r="1381" spans="1:15">
      <c r="A1381">
        <v>12587.1</v>
      </c>
      <c r="B1381">
        <v>1380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11851.7</v>
      </c>
    </row>
    <row r="1382" spans="1:15">
      <c r="A1382">
        <v>12967</v>
      </c>
      <c r="B1382">
        <v>1381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12587.1</v>
      </c>
    </row>
    <row r="1383" spans="1:15">
      <c r="A1383">
        <v>13404.1</v>
      </c>
      <c r="B1383">
        <v>1382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12967</v>
      </c>
    </row>
    <row r="1384" spans="1:15">
      <c r="A1384">
        <v>10837.2</v>
      </c>
      <c r="B1384">
        <v>1383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13404.1</v>
      </c>
    </row>
    <row r="1385" spans="1:15">
      <c r="A1385">
        <v>15075.4</v>
      </c>
      <c r="B1385">
        <v>1384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10837.2</v>
      </c>
    </row>
    <row r="1386" spans="1:15">
      <c r="A1386">
        <v>13148.099999999999</v>
      </c>
      <c r="B1386">
        <v>1385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15075.4</v>
      </c>
    </row>
    <row r="1387" spans="1:15">
      <c r="A1387">
        <v>9683.5</v>
      </c>
      <c r="B1387">
        <v>1386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13148.099999999999</v>
      </c>
    </row>
    <row r="1388" spans="1:15">
      <c r="A1388">
        <v>11171.6</v>
      </c>
      <c r="B1388">
        <v>1387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9683.5</v>
      </c>
    </row>
    <row r="1389" spans="1:15">
      <c r="A1389">
        <v>11361.1</v>
      </c>
      <c r="B1389">
        <v>1388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11171.6</v>
      </c>
    </row>
    <row r="1390" spans="1:15">
      <c r="A1390">
        <v>12387.3</v>
      </c>
      <c r="B1390">
        <v>1389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11361.1</v>
      </c>
    </row>
    <row r="1391" spans="1:15">
      <c r="A1391">
        <v>13165.9</v>
      </c>
      <c r="B1391">
        <v>1390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12387.3</v>
      </c>
    </row>
    <row r="1392" spans="1:15">
      <c r="A1392">
        <v>14921</v>
      </c>
      <c r="B1392">
        <v>1391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13165.9</v>
      </c>
    </row>
    <row r="1393" spans="1:15">
      <c r="A1393">
        <v>16581.899999999998</v>
      </c>
      <c r="B1393">
        <v>1392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1</v>
      </c>
      <c r="O1393">
        <v>14921</v>
      </c>
    </row>
    <row r="1394" spans="1:15">
      <c r="A1394">
        <v>12300.5</v>
      </c>
      <c r="B1394">
        <v>1393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1</v>
      </c>
      <c r="O1394">
        <v>16581.899999999998</v>
      </c>
    </row>
    <row r="1395" spans="1:15">
      <c r="A1395">
        <v>6296.1</v>
      </c>
      <c r="B1395">
        <v>1394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12300.5</v>
      </c>
    </row>
    <row r="1396" spans="1:15">
      <c r="A1396">
        <v>6870</v>
      </c>
      <c r="B1396">
        <v>1395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6296.1</v>
      </c>
    </row>
    <row r="1397" spans="1:15">
      <c r="A1397">
        <v>6671</v>
      </c>
      <c r="B1397">
        <v>1396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6870</v>
      </c>
    </row>
    <row r="1398" spans="1:15">
      <c r="A1398">
        <v>6217.2000000000007</v>
      </c>
      <c r="B1398">
        <v>1397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6671</v>
      </c>
    </row>
    <row r="1399" spans="1:15">
      <c r="A1399">
        <v>7558.2000000000007</v>
      </c>
      <c r="B1399">
        <v>1398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6217.2000000000007</v>
      </c>
    </row>
    <row r="1400" spans="1:15">
      <c r="A1400">
        <v>1586.1999999999998</v>
      </c>
      <c r="B1400">
        <v>1399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7558.2000000000007</v>
      </c>
    </row>
    <row r="1401" spans="1:15">
      <c r="A1401">
        <v>772.1</v>
      </c>
      <c r="B1401">
        <v>1400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1</v>
      </c>
      <c r="O1401">
        <v>1586.1999999999998</v>
      </c>
    </row>
    <row r="1402" spans="1:15">
      <c r="A1402">
        <v>6005</v>
      </c>
      <c r="B1402">
        <v>1401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772.1</v>
      </c>
    </row>
    <row r="1403" spans="1:15">
      <c r="A1403">
        <v>8027.1</v>
      </c>
      <c r="B1403">
        <v>1402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6005</v>
      </c>
    </row>
    <row r="1404" spans="1:15">
      <c r="A1404">
        <v>8401</v>
      </c>
      <c r="B1404">
        <v>1403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8027.1</v>
      </c>
    </row>
    <row r="1405" spans="1:15">
      <c r="A1405">
        <v>9502.2000000000007</v>
      </c>
      <c r="B1405">
        <v>1404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8401</v>
      </c>
    </row>
    <row r="1406" spans="1:15">
      <c r="A1406">
        <v>12078.3</v>
      </c>
      <c r="B1406">
        <v>1405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9502.2000000000007</v>
      </c>
    </row>
    <row r="1407" spans="1:15">
      <c r="A1407">
        <v>11132.8</v>
      </c>
      <c r="B1407">
        <v>1406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1</v>
      </c>
      <c r="O1407">
        <v>12078.3</v>
      </c>
    </row>
    <row r="1408" spans="1:15">
      <c r="A1408">
        <v>9660.1999999999989</v>
      </c>
      <c r="B1408">
        <v>1407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1</v>
      </c>
      <c r="O1408">
        <v>11132.8</v>
      </c>
    </row>
    <row r="1409" spans="1:15">
      <c r="A1409">
        <v>10427</v>
      </c>
      <c r="B1409">
        <v>1408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9660.1999999999989</v>
      </c>
    </row>
    <row r="1410" spans="1:15">
      <c r="A1410">
        <v>12122.1</v>
      </c>
      <c r="B1410">
        <v>1409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10427</v>
      </c>
    </row>
    <row r="1411" spans="1:15">
      <c r="A1411">
        <v>11837</v>
      </c>
      <c r="B1411">
        <v>1410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12122.1</v>
      </c>
    </row>
    <row r="1412" spans="1:15">
      <c r="A1412">
        <v>9321.2999999999993</v>
      </c>
      <c r="B1412">
        <v>1411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11837</v>
      </c>
    </row>
    <row r="1413" spans="1:15">
      <c r="A1413">
        <v>10597.300000000001</v>
      </c>
      <c r="B1413">
        <v>1412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9321.2999999999993</v>
      </c>
    </row>
    <row r="1414" spans="1:15">
      <c r="A1414">
        <v>15044.79</v>
      </c>
      <c r="B1414">
        <v>1413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1</v>
      </c>
      <c r="O1414">
        <v>10597.300000000001</v>
      </c>
    </row>
    <row r="1415" spans="1:15">
      <c r="A1415">
        <v>17248.990000000005</v>
      </c>
      <c r="B1415">
        <v>1414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1</v>
      </c>
      <c r="O1415">
        <v>15044.79</v>
      </c>
    </row>
    <row r="1416" spans="1:15">
      <c r="A1416">
        <v>6876</v>
      </c>
      <c r="B1416">
        <v>1415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17248.990000000005</v>
      </c>
    </row>
    <row r="1417" spans="1:15">
      <c r="A1417">
        <v>12850.1</v>
      </c>
      <c r="B1417">
        <v>1416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6876</v>
      </c>
    </row>
    <row r="1418" spans="1:15">
      <c r="A1418">
        <v>10901</v>
      </c>
      <c r="B1418">
        <v>1417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12850.1</v>
      </c>
    </row>
    <row r="1419" spans="1:15">
      <c r="A1419">
        <v>7903.1</v>
      </c>
      <c r="B1419">
        <v>1418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10901</v>
      </c>
    </row>
    <row r="1420" spans="1:15">
      <c r="A1420">
        <v>2991.2</v>
      </c>
      <c r="B1420">
        <v>1419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7903.1</v>
      </c>
    </row>
    <row r="1421" spans="1:15">
      <c r="A1421">
        <v>3645.1</v>
      </c>
      <c r="B1421">
        <v>1420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1</v>
      </c>
      <c r="O1421">
        <v>2991.2</v>
      </c>
    </row>
    <row r="1422" spans="1:15">
      <c r="A1422">
        <v>701.1</v>
      </c>
      <c r="B1422">
        <v>1421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1</v>
      </c>
      <c r="O1422">
        <v>3645.1</v>
      </c>
    </row>
    <row r="1423" spans="1:15">
      <c r="A1423">
        <v>0</v>
      </c>
      <c r="B1423">
        <v>1422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701.1</v>
      </c>
    </row>
    <row r="1424" spans="1:15">
      <c r="A1424">
        <v>0</v>
      </c>
      <c r="B1424">
        <v>1423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</row>
    <row r="1425" spans="1:15">
      <c r="A1425">
        <v>0</v>
      </c>
      <c r="B1425">
        <v>1424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</row>
    <row r="1426" spans="1:15">
      <c r="A1426">
        <v>0</v>
      </c>
      <c r="B1426">
        <v>1425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</row>
    <row r="1427" spans="1:15">
      <c r="A1427">
        <v>0</v>
      </c>
      <c r="B1427">
        <v>1426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</row>
    <row r="1428" spans="1:15">
      <c r="A1428">
        <v>4774.6999999999989</v>
      </c>
      <c r="B1428">
        <v>1427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0</v>
      </c>
    </row>
    <row r="1429" spans="1:15">
      <c r="A1429">
        <v>7690.5000000000009</v>
      </c>
      <c r="B1429">
        <v>1428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1</v>
      </c>
      <c r="O1429">
        <v>4774.6999999999989</v>
      </c>
    </row>
    <row r="1430" spans="1:15">
      <c r="A1430">
        <v>3686.2</v>
      </c>
      <c r="B1430">
        <v>1429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7690.5000000000009</v>
      </c>
    </row>
    <row r="1431" spans="1:15">
      <c r="A1431">
        <v>8775</v>
      </c>
      <c r="B1431">
        <v>1430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3686.2</v>
      </c>
    </row>
    <row r="1432" spans="1:15">
      <c r="A1432">
        <v>8854</v>
      </c>
      <c r="B1432">
        <v>1431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8775</v>
      </c>
    </row>
    <row r="1433" spans="1:15">
      <c r="A1433">
        <v>10876</v>
      </c>
      <c r="B1433">
        <v>1432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8854</v>
      </c>
    </row>
    <row r="1434" spans="1:15">
      <c r="A1434">
        <v>8544.1</v>
      </c>
      <c r="B1434">
        <v>1433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10876</v>
      </c>
    </row>
    <row r="1435" spans="1:15">
      <c r="A1435">
        <v>8773.1</v>
      </c>
      <c r="B1435">
        <v>1434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1</v>
      </c>
      <c r="O1435">
        <v>8544.1</v>
      </c>
    </row>
    <row r="1436" spans="1:15">
      <c r="A1436">
        <v>6288.3</v>
      </c>
      <c r="B1436">
        <v>1435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8773.1</v>
      </c>
    </row>
    <row r="1437" spans="1:15">
      <c r="A1437">
        <v>10509.1</v>
      </c>
      <c r="B1437">
        <v>1436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6288.3</v>
      </c>
    </row>
    <row r="1438" spans="1:15">
      <c r="A1438">
        <v>12056</v>
      </c>
      <c r="B1438">
        <v>1437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10509.1</v>
      </c>
    </row>
    <row r="1439" spans="1:15">
      <c r="A1439">
        <v>13337</v>
      </c>
      <c r="B1439">
        <v>1438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12056</v>
      </c>
    </row>
    <row r="1440" spans="1:15">
      <c r="A1440">
        <v>10748.1</v>
      </c>
      <c r="B1440">
        <v>1439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13337</v>
      </c>
    </row>
    <row r="1441" spans="1:15">
      <c r="A1441">
        <v>11017</v>
      </c>
      <c r="B1441">
        <v>1440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10748.1</v>
      </c>
    </row>
    <row r="1442" spans="1:15">
      <c r="A1442">
        <v>4223</v>
      </c>
      <c r="B1442">
        <v>1441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11017</v>
      </c>
    </row>
    <row r="1443" spans="1:15">
      <c r="A1443">
        <v>2840</v>
      </c>
      <c r="B1443">
        <v>1442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1</v>
      </c>
      <c r="O1443">
        <v>4223</v>
      </c>
    </row>
    <row r="1444" spans="1:15">
      <c r="A1444">
        <v>339</v>
      </c>
      <c r="B1444">
        <v>1443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2840</v>
      </c>
    </row>
    <row r="1445" spans="1:15">
      <c r="A1445">
        <v>210</v>
      </c>
      <c r="B1445">
        <v>1444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339</v>
      </c>
    </row>
    <row r="1446" spans="1:15">
      <c r="A1446">
        <v>420</v>
      </c>
      <c r="B1446">
        <v>1445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210</v>
      </c>
    </row>
    <row r="1447" spans="1:15">
      <c r="A1447">
        <v>892.30000000000007</v>
      </c>
      <c r="B1447">
        <v>1446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420</v>
      </c>
    </row>
    <row r="1448" spans="1:15">
      <c r="A1448">
        <v>722.1</v>
      </c>
      <c r="B1448">
        <v>1447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892.30000000000007</v>
      </c>
    </row>
    <row r="1449" spans="1:15">
      <c r="A1449">
        <v>565.1</v>
      </c>
      <c r="B1449">
        <v>1448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1</v>
      </c>
      <c r="O1449">
        <v>722.1</v>
      </c>
    </row>
    <row r="1450" spans="1:15">
      <c r="A1450">
        <v>3127.599999999999</v>
      </c>
      <c r="B1450">
        <v>1449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565.1</v>
      </c>
    </row>
    <row r="1451" spans="1:15">
      <c r="A1451">
        <v>1393.7</v>
      </c>
      <c r="B1451">
        <v>1450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3127.599999999999</v>
      </c>
    </row>
    <row r="1452" spans="1:15">
      <c r="A1452">
        <v>168.1</v>
      </c>
      <c r="B1452">
        <v>1451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1393.7</v>
      </c>
    </row>
    <row r="1453" spans="1:15">
      <c r="A1453">
        <v>0</v>
      </c>
      <c r="B1453">
        <v>1452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168.1</v>
      </c>
    </row>
    <row r="1454" spans="1:15">
      <c r="A1454">
        <v>0</v>
      </c>
      <c r="B1454">
        <v>1453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</row>
    <row r="1455" spans="1:15">
      <c r="A1455">
        <v>0</v>
      </c>
      <c r="B1455">
        <v>1454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</row>
    <row r="1456" spans="1:15">
      <c r="A1456">
        <v>0</v>
      </c>
      <c r="B1456">
        <v>1455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0</v>
      </c>
    </row>
    <row r="1457" spans="1:15">
      <c r="A1457">
        <v>0</v>
      </c>
      <c r="B1457">
        <v>1456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0</v>
      </c>
    </row>
    <row r="1458" spans="1:15">
      <c r="A1458">
        <v>0</v>
      </c>
      <c r="B1458">
        <v>1457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</row>
    <row r="1459" spans="1:15">
      <c r="A1459">
        <v>0</v>
      </c>
      <c r="B1459">
        <v>1458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</row>
    <row r="1460" spans="1:15">
      <c r="A1460">
        <v>0</v>
      </c>
      <c r="B1460">
        <v>1459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</row>
    <row r="1461" spans="1:15">
      <c r="A1461">
        <v>0</v>
      </c>
      <c r="B1461">
        <v>1460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</row>
    <row r="1462" spans="1:15">
      <c r="A1462">
        <v>0</v>
      </c>
      <c r="B1462">
        <v>1461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>
      <c r="A1463">
        <v>0</v>
      </c>
      <c r="B1463">
        <v>1462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</row>
    <row r="1464" spans="1:15">
      <c r="A1464">
        <v>535.1</v>
      </c>
      <c r="B1464">
        <v>1463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</row>
    <row r="1465" spans="1:15">
      <c r="A1465">
        <v>2941</v>
      </c>
      <c r="B1465">
        <v>1464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535.1</v>
      </c>
    </row>
    <row r="1466" spans="1:15">
      <c r="A1466">
        <v>7899.1</v>
      </c>
      <c r="B1466">
        <v>1465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2941</v>
      </c>
    </row>
    <row r="1467" spans="1:15">
      <c r="A1467">
        <v>8059</v>
      </c>
      <c r="B1467">
        <v>1466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7899.1</v>
      </c>
    </row>
    <row r="1468" spans="1:15">
      <c r="A1468">
        <v>10943.4</v>
      </c>
      <c r="B1468">
        <v>1467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8059</v>
      </c>
    </row>
    <row r="1469" spans="1:15">
      <c r="A1469">
        <v>6023.1</v>
      </c>
      <c r="B1469">
        <v>1468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10943.4</v>
      </c>
    </row>
    <row r="1470" spans="1:15">
      <c r="A1470">
        <v>9081</v>
      </c>
      <c r="B1470">
        <v>1469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6023.1</v>
      </c>
    </row>
    <row r="1471" spans="1:15">
      <c r="A1471">
        <v>5078.3999999999996</v>
      </c>
      <c r="B1471">
        <v>1470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9081</v>
      </c>
    </row>
    <row r="1472" spans="1:15">
      <c r="A1472">
        <v>5309.1</v>
      </c>
      <c r="B1472">
        <v>1471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5078.3999999999996</v>
      </c>
    </row>
    <row r="1473" spans="1:15">
      <c r="A1473">
        <v>5935.1</v>
      </c>
      <c r="B1473">
        <v>1472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5309.1</v>
      </c>
    </row>
    <row r="1474" spans="1:15">
      <c r="A1474">
        <v>6656</v>
      </c>
      <c r="B1474">
        <v>1473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5935.1</v>
      </c>
    </row>
    <row r="1475" spans="1:15">
      <c r="A1475">
        <v>5102</v>
      </c>
      <c r="B1475">
        <v>1474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6656</v>
      </c>
    </row>
    <row r="1476" spans="1:15">
      <c r="A1476">
        <v>4003.6</v>
      </c>
      <c r="B1476">
        <v>1475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5102</v>
      </c>
    </row>
    <row r="1477" spans="1:15">
      <c r="A1477">
        <v>4563.5000000000009</v>
      </c>
      <c r="B1477">
        <v>1476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4003.6</v>
      </c>
    </row>
    <row r="1478" spans="1:15">
      <c r="A1478">
        <v>1664.8000000000002</v>
      </c>
      <c r="B1478">
        <v>1477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4563.5000000000009</v>
      </c>
    </row>
    <row r="1479" spans="1:15">
      <c r="A1479">
        <v>1164.3</v>
      </c>
      <c r="B1479">
        <v>1478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1664.8000000000002</v>
      </c>
    </row>
    <row r="1480" spans="1:15">
      <c r="A1480">
        <v>5084.1000000000004</v>
      </c>
      <c r="B1480">
        <v>1479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1164.3</v>
      </c>
    </row>
    <row r="1481" spans="1:15">
      <c r="A1481">
        <v>7642.4</v>
      </c>
      <c r="B1481">
        <v>1480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5084.1000000000004</v>
      </c>
    </row>
    <row r="1482" spans="1:15">
      <c r="A1482">
        <v>3278</v>
      </c>
      <c r="B1482">
        <v>1481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7642.4</v>
      </c>
    </row>
    <row r="1483" spans="1:15">
      <c r="A1483">
        <v>4341</v>
      </c>
      <c r="B1483">
        <v>1482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3278</v>
      </c>
    </row>
    <row r="1484" spans="1:15">
      <c r="A1484">
        <v>5188.5</v>
      </c>
      <c r="B1484">
        <v>1483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4341</v>
      </c>
    </row>
    <row r="1485" spans="1:15">
      <c r="A1485">
        <v>1119.5999999999999</v>
      </c>
      <c r="B1485">
        <v>1484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5188.5</v>
      </c>
    </row>
    <row r="1486" spans="1:15">
      <c r="A1486">
        <v>4072</v>
      </c>
      <c r="B1486">
        <v>1485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1119.5999999999999</v>
      </c>
    </row>
    <row r="1487" spans="1:15">
      <c r="A1487">
        <v>5229.3</v>
      </c>
      <c r="B1487">
        <v>1486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4072</v>
      </c>
    </row>
    <row r="1488" spans="1:15">
      <c r="A1488">
        <v>7573.1</v>
      </c>
      <c r="B1488">
        <v>1487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5229.3</v>
      </c>
    </row>
    <row r="1489" spans="1:15">
      <c r="A1489">
        <v>7319</v>
      </c>
      <c r="B1489">
        <v>1488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7573.1</v>
      </c>
    </row>
    <row r="1490" spans="1:15">
      <c r="A1490">
        <v>5019</v>
      </c>
      <c r="B1490">
        <v>1489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7319</v>
      </c>
    </row>
    <row r="1491" spans="1:15">
      <c r="A1491">
        <v>4888.3999999999996</v>
      </c>
      <c r="B1491">
        <v>1490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5019</v>
      </c>
    </row>
    <row r="1492" spans="1:15">
      <c r="A1492">
        <v>4892.5</v>
      </c>
      <c r="B1492">
        <v>1491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4888.3999999999996</v>
      </c>
    </row>
    <row r="1493" spans="1:15">
      <c r="A1493">
        <v>5651</v>
      </c>
      <c r="B1493">
        <v>1492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4892.5</v>
      </c>
    </row>
    <row r="1494" spans="1:15">
      <c r="A1494">
        <v>7585.6</v>
      </c>
      <c r="B1494">
        <v>1493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5651</v>
      </c>
    </row>
    <row r="1495" spans="1:15">
      <c r="A1495">
        <v>12055.4</v>
      </c>
      <c r="B1495">
        <v>1494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7585.6</v>
      </c>
    </row>
    <row r="1496" spans="1:15">
      <c r="A1496">
        <v>5950.1</v>
      </c>
      <c r="B1496">
        <v>1495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12055.4</v>
      </c>
    </row>
    <row r="1497" spans="1:15">
      <c r="A1497">
        <v>9623.2000000000007</v>
      </c>
      <c r="B1497">
        <v>1496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5950.1</v>
      </c>
    </row>
    <row r="1498" spans="1:15">
      <c r="A1498">
        <v>4539.2</v>
      </c>
      <c r="B1498">
        <v>1497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9623.2000000000007</v>
      </c>
    </row>
    <row r="1499" spans="1:15">
      <c r="A1499">
        <v>4439.0499999999993</v>
      </c>
      <c r="B1499">
        <v>1498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4539.2</v>
      </c>
    </row>
    <row r="1500" spans="1:15">
      <c r="A1500">
        <v>5534.3</v>
      </c>
      <c r="B1500">
        <v>1499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4439.0499999999993</v>
      </c>
    </row>
    <row r="1501" spans="1:15">
      <c r="A1501">
        <v>10533.2</v>
      </c>
      <c r="B1501">
        <v>1500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5534.3</v>
      </c>
    </row>
    <row r="1502" spans="1:15">
      <c r="A1502">
        <v>12635</v>
      </c>
      <c r="B1502">
        <v>1501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10533.2</v>
      </c>
    </row>
    <row r="1503" spans="1:15">
      <c r="A1503">
        <v>12680.1</v>
      </c>
      <c r="B1503">
        <v>1502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12635</v>
      </c>
    </row>
    <row r="1504" spans="1:15">
      <c r="A1504">
        <v>7487.4</v>
      </c>
      <c r="B1504">
        <v>1503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12680.1</v>
      </c>
    </row>
    <row r="1505" spans="1:15">
      <c r="A1505">
        <v>1687.2</v>
      </c>
      <c r="B1505">
        <v>1504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7487.4</v>
      </c>
    </row>
    <row r="1506" spans="1:15">
      <c r="A1506">
        <v>2326.1</v>
      </c>
      <c r="B1506">
        <v>1505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1687.2</v>
      </c>
    </row>
    <row r="1507" spans="1:15">
      <c r="A1507">
        <v>1660</v>
      </c>
      <c r="B1507">
        <v>1506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2326.1</v>
      </c>
    </row>
    <row r="1508" spans="1:15">
      <c r="A1508">
        <v>10012.299999999999</v>
      </c>
      <c r="B1508">
        <v>1507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1660</v>
      </c>
    </row>
    <row r="1509" spans="1:15">
      <c r="A1509">
        <v>12933</v>
      </c>
      <c r="B1509">
        <v>1508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10012.299999999999</v>
      </c>
    </row>
    <row r="1510" spans="1:15">
      <c r="A1510">
        <v>13522.2</v>
      </c>
      <c r="B1510">
        <v>1509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12933</v>
      </c>
    </row>
    <row r="1511" spans="1:15">
      <c r="A1511">
        <v>5321.2</v>
      </c>
      <c r="B1511">
        <v>1510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13522.2</v>
      </c>
    </row>
    <row r="1512" spans="1:15">
      <c r="A1512">
        <v>11154.3</v>
      </c>
      <c r="B1512">
        <v>1511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5321.2</v>
      </c>
    </row>
    <row r="1513" spans="1:15">
      <c r="A1513">
        <v>5334.4999999999991</v>
      </c>
      <c r="B1513">
        <v>1512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11154.3</v>
      </c>
    </row>
    <row r="1514" spans="1:15">
      <c r="A1514">
        <v>1866.3</v>
      </c>
      <c r="B1514">
        <v>1513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5334.4999999999991</v>
      </c>
    </row>
    <row r="1515" spans="1:15">
      <c r="A1515">
        <v>2480.1999999999998</v>
      </c>
      <c r="B1515">
        <v>1514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1866.3</v>
      </c>
    </row>
    <row r="1516" spans="1:15">
      <c r="A1516">
        <v>3536.3</v>
      </c>
      <c r="B1516">
        <v>1515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2480.1999999999998</v>
      </c>
    </row>
    <row r="1517" spans="1:15">
      <c r="A1517">
        <v>2132.1</v>
      </c>
      <c r="B1517">
        <v>1516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3536.3</v>
      </c>
    </row>
    <row r="1518" spans="1:15">
      <c r="A1518">
        <v>5454.4</v>
      </c>
      <c r="B1518">
        <v>1517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2132.1</v>
      </c>
    </row>
    <row r="1519" spans="1:15">
      <c r="A1519">
        <v>11292.8</v>
      </c>
      <c r="B1519">
        <v>1518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5454.4</v>
      </c>
    </row>
    <row r="1520" spans="1:15">
      <c r="A1520">
        <v>9962.6999999999989</v>
      </c>
      <c r="B1520">
        <v>1519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11292.8</v>
      </c>
    </row>
    <row r="1521" spans="1:15">
      <c r="A1521">
        <v>5577.6</v>
      </c>
      <c r="B1521">
        <v>1520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9962.6999999999989</v>
      </c>
    </row>
    <row r="1522" spans="1:15">
      <c r="A1522">
        <v>4391</v>
      </c>
      <c r="B1522">
        <v>1521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5577.6</v>
      </c>
    </row>
    <row r="1523" spans="1:15">
      <c r="A1523">
        <v>12716.2</v>
      </c>
      <c r="B1523">
        <v>1522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4391</v>
      </c>
    </row>
    <row r="1524" spans="1:15">
      <c r="A1524">
        <v>13811.2</v>
      </c>
      <c r="B1524">
        <v>1523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12716.2</v>
      </c>
    </row>
    <row r="1525" spans="1:15">
      <c r="A1525">
        <v>7165.4</v>
      </c>
      <c r="B1525">
        <v>1524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13811.2</v>
      </c>
    </row>
    <row r="1526" spans="1:15">
      <c r="A1526">
        <v>9582.7000000000007</v>
      </c>
      <c r="B1526">
        <v>1525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7165.4</v>
      </c>
    </row>
    <row r="1527" spans="1:15">
      <c r="A1527">
        <v>7575.6</v>
      </c>
      <c r="B1527">
        <v>1526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9582.7000000000007</v>
      </c>
    </row>
    <row r="1528" spans="1:15">
      <c r="A1528">
        <v>8158.2</v>
      </c>
      <c r="B1528">
        <v>1527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7575.6</v>
      </c>
    </row>
    <row r="1529" spans="1:15">
      <c r="A1529">
        <v>8240</v>
      </c>
      <c r="B1529">
        <v>1528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8158.2</v>
      </c>
    </row>
    <row r="1530" spans="1:15">
      <c r="A1530">
        <v>8510.1</v>
      </c>
      <c r="B1530">
        <v>1529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8240</v>
      </c>
    </row>
    <row r="1531" spans="1:15">
      <c r="A1531">
        <v>6993.2</v>
      </c>
      <c r="B1531">
        <v>1530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8510.1</v>
      </c>
    </row>
    <row r="1532" spans="1:15">
      <c r="A1532">
        <v>5595</v>
      </c>
      <c r="B1532">
        <v>1531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6993.2</v>
      </c>
    </row>
    <row r="1533" spans="1:15">
      <c r="A1533">
        <v>6245.5999999999995</v>
      </c>
      <c r="B1533">
        <v>1532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5595</v>
      </c>
    </row>
    <row r="1534" spans="1:15">
      <c r="A1534">
        <v>4895.8999999999996</v>
      </c>
      <c r="B1534">
        <v>1533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6245.5999999999995</v>
      </c>
    </row>
    <row r="1535" spans="1:15">
      <c r="A1535">
        <v>9968.1</v>
      </c>
      <c r="B1535">
        <v>1534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4895.8999999999996</v>
      </c>
    </row>
    <row r="1536" spans="1:15">
      <c r="A1536">
        <v>10835.1</v>
      </c>
      <c r="B1536">
        <v>1535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9968.1</v>
      </c>
    </row>
    <row r="1537" spans="1:15">
      <c r="A1537">
        <v>13635</v>
      </c>
      <c r="B1537">
        <v>1536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10835.1</v>
      </c>
    </row>
    <row r="1538" spans="1:15">
      <c r="A1538">
        <v>11711.2</v>
      </c>
      <c r="B1538">
        <v>1537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13635</v>
      </c>
    </row>
    <row r="1539" spans="1:15">
      <c r="A1539">
        <v>12599.3</v>
      </c>
      <c r="B1539">
        <v>1538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11711.2</v>
      </c>
    </row>
    <row r="1540" spans="1:15">
      <c r="A1540">
        <v>13664.5</v>
      </c>
      <c r="B1540">
        <v>1539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12599.3</v>
      </c>
    </row>
    <row r="1541" spans="1:15">
      <c r="A1541">
        <v>6673.7999999999993</v>
      </c>
      <c r="B1541">
        <v>1540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13664.5</v>
      </c>
    </row>
    <row r="1542" spans="1:15">
      <c r="A1542">
        <v>6624.3</v>
      </c>
      <c r="B1542">
        <v>1541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6673.7999999999993</v>
      </c>
    </row>
    <row r="1543" spans="1:15">
      <c r="A1543">
        <v>6849.2</v>
      </c>
      <c r="B1543">
        <v>1542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6624.3</v>
      </c>
    </row>
    <row r="1544" spans="1:15">
      <c r="A1544">
        <v>11915.2</v>
      </c>
      <c r="B1544">
        <v>1543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6849.2</v>
      </c>
    </row>
    <row r="1545" spans="1:15">
      <c r="A1545">
        <v>12132</v>
      </c>
      <c r="B1545">
        <v>1544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11915.2</v>
      </c>
    </row>
    <row r="1546" spans="1:15">
      <c r="A1546">
        <v>13897.2</v>
      </c>
      <c r="B1546">
        <v>1545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12132</v>
      </c>
    </row>
    <row r="1547" spans="1:15">
      <c r="A1547">
        <v>4320.6000000000004</v>
      </c>
      <c r="B1547">
        <v>1546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13897.2</v>
      </c>
    </row>
    <row r="1548" spans="1:15">
      <c r="A1548">
        <v>1118.5</v>
      </c>
      <c r="B1548">
        <v>1547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4320.6000000000004</v>
      </c>
    </row>
    <row r="1549" spans="1:15">
      <c r="A1549">
        <v>2890.3</v>
      </c>
      <c r="B1549">
        <v>1548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1118.5</v>
      </c>
    </row>
    <row r="1550" spans="1:15">
      <c r="A1550">
        <v>2689.1</v>
      </c>
      <c r="B1550">
        <v>1549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2890.3</v>
      </c>
    </row>
    <row r="1551" spans="1:15">
      <c r="A1551">
        <v>1029.0999999999999</v>
      </c>
      <c r="B1551">
        <v>1550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2689.1</v>
      </c>
    </row>
    <row r="1552" spans="1:15">
      <c r="A1552">
        <v>557.1</v>
      </c>
      <c r="B1552">
        <v>1551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1029.0999999999999</v>
      </c>
    </row>
    <row r="1553" spans="1:15">
      <c r="A1553">
        <v>238.1</v>
      </c>
      <c r="B1553">
        <v>1552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557.1</v>
      </c>
    </row>
    <row r="1554" spans="1:15">
      <c r="A1554">
        <v>888.40000000000009</v>
      </c>
      <c r="B1554">
        <v>1553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238.1</v>
      </c>
    </row>
    <row r="1555" spans="1:15">
      <c r="A1555">
        <v>1460.1</v>
      </c>
      <c r="B1555">
        <v>1554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888.40000000000009</v>
      </c>
    </row>
    <row r="1556" spans="1:15">
      <c r="A1556">
        <v>277.10000000000002</v>
      </c>
      <c r="B1556">
        <v>1555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1460.1</v>
      </c>
    </row>
    <row r="1557" spans="1:15">
      <c r="A1557">
        <v>2766.3</v>
      </c>
      <c r="B1557">
        <v>1556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277.10000000000002</v>
      </c>
    </row>
    <row r="1558" spans="1:15">
      <c r="A1558">
        <v>6478.2</v>
      </c>
      <c r="B1558">
        <v>1557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2766.3</v>
      </c>
    </row>
    <row r="1559" spans="1:15">
      <c r="A1559">
        <v>7057.2</v>
      </c>
      <c r="B1559">
        <v>1558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6478.2</v>
      </c>
    </row>
    <row r="1560" spans="1:15">
      <c r="A1560">
        <v>10766.5</v>
      </c>
      <c r="B1560">
        <v>1559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7057.2</v>
      </c>
    </row>
    <row r="1561" spans="1:15">
      <c r="A1561">
        <v>7704.6999999999989</v>
      </c>
      <c r="B1561">
        <v>1560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10766.5</v>
      </c>
    </row>
    <row r="1562" spans="1:15">
      <c r="A1562">
        <v>4541.7999999999993</v>
      </c>
      <c r="B1562">
        <v>1561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7704.6999999999989</v>
      </c>
    </row>
    <row r="1563" spans="1:15">
      <c r="A1563">
        <v>12176.300000000001</v>
      </c>
      <c r="B1563">
        <v>1562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4541.7999999999993</v>
      </c>
    </row>
    <row r="1564" spans="1:15">
      <c r="A1564">
        <v>12844.2</v>
      </c>
      <c r="B1564">
        <v>1563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12176.300000000001</v>
      </c>
    </row>
    <row r="1565" spans="1:15">
      <c r="A1565">
        <v>13583.2</v>
      </c>
      <c r="B1565">
        <v>1564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12844.2</v>
      </c>
    </row>
    <row r="1566" spans="1:15">
      <c r="A1566">
        <v>13496.500000000002</v>
      </c>
      <c r="B1566">
        <v>1565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13583.2</v>
      </c>
    </row>
    <row r="1567" spans="1:15">
      <c r="A1567">
        <v>13766.900000000001</v>
      </c>
      <c r="B1567">
        <v>1566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13496.500000000002</v>
      </c>
    </row>
    <row r="1568" spans="1:15">
      <c r="A1568">
        <v>10848.800000000005</v>
      </c>
      <c r="B1568">
        <v>1567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13766.900000000001</v>
      </c>
    </row>
    <row r="1569" spans="1:15">
      <c r="A1569">
        <v>8104.3000000000029</v>
      </c>
      <c r="B1569">
        <v>1568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10848.800000000005</v>
      </c>
    </row>
    <row r="1570" spans="1:15">
      <c r="A1570">
        <v>10917.2</v>
      </c>
      <c r="B1570">
        <v>1569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8104.3000000000029</v>
      </c>
    </row>
    <row r="1571" spans="1:15">
      <c r="A1571">
        <v>11969.4</v>
      </c>
      <c r="B1571">
        <v>1570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10917.2</v>
      </c>
    </row>
    <row r="1572" spans="1:15">
      <c r="A1572">
        <v>12917.3</v>
      </c>
      <c r="B1572">
        <v>1571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11969.4</v>
      </c>
    </row>
    <row r="1573" spans="1:15">
      <c r="A1573">
        <v>13562.5</v>
      </c>
      <c r="B1573">
        <v>1572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12917.3</v>
      </c>
    </row>
    <row r="1574" spans="1:15">
      <c r="A1574">
        <v>13594.8</v>
      </c>
      <c r="B1574">
        <v>1573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13562.5</v>
      </c>
    </row>
    <row r="1575" spans="1:15">
      <c r="A1575">
        <v>8053.6</v>
      </c>
      <c r="B1575">
        <v>1574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13594.8</v>
      </c>
    </row>
    <row r="1576" spans="1:15">
      <c r="A1576">
        <v>4561.2999999999993</v>
      </c>
      <c r="B1576">
        <v>1575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8053.6</v>
      </c>
    </row>
    <row r="1577" spans="1:15">
      <c r="A1577">
        <v>7497.1</v>
      </c>
      <c r="B1577">
        <v>1576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4561.2999999999993</v>
      </c>
    </row>
    <row r="1578" spans="1:15">
      <c r="A1578">
        <v>14165.1</v>
      </c>
      <c r="B1578">
        <v>1577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7497.1</v>
      </c>
    </row>
    <row r="1579" spans="1:15">
      <c r="A1579">
        <v>15229.1</v>
      </c>
      <c r="B1579">
        <v>1578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14165.1</v>
      </c>
    </row>
    <row r="1580" spans="1:15">
      <c r="A1580">
        <v>14145.1</v>
      </c>
      <c r="B1580">
        <v>1579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15229.1</v>
      </c>
    </row>
    <row r="1581" spans="1:15">
      <c r="A1581">
        <v>13968.1</v>
      </c>
      <c r="B1581">
        <v>1580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14145.1</v>
      </c>
    </row>
    <row r="1582" spans="1:15">
      <c r="A1582">
        <v>14741.300000000001</v>
      </c>
      <c r="B1582">
        <v>1581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13968.1</v>
      </c>
    </row>
    <row r="1583" spans="1:15">
      <c r="A1583">
        <v>8825.4</v>
      </c>
      <c r="B1583">
        <v>1582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14741.300000000001</v>
      </c>
    </row>
    <row r="1584" spans="1:15">
      <c r="A1584">
        <v>11300.3</v>
      </c>
      <c r="B1584">
        <v>1583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8825.4</v>
      </c>
    </row>
    <row r="1585" spans="1:15">
      <c r="A1585">
        <v>11672.2</v>
      </c>
      <c r="B1585">
        <v>1584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11300.3</v>
      </c>
    </row>
    <row r="1586" spans="1:15">
      <c r="A1586">
        <v>10379.1</v>
      </c>
      <c r="B1586">
        <v>1585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11672.2</v>
      </c>
    </row>
    <row r="1587" spans="1:15">
      <c r="A1587">
        <v>10623.3</v>
      </c>
      <c r="B1587">
        <v>1586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10379.1</v>
      </c>
    </row>
    <row r="1588" spans="1:15">
      <c r="A1588">
        <v>11182.3</v>
      </c>
      <c r="B1588">
        <v>1587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10623.3</v>
      </c>
    </row>
    <row r="1589" spans="1:15">
      <c r="A1589">
        <v>5817.2</v>
      </c>
      <c r="B1589">
        <v>1588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11182.3</v>
      </c>
    </row>
    <row r="1590" spans="1:15">
      <c r="A1590">
        <v>1921.4999999999998</v>
      </c>
      <c r="B1590">
        <v>1589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5817.2</v>
      </c>
    </row>
    <row r="1591" spans="1:15">
      <c r="A1591">
        <v>1595.1</v>
      </c>
      <c r="B1591">
        <v>1590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1921.4999999999998</v>
      </c>
    </row>
    <row r="1592" spans="1:15">
      <c r="A1592">
        <v>4736.1000000000004</v>
      </c>
      <c r="B1592">
        <v>1591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1595.1</v>
      </c>
    </row>
    <row r="1593" spans="1:15">
      <c r="A1593">
        <v>7941.2</v>
      </c>
      <c r="B1593">
        <v>1592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4736.1000000000004</v>
      </c>
    </row>
    <row r="1594" spans="1:15">
      <c r="A1594">
        <v>4756.2999999999993</v>
      </c>
      <c r="B1594">
        <v>1593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7941.2</v>
      </c>
    </row>
    <row r="1595" spans="1:15">
      <c r="A1595">
        <v>8002.5</v>
      </c>
      <c r="B1595">
        <v>1594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4756.2999999999993</v>
      </c>
    </row>
    <row r="1596" spans="1:15">
      <c r="A1596">
        <v>15600.000000000007</v>
      </c>
      <c r="B1596">
        <v>1595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8002.5</v>
      </c>
    </row>
    <row r="1597" spans="1:15">
      <c r="A1597">
        <v>15095.500000000005</v>
      </c>
      <c r="B1597">
        <v>1596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15600.000000000007</v>
      </c>
    </row>
    <row r="1598" spans="1:15">
      <c r="A1598">
        <v>8106.1</v>
      </c>
      <c r="B1598">
        <v>1597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15095.500000000005</v>
      </c>
    </row>
    <row r="1599" spans="1:15">
      <c r="A1599">
        <v>10682.1</v>
      </c>
      <c r="B1599">
        <v>1598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8106.1</v>
      </c>
    </row>
    <row r="1600" spans="1:15">
      <c r="A1600">
        <v>9638.1</v>
      </c>
      <c r="B1600">
        <v>1599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10682.1</v>
      </c>
    </row>
    <row r="1601" spans="1:15">
      <c r="A1601">
        <v>7927.1</v>
      </c>
      <c r="B1601">
        <v>1600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9638.1</v>
      </c>
    </row>
    <row r="1602" spans="1:15">
      <c r="A1602">
        <v>7405</v>
      </c>
      <c r="B1602">
        <v>1601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7927.1</v>
      </c>
    </row>
    <row r="1603" spans="1:15">
      <c r="A1603">
        <v>934</v>
      </c>
      <c r="B1603">
        <v>1602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7405</v>
      </c>
    </row>
    <row r="1604" spans="1:15">
      <c r="A1604">
        <v>2509.7999999999993</v>
      </c>
      <c r="B1604">
        <v>1603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934</v>
      </c>
    </row>
    <row r="1605" spans="1:15">
      <c r="A1605">
        <v>791.2</v>
      </c>
      <c r="B1605">
        <v>1604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2509.7999999999993</v>
      </c>
    </row>
    <row r="1606" spans="1:15">
      <c r="A1606">
        <v>513.20000000000005</v>
      </c>
      <c r="B1606">
        <v>1605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791.2</v>
      </c>
    </row>
    <row r="1607" spans="1:15">
      <c r="A1607">
        <v>2209.3999999999996</v>
      </c>
      <c r="B1607">
        <v>1606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513.20000000000005</v>
      </c>
    </row>
    <row r="1608" spans="1:15">
      <c r="A1608">
        <v>3157.2</v>
      </c>
      <c r="B1608">
        <v>1607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2209.3999999999996</v>
      </c>
    </row>
    <row r="1609" spans="1:15">
      <c r="A1609">
        <v>3195.4</v>
      </c>
      <c r="B1609">
        <v>1608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3157.2</v>
      </c>
    </row>
    <row r="1610" spans="1:15">
      <c r="A1610">
        <v>2645</v>
      </c>
      <c r="B1610">
        <v>1609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3195.4</v>
      </c>
    </row>
    <row r="1611" spans="1:15">
      <c r="A1611">
        <v>912.6</v>
      </c>
      <c r="B1611">
        <v>1610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2645</v>
      </c>
    </row>
    <row r="1612" spans="1:15">
      <c r="A1612">
        <v>2168.3000000000002</v>
      </c>
      <c r="B1612">
        <v>1611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912.6</v>
      </c>
    </row>
    <row r="1613" spans="1:15">
      <c r="A1613">
        <v>4682.3</v>
      </c>
      <c r="B1613">
        <v>1612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2168.3000000000002</v>
      </c>
    </row>
    <row r="1614" spans="1:15">
      <c r="A1614">
        <v>13047.300000000001</v>
      </c>
      <c r="B1614">
        <v>1613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4682.3</v>
      </c>
    </row>
    <row r="1615" spans="1:15">
      <c r="A1615">
        <v>11831.300000000001</v>
      </c>
      <c r="B1615">
        <v>1614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13047.300000000001</v>
      </c>
    </row>
    <row r="1616" spans="1:15">
      <c r="A1616">
        <v>8975.5</v>
      </c>
      <c r="B1616">
        <v>1615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11831.300000000001</v>
      </c>
    </row>
    <row r="1617" spans="1:15">
      <c r="A1617">
        <v>12753.4</v>
      </c>
      <c r="B1617">
        <v>1616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8975.5</v>
      </c>
    </row>
    <row r="1618" spans="1:15">
      <c r="A1618">
        <v>13378.7</v>
      </c>
      <c r="B1618">
        <v>1617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12753.4</v>
      </c>
    </row>
    <row r="1619" spans="1:15">
      <c r="A1619">
        <v>12801.1</v>
      </c>
      <c r="B1619">
        <v>1618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13378.7</v>
      </c>
    </row>
    <row r="1620" spans="1:15">
      <c r="A1620">
        <v>12712.1</v>
      </c>
      <c r="B1620">
        <v>1619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12801.1</v>
      </c>
    </row>
    <row r="1621" spans="1:15">
      <c r="A1621">
        <v>11545.1</v>
      </c>
      <c r="B1621">
        <v>1620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12712.1</v>
      </c>
    </row>
    <row r="1622" spans="1:15">
      <c r="A1622">
        <v>14417.1</v>
      </c>
      <c r="B1622">
        <v>1621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11545.1</v>
      </c>
    </row>
    <row r="1623" spans="1:15">
      <c r="A1623">
        <v>14101</v>
      </c>
      <c r="B1623">
        <v>1622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14417.1</v>
      </c>
    </row>
    <row r="1624" spans="1:15">
      <c r="A1624">
        <v>10370.200000000001</v>
      </c>
      <c r="B1624">
        <v>1623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14101</v>
      </c>
    </row>
    <row r="1625" spans="1:15">
      <c r="A1625">
        <v>2384.1999999999998</v>
      </c>
      <c r="B1625">
        <v>1624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10370.200000000001</v>
      </c>
    </row>
    <row r="1626" spans="1:15">
      <c r="A1626">
        <v>1344.1</v>
      </c>
      <c r="B1626">
        <v>1625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2384.1999999999998</v>
      </c>
    </row>
    <row r="1627" spans="1:15">
      <c r="A1627">
        <v>9261.2999999999993</v>
      </c>
      <c r="B1627">
        <v>1626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1344.1</v>
      </c>
    </row>
    <row r="1628" spans="1:15">
      <c r="A1628">
        <v>11846.2</v>
      </c>
      <c r="B1628">
        <v>1627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9261.2999999999993</v>
      </c>
    </row>
    <row r="1629" spans="1:15">
      <c r="A1629">
        <v>4366</v>
      </c>
      <c r="B1629">
        <v>1628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11846.2</v>
      </c>
    </row>
    <row r="1630" spans="1:15">
      <c r="A1630">
        <v>3591</v>
      </c>
      <c r="B1630">
        <v>1629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4366</v>
      </c>
    </row>
    <row r="1631" spans="1:15">
      <c r="A1631">
        <v>789.2</v>
      </c>
      <c r="B1631">
        <v>1630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3591</v>
      </c>
    </row>
    <row r="1632" spans="1:15">
      <c r="A1632">
        <v>808.2</v>
      </c>
      <c r="B1632">
        <v>1631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789.2</v>
      </c>
    </row>
    <row r="1633" spans="1:15">
      <c r="A1633">
        <v>1250.0999999999999</v>
      </c>
      <c r="B1633">
        <v>1632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808.2</v>
      </c>
    </row>
    <row r="1634" spans="1:15">
      <c r="A1634">
        <v>3976.2</v>
      </c>
      <c r="B1634">
        <v>1633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1250.0999999999999</v>
      </c>
    </row>
    <row r="1635" spans="1:15">
      <c r="A1635">
        <v>5058.1000000000004</v>
      </c>
      <c r="B1635">
        <v>1634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3976.2</v>
      </c>
    </row>
    <row r="1636" spans="1:15">
      <c r="A1636">
        <v>12455</v>
      </c>
      <c r="B1636">
        <v>1635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5058.1000000000004</v>
      </c>
    </row>
    <row r="1637" spans="1:15">
      <c r="A1637">
        <v>12884.2</v>
      </c>
      <c r="B1637">
        <v>1636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12455</v>
      </c>
    </row>
    <row r="1638" spans="1:15">
      <c r="A1638">
        <v>1072.5999999999999</v>
      </c>
      <c r="B1638">
        <v>1637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12884.2</v>
      </c>
    </row>
    <row r="1639" spans="1:15">
      <c r="A1639">
        <v>1588.3999999999996</v>
      </c>
      <c r="B1639">
        <v>1638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1072.5999999999999</v>
      </c>
    </row>
    <row r="1640" spans="1:15">
      <c r="A1640">
        <v>419</v>
      </c>
      <c r="B1640">
        <v>1639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1588.3999999999996</v>
      </c>
    </row>
    <row r="1641" spans="1:15">
      <c r="A1641">
        <v>0</v>
      </c>
      <c r="B1641">
        <v>1640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419</v>
      </c>
    </row>
    <row r="1642" spans="1:15">
      <c r="A1642">
        <v>0</v>
      </c>
      <c r="B1642">
        <v>1641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>
      <c r="A1643">
        <v>588.1</v>
      </c>
      <c r="B1643">
        <v>1642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>
      <c r="A1644">
        <v>392.2</v>
      </c>
      <c r="B1644">
        <v>1643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588.1</v>
      </c>
    </row>
    <row r="1645" spans="1:15">
      <c r="A1645">
        <v>553.29999999999995</v>
      </c>
      <c r="B1645">
        <v>1644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392.2</v>
      </c>
    </row>
    <row r="1646" spans="1:15">
      <c r="A1646">
        <v>392.2</v>
      </c>
      <c r="B1646">
        <v>1645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553.29999999999995</v>
      </c>
    </row>
    <row r="1647" spans="1:15">
      <c r="A1647">
        <v>825.45</v>
      </c>
      <c r="B1647">
        <v>1646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392.2</v>
      </c>
    </row>
    <row r="1648" spans="1:15">
      <c r="A1648">
        <v>726</v>
      </c>
      <c r="B1648">
        <v>1647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825.45</v>
      </c>
    </row>
    <row r="1649" spans="1:15">
      <c r="A1649">
        <v>680</v>
      </c>
      <c r="B1649">
        <v>1648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726</v>
      </c>
    </row>
    <row r="1650" spans="1:15">
      <c r="A1650">
        <v>1336</v>
      </c>
      <c r="B1650">
        <v>1649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680</v>
      </c>
    </row>
    <row r="1651" spans="1:15">
      <c r="A1651">
        <v>581</v>
      </c>
      <c r="B1651">
        <v>1650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1336</v>
      </c>
    </row>
    <row r="1652" spans="1:15">
      <c r="A1652">
        <v>2530</v>
      </c>
      <c r="B1652">
        <v>1651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581</v>
      </c>
    </row>
    <row r="1653" spans="1:15">
      <c r="A1653">
        <v>4635.6499999999996</v>
      </c>
      <c r="B1653">
        <v>1652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2530</v>
      </c>
    </row>
    <row r="1654" spans="1:15">
      <c r="A1654">
        <v>6418.1</v>
      </c>
      <c r="B1654">
        <v>1653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4635.6499999999996</v>
      </c>
    </row>
    <row r="1655" spans="1:15">
      <c r="A1655">
        <v>10786</v>
      </c>
      <c r="B1655">
        <v>1654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6418.1</v>
      </c>
    </row>
    <row r="1656" spans="1:15">
      <c r="A1656">
        <v>11113</v>
      </c>
      <c r="B1656">
        <v>1655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10786</v>
      </c>
    </row>
    <row r="1657" spans="1:15">
      <c r="A1657">
        <v>11184</v>
      </c>
      <c r="B1657">
        <v>1656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11113</v>
      </c>
    </row>
    <row r="1658" spans="1:15">
      <c r="A1658">
        <v>2828</v>
      </c>
      <c r="B1658">
        <v>1657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11184</v>
      </c>
    </row>
    <row r="1659" spans="1:15">
      <c r="A1659">
        <v>1720.4</v>
      </c>
      <c r="B1659">
        <v>1658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2828</v>
      </c>
    </row>
    <row r="1660" spans="1:15">
      <c r="A1660">
        <v>4584.5</v>
      </c>
      <c r="B1660">
        <v>1659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1720.4</v>
      </c>
    </row>
    <row r="1661" spans="1:15">
      <c r="A1661">
        <v>13728</v>
      </c>
      <c r="B1661">
        <v>1660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4584.5</v>
      </c>
    </row>
    <row r="1662" spans="1:15">
      <c r="A1662">
        <v>14006</v>
      </c>
      <c r="B1662">
        <v>1661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13728</v>
      </c>
    </row>
    <row r="1663" spans="1:15">
      <c r="A1663">
        <v>13872</v>
      </c>
      <c r="B1663">
        <v>1662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14006</v>
      </c>
    </row>
    <row r="1664" spans="1:15">
      <c r="A1664">
        <v>10312.1</v>
      </c>
      <c r="B1664">
        <v>1663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13872</v>
      </c>
    </row>
    <row r="1665" spans="1:15">
      <c r="A1665">
        <v>11139.3</v>
      </c>
      <c r="B1665">
        <v>1664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10312.1</v>
      </c>
    </row>
    <row r="1666" spans="1:15">
      <c r="A1666">
        <v>2516.75</v>
      </c>
      <c r="B1666">
        <v>1665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11139.3</v>
      </c>
    </row>
    <row r="1667" spans="1:15">
      <c r="A1667">
        <v>1750.75</v>
      </c>
      <c r="B1667">
        <v>1666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2516.75</v>
      </c>
    </row>
    <row r="1668" spans="1:15">
      <c r="A1668">
        <v>5309</v>
      </c>
      <c r="B1668">
        <v>1667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1750.75</v>
      </c>
    </row>
    <row r="1669" spans="1:15">
      <c r="A1669">
        <v>7621.1</v>
      </c>
      <c r="B1669">
        <v>1668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5309</v>
      </c>
    </row>
    <row r="1670" spans="1:15">
      <c r="A1670">
        <v>11380.4</v>
      </c>
      <c r="B1670">
        <v>1669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7621.1</v>
      </c>
    </row>
    <row r="1671" spans="1:15">
      <c r="A1671">
        <v>10982.4</v>
      </c>
      <c r="B1671">
        <v>1670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11380.4</v>
      </c>
    </row>
    <row r="1672" spans="1:15">
      <c r="A1672">
        <v>8182.2</v>
      </c>
      <c r="B1672">
        <v>1671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10982.4</v>
      </c>
    </row>
    <row r="1673" spans="1:15">
      <c r="A1673">
        <v>8102.1</v>
      </c>
      <c r="B1673">
        <v>1672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8182.2</v>
      </c>
    </row>
    <row r="1674" spans="1:15">
      <c r="A1674">
        <v>8593</v>
      </c>
      <c r="B1674">
        <v>1673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8102.1</v>
      </c>
    </row>
    <row r="1675" spans="1:15">
      <c r="A1675">
        <v>4602.2</v>
      </c>
      <c r="B1675">
        <v>1674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8593</v>
      </c>
    </row>
    <row r="1676" spans="1:15">
      <c r="A1676">
        <v>11000.65</v>
      </c>
      <c r="B1676">
        <v>1675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4602.2</v>
      </c>
    </row>
    <row r="1677" spans="1:15">
      <c r="A1677">
        <v>13106.6</v>
      </c>
      <c r="B1677">
        <v>1676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11000.65</v>
      </c>
    </row>
    <row r="1678" spans="1:15">
      <c r="A1678">
        <v>10632</v>
      </c>
      <c r="B1678">
        <v>1677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13106.6</v>
      </c>
    </row>
    <row r="1679" spans="1:15">
      <c r="A1679">
        <v>11106</v>
      </c>
      <c r="B1679">
        <v>1678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10632</v>
      </c>
    </row>
    <row r="1680" spans="1:15">
      <c r="A1680">
        <v>8333.4500000000007</v>
      </c>
      <c r="B1680">
        <v>1679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11106</v>
      </c>
    </row>
    <row r="1681" spans="1:15">
      <c r="A1681">
        <v>6819.7</v>
      </c>
      <c r="B1681">
        <v>1680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8333.4500000000007</v>
      </c>
    </row>
    <row r="1682" spans="1:15">
      <c r="A1682">
        <v>13192.1</v>
      </c>
      <c r="B1682">
        <v>1681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6819.7</v>
      </c>
    </row>
    <row r="1683" spans="1:15">
      <c r="A1683">
        <v>14983</v>
      </c>
      <c r="B1683">
        <v>1682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13192.1</v>
      </c>
    </row>
    <row r="1684" spans="1:15">
      <c r="A1684">
        <v>14186</v>
      </c>
      <c r="B1684">
        <v>1683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14983</v>
      </c>
    </row>
    <row r="1685" spans="1:15">
      <c r="A1685">
        <v>12534.2</v>
      </c>
      <c r="B1685">
        <v>1684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14186</v>
      </c>
    </row>
    <row r="1686" spans="1:15">
      <c r="A1686">
        <v>12954.3</v>
      </c>
      <c r="B1686">
        <v>1685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12534.2</v>
      </c>
    </row>
    <row r="1687" spans="1:15">
      <c r="A1687">
        <v>7863.7</v>
      </c>
      <c r="B1687">
        <v>1686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12954.3</v>
      </c>
    </row>
    <row r="1688" spans="1:15">
      <c r="A1688">
        <v>2873.4</v>
      </c>
      <c r="B1688">
        <v>1687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7863.7</v>
      </c>
    </row>
    <row r="1689" spans="1:15">
      <c r="A1689">
        <v>7743</v>
      </c>
      <c r="B1689">
        <v>1688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2873.4</v>
      </c>
    </row>
    <row r="1690" spans="1:15">
      <c r="A1690">
        <v>12572</v>
      </c>
      <c r="B1690">
        <v>1689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7743</v>
      </c>
    </row>
    <row r="1691" spans="1:15">
      <c r="A1691">
        <v>12373.1</v>
      </c>
      <c r="B1691">
        <v>1690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12572</v>
      </c>
    </row>
    <row r="1692" spans="1:15">
      <c r="A1692">
        <v>12776</v>
      </c>
      <c r="B1692">
        <v>1691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12373.1</v>
      </c>
    </row>
    <row r="1693" spans="1:15">
      <c r="A1693">
        <v>13085.1</v>
      </c>
      <c r="B1693">
        <v>1692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12776</v>
      </c>
    </row>
    <row r="1694" spans="1:15">
      <c r="A1694">
        <v>13383</v>
      </c>
      <c r="B1694">
        <v>1693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13085.1</v>
      </c>
    </row>
    <row r="1695" spans="1:15">
      <c r="A1695">
        <v>9525.1</v>
      </c>
      <c r="B1695">
        <v>1694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13383</v>
      </c>
    </row>
    <row r="1696" spans="1:15">
      <c r="A1696">
        <v>14506.2</v>
      </c>
      <c r="B1696">
        <v>1695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9525.1</v>
      </c>
    </row>
    <row r="1697" spans="1:15">
      <c r="A1697">
        <v>12448.1</v>
      </c>
      <c r="B1697">
        <v>1696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14506.2</v>
      </c>
    </row>
    <row r="1698" spans="1:15">
      <c r="A1698">
        <v>10533.1</v>
      </c>
      <c r="B1698">
        <v>1697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12448.1</v>
      </c>
    </row>
    <row r="1699" spans="1:15">
      <c r="A1699">
        <v>4834.3</v>
      </c>
      <c r="B1699">
        <v>1698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10533.1</v>
      </c>
    </row>
    <row r="1700" spans="1:15">
      <c r="A1700">
        <v>6175.3</v>
      </c>
      <c r="B1700">
        <v>1699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4834.3</v>
      </c>
    </row>
    <row r="1701" spans="1:15">
      <c r="A1701">
        <v>4358.7999999999993</v>
      </c>
      <c r="B1701">
        <v>1700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6175.3</v>
      </c>
    </row>
    <row r="1702" spans="1:15">
      <c r="A1702">
        <v>6325.15</v>
      </c>
      <c r="B1702">
        <v>1701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4358.7999999999993</v>
      </c>
    </row>
    <row r="1703" spans="1:15">
      <c r="A1703">
        <v>16471.349999999999</v>
      </c>
      <c r="B1703">
        <v>1702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6325.15</v>
      </c>
    </row>
    <row r="1704" spans="1:15">
      <c r="A1704">
        <v>20457.099999999999</v>
      </c>
      <c r="B1704">
        <v>1703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16471.349999999999</v>
      </c>
    </row>
    <row r="1705" spans="1:15">
      <c r="A1705">
        <v>20506</v>
      </c>
      <c r="B1705">
        <v>1704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20457.099999999999</v>
      </c>
    </row>
    <row r="1706" spans="1:15">
      <c r="A1706">
        <v>14100</v>
      </c>
      <c r="B1706">
        <v>1705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20506</v>
      </c>
    </row>
    <row r="1707" spans="1:15">
      <c r="A1707">
        <v>781</v>
      </c>
      <c r="B1707">
        <v>1706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14100</v>
      </c>
    </row>
    <row r="1708" spans="1:15">
      <c r="A1708">
        <v>1148.2</v>
      </c>
      <c r="B1708">
        <v>1707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781</v>
      </c>
    </row>
    <row r="1709" spans="1:15">
      <c r="A1709">
        <v>2078.5</v>
      </c>
      <c r="B1709">
        <v>1708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1148.2</v>
      </c>
    </row>
    <row r="1710" spans="1:15">
      <c r="A1710">
        <v>809.1</v>
      </c>
      <c r="B1710">
        <v>1709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2078.5</v>
      </c>
    </row>
    <row r="1711" spans="1:15">
      <c r="A1711">
        <v>676</v>
      </c>
      <c r="B1711">
        <v>1710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809.1</v>
      </c>
    </row>
    <row r="1712" spans="1:15">
      <c r="A1712">
        <v>3773</v>
      </c>
      <c r="B1712">
        <v>1711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676</v>
      </c>
    </row>
    <row r="1713" spans="1:15">
      <c r="A1713">
        <v>4320</v>
      </c>
      <c r="B1713">
        <v>1712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3773</v>
      </c>
    </row>
    <row r="1714" spans="1:15">
      <c r="A1714">
        <v>9123</v>
      </c>
      <c r="B1714">
        <v>1713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4320</v>
      </c>
    </row>
    <row r="1715" spans="1:15">
      <c r="A1715">
        <v>13636.5</v>
      </c>
      <c r="B1715">
        <v>1714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9123</v>
      </c>
    </row>
    <row r="1716" spans="1:15">
      <c r="A1716">
        <v>11578.950000000003</v>
      </c>
      <c r="B1716">
        <v>1715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13636.5</v>
      </c>
    </row>
    <row r="1717" spans="1:15">
      <c r="A1717">
        <v>13134.1</v>
      </c>
      <c r="B1717">
        <v>1716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11578.950000000003</v>
      </c>
    </row>
    <row r="1718" spans="1:15">
      <c r="A1718">
        <v>13688.1</v>
      </c>
      <c r="B1718">
        <v>1717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13134.1</v>
      </c>
    </row>
    <row r="1719" spans="1:15">
      <c r="A1719">
        <v>13958</v>
      </c>
      <c r="B1719">
        <v>1718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13688.1</v>
      </c>
    </row>
    <row r="1720" spans="1:15">
      <c r="A1720">
        <v>14530</v>
      </c>
      <c r="B1720">
        <v>1719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13958</v>
      </c>
    </row>
    <row r="1721" spans="1:15">
      <c r="A1721">
        <v>14550</v>
      </c>
      <c r="B1721">
        <v>1720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14530</v>
      </c>
    </row>
    <row r="1722" spans="1:15">
      <c r="A1722">
        <v>14174.25</v>
      </c>
      <c r="B1722">
        <v>1721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14550</v>
      </c>
    </row>
    <row r="1723" spans="1:15">
      <c r="A1723">
        <v>14037.55</v>
      </c>
      <c r="B1723">
        <v>1722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14174.25</v>
      </c>
    </row>
    <row r="1724" spans="1:15">
      <c r="A1724">
        <v>8198.1</v>
      </c>
      <c r="B1724">
        <v>1723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14037.55</v>
      </c>
    </row>
    <row r="1725" spans="1:15">
      <c r="A1725">
        <v>10906.1</v>
      </c>
      <c r="B1725">
        <v>1724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8198.1</v>
      </c>
    </row>
    <row r="1726" spans="1:15">
      <c r="A1726">
        <v>11567.1</v>
      </c>
      <c r="B1726">
        <v>1725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10906.1</v>
      </c>
    </row>
    <row r="1727" spans="1:15">
      <c r="A1727">
        <v>12538</v>
      </c>
      <c r="B1727">
        <v>1726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11567.1</v>
      </c>
    </row>
    <row r="1728" spans="1:15">
      <c r="A1728">
        <v>12156.4</v>
      </c>
      <c r="B1728">
        <v>1727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12538</v>
      </c>
    </row>
    <row r="1729" spans="1:15">
      <c r="A1729">
        <v>11258.699999999999</v>
      </c>
      <c r="B1729">
        <v>1728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12156.4</v>
      </c>
    </row>
    <row r="1730" spans="1:15">
      <c r="A1730">
        <v>18876.460000000006</v>
      </c>
      <c r="B1730">
        <v>1729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11258.699999999999</v>
      </c>
    </row>
    <row r="1731" spans="1:15">
      <c r="A1731">
        <v>8257</v>
      </c>
      <c r="B1731">
        <v>1730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18876.460000000006</v>
      </c>
    </row>
    <row r="1732" spans="1:15">
      <c r="A1732">
        <v>10556.1</v>
      </c>
      <c r="B1732">
        <v>1731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8257</v>
      </c>
    </row>
    <row r="1733" spans="1:15">
      <c r="A1733">
        <v>13356.2</v>
      </c>
      <c r="B1733">
        <v>1732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10556.1</v>
      </c>
    </row>
    <row r="1734" spans="1:15">
      <c r="A1734">
        <v>12641.2</v>
      </c>
      <c r="B1734">
        <v>1733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13356.2</v>
      </c>
    </row>
    <row r="1735" spans="1:15">
      <c r="A1735">
        <v>13948.1</v>
      </c>
      <c r="B1735">
        <v>1734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12641.2</v>
      </c>
    </row>
    <row r="1736" spans="1:15">
      <c r="A1736">
        <v>16131.300000000003</v>
      </c>
      <c r="B1736">
        <v>1735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1</v>
      </c>
      <c r="O1736">
        <v>13948.1</v>
      </c>
    </row>
    <row r="1737" spans="1:15">
      <c r="A1737">
        <v>17686.100000000006</v>
      </c>
      <c r="B1737">
        <v>1736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1</v>
      </c>
      <c r="O1737">
        <v>16131.300000000003</v>
      </c>
    </row>
    <row r="1738" spans="1:15">
      <c r="A1738">
        <v>8474</v>
      </c>
      <c r="B1738">
        <v>1737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17686.100000000006</v>
      </c>
    </row>
    <row r="1739" spans="1:15">
      <c r="A1739">
        <v>12914.3</v>
      </c>
      <c r="B1739">
        <v>1738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8474</v>
      </c>
    </row>
    <row r="1740" spans="1:15">
      <c r="A1740">
        <v>12868.2</v>
      </c>
      <c r="B1740">
        <v>1739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12914.3</v>
      </c>
    </row>
    <row r="1741" spans="1:15">
      <c r="A1741">
        <v>13208.1</v>
      </c>
      <c r="B1741">
        <v>1740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12868.2</v>
      </c>
    </row>
    <row r="1742" spans="1:15">
      <c r="A1742">
        <v>13273.2</v>
      </c>
      <c r="B1742">
        <v>1741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13208.1</v>
      </c>
    </row>
    <row r="1743" spans="1:15">
      <c r="A1743">
        <v>12868.8</v>
      </c>
      <c r="B1743">
        <v>1742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1</v>
      </c>
      <c r="O1743">
        <v>13273.2</v>
      </c>
    </row>
    <row r="1744" spans="1:15">
      <c r="A1744">
        <v>14426.8</v>
      </c>
      <c r="B1744">
        <v>1743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12868.8</v>
      </c>
    </row>
    <row r="1745" spans="1:15">
      <c r="A1745">
        <v>13268.3</v>
      </c>
      <c r="B1745">
        <v>1744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14426.8</v>
      </c>
    </row>
    <row r="1746" spans="1:15">
      <c r="A1746">
        <v>13006.1</v>
      </c>
      <c r="B1746">
        <v>1745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13268.3</v>
      </c>
    </row>
    <row r="1747" spans="1:15">
      <c r="A1747">
        <v>13808</v>
      </c>
      <c r="B1747">
        <v>1746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13006.1</v>
      </c>
    </row>
    <row r="1748" spans="1:15">
      <c r="A1748">
        <v>13755</v>
      </c>
      <c r="B1748">
        <v>1747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13808</v>
      </c>
    </row>
    <row r="1749" spans="1:15">
      <c r="A1749">
        <v>13670.3</v>
      </c>
      <c r="B1749">
        <v>1748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13755</v>
      </c>
    </row>
    <row r="1750" spans="1:15">
      <c r="A1750">
        <v>16629.400000000001</v>
      </c>
      <c r="B1750">
        <v>1749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1</v>
      </c>
      <c r="O1750">
        <v>13670.3</v>
      </c>
    </row>
    <row r="1751" spans="1:15">
      <c r="A1751">
        <v>16695.7</v>
      </c>
      <c r="B1751">
        <v>1750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1</v>
      </c>
      <c r="O1751">
        <v>16629.400000000001</v>
      </c>
    </row>
    <row r="1752" spans="1:15">
      <c r="A1752">
        <v>8605.1</v>
      </c>
      <c r="B1752">
        <v>1751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16695.7</v>
      </c>
    </row>
    <row r="1753" spans="1:15">
      <c r="A1753">
        <v>15266</v>
      </c>
      <c r="B1753">
        <v>1752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8605.1</v>
      </c>
    </row>
    <row r="1754" spans="1:15">
      <c r="A1754">
        <v>14905</v>
      </c>
      <c r="B1754">
        <v>1753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15266</v>
      </c>
    </row>
    <row r="1755" spans="1:15">
      <c r="A1755">
        <v>15075.1</v>
      </c>
      <c r="B1755">
        <v>1754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14905</v>
      </c>
    </row>
    <row r="1756" spans="1:15">
      <c r="A1756">
        <v>15036.1</v>
      </c>
      <c r="B1756">
        <v>1755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15075.1</v>
      </c>
    </row>
    <row r="1757" spans="1:15">
      <c r="A1757">
        <v>10631.9</v>
      </c>
      <c r="B1757">
        <v>1756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15036.1</v>
      </c>
    </row>
    <row r="1758" spans="1:15">
      <c r="A1758">
        <v>7031.75</v>
      </c>
      <c r="B1758">
        <v>1757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10631.9</v>
      </c>
    </row>
    <row r="1759" spans="1:15">
      <c r="A1759">
        <v>9560.1</v>
      </c>
      <c r="B1759">
        <v>1758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7031.75</v>
      </c>
    </row>
    <row r="1760" spans="1:15">
      <c r="A1760">
        <v>10523.1</v>
      </c>
      <c r="B1760">
        <v>1759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9560.1</v>
      </c>
    </row>
    <row r="1761" spans="1:15">
      <c r="A1761">
        <v>10117.1</v>
      </c>
      <c r="B1761">
        <v>1760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10523.1</v>
      </c>
    </row>
    <row r="1762" spans="1:15">
      <c r="A1762">
        <v>4949.1000000000004</v>
      </c>
      <c r="B1762">
        <v>1761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10117.1</v>
      </c>
    </row>
    <row r="1763" spans="1:15">
      <c r="A1763">
        <v>6888.2</v>
      </c>
      <c r="B1763">
        <v>1762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4949.1000000000004</v>
      </c>
    </row>
    <row r="1764" spans="1:15">
      <c r="A1764">
        <v>14866.099999999999</v>
      </c>
      <c r="B1764">
        <v>1763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6888.2</v>
      </c>
    </row>
    <row r="1765" spans="1:15">
      <c r="A1765">
        <v>10694.4</v>
      </c>
      <c r="B1765">
        <v>1764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14866.099999999999</v>
      </c>
    </row>
    <row r="1766" spans="1:15">
      <c r="A1766">
        <v>1656</v>
      </c>
      <c r="B1766">
        <v>1765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10694.4</v>
      </c>
    </row>
    <row r="1767" spans="1:15">
      <c r="A1767">
        <v>2184</v>
      </c>
      <c r="B1767">
        <v>1766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1656</v>
      </c>
    </row>
    <row r="1768" spans="1:15">
      <c r="A1768">
        <v>2335</v>
      </c>
      <c r="B1768">
        <v>1767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2184</v>
      </c>
    </row>
    <row r="1769" spans="1:15">
      <c r="A1769">
        <v>6139.2</v>
      </c>
      <c r="B1769">
        <v>1768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2335</v>
      </c>
    </row>
    <row r="1770" spans="1:15">
      <c r="A1770">
        <v>12626.1</v>
      </c>
      <c r="B1770">
        <v>1769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6139.2</v>
      </c>
    </row>
    <row r="1771" spans="1:15">
      <c r="A1771">
        <v>12807.4</v>
      </c>
      <c r="B1771">
        <v>1770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1</v>
      </c>
      <c r="O1771">
        <v>12626.1</v>
      </c>
    </row>
    <row r="1772" spans="1:15">
      <c r="A1772">
        <v>4393.5</v>
      </c>
      <c r="B1772">
        <v>1771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1</v>
      </c>
      <c r="O1772">
        <v>12807.4</v>
      </c>
    </row>
    <row r="1773" spans="1:15">
      <c r="A1773">
        <v>11136</v>
      </c>
      <c r="B1773">
        <v>1772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4393.5</v>
      </c>
    </row>
    <row r="1774" spans="1:15">
      <c r="A1774">
        <v>14428.1</v>
      </c>
      <c r="B1774">
        <v>1773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11136</v>
      </c>
    </row>
    <row r="1775" spans="1:15">
      <c r="A1775">
        <v>11885.1</v>
      </c>
      <c r="B1775">
        <v>1774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14428.1</v>
      </c>
    </row>
    <row r="1776" spans="1:15">
      <c r="A1776">
        <v>13596.1</v>
      </c>
      <c r="B1776">
        <v>1775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11885.1</v>
      </c>
    </row>
    <row r="1777" spans="1:15">
      <c r="A1777">
        <v>12324.1</v>
      </c>
      <c r="B1777">
        <v>1776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13596.1</v>
      </c>
    </row>
    <row r="1778" spans="1:15">
      <c r="A1778">
        <v>9506.1</v>
      </c>
      <c r="B1778">
        <v>1777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12324.1</v>
      </c>
    </row>
    <row r="1779" spans="1:15">
      <c r="A1779">
        <v>4925.1000000000004</v>
      </c>
      <c r="B1779">
        <v>1778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1</v>
      </c>
      <c r="O1779">
        <v>9506.1</v>
      </c>
    </row>
    <row r="1780" spans="1:15">
      <c r="A1780">
        <v>9375</v>
      </c>
      <c r="B1780">
        <v>1779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4925.1000000000004</v>
      </c>
    </row>
    <row r="1781" spans="1:15">
      <c r="A1781">
        <v>11579</v>
      </c>
      <c r="B1781">
        <v>1780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9375</v>
      </c>
    </row>
    <row r="1782" spans="1:15">
      <c r="A1782">
        <v>10606.1</v>
      </c>
      <c r="B1782">
        <v>1781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11579</v>
      </c>
    </row>
    <row r="1783" spans="1:15">
      <c r="A1783">
        <v>8197.1</v>
      </c>
      <c r="B1783">
        <v>1782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10606.1</v>
      </c>
    </row>
    <row r="1784" spans="1:15">
      <c r="A1784">
        <v>3469.2</v>
      </c>
      <c r="B1784">
        <v>1783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8197.1</v>
      </c>
    </row>
    <row r="1785" spans="1:15">
      <c r="A1785">
        <v>7317.7</v>
      </c>
      <c r="B1785">
        <v>1784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3469.2</v>
      </c>
    </row>
    <row r="1786" spans="1:15">
      <c r="A1786">
        <v>12832.200000000008</v>
      </c>
      <c r="B1786">
        <v>1785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1</v>
      </c>
      <c r="O1786">
        <v>7317.7</v>
      </c>
    </row>
    <row r="1787" spans="1:15">
      <c r="A1787">
        <v>674.1</v>
      </c>
      <c r="B1787">
        <v>1786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12832.200000000008</v>
      </c>
    </row>
    <row r="1788" spans="1:15">
      <c r="A1788">
        <v>0</v>
      </c>
      <c r="B1788">
        <v>1787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674.1</v>
      </c>
    </row>
    <row r="1789" spans="1:15">
      <c r="A1789">
        <v>139</v>
      </c>
      <c r="B1789">
        <v>1788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</row>
    <row r="1790" spans="1:15">
      <c r="A1790">
        <v>0</v>
      </c>
      <c r="B1790">
        <v>1789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139</v>
      </c>
    </row>
    <row r="1791" spans="1:15">
      <c r="A1791">
        <v>0</v>
      </c>
      <c r="B1791">
        <v>1790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</row>
    <row r="1792" spans="1:15">
      <c r="A1792">
        <v>0</v>
      </c>
      <c r="B1792">
        <v>1791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0</v>
      </c>
    </row>
    <row r="1793" spans="1:15">
      <c r="A1793">
        <v>404.1</v>
      </c>
      <c r="B1793">
        <v>1792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0</v>
      </c>
    </row>
    <row r="1794" spans="1:15">
      <c r="A1794">
        <v>224</v>
      </c>
      <c r="B1794">
        <v>1793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404.1</v>
      </c>
    </row>
    <row r="1795" spans="1:15">
      <c r="A1795">
        <v>7186</v>
      </c>
      <c r="B1795">
        <v>1794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224</v>
      </c>
    </row>
    <row r="1796" spans="1:15">
      <c r="A1796">
        <v>14010.2</v>
      </c>
      <c r="B1796">
        <v>1795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7186</v>
      </c>
    </row>
    <row r="1797" spans="1:15">
      <c r="A1797">
        <v>12578.1</v>
      </c>
      <c r="B1797">
        <v>1796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14010.2</v>
      </c>
    </row>
    <row r="1798" spans="1:15">
      <c r="A1798">
        <v>13797.1</v>
      </c>
      <c r="B1798">
        <v>1797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12578.1</v>
      </c>
    </row>
    <row r="1799" spans="1:15">
      <c r="A1799">
        <v>10163.1</v>
      </c>
      <c r="B1799">
        <v>1798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13797.1</v>
      </c>
    </row>
    <row r="1800" spans="1:15">
      <c r="A1800">
        <v>5271</v>
      </c>
      <c r="B1800">
        <v>1799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10163.1</v>
      </c>
    </row>
    <row r="1801" spans="1:15">
      <c r="A1801">
        <v>11006</v>
      </c>
      <c r="B1801">
        <v>1800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5271</v>
      </c>
    </row>
    <row r="1802" spans="1:15">
      <c r="A1802">
        <v>12358.1</v>
      </c>
      <c r="B1802">
        <v>1801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11006</v>
      </c>
    </row>
    <row r="1803" spans="1:15">
      <c r="A1803">
        <v>14307.1</v>
      </c>
      <c r="B1803">
        <v>1802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12358.1</v>
      </c>
    </row>
    <row r="1804" spans="1:15">
      <c r="A1804">
        <v>13342.1</v>
      </c>
      <c r="B1804">
        <v>1803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14307.1</v>
      </c>
    </row>
    <row r="1805" spans="1:15">
      <c r="A1805">
        <v>12490</v>
      </c>
      <c r="B1805">
        <v>1804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13342.1</v>
      </c>
    </row>
    <row r="1806" spans="1:15">
      <c r="A1806">
        <v>1623.2</v>
      </c>
      <c r="B1806">
        <v>1805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1</v>
      </c>
      <c r="O1806">
        <v>12490</v>
      </c>
    </row>
    <row r="1807" spans="1:15">
      <c r="A1807">
        <v>945.2</v>
      </c>
      <c r="B1807">
        <v>1806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1623.2</v>
      </c>
    </row>
    <row r="1808" spans="1:15">
      <c r="A1808">
        <v>730.1</v>
      </c>
      <c r="B1808">
        <v>1807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945.2</v>
      </c>
    </row>
    <row r="1809" spans="1:15">
      <c r="A1809">
        <v>955</v>
      </c>
      <c r="B1809">
        <v>1808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730.1</v>
      </c>
    </row>
    <row r="1810" spans="1:15">
      <c r="A1810">
        <v>955</v>
      </c>
      <c r="B1810">
        <v>1809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955</v>
      </c>
    </row>
    <row r="1811" spans="1:15">
      <c r="A1811">
        <v>2366</v>
      </c>
      <c r="B1811">
        <v>1810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955</v>
      </c>
    </row>
    <row r="1812" spans="1:15">
      <c r="A1812">
        <v>4467</v>
      </c>
      <c r="B1812">
        <v>1811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2366</v>
      </c>
    </row>
    <row r="1813" spans="1:15">
      <c r="A1813">
        <v>4675.3</v>
      </c>
      <c r="B1813">
        <v>1812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4467</v>
      </c>
    </row>
    <row r="1814" spans="1:15">
      <c r="A1814">
        <v>2908.3499999999995</v>
      </c>
      <c r="B1814">
        <v>1813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4675.3</v>
      </c>
    </row>
    <row r="1815" spans="1:15">
      <c r="A1815">
        <v>487.20000000000005</v>
      </c>
      <c r="B1815">
        <v>1814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2908.3499999999995</v>
      </c>
    </row>
    <row r="1816" spans="1:15">
      <c r="A1816">
        <v>0</v>
      </c>
      <c r="B1816">
        <v>1815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487.20000000000005</v>
      </c>
    </row>
    <row r="1817" spans="1:15">
      <c r="A1817">
        <v>0</v>
      </c>
      <c r="B1817">
        <v>1816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</row>
    <row r="1818" spans="1:15">
      <c r="A1818">
        <v>0</v>
      </c>
      <c r="B1818">
        <v>1817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</row>
    <row r="1819" spans="1:15">
      <c r="A1819">
        <v>0</v>
      </c>
      <c r="B1819">
        <v>1818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</row>
    <row r="1820" spans="1:15">
      <c r="A1820">
        <v>0</v>
      </c>
      <c r="B1820">
        <v>1819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>
        <v>0</v>
      </c>
    </row>
    <row r="1821" spans="1:15">
      <c r="A1821">
        <v>0</v>
      </c>
      <c r="B1821">
        <v>1820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0</v>
      </c>
    </row>
    <row r="1822" spans="1:15">
      <c r="A1822">
        <v>0</v>
      </c>
      <c r="B1822">
        <v>1821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</row>
    <row r="1823" spans="1:15">
      <c r="A1823">
        <v>0</v>
      </c>
      <c r="B1823">
        <v>1822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</row>
    <row r="1824" spans="1:15">
      <c r="A1824">
        <v>0</v>
      </c>
      <c r="B1824">
        <v>1823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</row>
    <row r="1825" spans="1:15">
      <c r="A1825">
        <v>0</v>
      </c>
      <c r="B1825">
        <v>1824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</row>
    <row r="1826" spans="1:15">
      <c r="A1826">
        <v>0</v>
      </c>
      <c r="B1826">
        <v>1825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</row>
    <row r="1827" spans="1:15">
      <c r="A1827">
        <v>0</v>
      </c>
      <c r="B1827">
        <v>1826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</row>
    <row r="1828" spans="1:15">
      <c r="A1828">
        <v>0</v>
      </c>
      <c r="B1828">
        <v>1827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</row>
    <row r="1829" spans="1:15">
      <c r="A1829">
        <v>0</v>
      </c>
      <c r="B1829">
        <v>1828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>
      <c r="A1830">
        <v>0</v>
      </c>
      <c r="B1830">
        <v>1829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>
      <c r="A1831">
        <v>3867</v>
      </c>
      <c r="B1831">
        <v>1830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>
      <c r="A1832">
        <v>4500</v>
      </c>
      <c r="B1832">
        <v>1831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3867</v>
      </c>
    </row>
    <row r="1833" spans="1:15">
      <c r="A1833">
        <v>6160</v>
      </c>
      <c r="B1833">
        <v>1832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4500</v>
      </c>
    </row>
    <row r="1834" spans="1:15">
      <c r="A1834">
        <v>5843.1</v>
      </c>
      <c r="B1834">
        <v>1833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6160</v>
      </c>
    </row>
    <row r="1835" spans="1:15">
      <c r="A1835">
        <v>1773.3</v>
      </c>
      <c r="B1835">
        <v>1834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5843.1</v>
      </c>
    </row>
    <row r="1836" spans="1:15">
      <c r="A1836">
        <v>6801</v>
      </c>
      <c r="B1836">
        <v>1835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1773.3</v>
      </c>
    </row>
    <row r="1837" spans="1:15">
      <c r="A1837">
        <v>8410</v>
      </c>
      <c r="B1837">
        <v>1836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6801</v>
      </c>
    </row>
    <row r="1838" spans="1:15">
      <c r="A1838">
        <v>6604</v>
      </c>
      <c r="B1838">
        <v>1837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8410</v>
      </c>
    </row>
    <row r="1839" spans="1:15">
      <c r="A1839">
        <v>6330.3</v>
      </c>
      <c r="B1839">
        <v>1838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6604</v>
      </c>
    </row>
    <row r="1840" spans="1:15">
      <c r="A1840">
        <v>7080</v>
      </c>
      <c r="B1840">
        <v>1839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6330.3</v>
      </c>
    </row>
    <row r="1841" spans="1:15">
      <c r="A1841">
        <v>7843</v>
      </c>
      <c r="B1841">
        <v>1840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7080</v>
      </c>
    </row>
    <row r="1842" spans="1:15">
      <c r="A1842">
        <v>8746.4</v>
      </c>
      <c r="B1842">
        <v>1841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7843</v>
      </c>
    </row>
    <row r="1843" spans="1:15">
      <c r="A1843">
        <v>5434</v>
      </c>
      <c r="B1843">
        <v>1842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8746.4</v>
      </c>
    </row>
    <row r="1844" spans="1:15">
      <c r="A1844">
        <v>4525</v>
      </c>
      <c r="B1844">
        <v>1843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5434</v>
      </c>
    </row>
    <row r="1845" spans="1:15">
      <c r="A1845">
        <v>5576</v>
      </c>
      <c r="B1845">
        <v>1844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4525</v>
      </c>
    </row>
    <row r="1846" spans="1:15">
      <c r="A1846">
        <v>5128.1000000000004</v>
      </c>
      <c r="B1846">
        <v>1845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5576</v>
      </c>
    </row>
    <row r="1847" spans="1:15">
      <c r="A1847">
        <v>2664</v>
      </c>
      <c r="B1847">
        <v>1846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5128.1000000000004</v>
      </c>
    </row>
    <row r="1848" spans="1:15">
      <c r="A1848">
        <v>5077.3999999999996</v>
      </c>
      <c r="B1848">
        <v>1847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2664</v>
      </c>
    </row>
    <row r="1849" spans="1:15">
      <c r="A1849">
        <v>1899.5</v>
      </c>
      <c r="B1849">
        <v>1848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5077.3999999999996</v>
      </c>
    </row>
    <row r="1850" spans="1:15">
      <c r="A1850">
        <v>4485</v>
      </c>
      <c r="B1850">
        <v>1849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1899.5</v>
      </c>
    </row>
    <row r="1851" spans="1:15">
      <c r="A1851">
        <v>6207</v>
      </c>
      <c r="B1851">
        <v>1850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4485</v>
      </c>
    </row>
    <row r="1852" spans="1:15">
      <c r="A1852">
        <v>8040.2</v>
      </c>
      <c r="B1852">
        <v>1851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6207</v>
      </c>
    </row>
    <row r="1853" spans="1:15">
      <c r="A1853">
        <v>6095</v>
      </c>
      <c r="B1853">
        <v>1852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8040.2</v>
      </c>
    </row>
    <row r="1854" spans="1:15">
      <c r="A1854">
        <v>5831</v>
      </c>
      <c r="B1854">
        <v>1853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6095</v>
      </c>
    </row>
    <row r="1855" spans="1:15">
      <c r="A1855">
        <v>5315.1</v>
      </c>
      <c r="B1855">
        <v>1854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5831</v>
      </c>
    </row>
    <row r="1856" spans="1:15">
      <c r="A1856">
        <v>5720.3</v>
      </c>
      <c r="B1856">
        <v>1855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5315.1</v>
      </c>
    </row>
    <row r="1857" spans="1:15">
      <c r="A1857">
        <v>6371</v>
      </c>
      <c r="B1857">
        <v>1856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5720.3</v>
      </c>
    </row>
    <row r="1858" spans="1:15">
      <c r="A1858">
        <v>9048.1</v>
      </c>
      <c r="B1858">
        <v>1857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6371</v>
      </c>
    </row>
    <row r="1859" spans="1:15">
      <c r="A1859">
        <v>10473.1</v>
      </c>
      <c r="B1859">
        <v>1858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9048.1</v>
      </c>
    </row>
    <row r="1860" spans="1:15">
      <c r="A1860">
        <v>12179.1</v>
      </c>
      <c r="B1860">
        <v>1859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10473.1</v>
      </c>
    </row>
    <row r="1861" spans="1:15">
      <c r="A1861">
        <v>12448.4</v>
      </c>
      <c r="B1861">
        <v>1860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12179.1</v>
      </c>
    </row>
    <row r="1862" spans="1:15">
      <c r="A1862">
        <v>6599.5</v>
      </c>
      <c r="B1862">
        <v>1861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12448.4</v>
      </c>
    </row>
    <row r="1863" spans="1:15">
      <c r="A1863">
        <v>1527.2</v>
      </c>
      <c r="B1863">
        <v>1862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6599.5</v>
      </c>
    </row>
    <row r="1864" spans="1:15">
      <c r="A1864">
        <v>6083.1</v>
      </c>
      <c r="B1864">
        <v>1863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1527.2</v>
      </c>
    </row>
    <row r="1865" spans="1:15">
      <c r="A1865">
        <v>12345</v>
      </c>
      <c r="B1865">
        <v>1864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6083.1</v>
      </c>
    </row>
    <row r="1866" spans="1:15">
      <c r="A1866">
        <v>11190</v>
      </c>
      <c r="B1866">
        <v>1865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12345</v>
      </c>
    </row>
    <row r="1867" spans="1:15">
      <c r="A1867">
        <v>10942.3</v>
      </c>
      <c r="B1867">
        <v>1866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11190</v>
      </c>
    </row>
    <row r="1868" spans="1:15">
      <c r="A1868">
        <v>7995.4</v>
      </c>
      <c r="B1868">
        <v>1867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10942.3</v>
      </c>
    </row>
    <row r="1869" spans="1:15">
      <c r="A1869">
        <v>4633.3999999999996</v>
      </c>
      <c r="B1869">
        <v>1868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7995.4</v>
      </c>
    </row>
    <row r="1870" spans="1:15">
      <c r="A1870">
        <v>4712.1000000000004</v>
      </c>
      <c r="B1870">
        <v>1869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4633.3999999999996</v>
      </c>
    </row>
    <row r="1871" spans="1:15">
      <c r="A1871">
        <v>1695.5</v>
      </c>
      <c r="B1871">
        <v>1870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4712.1000000000004</v>
      </c>
    </row>
    <row r="1872" spans="1:15">
      <c r="A1872">
        <v>6760.2</v>
      </c>
      <c r="B1872">
        <v>1871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1695.5</v>
      </c>
    </row>
    <row r="1873" spans="1:15">
      <c r="A1873">
        <v>7348</v>
      </c>
      <c r="B1873">
        <v>1872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6760.2</v>
      </c>
    </row>
    <row r="1874" spans="1:15">
      <c r="A1874">
        <v>7949</v>
      </c>
      <c r="B1874">
        <v>1873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7348</v>
      </c>
    </row>
    <row r="1875" spans="1:15">
      <c r="A1875">
        <v>9309</v>
      </c>
      <c r="B1875">
        <v>1874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7949</v>
      </c>
    </row>
    <row r="1876" spans="1:15">
      <c r="A1876">
        <v>8116.2999999999993</v>
      </c>
      <c r="B1876">
        <v>1875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9309</v>
      </c>
    </row>
    <row r="1877" spans="1:15">
      <c r="A1877">
        <v>7005.2999999999993</v>
      </c>
      <c r="B1877">
        <v>1876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8116.2999999999993</v>
      </c>
    </row>
    <row r="1878" spans="1:15">
      <c r="A1878">
        <v>9381.85</v>
      </c>
      <c r="B1878">
        <v>1877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7005.2999999999993</v>
      </c>
    </row>
    <row r="1879" spans="1:15">
      <c r="A1879">
        <v>11536.75</v>
      </c>
      <c r="B1879">
        <v>1878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9381.85</v>
      </c>
    </row>
    <row r="1880" spans="1:15">
      <c r="A1880">
        <v>11671</v>
      </c>
      <c r="B1880">
        <v>1879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11536.75</v>
      </c>
    </row>
    <row r="1881" spans="1:15">
      <c r="A1881">
        <v>7733.2999999999993</v>
      </c>
      <c r="B1881">
        <v>1880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11671</v>
      </c>
    </row>
    <row r="1882" spans="1:15">
      <c r="A1882">
        <v>10705.4</v>
      </c>
      <c r="B1882">
        <v>1881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7733.2999999999993</v>
      </c>
    </row>
    <row r="1883" spans="1:15">
      <c r="A1883">
        <v>12724.900000000001</v>
      </c>
      <c r="B1883">
        <v>1882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10705.4</v>
      </c>
    </row>
    <row r="1884" spans="1:15">
      <c r="A1884">
        <v>11483.900000000001</v>
      </c>
      <c r="B1884">
        <v>1883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12724.900000000001</v>
      </c>
    </row>
    <row r="1885" spans="1:15">
      <c r="A1885">
        <v>7207.1</v>
      </c>
      <c r="B1885">
        <v>1884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11483.900000000001</v>
      </c>
    </row>
    <row r="1886" spans="1:15">
      <c r="A1886">
        <v>8335</v>
      </c>
      <c r="B1886">
        <v>1885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7207.1</v>
      </c>
    </row>
    <row r="1887" spans="1:15">
      <c r="A1887">
        <v>9252</v>
      </c>
      <c r="B1887">
        <v>1886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8335</v>
      </c>
    </row>
    <row r="1888" spans="1:15">
      <c r="A1888">
        <v>7040</v>
      </c>
      <c r="B1888">
        <v>1887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9252</v>
      </c>
    </row>
    <row r="1889" spans="1:15">
      <c r="A1889">
        <v>5648.1</v>
      </c>
      <c r="B1889">
        <v>1888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7040</v>
      </c>
    </row>
    <row r="1890" spans="1:15">
      <c r="A1890">
        <v>9675.2999999999993</v>
      </c>
      <c r="B1890">
        <v>1889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5648.1</v>
      </c>
    </row>
    <row r="1891" spans="1:15">
      <c r="A1891">
        <v>7867.6</v>
      </c>
      <c r="B1891">
        <v>1890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9675.2999999999993</v>
      </c>
    </row>
    <row r="1892" spans="1:15">
      <c r="A1892">
        <v>4779</v>
      </c>
      <c r="B1892">
        <v>1891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7867.6</v>
      </c>
    </row>
    <row r="1893" spans="1:15">
      <c r="A1893">
        <v>5360</v>
      </c>
      <c r="B1893">
        <v>1892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4779</v>
      </c>
    </row>
    <row r="1894" spans="1:15">
      <c r="A1894">
        <v>10069.5</v>
      </c>
      <c r="B1894">
        <v>1893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5360</v>
      </c>
    </row>
    <row r="1895" spans="1:15">
      <c r="A1895">
        <v>12119.1</v>
      </c>
      <c r="B1895">
        <v>1894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10069.5</v>
      </c>
    </row>
    <row r="1896" spans="1:15">
      <c r="A1896">
        <v>9473</v>
      </c>
      <c r="B1896">
        <v>1895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12119.1</v>
      </c>
    </row>
    <row r="1897" spans="1:15">
      <c r="A1897">
        <v>11484.1</v>
      </c>
      <c r="B1897">
        <v>1896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9473</v>
      </c>
    </row>
    <row r="1898" spans="1:15">
      <c r="A1898">
        <v>10538.4</v>
      </c>
      <c r="B1898">
        <v>1897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11484.1</v>
      </c>
    </row>
    <row r="1899" spans="1:15">
      <c r="A1899">
        <v>8262</v>
      </c>
      <c r="B1899">
        <v>1898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10538.4</v>
      </c>
    </row>
    <row r="1900" spans="1:15">
      <c r="A1900">
        <v>13403</v>
      </c>
      <c r="B1900">
        <v>1899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8262</v>
      </c>
    </row>
    <row r="1901" spans="1:15">
      <c r="A1901">
        <v>14108</v>
      </c>
      <c r="B1901">
        <v>1900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13403</v>
      </c>
    </row>
    <row r="1902" spans="1:15">
      <c r="A1902">
        <v>14800.1</v>
      </c>
      <c r="B1902">
        <v>1901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14108</v>
      </c>
    </row>
    <row r="1903" spans="1:15">
      <c r="A1903">
        <v>12632.1</v>
      </c>
      <c r="B1903">
        <v>1902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14800.1</v>
      </c>
    </row>
    <row r="1904" spans="1:15">
      <c r="A1904">
        <v>11125.349999999999</v>
      </c>
      <c r="B1904">
        <v>1903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12632.1</v>
      </c>
    </row>
    <row r="1905" spans="1:15">
      <c r="A1905">
        <v>3414.15</v>
      </c>
      <c r="B1905">
        <v>1904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11125.349999999999</v>
      </c>
    </row>
    <row r="1906" spans="1:15">
      <c r="A1906">
        <v>695</v>
      </c>
      <c r="B1906">
        <v>1905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3414.15</v>
      </c>
    </row>
    <row r="1907" spans="1:15">
      <c r="A1907">
        <v>1540.1</v>
      </c>
      <c r="B1907">
        <v>1906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695</v>
      </c>
    </row>
    <row r="1908" spans="1:15">
      <c r="A1908">
        <v>2031.1</v>
      </c>
      <c r="B1908">
        <v>1907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1540.1</v>
      </c>
    </row>
    <row r="1909" spans="1:15">
      <c r="A1909">
        <v>99</v>
      </c>
      <c r="B1909">
        <v>1908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2031.1</v>
      </c>
    </row>
    <row r="1910" spans="1:15">
      <c r="A1910">
        <v>99</v>
      </c>
      <c r="B1910">
        <v>1909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99</v>
      </c>
    </row>
    <row r="1911" spans="1:15">
      <c r="A1911">
        <v>99</v>
      </c>
      <c r="B1911">
        <v>1910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99</v>
      </c>
    </row>
    <row r="1912" spans="1:15">
      <c r="A1912">
        <v>99</v>
      </c>
      <c r="B1912">
        <v>1911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99</v>
      </c>
    </row>
    <row r="1913" spans="1:15">
      <c r="A1913">
        <v>99</v>
      </c>
      <c r="B1913">
        <v>1912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99</v>
      </c>
    </row>
    <row r="1914" spans="1:15">
      <c r="A1914">
        <v>2233</v>
      </c>
      <c r="B1914">
        <v>1913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99</v>
      </c>
    </row>
    <row r="1915" spans="1:15">
      <c r="A1915">
        <v>3246</v>
      </c>
      <c r="B1915">
        <v>1914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2233</v>
      </c>
    </row>
    <row r="1916" spans="1:15">
      <c r="A1916">
        <v>2784</v>
      </c>
      <c r="B1916">
        <v>1915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3246</v>
      </c>
    </row>
    <row r="1917" spans="1:15">
      <c r="A1917">
        <v>5366.1</v>
      </c>
      <c r="B1917">
        <v>1916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2784</v>
      </c>
    </row>
    <row r="1918" spans="1:15">
      <c r="A1918">
        <v>5766.2</v>
      </c>
      <c r="B1918">
        <v>1917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5366.1</v>
      </c>
    </row>
    <row r="1919" spans="1:15">
      <c r="A1919">
        <v>791.2</v>
      </c>
      <c r="B1919">
        <v>1918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5766.2</v>
      </c>
    </row>
    <row r="1920" spans="1:15">
      <c r="A1920">
        <v>3355</v>
      </c>
      <c r="B1920">
        <v>1919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791.2</v>
      </c>
    </row>
    <row r="1921" spans="1:15">
      <c r="A1921">
        <v>6151.1</v>
      </c>
      <c r="B1921">
        <v>1920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3355</v>
      </c>
    </row>
    <row r="1922" spans="1:15">
      <c r="A1922">
        <v>10725.1</v>
      </c>
      <c r="B1922">
        <v>1921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6151.1</v>
      </c>
    </row>
    <row r="1923" spans="1:15">
      <c r="A1923">
        <v>12146.1</v>
      </c>
      <c r="B1923">
        <v>1922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10725.1</v>
      </c>
    </row>
    <row r="1924" spans="1:15">
      <c r="A1924">
        <v>9289.1</v>
      </c>
      <c r="B1924">
        <v>1923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12146.1</v>
      </c>
    </row>
    <row r="1925" spans="1:15">
      <c r="A1925">
        <v>5057.5</v>
      </c>
      <c r="B1925">
        <v>1924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9289.1</v>
      </c>
    </row>
    <row r="1926" spans="1:15">
      <c r="A1926">
        <v>4157.5</v>
      </c>
      <c r="B1926">
        <v>1925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5057.5</v>
      </c>
    </row>
    <row r="1927" spans="1:15">
      <c r="A1927">
        <v>13593</v>
      </c>
      <c r="B1927">
        <v>1926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4157.5</v>
      </c>
    </row>
    <row r="1928" spans="1:15">
      <c r="A1928">
        <v>14011</v>
      </c>
      <c r="B1928">
        <v>1927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13593</v>
      </c>
    </row>
    <row r="1929" spans="1:15">
      <c r="A1929">
        <v>14559</v>
      </c>
      <c r="B1929">
        <v>1928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14011</v>
      </c>
    </row>
    <row r="1930" spans="1:15">
      <c r="A1930">
        <v>13878</v>
      </c>
      <c r="B1930">
        <v>1929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14559</v>
      </c>
    </row>
    <row r="1931" spans="1:15">
      <c r="A1931">
        <v>13803.1</v>
      </c>
      <c r="B1931">
        <v>1930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13878</v>
      </c>
    </row>
    <row r="1932" spans="1:15">
      <c r="A1932">
        <v>12953.300000000001</v>
      </c>
      <c r="B1932">
        <v>1931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13803.1</v>
      </c>
    </row>
    <row r="1933" spans="1:15">
      <c r="A1933">
        <v>11502.699999999999</v>
      </c>
      <c r="B1933">
        <v>1932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12953.300000000001</v>
      </c>
    </row>
    <row r="1934" spans="1:15">
      <c r="A1934">
        <v>9329.1</v>
      </c>
      <c r="B1934">
        <v>1933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11502.699999999999</v>
      </c>
    </row>
    <row r="1935" spans="1:15">
      <c r="A1935">
        <v>9919</v>
      </c>
      <c r="B1935">
        <v>1934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9329.1</v>
      </c>
    </row>
    <row r="1936" spans="1:15">
      <c r="A1936">
        <v>11862</v>
      </c>
      <c r="B1936">
        <v>1935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9919</v>
      </c>
    </row>
    <row r="1937" spans="1:15">
      <c r="A1937">
        <v>12543</v>
      </c>
      <c r="B1937">
        <v>1936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11862</v>
      </c>
    </row>
    <row r="1938" spans="1:15">
      <c r="A1938">
        <v>14309.3</v>
      </c>
      <c r="B1938">
        <v>1937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12543</v>
      </c>
    </row>
    <row r="1939" spans="1:15">
      <c r="A1939">
        <v>6893.8</v>
      </c>
      <c r="B1939">
        <v>1938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14309.3</v>
      </c>
    </row>
    <row r="1940" spans="1:15">
      <c r="A1940">
        <v>3922.2</v>
      </c>
      <c r="B1940">
        <v>1939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6893.8</v>
      </c>
    </row>
    <row r="1941" spans="1:15">
      <c r="A1941">
        <v>10383</v>
      </c>
      <c r="B1941">
        <v>1940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3922.2</v>
      </c>
    </row>
    <row r="1942" spans="1:15">
      <c r="A1942">
        <v>11686</v>
      </c>
      <c r="B1942">
        <v>1941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10383</v>
      </c>
    </row>
    <row r="1943" spans="1:15">
      <c r="A1943">
        <v>12020</v>
      </c>
      <c r="B1943">
        <v>1942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11686</v>
      </c>
    </row>
    <row r="1944" spans="1:15">
      <c r="A1944">
        <v>8455.1</v>
      </c>
      <c r="B1944">
        <v>1943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12020</v>
      </c>
    </row>
    <row r="1945" spans="1:15">
      <c r="A1945">
        <v>10504.599999999999</v>
      </c>
      <c r="B1945">
        <v>1944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8455.1</v>
      </c>
    </row>
    <row r="1946" spans="1:15">
      <c r="A1946">
        <v>13579.1</v>
      </c>
      <c r="B1946">
        <v>1945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10504.599999999999</v>
      </c>
    </row>
    <row r="1947" spans="1:15">
      <c r="A1947">
        <v>6450.1</v>
      </c>
      <c r="B1947">
        <v>1946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13579.1</v>
      </c>
    </row>
    <row r="1948" spans="1:15">
      <c r="A1948">
        <v>9711</v>
      </c>
      <c r="B1948">
        <v>1947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6450.1</v>
      </c>
    </row>
    <row r="1949" spans="1:15">
      <c r="A1949">
        <v>10367</v>
      </c>
      <c r="B1949">
        <v>1948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9711</v>
      </c>
    </row>
    <row r="1950" spans="1:15">
      <c r="A1950">
        <v>14093.1</v>
      </c>
      <c r="B1950">
        <v>1949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10367</v>
      </c>
    </row>
    <row r="1951" spans="1:15">
      <c r="A1951">
        <v>12572.2</v>
      </c>
      <c r="B1951">
        <v>1950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14093.1</v>
      </c>
    </row>
    <row r="1952" spans="1:15">
      <c r="A1952">
        <v>12246.2</v>
      </c>
      <c r="B1952">
        <v>1951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12572.2</v>
      </c>
    </row>
    <row r="1953" spans="1:15">
      <c r="A1953">
        <v>4086.2</v>
      </c>
      <c r="B1953">
        <v>1952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12246.2</v>
      </c>
    </row>
    <row r="1954" spans="1:15">
      <c r="A1954">
        <v>1654.3</v>
      </c>
      <c r="B1954">
        <v>1953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4086.2</v>
      </c>
    </row>
    <row r="1955" spans="1:15">
      <c r="A1955">
        <v>6083</v>
      </c>
      <c r="B1955">
        <v>1954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1654.3</v>
      </c>
    </row>
    <row r="1956" spans="1:15">
      <c r="A1956">
        <v>7902</v>
      </c>
      <c r="B1956">
        <v>1955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6083</v>
      </c>
    </row>
    <row r="1957" spans="1:15">
      <c r="A1957">
        <v>8088</v>
      </c>
      <c r="B1957">
        <v>1956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7902</v>
      </c>
    </row>
    <row r="1958" spans="1:15">
      <c r="A1958">
        <v>10999</v>
      </c>
      <c r="B1958">
        <v>1957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8088</v>
      </c>
    </row>
    <row r="1959" spans="1:15">
      <c r="A1959">
        <v>14337.3</v>
      </c>
      <c r="B1959">
        <v>1958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10999</v>
      </c>
    </row>
    <row r="1960" spans="1:15">
      <c r="A1960">
        <v>17387.950000000008</v>
      </c>
      <c r="B1960">
        <v>1959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14337.3</v>
      </c>
    </row>
    <row r="1961" spans="1:15">
      <c r="A1961">
        <v>15854.400000000009</v>
      </c>
      <c r="B1961">
        <v>1960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17387.950000000008</v>
      </c>
    </row>
    <row r="1962" spans="1:15">
      <c r="A1962">
        <v>6152.5999999999995</v>
      </c>
      <c r="B1962">
        <v>1961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15854.400000000009</v>
      </c>
    </row>
    <row r="1963" spans="1:15">
      <c r="A1963">
        <v>11848.1</v>
      </c>
      <c r="B1963">
        <v>1962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6152.5999999999995</v>
      </c>
    </row>
    <row r="1964" spans="1:15">
      <c r="A1964">
        <v>11661</v>
      </c>
      <c r="B1964">
        <v>1963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11848.1</v>
      </c>
    </row>
    <row r="1965" spans="1:15">
      <c r="A1965">
        <v>12823.1</v>
      </c>
      <c r="B1965">
        <v>1964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11661</v>
      </c>
    </row>
    <row r="1966" spans="1:15">
      <c r="A1966">
        <v>3584.2</v>
      </c>
      <c r="B1966">
        <v>1965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12823.1</v>
      </c>
    </row>
    <row r="1967" spans="1:15">
      <c r="A1967">
        <v>7732.2</v>
      </c>
      <c r="B1967">
        <v>1966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3584.2</v>
      </c>
    </row>
    <row r="1968" spans="1:15">
      <c r="A1968">
        <v>3863.2</v>
      </c>
      <c r="B1968">
        <v>1967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7732.2</v>
      </c>
    </row>
    <row r="1969" spans="1:15">
      <c r="A1969">
        <v>7486</v>
      </c>
      <c r="B1969">
        <v>1968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3863.2</v>
      </c>
    </row>
    <row r="1970" spans="1:15">
      <c r="A1970">
        <v>8616</v>
      </c>
      <c r="B1970">
        <v>1969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7486</v>
      </c>
    </row>
    <row r="1971" spans="1:15">
      <c r="A1971">
        <v>9707.1</v>
      </c>
      <c r="B1971">
        <v>1970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8616</v>
      </c>
    </row>
    <row r="1972" spans="1:15">
      <c r="A1972">
        <v>8474</v>
      </c>
      <c r="B1972">
        <v>1971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9707.1</v>
      </c>
    </row>
    <row r="1973" spans="1:15">
      <c r="A1973">
        <v>2922</v>
      </c>
      <c r="B1973">
        <v>1972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8474</v>
      </c>
    </row>
    <row r="1974" spans="1:15">
      <c r="A1974">
        <v>289</v>
      </c>
      <c r="B1974">
        <v>1973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2922</v>
      </c>
    </row>
    <row r="1975" spans="1:15">
      <c r="A1975">
        <v>940.30000000000007</v>
      </c>
      <c r="B1975">
        <v>1974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289</v>
      </c>
    </row>
    <row r="1976" spans="1:15">
      <c r="A1976">
        <v>289</v>
      </c>
      <c r="B1976">
        <v>1975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940.30000000000007</v>
      </c>
    </row>
    <row r="1977" spans="1:15">
      <c r="A1977">
        <v>289</v>
      </c>
      <c r="B1977">
        <v>1976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289</v>
      </c>
    </row>
    <row r="1978" spans="1:15">
      <c r="A1978">
        <v>778</v>
      </c>
      <c r="B1978">
        <v>1977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289</v>
      </c>
    </row>
    <row r="1979" spans="1:15">
      <c r="A1979">
        <v>6397.1</v>
      </c>
      <c r="B1979">
        <v>1978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778</v>
      </c>
    </row>
    <row r="1980" spans="1:15">
      <c r="A1980">
        <v>8854.75</v>
      </c>
      <c r="B1980">
        <v>1979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6397.1</v>
      </c>
    </row>
    <row r="1981" spans="1:15">
      <c r="A1981">
        <v>5140.2</v>
      </c>
      <c r="B1981">
        <v>1980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8854.75</v>
      </c>
    </row>
    <row r="1982" spans="1:15">
      <c r="A1982">
        <v>2372.1</v>
      </c>
      <c r="B1982">
        <v>1981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5140.2</v>
      </c>
    </row>
    <row r="1983" spans="1:15">
      <c r="A1983">
        <v>5178.1000000000004</v>
      </c>
      <c r="B1983">
        <v>1982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2372.1</v>
      </c>
    </row>
    <row r="1984" spans="1:15">
      <c r="A1984">
        <v>11280</v>
      </c>
      <c r="B1984">
        <v>1983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5178.1000000000004</v>
      </c>
    </row>
    <row r="1985" spans="1:15">
      <c r="A1985">
        <v>10274.200000000001</v>
      </c>
      <c r="B1985">
        <v>1984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11280</v>
      </c>
    </row>
    <row r="1986" spans="1:15">
      <c r="A1986">
        <v>5838.1</v>
      </c>
      <c r="B1986">
        <v>1985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10274.200000000001</v>
      </c>
    </row>
    <row r="1987" spans="1:15">
      <c r="A1987">
        <v>4783.1000000000004</v>
      </c>
      <c r="B1987">
        <v>1986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5838.1</v>
      </c>
    </row>
    <row r="1988" spans="1:15">
      <c r="A1988">
        <v>1927.1</v>
      </c>
      <c r="B1988">
        <v>1987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4783.1000000000004</v>
      </c>
    </row>
    <row r="1989" spans="1:15">
      <c r="A1989">
        <v>3922.99</v>
      </c>
      <c r="B1989">
        <v>1988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1927.1</v>
      </c>
    </row>
    <row r="1990" spans="1:15">
      <c r="A1990">
        <v>8912</v>
      </c>
      <c r="B1990">
        <v>1989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3922.99</v>
      </c>
    </row>
    <row r="1991" spans="1:15">
      <c r="A1991">
        <v>9432</v>
      </c>
      <c r="B1991">
        <v>1990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8912</v>
      </c>
    </row>
    <row r="1992" spans="1:15">
      <c r="A1992">
        <v>13139.1</v>
      </c>
      <c r="B1992">
        <v>1991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9432</v>
      </c>
    </row>
    <row r="1993" spans="1:15">
      <c r="A1993">
        <v>14076</v>
      </c>
      <c r="B1993">
        <v>1992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13139.1</v>
      </c>
    </row>
    <row r="1994" spans="1:15">
      <c r="A1994">
        <v>8275</v>
      </c>
      <c r="B1994">
        <v>1993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14076</v>
      </c>
    </row>
    <row r="1995" spans="1:15">
      <c r="A1995">
        <v>4592</v>
      </c>
      <c r="B1995">
        <v>1994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8275</v>
      </c>
    </row>
    <row r="1996" spans="1:15">
      <c r="A1996">
        <v>2690</v>
      </c>
      <c r="B1996">
        <v>1995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4592</v>
      </c>
    </row>
    <row r="1997" spans="1:15">
      <c r="A1997">
        <v>3441</v>
      </c>
      <c r="B1997">
        <v>1996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2690</v>
      </c>
    </row>
    <row r="1998" spans="1:15">
      <c r="A1998">
        <v>12114.1</v>
      </c>
      <c r="B1998">
        <v>1997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3441</v>
      </c>
    </row>
    <row r="1999" spans="1:15">
      <c r="A1999">
        <v>15054.3</v>
      </c>
      <c r="B1999">
        <v>1998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12114.1</v>
      </c>
    </row>
    <row r="2000" spans="1:15">
      <c r="A2000">
        <v>13202.1</v>
      </c>
      <c r="B2000">
        <v>1999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15054.3</v>
      </c>
    </row>
    <row r="2001" spans="1:15">
      <c r="A2001">
        <v>11396.1</v>
      </c>
      <c r="B2001">
        <v>2000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13202.1</v>
      </c>
    </row>
    <row r="2002" spans="1:15">
      <c r="A2002">
        <v>3021.4</v>
      </c>
      <c r="B2002">
        <v>2001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11396.1</v>
      </c>
    </row>
    <row r="2003" spans="1:15">
      <c r="A2003">
        <v>4037.4</v>
      </c>
      <c r="B2003">
        <v>2002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3021.4</v>
      </c>
    </row>
    <row r="2004" spans="1:15">
      <c r="A2004">
        <v>3517.2</v>
      </c>
      <c r="B2004">
        <v>2003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4037.4</v>
      </c>
    </row>
    <row r="2005" spans="1:15">
      <c r="A2005">
        <v>5615</v>
      </c>
      <c r="B2005">
        <v>2004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3517.2</v>
      </c>
    </row>
    <row r="2006" spans="1:15">
      <c r="A2006">
        <v>6285</v>
      </c>
      <c r="B2006">
        <v>2005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5615</v>
      </c>
    </row>
    <row r="2007" spans="1:15">
      <c r="A2007">
        <v>3756</v>
      </c>
      <c r="B2007">
        <v>2006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6285</v>
      </c>
    </row>
    <row r="2008" spans="1:15">
      <c r="A2008">
        <v>3343.1</v>
      </c>
      <c r="B2008">
        <v>2007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3756</v>
      </c>
    </row>
    <row r="2009" spans="1:15">
      <c r="A2009">
        <v>79</v>
      </c>
      <c r="B2009">
        <v>2008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3343.1</v>
      </c>
    </row>
    <row r="2010" spans="1:15">
      <c r="A2010">
        <v>79</v>
      </c>
      <c r="B2010">
        <v>2009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79</v>
      </c>
    </row>
    <row r="2011" spans="1:15">
      <c r="A2011">
        <v>79</v>
      </c>
      <c r="B2011">
        <v>2010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79</v>
      </c>
    </row>
    <row r="2012" spans="1:15">
      <c r="A2012">
        <v>79</v>
      </c>
      <c r="B2012">
        <v>2011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79</v>
      </c>
    </row>
    <row r="2013" spans="1:15">
      <c r="A2013">
        <v>860.5</v>
      </c>
      <c r="B2013">
        <v>2012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79</v>
      </c>
    </row>
    <row r="2014" spans="1:15">
      <c r="A2014">
        <v>4566.8999999999996</v>
      </c>
      <c r="B2014">
        <v>2013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860.5</v>
      </c>
    </row>
    <row r="2015" spans="1:15">
      <c r="A2015">
        <v>7183.2</v>
      </c>
      <c r="B2015">
        <v>2014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4566.8999999999996</v>
      </c>
    </row>
    <row r="2016" spans="1:15">
      <c r="A2016">
        <v>7707.9</v>
      </c>
      <c r="B2016">
        <v>2015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7183.2</v>
      </c>
    </row>
    <row r="2017" spans="1:15">
      <c r="A2017">
        <v>4515.3</v>
      </c>
      <c r="B2017">
        <v>2016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7707.9</v>
      </c>
    </row>
    <row r="2018" spans="1:15">
      <c r="A2018">
        <v>1922.1</v>
      </c>
      <c r="B2018">
        <v>2017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4515.3</v>
      </c>
    </row>
    <row r="2019" spans="1:15">
      <c r="A2019">
        <v>4962.1000000000004</v>
      </c>
      <c r="B2019">
        <v>2018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1922.1</v>
      </c>
    </row>
    <row r="2020" spans="1:15">
      <c r="A2020">
        <v>6446.1</v>
      </c>
      <c r="B2020">
        <v>2019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4962.1000000000004</v>
      </c>
    </row>
    <row r="2021" spans="1:15">
      <c r="A2021">
        <v>7389.7000000000007</v>
      </c>
      <c r="B2021">
        <v>2020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6446.1</v>
      </c>
    </row>
    <row r="2022" spans="1:15">
      <c r="A2022">
        <v>3746.7</v>
      </c>
      <c r="B2022">
        <v>2021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7389.7000000000007</v>
      </c>
    </row>
    <row r="2023" spans="1:15">
      <c r="A2023">
        <v>2771</v>
      </c>
      <c r="B2023">
        <v>2022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3746.7</v>
      </c>
    </row>
    <row r="2024" spans="1:15">
      <c r="A2024">
        <v>7445.7000000000007</v>
      </c>
      <c r="B2024">
        <v>2023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2771</v>
      </c>
    </row>
    <row r="2025" spans="1:15">
      <c r="A2025">
        <v>14617</v>
      </c>
      <c r="B2025">
        <v>2024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7445.7000000000007</v>
      </c>
    </row>
    <row r="2026" spans="1:15">
      <c r="A2026">
        <v>14637</v>
      </c>
      <c r="B2026">
        <v>2025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14617</v>
      </c>
    </row>
    <row r="2027" spans="1:15">
      <c r="A2027">
        <v>14637</v>
      </c>
      <c r="B2027">
        <v>2026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14637</v>
      </c>
    </row>
    <row r="2028" spans="1:15">
      <c r="A2028">
        <v>14627</v>
      </c>
      <c r="B2028">
        <v>2027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14637</v>
      </c>
    </row>
    <row r="2029" spans="1:15">
      <c r="A2029">
        <v>14701</v>
      </c>
      <c r="B2029">
        <v>2028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14627</v>
      </c>
    </row>
    <row r="2030" spans="1:15">
      <c r="A2030">
        <v>1719</v>
      </c>
      <c r="B2030">
        <v>2029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14701</v>
      </c>
    </row>
    <row r="2031" spans="1:15">
      <c r="A2031">
        <v>1554.1</v>
      </c>
      <c r="B2031">
        <v>2030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1719</v>
      </c>
    </row>
    <row r="2032" spans="1:15">
      <c r="A2032">
        <v>6721.3</v>
      </c>
      <c r="B2032">
        <v>2031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1554.1</v>
      </c>
    </row>
    <row r="2033" spans="1:15">
      <c r="A2033">
        <v>7996.2</v>
      </c>
      <c r="B2033">
        <v>2032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6721.3</v>
      </c>
    </row>
    <row r="2034" spans="1:15">
      <c r="A2034">
        <v>10001</v>
      </c>
      <c r="B2034">
        <v>2033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7996.2</v>
      </c>
    </row>
    <row r="2035" spans="1:15">
      <c r="A2035">
        <v>5784</v>
      </c>
      <c r="B2035">
        <v>2034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10001</v>
      </c>
    </row>
    <row r="2036" spans="1:15">
      <c r="A2036">
        <v>6589</v>
      </c>
      <c r="B2036">
        <v>2035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5784</v>
      </c>
    </row>
    <row r="2037" spans="1:15">
      <c r="A2037">
        <v>4391.3</v>
      </c>
      <c r="B2037">
        <v>2036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6589</v>
      </c>
    </row>
    <row r="2038" spans="1:15">
      <c r="A2038">
        <v>7604.1</v>
      </c>
      <c r="B2038">
        <v>2037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4391.3</v>
      </c>
    </row>
    <row r="2039" spans="1:15">
      <c r="A2039">
        <v>10001</v>
      </c>
      <c r="B2039">
        <v>2038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7604.1</v>
      </c>
    </row>
    <row r="2040" spans="1:15">
      <c r="A2040">
        <v>13413</v>
      </c>
      <c r="B2040">
        <v>2039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7E5BA-8948-A749-BA1F-78D167048DB1}">
  <sheetPr codeName="Sheet39"/>
  <dimension ref="A1:Z35"/>
  <sheetViews>
    <sheetView topLeftCell="A4" workbookViewId="0">
      <selection activeCell="C34" sqref="C34"/>
    </sheetView>
  </sheetViews>
  <sheetFormatPr baseColWidth="10" defaultColWidth="9.1640625" defaultRowHeight="15"/>
  <cols>
    <col min="1" max="1" width="14.6640625" style="18" bestFit="1" customWidth="1"/>
    <col min="2" max="2" width="10.6640625" style="18" bestFit="1" customWidth="1"/>
    <col min="3" max="3" width="16.83203125" style="18" bestFit="1" customWidth="1"/>
    <col min="4" max="4" width="15.6640625" style="18" bestFit="1" customWidth="1"/>
    <col min="5" max="5" width="8.6640625" style="18" bestFit="1" customWidth="1"/>
    <col min="6" max="6" width="12.33203125" style="18" bestFit="1" customWidth="1"/>
    <col min="7" max="7" width="10.1640625" style="18" bestFit="1" customWidth="1"/>
    <col min="8" max="9" width="12.5" style="18" bestFit="1" customWidth="1"/>
    <col min="10" max="10" width="1.5" style="18" customWidth="1"/>
    <col min="11" max="11" width="25.1640625" style="18" customWidth="1"/>
    <col min="12" max="13" width="12" style="18" customWidth="1"/>
    <col min="14" max="14" width="9.5" style="18" bestFit="1" customWidth="1"/>
    <col min="15" max="16384" width="9.1640625" style="18"/>
  </cols>
  <sheetData>
    <row r="1" spans="1:26" ht="15" customHeight="1" thickBot="1">
      <c r="A1" s="37" t="s">
        <v>148</v>
      </c>
      <c r="K1" s="38" t="s">
        <v>98</v>
      </c>
      <c r="L1" s="39"/>
      <c r="M1" s="39"/>
      <c r="N1" s="39"/>
    </row>
    <row r="2" spans="1:26" ht="15" customHeight="1" thickBot="1">
      <c r="K2" s="18" t="s">
        <v>165</v>
      </c>
      <c r="L2" s="47">
        <f t="array" ref="L2:Z6">LINEST(MRData3!$A$2:$A$2040, MRData3!$B$2:$O$2040,TRUE,TRUE)</f>
        <v>0.6992465071930325</v>
      </c>
      <c r="M2" s="48">
        <v>-2236.2116982866473</v>
      </c>
      <c r="N2" s="48">
        <v>-654.93577828962498</v>
      </c>
      <c r="O2" s="49">
        <v>160.59766492272493</v>
      </c>
      <c r="P2" s="49">
        <v>1720.8927615951393</v>
      </c>
      <c r="Q2" s="49">
        <v>1390.1842766086113</v>
      </c>
      <c r="R2" s="49">
        <v>945.22211974495099</v>
      </c>
      <c r="S2" s="49">
        <v>288.56068500425044</v>
      </c>
      <c r="T2" s="49">
        <v>242.08908302398095</v>
      </c>
      <c r="U2" s="49">
        <v>214.27122845237338</v>
      </c>
      <c r="V2" s="49">
        <v>995.69758311187775</v>
      </c>
      <c r="W2" s="49">
        <v>385.76829810271755</v>
      </c>
      <c r="X2" s="49">
        <v>391.77755412083246</v>
      </c>
      <c r="Y2" s="49">
        <v>0.38277792552755541</v>
      </c>
      <c r="Z2" s="51">
        <v>1838.6687552259455</v>
      </c>
    </row>
    <row r="3" spans="1:26" ht="15" customHeight="1">
      <c r="A3" s="40" t="s">
        <v>100</v>
      </c>
      <c r="B3" s="41"/>
      <c r="K3" s="10" t="s">
        <v>166</v>
      </c>
      <c r="L3" s="46">
        <v>1.4843675362923267E-2</v>
      </c>
      <c r="M3" s="44">
        <v>142.45736391653796</v>
      </c>
      <c r="N3" s="44">
        <v>316.98370517647305</v>
      </c>
      <c r="O3" s="45">
        <v>320.08144953453177</v>
      </c>
      <c r="P3" s="45">
        <v>331.7862739276008</v>
      </c>
      <c r="Q3" s="45">
        <v>326.98748876422741</v>
      </c>
      <c r="R3" s="45">
        <v>319.70754621257407</v>
      </c>
      <c r="S3" s="45">
        <v>302.63562132517023</v>
      </c>
      <c r="T3" s="45">
        <v>305.48728809406509</v>
      </c>
      <c r="U3" s="45">
        <v>303.62532096583391</v>
      </c>
      <c r="V3" s="45">
        <v>307.81661856678141</v>
      </c>
      <c r="W3" s="45">
        <v>303.33675697959814</v>
      </c>
      <c r="X3" s="45">
        <v>309.74211460134001</v>
      </c>
      <c r="Y3" s="45">
        <v>0.1112267426808978</v>
      </c>
      <c r="Z3" s="52">
        <v>245.65769849963789</v>
      </c>
    </row>
    <row r="4" spans="1:26" ht="15" customHeight="1">
      <c r="A4" s="18" t="s">
        <v>102</v>
      </c>
      <c r="B4" s="23">
        <f>SQRT(C12/C14)</f>
        <v>0.79676849727470167</v>
      </c>
      <c r="K4" s="18" t="s">
        <v>103</v>
      </c>
      <c r="L4" s="46">
        <v>0.63484003824938628</v>
      </c>
      <c r="M4" s="44">
        <v>2903.8637550159283</v>
      </c>
      <c r="N4" s="44" t="e">
        <v>#N/A</v>
      </c>
      <c r="O4" s="45" t="e">
        <v>#N/A</v>
      </c>
      <c r="P4" s="45" t="e">
        <v>#N/A</v>
      </c>
      <c r="Q4" s="45" t="e">
        <v>#N/A</v>
      </c>
      <c r="R4" s="45" t="e">
        <v>#N/A</v>
      </c>
      <c r="S4" s="45" t="e">
        <v>#N/A</v>
      </c>
      <c r="T4" s="45" t="e">
        <v>#N/A</v>
      </c>
      <c r="U4" s="45" t="e">
        <v>#N/A</v>
      </c>
      <c r="V4" s="45" t="e">
        <v>#N/A</v>
      </c>
      <c r="W4" s="45" t="e">
        <v>#N/A</v>
      </c>
      <c r="X4" s="45" t="e">
        <v>#N/A</v>
      </c>
      <c r="Y4" s="45" t="e">
        <v>#N/A</v>
      </c>
      <c r="Z4" s="52" t="e">
        <v>#N/A</v>
      </c>
    </row>
    <row r="5" spans="1:26" ht="15" customHeight="1">
      <c r="A5" s="18" t="s">
        <v>104</v>
      </c>
      <c r="B5" s="23">
        <f>L4</f>
        <v>0.63484003824938628</v>
      </c>
      <c r="K5" s="10" t="s">
        <v>105</v>
      </c>
      <c r="L5" s="46">
        <v>251.34116786531811</v>
      </c>
      <c r="M5" s="45">
        <v>2024</v>
      </c>
      <c r="N5" s="44" t="e">
        <v>#N/A</v>
      </c>
      <c r="O5" s="45" t="e">
        <v>#N/A</v>
      </c>
      <c r="P5" s="45" t="e">
        <v>#N/A</v>
      </c>
      <c r="Q5" s="45" t="e">
        <v>#N/A</v>
      </c>
      <c r="R5" s="45" t="e">
        <v>#N/A</v>
      </c>
      <c r="S5" s="45" t="e">
        <v>#N/A</v>
      </c>
      <c r="T5" s="45" t="e">
        <v>#N/A</v>
      </c>
      <c r="U5" s="45" t="e">
        <v>#N/A</v>
      </c>
      <c r="V5" s="45" t="e">
        <v>#N/A</v>
      </c>
      <c r="W5" s="45" t="e">
        <v>#N/A</v>
      </c>
      <c r="X5" s="45" t="e">
        <v>#N/A</v>
      </c>
      <c r="Y5" s="45" t="e">
        <v>#N/A</v>
      </c>
      <c r="Z5" s="52" t="e">
        <v>#N/A</v>
      </c>
    </row>
    <row r="6" spans="1:26" ht="15" customHeight="1" thickBot="1">
      <c r="A6" s="18" t="s">
        <v>106</v>
      </c>
      <c r="B6" s="23">
        <f>1-(B14/B13)*(C13/C14)</f>
        <v>0.63231422823727734</v>
      </c>
      <c r="K6" s="18" t="s">
        <v>107</v>
      </c>
      <c r="L6" s="50">
        <v>29671816635.558678</v>
      </c>
      <c r="M6" s="42">
        <v>17067227608.375099</v>
      </c>
      <c r="N6" s="32" t="e">
        <v>#N/A</v>
      </c>
      <c r="O6" s="42" t="e">
        <v>#N/A</v>
      </c>
      <c r="P6" s="42" t="e">
        <v>#N/A</v>
      </c>
      <c r="Q6" s="42" t="e">
        <v>#N/A</v>
      </c>
      <c r="R6" s="42" t="e">
        <v>#N/A</v>
      </c>
      <c r="S6" s="42" t="e">
        <v>#N/A</v>
      </c>
      <c r="T6" s="42" t="e">
        <v>#N/A</v>
      </c>
      <c r="U6" s="42" t="e">
        <v>#N/A</v>
      </c>
      <c r="V6" s="42" t="e">
        <v>#N/A</v>
      </c>
      <c r="W6" s="42" t="e">
        <v>#N/A</v>
      </c>
      <c r="X6" s="42" t="e">
        <v>#N/A</v>
      </c>
      <c r="Y6" s="42" t="e">
        <v>#N/A</v>
      </c>
      <c r="Z6" s="53" t="e">
        <v>#N/A</v>
      </c>
    </row>
    <row r="7" spans="1:26" ht="15" customHeight="1">
      <c r="A7" s="18" t="s">
        <v>108</v>
      </c>
      <c r="B7" s="23">
        <f>M4</f>
        <v>2903.8637550159283</v>
      </c>
      <c r="L7" s="23"/>
      <c r="M7" s="23"/>
      <c r="N7" s="23"/>
    </row>
    <row r="8" spans="1:26" ht="15" customHeight="1" thickBot="1">
      <c r="A8" s="42" t="s">
        <v>109</v>
      </c>
      <c r="B8" s="42">
        <f>COUNT(MRData3!$A$2:$A$2040)</f>
        <v>2039</v>
      </c>
      <c r="K8" s="18" t="s">
        <v>110</v>
      </c>
      <c r="L8" s="43">
        <v>0.95</v>
      </c>
      <c r="M8" s="23"/>
      <c r="N8" s="23"/>
    </row>
    <row r="9" spans="1:26" ht="15" customHeight="1">
      <c r="K9" s="10" t="s">
        <v>111</v>
      </c>
      <c r="L9" s="23">
        <f>_xlfn.T.INV.2T(1-L8, B13)</f>
        <v>1.9611367446040455</v>
      </c>
      <c r="M9" s="23"/>
      <c r="N9" s="23"/>
    </row>
    <row r="10" spans="1:26" ht="15" customHeight="1" thickBot="1">
      <c r="A10" s="37" t="s">
        <v>112</v>
      </c>
      <c r="K10" s="18" t="s">
        <v>113</v>
      </c>
      <c r="L10" s="23">
        <f>L$9 * C17</f>
        <v>481.76833912250197</v>
      </c>
      <c r="M10" s="23"/>
      <c r="N10" s="23"/>
    </row>
    <row r="11" spans="1:26" ht="15" customHeight="1">
      <c r="A11" s="27"/>
      <c r="B11" s="27" t="s">
        <v>114</v>
      </c>
      <c r="C11" s="27" t="s">
        <v>115</v>
      </c>
      <c r="D11" s="27" t="s">
        <v>116</v>
      </c>
      <c r="E11" s="27" t="s">
        <v>117</v>
      </c>
      <c r="F11" s="27" t="s">
        <v>118</v>
      </c>
      <c r="K11" s="18" t="s">
        <v>119</v>
      </c>
      <c r="L11" s="23">
        <f t="shared" ref="L11:L24" si="0">L$9 * C18</f>
        <v>0.21813085205412777</v>
      </c>
      <c r="M11" s="23"/>
      <c r="N11" s="23"/>
    </row>
    <row r="12" spans="1:26" ht="15" customHeight="1">
      <c r="A12" s="18" t="s">
        <v>120</v>
      </c>
      <c r="B12" s="18">
        <f>B14-B13</f>
        <v>14</v>
      </c>
      <c r="C12" s="23">
        <f>L6</f>
        <v>29671816635.558678</v>
      </c>
      <c r="D12" s="23">
        <f>C12/B12</f>
        <v>2119415473.968477</v>
      </c>
      <c r="E12" s="23">
        <f>L5</f>
        <v>251.34116786531811</v>
      </c>
      <c r="F12" s="23">
        <f>_xlfn.F.DIST.RT(E12, B12, B13)</f>
        <v>0</v>
      </c>
      <c r="K12" s="18" t="s">
        <v>147</v>
      </c>
      <c r="L12" s="23">
        <f t="shared" si="0"/>
        <v>607.44664229604518</v>
      </c>
    </row>
    <row r="13" spans="1:26" ht="15" customHeight="1">
      <c r="A13" s="18" t="s">
        <v>121</v>
      </c>
      <c r="B13" s="18">
        <f>M5</f>
        <v>2024</v>
      </c>
      <c r="C13" s="23">
        <f>M6</f>
        <v>17067227608.375099</v>
      </c>
      <c r="D13" s="23">
        <f>C13/B13</f>
        <v>8432424.7076952066</v>
      </c>
      <c r="E13" s="23"/>
      <c r="F13" s="23"/>
      <c r="K13" s="18" t="s">
        <v>149</v>
      </c>
      <c r="L13" s="23">
        <f t="shared" si="0"/>
        <v>594.88486010171755</v>
      </c>
    </row>
    <row r="14" spans="1:26" ht="15" customHeight="1" thickBot="1">
      <c r="A14" s="42" t="s">
        <v>122</v>
      </c>
      <c r="B14" s="42">
        <f>B8-1</f>
        <v>2038</v>
      </c>
      <c r="C14" s="32">
        <f>C12+C13</f>
        <v>46739044243.933777</v>
      </c>
      <c r="D14" s="32"/>
      <c r="E14" s="32"/>
      <c r="F14" s="32"/>
      <c r="K14" s="18" t="s">
        <v>152</v>
      </c>
      <c r="L14" s="23">
        <f t="shared" si="0"/>
        <v>603.67048127108285</v>
      </c>
    </row>
    <row r="15" spans="1:26" ht="15" customHeight="1" thickBot="1">
      <c r="K15" s="18" t="s">
        <v>153</v>
      </c>
      <c r="L15" s="23">
        <f t="shared" si="0"/>
        <v>595.45077353829402</v>
      </c>
    </row>
    <row r="16" spans="1:26" ht="15" customHeight="1">
      <c r="A16" s="27"/>
      <c r="B16" s="27" t="s">
        <v>123</v>
      </c>
      <c r="C16" s="27" t="s">
        <v>108</v>
      </c>
      <c r="D16" s="27" t="s">
        <v>124</v>
      </c>
      <c r="E16" s="27" t="s">
        <v>125</v>
      </c>
      <c r="F16" s="27" t="str">
        <f>"Lower " &amp; TEXT(L8, "##%")</f>
        <v>Lower 95%</v>
      </c>
      <c r="G16" s="27" t="str">
        <f>"Upper " &amp; TEXT(L8, "##%")</f>
        <v>Upper 95%</v>
      </c>
      <c r="H16" s="27" t="str">
        <f t="shared" ref="H16:I31" si="1">F16</f>
        <v>Lower 95%</v>
      </c>
      <c r="I16" s="27" t="str">
        <f t="shared" si="1"/>
        <v>Upper 95%</v>
      </c>
      <c r="K16" s="18" t="s">
        <v>154</v>
      </c>
      <c r="L16" s="23">
        <f t="shared" si="0"/>
        <v>599.10234569071304</v>
      </c>
    </row>
    <row r="17" spans="1:12" ht="15" customHeight="1">
      <c r="A17" s="18" t="s">
        <v>126</v>
      </c>
      <c r="B17" s="23">
        <f>$Z$2</f>
        <v>1838.6687552259455</v>
      </c>
      <c r="C17" s="23">
        <f>$Z$3</f>
        <v>245.65769849963789</v>
      </c>
      <c r="D17" s="23">
        <f>B17/C17</f>
        <v>7.4846779337902811</v>
      </c>
      <c r="E17" s="23">
        <f>_xlfn.T.DIST.2T(ABS(D17), B$13)</f>
        <v>1.0637582746814473E-13</v>
      </c>
      <c r="F17" s="23">
        <f>B17-L10</f>
        <v>1356.9004161034436</v>
      </c>
      <c r="G17" s="23">
        <f>B17+L10</f>
        <v>2320.4370943484473</v>
      </c>
      <c r="H17" s="23">
        <f t="shared" si="1"/>
        <v>1356.9004161034436</v>
      </c>
      <c r="I17" s="23">
        <f t="shared" si="1"/>
        <v>2320.4370943484473</v>
      </c>
      <c r="K17" s="18" t="s">
        <v>155</v>
      </c>
      <c r="L17" s="23">
        <f t="shared" si="0"/>
        <v>593.50983720686702</v>
      </c>
    </row>
    <row r="18" spans="1:12" ht="15" customHeight="1">
      <c r="A18" s="18" t="str">
        <f>MRData3!B1</f>
        <v>trend</v>
      </c>
      <c r="B18" s="23">
        <f>$Y$2</f>
        <v>0.38277792552755541</v>
      </c>
      <c r="C18" s="23">
        <f>$Y$3</f>
        <v>0.1112267426808978</v>
      </c>
      <c r="D18" s="23">
        <f t="shared" ref="D18:D31" si="2">B18/C18</f>
        <v>3.4414198986813815</v>
      </c>
      <c r="E18" s="23">
        <f t="shared" ref="E18:E31" si="3">_xlfn.T.DIST.2T(ABS(D18), B$13)</f>
        <v>5.9042059453442866E-4</v>
      </c>
      <c r="F18" s="23">
        <f t="shared" ref="F18:F31" si="4">B18-L11</f>
        <v>0.16464707347342764</v>
      </c>
      <c r="G18" s="23">
        <f t="shared" ref="G18:G31" si="5">B18+L11</f>
        <v>0.60090877758168315</v>
      </c>
      <c r="H18" s="23">
        <f t="shared" ref="H18:H31" si="6">F18</f>
        <v>0.16464707347342764</v>
      </c>
      <c r="I18" s="23">
        <f t="shared" ref="I18:I31" si="7">G18</f>
        <v>0.60090877758168315</v>
      </c>
      <c r="K18" s="18" t="s">
        <v>156</v>
      </c>
      <c r="L18" s="23">
        <f t="shared" si="0"/>
        <v>626.99021640467492</v>
      </c>
    </row>
    <row r="19" spans="1:12" ht="15" customHeight="1">
      <c r="A19" s="18" t="str">
        <f>MRData3!C1</f>
        <v>feb</v>
      </c>
      <c r="B19" s="23">
        <f>$X$2</f>
        <v>391.77755412083246</v>
      </c>
      <c r="C19" s="23">
        <f>$X$3</f>
        <v>309.74211460134001</v>
      </c>
      <c r="D19" s="23">
        <f t="shared" si="2"/>
        <v>1.2648507763468906</v>
      </c>
      <c r="E19" s="23">
        <f t="shared" si="3"/>
        <v>0.20607043742953901</v>
      </c>
      <c r="F19" s="23">
        <f t="shared" si="4"/>
        <v>-215.66908817521272</v>
      </c>
      <c r="G19" s="23">
        <f t="shared" si="5"/>
        <v>999.2241964168777</v>
      </c>
      <c r="H19" s="23">
        <f t="shared" si="6"/>
        <v>-215.66908817521272</v>
      </c>
      <c r="I19" s="23">
        <f t="shared" si="7"/>
        <v>999.2241964168777</v>
      </c>
      <c r="K19" s="18" t="s">
        <v>157</v>
      </c>
      <c r="L19" s="23">
        <f t="shared" si="0"/>
        <v>641.2671792413289</v>
      </c>
    </row>
    <row r="20" spans="1:12" ht="15" customHeight="1">
      <c r="A20" s="18" t="str">
        <f>MRData3!D1</f>
        <v>march</v>
      </c>
      <c r="B20" s="23">
        <f>$W$2</f>
        <v>385.76829810271755</v>
      </c>
      <c r="C20" s="23">
        <f>$W$3</f>
        <v>303.33675697959814</v>
      </c>
      <c r="D20" s="23">
        <f t="shared" si="2"/>
        <v>1.2717492662079974</v>
      </c>
      <c r="E20" s="23">
        <f t="shared" si="3"/>
        <v>0.20360832766099285</v>
      </c>
      <c r="F20" s="23">
        <f t="shared" si="4"/>
        <v>-209.116561999</v>
      </c>
      <c r="G20" s="23">
        <f t="shared" si="5"/>
        <v>980.65315820443516</v>
      </c>
      <c r="H20" s="23">
        <f t="shared" si="6"/>
        <v>-209.116561999</v>
      </c>
      <c r="I20" s="23">
        <f t="shared" si="7"/>
        <v>980.65315820443516</v>
      </c>
      <c r="K20" s="18" t="s">
        <v>158</v>
      </c>
      <c r="L20" s="23">
        <f t="shared" si="0"/>
        <v>650.6782531546811</v>
      </c>
    </row>
    <row r="21" spans="1:12" ht="15" customHeight="1">
      <c r="A21" s="18" t="str">
        <f>MRData3!E1</f>
        <v>april</v>
      </c>
      <c r="B21" s="23">
        <f>$V$2</f>
        <v>995.69758311187775</v>
      </c>
      <c r="C21" s="23">
        <f>$V$3</f>
        <v>307.81661856678141</v>
      </c>
      <c r="D21" s="23">
        <f t="shared" si="2"/>
        <v>3.2347102887034644</v>
      </c>
      <c r="E21" s="23">
        <f t="shared" si="3"/>
        <v>1.2372851151715534E-3</v>
      </c>
      <c r="F21" s="23">
        <f t="shared" si="4"/>
        <v>392.0271018407949</v>
      </c>
      <c r="G21" s="23">
        <f t="shared" si="5"/>
        <v>1599.3680643829607</v>
      </c>
      <c r="H21" s="23">
        <f t="shared" si="6"/>
        <v>392.0271018407949</v>
      </c>
      <c r="I21" s="23">
        <f t="shared" si="7"/>
        <v>1599.3680643829607</v>
      </c>
      <c r="K21" s="18" t="s">
        <v>159</v>
      </c>
      <c r="L21" s="23">
        <f t="shared" si="0"/>
        <v>627.72349194829576</v>
      </c>
    </row>
    <row r="22" spans="1:12" ht="15" customHeight="1">
      <c r="A22" s="18" t="str">
        <f>MRData3!F1</f>
        <v>may</v>
      </c>
      <c r="B22" s="23">
        <f>$U$2</f>
        <v>214.27122845237338</v>
      </c>
      <c r="C22" s="23">
        <f>$U$3</f>
        <v>303.62532096583391</v>
      </c>
      <c r="D22" s="23">
        <f t="shared" si="2"/>
        <v>0.70570935181155303</v>
      </c>
      <c r="E22" s="23">
        <f t="shared" si="3"/>
        <v>0.480450117688206</v>
      </c>
      <c r="F22" s="23">
        <f t="shared" si="4"/>
        <v>-381.17954508592061</v>
      </c>
      <c r="G22" s="23">
        <f t="shared" si="5"/>
        <v>809.72200199066742</v>
      </c>
      <c r="H22" s="23">
        <f t="shared" si="6"/>
        <v>-381.17954508592061</v>
      </c>
      <c r="I22" s="23">
        <f t="shared" si="7"/>
        <v>809.72200199066742</v>
      </c>
      <c r="K22" s="18" t="s">
        <v>160</v>
      </c>
      <c r="L22" s="23">
        <f t="shared" si="0"/>
        <v>621.64839166231684</v>
      </c>
    </row>
    <row r="23" spans="1:12" ht="15" customHeight="1">
      <c r="A23" s="18" t="str">
        <f>MRData3!G1</f>
        <v>june</v>
      </c>
      <c r="B23" s="23">
        <f>$T$2</f>
        <v>242.08908302398095</v>
      </c>
      <c r="C23" s="23">
        <f>$T$3</f>
        <v>305.48728809406509</v>
      </c>
      <c r="D23" s="23">
        <f t="shared" si="2"/>
        <v>0.79246859839692352</v>
      </c>
      <c r="E23" s="23">
        <f t="shared" si="3"/>
        <v>0.42818036829751149</v>
      </c>
      <c r="F23" s="23">
        <f t="shared" si="4"/>
        <v>-357.01326266673209</v>
      </c>
      <c r="G23" s="23">
        <f t="shared" si="5"/>
        <v>841.19142871469398</v>
      </c>
      <c r="H23" s="23">
        <f t="shared" si="6"/>
        <v>-357.01326266673209</v>
      </c>
      <c r="I23" s="23">
        <f t="shared" si="7"/>
        <v>841.19142871469398</v>
      </c>
      <c r="K23" s="18" t="s">
        <v>164</v>
      </c>
      <c r="L23" s="23">
        <f t="shared" si="0"/>
        <v>279.37837091615307</v>
      </c>
    </row>
    <row r="24" spans="1:12" ht="15" customHeight="1">
      <c r="A24" s="18" t="str">
        <f>MRData3!H1</f>
        <v>july</v>
      </c>
      <c r="B24" s="23">
        <f>$S$2</f>
        <v>288.56068500425044</v>
      </c>
      <c r="C24" s="23">
        <f>$S$3</f>
        <v>302.63562132517023</v>
      </c>
      <c r="D24" s="23">
        <f t="shared" si="2"/>
        <v>0.95349213599083626</v>
      </c>
      <c r="E24" s="23">
        <f t="shared" si="3"/>
        <v>0.34045463461772374</v>
      </c>
      <c r="F24" s="23">
        <f t="shared" si="4"/>
        <v>-304.94915220261657</v>
      </c>
      <c r="G24" s="23">
        <f t="shared" si="5"/>
        <v>882.07052221111746</v>
      </c>
      <c r="H24" s="23">
        <f t="shared" si="6"/>
        <v>-304.94915220261657</v>
      </c>
      <c r="I24" s="23">
        <f t="shared" si="7"/>
        <v>882.07052221111746</v>
      </c>
      <c r="K24" s="18" t="s">
        <v>167</v>
      </c>
      <c r="L24" s="23">
        <f t="shared" si="0"/>
        <v>2.911047717920261E-2</v>
      </c>
    </row>
    <row r="25" spans="1:12" ht="15" customHeight="1">
      <c r="A25" s="18" t="str">
        <f>MRData3!I1</f>
        <v>aug</v>
      </c>
      <c r="B25" s="23">
        <f>$R$2</f>
        <v>945.22211974495099</v>
      </c>
      <c r="C25" s="23">
        <f>$R$3</f>
        <v>319.70754621257407</v>
      </c>
      <c r="D25" s="23">
        <f t="shared" si="2"/>
        <v>2.9565211423457338</v>
      </c>
      <c r="E25" s="23">
        <f t="shared" si="3"/>
        <v>3.1473063005050517E-3</v>
      </c>
      <c r="F25" s="23">
        <f t="shared" si="4"/>
        <v>318.23190334027606</v>
      </c>
      <c r="G25" s="23">
        <f t="shared" si="5"/>
        <v>1572.212336149626</v>
      </c>
      <c r="H25" s="23">
        <f t="shared" si="6"/>
        <v>318.23190334027606</v>
      </c>
      <c r="I25" s="23">
        <f t="shared" si="7"/>
        <v>1572.212336149626</v>
      </c>
    </row>
    <row r="26" spans="1:12" ht="15" customHeight="1">
      <c r="A26" s="18" t="str">
        <f>MRData3!J1</f>
        <v>sep</v>
      </c>
      <c r="B26" s="23">
        <f>$Q$2</f>
        <v>1390.1842766086113</v>
      </c>
      <c r="C26" s="23">
        <f>$Q$3</f>
        <v>326.98748876422741</v>
      </c>
      <c r="D26" s="23">
        <f t="shared" si="2"/>
        <v>4.2514907278638914</v>
      </c>
      <c r="E26" s="23">
        <f t="shared" si="3"/>
        <v>2.2201019113210285E-5</v>
      </c>
      <c r="F26" s="23">
        <f t="shared" si="4"/>
        <v>748.91709736728239</v>
      </c>
      <c r="G26" s="23">
        <f t="shared" si="5"/>
        <v>2031.4514558499402</v>
      </c>
      <c r="H26" s="23">
        <f t="shared" si="6"/>
        <v>748.91709736728239</v>
      </c>
      <c r="I26" s="23">
        <f t="shared" si="7"/>
        <v>2031.4514558499402</v>
      </c>
    </row>
    <row r="27" spans="1:12" ht="15" customHeight="1">
      <c r="A27" s="18" t="str">
        <f>MRData3!K1</f>
        <v>oct</v>
      </c>
      <c r="B27" s="23">
        <f>$P$2</f>
        <v>1720.8927615951393</v>
      </c>
      <c r="C27" s="23">
        <f>$P$3</f>
        <v>331.7862739276008</v>
      </c>
      <c r="D27" s="23">
        <f t="shared" si="2"/>
        <v>5.18675092017416</v>
      </c>
      <c r="E27" s="23">
        <f t="shared" si="3"/>
        <v>2.3534872205210978E-7</v>
      </c>
      <c r="F27" s="23">
        <f t="shared" si="4"/>
        <v>1070.2145084404583</v>
      </c>
      <c r="G27" s="23">
        <f t="shared" si="5"/>
        <v>2371.5710147498203</v>
      </c>
      <c r="H27" s="23">
        <f t="shared" si="6"/>
        <v>1070.2145084404583</v>
      </c>
      <c r="I27" s="23">
        <f t="shared" si="7"/>
        <v>2371.5710147498203</v>
      </c>
    </row>
    <row r="28" spans="1:12" ht="15" customHeight="1">
      <c r="A28" s="18" t="str">
        <f>MRData3!L1</f>
        <v>nov</v>
      </c>
      <c r="B28" s="23">
        <f>$O$2</f>
        <v>160.59766492272493</v>
      </c>
      <c r="C28" s="23">
        <f>$O$3</f>
        <v>320.08144953453177</v>
      </c>
      <c r="D28" s="23">
        <f t="shared" si="2"/>
        <v>0.50173999510521139</v>
      </c>
      <c r="E28" s="23">
        <f t="shared" si="3"/>
        <v>0.6159049983537126</v>
      </c>
      <c r="F28" s="23">
        <f t="shared" si="4"/>
        <v>-467.12582702557086</v>
      </c>
      <c r="G28" s="23">
        <f t="shared" si="5"/>
        <v>788.32115687102066</v>
      </c>
      <c r="H28" s="23">
        <f t="shared" si="6"/>
        <v>-467.12582702557086</v>
      </c>
      <c r="I28" s="23">
        <f t="shared" si="7"/>
        <v>788.32115687102066</v>
      </c>
    </row>
    <row r="29" spans="1:12" ht="15" customHeight="1">
      <c r="A29" s="18" t="str">
        <f>MRData3!M1</f>
        <v>dec</v>
      </c>
      <c r="B29" s="23">
        <f>$N$2</f>
        <v>-654.93577828962498</v>
      </c>
      <c r="C29" s="23">
        <f>$N$3</f>
        <v>316.98370517647305</v>
      </c>
      <c r="D29" s="23">
        <f t="shared" si="2"/>
        <v>-2.0661496714003178</v>
      </c>
      <c r="E29" s="23">
        <f t="shared" si="3"/>
        <v>3.8941318835265082E-2</v>
      </c>
      <c r="F29" s="23">
        <f t="shared" si="4"/>
        <v>-1276.5841699519419</v>
      </c>
      <c r="G29" s="23">
        <f t="shared" si="5"/>
        <v>-33.287386627308138</v>
      </c>
      <c r="H29" s="23">
        <f t="shared" si="6"/>
        <v>-1276.5841699519419</v>
      </c>
      <c r="I29" s="23">
        <f t="shared" si="7"/>
        <v>-33.287386627308138</v>
      </c>
    </row>
    <row r="30" spans="1:12" ht="15" customHeight="1">
      <c r="A30" s="18" t="str">
        <f>MRData3!N1</f>
        <v>weekend</v>
      </c>
      <c r="B30" s="23">
        <f>$M$2</f>
        <v>-2236.2116982866473</v>
      </c>
      <c r="C30" s="23">
        <f>$M$3</f>
        <v>142.45736391653796</v>
      </c>
      <c r="D30" s="23">
        <f t="shared" si="2"/>
        <v>-15.697410346556639</v>
      </c>
      <c r="E30" s="23">
        <f t="shared" si="3"/>
        <v>1.725865666520247E-52</v>
      </c>
      <c r="F30" s="23">
        <f t="shared" si="4"/>
        <v>-2515.5900692028004</v>
      </c>
      <c r="G30" s="23">
        <f t="shared" si="5"/>
        <v>-1956.8333273704943</v>
      </c>
      <c r="H30" s="23">
        <f t="shared" si="6"/>
        <v>-2515.5900692028004</v>
      </c>
      <c r="I30" s="23">
        <f t="shared" si="7"/>
        <v>-1956.8333273704943</v>
      </c>
    </row>
    <row r="31" spans="1:12" ht="15" customHeight="1" thickBot="1">
      <c r="A31" s="42" t="str">
        <f>MRData3!O1</f>
        <v>Lag1totalrevenue</v>
      </c>
      <c r="B31" s="32">
        <f>$L$2</f>
        <v>0.6992465071930325</v>
      </c>
      <c r="C31" s="32">
        <f>$L$3</f>
        <v>1.4843675362923267E-2</v>
      </c>
      <c r="D31" s="32">
        <f t="shared" si="2"/>
        <v>47.107369980592537</v>
      </c>
      <c r="E31" s="32">
        <f t="shared" si="3"/>
        <v>0</v>
      </c>
      <c r="F31" s="32">
        <f t="shared" si="4"/>
        <v>0.67013603001382993</v>
      </c>
      <c r="G31" s="32">
        <f t="shared" si="5"/>
        <v>0.72835698437223506</v>
      </c>
      <c r="H31" s="32">
        <f t="shared" si="6"/>
        <v>0.67013603001382993</v>
      </c>
      <c r="I31" s="32">
        <f t="shared" si="7"/>
        <v>0.72835698437223506</v>
      </c>
    </row>
    <row r="32" spans="1:12" ht="15" customHeight="1"/>
    <row r="33" spans="1:3" ht="15" customHeight="1">
      <c r="A33" s="55">
        <v>42584</v>
      </c>
      <c r="C33" s="18">
        <f>B17+B18*2040+B25*1+B31*13413</f>
        <v>12943.751244027255</v>
      </c>
    </row>
    <row r="34" spans="1:3">
      <c r="A34" s="18">
        <v>2040</v>
      </c>
    </row>
    <row r="35" spans="1:3">
      <c r="A35">
        <v>13413</v>
      </c>
    </row>
  </sheetData>
  <mergeCells count="1">
    <mergeCell ref="K1:N1"/>
  </mergeCells>
  <pageMargins left="0.7" right="0.7" top="0.75" bottom="0.75" header="0.3" footer="0.3"/>
  <pageSetup orientation="portrait" horizontalDpi="0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B57B-96EE-DB40-98FA-CE6721455A33}">
  <dimension ref="A1:N2041"/>
  <sheetViews>
    <sheetView workbookViewId="0"/>
  </sheetViews>
  <sheetFormatPr baseColWidth="10" defaultRowHeight="15"/>
  <sheetData>
    <row r="1" spans="1:14">
      <c r="A1" t="s">
        <v>20</v>
      </c>
      <c r="B1" t="s">
        <v>97</v>
      </c>
      <c r="C1" t="s">
        <v>136</v>
      </c>
      <c r="D1" t="s">
        <v>137</v>
      </c>
      <c r="E1" t="s">
        <v>138</v>
      </c>
      <c r="F1" t="s">
        <v>146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161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</row>
    <row r="3" spans="1:14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0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12960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14256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12960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3312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</row>
    <row r="9" spans="1:14">
      <c r="A9">
        <v>288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</row>
    <row r="10" spans="1:14">
      <c r="A10">
        <v>4608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5616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4608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4032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4032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3888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</row>
    <row r="16" spans="1:14">
      <c r="A16">
        <v>3744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</row>
    <row r="17" spans="1:14">
      <c r="A17">
        <v>3888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5472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5328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5944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3352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3168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</row>
    <row r="23" spans="1:14">
      <c r="A23">
        <v>0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14">
      <c r="A24">
        <v>6048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8208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8496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5472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8064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4896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</row>
    <row r="30" spans="1:14">
      <c r="A30">
        <v>5204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</row>
    <row r="31" spans="1:14">
      <c r="A31">
        <v>5060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6232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5184</v>
      </c>
      <c r="B33">
        <v>31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5328</v>
      </c>
      <c r="B34">
        <v>32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5904</v>
      </c>
      <c r="B35">
        <v>33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2736</v>
      </c>
      <c r="B36">
        <v>34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</row>
    <row r="37" spans="1:14">
      <c r="A37">
        <v>3600</v>
      </c>
      <c r="B37">
        <v>35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</row>
    <row r="38" spans="1:14">
      <c r="A38">
        <v>9216</v>
      </c>
      <c r="B38">
        <v>36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12672</v>
      </c>
      <c r="B39">
        <v>37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13248</v>
      </c>
      <c r="B40">
        <v>38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13104</v>
      </c>
      <c r="B41">
        <v>39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12260</v>
      </c>
      <c r="B42">
        <v>40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4484</v>
      </c>
      <c r="B43">
        <v>41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</row>
    <row r="44" spans="1:14">
      <c r="A44">
        <v>4196</v>
      </c>
      <c r="B44">
        <v>42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</row>
    <row r="45" spans="1:14">
      <c r="A45">
        <v>8372</v>
      </c>
      <c r="B45">
        <v>43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10964</v>
      </c>
      <c r="B46">
        <v>44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9956</v>
      </c>
      <c r="B47">
        <v>45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8496</v>
      </c>
      <c r="B48">
        <v>46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5040</v>
      </c>
      <c r="B49">
        <v>47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2592</v>
      </c>
      <c r="B50">
        <v>48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</row>
    <row r="51" spans="1:14">
      <c r="A51">
        <v>0</v>
      </c>
      <c r="B51">
        <v>49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</row>
    <row r="52" spans="1:14">
      <c r="A52">
        <v>864</v>
      </c>
      <c r="B52">
        <v>50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2160</v>
      </c>
      <c r="B53">
        <v>51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3888</v>
      </c>
      <c r="B54">
        <v>52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4464</v>
      </c>
      <c r="B55">
        <v>53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3744</v>
      </c>
      <c r="B56">
        <v>54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5040</v>
      </c>
      <c r="B57">
        <v>55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</row>
    <row r="58" spans="1:14">
      <c r="A58">
        <v>5040</v>
      </c>
      <c r="B58">
        <v>56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</row>
    <row r="59" spans="1:14">
      <c r="A59">
        <v>1296</v>
      </c>
      <c r="B59">
        <v>57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1152</v>
      </c>
      <c r="B60">
        <v>58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4608</v>
      </c>
      <c r="B61">
        <v>59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9360</v>
      </c>
      <c r="B62">
        <v>60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3600</v>
      </c>
      <c r="B63">
        <v>61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3024</v>
      </c>
      <c r="B64">
        <v>62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</row>
    <row r="65" spans="1:14">
      <c r="A65">
        <v>720</v>
      </c>
      <c r="B65">
        <v>63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</row>
    <row r="66" spans="1:14">
      <c r="A66">
        <v>1440</v>
      </c>
      <c r="B66">
        <v>64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2592</v>
      </c>
      <c r="B67">
        <v>65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1728</v>
      </c>
      <c r="B68">
        <v>66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1008</v>
      </c>
      <c r="B69">
        <v>67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1316</v>
      </c>
      <c r="B70">
        <v>68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596</v>
      </c>
      <c r="B71">
        <v>69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</row>
    <row r="72" spans="1:14">
      <c r="A72">
        <v>3620</v>
      </c>
      <c r="B72">
        <v>70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</row>
    <row r="73" spans="1:14">
      <c r="A73">
        <v>7920</v>
      </c>
      <c r="B73">
        <v>71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11520</v>
      </c>
      <c r="B74">
        <v>72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11376</v>
      </c>
      <c r="B75">
        <v>73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8804</v>
      </c>
      <c r="B76">
        <v>74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8864</v>
      </c>
      <c r="B77">
        <v>75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1356</v>
      </c>
      <c r="B78">
        <v>76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</row>
    <row r="79" spans="1:14">
      <c r="A79">
        <v>472</v>
      </c>
      <c r="B79">
        <v>77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</row>
    <row r="80" spans="1:14">
      <c r="A80">
        <v>6088</v>
      </c>
      <c r="B80">
        <v>78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7220</v>
      </c>
      <c r="B81">
        <v>79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9504</v>
      </c>
      <c r="B82">
        <v>80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7632</v>
      </c>
      <c r="B83">
        <v>81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4772</v>
      </c>
      <c r="B84">
        <v>82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6088</v>
      </c>
      <c r="B85">
        <v>83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</row>
    <row r="86" spans="1:14">
      <c r="A86">
        <v>3744</v>
      </c>
      <c r="B86">
        <v>84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</row>
    <row r="87" spans="1:14">
      <c r="A87">
        <v>5348</v>
      </c>
      <c r="B87">
        <v>85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7076</v>
      </c>
      <c r="B88">
        <v>86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7200</v>
      </c>
      <c r="B89">
        <v>87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5328</v>
      </c>
      <c r="B90">
        <v>88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7940</v>
      </c>
      <c r="B91">
        <v>89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4052</v>
      </c>
      <c r="B92">
        <v>90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</row>
    <row r="93" spans="1:14">
      <c r="A93">
        <v>1728</v>
      </c>
      <c r="B93">
        <v>91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</row>
    <row r="94" spans="1:14">
      <c r="A94">
        <v>13824</v>
      </c>
      <c r="B94">
        <v>92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14400</v>
      </c>
      <c r="B95">
        <v>93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14400</v>
      </c>
      <c r="B96">
        <v>94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13392</v>
      </c>
      <c r="B97">
        <v>95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14256</v>
      </c>
      <c r="B98">
        <v>96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5472</v>
      </c>
      <c r="B99">
        <v>97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</row>
    <row r="100" spans="1:14">
      <c r="A100">
        <v>4752</v>
      </c>
      <c r="B100">
        <v>98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</row>
    <row r="101" spans="1:14">
      <c r="A101">
        <v>11088</v>
      </c>
      <c r="B101">
        <v>99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12816</v>
      </c>
      <c r="B102">
        <v>100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10388</v>
      </c>
      <c r="B103">
        <v>101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9236</v>
      </c>
      <c r="B104">
        <v>102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10388</v>
      </c>
      <c r="B105">
        <v>103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5492</v>
      </c>
      <c r="B106">
        <v>104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</row>
    <row r="107" spans="1:14">
      <c r="A107">
        <v>576</v>
      </c>
      <c r="B107">
        <v>105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</row>
    <row r="108" spans="1:14">
      <c r="A108">
        <v>2736</v>
      </c>
      <c r="B108">
        <v>106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4464</v>
      </c>
      <c r="B109">
        <v>107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3024</v>
      </c>
      <c r="B110">
        <v>108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576</v>
      </c>
      <c r="B111">
        <v>109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432</v>
      </c>
      <c r="B112">
        <v>110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0</v>
      </c>
      <c r="B113">
        <v>111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</row>
    <row r="114" spans="1:14">
      <c r="A114">
        <v>0</v>
      </c>
      <c r="B114">
        <v>112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</row>
    <row r="115" spans="1:14">
      <c r="A115">
        <v>0</v>
      </c>
      <c r="B115">
        <v>113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2592</v>
      </c>
      <c r="B116">
        <v>114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4504</v>
      </c>
      <c r="B117">
        <v>115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8596</v>
      </c>
      <c r="B118">
        <v>116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11044</v>
      </c>
      <c r="B119">
        <v>117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12504</v>
      </c>
      <c r="B120">
        <v>118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</row>
    <row r="121" spans="1:14">
      <c r="A121">
        <v>3928</v>
      </c>
      <c r="B121">
        <v>119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</row>
    <row r="122" spans="1:14">
      <c r="A122">
        <v>4052</v>
      </c>
      <c r="B122">
        <v>120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8496</v>
      </c>
      <c r="B123">
        <v>121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11376</v>
      </c>
      <c r="B124">
        <v>122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10512</v>
      </c>
      <c r="B125">
        <v>123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7632</v>
      </c>
      <c r="B126">
        <v>124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884</v>
      </c>
      <c r="B127">
        <v>125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</row>
    <row r="128" spans="1:14">
      <c r="A128">
        <v>164</v>
      </c>
      <c r="B128">
        <v>126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</row>
    <row r="129" spans="1:14">
      <c r="A129">
        <v>4196</v>
      </c>
      <c r="B129">
        <v>127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13844</v>
      </c>
      <c r="B130">
        <v>128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11540</v>
      </c>
      <c r="B131">
        <v>129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8576</v>
      </c>
      <c r="B132">
        <v>130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11660</v>
      </c>
      <c r="B133">
        <v>131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11140</v>
      </c>
      <c r="B134">
        <v>132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</row>
    <row r="135" spans="1:14">
      <c r="A135">
        <v>10256</v>
      </c>
      <c r="B135">
        <v>133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</row>
    <row r="136" spans="1:14">
      <c r="A136">
        <v>6932</v>
      </c>
      <c r="B136">
        <v>134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7220</v>
      </c>
      <c r="B137">
        <v>135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8228</v>
      </c>
      <c r="B138">
        <v>136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6644</v>
      </c>
      <c r="B139">
        <v>137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12424</v>
      </c>
      <c r="B140">
        <v>138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9132</v>
      </c>
      <c r="B141">
        <v>139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</row>
    <row r="142" spans="1:14">
      <c r="A142">
        <v>7116</v>
      </c>
      <c r="B142">
        <v>140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</row>
    <row r="143" spans="1:14">
      <c r="A143">
        <v>8228</v>
      </c>
      <c r="B143">
        <v>141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9276</v>
      </c>
      <c r="B144">
        <v>142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4072</v>
      </c>
      <c r="B145">
        <v>143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1008</v>
      </c>
      <c r="B146">
        <v>144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720</v>
      </c>
      <c r="B147">
        <v>145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0</v>
      </c>
      <c r="B148">
        <v>146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</row>
    <row r="149" spans="1:14">
      <c r="A149">
        <v>0</v>
      </c>
      <c r="B149">
        <v>147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</row>
    <row r="150" spans="1:14">
      <c r="A150">
        <v>0</v>
      </c>
      <c r="B150">
        <v>148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0</v>
      </c>
      <c r="B151">
        <v>149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964</v>
      </c>
      <c r="B152">
        <v>150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9648</v>
      </c>
      <c r="B153">
        <v>151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8784</v>
      </c>
      <c r="B154">
        <v>152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576</v>
      </c>
      <c r="B155">
        <v>153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</row>
    <row r="156" spans="1:14">
      <c r="A156">
        <v>1152</v>
      </c>
      <c r="B156">
        <v>154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</row>
    <row r="157" spans="1:14">
      <c r="A157">
        <v>8804</v>
      </c>
      <c r="B157">
        <v>155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14008</v>
      </c>
      <c r="B158">
        <v>156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9504</v>
      </c>
      <c r="B159">
        <v>157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10820</v>
      </c>
      <c r="B160">
        <v>158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8680</v>
      </c>
      <c r="B161">
        <v>159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3640</v>
      </c>
      <c r="B162">
        <v>160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</row>
    <row r="163" spans="1:14">
      <c r="A163">
        <v>3908</v>
      </c>
      <c r="B163">
        <v>161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</row>
    <row r="164" spans="1:14">
      <c r="A164">
        <v>2880</v>
      </c>
      <c r="B164">
        <v>162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3024</v>
      </c>
      <c r="B165">
        <v>163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3312</v>
      </c>
      <c r="B166">
        <v>164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1296</v>
      </c>
      <c r="B167">
        <v>165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1584</v>
      </c>
      <c r="B168">
        <v>166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288</v>
      </c>
      <c r="B169">
        <v>167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</row>
    <row r="170" spans="1:14">
      <c r="A170">
        <v>144</v>
      </c>
      <c r="B170">
        <v>168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</row>
    <row r="171" spans="1:14">
      <c r="A171">
        <v>6336</v>
      </c>
      <c r="B171">
        <v>169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12712</v>
      </c>
      <c r="B172">
        <v>170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11684</v>
      </c>
      <c r="B173">
        <v>171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9688</v>
      </c>
      <c r="B174">
        <v>172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10200</v>
      </c>
      <c r="B175">
        <v>173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7940</v>
      </c>
      <c r="B176">
        <v>174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</row>
    <row r="177" spans="1:14">
      <c r="A177">
        <v>1316</v>
      </c>
      <c r="B177">
        <v>175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</row>
    <row r="178" spans="1:14">
      <c r="A178">
        <v>4484</v>
      </c>
      <c r="B178">
        <v>176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4752</v>
      </c>
      <c r="B179">
        <v>177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4752</v>
      </c>
      <c r="B180">
        <v>178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5040</v>
      </c>
      <c r="B181">
        <v>179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432</v>
      </c>
      <c r="B182">
        <v>180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0</v>
      </c>
      <c r="B183">
        <v>181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</row>
    <row r="184" spans="1:14">
      <c r="A184">
        <v>0</v>
      </c>
      <c r="B184">
        <v>182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</row>
    <row r="185" spans="1:14">
      <c r="A185">
        <v>0</v>
      </c>
      <c r="B185">
        <v>183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0</v>
      </c>
      <c r="B186">
        <v>184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0</v>
      </c>
      <c r="B187">
        <v>185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0</v>
      </c>
      <c r="B188">
        <v>186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0</v>
      </c>
      <c r="B189">
        <v>187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2200</v>
      </c>
      <c r="B190">
        <v>188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</row>
    <row r="191" spans="1:14">
      <c r="A191">
        <v>3640</v>
      </c>
      <c r="B191">
        <v>189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</row>
    <row r="192" spans="1:14">
      <c r="A192">
        <v>6664</v>
      </c>
      <c r="B192">
        <v>190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6356</v>
      </c>
      <c r="B193">
        <v>191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7652</v>
      </c>
      <c r="B194">
        <v>192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7364</v>
      </c>
      <c r="B195">
        <v>193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5924</v>
      </c>
      <c r="B196">
        <v>194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3188</v>
      </c>
      <c r="B197">
        <v>195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</row>
    <row r="198" spans="1:14">
      <c r="A198">
        <v>3044</v>
      </c>
      <c r="B198">
        <v>196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</row>
    <row r="199" spans="1:14">
      <c r="A199">
        <v>13576</v>
      </c>
      <c r="B199">
        <v>197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14296</v>
      </c>
      <c r="B200">
        <v>198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14008</v>
      </c>
      <c r="B201">
        <v>199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13488</v>
      </c>
      <c r="B202">
        <v>200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12912</v>
      </c>
      <c r="B203">
        <v>201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1748</v>
      </c>
      <c r="B204">
        <v>202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</row>
    <row r="205" spans="1:14">
      <c r="A205">
        <v>1028</v>
      </c>
      <c r="B205">
        <v>203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</row>
    <row r="206" spans="1:14">
      <c r="A206">
        <v>6068</v>
      </c>
      <c r="B206">
        <v>204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6356</v>
      </c>
      <c r="B207">
        <v>205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6788</v>
      </c>
      <c r="B208">
        <v>206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2036</v>
      </c>
      <c r="B209">
        <v>207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2592</v>
      </c>
      <c r="B210">
        <v>208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5532</v>
      </c>
      <c r="B211">
        <v>209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</row>
    <row r="212" spans="1:14">
      <c r="A212">
        <v>7836</v>
      </c>
      <c r="B212">
        <v>210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</row>
    <row r="213" spans="1:14">
      <c r="A213">
        <v>6624</v>
      </c>
      <c r="B213">
        <v>211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9648</v>
      </c>
      <c r="B214">
        <v>212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10676</v>
      </c>
      <c r="B215">
        <v>213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10532</v>
      </c>
      <c r="B216">
        <v>214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8228</v>
      </c>
      <c r="B217">
        <v>215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740</v>
      </c>
      <c r="B218">
        <v>216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1</v>
      </c>
    </row>
    <row r="219" spans="1:14">
      <c r="A219">
        <v>1892</v>
      </c>
      <c r="B219">
        <v>217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</row>
    <row r="220" spans="1:14">
      <c r="A220">
        <v>3744</v>
      </c>
      <c r="B220">
        <v>218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7632</v>
      </c>
      <c r="B221">
        <v>219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10368</v>
      </c>
      <c r="B222">
        <v>220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8660</v>
      </c>
      <c r="B223">
        <v>221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8084</v>
      </c>
      <c r="B224">
        <v>222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9956</v>
      </c>
      <c r="B225">
        <v>223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</row>
    <row r="226" spans="1:14">
      <c r="A226">
        <v>9956</v>
      </c>
      <c r="B226">
        <v>224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</row>
    <row r="227" spans="1:14">
      <c r="A227">
        <v>14276</v>
      </c>
      <c r="B227">
        <v>225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12856</v>
      </c>
      <c r="B228">
        <v>226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10820</v>
      </c>
      <c r="B229">
        <v>227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3744</v>
      </c>
      <c r="B230">
        <v>228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3700</v>
      </c>
      <c r="B231">
        <v>229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1460</v>
      </c>
      <c r="B232">
        <v>230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1</v>
      </c>
    </row>
    <row r="233" spans="1:14">
      <c r="A233">
        <v>576</v>
      </c>
      <c r="B233">
        <v>231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</row>
    <row r="234" spans="1:14">
      <c r="A234">
        <v>3456</v>
      </c>
      <c r="B234">
        <v>232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6768</v>
      </c>
      <c r="B235">
        <v>233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7200</v>
      </c>
      <c r="B236">
        <v>234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6624</v>
      </c>
      <c r="B237">
        <v>235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7488</v>
      </c>
      <c r="B238">
        <v>236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7200</v>
      </c>
      <c r="B239">
        <v>237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</row>
    <row r="240" spans="1:14">
      <c r="A240">
        <v>0</v>
      </c>
      <c r="B240">
        <v>238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</row>
    <row r="241" spans="1:14">
      <c r="A241">
        <v>472</v>
      </c>
      <c r="B241">
        <v>239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11412</v>
      </c>
      <c r="B242">
        <v>240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3352</v>
      </c>
      <c r="B243">
        <v>241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6784</v>
      </c>
      <c r="B244">
        <v>242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999</v>
      </c>
      <c r="B245">
        <v>243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</row>
    <row r="246" spans="1:14">
      <c r="A246">
        <v>0</v>
      </c>
      <c r="B246">
        <v>244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</row>
    <row r="247" spans="1:14">
      <c r="A247">
        <v>0</v>
      </c>
      <c r="B247">
        <v>245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</row>
    <row r="248" spans="1:14">
      <c r="A248">
        <v>0</v>
      </c>
      <c r="B248">
        <v>246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</row>
    <row r="249" spans="1:14">
      <c r="A249">
        <v>0</v>
      </c>
      <c r="B249">
        <v>247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</row>
    <row r="250" spans="1:14">
      <c r="A250">
        <v>2160</v>
      </c>
      <c r="B250">
        <v>248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</row>
    <row r="251" spans="1:14">
      <c r="A251">
        <v>2160</v>
      </c>
      <c r="B251">
        <v>249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</row>
    <row r="252" spans="1:14">
      <c r="A252">
        <v>1460</v>
      </c>
      <c r="B252">
        <v>250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</row>
    <row r="253" spans="1:14">
      <c r="A253">
        <v>5692</v>
      </c>
      <c r="B253">
        <v>251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</row>
    <row r="254" spans="1:14">
      <c r="A254">
        <v>2444</v>
      </c>
      <c r="B254">
        <v>252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1</v>
      </c>
    </row>
    <row r="255" spans="1:14">
      <c r="A255">
        <v>9544</v>
      </c>
      <c r="B255">
        <v>253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</row>
    <row r="256" spans="1:14">
      <c r="A256">
        <v>11376</v>
      </c>
      <c r="B256">
        <v>254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</row>
    <row r="257" spans="1:14">
      <c r="A257">
        <v>10800</v>
      </c>
      <c r="B257">
        <v>255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</row>
    <row r="258" spans="1:14">
      <c r="A258">
        <v>7940</v>
      </c>
      <c r="B258">
        <v>256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</row>
    <row r="259" spans="1:14">
      <c r="A259">
        <v>9832</v>
      </c>
      <c r="B259">
        <v>257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</row>
    <row r="260" spans="1:14">
      <c r="A260">
        <v>4772</v>
      </c>
      <c r="B260">
        <v>258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</row>
    <row r="261" spans="1:14">
      <c r="A261">
        <v>5472</v>
      </c>
      <c r="B261">
        <v>259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</row>
    <row r="262" spans="1:14">
      <c r="A262">
        <v>12096</v>
      </c>
      <c r="B262">
        <v>260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</row>
    <row r="263" spans="1:14">
      <c r="A263">
        <v>12672</v>
      </c>
      <c r="B263">
        <v>261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</row>
    <row r="264" spans="1:14">
      <c r="A264">
        <v>13248</v>
      </c>
      <c r="B264">
        <v>262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</row>
    <row r="265" spans="1:14">
      <c r="A265">
        <v>13968</v>
      </c>
      <c r="B265">
        <v>263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</row>
    <row r="266" spans="1:14">
      <c r="A266">
        <v>10944</v>
      </c>
      <c r="B266">
        <v>264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</row>
    <row r="267" spans="1:14">
      <c r="A267">
        <v>9600</v>
      </c>
      <c r="B267">
        <v>265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1</v>
      </c>
    </row>
    <row r="268" spans="1:14">
      <c r="A268">
        <v>8000</v>
      </c>
      <c r="B268">
        <v>266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1</v>
      </c>
    </row>
    <row r="269" spans="1:14">
      <c r="A269">
        <v>7076</v>
      </c>
      <c r="B269">
        <v>267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</row>
    <row r="270" spans="1:14">
      <c r="A270">
        <v>11252</v>
      </c>
      <c r="B270">
        <v>268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</row>
    <row r="271" spans="1:14">
      <c r="A271">
        <v>12548</v>
      </c>
      <c r="B271">
        <v>269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</row>
    <row r="272" spans="1:14">
      <c r="A272">
        <v>10964</v>
      </c>
      <c r="B272">
        <v>270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</row>
    <row r="273" spans="1:14">
      <c r="A273">
        <v>6808</v>
      </c>
      <c r="B273">
        <v>271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</row>
    <row r="274" spans="1:14">
      <c r="A274">
        <v>8552</v>
      </c>
      <c r="B274">
        <v>272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</v>
      </c>
    </row>
    <row r="275" spans="1:14">
      <c r="A275">
        <v>14204</v>
      </c>
      <c r="B275">
        <v>273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</v>
      </c>
    </row>
    <row r="276" spans="1:14">
      <c r="A276">
        <v>13844</v>
      </c>
      <c r="B276">
        <v>274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</row>
    <row r="277" spans="1:14">
      <c r="A277">
        <v>13988</v>
      </c>
      <c r="B277">
        <v>275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</row>
    <row r="278" spans="1:14">
      <c r="A278">
        <v>12384</v>
      </c>
      <c r="B278">
        <v>276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</row>
    <row r="279" spans="1:14">
      <c r="A279">
        <v>13824</v>
      </c>
      <c r="B279">
        <v>277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</row>
    <row r="280" spans="1:14">
      <c r="A280">
        <v>13412</v>
      </c>
      <c r="B280">
        <v>278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</row>
    <row r="281" spans="1:14">
      <c r="A281">
        <v>8496</v>
      </c>
      <c r="B281">
        <v>279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1</v>
      </c>
    </row>
    <row r="282" spans="1:14">
      <c r="A282">
        <v>5184</v>
      </c>
      <c r="B282">
        <v>280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1</v>
      </c>
    </row>
    <row r="283" spans="1:14">
      <c r="A283">
        <v>8352</v>
      </c>
      <c r="B283">
        <v>281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</row>
    <row r="284" spans="1:14">
      <c r="A284">
        <v>10368</v>
      </c>
      <c r="B284">
        <v>282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</row>
    <row r="285" spans="1:14">
      <c r="A285">
        <v>9792</v>
      </c>
      <c r="B285">
        <v>283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</row>
    <row r="286" spans="1:14">
      <c r="A286">
        <v>11128</v>
      </c>
      <c r="B286">
        <v>284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</row>
    <row r="287" spans="1:14">
      <c r="A287">
        <v>14084</v>
      </c>
      <c r="B287">
        <v>285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</row>
    <row r="288" spans="1:14">
      <c r="A288">
        <v>14020</v>
      </c>
      <c r="B288">
        <v>286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</row>
    <row r="289" spans="1:14">
      <c r="A289">
        <v>13344</v>
      </c>
      <c r="B289">
        <v>287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1</v>
      </c>
    </row>
    <row r="290" spans="1:14">
      <c r="A290">
        <v>10676</v>
      </c>
      <c r="B290">
        <v>288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</row>
    <row r="291" spans="1:14">
      <c r="A291">
        <v>13988</v>
      </c>
      <c r="B291">
        <v>289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</row>
    <row r="292" spans="1:14">
      <c r="A292">
        <v>14400</v>
      </c>
      <c r="B292">
        <v>290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</row>
    <row r="293" spans="1:14">
      <c r="A293">
        <v>14132</v>
      </c>
      <c r="B293">
        <v>291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</row>
    <row r="294" spans="1:14">
      <c r="A294">
        <v>14028</v>
      </c>
      <c r="B294">
        <v>292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</row>
    <row r="295" spans="1:14">
      <c r="A295">
        <v>4360</v>
      </c>
      <c r="B295">
        <v>293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1</v>
      </c>
    </row>
    <row r="296" spans="1:14">
      <c r="A296">
        <v>3764</v>
      </c>
      <c r="B296">
        <v>294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1</v>
      </c>
    </row>
    <row r="297" spans="1:14">
      <c r="A297">
        <v>12548</v>
      </c>
      <c r="B297">
        <v>295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</row>
    <row r="298" spans="1:14">
      <c r="A298">
        <v>13576</v>
      </c>
      <c r="B298">
        <v>296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</row>
    <row r="299" spans="1:14">
      <c r="A299">
        <v>12116</v>
      </c>
      <c r="B299">
        <v>297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</row>
    <row r="300" spans="1:14">
      <c r="A300">
        <v>11376</v>
      </c>
      <c r="B300">
        <v>298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</row>
    <row r="301" spans="1:14">
      <c r="A301">
        <v>9812</v>
      </c>
      <c r="B301">
        <v>299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</row>
    <row r="302" spans="1:14">
      <c r="A302">
        <v>884</v>
      </c>
      <c r="B302">
        <v>300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1</v>
      </c>
    </row>
    <row r="303" spans="1:14">
      <c r="A303">
        <v>288</v>
      </c>
      <c r="B303">
        <v>301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1</v>
      </c>
    </row>
    <row r="304" spans="1:14">
      <c r="A304">
        <v>2448</v>
      </c>
      <c r="B304">
        <v>302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</row>
    <row r="305" spans="1:14">
      <c r="A305">
        <v>4320</v>
      </c>
      <c r="B305">
        <v>303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</row>
    <row r="306" spans="1:14">
      <c r="A306">
        <v>7920</v>
      </c>
      <c r="B306">
        <v>304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</row>
    <row r="307" spans="1:14">
      <c r="A307">
        <v>4916</v>
      </c>
      <c r="B307">
        <v>305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</row>
    <row r="308" spans="1:14">
      <c r="A308">
        <v>8268</v>
      </c>
      <c r="B308">
        <v>306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</row>
    <row r="309" spans="1:14">
      <c r="A309">
        <v>11820</v>
      </c>
      <c r="B309">
        <v>307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</row>
    <row r="310" spans="1:14">
      <c r="A310">
        <v>6496</v>
      </c>
      <c r="B310">
        <v>308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</row>
    <row r="311" spans="1:14">
      <c r="A311">
        <v>7652</v>
      </c>
      <c r="B311">
        <v>309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</row>
    <row r="312" spans="1:14">
      <c r="A312">
        <v>8516</v>
      </c>
      <c r="B312">
        <v>310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</row>
    <row r="313" spans="1:14">
      <c r="A313">
        <v>7056</v>
      </c>
      <c r="B313">
        <v>311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</row>
    <row r="314" spans="1:14">
      <c r="A314">
        <v>13824</v>
      </c>
      <c r="B314">
        <v>312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</row>
    <row r="315" spans="1:14">
      <c r="A315">
        <v>14256</v>
      </c>
      <c r="B315">
        <v>313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</row>
    <row r="316" spans="1:14">
      <c r="A316">
        <v>8228</v>
      </c>
      <c r="B316">
        <v>314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1</v>
      </c>
    </row>
    <row r="317" spans="1:14">
      <c r="A317">
        <v>6500</v>
      </c>
      <c r="B317">
        <v>315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1</v>
      </c>
    </row>
    <row r="318" spans="1:14">
      <c r="A318">
        <v>5760</v>
      </c>
      <c r="B318">
        <v>316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</row>
    <row r="319" spans="1:14">
      <c r="A319">
        <v>8064</v>
      </c>
      <c r="B319">
        <v>317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</row>
    <row r="320" spans="1:14">
      <c r="A320">
        <v>9648</v>
      </c>
      <c r="B320">
        <v>318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</row>
    <row r="321" spans="1:14">
      <c r="A321">
        <v>9812</v>
      </c>
      <c r="B321">
        <v>319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</row>
    <row r="322" spans="1:14">
      <c r="A322">
        <v>6480</v>
      </c>
      <c r="B322">
        <v>320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</row>
    <row r="323" spans="1:14">
      <c r="A323">
        <v>2548</v>
      </c>
      <c r="B323">
        <v>321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1</v>
      </c>
    </row>
    <row r="324" spans="1:14">
      <c r="A324">
        <v>0</v>
      </c>
      <c r="B324">
        <v>322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1</v>
      </c>
    </row>
    <row r="325" spans="1:14">
      <c r="A325">
        <v>0</v>
      </c>
      <c r="B325">
        <v>323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</row>
    <row r="326" spans="1:14">
      <c r="A326">
        <v>0</v>
      </c>
      <c r="B326">
        <v>324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</row>
    <row r="327" spans="1:14">
      <c r="A327">
        <v>0</v>
      </c>
      <c r="B327">
        <v>325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</row>
    <row r="328" spans="1:14">
      <c r="A328">
        <v>0</v>
      </c>
      <c r="B328">
        <v>326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</row>
    <row r="329" spans="1:14">
      <c r="A329">
        <v>0</v>
      </c>
      <c r="B329">
        <v>327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</row>
    <row r="330" spans="1:14">
      <c r="A330">
        <v>820</v>
      </c>
      <c r="B330">
        <v>328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</row>
    <row r="331" spans="1:14">
      <c r="A331">
        <v>1068</v>
      </c>
      <c r="B331">
        <v>329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1</v>
      </c>
    </row>
    <row r="332" spans="1:14">
      <c r="A332">
        <v>0</v>
      </c>
      <c r="B332">
        <v>330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</row>
    <row r="333" spans="1:14">
      <c r="A333">
        <v>2736</v>
      </c>
      <c r="B333">
        <v>331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</row>
    <row r="334" spans="1:14">
      <c r="A334">
        <v>4176</v>
      </c>
      <c r="B334">
        <v>332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</row>
    <row r="335" spans="1:14">
      <c r="A335">
        <v>5040</v>
      </c>
      <c r="B335">
        <v>333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</row>
    <row r="336" spans="1:14">
      <c r="A336">
        <v>3744</v>
      </c>
      <c r="B336">
        <v>334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</row>
    <row r="337" spans="1:14">
      <c r="A337">
        <v>1584</v>
      </c>
      <c r="B337">
        <v>335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</row>
    <row r="338" spans="1:14">
      <c r="A338">
        <v>0</v>
      </c>
      <c r="B338">
        <v>336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</row>
    <row r="339" spans="1:14">
      <c r="A339">
        <v>7632</v>
      </c>
      <c r="B339">
        <v>337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</row>
    <row r="340" spans="1:14">
      <c r="A340">
        <v>11808</v>
      </c>
      <c r="B340">
        <v>338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</row>
    <row r="341" spans="1:14">
      <c r="A341">
        <v>9956</v>
      </c>
      <c r="B341">
        <v>339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</row>
    <row r="342" spans="1:14">
      <c r="A342">
        <v>8228</v>
      </c>
      <c r="B342">
        <v>340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</row>
    <row r="343" spans="1:14">
      <c r="A343">
        <v>8660</v>
      </c>
      <c r="B343">
        <v>341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</row>
    <row r="344" spans="1:14">
      <c r="A344">
        <v>4608</v>
      </c>
      <c r="B344">
        <v>342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</row>
    <row r="345" spans="1:14">
      <c r="A345">
        <v>7220</v>
      </c>
      <c r="B345">
        <v>343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</row>
    <row r="346" spans="1:14">
      <c r="A346">
        <v>7940</v>
      </c>
      <c r="B346">
        <v>344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</row>
    <row r="347" spans="1:14">
      <c r="A347">
        <v>8084</v>
      </c>
      <c r="B347">
        <v>345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</row>
    <row r="348" spans="1:14">
      <c r="A348">
        <v>7940</v>
      </c>
      <c r="B348">
        <v>346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</row>
    <row r="349" spans="1:14">
      <c r="A349">
        <v>7652</v>
      </c>
      <c r="B349">
        <v>347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</row>
    <row r="350" spans="1:14">
      <c r="A350">
        <v>3620</v>
      </c>
      <c r="B350">
        <v>348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</row>
    <row r="351" spans="1:14">
      <c r="A351">
        <v>1296</v>
      </c>
      <c r="B351">
        <v>349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</v>
      </c>
    </row>
    <row r="352" spans="1:14">
      <c r="A352">
        <v>0</v>
      </c>
      <c r="B352">
        <v>350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</row>
    <row r="353" spans="1:14">
      <c r="A353">
        <v>0</v>
      </c>
      <c r="B353">
        <v>351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</row>
    <row r="354" spans="1:14">
      <c r="A354">
        <v>432</v>
      </c>
      <c r="B354">
        <v>352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</row>
    <row r="355" spans="1:14">
      <c r="A355">
        <v>0</v>
      </c>
      <c r="B355">
        <v>353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</row>
    <row r="356" spans="1:14">
      <c r="A356">
        <v>0</v>
      </c>
      <c r="B356">
        <v>354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</row>
    <row r="357" spans="1:14">
      <c r="A357">
        <v>0</v>
      </c>
      <c r="B357">
        <v>355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</row>
    <row r="358" spans="1:14">
      <c r="A358">
        <v>0</v>
      </c>
      <c r="B358">
        <v>356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</row>
    <row r="359" spans="1:14">
      <c r="A359">
        <v>0</v>
      </c>
      <c r="B359">
        <v>357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</row>
    <row r="360" spans="1:14">
      <c r="A360">
        <v>0</v>
      </c>
      <c r="B360">
        <v>358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</row>
    <row r="361" spans="1:14">
      <c r="A361">
        <v>0</v>
      </c>
      <c r="B361">
        <v>359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</row>
    <row r="362" spans="1:14">
      <c r="A362">
        <v>0</v>
      </c>
      <c r="B362">
        <v>360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</row>
    <row r="363" spans="1:14">
      <c r="A363">
        <v>0</v>
      </c>
      <c r="B363">
        <v>361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</row>
    <row r="364" spans="1:14">
      <c r="A364">
        <v>0</v>
      </c>
      <c r="B364">
        <v>362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</row>
    <row r="365" spans="1:14">
      <c r="A365">
        <v>0</v>
      </c>
      <c r="B365">
        <v>363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</v>
      </c>
    </row>
    <row r="366" spans="1:14">
      <c r="A366">
        <v>0</v>
      </c>
      <c r="B366">
        <v>364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</v>
      </c>
    </row>
    <row r="367" spans="1:14">
      <c r="A367">
        <v>0</v>
      </c>
      <c r="B367">
        <v>365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>
        <v>0</v>
      </c>
      <c r="B368">
        <v>366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>
        <v>0</v>
      </c>
      <c r="B369">
        <v>367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>
        <v>0</v>
      </c>
      <c r="B370">
        <v>368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>
        <v>0</v>
      </c>
      <c r="B371">
        <v>369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>
        <v>0</v>
      </c>
      <c r="B372">
        <v>370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</row>
    <row r="373" spans="1:14">
      <c r="A373">
        <v>0</v>
      </c>
      <c r="B373">
        <v>371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</row>
    <row r="374" spans="1:14">
      <c r="A374">
        <v>4032</v>
      </c>
      <c r="B374">
        <v>372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>
        <v>5040</v>
      </c>
      <c r="B375">
        <v>373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>
        <v>5472</v>
      </c>
      <c r="B376">
        <v>374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>
        <v>5348</v>
      </c>
      <c r="B377">
        <v>375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>
        <v>5348</v>
      </c>
      <c r="B378">
        <v>376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>
        <v>4464</v>
      </c>
      <c r="B379">
        <v>377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</row>
    <row r="380" spans="1:14">
      <c r="A380">
        <v>4320</v>
      </c>
      <c r="B380">
        <v>378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</row>
    <row r="381" spans="1:14">
      <c r="A381">
        <v>4464</v>
      </c>
      <c r="B381">
        <v>379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>
        <v>7652</v>
      </c>
      <c r="B382">
        <v>380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>
        <v>8228</v>
      </c>
      <c r="B383">
        <v>381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>
        <v>5184</v>
      </c>
      <c r="B384">
        <v>382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>
        <v>1152</v>
      </c>
      <c r="B385">
        <v>383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>
        <v>2180</v>
      </c>
      <c r="B386">
        <v>384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</row>
    <row r="387" spans="1:14">
      <c r="A387">
        <v>288</v>
      </c>
      <c r="B387">
        <v>385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</row>
    <row r="388" spans="1:14">
      <c r="A388">
        <v>4464</v>
      </c>
      <c r="B388">
        <v>386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>
        <v>7920</v>
      </c>
      <c r="B389">
        <v>387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>
        <v>10512</v>
      </c>
      <c r="B390">
        <v>388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>
        <v>9360</v>
      </c>
      <c r="B391">
        <v>389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>
        <v>7344</v>
      </c>
      <c r="B392">
        <v>390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>
        <v>0</v>
      </c>
      <c r="B393">
        <v>391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</row>
    <row r="394" spans="1:14">
      <c r="A394">
        <v>144</v>
      </c>
      <c r="B394">
        <v>392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</row>
    <row r="395" spans="1:14">
      <c r="A395">
        <v>4752</v>
      </c>
      <c r="B395">
        <v>393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>
        <v>6192</v>
      </c>
      <c r="B396">
        <v>394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>
        <v>6912</v>
      </c>
      <c r="B397">
        <v>395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>
        <v>5616</v>
      </c>
      <c r="B398">
        <v>396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>
        <v>6192</v>
      </c>
      <c r="B399">
        <v>397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>
        <v>5472</v>
      </c>
      <c r="B400">
        <v>398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</row>
    <row r="401" spans="1:14">
      <c r="A401">
        <v>4484</v>
      </c>
      <c r="B401">
        <v>399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</row>
    <row r="402" spans="1:14">
      <c r="A402">
        <v>4896</v>
      </c>
      <c r="B402">
        <v>400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>
        <v>5616</v>
      </c>
      <c r="B403">
        <v>401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>
        <v>6048</v>
      </c>
      <c r="B404">
        <v>402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>
        <v>8640</v>
      </c>
      <c r="B405">
        <v>403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>
        <v>9504</v>
      </c>
      <c r="B406">
        <v>404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>
        <v>720</v>
      </c>
      <c r="B407">
        <v>405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</row>
    <row r="408" spans="1:14">
      <c r="A408">
        <v>0</v>
      </c>
      <c r="B408">
        <v>406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</row>
    <row r="409" spans="1:14">
      <c r="A409">
        <v>4608</v>
      </c>
      <c r="B409">
        <v>407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>
        <v>5184</v>
      </c>
      <c r="B410">
        <v>408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>
        <v>5904</v>
      </c>
      <c r="B411">
        <v>409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>
        <v>6192</v>
      </c>
      <c r="B412">
        <v>410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>
        <v>6768</v>
      </c>
      <c r="B413">
        <v>411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>
        <v>5760</v>
      </c>
      <c r="B414">
        <v>412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</row>
    <row r="415" spans="1:14">
      <c r="A415">
        <v>4320</v>
      </c>
      <c r="B415">
        <v>413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</row>
    <row r="416" spans="1:14">
      <c r="A416">
        <v>6788</v>
      </c>
      <c r="B416">
        <v>414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>
        <v>7364</v>
      </c>
      <c r="B417">
        <v>415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>
        <v>8784</v>
      </c>
      <c r="B418">
        <v>416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>
        <v>9216</v>
      </c>
      <c r="B419">
        <v>417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>
        <v>4608</v>
      </c>
      <c r="B420">
        <v>418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>
        <v>864</v>
      </c>
      <c r="B421">
        <v>419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</row>
    <row r="422" spans="1:14">
      <c r="A422">
        <v>0</v>
      </c>
      <c r="B422">
        <v>420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</row>
    <row r="423" spans="1:14">
      <c r="A423">
        <v>5328</v>
      </c>
      <c r="B423">
        <v>421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>
        <v>5184</v>
      </c>
      <c r="B424">
        <v>422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>
        <v>4896</v>
      </c>
      <c r="B425">
        <v>423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>
        <v>3600</v>
      </c>
      <c r="B426">
        <v>424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>
        <v>5184</v>
      </c>
      <c r="B427">
        <v>425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>
        <v>5348</v>
      </c>
      <c r="B428">
        <v>426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</row>
    <row r="429" spans="1:14">
      <c r="A429">
        <v>4052</v>
      </c>
      <c r="B429">
        <v>427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</row>
    <row r="430" spans="1:14">
      <c r="A430">
        <v>884</v>
      </c>
      <c r="B430">
        <v>428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>
        <v>1728</v>
      </c>
      <c r="B431">
        <v>429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>
        <v>8208</v>
      </c>
      <c r="B432">
        <v>430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>
        <v>10944</v>
      </c>
      <c r="B433">
        <v>431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>
        <v>2016</v>
      </c>
      <c r="B434">
        <v>432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>
        <v>432</v>
      </c>
      <c r="B435">
        <v>433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</row>
    <row r="436" spans="1:14">
      <c r="A436">
        <v>1440</v>
      </c>
      <c r="B436">
        <v>434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</row>
    <row r="437" spans="1:14">
      <c r="A437">
        <v>11828</v>
      </c>
      <c r="B437">
        <v>435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>
        <v>13268</v>
      </c>
      <c r="B438">
        <v>436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>
        <v>12548</v>
      </c>
      <c r="B439">
        <v>437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>
        <v>9072</v>
      </c>
      <c r="B440">
        <v>438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>
        <v>9812</v>
      </c>
      <c r="B441">
        <v>439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>
        <v>5924</v>
      </c>
      <c r="B442">
        <v>440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</row>
    <row r="443" spans="1:14">
      <c r="A443">
        <v>4772</v>
      </c>
      <c r="B443">
        <v>441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</row>
    <row r="444" spans="1:14">
      <c r="A444">
        <v>5472</v>
      </c>
      <c r="B444">
        <v>442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>
        <v>5904</v>
      </c>
      <c r="B445">
        <v>443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>
        <v>7056</v>
      </c>
      <c r="B446">
        <v>444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>
        <v>6912</v>
      </c>
      <c r="B447">
        <v>445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>
        <v>12960</v>
      </c>
      <c r="B448">
        <v>446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>
        <v>2160</v>
      </c>
      <c r="B449">
        <v>447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</row>
    <row r="450" spans="1:14">
      <c r="A450">
        <v>6480</v>
      </c>
      <c r="B450">
        <v>448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</row>
    <row r="451" spans="1:14">
      <c r="A451">
        <v>8352</v>
      </c>
      <c r="B451">
        <v>449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>
        <v>9956</v>
      </c>
      <c r="B452">
        <v>450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>
        <v>10100</v>
      </c>
      <c r="B453">
        <v>451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>
        <v>10120</v>
      </c>
      <c r="B454">
        <v>452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>
        <v>8660</v>
      </c>
      <c r="B455">
        <v>453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>
        <v>1440</v>
      </c>
      <c r="B456">
        <v>454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</row>
    <row r="457" spans="1:14">
      <c r="A457">
        <v>0</v>
      </c>
      <c r="B457">
        <v>455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</row>
    <row r="458" spans="1:14">
      <c r="A458">
        <v>1008</v>
      </c>
      <c r="B458">
        <v>456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>
        <v>1008</v>
      </c>
      <c r="B459">
        <v>457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>
        <v>1008</v>
      </c>
      <c r="B460">
        <v>458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>
        <v>2160</v>
      </c>
      <c r="B461">
        <v>459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>
        <v>288</v>
      </c>
      <c r="B462">
        <v>460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>
        <v>0</v>
      </c>
      <c r="B463">
        <v>461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</row>
    <row r="464" spans="1:14">
      <c r="A464">
        <v>0</v>
      </c>
      <c r="B464">
        <v>462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</row>
    <row r="465" spans="1:14">
      <c r="A465">
        <v>0</v>
      </c>
      <c r="B465">
        <v>463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>
        <v>0</v>
      </c>
      <c r="B466">
        <v>464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>
        <v>1728</v>
      </c>
      <c r="B467">
        <v>465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>
        <v>1872</v>
      </c>
      <c r="B468">
        <v>466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>
        <v>2592</v>
      </c>
      <c r="B469">
        <v>467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>
        <v>1440</v>
      </c>
      <c r="B470">
        <v>468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</row>
    <row r="471" spans="1:14">
      <c r="A471">
        <v>2016</v>
      </c>
      <c r="B471">
        <v>469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</row>
    <row r="472" spans="1:14">
      <c r="A472">
        <v>12384</v>
      </c>
      <c r="B472">
        <v>470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>
        <v>14112</v>
      </c>
      <c r="B473">
        <v>471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>
        <v>13824</v>
      </c>
      <c r="B474">
        <v>472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>
        <v>14256</v>
      </c>
      <c r="B475">
        <v>473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>
        <v>14440</v>
      </c>
      <c r="B476">
        <v>474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>
        <v>4132</v>
      </c>
      <c r="B477">
        <v>475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</row>
    <row r="478" spans="1:14">
      <c r="A478">
        <v>3268</v>
      </c>
      <c r="B478">
        <v>476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</row>
    <row r="479" spans="1:14">
      <c r="A479">
        <v>11376</v>
      </c>
      <c r="B479">
        <v>477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>
        <v>13104</v>
      </c>
      <c r="B480">
        <v>478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>
        <v>13536</v>
      </c>
      <c r="B481">
        <v>479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>
        <v>12856</v>
      </c>
      <c r="B482">
        <v>480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>
        <v>13576</v>
      </c>
      <c r="B483">
        <v>481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>
        <v>3064</v>
      </c>
      <c r="B484">
        <v>482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</row>
    <row r="485" spans="1:14">
      <c r="A485">
        <v>5492</v>
      </c>
      <c r="B485">
        <v>483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</row>
    <row r="486" spans="1:14">
      <c r="A486">
        <v>10244</v>
      </c>
      <c r="B486">
        <v>484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>
        <v>14400</v>
      </c>
      <c r="B487">
        <v>485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>
        <v>14112</v>
      </c>
      <c r="B488">
        <v>486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>
        <v>13248</v>
      </c>
      <c r="B489">
        <v>487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>
        <v>13680</v>
      </c>
      <c r="B490">
        <v>488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>
        <v>13636</v>
      </c>
      <c r="B491">
        <v>489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</row>
    <row r="492" spans="1:14">
      <c r="A492">
        <v>7652</v>
      </c>
      <c r="B492">
        <v>490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</row>
    <row r="493" spans="1:14">
      <c r="A493">
        <v>6644</v>
      </c>
      <c r="B493">
        <v>491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>
        <v>7796</v>
      </c>
      <c r="B494">
        <v>492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>
        <v>9380</v>
      </c>
      <c r="B495">
        <v>493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>
        <v>10224</v>
      </c>
      <c r="B496">
        <v>494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>
        <v>10080</v>
      </c>
      <c r="B497">
        <v>495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>
        <v>3268</v>
      </c>
      <c r="B498">
        <v>496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</row>
    <row r="499" spans="1:14">
      <c r="A499">
        <v>1068</v>
      </c>
      <c r="B499">
        <v>497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</row>
    <row r="500" spans="1:14">
      <c r="A500">
        <v>0</v>
      </c>
      <c r="B500">
        <v>498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>
        <v>864</v>
      </c>
      <c r="B501">
        <v>499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>
        <v>1584</v>
      </c>
      <c r="B502">
        <v>500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>
        <v>4032</v>
      </c>
      <c r="B503">
        <v>501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>
        <v>6019.2</v>
      </c>
      <c r="B504">
        <v>502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>
        <v>7700</v>
      </c>
      <c r="B505">
        <v>503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</row>
    <row r="506" spans="1:14">
      <c r="A506">
        <v>7650.4</v>
      </c>
      <c r="B506">
        <v>504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</row>
    <row r="507" spans="1:14">
      <c r="A507">
        <v>2468</v>
      </c>
      <c r="B507">
        <v>505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>
        <v>4340</v>
      </c>
      <c r="B508">
        <v>506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>
        <v>4896</v>
      </c>
      <c r="B509">
        <v>507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>
        <v>1296</v>
      </c>
      <c r="B510">
        <v>508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>
        <v>2016</v>
      </c>
      <c r="B511">
        <v>509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>
        <v>1872</v>
      </c>
      <c r="B512">
        <v>510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</row>
    <row r="513" spans="1:14">
      <c r="A513">
        <v>2036</v>
      </c>
      <c r="B513">
        <v>511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</row>
    <row r="514" spans="1:14">
      <c r="A514">
        <v>0</v>
      </c>
      <c r="B514">
        <v>512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>
        <v>0</v>
      </c>
      <c r="B515">
        <v>513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>
        <v>864</v>
      </c>
      <c r="B516">
        <v>514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>
        <v>11808</v>
      </c>
      <c r="B517">
        <v>515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>
        <v>11952</v>
      </c>
      <c r="B518">
        <v>516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>
        <v>432</v>
      </c>
      <c r="B519">
        <v>517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</row>
    <row r="520" spans="1:14">
      <c r="A520">
        <v>1584</v>
      </c>
      <c r="B520">
        <v>518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</row>
    <row r="521" spans="1:14">
      <c r="A521">
        <v>9216</v>
      </c>
      <c r="B521">
        <v>519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>
        <v>13556</v>
      </c>
      <c r="B522">
        <v>520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>
        <v>11560</v>
      </c>
      <c r="B523">
        <v>521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>
        <v>9812</v>
      </c>
      <c r="B524">
        <v>522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>
        <v>7940</v>
      </c>
      <c r="B525">
        <v>523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>
        <v>1748</v>
      </c>
      <c r="B526">
        <v>524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</row>
    <row r="527" spans="1:14">
      <c r="A527">
        <v>164</v>
      </c>
      <c r="B527">
        <v>525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</row>
    <row r="528" spans="1:14">
      <c r="A528">
        <v>1872</v>
      </c>
      <c r="B528">
        <v>526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>
        <v>3620</v>
      </c>
      <c r="B529">
        <v>527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>
        <v>5376.8</v>
      </c>
      <c r="B530">
        <v>528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>
        <v>6816.8</v>
      </c>
      <c r="B531">
        <v>529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>
        <v>3916.8</v>
      </c>
      <c r="B532">
        <v>530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>
        <v>144</v>
      </c>
      <c r="B533">
        <v>531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</row>
    <row r="534" spans="1:14">
      <c r="A534">
        <v>0</v>
      </c>
      <c r="B534">
        <v>532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</row>
    <row r="535" spans="1:14">
      <c r="A535">
        <v>3620</v>
      </c>
      <c r="B535">
        <v>533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>
        <v>3908</v>
      </c>
      <c r="B536">
        <v>534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>
        <v>4628</v>
      </c>
      <c r="B537">
        <v>535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>
        <v>4464</v>
      </c>
      <c r="B538">
        <v>536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>
        <v>4867.2</v>
      </c>
      <c r="B539">
        <v>537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>
        <v>5760</v>
      </c>
      <c r="B540">
        <v>538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</row>
    <row r="541" spans="1:14">
      <c r="A541">
        <v>5780</v>
      </c>
      <c r="B541">
        <v>539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</row>
    <row r="542" spans="1:14">
      <c r="A542">
        <v>5184</v>
      </c>
      <c r="B542">
        <v>540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>
        <v>6192</v>
      </c>
      <c r="B543">
        <v>541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>
        <v>7488</v>
      </c>
      <c r="B544">
        <v>542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>
        <v>7468</v>
      </c>
      <c r="B545">
        <v>543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>
        <v>3288</v>
      </c>
      <c r="B546">
        <v>544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>
        <v>576</v>
      </c>
      <c r="B547">
        <v>545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</row>
    <row r="548" spans="1:14">
      <c r="A548">
        <v>144</v>
      </c>
      <c r="B548">
        <v>546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</row>
    <row r="549" spans="1:14">
      <c r="A549">
        <v>0</v>
      </c>
      <c r="B549">
        <v>547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>
        <v>0</v>
      </c>
      <c r="B550">
        <v>548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>
        <v>0</v>
      </c>
      <c r="B551">
        <v>549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>
        <v>0</v>
      </c>
      <c r="B552">
        <v>550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>
        <v>0</v>
      </c>
      <c r="B553">
        <v>551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>
        <v>0</v>
      </c>
      <c r="B554">
        <v>552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</row>
    <row r="555" spans="1:14">
      <c r="A555">
        <v>0</v>
      </c>
      <c r="B555">
        <v>553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</row>
    <row r="556" spans="1:14">
      <c r="A556">
        <v>1733</v>
      </c>
      <c r="B556">
        <v>554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>
        <v>3768</v>
      </c>
      <c r="B557">
        <v>555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>
        <v>3749.6</v>
      </c>
      <c r="B558">
        <v>556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>
        <v>2640</v>
      </c>
      <c r="B559">
        <v>557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>
        <v>5568</v>
      </c>
      <c r="B560">
        <v>558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>
        <v>8163</v>
      </c>
      <c r="B561">
        <v>559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</row>
    <row r="562" spans="1:14">
      <c r="A562">
        <v>8779</v>
      </c>
      <c r="B562">
        <v>560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</row>
    <row r="563" spans="1:14">
      <c r="A563">
        <v>13919</v>
      </c>
      <c r="B563">
        <v>561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>
        <v>14205</v>
      </c>
      <c r="B564">
        <v>562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>
        <v>14318</v>
      </c>
      <c r="B565">
        <v>563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>
      <c r="A566">
        <v>14308</v>
      </c>
      <c r="B566">
        <v>564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>
        <v>12329</v>
      </c>
      <c r="B567">
        <v>565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>
        <v>2083</v>
      </c>
      <c r="B568">
        <v>566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</row>
    <row r="569" spans="1:14">
      <c r="A569">
        <v>1135</v>
      </c>
      <c r="B569">
        <v>567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</row>
    <row r="570" spans="1:14">
      <c r="A570">
        <v>6289</v>
      </c>
      <c r="B570">
        <v>568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>
        <v>7153</v>
      </c>
      <c r="B571">
        <v>569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>
        <v>7105</v>
      </c>
      <c r="B572">
        <v>570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>
        <v>2048</v>
      </c>
      <c r="B573">
        <v>571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>
        <v>564</v>
      </c>
      <c r="B574">
        <v>572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>
        <v>5115</v>
      </c>
      <c r="B575">
        <v>573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</row>
    <row r="576" spans="1:14">
      <c r="A576">
        <v>4966</v>
      </c>
      <c r="B576">
        <v>574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</row>
    <row r="577" spans="1:14">
      <c r="A577">
        <v>1035</v>
      </c>
      <c r="B577">
        <v>575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>
        <v>438</v>
      </c>
      <c r="B578">
        <v>576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>
        <v>438</v>
      </c>
      <c r="B579">
        <v>577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>
        <v>746</v>
      </c>
      <c r="B580">
        <v>578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>
        <v>606</v>
      </c>
      <c r="B581">
        <v>579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>
        <v>210</v>
      </c>
      <c r="B582">
        <v>580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</row>
    <row r="583" spans="1:14">
      <c r="A583">
        <v>0</v>
      </c>
      <c r="B583">
        <v>581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1</v>
      </c>
    </row>
    <row r="584" spans="1:14">
      <c r="A584">
        <v>4956</v>
      </c>
      <c r="B584">
        <v>582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>
        <v>6514</v>
      </c>
      <c r="B585">
        <v>583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>
        <v>7131</v>
      </c>
      <c r="B586">
        <v>584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>
        <v>6257</v>
      </c>
      <c r="B587">
        <v>585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>
        <v>7472</v>
      </c>
      <c r="B588">
        <v>586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>
        <v>8347</v>
      </c>
      <c r="B589">
        <v>587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1</v>
      </c>
    </row>
    <row r="590" spans="1:14">
      <c r="A590">
        <v>12200</v>
      </c>
      <c r="B590">
        <v>588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1</v>
      </c>
    </row>
    <row r="591" spans="1:14">
      <c r="A591">
        <v>13516</v>
      </c>
      <c r="B591">
        <v>589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>
        <v>12410</v>
      </c>
      <c r="B592">
        <v>590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>
        <v>11908</v>
      </c>
      <c r="B593">
        <v>591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>
        <v>9720</v>
      </c>
      <c r="B594">
        <v>592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>
        <v>12400</v>
      </c>
      <c r="B595">
        <v>593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>
        <v>5545.4</v>
      </c>
      <c r="B596">
        <v>594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</row>
    <row r="597" spans="1:14">
      <c r="A597">
        <v>1723</v>
      </c>
      <c r="B597">
        <v>595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</v>
      </c>
    </row>
    <row r="598" spans="1:14">
      <c r="A598">
        <v>8212</v>
      </c>
      <c r="B598">
        <v>596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>
        <v>11497</v>
      </c>
      <c r="B599">
        <v>597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>
        <v>12458.25</v>
      </c>
      <c r="B600">
        <v>598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>
        <v>12405</v>
      </c>
      <c r="B601">
        <v>599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>
        <v>12146.25</v>
      </c>
      <c r="B602">
        <v>600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>
        <v>6096.25</v>
      </c>
      <c r="B603">
        <v>601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1</v>
      </c>
    </row>
    <row r="604" spans="1:14">
      <c r="A604">
        <v>556</v>
      </c>
      <c r="B604">
        <v>602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</row>
    <row r="605" spans="1:14">
      <c r="A605">
        <v>1405</v>
      </c>
      <c r="B605">
        <v>603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>
        <v>8664</v>
      </c>
      <c r="B606">
        <v>604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>
        <v>8628</v>
      </c>
      <c r="B607">
        <v>605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>
        <v>3648</v>
      </c>
      <c r="B608">
        <v>606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>
        <v>2124</v>
      </c>
      <c r="B609">
        <v>607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>
        <v>298</v>
      </c>
      <c r="B610">
        <v>608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1</v>
      </c>
    </row>
    <row r="611" spans="1:14">
      <c r="A611">
        <v>396</v>
      </c>
      <c r="B611">
        <v>609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</row>
    <row r="612" spans="1:14">
      <c r="A612">
        <v>198</v>
      </c>
      <c r="B612">
        <v>610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</row>
    <row r="613" spans="1:14">
      <c r="A613">
        <v>0</v>
      </c>
      <c r="B613">
        <v>611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</row>
    <row r="614" spans="1:14">
      <c r="A614">
        <v>531</v>
      </c>
      <c r="B614">
        <v>612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</row>
    <row r="615" spans="1:14">
      <c r="A615">
        <v>630</v>
      </c>
      <c r="B615">
        <v>613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</row>
    <row r="616" spans="1:14">
      <c r="A616">
        <v>7303.75</v>
      </c>
      <c r="B616">
        <v>614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</row>
    <row r="617" spans="1:14">
      <c r="A617">
        <v>7350</v>
      </c>
      <c r="B617">
        <v>615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1</v>
      </c>
    </row>
    <row r="618" spans="1:14">
      <c r="A618">
        <v>6989.6</v>
      </c>
      <c r="B618">
        <v>616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1</v>
      </c>
    </row>
    <row r="619" spans="1:14">
      <c r="A619">
        <v>12848</v>
      </c>
      <c r="B619">
        <v>617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</row>
    <row r="620" spans="1:14">
      <c r="A620">
        <v>12902</v>
      </c>
      <c r="B620">
        <v>618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</row>
    <row r="621" spans="1:14">
      <c r="A621">
        <v>12960</v>
      </c>
      <c r="B621">
        <v>619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</row>
    <row r="622" spans="1:14">
      <c r="A622">
        <v>11483</v>
      </c>
      <c r="B622">
        <v>620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</row>
    <row r="623" spans="1:14">
      <c r="A623">
        <v>11231</v>
      </c>
      <c r="B623">
        <v>621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</row>
    <row r="624" spans="1:14">
      <c r="A624">
        <v>6794</v>
      </c>
      <c r="B624">
        <v>622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1</v>
      </c>
    </row>
    <row r="625" spans="1:14">
      <c r="A625">
        <v>7458.4</v>
      </c>
      <c r="B625">
        <v>623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1</v>
      </c>
    </row>
    <row r="626" spans="1:14">
      <c r="A626">
        <v>5220</v>
      </c>
      <c r="B626">
        <v>624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</row>
    <row r="627" spans="1:14">
      <c r="A627">
        <v>13364</v>
      </c>
      <c r="B627">
        <v>625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</row>
    <row r="628" spans="1:14">
      <c r="A628">
        <v>13569</v>
      </c>
      <c r="B628">
        <v>626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</row>
    <row r="629" spans="1:14">
      <c r="A629">
        <v>9950</v>
      </c>
      <c r="B629">
        <v>627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</row>
    <row r="630" spans="1:14">
      <c r="A630">
        <v>13552.25</v>
      </c>
      <c r="B630">
        <v>628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</row>
    <row r="631" spans="1:14">
      <c r="A631">
        <v>12921.7</v>
      </c>
      <c r="B631">
        <v>629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</row>
    <row r="632" spans="1:14">
      <c r="A632">
        <v>8591.6</v>
      </c>
      <c r="B632">
        <v>630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1</v>
      </c>
    </row>
    <row r="633" spans="1:14">
      <c r="A633">
        <v>10245</v>
      </c>
      <c r="B633">
        <v>631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</row>
    <row r="634" spans="1:14">
      <c r="A634">
        <v>11159.1</v>
      </c>
      <c r="B634">
        <v>632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</row>
    <row r="635" spans="1:14">
      <c r="A635">
        <v>11176</v>
      </c>
      <c r="B635">
        <v>633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</row>
    <row r="636" spans="1:14">
      <c r="A636">
        <v>10895</v>
      </c>
      <c r="B636">
        <v>634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</row>
    <row r="637" spans="1:14">
      <c r="A637">
        <v>12886</v>
      </c>
      <c r="B637">
        <v>635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</row>
    <row r="638" spans="1:14">
      <c r="A638">
        <v>1089</v>
      </c>
      <c r="B638">
        <v>636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1</v>
      </c>
    </row>
    <row r="639" spans="1:14">
      <c r="A639">
        <v>219</v>
      </c>
      <c r="B639">
        <v>637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1</v>
      </c>
    </row>
    <row r="640" spans="1:14">
      <c r="A640">
        <v>12130</v>
      </c>
      <c r="B640">
        <v>638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</row>
    <row r="641" spans="1:14">
      <c r="A641">
        <v>14226.1</v>
      </c>
      <c r="B641">
        <v>639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</row>
    <row r="642" spans="1:14">
      <c r="A642">
        <v>14283.4</v>
      </c>
      <c r="B642">
        <v>640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</row>
    <row r="643" spans="1:14">
      <c r="A643">
        <v>12731.300000000001</v>
      </c>
      <c r="B643">
        <v>641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</row>
    <row r="644" spans="1:14">
      <c r="A644">
        <v>13514</v>
      </c>
      <c r="B644">
        <v>642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</row>
    <row r="645" spans="1:14">
      <c r="A645">
        <v>11345.65</v>
      </c>
      <c r="B645">
        <v>643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1</v>
      </c>
    </row>
    <row r="646" spans="1:14">
      <c r="A646">
        <v>11996.5</v>
      </c>
      <c r="B646">
        <v>644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</row>
    <row r="647" spans="1:14">
      <c r="A647">
        <v>12331</v>
      </c>
      <c r="B647">
        <v>645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</row>
    <row r="648" spans="1:14">
      <c r="A648">
        <v>13106</v>
      </c>
      <c r="B648">
        <v>646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</row>
    <row r="649" spans="1:14">
      <c r="A649">
        <v>12873</v>
      </c>
      <c r="B649">
        <v>647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</row>
    <row r="650" spans="1:14">
      <c r="A650">
        <v>11687</v>
      </c>
      <c r="B650">
        <v>648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</row>
    <row r="651" spans="1:14">
      <c r="A651">
        <v>13299.1</v>
      </c>
      <c r="B651">
        <v>649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</row>
    <row r="652" spans="1:14">
      <c r="A652">
        <v>12338.1</v>
      </c>
      <c r="B652">
        <v>650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</row>
    <row r="653" spans="1:14">
      <c r="A653">
        <v>1193.0999999999999</v>
      </c>
      <c r="B653">
        <v>651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1</v>
      </c>
    </row>
    <row r="654" spans="1:14">
      <c r="A654">
        <v>3898</v>
      </c>
      <c r="B654">
        <v>652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</row>
    <row r="655" spans="1:14">
      <c r="A655">
        <v>5572</v>
      </c>
      <c r="B655">
        <v>653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</row>
    <row r="656" spans="1:14">
      <c r="A656">
        <v>6749</v>
      </c>
      <c r="B656">
        <v>654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</row>
    <row r="657" spans="1:14">
      <c r="A657">
        <v>5559</v>
      </c>
      <c r="B657">
        <v>655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</row>
    <row r="658" spans="1:14">
      <c r="A658">
        <v>10842.25</v>
      </c>
      <c r="B658">
        <v>656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</row>
    <row r="659" spans="1:14">
      <c r="A659">
        <v>13013.25</v>
      </c>
      <c r="B659">
        <v>657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1</v>
      </c>
    </row>
    <row r="660" spans="1:14">
      <c r="A660">
        <v>14152.8</v>
      </c>
      <c r="B660">
        <v>658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1</v>
      </c>
    </row>
    <row r="661" spans="1:14">
      <c r="A661">
        <v>12558</v>
      </c>
      <c r="B661">
        <v>659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</row>
    <row r="662" spans="1:14">
      <c r="A662">
        <v>13671</v>
      </c>
      <c r="B662">
        <v>660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</row>
    <row r="663" spans="1:14">
      <c r="A663">
        <v>13117</v>
      </c>
      <c r="B663">
        <v>661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</row>
    <row r="664" spans="1:14">
      <c r="A664">
        <v>9913.1</v>
      </c>
      <c r="B664">
        <v>662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</row>
    <row r="665" spans="1:14">
      <c r="A665">
        <v>14235.58</v>
      </c>
      <c r="B665">
        <v>663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</row>
    <row r="666" spans="1:14">
      <c r="A666">
        <v>13364.2</v>
      </c>
      <c r="B666">
        <v>664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1</v>
      </c>
    </row>
    <row r="667" spans="1:14">
      <c r="A667">
        <v>13202.4</v>
      </c>
      <c r="B667">
        <v>665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1</v>
      </c>
    </row>
    <row r="668" spans="1:14">
      <c r="A668">
        <v>11612</v>
      </c>
      <c r="B668">
        <v>666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</row>
    <row r="669" spans="1:14">
      <c r="A669">
        <v>12716</v>
      </c>
      <c r="B669">
        <v>667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</row>
    <row r="670" spans="1:14">
      <c r="A670">
        <v>8793</v>
      </c>
      <c r="B670">
        <v>668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</row>
    <row r="671" spans="1:14">
      <c r="A671">
        <v>8276</v>
      </c>
      <c r="B671">
        <v>669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</row>
    <row r="672" spans="1:14">
      <c r="A672">
        <v>11785.25</v>
      </c>
      <c r="B672">
        <v>670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</row>
    <row r="673" spans="1:14">
      <c r="A673">
        <v>9172.1</v>
      </c>
      <c r="B673">
        <v>671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</row>
    <row r="674" spans="1:14">
      <c r="A674">
        <v>4055</v>
      </c>
      <c r="B674">
        <v>672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</row>
    <row r="675" spans="1:14">
      <c r="A675">
        <v>7665</v>
      </c>
      <c r="B675">
        <v>673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</row>
    <row r="676" spans="1:14">
      <c r="A676">
        <v>7835</v>
      </c>
      <c r="B676">
        <v>674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</row>
    <row r="677" spans="1:14">
      <c r="A677">
        <v>12452</v>
      </c>
      <c r="B677">
        <v>675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</row>
    <row r="678" spans="1:14">
      <c r="A678">
        <v>12759.1</v>
      </c>
      <c r="B678">
        <v>676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</row>
    <row r="679" spans="1:14">
      <c r="A679">
        <v>12148</v>
      </c>
      <c r="B679">
        <v>677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</row>
    <row r="680" spans="1:14">
      <c r="A680">
        <v>7039</v>
      </c>
      <c r="B680">
        <v>678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</row>
    <row r="681" spans="1:14">
      <c r="A681">
        <v>4972</v>
      </c>
      <c r="B681">
        <v>679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</row>
    <row r="682" spans="1:14">
      <c r="A682">
        <v>7998</v>
      </c>
      <c r="B682">
        <v>680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</row>
    <row r="683" spans="1:14">
      <c r="A683">
        <v>8749</v>
      </c>
      <c r="B683">
        <v>681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</row>
    <row r="684" spans="1:14">
      <c r="A684">
        <v>9446</v>
      </c>
      <c r="B684">
        <v>682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</row>
    <row r="685" spans="1:14">
      <c r="A685">
        <v>8955.6</v>
      </c>
      <c r="B685">
        <v>683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</row>
    <row r="686" spans="1:14">
      <c r="A686">
        <v>7091.55</v>
      </c>
      <c r="B686">
        <v>684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</row>
    <row r="687" spans="1:14">
      <c r="A687">
        <v>6794.6</v>
      </c>
      <c r="B687">
        <v>685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</row>
    <row r="688" spans="1:14">
      <c r="A688">
        <v>5139.3999999999996</v>
      </c>
      <c r="B688">
        <v>686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</row>
    <row r="689" spans="1:14">
      <c r="A689">
        <v>0</v>
      </c>
      <c r="B689">
        <v>687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</row>
    <row r="690" spans="1:14">
      <c r="A690">
        <v>0</v>
      </c>
      <c r="B690">
        <v>688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</row>
    <row r="691" spans="1:14">
      <c r="A691">
        <v>0</v>
      </c>
      <c r="B691">
        <v>689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</row>
    <row r="692" spans="1:14">
      <c r="A692">
        <v>0</v>
      </c>
      <c r="B692">
        <v>690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</row>
    <row r="693" spans="1:14">
      <c r="A693">
        <v>0</v>
      </c>
      <c r="B693">
        <v>691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</row>
    <row r="694" spans="1:14">
      <c r="A694">
        <v>0</v>
      </c>
      <c r="B694">
        <v>692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</row>
    <row r="695" spans="1:14">
      <c r="A695">
        <v>0</v>
      </c>
      <c r="B695">
        <v>693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</row>
    <row r="696" spans="1:14">
      <c r="A696">
        <v>0</v>
      </c>
      <c r="B696">
        <v>694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</row>
    <row r="697" spans="1:14">
      <c r="A697">
        <v>0</v>
      </c>
      <c r="B697">
        <v>695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</row>
    <row r="698" spans="1:14">
      <c r="A698">
        <v>558</v>
      </c>
      <c r="B698">
        <v>696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</row>
    <row r="699" spans="1:14">
      <c r="A699">
        <v>280</v>
      </c>
      <c r="B699">
        <v>697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</row>
    <row r="700" spans="1:14">
      <c r="A700">
        <v>1558.5</v>
      </c>
      <c r="B700">
        <v>698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</row>
    <row r="701" spans="1:14">
      <c r="A701">
        <v>1866</v>
      </c>
      <c r="B701">
        <v>699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</row>
    <row r="702" spans="1:14">
      <c r="A702">
        <v>0</v>
      </c>
      <c r="B702">
        <v>700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</row>
    <row r="703" spans="1:14">
      <c r="A703">
        <v>5553</v>
      </c>
      <c r="B703">
        <v>701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</row>
    <row r="704" spans="1:14">
      <c r="A704">
        <v>7968.1</v>
      </c>
      <c r="B704">
        <v>702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</row>
    <row r="705" spans="1:14">
      <c r="A705">
        <v>8757.2999999999993</v>
      </c>
      <c r="B705">
        <v>703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</row>
    <row r="706" spans="1:14">
      <c r="A706">
        <v>6187</v>
      </c>
      <c r="B706">
        <v>704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</row>
    <row r="707" spans="1:14">
      <c r="A707">
        <v>6210</v>
      </c>
      <c r="B707">
        <v>705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</row>
    <row r="708" spans="1:14">
      <c r="A708">
        <v>5533</v>
      </c>
      <c r="B708">
        <v>706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1</v>
      </c>
    </row>
    <row r="709" spans="1:14">
      <c r="A709">
        <v>4861</v>
      </c>
      <c r="B709">
        <v>707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1</v>
      </c>
    </row>
    <row r="710" spans="1:14">
      <c r="A710">
        <v>7707</v>
      </c>
      <c r="B710">
        <v>708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</row>
    <row r="711" spans="1:14">
      <c r="A711">
        <v>9616</v>
      </c>
      <c r="B711">
        <v>709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</row>
    <row r="712" spans="1:14">
      <c r="A712">
        <v>9300</v>
      </c>
      <c r="B712">
        <v>710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</row>
    <row r="713" spans="1:14">
      <c r="A713">
        <v>6836</v>
      </c>
      <c r="B713">
        <v>711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</row>
    <row r="714" spans="1:14">
      <c r="A714">
        <v>4074.7</v>
      </c>
      <c r="B714">
        <v>712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</row>
    <row r="715" spans="1:14">
      <c r="A715">
        <v>2059</v>
      </c>
      <c r="B715">
        <v>713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</v>
      </c>
    </row>
    <row r="716" spans="1:14">
      <c r="A716">
        <v>414</v>
      </c>
      <c r="B716">
        <v>714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</row>
    <row r="717" spans="1:14">
      <c r="A717">
        <v>0</v>
      </c>
      <c r="B717">
        <v>715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</row>
    <row r="718" spans="1:14">
      <c r="A718">
        <v>0</v>
      </c>
      <c r="B718">
        <v>716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</row>
    <row r="719" spans="1:14">
      <c r="A719">
        <v>457</v>
      </c>
      <c r="B719">
        <v>717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</row>
    <row r="720" spans="1:14">
      <c r="A720">
        <v>1677</v>
      </c>
      <c r="B720">
        <v>718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</row>
    <row r="721" spans="1:14">
      <c r="A721">
        <v>1677</v>
      </c>
      <c r="B721">
        <v>719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</row>
    <row r="722" spans="1:14">
      <c r="A722">
        <v>0</v>
      </c>
      <c r="B722">
        <v>720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1</v>
      </c>
    </row>
    <row r="723" spans="1:14">
      <c r="A723">
        <v>0</v>
      </c>
      <c r="B723">
        <v>721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</row>
    <row r="724" spans="1:14">
      <c r="A724">
        <v>0</v>
      </c>
      <c r="B724">
        <v>722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</row>
    <row r="725" spans="1:14">
      <c r="A725">
        <v>0</v>
      </c>
      <c r="B725">
        <v>723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</row>
    <row r="726" spans="1:14">
      <c r="A726">
        <v>0</v>
      </c>
      <c r="B726">
        <v>724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</row>
    <row r="727" spans="1:14">
      <c r="A727">
        <v>0</v>
      </c>
      <c r="B727">
        <v>725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</row>
    <row r="728" spans="1:14">
      <c r="A728">
        <v>0</v>
      </c>
      <c r="B728">
        <v>726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</row>
    <row r="729" spans="1:14">
      <c r="A729">
        <v>0</v>
      </c>
      <c r="B729">
        <v>727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</row>
    <row r="730" spans="1:14">
      <c r="A730">
        <v>0</v>
      </c>
      <c r="B730">
        <v>728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</row>
    <row r="731" spans="1:14">
      <c r="A731">
        <v>0</v>
      </c>
      <c r="B731">
        <v>729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</row>
    <row r="732" spans="1:14">
      <c r="A732">
        <v>0</v>
      </c>
      <c r="B732">
        <v>730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</row>
    <row r="733" spans="1:14">
      <c r="A733">
        <v>0</v>
      </c>
      <c r="B733">
        <v>731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>
        <v>0</v>
      </c>
      <c r="B734">
        <v>732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>
        <v>144</v>
      </c>
      <c r="B735">
        <v>733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>
        <v>0</v>
      </c>
      <c r="B736">
        <v>734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</row>
    <row r="737" spans="1:14">
      <c r="A737">
        <v>288</v>
      </c>
      <c r="B737">
        <v>735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</row>
    <row r="738" spans="1:14">
      <c r="A738">
        <v>4176</v>
      </c>
      <c r="B738">
        <v>736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>
        <v>4529</v>
      </c>
      <c r="B739">
        <v>737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>
        <v>4464</v>
      </c>
      <c r="B740">
        <v>738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>
        <v>4320</v>
      </c>
      <c r="B741">
        <v>739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>
        <v>5391.5</v>
      </c>
      <c r="B742">
        <v>740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>
        <v>5769</v>
      </c>
      <c r="B743">
        <v>741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</row>
    <row r="744" spans="1:14">
      <c r="A744">
        <v>8208</v>
      </c>
      <c r="B744">
        <v>742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</row>
    <row r="745" spans="1:14">
      <c r="A745">
        <v>13222</v>
      </c>
      <c r="B745">
        <v>743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>
        <v>13361</v>
      </c>
      <c r="B746">
        <v>744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>
        <v>13366</v>
      </c>
      <c r="B747">
        <v>745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>
        <v>13651</v>
      </c>
      <c r="B748">
        <v>746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>
        <v>9212.5299999999988</v>
      </c>
      <c r="B749">
        <v>747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>
        <v>1321.13</v>
      </c>
      <c r="B750">
        <v>748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</row>
    <row r="751" spans="1:14">
      <c r="A751">
        <v>320.2</v>
      </c>
      <c r="B751">
        <v>749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</row>
    <row r="752" spans="1:14">
      <c r="A752">
        <v>0</v>
      </c>
      <c r="B752">
        <v>750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>
        <v>209</v>
      </c>
      <c r="B753">
        <v>751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>
        <v>1252</v>
      </c>
      <c r="B754">
        <v>752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>
        <v>1460</v>
      </c>
      <c r="B755">
        <v>753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>
        <v>2363</v>
      </c>
      <c r="B756">
        <v>754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>
        <v>1683.6</v>
      </c>
      <c r="B757">
        <v>755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</row>
    <row r="758" spans="1:14">
      <c r="A758">
        <v>353</v>
      </c>
      <c r="B758">
        <v>756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</row>
    <row r="759" spans="1:14">
      <c r="A759">
        <v>4931</v>
      </c>
      <c r="B759">
        <v>757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>
        <v>5369</v>
      </c>
      <c r="B760">
        <v>758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>
        <v>5239</v>
      </c>
      <c r="B761">
        <v>759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>
        <v>5137.2</v>
      </c>
      <c r="B762">
        <v>760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>
        <v>5231</v>
      </c>
      <c r="B763">
        <v>761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>
        <v>4460</v>
      </c>
      <c r="B764">
        <v>762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</row>
    <row r="765" spans="1:14">
      <c r="A765">
        <v>4390</v>
      </c>
      <c r="B765">
        <v>763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</row>
    <row r="766" spans="1:14">
      <c r="A766">
        <v>5222.1000000000004</v>
      </c>
      <c r="B766">
        <v>764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>
        <v>6468.1</v>
      </c>
      <c r="B767">
        <v>765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>
        <v>6269</v>
      </c>
      <c r="B768">
        <v>766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>
        <v>6562</v>
      </c>
      <c r="B769">
        <v>767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>
        <v>7292</v>
      </c>
      <c r="B770">
        <v>768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>
        <v>1836</v>
      </c>
      <c r="B771">
        <v>769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</row>
    <row r="772" spans="1:14">
      <c r="A772">
        <v>355</v>
      </c>
      <c r="B772">
        <v>770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</row>
    <row r="773" spans="1:14">
      <c r="A773">
        <v>1475</v>
      </c>
      <c r="B773">
        <v>771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>
        <v>1657.1</v>
      </c>
      <c r="B774">
        <v>772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>
        <v>1392</v>
      </c>
      <c r="B775">
        <v>773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>
        <v>2713</v>
      </c>
      <c r="B776">
        <v>774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>
        <v>1052</v>
      </c>
      <c r="B777">
        <v>775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>
        <v>628</v>
      </c>
      <c r="B778">
        <v>776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</row>
    <row r="779" spans="1:14">
      <c r="A779">
        <v>209</v>
      </c>
      <c r="B779">
        <v>777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</row>
    <row r="780" spans="1:14">
      <c r="A780">
        <v>2463</v>
      </c>
      <c r="B780">
        <v>778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>
        <v>14482</v>
      </c>
      <c r="B781">
        <v>779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>
        <v>14025</v>
      </c>
      <c r="B782">
        <v>780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>
        <v>1500</v>
      </c>
      <c r="B783">
        <v>781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>
      <c r="A784">
        <v>3756</v>
      </c>
      <c r="B784">
        <v>782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>
        <v>3107.05</v>
      </c>
      <c r="B785">
        <v>783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</row>
    <row r="786" spans="1:14">
      <c r="A786">
        <v>4098.2</v>
      </c>
      <c r="B786">
        <v>784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</row>
    <row r="787" spans="1:14">
      <c r="A787">
        <v>10169</v>
      </c>
      <c r="B787">
        <v>785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>
        <v>11551</v>
      </c>
      <c r="B788">
        <v>786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>
        <v>13677.1</v>
      </c>
      <c r="B789">
        <v>787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>
        <v>12578.1</v>
      </c>
      <c r="B790">
        <v>788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>
        <v>10522</v>
      </c>
      <c r="B791">
        <v>789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>
        <v>10191</v>
      </c>
      <c r="B792">
        <v>790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</row>
    <row r="793" spans="1:14">
      <c r="A793">
        <v>7419</v>
      </c>
      <c r="B793">
        <v>791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</row>
    <row r="794" spans="1:14">
      <c r="A794">
        <v>5358</v>
      </c>
      <c r="B794">
        <v>792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>
        <v>5289</v>
      </c>
      <c r="B795">
        <v>793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>
        <v>10682</v>
      </c>
      <c r="B796">
        <v>794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>
        <v>13831</v>
      </c>
      <c r="B797">
        <v>795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>
        <v>3456.1</v>
      </c>
      <c r="B798">
        <v>796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>
        <v>6720.95</v>
      </c>
      <c r="B799">
        <v>797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</row>
    <row r="800" spans="1:14">
      <c r="A800">
        <v>7558.35</v>
      </c>
      <c r="B800">
        <v>798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</row>
    <row r="801" spans="1:14">
      <c r="A801">
        <v>10727</v>
      </c>
      <c r="B801">
        <v>799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>
        <v>11606.1</v>
      </c>
      <c r="B802">
        <v>800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>
        <v>11617</v>
      </c>
      <c r="B803">
        <v>801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>
        <v>9461</v>
      </c>
      <c r="B804">
        <v>802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>
        <v>13624</v>
      </c>
      <c r="B805">
        <v>803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>
        <v>8243</v>
      </c>
      <c r="B806">
        <v>804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</row>
    <row r="807" spans="1:14">
      <c r="A807">
        <v>4325</v>
      </c>
      <c r="B807">
        <v>805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</row>
    <row r="808" spans="1:14">
      <c r="A808">
        <v>6341</v>
      </c>
      <c r="B808">
        <v>806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>
        <v>6919</v>
      </c>
      <c r="B809">
        <v>807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>
        <v>8603.1</v>
      </c>
      <c r="B810">
        <v>808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>
        <v>6079.1</v>
      </c>
      <c r="B811">
        <v>809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>
        <v>7271.25</v>
      </c>
      <c r="B812">
        <v>810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>
        <v>2497.5</v>
      </c>
      <c r="B813">
        <v>811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</row>
    <row r="814" spans="1:14">
      <c r="A814">
        <v>4018.1</v>
      </c>
      <c r="B814">
        <v>812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</row>
    <row r="815" spans="1:14">
      <c r="A815">
        <v>5830</v>
      </c>
      <c r="B815">
        <v>813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>
        <v>5955</v>
      </c>
      <c r="B816">
        <v>814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>
        <v>6099</v>
      </c>
      <c r="B817">
        <v>815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>
        <v>4708</v>
      </c>
      <c r="B818">
        <v>816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>
        <v>4564</v>
      </c>
      <c r="B819">
        <v>817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>
        <v>0</v>
      </c>
      <c r="B820">
        <v>818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</row>
    <row r="821" spans="1:14">
      <c r="A821">
        <v>0</v>
      </c>
      <c r="B821">
        <v>819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</row>
    <row r="822" spans="1:14">
      <c r="A822">
        <v>0</v>
      </c>
      <c r="B822">
        <v>820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>
        <v>4977</v>
      </c>
      <c r="B823">
        <v>821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>
        <v>13920</v>
      </c>
      <c r="B824">
        <v>822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>
        <v>5132</v>
      </c>
      <c r="B825">
        <v>823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>
        <v>8210.6</v>
      </c>
      <c r="B826">
        <v>824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>
        <v>2008.1</v>
      </c>
      <c r="B827">
        <v>825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</row>
    <row r="828" spans="1:14">
      <c r="A828">
        <v>1445</v>
      </c>
      <c r="B828">
        <v>826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</row>
    <row r="829" spans="1:14">
      <c r="A829">
        <v>10036</v>
      </c>
      <c r="B829">
        <v>827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>
        <v>11191</v>
      </c>
      <c r="B830">
        <v>828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>
        <v>12482</v>
      </c>
      <c r="B831">
        <v>829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>
        <v>13675.1</v>
      </c>
      <c r="B832">
        <v>830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>
        <v>13854.1</v>
      </c>
      <c r="B833">
        <v>831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>
        <v>5115</v>
      </c>
      <c r="B834">
        <v>832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</row>
    <row r="835" spans="1:14">
      <c r="A835">
        <v>1048.0999999999999</v>
      </c>
      <c r="B835">
        <v>833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</row>
    <row r="836" spans="1:14">
      <c r="A836">
        <v>6388.1</v>
      </c>
      <c r="B836">
        <v>834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>
        <v>7919.2</v>
      </c>
      <c r="B837">
        <v>835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>
        <v>8252</v>
      </c>
      <c r="B838">
        <v>836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>
        <v>8240.25</v>
      </c>
      <c r="B839">
        <v>837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>
        <v>11640.8</v>
      </c>
      <c r="B840">
        <v>838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>
        <v>6985.1999999999989</v>
      </c>
      <c r="B841">
        <v>839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</row>
    <row r="842" spans="1:14">
      <c r="A842">
        <v>4196.8999999999996</v>
      </c>
      <c r="B842">
        <v>840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</row>
    <row r="843" spans="1:14">
      <c r="A843">
        <v>12856.1</v>
      </c>
      <c r="B843">
        <v>841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>
        <v>13747</v>
      </c>
      <c r="B844">
        <v>842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>
        <v>13999.1</v>
      </c>
      <c r="B845">
        <v>843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>
        <v>13770</v>
      </c>
      <c r="B846">
        <v>844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>
        <v>14316</v>
      </c>
      <c r="B847">
        <v>845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>
        <v>6185.3</v>
      </c>
      <c r="B848">
        <v>846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</row>
    <row r="849" spans="1:14">
      <c r="A849">
        <v>5340.4</v>
      </c>
      <c r="B849">
        <v>847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</row>
    <row r="850" spans="1:14">
      <c r="A850">
        <v>5106.1000000000004</v>
      </c>
      <c r="B850">
        <v>848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>
        <v>12791.1</v>
      </c>
      <c r="B851">
        <v>849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>
        <v>14290.2</v>
      </c>
      <c r="B852">
        <v>850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>
        <v>13229.3</v>
      </c>
      <c r="B853">
        <v>851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>
        <v>13307.4</v>
      </c>
      <c r="B854">
        <v>852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>
        <v>5183.0999999999995</v>
      </c>
      <c r="B855">
        <v>853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</row>
    <row r="856" spans="1:14">
      <c r="A856">
        <v>1202.0999999999999</v>
      </c>
      <c r="B856">
        <v>854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</row>
    <row r="857" spans="1:14">
      <c r="A857">
        <v>1848.1</v>
      </c>
      <c r="B857">
        <v>855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>
        <v>4888.1000000000004</v>
      </c>
      <c r="B858">
        <v>856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>
        <v>7157.1</v>
      </c>
      <c r="B859">
        <v>857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>
        <v>8117.4</v>
      </c>
      <c r="B860">
        <v>858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>
        <v>8734.6</v>
      </c>
      <c r="B861">
        <v>859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>
        <v>761.3</v>
      </c>
      <c r="B862">
        <v>860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</row>
    <row r="863" spans="1:14">
      <c r="A863">
        <v>70</v>
      </c>
      <c r="B863">
        <v>861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</row>
    <row r="864" spans="1:14">
      <c r="A864">
        <v>209</v>
      </c>
      <c r="B864">
        <v>862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>
      <c r="A865">
        <v>925.2</v>
      </c>
      <c r="B865">
        <v>863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>
        <v>4814.3999999999996</v>
      </c>
      <c r="B866">
        <v>864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>
      <c r="A867">
        <v>7005.7000000000007</v>
      </c>
      <c r="B867">
        <v>865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>
        <v>6992.8</v>
      </c>
      <c r="B868">
        <v>866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>
        <v>12492.2</v>
      </c>
      <c r="B869">
        <v>867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</row>
    <row r="870" spans="1:14">
      <c r="A870">
        <v>12601.600000000002</v>
      </c>
      <c r="B870">
        <v>868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</row>
    <row r="871" spans="1:14">
      <c r="A871">
        <v>6466.4</v>
      </c>
      <c r="B871">
        <v>869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>
        <v>8025.4</v>
      </c>
      <c r="B872">
        <v>870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>
      <c r="A873">
        <v>12311.2</v>
      </c>
      <c r="B873">
        <v>871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>
        <v>11725.300000000001</v>
      </c>
      <c r="B874">
        <v>872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>
      <c r="A875">
        <v>9390.2000000000007</v>
      </c>
      <c r="B875">
        <v>873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>
      <c r="A876">
        <v>357</v>
      </c>
      <c r="B876">
        <v>874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</row>
    <row r="877" spans="1:14">
      <c r="A877">
        <v>0</v>
      </c>
      <c r="B877">
        <v>875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</row>
    <row r="878" spans="1:14">
      <c r="A878">
        <v>0</v>
      </c>
      <c r="B878">
        <v>876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>
        <v>0</v>
      </c>
      <c r="B879">
        <v>877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>
        <v>1924.1</v>
      </c>
      <c r="B880">
        <v>878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>
        <v>3318.1</v>
      </c>
      <c r="B881">
        <v>879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>
        <v>3612</v>
      </c>
      <c r="B882">
        <v>880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>
        <v>422.1</v>
      </c>
      <c r="B883">
        <v>881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</row>
    <row r="884" spans="1:14">
      <c r="A884">
        <v>1383</v>
      </c>
      <c r="B884">
        <v>882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</row>
    <row r="885" spans="1:14">
      <c r="A885">
        <v>7218</v>
      </c>
      <c r="B885">
        <v>883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>
        <v>14105</v>
      </c>
      <c r="B886">
        <v>884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>
        <v>13533.1</v>
      </c>
      <c r="B887">
        <v>885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>
        <v>13475</v>
      </c>
      <c r="B888">
        <v>886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>
        <v>13162.1</v>
      </c>
      <c r="B889">
        <v>887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>
        <v>4918.3</v>
      </c>
      <c r="B890">
        <v>888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</row>
    <row r="891" spans="1:14">
      <c r="A891">
        <v>4028.4</v>
      </c>
      <c r="B891">
        <v>889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</row>
    <row r="892" spans="1:14">
      <c r="A892">
        <v>4753</v>
      </c>
      <c r="B892">
        <v>890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>
        <v>7654.1</v>
      </c>
      <c r="B893">
        <v>891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>
        <v>12375.2</v>
      </c>
      <c r="B894">
        <v>892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>
        <v>14053.2</v>
      </c>
      <c r="B895">
        <v>893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>
        <v>12102.2</v>
      </c>
      <c r="B896">
        <v>894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>
        <v>4251.2</v>
      </c>
      <c r="B897">
        <v>895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</row>
    <row r="898" spans="1:14">
      <c r="A898">
        <v>3285.4</v>
      </c>
      <c r="B898">
        <v>896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</row>
    <row r="899" spans="1:14">
      <c r="A899">
        <v>125.1</v>
      </c>
      <c r="B899">
        <v>897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>
        <v>10455.1</v>
      </c>
      <c r="B900">
        <v>898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>
        <v>13017.1</v>
      </c>
      <c r="B901">
        <v>899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>
        <v>4448.2</v>
      </c>
      <c r="B902">
        <v>900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>
        <v>9152.2000000000007</v>
      </c>
      <c r="B903">
        <v>901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>
        <v>1616.2</v>
      </c>
      <c r="B904">
        <v>902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</row>
    <row r="905" spans="1:14">
      <c r="A905">
        <v>1605.4</v>
      </c>
      <c r="B905">
        <v>903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</row>
    <row r="906" spans="1:14">
      <c r="A906">
        <v>2155.1999999999998</v>
      </c>
      <c r="B906">
        <v>904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>
        <v>2902.3</v>
      </c>
      <c r="B907">
        <v>905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>
        <v>3881.4</v>
      </c>
      <c r="B908">
        <v>906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>
        <v>3719.2</v>
      </c>
      <c r="B909">
        <v>907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>
        <v>3708.1999999999989</v>
      </c>
      <c r="B910">
        <v>908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>
        <v>1787.7999999999997</v>
      </c>
      <c r="B911">
        <v>909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</row>
    <row r="912" spans="1:14">
      <c r="A912">
        <v>789.4</v>
      </c>
      <c r="B912">
        <v>910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</row>
    <row r="913" spans="1:14">
      <c r="A913">
        <v>0</v>
      </c>
      <c r="B913">
        <v>911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>
        <v>0</v>
      </c>
      <c r="B914">
        <v>912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>
        <v>0</v>
      </c>
      <c r="B915">
        <v>913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>
        <v>0</v>
      </c>
      <c r="B916">
        <v>914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>
        <v>0</v>
      </c>
      <c r="B917">
        <v>915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>
        <v>0</v>
      </c>
      <c r="B918">
        <v>916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</row>
    <row r="919" spans="1:14">
      <c r="A919">
        <v>0</v>
      </c>
      <c r="B919">
        <v>917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</row>
    <row r="920" spans="1:14">
      <c r="A920">
        <v>2163.38</v>
      </c>
      <c r="B920">
        <v>918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>
        <v>3652.68</v>
      </c>
      <c r="B921">
        <v>919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>
        <v>3624.2</v>
      </c>
      <c r="B922">
        <v>920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>
        <v>7916</v>
      </c>
      <c r="B923">
        <v>921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>
        <v>8160.1</v>
      </c>
      <c r="B924">
        <v>922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>
        <v>3124.7</v>
      </c>
      <c r="B925">
        <v>923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</row>
    <row r="926" spans="1:14">
      <c r="A926">
        <v>4892.5</v>
      </c>
      <c r="B926">
        <v>924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</row>
    <row r="927" spans="1:14">
      <c r="A927">
        <v>6519.9</v>
      </c>
      <c r="B927">
        <v>925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>
        <v>10917.800000000001</v>
      </c>
      <c r="B928">
        <v>926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>
        <v>12664.800000000001</v>
      </c>
      <c r="B929">
        <v>927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>
        <v>11160.2</v>
      </c>
      <c r="B930">
        <v>928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>
        <v>5480.2</v>
      </c>
      <c r="B931">
        <v>929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>
        <v>3189.2</v>
      </c>
      <c r="B932">
        <v>930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</row>
    <row r="933" spans="1:14">
      <c r="A933">
        <v>3282.1</v>
      </c>
      <c r="B933">
        <v>931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</row>
    <row r="934" spans="1:14">
      <c r="A934">
        <v>12293.1</v>
      </c>
      <c r="B934">
        <v>932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>
        <v>13440</v>
      </c>
      <c r="B935">
        <v>933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>
        <v>13545</v>
      </c>
      <c r="B936">
        <v>934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>
        <v>13024.1</v>
      </c>
      <c r="B937">
        <v>935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>
        <v>12286.1</v>
      </c>
      <c r="B938">
        <v>936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>
        <v>1488.2</v>
      </c>
      <c r="B939">
        <v>937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</row>
    <row r="940" spans="1:14">
      <c r="A940">
        <v>1766.1</v>
      </c>
      <c r="B940">
        <v>938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</row>
    <row r="941" spans="1:14">
      <c r="A941">
        <v>5770.1</v>
      </c>
      <c r="B941">
        <v>939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>
        <v>5884.2</v>
      </c>
      <c r="B942">
        <v>940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>
        <v>6799</v>
      </c>
      <c r="B943">
        <v>941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>
        <v>2475.6</v>
      </c>
      <c r="B944">
        <v>942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>
        <v>2298.3000000000002</v>
      </c>
      <c r="B945">
        <v>943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>
        <v>6092.5</v>
      </c>
      <c r="B946">
        <v>944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1</v>
      </c>
    </row>
    <row r="947" spans="1:14">
      <c r="A947">
        <v>6097.4</v>
      </c>
      <c r="B947">
        <v>945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1</v>
      </c>
    </row>
    <row r="948" spans="1:14">
      <c r="A948">
        <v>8615.2000000000007</v>
      </c>
      <c r="B948">
        <v>946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>
        <v>9266</v>
      </c>
      <c r="B949">
        <v>947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>
        <v>11620.1</v>
      </c>
      <c r="B950">
        <v>948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>
        <v>9227.2000000000007</v>
      </c>
      <c r="B951">
        <v>949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>
        <v>10354.1</v>
      </c>
      <c r="B952">
        <v>950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>
        <v>10480</v>
      </c>
      <c r="B953">
        <v>951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1</v>
      </c>
    </row>
    <row r="954" spans="1:14">
      <c r="A954">
        <v>12959.3</v>
      </c>
      <c r="B954">
        <v>952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1</v>
      </c>
    </row>
    <row r="955" spans="1:14">
      <c r="A955">
        <v>13925.1</v>
      </c>
      <c r="B955">
        <v>953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>
        <v>13306.1</v>
      </c>
      <c r="B956">
        <v>954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>
        <v>11723.1</v>
      </c>
      <c r="B957">
        <v>955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>
        <v>8798.2000000000007</v>
      </c>
      <c r="B958">
        <v>956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>
        <v>5220.2</v>
      </c>
      <c r="B959">
        <v>957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>
        <v>5107.6499999999996</v>
      </c>
      <c r="B960">
        <v>958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</row>
    <row r="961" spans="1:14">
      <c r="A961">
        <v>3905.55</v>
      </c>
      <c r="B961">
        <v>959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</row>
    <row r="962" spans="1:14">
      <c r="A962">
        <v>8851.1</v>
      </c>
      <c r="B962">
        <v>960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>
      <c r="A963">
        <v>12439</v>
      </c>
      <c r="B963">
        <v>961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>
        <v>11778</v>
      </c>
      <c r="B964">
        <v>962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>
        <v>11239.1</v>
      </c>
      <c r="B965">
        <v>963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>
        <v>11756.2</v>
      </c>
      <c r="B966">
        <v>964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>
        <v>10311.6</v>
      </c>
      <c r="B967">
        <v>965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</row>
    <row r="968" spans="1:14">
      <c r="A968">
        <v>5841.5</v>
      </c>
      <c r="B968">
        <v>966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</row>
    <row r="969" spans="1:14">
      <c r="A969">
        <v>4388.3999999999996</v>
      </c>
      <c r="B969">
        <v>967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>
        <v>5014.3999999999996</v>
      </c>
      <c r="B970">
        <v>968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>
        <v>5886.7999999999993</v>
      </c>
      <c r="B971">
        <v>969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>
        <v>5089.8999999999996</v>
      </c>
      <c r="B972">
        <v>970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>
        <v>2872.9</v>
      </c>
      <c r="B973">
        <v>971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>
        <v>4465.9999999999991</v>
      </c>
      <c r="B974">
        <v>972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1</v>
      </c>
    </row>
    <row r="975" spans="1:14">
      <c r="A975">
        <v>3087.3999999999996</v>
      </c>
      <c r="B975">
        <v>973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1</v>
      </c>
    </row>
    <row r="976" spans="1:14">
      <c r="A976">
        <v>1388.6999999999998</v>
      </c>
      <c r="B976">
        <v>974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</row>
    <row r="977" spans="1:14">
      <c r="A977">
        <v>404.1</v>
      </c>
      <c r="B977">
        <v>975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</row>
    <row r="978" spans="1:14">
      <c r="A978">
        <v>654</v>
      </c>
      <c r="B978">
        <v>976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</row>
    <row r="979" spans="1:14">
      <c r="A979">
        <v>280</v>
      </c>
      <c r="B979">
        <v>977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</row>
    <row r="980" spans="1:14">
      <c r="A980">
        <v>2896</v>
      </c>
      <c r="B980">
        <v>978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</row>
    <row r="981" spans="1:14">
      <c r="A981">
        <v>9358.0499999999993</v>
      </c>
      <c r="B981">
        <v>979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1</v>
      </c>
    </row>
    <row r="982" spans="1:14">
      <c r="A982">
        <v>7879.4999999999991</v>
      </c>
      <c r="B982">
        <v>980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1</v>
      </c>
    </row>
    <row r="983" spans="1:14">
      <c r="A983">
        <v>13009.2</v>
      </c>
      <c r="B983">
        <v>981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</row>
    <row r="984" spans="1:14">
      <c r="A984">
        <v>12571</v>
      </c>
      <c r="B984">
        <v>982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</row>
    <row r="985" spans="1:14">
      <c r="A985">
        <v>13759</v>
      </c>
      <c r="B985">
        <v>983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</row>
    <row r="986" spans="1:14">
      <c r="A986">
        <v>9240</v>
      </c>
      <c r="B986">
        <v>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</row>
    <row r="987" spans="1:14">
      <c r="A987">
        <v>10432.1</v>
      </c>
      <c r="B987">
        <v>985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</row>
    <row r="988" spans="1:14">
      <c r="A988">
        <v>8219.2000000000007</v>
      </c>
      <c r="B988">
        <v>986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1</v>
      </c>
    </row>
    <row r="989" spans="1:14">
      <c r="A989">
        <v>9053.4</v>
      </c>
      <c r="B989">
        <v>987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1</v>
      </c>
    </row>
    <row r="990" spans="1:14">
      <c r="A990">
        <v>14822.1</v>
      </c>
      <c r="B990">
        <v>988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</row>
    <row r="991" spans="1:14">
      <c r="A991">
        <v>17000.400000000001</v>
      </c>
      <c r="B991">
        <v>989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</row>
    <row r="992" spans="1:14">
      <c r="A992">
        <v>17353.099999999999</v>
      </c>
      <c r="B992">
        <v>990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</row>
    <row r="993" spans="1:14">
      <c r="A993">
        <v>16815</v>
      </c>
      <c r="B993">
        <v>991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</row>
    <row r="994" spans="1:14">
      <c r="A994">
        <v>11856.1</v>
      </c>
      <c r="B994">
        <v>992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</row>
    <row r="995" spans="1:14">
      <c r="A995">
        <v>15643.9</v>
      </c>
      <c r="B995">
        <v>993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</row>
    <row r="996" spans="1:14">
      <c r="A996">
        <v>16433.8</v>
      </c>
      <c r="B996">
        <v>994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1</v>
      </c>
    </row>
    <row r="997" spans="1:14">
      <c r="A997">
        <v>12673.1</v>
      </c>
      <c r="B997">
        <v>995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</row>
    <row r="998" spans="1:14">
      <c r="A998">
        <v>14883.400000000001</v>
      </c>
      <c r="B998">
        <v>996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</row>
    <row r="999" spans="1:14">
      <c r="A999">
        <v>15264.300000000001</v>
      </c>
      <c r="B999">
        <v>997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</row>
    <row r="1000" spans="1:14">
      <c r="A1000">
        <v>14854.3</v>
      </c>
      <c r="B1000">
        <v>998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</row>
    <row r="1001" spans="1:14">
      <c r="A1001">
        <v>14191.4</v>
      </c>
      <c r="B1001">
        <v>999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</row>
    <row r="1002" spans="1:14">
      <c r="A1002">
        <v>4452.5</v>
      </c>
      <c r="B1002">
        <v>1000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1</v>
      </c>
    </row>
    <row r="1003" spans="1:14">
      <c r="A1003">
        <v>4937.6999999999989</v>
      </c>
      <c r="B1003">
        <v>1001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1</v>
      </c>
    </row>
    <row r="1004" spans="1:14">
      <c r="A1004">
        <v>5518</v>
      </c>
      <c r="B1004">
        <v>1002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</row>
    <row r="1005" spans="1:14">
      <c r="A1005">
        <v>8754.2000000000007</v>
      </c>
      <c r="B1005">
        <v>1003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</row>
    <row r="1006" spans="1:14">
      <c r="A1006">
        <v>10914.2</v>
      </c>
      <c r="B1006">
        <v>1004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</row>
    <row r="1007" spans="1:14">
      <c r="A1007">
        <v>10437.9</v>
      </c>
      <c r="B1007">
        <v>1005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</row>
    <row r="1008" spans="1:14">
      <c r="A1008">
        <v>14672.2</v>
      </c>
      <c r="B1008">
        <v>1006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</row>
    <row r="1009" spans="1:14">
      <c r="A1009">
        <v>12961.8</v>
      </c>
      <c r="B1009">
        <v>1007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1</v>
      </c>
    </row>
    <row r="1010" spans="1:14">
      <c r="A1010">
        <v>2312.6999999999998</v>
      </c>
      <c r="B1010">
        <v>1008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1</v>
      </c>
    </row>
    <row r="1011" spans="1:14">
      <c r="A1011">
        <v>12139.2</v>
      </c>
      <c r="B1011">
        <v>1009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</row>
    <row r="1012" spans="1:14">
      <c r="A1012">
        <v>16092.4</v>
      </c>
      <c r="B1012">
        <v>1010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</row>
    <row r="1013" spans="1:14">
      <c r="A1013">
        <v>10957</v>
      </c>
      <c r="B1013">
        <v>1011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</row>
    <row r="1014" spans="1:14">
      <c r="A1014">
        <v>14823.400000000001</v>
      </c>
      <c r="B1014">
        <v>1012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</row>
    <row r="1015" spans="1:14">
      <c r="A1015">
        <v>15696.4</v>
      </c>
      <c r="B1015">
        <v>1013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</row>
    <row r="1016" spans="1:14">
      <c r="A1016">
        <v>16295.5</v>
      </c>
      <c r="B1016">
        <v>1014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1</v>
      </c>
    </row>
    <row r="1017" spans="1:14">
      <c r="A1017">
        <v>16381.3</v>
      </c>
      <c r="B1017">
        <v>1015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1</v>
      </c>
    </row>
    <row r="1018" spans="1:14">
      <c r="A1018">
        <v>10119.300000000001</v>
      </c>
      <c r="B1018">
        <v>1016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</row>
    <row r="1019" spans="1:14">
      <c r="A1019">
        <v>10699.2</v>
      </c>
      <c r="B1019">
        <v>1017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</row>
    <row r="1020" spans="1:14">
      <c r="A1020">
        <v>12175.2</v>
      </c>
      <c r="B1020">
        <v>1018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</row>
    <row r="1021" spans="1:14">
      <c r="A1021">
        <v>13466.5</v>
      </c>
      <c r="B1021">
        <v>1019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</row>
    <row r="1022" spans="1:14">
      <c r="A1022">
        <v>12221.3</v>
      </c>
      <c r="B1022">
        <v>1020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</row>
    <row r="1023" spans="1:14">
      <c r="A1023">
        <v>10907.2</v>
      </c>
      <c r="B1023">
        <v>1021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1</v>
      </c>
    </row>
    <row r="1024" spans="1:14">
      <c r="A1024">
        <v>9977.5999999999985</v>
      </c>
      <c r="B1024">
        <v>1022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1</v>
      </c>
    </row>
    <row r="1025" spans="1:14">
      <c r="A1025">
        <v>10860</v>
      </c>
      <c r="B1025">
        <v>1023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</row>
    <row r="1026" spans="1:14">
      <c r="A1026">
        <v>11979</v>
      </c>
      <c r="B1026">
        <v>1024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</row>
    <row r="1027" spans="1:14">
      <c r="A1027">
        <v>11753.99</v>
      </c>
      <c r="B1027">
        <v>1025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</row>
    <row r="1028" spans="1:14">
      <c r="A1028">
        <v>11309</v>
      </c>
      <c r="B1028">
        <v>1026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</row>
    <row r="1029" spans="1:14">
      <c r="A1029">
        <v>10042.200000000001</v>
      </c>
      <c r="B1029">
        <v>1027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</row>
    <row r="1030" spans="1:14">
      <c r="A1030">
        <v>5712.3</v>
      </c>
      <c r="B1030">
        <v>1028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1</v>
      </c>
    </row>
    <row r="1031" spans="1:14">
      <c r="A1031">
        <v>2278.3000000000002</v>
      </c>
      <c r="B1031">
        <v>1029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1</v>
      </c>
    </row>
    <row r="1032" spans="1:14">
      <c r="A1032">
        <v>9240.2000000000007</v>
      </c>
      <c r="B1032">
        <v>1030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</row>
    <row r="1033" spans="1:14">
      <c r="A1033">
        <v>12836.2</v>
      </c>
      <c r="B1033">
        <v>1031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</row>
    <row r="1034" spans="1:14">
      <c r="A1034">
        <v>14384.4</v>
      </c>
      <c r="B1034">
        <v>1032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</row>
    <row r="1035" spans="1:14">
      <c r="A1035">
        <v>9487.99</v>
      </c>
      <c r="B1035">
        <v>1033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</row>
    <row r="1036" spans="1:14">
      <c r="A1036">
        <v>12314.2</v>
      </c>
      <c r="B1036">
        <v>1034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</row>
    <row r="1037" spans="1:14">
      <c r="A1037">
        <v>7123.7</v>
      </c>
      <c r="B1037">
        <v>1035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</row>
    <row r="1038" spans="1:14">
      <c r="A1038">
        <v>5669.8</v>
      </c>
      <c r="B1038">
        <v>1036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1</v>
      </c>
    </row>
    <row r="1039" spans="1:14">
      <c r="A1039">
        <v>8064</v>
      </c>
      <c r="B1039">
        <v>1037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</row>
    <row r="1040" spans="1:14">
      <c r="A1040">
        <v>9592</v>
      </c>
      <c r="B1040">
        <v>1038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</row>
    <row r="1041" spans="1:14">
      <c r="A1041">
        <v>10042.1</v>
      </c>
      <c r="B1041">
        <v>1039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</row>
    <row r="1042" spans="1:14">
      <c r="A1042">
        <v>7629.2</v>
      </c>
      <c r="B1042">
        <v>1040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</row>
    <row r="1043" spans="1:14">
      <c r="A1043">
        <v>12581.8</v>
      </c>
      <c r="B1043">
        <v>1041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</row>
    <row r="1044" spans="1:14">
      <c r="A1044">
        <v>15595.400000000001</v>
      </c>
      <c r="B1044">
        <v>1042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</row>
    <row r="1045" spans="1:14">
      <c r="A1045">
        <v>14573.000000000002</v>
      </c>
      <c r="B1045">
        <v>1043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1</v>
      </c>
    </row>
    <row r="1046" spans="1:14">
      <c r="A1046">
        <v>6264</v>
      </c>
      <c r="B1046">
        <v>1044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</row>
    <row r="1047" spans="1:14">
      <c r="A1047">
        <v>7406.1</v>
      </c>
      <c r="B1047">
        <v>1045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</row>
    <row r="1048" spans="1:14">
      <c r="A1048">
        <v>9616.2999999999993</v>
      </c>
      <c r="B1048">
        <v>1046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</row>
    <row r="1049" spans="1:14">
      <c r="A1049">
        <v>7026</v>
      </c>
      <c r="B1049">
        <v>1047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</row>
    <row r="1050" spans="1:14">
      <c r="A1050">
        <v>3598.1</v>
      </c>
      <c r="B1050">
        <v>1048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</row>
    <row r="1051" spans="1:14">
      <c r="A1051">
        <v>5143</v>
      </c>
      <c r="B1051">
        <v>1049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1</v>
      </c>
    </row>
    <row r="1052" spans="1:14">
      <c r="A1052">
        <v>7171.6000000000013</v>
      </c>
      <c r="B1052">
        <v>1050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1</v>
      </c>
    </row>
    <row r="1053" spans="1:14">
      <c r="A1053">
        <v>9928</v>
      </c>
      <c r="B1053">
        <v>1051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</row>
    <row r="1054" spans="1:14">
      <c r="A1054">
        <v>11662</v>
      </c>
      <c r="B1054">
        <v>1052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</row>
    <row r="1055" spans="1:14">
      <c r="A1055">
        <v>11776.2</v>
      </c>
      <c r="B1055">
        <v>1053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</row>
    <row r="1056" spans="1:14">
      <c r="A1056">
        <v>5142</v>
      </c>
      <c r="B1056">
        <v>1054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</row>
    <row r="1057" spans="1:14">
      <c r="A1057">
        <v>6114.1</v>
      </c>
      <c r="B1057">
        <v>1055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</row>
    <row r="1058" spans="1:14">
      <c r="A1058">
        <v>4990.5</v>
      </c>
      <c r="B1058">
        <v>1056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1</v>
      </c>
    </row>
    <row r="1059" spans="1:14">
      <c r="A1059">
        <v>1109.4000000000001</v>
      </c>
      <c r="B1059">
        <v>1057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</row>
    <row r="1060" spans="1:14">
      <c r="A1060">
        <v>178.2</v>
      </c>
      <c r="B1060">
        <v>1058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</row>
    <row r="1061" spans="1:14">
      <c r="A1061">
        <v>0</v>
      </c>
      <c r="B1061">
        <v>1059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</row>
    <row r="1062" spans="1:14">
      <c r="A1062">
        <v>0</v>
      </c>
      <c r="B1062">
        <v>1060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</row>
    <row r="1063" spans="1:14">
      <c r="A1063">
        <v>224</v>
      </c>
      <c r="B1063">
        <v>1061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</row>
    <row r="1064" spans="1:14">
      <c r="A1064">
        <v>336.2</v>
      </c>
      <c r="B1064">
        <v>1062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</row>
    <row r="1065" spans="1:14">
      <c r="A1065">
        <v>1769.1</v>
      </c>
      <c r="B1065">
        <v>1063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</row>
    <row r="1066" spans="1:14">
      <c r="A1066">
        <v>2718.1</v>
      </c>
      <c r="B1066">
        <v>1064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</row>
    <row r="1067" spans="1:14">
      <c r="A1067">
        <v>1594.2</v>
      </c>
      <c r="B1067">
        <v>1065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</row>
    <row r="1068" spans="1:14">
      <c r="A1068">
        <v>8698</v>
      </c>
      <c r="B1068">
        <v>1066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</row>
    <row r="1069" spans="1:14">
      <c r="A1069">
        <v>8604</v>
      </c>
      <c r="B1069">
        <v>1067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</row>
    <row r="1070" spans="1:14">
      <c r="A1070">
        <v>7286.75</v>
      </c>
      <c r="B1070">
        <v>1068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</row>
    <row r="1071" spans="1:14">
      <c r="A1071">
        <v>9859.2000000000007</v>
      </c>
      <c r="B1071">
        <v>1069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</row>
    <row r="1072" spans="1:14">
      <c r="A1072">
        <v>10573.6</v>
      </c>
      <c r="B1072">
        <v>1070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</row>
    <row r="1073" spans="1:14">
      <c r="A1073">
        <v>6611.1</v>
      </c>
      <c r="B1073">
        <v>1071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</row>
    <row r="1074" spans="1:14">
      <c r="A1074">
        <v>6385</v>
      </c>
      <c r="B1074">
        <v>1072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</row>
    <row r="1075" spans="1:14">
      <c r="A1075">
        <v>7582</v>
      </c>
      <c r="B1075">
        <v>1073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</row>
    <row r="1076" spans="1:14">
      <c r="A1076">
        <v>10313.1</v>
      </c>
      <c r="B1076">
        <v>1074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</row>
    <row r="1077" spans="1:14">
      <c r="A1077">
        <v>7195</v>
      </c>
      <c r="B1077">
        <v>1075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</row>
    <row r="1078" spans="1:14">
      <c r="A1078">
        <v>5315</v>
      </c>
      <c r="B1078">
        <v>1076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</row>
    <row r="1079" spans="1:14">
      <c r="A1079">
        <v>975.40000000000009</v>
      </c>
      <c r="B1079">
        <v>1077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1</v>
      </c>
    </row>
    <row r="1080" spans="1:14">
      <c r="A1080">
        <v>365.4</v>
      </c>
      <c r="B1080">
        <v>1078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</v>
      </c>
    </row>
    <row r="1081" spans="1:14">
      <c r="A1081">
        <v>514.20000000000005</v>
      </c>
      <c r="B1081">
        <v>1079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</row>
    <row r="1082" spans="1:14">
      <c r="A1082">
        <v>734.1</v>
      </c>
      <c r="B1082">
        <v>1080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</row>
    <row r="1083" spans="1:14">
      <c r="A1083">
        <v>995.1</v>
      </c>
      <c r="B1083">
        <v>1081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</row>
    <row r="1084" spans="1:14">
      <c r="A1084">
        <v>668.2</v>
      </c>
      <c r="B1084">
        <v>1082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</row>
    <row r="1085" spans="1:14">
      <c r="A1085">
        <v>1037.2</v>
      </c>
      <c r="B1085">
        <v>1083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</row>
    <row r="1086" spans="1:14">
      <c r="A1086">
        <v>675.30000000000007</v>
      </c>
      <c r="B1086">
        <v>1084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</v>
      </c>
    </row>
    <row r="1087" spans="1:14">
      <c r="A1087">
        <v>1525.8000000000002</v>
      </c>
      <c r="B1087">
        <v>1085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1</v>
      </c>
    </row>
    <row r="1088" spans="1:14">
      <c r="A1088">
        <v>99</v>
      </c>
      <c r="B1088">
        <v>1086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</row>
    <row r="1089" spans="1:14">
      <c r="A1089">
        <v>0</v>
      </c>
      <c r="B1089">
        <v>1087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</row>
    <row r="1090" spans="1:14">
      <c r="A1090">
        <v>0</v>
      </c>
      <c r="B1090">
        <v>1088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</row>
    <row r="1091" spans="1:14">
      <c r="A1091">
        <v>0</v>
      </c>
      <c r="B1091">
        <v>1089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</row>
    <row r="1092" spans="1:14">
      <c r="A1092">
        <v>0</v>
      </c>
      <c r="B1092">
        <v>1090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</row>
    <row r="1093" spans="1:14">
      <c r="A1093">
        <v>0</v>
      </c>
      <c r="B1093">
        <v>1091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</row>
    <row r="1094" spans="1:14">
      <c r="A1094">
        <v>0</v>
      </c>
      <c r="B1094">
        <v>1092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</v>
      </c>
    </row>
    <row r="1095" spans="1:14">
      <c r="A1095">
        <v>0</v>
      </c>
      <c r="B1095">
        <v>1093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</row>
    <row r="1096" spans="1:14">
      <c r="A1096">
        <v>0</v>
      </c>
      <c r="B1096">
        <v>1094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</row>
    <row r="1097" spans="1:14">
      <c r="A1097">
        <v>0</v>
      </c>
      <c r="B1097">
        <v>1095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</row>
    <row r="1098" spans="1:14">
      <c r="A1098">
        <v>0</v>
      </c>
      <c r="B1098">
        <v>1096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>
        <v>188.1</v>
      </c>
      <c r="B1099">
        <v>1097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>
        <v>494.2</v>
      </c>
      <c r="B1100">
        <v>1098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</row>
    <row r="1101" spans="1:14">
      <c r="A1101">
        <v>591.4</v>
      </c>
      <c r="B1101">
        <v>1099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</row>
    <row r="1102" spans="1:14">
      <c r="A1102">
        <v>436.2</v>
      </c>
      <c r="B1102">
        <v>1100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>
        <v>557</v>
      </c>
      <c r="B1103">
        <v>1101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>
        <v>356.1</v>
      </c>
      <c r="B1104">
        <v>1102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>
        <v>598.4</v>
      </c>
      <c r="B1105">
        <v>1103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>
        <v>2070.1</v>
      </c>
      <c r="B1106">
        <v>1104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>
        <v>2970.3</v>
      </c>
      <c r="B1107">
        <v>1105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</row>
    <row r="1108" spans="1:14">
      <c r="A1108">
        <v>315.10000000000002</v>
      </c>
      <c r="B1108">
        <v>1106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</row>
    <row r="1109" spans="1:14">
      <c r="A1109">
        <v>5141</v>
      </c>
      <c r="B1109">
        <v>1107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>
        <v>6059</v>
      </c>
      <c r="B1110">
        <v>1108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>
        <v>12420</v>
      </c>
      <c r="B1111">
        <v>1109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>
        <v>12137</v>
      </c>
      <c r="B1112">
        <v>1110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>
        <v>9400.2999999999993</v>
      </c>
      <c r="B1113">
        <v>1111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>
        <v>4546.2</v>
      </c>
      <c r="B1114">
        <v>1112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</row>
    <row r="1115" spans="1:14">
      <c r="A1115">
        <v>6372.1</v>
      </c>
      <c r="B1115">
        <v>1113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</row>
    <row r="1116" spans="1:14">
      <c r="A1116">
        <v>5323.1</v>
      </c>
      <c r="B1116">
        <v>1114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>
        <v>6917.1</v>
      </c>
      <c r="B1117">
        <v>1115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>
        <v>8403</v>
      </c>
      <c r="B1118">
        <v>1116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>
        <v>8116</v>
      </c>
      <c r="B1119">
        <v>1117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>
        <v>7613.6999999999989</v>
      </c>
      <c r="B1120">
        <v>1118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>
        <v>4467.5</v>
      </c>
      <c r="B1121">
        <v>1119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</row>
    <row r="1122" spans="1:14">
      <c r="A1122">
        <v>910.40000000000009</v>
      </c>
      <c r="B1122">
        <v>1120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</row>
    <row r="1123" spans="1:14">
      <c r="A1123">
        <v>4650.1000000000004</v>
      </c>
      <c r="B1123">
        <v>1121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>
        <v>11186.1</v>
      </c>
      <c r="B1124">
        <v>1122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>
        <v>12250</v>
      </c>
      <c r="B1125">
        <v>1123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>
        <v>10725.1</v>
      </c>
      <c r="B1126">
        <v>1124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>
        <v>5758</v>
      </c>
      <c r="B1127">
        <v>1125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>
        <v>5702.5</v>
      </c>
      <c r="B1128">
        <v>1126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</row>
    <row r="1129" spans="1:14">
      <c r="A1129">
        <v>4880.2</v>
      </c>
      <c r="B1129">
        <v>1127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</row>
    <row r="1130" spans="1:14">
      <c r="A1130">
        <v>6128</v>
      </c>
      <c r="B1130">
        <v>1128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>
        <v>10755</v>
      </c>
      <c r="B1131">
        <v>1129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>
        <v>12218.2</v>
      </c>
      <c r="B1132">
        <v>1130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>
        <v>9530.1</v>
      </c>
      <c r="B1133">
        <v>1131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>
        <v>10494.7</v>
      </c>
      <c r="B1134">
        <v>1132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>
        <v>5662.6</v>
      </c>
      <c r="B1135">
        <v>1133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</row>
    <row r="1136" spans="1:14">
      <c r="A1136">
        <v>2822.7999999999997</v>
      </c>
      <c r="B1136">
        <v>1134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</row>
    <row r="1137" spans="1:14">
      <c r="A1137">
        <v>3639.2</v>
      </c>
      <c r="B1137">
        <v>1135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>
        <v>8435</v>
      </c>
      <c r="B1138">
        <v>1136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>
        <v>9184.1</v>
      </c>
      <c r="B1139">
        <v>1137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>
        <v>4471.2</v>
      </c>
      <c r="B1140">
        <v>1138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>
        <v>2089.6999999999998</v>
      </c>
      <c r="B1141">
        <v>1139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>
        <v>583.20000000000005</v>
      </c>
      <c r="B1142">
        <v>1140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</row>
    <row r="1143" spans="1:14">
      <c r="A1143">
        <v>1796.3999999999999</v>
      </c>
      <c r="B1143">
        <v>1141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</row>
    <row r="1144" spans="1:14">
      <c r="A1144">
        <v>7232.2</v>
      </c>
      <c r="B1144">
        <v>1142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>
        <v>9853</v>
      </c>
      <c r="B1145">
        <v>1143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>
        <v>11716.3</v>
      </c>
      <c r="B1146">
        <v>1144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>
        <v>9430</v>
      </c>
      <c r="B1147">
        <v>1145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>
        <v>8698.1</v>
      </c>
      <c r="B1148">
        <v>1146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>
        <v>6584.5</v>
      </c>
      <c r="B1149">
        <v>1147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</row>
    <row r="1150" spans="1:14">
      <c r="A1150">
        <v>2282.3000000000002</v>
      </c>
      <c r="B1150">
        <v>1148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</row>
    <row r="1151" spans="1:14">
      <c r="A1151">
        <v>545.20000000000005</v>
      </c>
      <c r="B1151">
        <v>1149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>
        <v>5339.2</v>
      </c>
      <c r="B1152">
        <v>1150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>
        <v>6301.6</v>
      </c>
      <c r="B1153">
        <v>1151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>
        <v>5204.3999999999996</v>
      </c>
      <c r="B1154">
        <v>1152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>
        <v>2510.4</v>
      </c>
      <c r="B1155">
        <v>1153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>
        <v>8208.7999999999993</v>
      </c>
      <c r="B1156">
        <v>1154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</row>
    <row r="1157" spans="1:14">
      <c r="A1157">
        <v>5916.4</v>
      </c>
      <c r="B1157">
        <v>1155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</row>
    <row r="1158" spans="1:14">
      <c r="A1158">
        <v>3764</v>
      </c>
      <c r="B1158">
        <v>1156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>
        <v>1621</v>
      </c>
      <c r="B1159">
        <v>1157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>
        <v>10811</v>
      </c>
      <c r="B1160">
        <v>1158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>
        <v>13358.3</v>
      </c>
      <c r="B1161">
        <v>1159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>
        <v>2868</v>
      </c>
      <c r="B1162">
        <v>1160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>
        <v>9317.7999999999993</v>
      </c>
      <c r="B1163">
        <v>1161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</row>
    <row r="1164" spans="1:14">
      <c r="A1164">
        <v>7787.2000000000025</v>
      </c>
      <c r="B1164">
        <v>1162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</row>
    <row r="1165" spans="1:14">
      <c r="A1165">
        <v>6690.6</v>
      </c>
      <c r="B1165">
        <v>1163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>
        <v>7355.3</v>
      </c>
      <c r="B1166">
        <v>1164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>
        <v>8127.1</v>
      </c>
      <c r="B1167">
        <v>1165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>
        <v>9896</v>
      </c>
      <c r="B1168">
        <v>1166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>
        <v>11587.4</v>
      </c>
      <c r="B1169">
        <v>1167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>
        <v>7017.5</v>
      </c>
      <c r="B1170">
        <v>1168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</row>
    <row r="1171" spans="1:14">
      <c r="A1171">
        <v>5727.4</v>
      </c>
      <c r="B1171">
        <v>1169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</row>
    <row r="1172" spans="1:14">
      <c r="A1172">
        <v>5214</v>
      </c>
      <c r="B1172">
        <v>1170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>
        <v>6586</v>
      </c>
      <c r="B1173">
        <v>1171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>
        <v>12950.3</v>
      </c>
      <c r="B1174">
        <v>1172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>
        <v>13938.3</v>
      </c>
      <c r="B1175">
        <v>1173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>
        <v>7632</v>
      </c>
      <c r="B1176">
        <v>1174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>
        <v>1277</v>
      </c>
      <c r="B1177">
        <v>1175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</row>
    <row r="1178" spans="1:14">
      <c r="A1178">
        <v>1331.3</v>
      </c>
      <c r="B1178">
        <v>1176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</row>
    <row r="1179" spans="1:14">
      <c r="A1179">
        <v>5225.1000000000004</v>
      </c>
      <c r="B1179">
        <v>1177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>
        <v>5584</v>
      </c>
      <c r="B1180">
        <v>1178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>
        <v>4512</v>
      </c>
      <c r="B1181">
        <v>1179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>
        <v>5887.5</v>
      </c>
      <c r="B1182">
        <v>1180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>
        <v>10264.700000000001</v>
      </c>
      <c r="B1183">
        <v>1181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>
        <v>5332.05</v>
      </c>
      <c r="B1184">
        <v>1182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</row>
    <row r="1185" spans="1:14">
      <c r="A1185">
        <v>1683.75</v>
      </c>
      <c r="B1185">
        <v>1183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</row>
    <row r="1186" spans="1:14">
      <c r="A1186">
        <v>12412</v>
      </c>
      <c r="B1186">
        <v>1184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>
        <v>12687</v>
      </c>
      <c r="B1187">
        <v>1185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>
        <v>12115.1</v>
      </c>
      <c r="B1188">
        <v>1186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>
        <v>12530.1</v>
      </c>
      <c r="B1189">
        <v>1187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>
        <v>12922.27</v>
      </c>
      <c r="B1190">
        <v>1188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>
        <v>7479.1</v>
      </c>
      <c r="B1191">
        <v>1189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</row>
    <row r="1192" spans="1:14">
      <c r="A1192">
        <v>6624.2</v>
      </c>
      <c r="B1192">
        <v>1190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</row>
    <row r="1193" spans="1:14">
      <c r="A1193">
        <v>10713.8</v>
      </c>
      <c r="B1193">
        <v>1191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>
        <v>11130.9</v>
      </c>
      <c r="B1194">
        <v>1192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>
        <v>12158</v>
      </c>
      <c r="B1195">
        <v>1193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>
        <v>11508.800000000001</v>
      </c>
      <c r="B1196">
        <v>1194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>
        <v>13053.800000000001</v>
      </c>
      <c r="B1197">
        <v>1195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>
        <v>9236.6</v>
      </c>
      <c r="B1198">
        <v>1196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</row>
    <row r="1199" spans="1:14">
      <c r="A1199">
        <v>9271.4000000000015</v>
      </c>
      <c r="B1199">
        <v>1197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</row>
    <row r="1200" spans="1:14">
      <c r="A1200">
        <v>2380.1</v>
      </c>
      <c r="B1200">
        <v>1198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>
        <v>3267</v>
      </c>
      <c r="B1201">
        <v>1199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>
        <v>3624.3</v>
      </c>
      <c r="B1202">
        <v>1200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>
        <v>873.1</v>
      </c>
      <c r="B1203">
        <v>1201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>
        <v>1487.2</v>
      </c>
      <c r="B1204">
        <v>1202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>
        <v>875.2</v>
      </c>
      <c r="B1205">
        <v>1203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</row>
    <row r="1206" spans="1:14">
      <c r="A1206">
        <v>635.20000000000005</v>
      </c>
      <c r="B1206">
        <v>1204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</row>
    <row r="1207" spans="1:14">
      <c r="A1207">
        <v>474.1</v>
      </c>
      <c r="B1207">
        <v>1205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>
        <v>479</v>
      </c>
      <c r="B1208">
        <v>1206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>
        <v>1350.1</v>
      </c>
      <c r="B1209">
        <v>1207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>
        <v>3103.5</v>
      </c>
      <c r="B1210">
        <v>1208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>
        <v>11027.5</v>
      </c>
      <c r="B1211">
        <v>1209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>
        <v>9567.6</v>
      </c>
      <c r="B1212">
        <v>1210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</row>
    <row r="1213" spans="1:14">
      <c r="A1213">
        <v>8247.6500000000015</v>
      </c>
      <c r="B1213">
        <v>1211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</row>
    <row r="1214" spans="1:14">
      <c r="A1214">
        <v>8468.65</v>
      </c>
      <c r="B1214">
        <v>1212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>
        <v>14889.3</v>
      </c>
      <c r="B1215">
        <v>1213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>
        <v>14565</v>
      </c>
      <c r="B1216">
        <v>1214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>
        <v>14346.2</v>
      </c>
      <c r="B1217">
        <v>1215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>
        <v>14349.1</v>
      </c>
      <c r="B1218">
        <v>1216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>
        <v>13837.85</v>
      </c>
      <c r="B1219">
        <v>1217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</row>
    <row r="1220" spans="1:14">
      <c r="A1220">
        <v>6510.2</v>
      </c>
      <c r="B1220">
        <v>1218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</row>
    <row r="1221" spans="1:14">
      <c r="A1221">
        <v>7049.5</v>
      </c>
      <c r="B1221">
        <v>1219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>
        <v>7702.4</v>
      </c>
      <c r="B1222">
        <v>1220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>
        <v>9264.5</v>
      </c>
      <c r="B1223">
        <v>1221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>
        <v>9404.9</v>
      </c>
      <c r="B1224">
        <v>1222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>
        <v>12443.3</v>
      </c>
      <c r="B1225">
        <v>1223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>
        <v>4453.3</v>
      </c>
      <c r="B1226">
        <v>1224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</row>
    <row r="1227" spans="1:14">
      <c r="A1227">
        <v>1531.1</v>
      </c>
      <c r="B1227">
        <v>1225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</row>
    <row r="1228" spans="1:14">
      <c r="A1228">
        <v>7887.1</v>
      </c>
      <c r="B1228">
        <v>1226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>
        <v>11573</v>
      </c>
      <c r="B1229">
        <v>1227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>
        <v>9833</v>
      </c>
      <c r="B1230">
        <v>1228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>
        <v>8559.2000000000007</v>
      </c>
      <c r="B1231">
        <v>1229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>
        <v>10499.2</v>
      </c>
      <c r="B1232">
        <v>1230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>
        <v>12300.5</v>
      </c>
      <c r="B1233">
        <v>1231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</row>
    <row r="1234" spans="1:14">
      <c r="A1234">
        <v>13120.7</v>
      </c>
      <c r="B1234">
        <v>1232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</row>
    <row r="1235" spans="1:14">
      <c r="A1235">
        <v>11214</v>
      </c>
      <c r="B1235">
        <v>1233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>
        <v>12567.1</v>
      </c>
      <c r="B1236">
        <v>1234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>
        <v>10521</v>
      </c>
      <c r="B1237">
        <v>1235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>
        <v>10390</v>
      </c>
      <c r="B1238">
        <v>1236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>
        <v>9286.2000000000007</v>
      </c>
      <c r="B1239">
        <v>1237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>
        <v>783.2</v>
      </c>
      <c r="B1240">
        <v>1238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</row>
    <row r="1241" spans="1:14">
      <c r="A1241">
        <v>1739.3999999999999</v>
      </c>
      <c r="B1241">
        <v>1239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</row>
    <row r="1242" spans="1:14">
      <c r="A1242">
        <v>622.20000000000005</v>
      </c>
      <c r="B1242">
        <v>1240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>
        <v>159</v>
      </c>
      <c r="B1243">
        <v>1241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>
        <v>6617</v>
      </c>
      <c r="B1244">
        <v>1242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>
        <v>8033</v>
      </c>
      <c r="B1245">
        <v>1243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>
        <v>8202</v>
      </c>
      <c r="B1246">
        <v>1244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>
        <v>1155.4000000000001</v>
      </c>
      <c r="B1247">
        <v>1245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</row>
    <row r="1248" spans="1:14">
      <c r="A1248">
        <v>1676.3000000000002</v>
      </c>
      <c r="B1248">
        <v>1246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</row>
    <row r="1249" spans="1:14">
      <c r="A1249">
        <v>11538.1</v>
      </c>
      <c r="B1249">
        <v>1247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>
        <v>14379.1</v>
      </c>
      <c r="B1250">
        <v>1248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>
        <v>12619</v>
      </c>
      <c r="B1251">
        <v>1249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>
        <v>12287</v>
      </c>
      <c r="B1252">
        <v>1250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>
        <v>10545.1</v>
      </c>
      <c r="B1253">
        <v>1251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>
        <v>6355.3</v>
      </c>
      <c r="B1254">
        <v>1252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</row>
    <row r="1255" spans="1:14">
      <c r="A1255">
        <v>2651.4</v>
      </c>
      <c r="B1255">
        <v>1253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</row>
    <row r="1256" spans="1:14">
      <c r="A1256">
        <v>1672.85</v>
      </c>
      <c r="B1256">
        <v>1254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>
        <v>9113.1</v>
      </c>
      <c r="B1257">
        <v>1255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>
        <v>11246.1</v>
      </c>
      <c r="B1258">
        <v>1256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>
        <v>14845</v>
      </c>
      <c r="B1259">
        <v>1257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>
        <v>10925</v>
      </c>
      <c r="B1260">
        <v>1258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>
        <v>1183.2</v>
      </c>
      <c r="B1261">
        <v>1259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</row>
    <row r="1262" spans="1:14">
      <c r="A1262">
        <v>1835.5999999999997</v>
      </c>
      <c r="B1262">
        <v>1260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</row>
    <row r="1263" spans="1:14">
      <c r="A1263">
        <v>1545.1</v>
      </c>
      <c r="B1263">
        <v>1261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>
        <v>10723</v>
      </c>
      <c r="B1264">
        <v>1262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>
        <v>12051.1</v>
      </c>
      <c r="B1265">
        <v>1263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>
        <v>3000.1</v>
      </c>
      <c r="B1266">
        <v>1264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>
        <v>7801.3</v>
      </c>
      <c r="B1267">
        <v>1265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>
        <v>5793.1</v>
      </c>
      <c r="B1268">
        <v>1266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</row>
    <row r="1269" spans="1:14">
      <c r="A1269">
        <v>4020.5</v>
      </c>
      <c r="B1269">
        <v>1267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</row>
    <row r="1270" spans="1:14">
      <c r="A1270">
        <v>3083.1</v>
      </c>
      <c r="B1270">
        <v>1268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>
        <v>7820.5</v>
      </c>
      <c r="B1271">
        <v>1269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>
        <v>12657.400000000001</v>
      </c>
      <c r="B1272">
        <v>1270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>
        <v>10904.5</v>
      </c>
      <c r="B1273">
        <v>1271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>
        <v>8548.6</v>
      </c>
      <c r="B1274">
        <v>1272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>
        <v>1570.2</v>
      </c>
      <c r="B1275">
        <v>1273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</row>
    <row r="1276" spans="1:14">
      <c r="A1276">
        <v>2169.9999999999995</v>
      </c>
      <c r="B1276">
        <v>1274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</row>
    <row r="1277" spans="1:14">
      <c r="A1277">
        <v>871.5</v>
      </c>
      <c r="B1277">
        <v>1275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>
        <v>1339.7</v>
      </c>
      <c r="B1278">
        <v>1276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>
        <v>604.4</v>
      </c>
      <c r="B1279">
        <v>1277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>
        <v>455.29999999999995</v>
      </c>
      <c r="B1280">
        <v>1278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>
        <v>504.20000000000005</v>
      </c>
      <c r="B1281">
        <v>1279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>
        <v>1260.9000000000001</v>
      </c>
      <c r="B1282">
        <v>1280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</row>
    <row r="1283" spans="1:14">
      <c r="A1283">
        <v>1420.9999999999998</v>
      </c>
      <c r="B1283">
        <v>1281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</row>
    <row r="1284" spans="1:14">
      <c r="A1284">
        <v>700.1</v>
      </c>
      <c r="B1284">
        <v>1282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>
        <v>2909.1</v>
      </c>
      <c r="B1285">
        <v>1283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>
        <v>5741.3</v>
      </c>
      <c r="B1286">
        <v>1284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>
        <v>11879.2</v>
      </c>
      <c r="B1287">
        <v>1285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>
        <v>13150.2</v>
      </c>
      <c r="B1288">
        <v>1286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>
        <v>11016.2</v>
      </c>
      <c r="B1289">
        <v>1287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</row>
    <row r="1290" spans="1:14">
      <c r="A1290">
        <v>9630.5</v>
      </c>
      <c r="B1290">
        <v>1288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</row>
    <row r="1291" spans="1:14">
      <c r="A1291">
        <v>10448.000000000004</v>
      </c>
      <c r="B1291">
        <v>1289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>
        <v>11023.200000000004</v>
      </c>
      <c r="B1292">
        <v>1290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>
        <v>12733.2</v>
      </c>
      <c r="B1293">
        <v>1291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>
        <v>12495</v>
      </c>
      <c r="B1294">
        <v>1292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>
        <v>10498</v>
      </c>
      <c r="B1295">
        <v>1293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>
        <v>2686</v>
      </c>
      <c r="B1296">
        <v>1294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</row>
    <row r="1297" spans="1:14">
      <c r="A1297">
        <v>7416.0999999999985</v>
      </c>
      <c r="B1297">
        <v>1295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</row>
    <row r="1298" spans="1:14">
      <c r="A1298">
        <v>13927</v>
      </c>
      <c r="B1298">
        <v>1296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>
        <v>14716</v>
      </c>
      <c r="B1299">
        <v>1297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>
        <v>14775</v>
      </c>
      <c r="B1300">
        <v>1298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>
        <v>14423</v>
      </c>
      <c r="B1301">
        <v>1299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>
        <v>14354.3</v>
      </c>
      <c r="B1302">
        <v>1300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>
        <v>13711</v>
      </c>
      <c r="B1303">
        <v>1301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</row>
    <row r="1304" spans="1:14">
      <c r="A1304">
        <v>13850</v>
      </c>
      <c r="B1304">
        <v>1302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</row>
    <row r="1305" spans="1:14">
      <c r="A1305">
        <v>13850</v>
      </c>
      <c r="B1305">
        <v>1303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>
        <v>13642</v>
      </c>
      <c r="B1306">
        <v>1304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>
        <v>13149.2</v>
      </c>
      <c r="B1307">
        <v>1305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>
        <v>1450.3</v>
      </c>
      <c r="B1308">
        <v>1306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>
        <v>2772.6</v>
      </c>
      <c r="B1309">
        <v>1307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>
        <v>6155.2</v>
      </c>
      <c r="B1310">
        <v>1308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1</v>
      </c>
    </row>
    <row r="1311" spans="1:14">
      <c r="A1311">
        <v>9133.2000000000007</v>
      </c>
      <c r="B1311">
        <v>1309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1</v>
      </c>
    </row>
    <row r="1312" spans="1:14">
      <c r="A1312">
        <v>1779.1</v>
      </c>
      <c r="B1312">
        <v>1310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>
        <v>5438.2</v>
      </c>
      <c r="B1313">
        <v>1311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>
        <v>6646.2</v>
      </c>
      <c r="B1314">
        <v>1312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>
        <v>5483.1</v>
      </c>
      <c r="B1315">
        <v>1313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>
        <v>3645.2</v>
      </c>
      <c r="B1316">
        <v>1314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>
        <v>11623.8</v>
      </c>
      <c r="B1317">
        <v>1315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1</v>
      </c>
    </row>
    <row r="1318" spans="1:14">
      <c r="A1318">
        <v>12560.7</v>
      </c>
      <c r="B1318">
        <v>1316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1</v>
      </c>
    </row>
    <row r="1319" spans="1:14">
      <c r="A1319">
        <v>11786</v>
      </c>
      <c r="B1319">
        <v>1317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>
        <v>12894</v>
      </c>
      <c r="B1320">
        <v>1318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>
        <v>11121.1</v>
      </c>
      <c r="B1321">
        <v>1319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>
        <v>8717.2000000000007</v>
      </c>
      <c r="B1322">
        <v>1320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>
        <v>7570.3</v>
      </c>
      <c r="B1323">
        <v>1321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>
        <v>9350.9000000000051</v>
      </c>
      <c r="B1324">
        <v>1322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1</v>
      </c>
    </row>
    <row r="1325" spans="1:14">
      <c r="A1325">
        <v>5281.8700000000017</v>
      </c>
      <c r="B1325">
        <v>1323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1</v>
      </c>
    </row>
    <row r="1326" spans="1:14">
      <c r="A1326">
        <v>8215.7800000000007</v>
      </c>
      <c r="B1326">
        <v>1324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>
        <v>10793.1</v>
      </c>
      <c r="B1327">
        <v>1325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>
        <v>10674.1</v>
      </c>
      <c r="B1328">
        <v>1326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>
        <v>12358.4</v>
      </c>
      <c r="B1329">
        <v>1327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>
        <v>12692.3</v>
      </c>
      <c r="B1330">
        <v>1328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>
        <v>12426.500000000002</v>
      </c>
      <c r="B1331">
        <v>1329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1</v>
      </c>
    </row>
    <row r="1332" spans="1:14">
      <c r="A1332">
        <v>7997.4000000000015</v>
      </c>
      <c r="B1332">
        <v>1330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1</v>
      </c>
    </row>
    <row r="1333" spans="1:14">
      <c r="A1333">
        <v>7002.4</v>
      </c>
      <c r="B1333">
        <v>1331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>
        <v>7010.2</v>
      </c>
      <c r="B1334">
        <v>1332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>
        <v>8306.6</v>
      </c>
      <c r="B1335">
        <v>1333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>
        <v>6939.7</v>
      </c>
      <c r="B1336">
        <v>1334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>
        <v>5683.3</v>
      </c>
      <c r="B1337">
        <v>1335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>
        <v>1738.49</v>
      </c>
      <c r="B1338">
        <v>1336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1</v>
      </c>
    </row>
    <row r="1339" spans="1:14">
      <c r="A1339">
        <v>4301.7899999999991</v>
      </c>
      <c r="B1339">
        <v>1337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1</v>
      </c>
    </row>
    <row r="1340" spans="1:14">
      <c r="A1340">
        <v>789.40000000000009</v>
      </c>
      <c r="B1340">
        <v>1338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>
        <v>70</v>
      </c>
      <c r="B1341">
        <v>1339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</row>
    <row r="1342" spans="1:14">
      <c r="A1342">
        <v>1174</v>
      </c>
      <c r="B1342">
        <v>1340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</row>
    <row r="1343" spans="1:14">
      <c r="A1343">
        <v>5284</v>
      </c>
      <c r="B1343">
        <v>1341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</row>
    <row r="1344" spans="1:14">
      <c r="A1344">
        <v>5271.2</v>
      </c>
      <c r="B1344">
        <v>1342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</row>
    <row r="1345" spans="1:14">
      <c r="A1345">
        <v>14268.300000000003</v>
      </c>
      <c r="B1345">
        <v>1343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1</v>
      </c>
    </row>
    <row r="1346" spans="1:14">
      <c r="A1346">
        <v>13162.9</v>
      </c>
      <c r="B1346">
        <v>1344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1</v>
      </c>
    </row>
    <row r="1347" spans="1:14">
      <c r="A1347">
        <v>9457.5</v>
      </c>
      <c r="B1347">
        <v>1345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</row>
    <row r="1348" spans="1:14">
      <c r="A1348">
        <v>10522.2</v>
      </c>
      <c r="B1348">
        <v>1346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</row>
    <row r="1349" spans="1:14">
      <c r="A1349">
        <v>14204.2</v>
      </c>
      <c r="B1349">
        <v>1347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</row>
    <row r="1350" spans="1:14">
      <c r="A1350">
        <v>14080.1</v>
      </c>
      <c r="B1350">
        <v>1348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</row>
    <row r="1351" spans="1:14">
      <c r="A1351">
        <v>13984.2</v>
      </c>
      <c r="B1351">
        <v>1349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</row>
    <row r="1352" spans="1:14">
      <c r="A1352">
        <v>10090.5</v>
      </c>
      <c r="B1352">
        <v>1350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</row>
    <row r="1353" spans="1:14">
      <c r="A1353">
        <v>6329.8</v>
      </c>
      <c r="B1353">
        <v>1351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1</v>
      </c>
    </row>
    <row r="1354" spans="1:14">
      <c r="A1354">
        <v>16738</v>
      </c>
      <c r="B1354">
        <v>1352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</row>
    <row r="1355" spans="1:14">
      <c r="A1355">
        <v>19246</v>
      </c>
      <c r="B1355">
        <v>1353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</row>
    <row r="1356" spans="1:14">
      <c r="A1356">
        <v>18741</v>
      </c>
      <c r="B1356">
        <v>1354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</row>
    <row r="1357" spans="1:14">
      <c r="A1357">
        <v>15058</v>
      </c>
      <c r="B1357">
        <v>1355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</row>
    <row r="1358" spans="1:14">
      <c r="A1358">
        <v>9061.2999999999993</v>
      </c>
      <c r="B1358">
        <v>1356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</row>
    <row r="1359" spans="1:14">
      <c r="A1359">
        <v>16602.699999999997</v>
      </c>
      <c r="B1359">
        <v>1357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1</v>
      </c>
    </row>
    <row r="1360" spans="1:14">
      <c r="A1360">
        <v>15215.5</v>
      </c>
      <c r="B1360">
        <v>1358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1</v>
      </c>
    </row>
    <row r="1361" spans="1:14">
      <c r="A1361">
        <v>14090</v>
      </c>
      <c r="B1361">
        <v>1359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</row>
    <row r="1362" spans="1:14">
      <c r="A1362">
        <v>14788</v>
      </c>
      <c r="B1362">
        <v>1360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</row>
    <row r="1363" spans="1:14">
      <c r="A1363">
        <v>14791.2</v>
      </c>
      <c r="B1363">
        <v>1361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</row>
    <row r="1364" spans="1:14">
      <c r="A1364">
        <v>13494</v>
      </c>
      <c r="B1364">
        <v>1362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</row>
    <row r="1365" spans="1:14">
      <c r="A1365">
        <v>14109</v>
      </c>
      <c r="B1365">
        <v>1363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</row>
    <row r="1366" spans="1:14">
      <c r="A1366">
        <v>14946.4</v>
      </c>
      <c r="B1366">
        <v>1364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1</v>
      </c>
    </row>
    <row r="1367" spans="1:14">
      <c r="A1367">
        <v>15181.8</v>
      </c>
      <c r="B1367">
        <v>1365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1</v>
      </c>
    </row>
    <row r="1368" spans="1:14">
      <c r="A1368">
        <v>8044.3</v>
      </c>
      <c r="B1368">
        <v>1366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</row>
    <row r="1369" spans="1:14">
      <c r="A1369">
        <v>10294.4</v>
      </c>
      <c r="B1369">
        <v>1367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</row>
    <row r="1370" spans="1:14">
      <c r="A1370">
        <v>11955.4</v>
      </c>
      <c r="B1370">
        <v>1368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</row>
    <row r="1371" spans="1:14">
      <c r="A1371">
        <v>12447.3</v>
      </c>
      <c r="B1371">
        <v>1369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</row>
    <row r="1372" spans="1:14">
      <c r="A1372">
        <v>12870</v>
      </c>
      <c r="B1372">
        <v>1370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</row>
    <row r="1373" spans="1:14">
      <c r="A1373">
        <v>7986</v>
      </c>
      <c r="B1373">
        <v>1371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1</v>
      </c>
    </row>
    <row r="1374" spans="1:14">
      <c r="A1374">
        <v>5481.7999999999993</v>
      </c>
      <c r="B1374">
        <v>1372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1</v>
      </c>
    </row>
    <row r="1375" spans="1:14">
      <c r="A1375">
        <v>7494.3</v>
      </c>
      <c r="B1375">
        <v>1373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</row>
    <row r="1376" spans="1:14">
      <c r="A1376">
        <v>13384.3</v>
      </c>
      <c r="B1376">
        <v>1374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</row>
    <row r="1377" spans="1:14">
      <c r="A1377">
        <v>12967.1</v>
      </c>
      <c r="B1377">
        <v>1375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</row>
    <row r="1378" spans="1:14">
      <c r="A1378">
        <v>6682.7000000000007</v>
      </c>
      <c r="B1378">
        <v>1376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</row>
    <row r="1379" spans="1:14">
      <c r="A1379">
        <v>12890.200000000004</v>
      </c>
      <c r="B1379">
        <v>1377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</row>
    <row r="1380" spans="1:14">
      <c r="A1380">
        <v>17098.900000000001</v>
      </c>
      <c r="B1380">
        <v>1378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1</v>
      </c>
    </row>
    <row r="1381" spans="1:14">
      <c r="A1381">
        <v>11851.7</v>
      </c>
      <c r="B1381">
        <v>1379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1</v>
      </c>
    </row>
    <row r="1382" spans="1:14">
      <c r="A1382">
        <v>12587.1</v>
      </c>
      <c r="B1382">
        <v>1380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</row>
    <row r="1383" spans="1:14">
      <c r="A1383">
        <v>12967</v>
      </c>
      <c r="B1383">
        <v>1381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</row>
    <row r="1384" spans="1:14">
      <c r="A1384">
        <v>13404.1</v>
      </c>
      <c r="B1384">
        <v>1382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</row>
    <row r="1385" spans="1:14">
      <c r="A1385">
        <v>10837.2</v>
      </c>
      <c r="B1385">
        <v>1383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</row>
    <row r="1386" spans="1:14">
      <c r="A1386">
        <v>15075.4</v>
      </c>
      <c r="B1386">
        <v>1384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</row>
    <row r="1387" spans="1:14">
      <c r="A1387">
        <v>13148.099999999999</v>
      </c>
      <c r="B1387">
        <v>1385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1</v>
      </c>
    </row>
    <row r="1388" spans="1:14">
      <c r="A1388">
        <v>9683.5</v>
      </c>
      <c r="B1388">
        <v>1386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1</v>
      </c>
    </row>
    <row r="1389" spans="1:14">
      <c r="A1389">
        <v>11171.6</v>
      </c>
      <c r="B1389">
        <v>1387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</row>
    <row r="1390" spans="1:14">
      <c r="A1390">
        <v>11361.1</v>
      </c>
      <c r="B1390">
        <v>1388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</row>
    <row r="1391" spans="1:14">
      <c r="A1391">
        <v>12387.3</v>
      </c>
      <c r="B1391">
        <v>1389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</row>
    <row r="1392" spans="1:14">
      <c r="A1392">
        <v>13165.9</v>
      </c>
      <c r="B1392">
        <v>1390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</row>
    <row r="1393" spans="1:14">
      <c r="A1393">
        <v>14921</v>
      </c>
      <c r="B1393">
        <v>1391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</row>
    <row r="1394" spans="1:14">
      <c r="A1394">
        <v>16581.899999999998</v>
      </c>
      <c r="B1394">
        <v>1392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1</v>
      </c>
    </row>
    <row r="1395" spans="1:14">
      <c r="A1395">
        <v>12300.5</v>
      </c>
      <c r="B1395">
        <v>1393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1</v>
      </c>
    </row>
    <row r="1396" spans="1:14">
      <c r="A1396">
        <v>6296.1</v>
      </c>
      <c r="B1396">
        <v>1394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</row>
    <row r="1397" spans="1:14">
      <c r="A1397">
        <v>6870</v>
      </c>
      <c r="B1397">
        <v>1395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</row>
    <row r="1398" spans="1:14">
      <c r="A1398">
        <v>6671</v>
      </c>
      <c r="B1398">
        <v>1396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</row>
    <row r="1399" spans="1:14">
      <c r="A1399">
        <v>6217.2000000000007</v>
      </c>
      <c r="B1399">
        <v>1397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</row>
    <row r="1400" spans="1:14">
      <c r="A1400">
        <v>7558.2000000000007</v>
      </c>
      <c r="B1400">
        <v>1398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</row>
    <row r="1401" spans="1:14">
      <c r="A1401">
        <v>1586.1999999999998</v>
      </c>
      <c r="B1401">
        <v>1399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1</v>
      </c>
    </row>
    <row r="1402" spans="1:14">
      <c r="A1402">
        <v>772.1</v>
      </c>
      <c r="B1402">
        <v>1400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</v>
      </c>
    </row>
    <row r="1403" spans="1:14">
      <c r="A1403">
        <v>6005</v>
      </c>
      <c r="B1403">
        <v>1401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</row>
    <row r="1404" spans="1:14">
      <c r="A1404">
        <v>8027.1</v>
      </c>
      <c r="B1404">
        <v>1402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</row>
    <row r="1405" spans="1:14">
      <c r="A1405">
        <v>8401</v>
      </c>
      <c r="B1405">
        <v>1403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</row>
    <row r="1406" spans="1:14">
      <c r="A1406">
        <v>9502.2000000000007</v>
      </c>
      <c r="B1406">
        <v>1404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</row>
    <row r="1407" spans="1:14">
      <c r="A1407">
        <v>12078.3</v>
      </c>
      <c r="B1407">
        <v>1405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</row>
    <row r="1408" spans="1:14">
      <c r="A1408">
        <v>11132.8</v>
      </c>
      <c r="B1408">
        <v>1406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1</v>
      </c>
    </row>
    <row r="1409" spans="1:14">
      <c r="A1409">
        <v>9660.1999999999989</v>
      </c>
      <c r="B1409">
        <v>1407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1</v>
      </c>
    </row>
    <row r="1410" spans="1:14">
      <c r="A1410">
        <v>10427</v>
      </c>
      <c r="B1410">
        <v>1408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</row>
    <row r="1411" spans="1:14">
      <c r="A1411">
        <v>12122.1</v>
      </c>
      <c r="B1411">
        <v>1409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</row>
    <row r="1412" spans="1:14">
      <c r="A1412">
        <v>11837</v>
      </c>
      <c r="B1412">
        <v>1410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</row>
    <row r="1413" spans="1:14">
      <c r="A1413">
        <v>9321.2999999999993</v>
      </c>
      <c r="B1413">
        <v>1411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</row>
    <row r="1414" spans="1:14">
      <c r="A1414">
        <v>10597.300000000001</v>
      </c>
      <c r="B1414">
        <v>1412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</row>
    <row r="1415" spans="1:14">
      <c r="A1415">
        <v>15044.79</v>
      </c>
      <c r="B1415">
        <v>1413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1</v>
      </c>
    </row>
    <row r="1416" spans="1:14">
      <c r="A1416">
        <v>17248.990000000005</v>
      </c>
      <c r="B1416">
        <v>1414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1</v>
      </c>
    </row>
    <row r="1417" spans="1:14">
      <c r="A1417">
        <v>6876</v>
      </c>
      <c r="B1417">
        <v>1415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</row>
    <row r="1418" spans="1:14">
      <c r="A1418">
        <v>12850.1</v>
      </c>
      <c r="B1418">
        <v>1416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</row>
    <row r="1419" spans="1:14">
      <c r="A1419">
        <v>10901</v>
      </c>
      <c r="B1419">
        <v>1417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</row>
    <row r="1420" spans="1:14">
      <c r="A1420">
        <v>7903.1</v>
      </c>
      <c r="B1420">
        <v>1418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</row>
    <row r="1421" spans="1:14">
      <c r="A1421">
        <v>2991.2</v>
      </c>
      <c r="B1421">
        <v>1419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</row>
    <row r="1422" spans="1:14">
      <c r="A1422">
        <v>3645.1</v>
      </c>
      <c r="B1422">
        <v>1420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1</v>
      </c>
    </row>
    <row r="1423" spans="1:14">
      <c r="A1423">
        <v>701.1</v>
      </c>
      <c r="B1423">
        <v>1421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1</v>
      </c>
    </row>
    <row r="1424" spans="1:14">
      <c r="A1424">
        <v>0</v>
      </c>
      <c r="B1424">
        <v>1422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</row>
    <row r="1425" spans="1:14">
      <c r="A1425">
        <v>0</v>
      </c>
      <c r="B1425">
        <v>1423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</row>
    <row r="1426" spans="1:14">
      <c r="A1426">
        <v>0</v>
      </c>
      <c r="B1426">
        <v>1424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</row>
    <row r="1427" spans="1:14">
      <c r="A1427">
        <v>0</v>
      </c>
      <c r="B1427">
        <v>1425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</row>
    <row r="1428" spans="1:14">
      <c r="A1428">
        <v>0</v>
      </c>
      <c r="B1428">
        <v>1426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</row>
    <row r="1429" spans="1:14">
      <c r="A1429">
        <v>4774.6999999999989</v>
      </c>
      <c r="B1429">
        <v>1427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1</v>
      </c>
    </row>
    <row r="1430" spans="1:14">
      <c r="A1430">
        <v>7690.5000000000009</v>
      </c>
      <c r="B1430">
        <v>1428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1</v>
      </c>
    </row>
    <row r="1431" spans="1:14">
      <c r="A1431">
        <v>3686.2</v>
      </c>
      <c r="B1431">
        <v>1429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</row>
    <row r="1432" spans="1:14">
      <c r="A1432">
        <v>8775</v>
      </c>
      <c r="B1432">
        <v>1430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</row>
    <row r="1433" spans="1:14">
      <c r="A1433">
        <v>8854</v>
      </c>
      <c r="B1433">
        <v>1431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</row>
    <row r="1434" spans="1:14">
      <c r="A1434">
        <v>10876</v>
      </c>
      <c r="B1434">
        <v>1432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</row>
    <row r="1435" spans="1:14">
      <c r="A1435">
        <v>8544.1</v>
      </c>
      <c r="B1435">
        <v>1433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</row>
    <row r="1436" spans="1:14">
      <c r="A1436">
        <v>8773.1</v>
      </c>
      <c r="B1436">
        <v>1434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1</v>
      </c>
    </row>
    <row r="1437" spans="1:14">
      <c r="A1437">
        <v>6288.3</v>
      </c>
      <c r="B1437">
        <v>1435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1</v>
      </c>
    </row>
    <row r="1438" spans="1:14">
      <c r="A1438">
        <v>10509.1</v>
      </c>
      <c r="B1438">
        <v>1436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</row>
    <row r="1439" spans="1:14">
      <c r="A1439">
        <v>12056</v>
      </c>
      <c r="B1439">
        <v>1437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</row>
    <row r="1440" spans="1:14">
      <c r="A1440">
        <v>13337</v>
      </c>
      <c r="B1440">
        <v>1438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</row>
    <row r="1441" spans="1:14">
      <c r="A1441">
        <v>10748.1</v>
      </c>
      <c r="B1441">
        <v>1439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</row>
    <row r="1442" spans="1:14">
      <c r="A1442">
        <v>11017</v>
      </c>
      <c r="B1442">
        <v>1440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</row>
    <row r="1443" spans="1:14">
      <c r="A1443">
        <v>4223</v>
      </c>
      <c r="B1443">
        <v>1441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1</v>
      </c>
    </row>
    <row r="1444" spans="1:14">
      <c r="A1444">
        <v>2840</v>
      </c>
      <c r="B1444">
        <v>1442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1</v>
      </c>
    </row>
    <row r="1445" spans="1:14">
      <c r="A1445">
        <v>339</v>
      </c>
      <c r="B1445">
        <v>1443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</row>
    <row r="1446" spans="1:14">
      <c r="A1446">
        <v>210</v>
      </c>
      <c r="B1446">
        <v>1444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</row>
    <row r="1447" spans="1:14">
      <c r="A1447">
        <v>420</v>
      </c>
      <c r="B1447">
        <v>1445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</row>
    <row r="1448" spans="1:14">
      <c r="A1448">
        <v>892.30000000000007</v>
      </c>
      <c r="B1448">
        <v>1446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</row>
    <row r="1449" spans="1:14">
      <c r="A1449">
        <v>722.1</v>
      </c>
      <c r="B1449">
        <v>1447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</row>
    <row r="1450" spans="1:14">
      <c r="A1450">
        <v>565.1</v>
      </c>
      <c r="B1450">
        <v>1448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1</v>
      </c>
    </row>
    <row r="1451" spans="1:14">
      <c r="A1451">
        <v>3127.599999999999</v>
      </c>
      <c r="B1451">
        <v>1449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</row>
    <row r="1452" spans="1:14">
      <c r="A1452">
        <v>1393.7</v>
      </c>
      <c r="B1452">
        <v>1450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</row>
    <row r="1453" spans="1:14">
      <c r="A1453">
        <v>168.1</v>
      </c>
      <c r="B1453">
        <v>1451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</row>
    <row r="1454" spans="1:14">
      <c r="A1454">
        <v>0</v>
      </c>
      <c r="B1454">
        <v>1452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</row>
    <row r="1455" spans="1:14">
      <c r="A1455">
        <v>0</v>
      </c>
      <c r="B1455">
        <v>1453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</row>
    <row r="1456" spans="1:14">
      <c r="A1456">
        <v>0</v>
      </c>
      <c r="B1456">
        <v>1454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</row>
    <row r="1457" spans="1:14">
      <c r="A1457">
        <v>0</v>
      </c>
      <c r="B1457">
        <v>1455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1</v>
      </c>
    </row>
    <row r="1458" spans="1:14">
      <c r="A1458">
        <v>0</v>
      </c>
      <c r="B1458">
        <v>1456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1</v>
      </c>
    </row>
    <row r="1459" spans="1:14">
      <c r="A1459">
        <v>0</v>
      </c>
      <c r="B1459">
        <v>1457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</row>
    <row r="1460" spans="1:14">
      <c r="A1460">
        <v>0</v>
      </c>
      <c r="B1460">
        <v>1458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</row>
    <row r="1461" spans="1:14">
      <c r="A1461">
        <v>0</v>
      </c>
      <c r="B1461">
        <v>1459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</row>
    <row r="1462" spans="1:14">
      <c r="A1462">
        <v>0</v>
      </c>
      <c r="B1462">
        <v>1460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</row>
    <row r="1463" spans="1:14">
      <c r="A1463">
        <v>0</v>
      </c>
      <c r="B1463">
        <v>1461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>
        <v>0</v>
      </c>
      <c r="B1464">
        <v>1462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</row>
    <row r="1465" spans="1:14">
      <c r="A1465">
        <v>535.1</v>
      </c>
      <c r="B1465">
        <v>1463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</row>
    <row r="1466" spans="1:14">
      <c r="A1466">
        <v>2941</v>
      </c>
      <c r="B1466">
        <v>1464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>
        <v>7899.1</v>
      </c>
      <c r="B1467">
        <v>1465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>
        <v>8059</v>
      </c>
      <c r="B1468">
        <v>1466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>
        <v>10943.4</v>
      </c>
      <c r="B1469">
        <v>1467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>
        <v>6023.1</v>
      </c>
      <c r="B1470">
        <v>1468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>
        <v>9081</v>
      </c>
      <c r="B1471">
        <v>1469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</row>
    <row r="1472" spans="1:14">
      <c r="A1472">
        <v>5078.3999999999996</v>
      </c>
      <c r="B1472">
        <v>1470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</row>
    <row r="1473" spans="1:14">
      <c r="A1473">
        <v>5309.1</v>
      </c>
      <c r="B1473">
        <v>1471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>
        <v>5935.1</v>
      </c>
      <c r="B1474">
        <v>1472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>
        <v>6656</v>
      </c>
      <c r="B1475">
        <v>1473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>
        <v>5102</v>
      </c>
      <c r="B1476">
        <v>1474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>
        <v>4003.6</v>
      </c>
      <c r="B1477">
        <v>1475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>
        <v>4563.5000000000009</v>
      </c>
      <c r="B1478">
        <v>1476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</row>
    <row r="1479" spans="1:14">
      <c r="A1479">
        <v>1664.8000000000002</v>
      </c>
      <c r="B1479">
        <v>1477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</row>
    <row r="1480" spans="1:14">
      <c r="A1480">
        <v>1164.3</v>
      </c>
      <c r="B1480">
        <v>1478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>
        <v>5084.1000000000004</v>
      </c>
      <c r="B1481">
        <v>1479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>
        <v>7642.4</v>
      </c>
      <c r="B1482">
        <v>1480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>
        <v>3278</v>
      </c>
      <c r="B1483">
        <v>1481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>
        <v>4341</v>
      </c>
      <c r="B1484">
        <v>1482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>
        <v>5188.5</v>
      </c>
      <c r="B1485">
        <v>1483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</row>
    <row r="1486" spans="1:14">
      <c r="A1486">
        <v>1119.5999999999999</v>
      </c>
      <c r="B1486">
        <v>1484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</row>
    <row r="1487" spans="1:14">
      <c r="A1487">
        <v>4072</v>
      </c>
      <c r="B1487">
        <v>1485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>
        <v>5229.3</v>
      </c>
      <c r="B1488">
        <v>1486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>
        <v>7573.1</v>
      </c>
      <c r="B1489">
        <v>1487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>
        <v>7319</v>
      </c>
      <c r="B1490">
        <v>1488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>
        <v>5019</v>
      </c>
      <c r="B1491">
        <v>1489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>
        <v>4888.3999999999996</v>
      </c>
      <c r="B1492">
        <v>1490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</row>
    <row r="1493" spans="1:14">
      <c r="A1493">
        <v>4892.5</v>
      </c>
      <c r="B1493">
        <v>1491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</row>
    <row r="1494" spans="1:14">
      <c r="A1494">
        <v>5651</v>
      </c>
      <c r="B1494">
        <v>1492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>
        <v>7585.6</v>
      </c>
      <c r="B1495">
        <v>1493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>
        <v>12055.4</v>
      </c>
      <c r="B1496">
        <v>1494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>
        <v>5950.1</v>
      </c>
      <c r="B1497">
        <v>1495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>
        <v>9623.2000000000007</v>
      </c>
      <c r="B1498">
        <v>1496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>
        <v>4539.2</v>
      </c>
      <c r="B1499">
        <v>1497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</row>
    <row r="1500" spans="1:14">
      <c r="A1500">
        <v>4439.0499999999993</v>
      </c>
      <c r="B1500">
        <v>1498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</row>
    <row r="1501" spans="1:14">
      <c r="A1501">
        <v>5534.3</v>
      </c>
      <c r="B1501">
        <v>1499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>
        <v>10533.2</v>
      </c>
      <c r="B1502">
        <v>1500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>
        <v>12635</v>
      </c>
      <c r="B1503">
        <v>1501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>
        <v>12680.1</v>
      </c>
      <c r="B1504">
        <v>1502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>
        <v>7487.4</v>
      </c>
      <c r="B1505">
        <v>1503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>
        <v>1687.2</v>
      </c>
      <c r="B1506">
        <v>1504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</row>
    <row r="1507" spans="1:14">
      <c r="A1507">
        <v>2326.1</v>
      </c>
      <c r="B1507">
        <v>1505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</row>
    <row r="1508" spans="1:14">
      <c r="A1508">
        <v>1660</v>
      </c>
      <c r="B1508">
        <v>1506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>
        <v>10012.299999999999</v>
      </c>
      <c r="B1509">
        <v>1507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>
        <v>12933</v>
      </c>
      <c r="B1510">
        <v>1508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>
        <v>13522.2</v>
      </c>
      <c r="B1511">
        <v>1509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>
        <v>5321.2</v>
      </c>
      <c r="B1512">
        <v>1510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>
        <v>11154.3</v>
      </c>
      <c r="B1513">
        <v>1511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</row>
    <row r="1514" spans="1:14">
      <c r="A1514">
        <v>5334.4999999999991</v>
      </c>
      <c r="B1514">
        <v>1512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</row>
    <row r="1515" spans="1:14">
      <c r="A1515">
        <v>1866.3</v>
      </c>
      <c r="B1515">
        <v>1513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>
        <v>2480.1999999999998</v>
      </c>
      <c r="B1516">
        <v>1514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>
        <v>3536.3</v>
      </c>
      <c r="B1517">
        <v>1515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>
        <v>2132.1</v>
      </c>
      <c r="B1518">
        <v>1516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>
        <v>5454.4</v>
      </c>
      <c r="B1519">
        <v>1517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>
        <v>11292.8</v>
      </c>
      <c r="B1520">
        <v>1518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</row>
    <row r="1521" spans="1:14">
      <c r="A1521">
        <v>9962.6999999999989</v>
      </c>
      <c r="B1521">
        <v>1519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</row>
    <row r="1522" spans="1:14">
      <c r="A1522">
        <v>5577.6</v>
      </c>
      <c r="B1522">
        <v>1520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>
        <v>4391</v>
      </c>
      <c r="B1523">
        <v>1521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>
        <v>12716.2</v>
      </c>
      <c r="B1524">
        <v>1522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>
        <v>13811.2</v>
      </c>
      <c r="B1525">
        <v>1523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>
        <v>7165.4</v>
      </c>
      <c r="B1526">
        <v>1524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>
        <v>9582.7000000000007</v>
      </c>
      <c r="B1527">
        <v>1525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</row>
    <row r="1528" spans="1:14">
      <c r="A1528">
        <v>7575.6</v>
      </c>
      <c r="B1528">
        <v>1526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</row>
    <row r="1529" spans="1:14">
      <c r="A1529">
        <v>8158.2</v>
      </c>
      <c r="B1529">
        <v>1527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>
        <v>8240</v>
      </c>
      <c r="B1530">
        <v>1528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>
        <v>8510.1</v>
      </c>
      <c r="B1531">
        <v>1529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>
        <v>6993.2</v>
      </c>
      <c r="B1532">
        <v>1530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>
        <v>5595</v>
      </c>
      <c r="B1533">
        <v>1531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>
        <v>6245.5999999999995</v>
      </c>
      <c r="B1534">
        <v>1532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</row>
    <row r="1535" spans="1:14">
      <c r="A1535">
        <v>4895.8999999999996</v>
      </c>
      <c r="B1535">
        <v>1533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</row>
    <row r="1536" spans="1:14">
      <c r="A1536">
        <v>9968.1</v>
      </c>
      <c r="B1536">
        <v>1534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>
        <v>10835.1</v>
      </c>
      <c r="B1537">
        <v>1535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>
        <v>13635</v>
      </c>
      <c r="B1538">
        <v>1536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>
        <v>11711.2</v>
      </c>
      <c r="B1539">
        <v>1537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>
        <v>12599.3</v>
      </c>
      <c r="B1540">
        <v>1538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>
        <v>13664.5</v>
      </c>
      <c r="B1541">
        <v>1539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</row>
    <row r="1542" spans="1:14">
      <c r="A1542">
        <v>6673.7999999999993</v>
      </c>
      <c r="B1542">
        <v>1540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</row>
    <row r="1543" spans="1:14">
      <c r="A1543">
        <v>6624.3</v>
      </c>
      <c r="B1543">
        <v>1541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>
        <v>6849.2</v>
      </c>
      <c r="B1544">
        <v>1542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>
        <v>11915.2</v>
      </c>
      <c r="B1545">
        <v>1543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>
        <v>12132</v>
      </c>
      <c r="B1546">
        <v>1544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>
        <v>13897.2</v>
      </c>
      <c r="B1547">
        <v>1545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>
        <v>4320.6000000000004</v>
      </c>
      <c r="B1548">
        <v>1546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</row>
    <row r="1549" spans="1:14">
      <c r="A1549">
        <v>1118.5</v>
      </c>
      <c r="B1549">
        <v>1547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</row>
    <row r="1550" spans="1:14">
      <c r="A1550">
        <v>2890.3</v>
      </c>
      <c r="B1550">
        <v>1548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>
        <v>2689.1</v>
      </c>
      <c r="B1551">
        <v>1549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>
        <v>1029.0999999999999</v>
      </c>
      <c r="B1552">
        <v>1550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>
        <v>557.1</v>
      </c>
      <c r="B1553">
        <v>1551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>
        <v>238.1</v>
      </c>
      <c r="B1554">
        <v>1552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>
        <v>888.40000000000009</v>
      </c>
      <c r="B1555">
        <v>1553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</row>
    <row r="1556" spans="1:14">
      <c r="A1556">
        <v>1460.1</v>
      </c>
      <c r="B1556">
        <v>1554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</row>
    <row r="1557" spans="1:14">
      <c r="A1557">
        <v>277.10000000000002</v>
      </c>
      <c r="B1557">
        <v>1555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>
        <v>2766.3</v>
      </c>
      <c r="B1558">
        <v>1556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>
        <v>6478.2</v>
      </c>
      <c r="B1559">
        <v>1557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>
        <v>7057.2</v>
      </c>
      <c r="B1560">
        <v>1558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>
        <v>10766.5</v>
      </c>
      <c r="B1561">
        <v>1559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>
        <v>7704.6999999999989</v>
      </c>
      <c r="B1562">
        <v>1560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</row>
    <row r="1563" spans="1:14">
      <c r="A1563">
        <v>4541.7999999999993</v>
      </c>
      <c r="B1563">
        <v>1561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</row>
    <row r="1564" spans="1:14">
      <c r="A1564">
        <v>12176.300000000001</v>
      </c>
      <c r="B1564">
        <v>1562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>
        <v>12844.2</v>
      </c>
      <c r="B1565">
        <v>1563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>
        <v>13583.2</v>
      </c>
      <c r="B1566">
        <v>1564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>
        <v>13496.500000000002</v>
      </c>
      <c r="B1567">
        <v>1565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>
        <v>13766.900000000001</v>
      </c>
      <c r="B1568">
        <v>1566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>
        <v>10848.800000000005</v>
      </c>
      <c r="B1569">
        <v>1567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</row>
    <row r="1570" spans="1:14">
      <c r="A1570">
        <v>8104.3000000000029</v>
      </c>
      <c r="B1570">
        <v>1568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</row>
    <row r="1571" spans="1:14">
      <c r="A1571">
        <v>10917.2</v>
      </c>
      <c r="B1571">
        <v>1569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>
        <v>11969.4</v>
      </c>
      <c r="B1572">
        <v>1570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>
        <v>12917.3</v>
      </c>
      <c r="B1573">
        <v>1571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>
        <v>13562.5</v>
      </c>
      <c r="B1574">
        <v>1572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>
        <v>13594.8</v>
      </c>
      <c r="B1575">
        <v>1573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>
        <v>8053.6</v>
      </c>
      <c r="B1576">
        <v>1574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</row>
    <row r="1577" spans="1:14">
      <c r="A1577">
        <v>4561.2999999999993</v>
      </c>
      <c r="B1577">
        <v>1575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</row>
    <row r="1578" spans="1:14">
      <c r="A1578">
        <v>7497.1</v>
      </c>
      <c r="B1578">
        <v>1576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>
        <v>14165.1</v>
      </c>
      <c r="B1579">
        <v>1577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>
        <v>15229.1</v>
      </c>
      <c r="B1580">
        <v>1578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>
      <c r="A1581">
        <v>14145.1</v>
      </c>
      <c r="B1581">
        <v>1579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>
        <v>13968.1</v>
      </c>
      <c r="B1582">
        <v>1580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>
        <v>14741.300000000001</v>
      </c>
      <c r="B1583">
        <v>1581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</row>
    <row r="1584" spans="1:14">
      <c r="A1584">
        <v>8825.4</v>
      </c>
      <c r="B1584">
        <v>1582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</row>
    <row r="1585" spans="1:14">
      <c r="A1585">
        <v>11300.3</v>
      </c>
      <c r="B1585">
        <v>1583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>
        <v>11672.2</v>
      </c>
      <c r="B1586">
        <v>1584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>
        <v>10379.1</v>
      </c>
      <c r="B1587">
        <v>1585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>
        <v>10623.3</v>
      </c>
      <c r="B1588">
        <v>1586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>
        <v>11182.3</v>
      </c>
      <c r="B1589">
        <v>1587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>
        <v>5817.2</v>
      </c>
      <c r="B1590">
        <v>1588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</row>
    <row r="1591" spans="1:14">
      <c r="A1591">
        <v>1921.4999999999998</v>
      </c>
      <c r="B1591">
        <v>1589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</row>
    <row r="1592" spans="1:14">
      <c r="A1592">
        <v>1595.1</v>
      </c>
      <c r="B1592">
        <v>1590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>
        <v>4736.1000000000004</v>
      </c>
      <c r="B1593">
        <v>1591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>
        <v>7941.2</v>
      </c>
      <c r="B1594">
        <v>1592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>
        <v>4756.2999999999993</v>
      </c>
      <c r="B1595">
        <v>1593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>
        <v>8002.5</v>
      </c>
      <c r="B1596">
        <v>1594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>
        <v>15600.000000000007</v>
      </c>
      <c r="B1597">
        <v>1595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</row>
    <row r="1598" spans="1:14">
      <c r="A1598">
        <v>15095.500000000005</v>
      </c>
      <c r="B1598">
        <v>1596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</row>
    <row r="1599" spans="1:14">
      <c r="A1599">
        <v>8106.1</v>
      </c>
      <c r="B1599">
        <v>1597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>
        <v>10682.1</v>
      </c>
      <c r="B1600">
        <v>1598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>
        <v>9638.1</v>
      </c>
      <c r="B1601">
        <v>1599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>
        <v>7927.1</v>
      </c>
      <c r="B1602">
        <v>1600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>
        <v>7405</v>
      </c>
      <c r="B1603">
        <v>1601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>
        <v>934</v>
      </c>
      <c r="B1604">
        <v>1602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</row>
    <row r="1605" spans="1:14">
      <c r="A1605">
        <v>2509.7999999999993</v>
      </c>
      <c r="B1605">
        <v>1603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</row>
    <row r="1606" spans="1:14">
      <c r="A1606">
        <v>791.2</v>
      </c>
      <c r="B1606">
        <v>1604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>
        <v>513.20000000000005</v>
      </c>
      <c r="B1607">
        <v>1605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>
        <v>2209.3999999999996</v>
      </c>
      <c r="B1608">
        <v>1606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>
        <v>3157.2</v>
      </c>
      <c r="B1609">
        <v>1607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>
        <v>3195.4</v>
      </c>
      <c r="B1610">
        <v>1608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>
        <v>2645</v>
      </c>
      <c r="B1611">
        <v>1609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</row>
    <row r="1612" spans="1:14">
      <c r="A1612">
        <v>912.6</v>
      </c>
      <c r="B1612">
        <v>1610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</row>
    <row r="1613" spans="1:14">
      <c r="A1613">
        <v>2168.3000000000002</v>
      </c>
      <c r="B1613">
        <v>1611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>
        <v>4682.3</v>
      </c>
      <c r="B1614">
        <v>1612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>
        <v>13047.300000000001</v>
      </c>
      <c r="B1615">
        <v>1613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>
        <v>11831.300000000001</v>
      </c>
      <c r="B1616">
        <v>1614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>
        <v>8975.5</v>
      </c>
      <c r="B1617">
        <v>1615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>
        <v>12753.4</v>
      </c>
      <c r="B1618">
        <v>1616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</row>
    <row r="1619" spans="1:14">
      <c r="A1619">
        <v>13378.7</v>
      </c>
      <c r="B1619">
        <v>1617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</row>
    <row r="1620" spans="1:14">
      <c r="A1620">
        <v>12801.1</v>
      </c>
      <c r="B1620">
        <v>1618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>
        <v>12712.1</v>
      </c>
      <c r="B1621">
        <v>1619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>
        <v>11545.1</v>
      </c>
      <c r="B1622">
        <v>1620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>
        <v>14417.1</v>
      </c>
      <c r="B1623">
        <v>1621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>
        <v>14101</v>
      </c>
      <c r="B1624">
        <v>1622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>
      <c r="A1625">
        <v>10370.200000000001</v>
      </c>
      <c r="B1625">
        <v>1623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</row>
    <row r="1626" spans="1:14">
      <c r="A1626">
        <v>2384.1999999999998</v>
      </c>
      <c r="B1626">
        <v>1624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</row>
    <row r="1627" spans="1:14">
      <c r="A1627">
        <v>1344.1</v>
      </c>
      <c r="B1627">
        <v>1625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>
      <c r="A1628">
        <v>9261.2999999999993</v>
      </c>
      <c r="B1628">
        <v>1626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>
        <v>11846.2</v>
      </c>
      <c r="B1629">
        <v>1627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>
        <v>4366</v>
      </c>
      <c r="B1630">
        <v>1628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>
      <c r="A1631">
        <v>3591</v>
      </c>
      <c r="B1631">
        <v>1629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>
      <c r="A1632">
        <v>789.2</v>
      </c>
      <c r="B1632">
        <v>1630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</row>
    <row r="1633" spans="1:14">
      <c r="A1633">
        <v>808.2</v>
      </c>
      <c r="B1633">
        <v>1631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</row>
    <row r="1634" spans="1:14">
      <c r="A1634">
        <v>1250.0999999999999</v>
      </c>
      <c r="B1634">
        <v>1632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>
        <v>3976.2</v>
      </c>
      <c r="B1635">
        <v>1633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>
        <v>5058.1000000000004</v>
      </c>
      <c r="B1636">
        <v>1634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>
      <c r="A1637">
        <v>12455</v>
      </c>
      <c r="B1637">
        <v>1635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>
        <v>12884.2</v>
      </c>
      <c r="B1638">
        <v>1636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>
        <v>1072.5999999999999</v>
      </c>
      <c r="B1639">
        <v>1637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</row>
    <row r="1640" spans="1:14">
      <c r="A1640">
        <v>1588.3999999999996</v>
      </c>
      <c r="B1640">
        <v>1638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</row>
    <row r="1641" spans="1:14">
      <c r="A1641">
        <v>419</v>
      </c>
      <c r="B1641">
        <v>1639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>
        <v>0</v>
      </c>
      <c r="B1642">
        <v>1640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>
        <v>0</v>
      </c>
      <c r="B1643">
        <v>1641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>
        <v>588.1</v>
      </c>
      <c r="B1644">
        <v>1642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>
        <v>392.2</v>
      </c>
      <c r="B1645">
        <v>1643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>
        <v>553.29999999999995</v>
      </c>
      <c r="B1646">
        <v>1644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</row>
    <row r="1647" spans="1:14">
      <c r="A1647">
        <v>392.2</v>
      </c>
      <c r="B1647">
        <v>1645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</row>
    <row r="1648" spans="1:14">
      <c r="A1648">
        <v>825.45</v>
      </c>
      <c r="B1648">
        <v>1646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>
        <v>726</v>
      </c>
      <c r="B1649">
        <v>1647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>
        <v>680</v>
      </c>
      <c r="B1650">
        <v>1648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>
        <v>1336</v>
      </c>
      <c r="B1651">
        <v>1649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>
        <v>581</v>
      </c>
      <c r="B1652">
        <v>1650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>
        <v>2530</v>
      </c>
      <c r="B1653">
        <v>1651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</row>
    <row r="1654" spans="1:14">
      <c r="A1654">
        <v>4635.6499999999996</v>
      </c>
      <c r="B1654">
        <v>1652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</row>
    <row r="1655" spans="1:14">
      <c r="A1655">
        <v>6418.1</v>
      </c>
      <c r="B1655">
        <v>1653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>
        <v>10786</v>
      </c>
      <c r="B1656">
        <v>1654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>
        <v>11113</v>
      </c>
      <c r="B1657">
        <v>1655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>
        <v>11184</v>
      </c>
      <c r="B1658">
        <v>1656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>
        <v>2828</v>
      </c>
      <c r="B1659">
        <v>1657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>
        <v>1720.4</v>
      </c>
      <c r="B1660">
        <v>1658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</row>
    <row r="1661" spans="1:14">
      <c r="A1661">
        <v>4584.5</v>
      </c>
      <c r="B1661">
        <v>1659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</row>
    <row r="1662" spans="1:14">
      <c r="A1662">
        <v>13728</v>
      </c>
      <c r="B1662">
        <v>1660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>
        <v>14006</v>
      </c>
      <c r="B1663">
        <v>1661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>
        <v>13872</v>
      </c>
      <c r="B1664">
        <v>1662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>
        <v>10312.1</v>
      </c>
      <c r="B1665">
        <v>1663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>
        <v>11139.3</v>
      </c>
      <c r="B1666">
        <v>1664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>
        <v>2516.75</v>
      </c>
      <c r="B1667">
        <v>1665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</row>
    <row r="1668" spans="1:14">
      <c r="A1668">
        <v>1750.75</v>
      </c>
      <c r="B1668">
        <v>1666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</row>
    <row r="1669" spans="1:14">
      <c r="A1669">
        <v>5309</v>
      </c>
      <c r="B1669">
        <v>1667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>
        <v>7621.1</v>
      </c>
      <c r="B1670">
        <v>1668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>
        <v>11380.4</v>
      </c>
      <c r="B1671">
        <v>1669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>
        <v>10982.4</v>
      </c>
      <c r="B1672">
        <v>1670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>
        <v>8182.2</v>
      </c>
      <c r="B1673">
        <v>1671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>
        <v>8102.1</v>
      </c>
      <c r="B1674">
        <v>1672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</row>
    <row r="1675" spans="1:14">
      <c r="A1675">
        <v>8593</v>
      </c>
      <c r="B1675">
        <v>1673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1</v>
      </c>
    </row>
    <row r="1676" spans="1:14">
      <c r="A1676">
        <v>4602.2</v>
      </c>
      <c r="B1676">
        <v>1674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>
        <v>11000.65</v>
      </c>
      <c r="B1677">
        <v>1675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>
        <v>13106.6</v>
      </c>
      <c r="B1678">
        <v>1676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>
        <v>10632</v>
      </c>
      <c r="B1679">
        <v>1677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>
        <v>11106</v>
      </c>
      <c r="B1680">
        <v>1678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>
      <c r="A1681">
        <v>8333.4500000000007</v>
      </c>
      <c r="B1681">
        <v>1679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</v>
      </c>
    </row>
    <row r="1682" spans="1:14">
      <c r="A1682">
        <v>6819.7</v>
      </c>
      <c r="B1682">
        <v>1680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</row>
    <row r="1683" spans="1:14">
      <c r="A1683">
        <v>13192.1</v>
      </c>
      <c r="B1683">
        <v>1681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>
        <v>14983</v>
      </c>
      <c r="B1684">
        <v>1682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>
        <v>14186</v>
      </c>
      <c r="B1685">
        <v>1683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>
        <v>12534.2</v>
      </c>
      <c r="B1686">
        <v>1684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>
        <v>12954.3</v>
      </c>
      <c r="B1687">
        <v>1685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>
        <v>7863.7</v>
      </c>
      <c r="B1688">
        <v>1686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1</v>
      </c>
    </row>
    <row r="1689" spans="1:14">
      <c r="A1689">
        <v>2873.4</v>
      </c>
      <c r="B1689">
        <v>1687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1</v>
      </c>
    </row>
    <row r="1690" spans="1:14">
      <c r="A1690">
        <v>7743</v>
      </c>
      <c r="B1690">
        <v>1688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>
        <v>12572</v>
      </c>
      <c r="B1691">
        <v>1689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>
        <v>12373.1</v>
      </c>
      <c r="B1692">
        <v>1690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>
        <v>12776</v>
      </c>
      <c r="B1693">
        <v>1691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>
        <v>13085.1</v>
      </c>
      <c r="B1694">
        <v>1692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>
        <v>13383</v>
      </c>
      <c r="B1695">
        <v>1693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</row>
    <row r="1696" spans="1:14">
      <c r="A1696">
        <v>9525.1</v>
      </c>
      <c r="B1696">
        <v>1694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1</v>
      </c>
    </row>
    <row r="1697" spans="1:14">
      <c r="A1697">
        <v>14506.2</v>
      </c>
      <c r="B1697">
        <v>1695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>
        <v>12448.1</v>
      </c>
      <c r="B1698">
        <v>1696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>
        <v>10533.1</v>
      </c>
      <c r="B1699">
        <v>1697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>
        <v>4834.3</v>
      </c>
      <c r="B1700">
        <v>1698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>
        <v>6175.3</v>
      </c>
      <c r="B1701">
        <v>1699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>
        <v>4358.7999999999993</v>
      </c>
      <c r="B1702">
        <v>1700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</row>
    <row r="1703" spans="1:14">
      <c r="A1703">
        <v>6325.15</v>
      </c>
      <c r="B1703">
        <v>1701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1</v>
      </c>
    </row>
    <row r="1704" spans="1:14">
      <c r="A1704">
        <v>16471.349999999999</v>
      </c>
      <c r="B1704">
        <v>1702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>
        <v>20457.099999999999</v>
      </c>
      <c r="B1705">
        <v>1703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>
        <v>20506</v>
      </c>
      <c r="B1706">
        <v>1704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</row>
    <row r="1707" spans="1:14">
      <c r="A1707">
        <v>14100</v>
      </c>
      <c r="B1707">
        <v>1705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</row>
    <row r="1708" spans="1:14">
      <c r="A1708">
        <v>781</v>
      </c>
      <c r="B1708">
        <v>1706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</row>
    <row r="1709" spans="1:14">
      <c r="A1709">
        <v>1148.2</v>
      </c>
      <c r="B1709">
        <v>1707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1</v>
      </c>
    </row>
    <row r="1710" spans="1:14">
      <c r="A1710">
        <v>2078.5</v>
      </c>
      <c r="B1710">
        <v>1708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1</v>
      </c>
    </row>
    <row r="1711" spans="1:14">
      <c r="A1711">
        <v>809.1</v>
      </c>
      <c r="B1711">
        <v>1709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</row>
    <row r="1712" spans="1:14">
      <c r="A1712">
        <v>676</v>
      </c>
      <c r="B1712">
        <v>1710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</row>
    <row r="1713" spans="1:14">
      <c r="A1713">
        <v>3773</v>
      </c>
      <c r="B1713">
        <v>1711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</row>
    <row r="1714" spans="1:14">
      <c r="A1714">
        <v>4320</v>
      </c>
      <c r="B1714">
        <v>1712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</row>
    <row r="1715" spans="1:14">
      <c r="A1715">
        <v>9123</v>
      </c>
      <c r="B1715">
        <v>1713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</row>
    <row r="1716" spans="1:14">
      <c r="A1716">
        <v>13636.5</v>
      </c>
      <c r="B1716">
        <v>1714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1</v>
      </c>
    </row>
    <row r="1717" spans="1:14">
      <c r="A1717">
        <v>11578.950000000003</v>
      </c>
      <c r="B1717">
        <v>1715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1</v>
      </c>
    </row>
    <row r="1718" spans="1:14">
      <c r="A1718">
        <v>13134.1</v>
      </c>
      <c r="B1718">
        <v>1716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</row>
    <row r="1719" spans="1:14">
      <c r="A1719">
        <v>13688.1</v>
      </c>
      <c r="B1719">
        <v>1717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</row>
    <row r="1720" spans="1:14">
      <c r="A1720">
        <v>13958</v>
      </c>
      <c r="B1720">
        <v>1718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</row>
    <row r="1721" spans="1:14">
      <c r="A1721">
        <v>14530</v>
      </c>
      <c r="B1721">
        <v>1719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</row>
    <row r="1722" spans="1:14">
      <c r="A1722">
        <v>14550</v>
      </c>
      <c r="B1722">
        <v>1720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</row>
    <row r="1723" spans="1:14">
      <c r="A1723">
        <v>14174.25</v>
      </c>
      <c r="B1723">
        <v>1721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1</v>
      </c>
    </row>
    <row r="1724" spans="1:14">
      <c r="A1724">
        <v>14037.55</v>
      </c>
      <c r="B1724">
        <v>1722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1</v>
      </c>
    </row>
    <row r="1725" spans="1:14">
      <c r="A1725">
        <v>8198.1</v>
      </c>
      <c r="B1725">
        <v>1723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</row>
    <row r="1726" spans="1:14">
      <c r="A1726">
        <v>10906.1</v>
      </c>
      <c r="B1726">
        <v>1724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</row>
    <row r="1727" spans="1:14">
      <c r="A1727">
        <v>11567.1</v>
      </c>
      <c r="B1727">
        <v>1725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</row>
    <row r="1728" spans="1:14">
      <c r="A1728">
        <v>12538</v>
      </c>
      <c r="B1728">
        <v>1726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</row>
    <row r="1729" spans="1:14">
      <c r="A1729">
        <v>12156.4</v>
      </c>
      <c r="B1729">
        <v>1727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</row>
    <row r="1730" spans="1:14">
      <c r="A1730">
        <v>11258.699999999999</v>
      </c>
      <c r="B1730">
        <v>1728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1</v>
      </c>
    </row>
    <row r="1731" spans="1:14">
      <c r="A1731">
        <v>18876.460000000006</v>
      </c>
      <c r="B1731">
        <v>1729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1</v>
      </c>
    </row>
    <row r="1732" spans="1:14">
      <c r="A1732">
        <v>8257</v>
      </c>
      <c r="B1732">
        <v>1730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</row>
    <row r="1733" spans="1:14">
      <c r="A1733">
        <v>10556.1</v>
      </c>
      <c r="B1733">
        <v>1731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</row>
    <row r="1734" spans="1:14">
      <c r="A1734">
        <v>13356.2</v>
      </c>
      <c r="B1734">
        <v>1732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</row>
    <row r="1735" spans="1:14">
      <c r="A1735">
        <v>12641.2</v>
      </c>
      <c r="B1735">
        <v>1733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</row>
    <row r="1736" spans="1:14">
      <c r="A1736">
        <v>13948.1</v>
      </c>
      <c r="B1736">
        <v>1734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</row>
    <row r="1737" spans="1:14">
      <c r="A1737">
        <v>16131.300000000003</v>
      </c>
      <c r="B1737">
        <v>1735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1</v>
      </c>
    </row>
    <row r="1738" spans="1:14">
      <c r="A1738">
        <v>17686.100000000006</v>
      </c>
      <c r="B1738">
        <v>1736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1</v>
      </c>
    </row>
    <row r="1739" spans="1:14">
      <c r="A1739">
        <v>8474</v>
      </c>
      <c r="B1739">
        <v>1737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</row>
    <row r="1740" spans="1:14">
      <c r="A1740">
        <v>12914.3</v>
      </c>
      <c r="B1740">
        <v>1738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</row>
    <row r="1741" spans="1:14">
      <c r="A1741">
        <v>12868.2</v>
      </c>
      <c r="B1741">
        <v>1739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</row>
    <row r="1742" spans="1:14">
      <c r="A1742">
        <v>13208.1</v>
      </c>
      <c r="B1742">
        <v>1740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</row>
    <row r="1743" spans="1:14">
      <c r="A1743">
        <v>13273.2</v>
      </c>
      <c r="B1743">
        <v>1741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</row>
    <row r="1744" spans="1:14">
      <c r="A1744">
        <v>12868.8</v>
      </c>
      <c r="B1744">
        <v>1742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1</v>
      </c>
    </row>
    <row r="1745" spans="1:14">
      <c r="A1745">
        <v>14426.8</v>
      </c>
      <c r="B1745">
        <v>1743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1</v>
      </c>
    </row>
    <row r="1746" spans="1:14">
      <c r="A1746">
        <v>13268.3</v>
      </c>
      <c r="B1746">
        <v>1744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</row>
    <row r="1747" spans="1:14">
      <c r="A1747">
        <v>13006.1</v>
      </c>
      <c r="B1747">
        <v>1745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</row>
    <row r="1748" spans="1:14">
      <c r="A1748">
        <v>13808</v>
      </c>
      <c r="B1748">
        <v>1746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</row>
    <row r="1749" spans="1:14">
      <c r="A1749">
        <v>13755</v>
      </c>
      <c r="B1749">
        <v>1747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</row>
    <row r="1750" spans="1:14">
      <c r="A1750">
        <v>13670.3</v>
      </c>
      <c r="B1750">
        <v>1748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</row>
    <row r="1751" spans="1:14">
      <c r="A1751">
        <v>16629.400000000001</v>
      </c>
      <c r="B1751">
        <v>1749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1</v>
      </c>
    </row>
    <row r="1752" spans="1:14">
      <c r="A1752">
        <v>16695.7</v>
      </c>
      <c r="B1752">
        <v>1750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1</v>
      </c>
    </row>
    <row r="1753" spans="1:14">
      <c r="A1753">
        <v>8605.1</v>
      </c>
      <c r="B1753">
        <v>1751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</row>
    <row r="1754" spans="1:14">
      <c r="A1754">
        <v>15266</v>
      </c>
      <c r="B1754">
        <v>1752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</row>
    <row r="1755" spans="1:14">
      <c r="A1755">
        <v>14905</v>
      </c>
      <c r="B1755">
        <v>1753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</row>
    <row r="1756" spans="1:14">
      <c r="A1756">
        <v>15075.1</v>
      </c>
      <c r="B1756">
        <v>1754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</row>
    <row r="1757" spans="1:14">
      <c r="A1757">
        <v>15036.1</v>
      </c>
      <c r="B1757">
        <v>1755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</row>
    <row r="1758" spans="1:14">
      <c r="A1758">
        <v>10631.9</v>
      </c>
      <c r="B1758">
        <v>1756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</row>
    <row r="1759" spans="1:14">
      <c r="A1759">
        <v>7031.75</v>
      </c>
      <c r="B1759">
        <v>1757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1</v>
      </c>
    </row>
    <row r="1760" spans="1:14">
      <c r="A1760">
        <v>9560.1</v>
      </c>
      <c r="B1760">
        <v>1758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</row>
    <row r="1761" spans="1:14">
      <c r="A1761">
        <v>10523.1</v>
      </c>
      <c r="B1761">
        <v>1759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</row>
    <row r="1762" spans="1:14">
      <c r="A1762">
        <v>10117.1</v>
      </c>
      <c r="B1762">
        <v>1760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</row>
    <row r="1763" spans="1:14">
      <c r="A1763">
        <v>4949.1000000000004</v>
      </c>
      <c r="B1763">
        <v>1761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</row>
    <row r="1764" spans="1:14">
      <c r="A1764">
        <v>6888.2</v>
      </c>
      <c r="B1764">
        <v>1762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</row>
    <row r="1765" spans="1:14">
      <c r="A1765">
        <v>14866.099999999999</v>
      </c>
      <c r="B1765">
        <v>1763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</row>
    <row r="1766" spans="1:14">
      <c r="A1766">
        <v>10694.4</v>
      </c>
      <c r="B1766">
        <v>1764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1</v>
      </c>
    </row>
    <row r="1767" spans="1:14">
      <c r="A1767">
        <v>1656</v>
      </c>
      <c r="B1767">
        <v>1765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</row>
    <row r="1768" spans="1:14">
      <c r="A1768">
        <v>2184</v>
      </c>
      <c r="B1768">
        <v>1766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</row>
    <row r="1769" spans="1:14">
      <c r="A1769">
        <v>2335</v>
      </c>
      <c r="B1769">
        <v>1767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</row>
    <row r="1770" spans="1:14">
      <c r="A1770">
        <v>6139.2</v>
      </c>
      <c r="B1770">
        <v>1768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</row>
    <row r="1771" spans="1:14">
      <c r="A1771">
        <v>12626.1</v>
      </c>
      <c r="B1771">
        <v>1769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</row>
    <row r="1772" spans="1:14">
      <c r="A1772">
        <v>12807.4</v>
      </c>
      <c r="B1772">
        <v>1770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1</v>
      </c>
    </row>
    <row r="1773" spans="1:14">
      <c r="A1773">
        <v>4393.5</v>
      </c>
      <c r="B1773">
        <v>1771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1</v>
      </c>
    </row>
    <row r="1774" spans="1:14">
      <c r="A1774">
        <v>11136</v>
      </c>
      <c r="B1774">
        <v>1772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</row>
    <row r="1775" spans="1:14">
      <c r="A1775">
        <v>14428.1</v>
      </c>
      <c r="B1775">
        <v>1773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</row>
    <row r="1776" spans="1:14">
      <c r="A1776">
        <v>11885.1</v>
      </c>
      <c r="B1776">
        <v>1774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</row>
    <row r="1777" spans="1:14">
      <c r="A1777">
        <v>13596.1</v>
      </c>
      <c r="B1777">
        <v>1775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</row>
    <row r="1778" spans="1:14">
      <c r="A1778">
        <v>12324.1</v>
      </c>
      <c r="B1778">
        <v>1776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</row>
    <row r="1779" spans="1:14">
      <c r="A1779">
        <v>9506.1</v>
      </c>
      <c r="B1779">
        <v>1777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1</v>
      </c>
    </row>
    <row r="1780" spans="1:14">
      <c r="A1780">
        <v>4925.1000000000004</v>
      </c>
      <c r="B1780">
        <v>1778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1</v>
      </c>
    </row>
    <row r="1781" spans="1:14">
      <c r="A1781">
        <v>9375</v>
      </c>
      <c r="B1781">
        <v>1779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</row>
    <row r="1782" spans="1:14">
      <c r="A1782">
        <v>11579</v>
      </c>
      <c r="B1782">
        <v>1780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</row>
    <row r="1783" spans="1:14">
      <c r="A1783">
        <v>10606.1</v>
      </c>
      <c r="B1783">
        <v>1781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</row>
    <row r="1784" spans="1:14">
      <c r="A1784">
        <v>8197.1</v>
      </c>
      <c r="B1784">
        <v>1782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</row>
    <row r="1785" spans="1:14">
      <c r="A1785">
        <v>3469.2</v>
      </c>
      <c r="B1785">
        <v>1783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</row>
    <row r="1786" spans="1:14">
      <c r="A1786">
        <v>7317.7</v>
      </c>
      <c r="B1786">
        <v>1784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1</v>
      </c>
    </row>
    <row r="1787" spans="1:14">
      <c r="A1787">
        <v>12832.200000000008</v>
      </c>
      <c r="B1787">
        <v>1785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</v>
      </c>
    </row>
    <row r="1788" spans="1:14">
      <c r="A1788">
        <v>674.1</v>
      </c>
      <c r="B1788">
        <v>1786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</row>
    <row r="1789" spans="1:14">
      <c r="A1789">
        <v>0</v>
      </c>
      <c r="B1789">
        <v>1787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</row>
    <row r="1790" spans="1:14">
      <c r="A1790">
        <v>139</v>
      </c>
      <c r="B1790">
        <v>1788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</row>
    <row r="1791" spans="1:14">
      <c r="A1791">
        <v>0</v>
      </c>
      <c r="B1791">
        <v>1789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</row>
    <row r="1792" spans="1:14">
      <c r="A1792">
        <v>0</v>
      </c>
      <c r="B1792">
        <v>1790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</row>
    <row r="1793" spans="1:14">
      <c r="A1793">
        <v>0</v>
      </c>
      <c r="B1793">
        <v>1791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1</v>
      </c>
    </row>
    <row r="1794" spans="1:14">
      <c r="A1794">
        <v>404.1</v>
      </c>
      <c r="B1794">
        <v>1792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</row>
    <row r="1795" spans="1:14">
      <c r="A1795">
        <v>224</v>
      </c>
      <c r="B1795">
        <v>1793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</row>
    <row r="1796" spans="1:14">
      <c r="A1796">
        <v>7186</v>
      </c>
      <c r="B1796">
        <v>1794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</row>
    <row r="1797" spans="1:14">
      <c r="A1797">
        <v>14010.2</v>
      </c>
      <c r="B1797">
        <v>1795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</row>
    <row r="1798" spans="1:14">
      <c r="A1798">
        <v>12578.1</v>
      </c>
      <c r="B1798">
        <v>1796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</row>
    <row r="1799" spans="1:14">
      <c r="A1799">
        <v>13797.1</v>
      </c>
      <c r="B1799">
        <v>1797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</row>
    <row r="1800" spans="1:14">
      <c r="A1800">
        <v>10163.1</v>
      </c>
      <c r="B1800">
        <v>1798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</row>
    <row r="1801" spans="1:14">
      <c r="A1801">
        <v>5271</v>
      </c>
      <c r="B1801">
        <v>1799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1</v>
      </c>
    </row>
    <row r="1802" spans="1:14">
      <c r="A1802">
        <v>11006</v>
      </c>
      <c r="B1802">
        <v>1800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</row>
    <row r="1803" spans="1:14">
      <c r="A1803">
        <v>12358.1</v>
      </c>
      <c r="B1803">
        <v>1801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</row>
    <row r="1804" spans="1:14">
      <c r="A1804">
        <v>14307.1</v>
      </c>
      <c r="B1804">
        <v>1802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</row>
    <row r="1805" spans="1:14">
      <c r="A1805">
        <v>13342.1</v>
      </c>
      <c r="B1805">
        <v>1803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</row>
    <row r="1806" spans="1:14">
      <c r="A1806">
        <v>12490</v>
      </c>
      <c r="B1806">
        <v>1804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</row>
    <row r="1807" spans="1:14">
      <c r="A1807">
        <v>1623.2</v>
      </c>
      <c r="B1807">
        <v>1805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</row>
    <row r="1808" spans="1:14">
      <c r="A1808">
        <v>945.2</v>
      </c>
      <c r="B1808">
        <v>1806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1</v>
      </c>
    </row>
    <row r="1809" spans="1:14">
      <c r="A1809">
        <v>730.1</v>
      </c>
      <c r="B1809">
        <v>1807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</row>
    <row r="1810" spans="1:14">
      <c r="A1810">
        <v>955</v>
      </c>
      <c r="B1810">
        <v>1808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</row>
    <row r="1811" spans="1:14">
      <c r="A1811">
        <v>955</v>
      </c>
      <c r="B1811">
        <v>1809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</row>
    <row r="1812" spans="1:14">
      <c r="A1812">
        <v>2366</v>
      </c>
      <c r="B1812">
        <v>1810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</row>
    <row r="1813" spans="1:14">
      <c r="A1813">
        <v>4467</v>
      </c>
      <c r="B1813">
        <v>1811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</row>
    <row r="1814" spans="1:14">
      <c r="A1814">
        <v>4675.3</v>
      </c>
      <c r="B1814">
        <v>1812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</row>
    <row r="1815" spans="1:14">
      <c r="A1815">
        <v>2908.3499999999995</v>
      </c>
      <c r="B1815">
        <v>1813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</row>
    <row r="1816" spans="1:14">
      <c r="A1816">
        <v>487.20000000000005</v>
      </c>
      <c r="B1816">
        <v>1814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</row>
    <row r="1817" spans="1:14">
      <c r="A1817">
        <v>0</v>
      </c>
      <c r="B1817">
        <v>1815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</row>
    <row r="1818" spans="1:14">
      <c r="A1818">
        <v>0</v>
      </c>
      <c r="B1818">
        <v>1816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</row>
    <row r="1819" spans="1:14">
      <c r="A1819">
        <v>0</v>
      </c>
      <c r="B1819">
        <v>1817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</row>
    <row r="1820" spans="1:14">
      <c r="A1820">
        <v>0</v>
      </c>
      <c r="B1820">
        <v>1818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</row>
    <row r="1821" spans="1:14">
      <c r="A1821">
        <v>0</v>
      </c>
      <c r="B1821">
        <v>1819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</row>
    <row r="1822" spans="1:14">
      <c r="A1822">
        <v>0</v>
      </c>
      <c r="B1822">
        <v>1820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</row>
    <row r="1823" spans="1:14">
      <c r="A1823">
        <v>0</v>
      </c>
      <c r="B1823">
        <v>1821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</row>
    <row r="1824" spans="1:14">
      <c r="A1824">
        <v>0</v>
      </c>
      <c r="B1824">
        <v>1822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</row>
    <row r="1825" spans="1:14">
      <c r="A1825">
        <v>0</v>
      </c>
      <c r="B1825">
        <v>1823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</row>
    <row r="1826" spans="1:14">
      <c r="A1826">
        <v>0</v>
      </c>
      <c r="B1826">
        <v>1824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</row>
    <row r="1827" spans="1:14">
      <c r="A1827">
        <v>0</v>
      </c>
      <c r="B1827">
        <v>1825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</row>
    <row r="1828" spans="1:14">
      <c r="A1828">
        <v>0</v>
      </c>
      <c r="B1828">
        <v>1826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</row>
    <row r="1829" spans="1:14">
      <c r="A1829">
        <v>0</v>
      </c>
      <c r="B1829">
        <v>1827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</row>
    <row r="1830" spans="1:14">
      <c r="A1830">
        <v>0</v>
      </c>
      <c r="B1830">
        <v>1828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>
        <v>0</v>
      </c>
      <c r="B1831">
        <v>1829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>
        <v>3867</v>
      </c>
      <c r="B1832">
        <v>1830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>
        <v>4500</v>
      </c>
      <c r="B1833">
        <v>1831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>
        <v>6160</v>
      </c>
      <c r="B1834">
        <v>1832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>
        <v>5843.1</v>
      </c>
      <c r="B1835">
        <v>1833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</row>
    <row r="1836" spans="1:14">
      <c r="A1836">
        <v>1773.3</v>
      </c>
      <c r="B1836">
        <v>1834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</row>
    <row r="1837" spans="1:14">
      <c r="A1837">
        <v>6801</v>
      </c>
      <c r="B1837">
        <v>1835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>
        <v>8410</v>
      </c>
      <c r="B1838">
        <v>1836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>
        <v>6604</v>
      </c>
      <c r="B1839">
        <v>1837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>
        <v>6330.3</v>
      </c>
      <c r="B1840">
        <v>1838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>
        <v>7080</v>
      </c>
      <c r="B1841">
        <v>1839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>
        <v>7843</v>
      </c>
      <c r="B1842">
        <v>1840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</row>
    <row r="1843" spans="1:14">
      <c r="A1843">
        <v>8746.4</v>
      </c>
      <c r="B1843">
        <v>1841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</row>
    <row r="1844" spans="1:14">
      <c r="A1844">
        <v>5434</v>
      </c>
      <c r="B1844">
        <v>1842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>
        <v>4525</v>
      </c>
      <c r="B1845">
        <v>1843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>
        <v>5576</v>
      </c>
      <c r="B1846">
        <v>1844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>
        <v>5128.1000000000004</v>
      </c>
      <c r="B1847">
        <v>1845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>
        <v>2664</v>
      </c>
      <c r="B1848">
        <v>1846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>
        <v>5077.3999999999996</v>
      </c>
      <c r="B1849">
        <v>1847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</row>
    <row r="1850" spans="1:14">
      <c r="A1850">
        <v>1899.5</v>
      </c>
      <c r="B1850">
        <v>1848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</row>
    <row r="1851" spans="1:14">
      <c r="A1851">
        <v>4485</v>
      </c>
      <c r="B1851">
        <v>1849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>
        <v>6207</v>
      </c>
      <c r="B1852">
        <v>1850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>
        <v>8040.2</v>
      </c>
      <c r="B1853">
        <v>1851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>
        <v>6095</v>
      </c>
      <c r="B1854">
        <v>1852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>
        <v>5831</v>
      </c>
      <c r="B1855">
        <v>1853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>
        <v>5315.1</v>
      </c>
      <c r="B1856">
        <v>1854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</row>
    <row r="1857" spans="1:14">
      <c r="A1857">
        <v>5720.3</v>
      </c>
      <c r="B1857">
        <v>1855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</row>
    <row r="1858" spans="1:14">
      <c r="A1858">
        <v>6371</v>
      </c>
      <c r="B1858">
        <v>1856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>
        <v>9048.1</v>
      </c>
      <c r="B1859">
        <v>1857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>
        <v>10473.1</v>
      </c>
      <c r="B1860">
        <v>1858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>
        <v>12179.1</v>
      </c>
      <c r="B1861">
        <v>1859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>
        <v>12448.4</v>
      </c>
      <c r="B1862">
        <v>1860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>
        <v>6599.5</v>
      </c>
      <c r="B1863">
        <v>1861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</row>
    <row r="1864" spans="1:14">
      <c r="A1864">
        <v>1527.2</v>
      </c>
      <c r="B1864">
        <v>1862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</row>
    <row r="1865" spans="1:14">
      <c r="A1865">
        <v>6083.1</v>
      </c>
      <c r="B1865">
        <v>1863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>
        <v>12345</v>
      </c>
      <c r="B1866">
        <v>1864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>
        <v>11190</v>
      </c>
      <c r="B1867">
        <v>1865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>
        <v>10942.3</v>
      </c>
      <c r="B1868">
        <v>1866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>
        <v>7995.4</v>
      </c>
      <c r="B1869">
        <v>1867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>
        <v>4633.3999999999996</v>
      </c>
      <c r="B1870">
        <v>1868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</row>
    <row r="1871" spans="1:14">
      <c r="A1871">
        <v>4712.1000000000004</v>
      </c>
      <c r="B1871">
        <v>1869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</row>
    <row r="1872" spans="1:14">
      <c r="A1872">
        <v>1695.5</v>
      </c>
      <c r="B1872">
        <v>1870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>
        <v>6760.2</v>
      </c>
      <c r="B1873">
        <v>1871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>
        <v>7348</v>
      </c>
      <c r="B1874">
        <v>1872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>
        <v>7949</v>
      </c>
      <c r="B1875">
        <v>1873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>
        <v>9309</v>
      </c>
      <c r="B1876">
        <v>1874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8116.2999999999993</v>
      </c>
      <c r="B1877">
        <v>1875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</row>
    <row r="1878" spans="1:14">
      <c r="A1878">
        <v>7005.2999999999993</v>
      </c>
      <c r="B1878">
        <v>1876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</row>
    <row r="1879" spans="1:14">
      <c r="A1879">
        <v>9381.85</v>
      </c>
      <c r="B1879">
        <v>1877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11536.75</v>
      </c>
      <c r="B1880">
        <v>1878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11671</v>
      </c>
      <c r="B1881">
        <v>1879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7733.2999999999993</v>
      </c>
      <c r="B1882">
        <v>1880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10705.4</v>
      </c>
      <c r="B1883">
        <v>1881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12724.900000000001</v>
      </c>
      <c r="B1884">
        <v>1882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</row>
    <row r="1885" spans="1:14">
      <c r="A1885">
        <v>11483.900000000001</v>
      </c>
      <c r="B1885">
        <v>1883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</row>
    <row r="1886" spans="1:14">
      <c r="A1886">
        <v>7207.1</v>
      </c>
      <c r="B1886">
        <v>1884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8335</v>
      </c>
      <c r="B1887">
        <v>1885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9252</v>
      </c>
      <c r="B1888">
        <v>1886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7040</v>
      </c>
      <c r="B1889">
        <v>1887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5648.1</v>
      </c>
      <c r="B1890">
        <v>1888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9675.2999999999993</v>
      </c>
      <c r="B1891">
        <v>1889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</row>
    <row r="1892" spans="1:14">
      <c r="A1892">
        <v>7867.6</v>
      </c>
      <c r="B1892">
        <v>1890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</row>
    <row r="1893" spans="1:14">
      <c r="A1893">
        <v>4779</v>
      </c>
      <c r="B1893">
        <v>1891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5360</v>
      </c>
      <c r="B1894">
        <v>1892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10069.5</v>
      </c>
      <c r="B1895">
        <v>1893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12119.1</v>
      </c>
      <c r="B1896">
        <v>1894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9473</v>
      </c>
      <c r="B1897">
        <v>1895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11484.1</v>
      </c>
      <c r="B1898">
        <v>1896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</row>
    <row r="1899" spans="1:14">
      <c r="A1899">
        <v>10538.4</v>
      </c>
      <c r="B1899">
        <v>1897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</row>
    <row r="1900" spans="1:14">
      <c r="A1900">
        <v>8262</v>
      </c>
      <c r="B1900">
        <v>1898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13403</v>
      </c>
      <c r="B1901">
        <v>1899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14108</v>
      </c>
      <c r="B1902">
        <v>1900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14800.1</v>
      </c>
      <c r="B1903">
        <v>1901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12632.1</v>
      </c>
      <c r="B1904">
        <v>1902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11125.349999999999</v>
      </c>
      <c r="B1905">
        <v>1903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</row>
    <row r="1906" spans="1:14">
      <c r="A1906">
        <v>3414.15</v>
      </c>
      <c r="B1906">
        <v>1904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</row>
    <row r="1907" spans="1:14">
      <c r="A1907">
        <v>695</v>
      </c>
      <c r="B1907">
        <v>1905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1540.1</v>
      </c>
      <c r="B1908">
        <v>1906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2031.1</v>
      </c>
      <c r="B1909">
        <v>1907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99</v>
      </c>
      <c r="B1910">
        <v>1908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99</v>
      </c>
      <c r="B1911">
        <v>1909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99</v>
      </c>
      <c r="B1912">
        <v>1910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</row>
    <row r="1913" spans="1:14">
      <c r="A1913">
        <v>99</v>
      </c>
      <c r="B1913">
        <v>1911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</row>
    <row r="1914" spans="1:14">
      <c r="A1914">
        <v>99</v>
      </c>
      <c r="B1914">
        <v>1912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2233</v>
      </c>
      <c r="B1915">
        <v>1913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3246</v>
      </c>
      <c r="B1916">
        <v>1914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2784</v>
      </c>
      <c r="B1917">
        <v>1915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5366.1</v>
      </c>
      <c r="B1918">
        <v>1916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5766.2</v>
      </c>
      <c r="B1919">
        <v>1917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</row>
    <row r="1920" spans="1:14">
      <c r="A1920">
        <v>791.2</v>
      </c>
      <c r="B1920">
        <v>1918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</row>
    <row r="1921" spans="1:14">
      <c r="A1921">
        <v>3355</v>
      </c>
      <c r="B1921">
        <v>1919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6151.1</v>
      </c>
      <c r="B1922">
        <v>1920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10725.1</v>
      </c>
      <c r="B1923">
        <v>1921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12146.1</v>
      </c>
      <c r="B1924">
        <v>1922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9289.1</v>
      </c>
      <c r="B1925">
        <v>1923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5057.5</v>
      </c>
      <c r="B1926">
        <v>1924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</row>
    <row r="1927" spans="1:14">
      <c r="A1927">
        <v>4157.5</v>
      </c>
      <c r="B1927">
        <v>1925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</row>
    <row r="1928" spans="1:14">
      <c r="A1928">
        <v>13593</v>
      </c>
      <c r="B1928">
        <v>1926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14011</v>
      </c>
      <c r="B1929">
        <v>1927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14559</v>
      </c>
      <c r="B1930">
        <v>1928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13878</v>
      </c>
      <c r="B1931">
        <v>1929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13803.1</v>
      </c>
      <c r="B1932">
        <v>1930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12953.300000000001</v>
      </c>
      <c r="B1933">
        <v>1931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</row>
    <row r="1934" spans="1:14">
      <c r="A1934">
        <v>11502.699999999999</v>
      </c>
      <c r="B1934">
        <v>1932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</row>
    <row r="1935" spans="1:14">
      <c r="A1935">
        <v>9329.1</v>
      </c>
      <c r="B1935">
        <v>1933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9919</v>
      </c>
      <c r="B1936">
        <v>1934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11862</v>
      </c>
      <c r="B1937">
        <v>1935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12543</v>
      </c>
      <c r="B1938">
        <v>1936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14309.3</v>
      </c>
      <c r="B1939">
        <v>1937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6893.8</v>
      </c>
      <c r="B1940">
        <v>1938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</row>
    <row r="1941" spans="1:14">
      <c r="A1941">
        <v>3922.2</v>
      </c>
      <c r="B1941">
        <v>1939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</row>
    <row r="1942" spans="1:14">
      <c r="A1942">
        <v>10383</v>
      </c>
      <c r="B1942">
        <v>1940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11686</v>
      </c>
      <c r="B1943">
        <v>1941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12020</v>
      </c>
      <c r="B1944">
        <v>1942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8455.1</v>
      </c>
      <c r="B1945">
        <v>1943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10504.599999999999</v>
      </c>
      <c r="B1946">
        <v>1944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13579.1</v>
      </c>
      <c r="B1947">
        <v>1945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</row>
    <row r="1948" spans="1:14">
      <c r="A1948">
        <v>6450.1</v>
      </c>
      <c r="B1948">
        <v>1946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</row>
    <row r="1949" spans="1:14">
      <c r="A1949">
        <v>9711</v>
      </c>
      <c r="B1949">
        <v>1947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10367</v>
      </c>
      <c r="B1950">
        <v>1948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14093.1</v>
      </c>
      <c r="B1951">
        <v>1949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12572.2</v>
      </c>
      <c r="B1952">
        <v>1950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12246.2</v>
      </c>
      <c r="B1953">
        <v>1951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4086.2</v>
      </c>
      <c r="B1954">
        <v>1952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</row>
    <row r="1955" spans="1:14">
      <c r="A1955">
        <v>1654.3</v>
      </c>
      <c r="B1955">
        <v>1953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</row>
    <row r="1956" spans="1:14">
      <c r="A1956">
        <v>6083</v>
      </c>
      <c r="B1956">
        <v>1954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7902</v>
      </c>
      <c r="B1957">
        <v>1955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8088</v>
      </c>
      <c r="B1958">
        <v>1956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10999</v>
      </c>
      <c r="B1959">
        <v>1957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14337.3</v>
      </c>
      <c r="B1960">
        <v>1958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17387.950000000008</v>
      </c>
      <c r="B1961">
        <v>1959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</row>
    <row r="1962" spans="1:14">
      <c r="A1962">
        <v>15854.400000000009</v>
      </c>
      <c r="B1962">
        <v>1960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</row>
    <row r="1963" spans="1:14">
      <c r="A1963">
        <v>6152.5999999999995</v>
      </c>
      <c r="B1963">
        <v>1961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11848.1</v>
      </c>
      <c r="B1964">
        <v>1962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11661</v>
      </c>
      <c r="B1965">
        <v>1963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12823.1</v>
      </c>
      <c r="B1966">
        <v>1964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3584.2</v>
      </c>
      <c r="B1967">
        <v>1965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7732.2</v>
      </c>
      <c r="B1968">
        <v>1966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</row>
    <row r="1969" spans="1:14">
      <c r="A1969">
        <v>3863.2</v>
      </c>
      <c r="B1969">
        <v>1967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</row>
    <row r="1970" spans="1:14">
      <c r="A1970">
        <v>7486</v>
      </c>
      <c r="B1970">
        <v>1968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8616</v>
      </c>
      <c r="B1971">
        <v>1969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9707.1</v>
      </c>
      <c r="B1972">
        <v>1970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8474</v>
      </c>
      <c r="B1973">
        <v>1971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2922</v>
      </c>
      <c r="B1974">
        <v>1972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289</v>
      </c>
      <c r="B1975">
        <v>1973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</row>
    <row r="1976" spans="1:14">
      <c r="A1976">
        <v>940.30000000000007</v>
      </c>
      <c r="B1976">
        <v>1974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</row>
    <row r="1977" spans="1:14">
      <c r="A1977">
        <v>289</v>
      </c>
      <c r="B1977">
        <v>1975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289</v>
      </c>
      <c r="B1978">
        <v>1976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778</v>
      </c>
      <c r="B1979">
        <v>1977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6397.1</v>
      </c>
      <c r="B1980">
        <v>1978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8854.75</v>
      </c>
      <c r="B1981">
        <v>1979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5140.2</v>
      </c>
      <c r="B1982">
        <v>1980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</row>
    <row r="1983" spans="1:14">
      <c r="A1983">
        <v>2372.1</v>
      </c>
      <c r="B1983">
        <v>1981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</row>
    <row r="1984" spans="1:14">
      <c r="A1984">
        <v>5178.1000000000004</v>
      </c>
      <c r="B1984">
        <v>1982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11280</v>
      </c>
      <c r="B1985">
        <v>1983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10274.200000000001</v>
      </c>
      <c r="B1986">
        <v>1984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5838.1</v>
      </c>
      <c r="B1987">
        <v>1985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4783.1000000000004</v>
      </c>
      <c r="B1988">
        <v>1986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1927.1</v>
      </c>
      <c r="B1989">
        <v>1987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</row>
    <row r="1990" spans="1:14">
      <c r="A1990">
        <v>3922.99</v>
      </c>
      <c r="B1990">
        <v>1988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</row>
    <row r="1991" spans="1:14">
      <c r="A1991">
        <v>8912</v>
      </c>
      <c r="B1991">
        <v>1989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9432</v>
      </c>
      <c r="B1992">
        <v>1990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13139.1</v>
      </c>
      <c r="B1993">
        <v>1991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14076</v>
      </c>
      <c r="B1994">
        <v>1992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8275</v>
      </c>
      <c r="B1995">
        <v>1993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4592</v>
      </c>
      <c r="B1996">
        <v>1994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</row>
    <row r="1997" spans="1:14">
      <c r="A1997">
        <v>2690</v>
      </c>
      <c r="B1997">
        <v>1995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</row>
    <row r="1998" spans="1:14">
      <c r="A1998">
        <v>3441</v>
      </c>
      <c r="B1998">
        <v>1996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12114.1</v>
      </c>
      <c r="B1999">
        <v>1997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15054.3</v>
      </c>
      <c r="B2000">
        <v>1998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13202.1</v>
      </c>
      <c r="B2001">
        <v>1999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11396.1</v>
      </c>
      <c r="B2002">
        <v>2000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3021.4</v>
      </c>
      <c r="B2003">
        <v>2001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</row>
    <row r="2004" spans="1:14">
      <c r="A2004">
        <v>4037.4</v>
      </c>
      <c r="B2004">
        <v>2002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</row>
    <row r="2005" spans="1:14">
      <c r="A2005">
        <v>3517.2</v>
      </c>
      <c r="B2005">
        <v>2003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5615</v>
      </c>
      <c r="B2006">
        <v>2004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6285</v>
      </c>
      <c r="B2007">
        <v>2005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3756</v>
      </c>
      <c r="B2008">
        <v>2006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3343.1</v>
      </c>
      <c r="B2009">
        <v>2007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79</v>
      </c>
      <c r="B2010">
        <v>2008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</row>
    <row r="2011" spans="1:14">
      <c r="A2011">
        <v>79</v>
      </c>
      <c r="B2011">
        <v>2009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</row>
    <row r="2012" spans="1:14">
      <c r="A2012">
        <v>79</v>
      </c>
      <c r="B2012">
        <v>2010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79</v>
      </c>
      <c r="B2013">
        <v>2011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860.5</v>
      </c>
      <c r="B2014">
        <v>2012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4566.8999999999996</v>
      </c>
      <c r="B2015">
        <v>2013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7183.2</v>
      </c>
      <c r="B2016">
        <v>2014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7707.9</v>
      </c>
      <c r="B2017">
        <v>2015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</row>
    <row r="2018" spans="1:14">
      <c r="A2018">
        <v>4515.3</v>
      </c>
      <c r="B2018">
        <v>2016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</row>
    <row r="2019" spans="1:14">
      <c r="A2019">
        <v>1922.1</v>
      </c>
      <c r="B2019">
        <v>2017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4962.1000000000004</v>
      </c>
      <c r="B2020">
        <v>2018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6446.1</v>
      </c>
      <c r="B2021">
        <v>2019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7389.7000000000007</v>
      </c>
      <c r="B2022">
        <v>2020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3746.7</v>
      </c>
      <c r="B2023">
        <v>2021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2771</v>
      </c>
      <c r="B2024">
        <v>2022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</row>
    <row r="2025" spans="1:14">
      <c r="A2025">
        <v>7445.7000000000007</v>
      </c>
      <c r="B2025">
        <v>2023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</row>
    <row r="2026" spans="1:14">
      <c r="A2026">
        <v>14617</v>
      </c>
      <c r="B2026">
        <v>2024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14637</v>
      </c>
      <c r="B2027">
        <v>2025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14637</v>
      </c>
      <c r="B2028">
        <v>2026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14627</v>
      </c>
      <c r="B2029">
        <v>2027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14701</v>
      </c>
      <c r="B2030">
        <v>2028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1719</v>
      </c>
      <c r="B2031">
        <v>2029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</row>
    <row r="2032" spans="1:14">
      <c r="A2032">
        <v>1554.1</v>
      </c>
      <c r="B2032">
        <v>2030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</row>
    <row r="2033" spans="1:14">
      <c r="A2033">
        <v>6721.3</v>
      </c>
      <c r="B2033">
        <v>2031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7996.2</v>
      </c>
      <c r="B2034">
        <v>2032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10001</v>
      </c>
      <c r="B2035">
        <v>2033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5784</v>
      </c>
      <c r="B2036">
        <v>2034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6589</v>
      </c>
      <c r="B2037">
        <v>2035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4391.3</v>
      </c>
      <c r="B2038">
        <v>2036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</row>
    <row r="2039" spans="1:14">
      <c r="A2039">
        <v>7604.1</v>
      </c>
      <c r="B2039">
        <v>2037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</row>
    <row r="2040" spans="1:14">
      <c r="A2040">
        <v>10001</v>
      </c>
      <c r="B2040">
        <v>2038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13413</v>
      </c>
      <c r="B2041">
        <v>2039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E55EB-DE58-514C-BBE3-49C334084760}">
  <sheetPr codeName="Sheet38"/>
  <dimension ref="A1:Y35"/>
  <sheetViews>
    <sheetView topLeftCell="A4" workbookViewId="0">
      <selection activeCell="A32" sqref="A32:A33"/>
    </sheetView>
  </sheetViews>
  <sheetFormatPr baseColWidth="10" defaultColWidth="9.1640625" defaultRowHeight="15"/>
  <cols>
    <col min="1" max="1" width="14.6640625" style="18" bestFit="1" customWidth="1"/>
    <col min="2" max="2" width="10.6640625" style="18" bestFit="1" customWidth="1"/>
    <col min="3" max="3" width="16.83203125" style="18" bestFit="1" customWidth="1"/>
    <col min="4" max="4" width="14.6640625" style="18" bestFit="1" customWidth="1"/>
    <col min="5" max="5" width="7.6640625" style="18" bestFit="1" customWidth="1"/>
    <col min="6" max="6" width="12.33203125" style="18" bestFit="1" customWidth="1"/>
    <col min="7" max="7" width="10.1640625" style="18" bestFit="1" customWidth="1"/>
    <col min="8" max="9" width="12.5" style="18" bestFit="1" customWidth="1"/>
    <col min="10" max="10" width="1.5" style="18" customWidth="1"/>
    <col min="11" max="11" width="25.1640625" style="18" customWidth="1"/>
    <col min="12" max="13" width="12" style="18" customWidth="1"/>
    <col min="14" max="14" width="9.5" style="18" bestFit="1" customWidth="1"/>
    <col min="15" max="16384" width="9.1640625" style="18"/>
  </cols>
  <sheetData>
    <row r="1" spans="1:25" ht="15" customHeight="1" thickBot="1">
      <c r="A1" s="37" t="s">
        <v>148</v>
      </c>
      <c r="K1" s="38" t="s">
        <v>98</v>
      </c>
      <c r="L1" s="39"/>
      <c r="M1" s="39"/>
      <c r="N1" s="39"/>
    </row>
    <row r="2" spans="1:25" ht="15" customHeight="1" thickBot="1">
      <c r="K2" s="18" t="s">
        <v>162</v>
      </c>
      <c r="L2" s="47">
        <f t="array" ref="L2:Y6">LINEST(MRData2!$A$2:$A$2041, MRData2!$B$2:$N$2041,TRUE,TRUE)</f>
        <v>-2426.0718967155981</v>
      </c>
      <c r="M2" s="48">
        <v>-1367.3145396871103</v>
      </c>
      <c r="N2" s="48">
        <v>1215.1974430966718</v>
      </c>
      <c r="O2" s="49">
        <v>6443.6908358132714</v>
      </c>
      <c r="P2" s="49">
        <v>4759.5694778448114</v>
      </c>
      <c r="Q2" s="49">
        <v>3340.7338272237189</v>
      </c>
      <c r="R2" s="49">
        <v>1110.9250564207189</v>
      </c>
      <c r="S2" s="49">
        <v>1442.2560719107992</v>
      </c>
      <c r="T2" s="49">
        <v>1794.6617315121623</v>
      </c>
      <c r="U2" s="49">
        <v>3233.3286535969069</v>
      </c>
      <c r="V2" s="49">
        <v>1930.144696926189</v>
      </c>
      <c r="W2" s="49">
        <v>1689.9155149616181</v>
      </c>
      <c r="X2" s="49">
        <v>1.2489583612734829</v>
      </c>
      <c r="Y2" s="51">
        <v>4246.6415047889295</v>
      </c>
    </row>
    <row r="3" spans="1:25" ht="15" customHeight="1">
      <c r="A3" s="40" t="s">
        <v>100</v>
      </c>
      <c r="B3" s="41"/>
      <c r="K3" s="10" t="s">
        <v>163</v>
      </c>
      <c r="L3" s="46">
        <v>205.96537266851632</v>
      </c>
      <c r="M3" s="44">
        <v>457.7009373499975</v>
      </c>
      <c r="N3" s="44">
        <v>461.5974230159436</v>
      </c>
      <c r="O3" s="45">
        <v>457.2884522114565</v>
      </c>
      <c r="P3" s="45">
        <v>461.30030236295318</v>
      </c>
      <c r="Q3" s="45">
        <v>456.29839479790172</v>
      </c>
      <c r="R3" s="45">
        <v>436.74015663976473</v>
      </c>
      <c r="S3" s="45">
        <v>440.06017749668655</v>
      </c>
      <c r="T3" s="45">
        <v>436.20941911394334</v>
      </c>
      <c r="U3" s="45">
        <v>439.63772251640887</v>
      </c>
      <c r="V3" s="45">
        <v>435.89300941927672</v>
      </c>
      <c r="W3" s="45">
        <v>445.95751794775742</v>
      </c>
      <c r="X3" s="45">
        <v>0.15867185713533272</v>
      </c>
      <c r="Y3" s="52">
        <v>346.71477660157058</v>
      </c>
    </row>
    <row r="4" spans="1:25" ht="15" customHeight="1">
      <c r="A4" s="18" t="s">
        <v>102</v>
      </c>
      <c r="B4" s="23">
        <f>SQRT(C12/C14)</f>
        <v>0.48496249444245298</v>
      </c>
      <c r="K4" s="18" t="s">
        <v>103</v>
      </c>
      <c r="L4" s="46">
        <v>0.23518862101584623</v>
      </c>
      <c r="M4" s="44">
        <v>4202.6056749089039</v>
      </c>
      <c r="N4" s="44" t="e">
        <v>#N/A</v>
      </c>
      <c r="O4" s="45" t="e">
        <v>#N/A</v>
      </c>
      <c r="P4" s="45" t="e">
        <v>#N/A</v>
      </c>
      <c r="Q4" s="45" t="e">
        <v>#N/A</v>
      </c>
      <c r="R4" s="45" t="e">
        <v>#N/A</v>
      </c>
      <c r="S4" s="45" t="e">
        <v>#N/A</v>
      </c>
      <c r="T4" s="45" t="e">
        <v>#N/A</v>
      </c>
      <c r="U4" s="45" t="e">
        <v>#N/A</v>
      </c>
      <c r="V4" s="45" t="e">
        <v>#N/A</v>
      </c>
      <c r="W4" s="45" t="e">
        <v>#N/A</v>
      </c>
      <c r="X4" s="45" t="e">
        <v>#N/A</v>
      </c>
      <c r="Y4" s="52" t="e">
        <v>#N/A</v>
      </c>
    </row>
    <row r="5" spans="1:25" ht="15" customHeight="1">
      <c r="A5" s="18" t="s">
        <v>104</v>
      </c>
      <c r="B5" s="23">
        <f>L4</f>
        <v>0.23518862101584623</v>
      </c>
      <c r="K5" s="10" t="s">
        <v>105</v>
      </c>
      <c r="L5" s="46">
        <v>47.92455109962448</v>
      </c>
      <c r="M5" s="45">
        <v>2026</v>
      </c>
      <c r="N5" s="44" t="e">
        <v>#N/A</v>
      </c>
      <c r="O5" s="45" t="e">
        <v>#N/A</v>
      </c>
      <c r="P5" s="45" t="e">
        <v>#N/A</v>
      </c>
      <c r="Q5" s="45" t="e">
        <v>#N/A</v>
      </c>
      <c r="R5" s="45" t="e">
        <v>#N/A</v>
      </c>
      <c r="S5" s="45" t="e">
        <v>#N/A</v>
      </c>
      <c r="T5" s="45" t="e">
        <v>#N/A</v>
      </c>
      <c r="U5" s="45" t="e">
        <v>#N/A</v>
      </c>
      <c r="V5" s="45" t="e">
        <v>#N/A</v>
      </c>
      <c r="W5" s="45" t="e">
        <v>#N/A</v>
      </c>
      <c r="X5" s="45" t="e">
        <v>#N/A</v>
      </c>
      <c r="Y5" s="52" t="e">
        <v>#N/A</v>
      </c>
    </row>
    <row r="6" spans="1:25" ht="15" customHeight="1" thickBot="1">
      <c r="A6" s="18" t="s">
        <v>106</v>
      </c>
      <c r="B6" s="23">
        <f>1-(B14/B13)*(C13/C14)</f>
        <v>0.23028114425040003</v>
      </c>
      <c r="K6" s="18" t="s">
        <v>107</v>
      </c>
      <c r="L6" s="50">
        <v>11003698725.575531</v>
      </c>
      <c r="M6" s="42">
        <v>35782998173.481239</v>
      </c>
      <c r="N6" s="32" t="e">
        <v>#N/A</v>
      </c>
      <c r="O6" s="42" t="e">
        <v>#N/A</v>
      </c>
      <c r="P6" s="42" t="e">
        <v>#N/A</v>
      </c>
      <c r="Q6" s="42" t="e">
        <v>#N/A</v>
      </c>
      <c r="R6" s="42" t="e">
        <v>#N/A</v>
      </c>
      <c r="S6" s="42" t="e">
        <v>#N/A</v>
      </c>
      <c r="T6" s="42" t="e">
        <v>#N/A</v>
      </c>
      <c r="U6" s="42" t="e">
        <v>#N/A</v>
      </c>
      <c r="V6" s="42" t="e">
        <v>#N/A</v>
      </c>
      <c r="W6" s="42" t="e">
        <v>#N/A</v>
      </c>
      <c r="X6" s="42" t="e">
        <v>#N/A</v>
      </c>
      <c r="Y6" s="53" t="e">
        <v>#N/A</v>
      </c>
    </row>
    <row r="7" spans="1:25" ht="15" customHeight="1">
      <c r="A7" s="18" t="s">
        <v>108</v>
      </c>
      <c r="B7" s="23">
        <f>M4</f>
        <v>4202.6056749089039</v>
      </c>
      <c r="L7" s="23"/>
      <c r="M7" s="23"/>
      <c r="N7" s="23"/>
    </row>
    <row r="8" spans="1:25" ht="15" customHeight="1" thickBot="1">
      <c r="A8" s="42" t="s">
        <v>109</v>
      </c>
      <c r="B8" s="42">
        <f>COUNT(MRData2!$A$2:$A$2041)</f>
        <v>2040</v>
      </c>
      <c r="K8" s="18" t="s">
        <v>110</v>
      </c>
      <c r="L8" s="43">
        <v>0.95</v>
      </c>
      <c r="M8" s="23"/>
      <c r="N8" s="23"/>
    </row>
    <row r="9" spans="1:25" ht="15" customHeight="1">
      <c r="K9" s="10" t="s">
        <v>111</v>
      </c>
      <c r="L9" s="23">
        <f>_xlfn.T.INV.2T(1-L8, B13)</f>
        <v>1.9611355862141469</v>
      </c>
      <c r="M9" s="23"/>
      <c r="N9" s="23"/>
    </row>
    <row r="10" spans="1:25" ht="15" customHeight="1" thickBot="1">
      <c r="A10" s="37" t="s">
        <v>112</v>
      </c>
      <c r="K10" s="18" t="s">
        <v>113</v>
      </c>
      <c r="L10" s="23">
        <f>L$9 * C17</f>
        <v>679.95468665962812</v>
      </c>
      <c r="M10" s="23"/>
      <c r="N10" s="23"/>
    </row>
    <row r="11" spans="1:25" ht="15" customHeight="1">
      <c r="A11" s="27"/>
      <c r="B11" s="27" t="s">
        <v>114</v>
      </c>
      <c r="C11" s="27" t="s">
        <v>115</v>
      </c>
      <c r="D11" s="27" t="s">
        <v>116</v>
      </c>
      <c r="E11" s="27" t="s">
        <v>117</v>
      </c>
      <c r="F11" s="27" t="s">
        <v>118</v>
      </c>
      <c r="K11" s="18" t="s">
        <v>119</v>
      </c>
      <c r="L11" s="23">
        <f t="shared" ref="L11:L23" si="0">L$9 * C18</f>
        <v>0.31117702555878807</v>
      </c>
      <c r="M11" s="23"/>
      <c r="N11" s="23"/>
    </row>
    <row r="12" spans="1:25" ht="15" customHeight="1">
      <c r="A12" s="18" t="s">
        <v>120</v>
      </c>
      <c r="B12" s="18">
        <f>B14-B13</f>
        <v>13</v>
      </c>
      <c r="C12" s="23">
        <f>L6</f>
        <v>11003698725.575531</v>
      </c>
      <c r="D12" s="23">
        <f>C12/B12</f>
        <v>846438363.50581002</v>
      </c>
      <c r="E12" s="23">
        <f>L5</f>
        <v>47.92455109962448</v>
      </c>
      <c r="F12" s="23">
        <f>_xlfn.F.DIST.RT(E12, B12, B13)</f>
        <v>4.6808100186923332E-108</v>
      </c>
      <c r="K12" s="18" t="s">
        <v>147</v>
      </c>
      <c r="L12" s="23">
        <f t="shared" si="0"/>
        <v>874.5831583870812</v>
      </c>
    </row>
    <row r="13" spans="1:25" ht="15" customHeight="1">
      <c r="A13" s="18" t="s">
        <v>121</v>
      </c>
      <c r="B13" s="18">
        <f>M5</f>
        <v>2026</v>
      </c>
      <c r="C13" s="23">
        <f>M6</f>
        <v>35782998173.481239</v>
      </c>
      <c r="D13" s="23">
        <f>C13/B13</f>
        <v>17661894.458776526</v>
      </c>
      <c r="E13" s="23"/>
      <c r="F13" s="23"/>
      <c r="K13" s="18" t="s">
        <v>149</v>
      </c>
      <c r="L13" s="23">
        <f t="shared" si="0"/>
        <v>854.8452925541219</v>
      </c>
    </row>
    <row r="14" spans="1:25" ht="15" customHeight="1" thickBot="1">
      <c r="A14" s="42" t="s">
        <v>122</v>
      </c>
      <c r="B14" s="42">
        <f>B8-1</f>
        <v>2039</v>
      </c>
      <c r="C14" s="32">
        <f>C12+C13</f>
        <v>46786696899.05677</v>
      </c>
      <c r="D14" s="32"/>
      <c r="E14" s="32"/>
      <c r="F14" s="32"/>
      <c r="K14" s="18" t="s">
        <v>152</v>
      </c>
      <c r="L14" s="23">
        <f t="shared" si="0"/>
        <v>862.18918266906996</v>
      </c>
    </row>
    <row r="15" spans="1:25" ht="15" customHeight="1" thickBot="1">
      <c r="K15" s="18" t="s">
        <v>153</v>
      </c>
      <c r="L15" s="23">
        <f t="shared" si="0"/>
        <v>855.46581486615571</v>
      </c>
    </row>
    <row r="16" spans="1:25" ht="15" customHeight="1">
      <c r="A16" s="27"/>
      <c r="B16" s="27" t="s">
        <v>123</v>
      </c>
      <c r="C16" s="27" t="s">
        <v>108</v>
      </c>
      <c r="D16" s="27" t="s">
        <v>124</v>
      </c>
      <c r="E16" s="27" t="s">
        <v>125</v>
      </c>
      <c r="F16" s="27" t="str">
        <f>"Lower " &amp; TEXT(L8, "##%")</f>
        <v>Lower 95%</v>
      </c>
      <c r="G16" s="27" t="str">
        <f>"Upper " &amp; TEXT(L8, "##%")</f>
        <v>Upper 95%</v>
      </c>
      <c r="H16" s="27" t="str">
        <f t="shared" ref="H16:I30" si="1">F16</f>
        <v>Lower 95%</v>
      </c>
      <c r="I16" s="27" t="str">
        <f t="shared" si="1"/>
        <v>Upper 95%</v>
      </c>
      <c r="K16" s="18" t="s">
        <v>154</v>
      </c>
      <c r="L16" s="23">
        <f t="shared" si="0"/>
        <v>863.01767416446592</v>
      </c>
    </row>
    <row r="17" spans="1:12" ht="15" customHeight="1">
      <c r="A17" s="18" t="s">
        <v>126</v>
      </c>
      <c r="B17" s="23">
        <f>$Y$2</f>
        <v>4246.6415047889295</v>
      </c>
      <c r="C17" s="23">
        <f>$Y$3</f>
        <v>346.71477660157058</v>
      </c>
      <c r="D17" s="23">
        <f>B17/C17</f>
        <v>12.248227625063075</v>
      </c>
      <c r="E17" s="23">
        <f>_xlfn.T.DIST.2T(ABS(D17), B$13)</f>
        <v>2.5114178237160473E-33</v>
      </c>
      <c r="F17" s="23">
        <f>B17-L10</f>
        <v>3566.6868181293012</v>
      </c>
      <c r="G17" s="23">
        <f>B17+L10</f>
        <v>4926.5961914485579</v>
      </c>
      <c r="H17" s="23">
        <f t="shared" si="1"/>
        <v>3566.6868181293012</v>
      </c>
      <c r="I17" s="23">
        <f t="shared" si="1"/>
        <v>4926.5961914485579</v>
      </c>
      <c r="K17" s="18" t="s">
        <v>155</v>
      </c>
      <c r="L17" s="23">
        <f t="shared" si="0"/>
        <v>856.50666311498333</v>
      </c>
    </row>
    <row r="18" spans="1:12" ht="15" customHeight="1">
      <c r="A18" s="18" t="str">
        <f>MRData2!B1</f>
        <v>trend</v>
      </c>
      <c r="B18" s="23">
        <f>$X$2</f>
        <v>1.2489583612734829</v>
      </c>
      <c r="C18" s="23">
        <f>$X$3</f>
        <v>0.15867185713533272</v>
      </c>
      <c r="D18" s="23">
        <f t="shared" ref="D18:D30" si="2">B18/C18</f>
        <v>7.8713288154699965</v>
      </c>
      <c r="E18" s="23">
        <f t="shared" ref="E18:E30" si="3">_xlfn.T.DIST.2T(ABS(D18), B$13)</f>
        <v>5.6661715426438689E-15</v>
      </c>
      <c r="F18" s="23">
        <f t="shared" ref="F18:F30" si="4">B18-L11</f>
        <v>0.93778133571469491</v>
      </c>
      <c r="G18" s="23">
        <f t="shared" ref="G18:G30" si="5">B18+L11</f>
        <v>1.5601353868322709</v>
      </c>
      <c r="H18" s="23">
        <f t="shared" ref="H18:H30" si="6">F18</f>
        <v>0.93778133571469491</v>
      </c>
      <c r="I18" s="23">
        <f t="shared" ref="I18:I30" si="7">G18</f>
        <v>1.5601353868322709</v>
      </c>
      <c r="K18" s="18" t="s">
        <v>156</v>
      </c>
      <c r="L18" s="23">
        <f t="shared" si="0"/>
        <v>894.86301997055716</v>
      </c>
    </row>
    <row r="19" spans="1:12" ht="15" customHeight="1">
      <c r="A19" s="18" t="str">
        <f>MRData2!C1</f>
        <v>feb</v>
      </c>
      <c r="B19" s="23">
        <f>$W$2</f>
        <v>1689.9155149616181</v>
      </c>
      <c r="C19" s="23">
        <f>$W$3</f>
        <v>445.95751794775742</v>
      </c>
      <c r="D19" s="23">
        <f t="shared" si="2"/>
        <v>3.7894091857412899</v>
      </c>
      <c r="E19" s="23">
        <f t="shared" si="3"/>
        <v>1.5541474861472057E-4</v>
      </c>
      <c r="F19" s="23">
        <f t="shared" si="4"/>
        <v>815.3323565745369</v>
      </c>
      <c r="G19" s="23">
        <f t="shared" si="5"/>
        <v>2564.4986733486994</v>
      </c>
      <c r="H19" s="23">
        <f t="shared" si="6"/>
        <v>815.3323565745369</v>
      </c>
      <c r="I19" s="23">
        <f t="shared" si="7"/>
        <v>2564.4986733486994</v>
      </c>
      <c r="K19" s="18" t="s">
        <v>157</v>
      </c>
      <c r="L19" s="23">
        <f t="shared" si="0"/>
        <v>904.67243889533336</v>
      </c>
    </row>
    <row r="20" spans="1:12" ht="15" customHeight="1">
      <c r="A20" s="18" t="str">
        <f>MRData2!D1</f>
        <v>march</v>
      </c>
      <c r="B20" s="23">
        <f>$V$2</f>
        <v>1930.144696926189</v>
      </c>
      <c r="C20" s="23">
        <f>$V$3</f>
        <v>435.89300941927672</v>
      </c>
      <c r="D20" s="23">
        <f t="shared" si="2"/>
        <v>4.4280239765662808</v>
      </c>
      <c r="E20" s="23">
        <f t="shared" si="3"/>
        <v>1.0016279249606266E-5</v>
      </c>
      <c r="F20" s="23">
        <f t="shared" si="4"/>
        <v>1075.2994043720671</v>
      </c>
      <c r="G20" s="23">
        <f t="shared" si="5"/>
        <v>2784.9899894803111</v>
      </c>
      <c r="H20" s="23">
        <f t="shared" si="6"/>
        <v>1075.2994043720671</v>
      </c>
      <c r="I20" s="23">
        <f t="shared" si="7"/>
        <v>2784.9899894803111</v>
      </c>
      <c r="K20" s="18" t="s">
        <v>158</v>
      </c>
      <c r="L20" s="23">
        <f t="shared" si="0"/>
        <v>896.80465679667464</v>
      </c>
    </row>
    <row r="21" spans="1:12" ht="15" customHeight="1">
      <c r="A21" s="18" t="str">
        <f>MRData2!E1</f>
        <v>april</v>
      </c>
      <c r="B21" s="23">
        <f>$U$2</f>
        <v>3233.3286535969069</v>
      </c>
      <c r="C21" s="23">
        <f>$U$3</f>
        <v>439.63772251640887</v>
      </c>
      <c r="D21" s="23">
        <f t="shared" si="2"/>
        <v>7.3545296229129367</v>
      </c>
      <c r="E21" s="23">
        <f t="shared" si="3"/>
        <v>2.7677105384069121E-13</v>
      </c>
      <c r="F21" s="23">
        <f t="shared" si="4"/>
        <v>2371.139470927837</v>
      </c>
      <c r="G21" s="23">
        <f t="shared" si="5"/>
        <v>4095.5178362659767</v>
      </c>
      <c r="H21" s="23">
        <f t="shared" si="6"/>
        <v>2371.139470927837</v>
      </c>
      <c r="I21" s="23">
        <f t="shared" si="7"/>
        <v>4095.5178362659767</v>
      </c>
      <c r="K21" s="18" t="s">
        <v>159</v>
      </c>
      <c r="L21" s="23">
        <f t="shared" si="0"/>
        <v>905.25513278131211</v>
      </c>
    </row>
    <row r="22" spans="1:12" ht="15" customHeight="1">
      <c r="A22" s="18" t="str">
        <f>MRData2!F1</f>
        <v>may</v>
      </c>
      <c r="B22" s="23">
        <f>$T$2</f>
        <v>1794.6617315121623</v>
      </c>
      <c r="C22" s="23">
        <f>$T$3</f>
        <v>436.20941911394334</v>
      </c>
      <c r="D22" s="23">
        <f t="shared" si="2"/>
        <v>4.1142204933529287</v>
      </c>
      <c r="E22" s="23">
        <f t="shared" si="3"/>
        <v>4.0403590188913663E-5</v>
      </c>
      <c r="F22" s="23">
        <f t="shared" si="4"/>
        <v>939.19591664600659</v>
      </c>
      <c r="G22" s="23">
        <f t="shared" si="5"/>
        <v>2650.1275463783181</v>
      </c>
      <c r="H22" s="23">
        <f t="shared" si="6"/>
        <v>939.19591664600659</v>
      </c>
      <c r="I22" s="23">
        <f t="shared" si="7"/>
        <v>2650.1275463783181</v>
      </c>
      <c r="K22" s="18" t="s">
        <v>160</v>
      </c>
      <c r="L22" s="23">
        <f t="shared" si="0"/>
        <v>897.61359608065186</v>
      </c>
    </row>
    <row r="23" spans="1:12" ht="15" customHeight="1">
      <c r="A23" s="18" t="str">
        <f>MRData2!G1</f>
        <v>june</v>
      </c>
      <c r="B23" s="23">
        <f>$S$2</f>
        <v>1442.2560719107992</v>
      </c>
      <c r="C23" s="23">
        <f>$S$3</f>
        <v>440.06017749668655</v>
      </c>
      <c r="D23" s="23">
        <f t="shared" si="2"/>
        <v>3.2774064677135177</v>
      </c>
      <c r="E23" s="23">
        <f t="shared" si="3"/>
        <v>1.0653633108968089E-3</v>
      </c>
      <c r="F23" s="23">
        <f t="shared" si="4"/>
        <v>579.23839774633325</v>
      </c>
      <c r="G23" s="23">
        <f t="shared" si="5"/>
        <v>2305.2737460752651</v>
      </c>
      <c r="H23" s="23">
        <f t="shared" si="6"/>
        <v>579.23839774633325</v>
      </c>
      <c r="I23" s="23">
        <f t="shared" si="7"/>
        <v>2305.2737460752651</v>
      </c>
      <c r="K23" s="18" t="s">
        <v>164</v>
      </c>
      <c r="L23" s="23">
        <f t="shared" si="0"/>
        <v>403.92602186808597</v>
      </c>
    </row>
    <row r="24" spans="1:12" ht="15" customHeight="1">
      <c r="A24" s="18" t="str">
        <f>MRData2!H1</f>
        <v>july</v>
      </c>
      <c r="B24" s="23">
        <f>$R$2</f>
        <v>1110.9250564207189</v>
      </c>
      <c r="C24" s="23">
        <f>$R$3</f>
        <v>436.74015663976473</v>
      </c>
      <c r="D24" s="23">
        <f t="shared" si="2"/>
        <v>2.5436750881074586</v>
      </c>
      <c r="E24" s="23">
        <f t="shared" si="3"/>
        <v>1.1043031360253724E-2</v>
      </c>
      <c r="F24" s="23">
        <f t="shared" si="4"/>
        <v>254.41839330573555</v>
      </c>
      <c r="G24" s="23">
        <f t="shared" si="5"/>
        <v>1967.4317195357021</v>
      </c>
      <c r="H24" s="23">
        <f t="shared" si="6"/>
        <v>254.41839330573555</v>
      </c>
      <c r="I24" s="23">
        <f t="shared" si="7"/>
        <v>1967.4317195357021</v>
      </c>
    </row>
    <row r="25" spans="1:12" ht="15" customHeight="1">
      <c r="A25" s="18" t="str">
        <f>MRData2!I1</f>
        <v>aug</v>
      </c>
      <c r="B25" s="23">
        <f>$Q$2</f>
        <v>3340.7338272237189</v>
      </c>
      <c r="C25" s="23">
        <f>$Q$3</f>
        <v>456.29839479790172</v>
      </c>
      <c r="D25" s="23">
        <f t="shared" si="2"/>
        <v>7.3213797491077237</v>
      </c>
      <c r="E25" s="23">
        <f t="shared" si="3"/>
        <v>3.5226791097086968E-13</v>
      </c>
      <c r="F25" s="23">
        <f t="shared" si="4"/>
        <v>2445.8708072531617</v>
      </c>
      <c r="G25" s="23">
        <f t="shared" si="5"/>
        <v>4235.5968471942761</v>
      </c>
      <c r="H25" s="23">
        <f t="shared" si="6"/>
        <v>2445.8708072531617</v>
      </c>
      <c r="I25" s="23">
        <f t="shared" si="7"/>
        <v>4235.5968471942761</v>
      </c>
    </row>
    <row r="26" spans="1:12" ht="15" customHeight="1">
      <c r="A26" s="18" t="str">
        <f>MRData2!J1</f>
        <v>sep</v>
      </c>
      <c r="B26" s="23">
        <f>$P$2</f>
        <v>4759.5694778448114</v>
      </c>
      <c r="C26" s="23">
        <f>$P$3</f>
        <v>461.30030236295318</v>
      </c>
      <c r="D26" s="23">
        <f t="shared" si="2"/>
        <v>10.317724600362304</v>
      </c>
      <c r="E26" s="23">
        <f t="shared" si="3"/>
        <v>2.3216018864280048E-24</v>
      </c>
      <c r="F26" s="23">
        <f t="shared" si="4"/>
        <v>3854.897038949478</v>
      </c>
      <c r="G26" s="23">
        <f t="shared" si="5"/>
        <v>5664.2419167401449</v>
      </c>
      <c r="H26" s="23">
        <f t="shared" si="6"/>
        <v>3854.897038949478</v>
      </c>
      <c r="I26" s="23">
        <f t="shared" si="7"/>
        <v>5664.2419167401449</v>
      </c>
    </row>
    <row r="27" spans="1:12" ht="15" customHeight="1">
      <c r="A27" s="18" t="str">
        <f>MRData2!K1</f>
        <v>oct</v>
      </c>
      <c r="B27" s="23">
        <f>$O$2</f>
        <v>6443.6908358132714</v>
      </c>
      <c r="C27" s="23">
        <f>$O$3</f>
        <v>457.2884522114565</v>
      </c>
      <c r="D27" s="23">
        <f t="shared" si="2"/>
        <v>14.091085844506784</v>
      </c>
      <c r="E27" s="23">
        <f t="shared" si="3"/>
        <v>4.3531061737736966E-43</v>
      </c>
      <c r="F27" s="23">
        <f t="shared" si="4"/>
        <v>5546.8861790165965</v>
      </c>
      <c r="G27" s="23">
        <f t="shared" si="5"/>
        <v>7340.4954926099463</v>
      </c>
      <c r="H27" s="23">
        <f t="shared" si="6"/>
        <v>5546.8861790165965</v>
      </c>
      <c r="I27" s="23">
        <f t="shared" si="7"/>
        <v>7340.4954926099463</v>
      </c>
    </row>
    <row r="28" spans="1:12" ht="15" customHeight="1">
      <c r="A28" s="18" t="str">
        <f>MRData2!L1</f>
        <v>nov</v>
      </c>
      <c r="B28" s="23">
        <f>$N$2</f>
        <v>1215.1974430966718</v>
      </c>
      <c r="C28" s="23">
        <f>$N$3</f>
        <v>461.5974230159436</v>
      </c>
      <c r="D28" s="23">
        <f t="shared" si="2"/>
        <v>2.6325914801623553</v>
      </c>
      <c r="E28" s="23">
        <f t="shared" si="3"/>
        <v>8.5379897859250709E-3</v>
      </c>
      <c r="F28" s="23">
        <f t="shared" si="4"/>
        <v>309.94231031535969</v>
      </c>
      <c r="G28" s="23">
        <f t="shared" si="5"/>
        <v>2120.4525758779837</v>
      </c>
      <c r="H28" s="23">
        <f t="shared" si="6"/>
        <v>309.94231031535969</v>
      </c>
      <c r="I28" s="23">
        <f t="shared" si="7"/>
        <v>2120.4525758779837</v>
      </c>
    </row>
    <row r="29" spans="1:12" ht="15" customHeight="1">
      <c r="A29" s="18" t="str">
        <f>MRData2!M1</f>
        <v>dec</v>
      </c>
      <c r="B29" s="23">
        <f>$M$2</f>
        <v>-1367.3145396871103</v>
      </c>
      <c r="C29" s="23">
        <f>$M$3</f>
        <v>457.7009373499975</v>
      </c>
      <c r="D29" s="23">
        <f t="shared" si="2"/>
        <v>-2.9873535929456572</v>
      </c>
      <c r="E29" s="23">
        <f t="shared" si="3"/>
        <v>2.8478247509972979E-3</v>
      </c>
      <c r="F29" s="23">
        <f t="shared" si="4"/>
        <v>-2264.9281357677619</v>
      </c>
      <c r="G29" s="23">
        <f t="shared" si="5"/>
        <v>-469.7009436064584</v>
      </c>
      <c r="H29" s="23">
        <f t="shared" si="6"/>
        <v>-2264.9281357677619</v>
      </c>
      <c r="I29" s="23">
        <f t="shared" si="7"/>
        <v>-469.7009436064584</v>
      </c>
    </row>
    <row r="30" spans="1:12" ht="15" customHeight="1" thickBot="1">
      <c r="A30" s="42" t="str">
        <f>MRData2!N1</f>
        <v>weekend</v>
      </c>
      <c r="B30" s="32">
        <f>$L$2</f>
        <v>-2426.0718967155981</v>
      </c>
      <c r="C30" s="32">
        <f>$L$3</f>
        <v>205.96537266851632</v>
      </c>
      <c r="D30" s="32">
        <f t="shared" si="2"/>
        <v>-11.779028024386184</v>
      </c>
      <c r="E30" s="32">
        <f t="shared" si="3"/>
        <v>5.0200377471872326E-31</v>
      </c>
      <c r="F30" s="32">
        <f t="shared" si="4"/>
        <v>-2829.9979185836842</v>
      </c>
      <c r="G30" s="32">
        <f t="shared" si="5"/>
        <v>-2022.145874847512</v>
      </c>
      <c r="H30" s="32">
        <f t="shared" si="6"/>
        <v>-2829.9979185836842</v>
      </c>
      <c r="I30" s="32">
        <f t="shared" si="7"/>
        <v>-2022.145874847512</v>
      </c>
    </row>
    <row r="31" spans="1:12" ht="15" customHeight="1"/>
    <row r="32" spans="1:12" ht="15" customHeight="1">
      <c r="A32" s="55">
        <v>42584</v>
      </c>
      <c r="C32" s="55">
        <v>42587</v>
      </c>
    </row>
    <row r="33" spans="1:3" ht="15" customHeight="1">
      <c r="A33" s="18">
        <v>2040</v>
      </c>
      <c r="C33" s="18">
        <v>2043</v>
      </c>
    </row>
    <row r="34" spans="1:3">
      <c r="A34" s="18">
        <f>B17+B18*2040+B25*1</f>
        <v>10135.250389010554</v>
      </c>
      <c r="C34" s="18" t="s">
        <v>161</v>
      </c>
    </row>
    <row r="35" spans="1:3">
      <c r="C35" s="18">
        <f>B17+B18*2043+B25*1+B30*1</f>
        <v>7712.9253673787762</v>
      </c>
    </row>
  </sheetData>
  <mergeCells count="1">
    <mergeCell ref="K1:N1"/>
  </mergeCells>
  <pageMargins left="0.7" right="0.7" top="0.75" bottom="0.75" header="0.3" footer="0.3"/>
  <pageSetup orientation="portrait" horizontalDpi="0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BC492-E101-7E44-AE99-A06844A4BCA8}">
  <dimension ref="A1:M2041"/>
  <sheetViews>
    <sheetView workbookViewId="0"/>
  </sheetViews>
  <sheetFormatPr baseColWidth="10" defaultRowHeight="15"/>
  <sheetData>
    <row r="1" spans="1:13">
      <c r="A1" t="s">
        <v>20</v>
      </c>
      <c r="B1" t="s">
        <v>97</v>
      </c>
      <c r="C1" t="s">
        <v>136</v>
      </c>
      <c r="D1" t="s">
        <v>137</v>
      </c>
      <c r="E1" t="s">
        <v>138</v>
      </c>
      <c r="F1" t="s">
        <v>146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</row>
    <row r="2" spans="1:1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>
        <v>0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>
        <v>12960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>
        <v>14256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>
        <v>12960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>
        <v>3312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>
        <v>288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>
        <v>4608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>
        <v>5616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>
        <v>4608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>
        <v>4032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>
        <v>4032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>
        <v>3888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>
        <v>3744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>
        <v>3888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>
        <v>5472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>
        <v>5328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>
        <v>5944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>
        <v>3352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>
        <v>3168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>
        <v>0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>
        <v>6048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>
        <v>8208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>
        <v>8496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>
        <v>5472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>
        <v>8064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>
        <v>4896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>
        <v>5204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>
        <v>5060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>
        <v>6232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>
        <v>5184</v>
      </c>
      <c r="B33">
        <v>31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>
        <v>5328</v>
      </c>
      <c r="B34">
        <v>32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>
        <v>5904</v>
      </c>
      <c r="B35">
        <v>33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>
        <v>2736</v>
      </c>
      <c r="B36">
        <v>34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>
        <v>3600</v>
      </c>
      <c r="B37">
        <v>35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>
        <v>9216</v>
      </c>
      <c r="B38">
        <v>36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>
        <v>12672</v>
      </c>
      <c r="B39">
        <v>37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>
        <v>13248</v>
      </c>
      <c r="B40">
        <v>38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>
        <v>13104</v>
      </c>
      <c r="B41">
        <v>39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>
        <v>12260</v>
      </c>
      <c r="B42">
        <v>40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>
        <v>4484</v>
      </c>
      <c r="B43">
        <v>41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>
        <v>4196</v>
      </c>
      <c r="B44">
        <v>42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>
        <v>8372</v>
      </c>
      <c r="B45">
        <v>43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>
        <v>10964</v>
      </c>
      <c r="B46">
        <v>44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>
        <v>9956</v>
      </c>
      <c r="B47">
        <v>45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>
        <v>8496</v>
      </c>
      <c r="B48">
        <v>46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>
        <v>5040</v>
      </c>
      <c r="B49">
        <v>47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>
        <v>2592</v>
      </c>
      <c r="B50">
        <v>48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>
        <v>0</v>
      </c>
      <c r="B51">
        <v>49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>
        <v>864</v>
      </c>
      <c r="B52">
        <v>50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>
        <v>2160</v>
      </c>
      <c r="B53">
        <v>51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>
        <v>3888</v>
      </c>
      <c r="B54">
        <v>52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>
        <v>4464</v>
      </c>
      <c r="B55">
        <v>53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>
        <v>3744</v>
      </c>
      <c r="B56">
        <v>54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>
        <v>5040</v>
      </c>
      <c r="B57">
        <v>55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>
        <v>5040</v>
      </c>
      <c r="B58">
        <v>56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>
        <v>1296</v>
      </c>
      <c r="B59">
        <v>57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>
        <v>1152</v>
      </c>
      <c r="B60">
        <v>58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>
        <v>4608</v>
      </c>
      <c r="B61">
        <v>59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>
        <v>9360</v>
      </c>
      <c r="B62">
        <v>60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>
        <v>3600</v>
      </c>
      <c r="B63">
        <v>61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>
        <v>3024</v>
      </c>
      <c r="B64">
        <v>62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>
        <v>720</v>
      </c>
      <c r="B65">
        <v>63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>
        <v>1440</v>
      </c>
      <c r="B66">
        <v>64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>
        <v>2592</v>
      </c>
      <c r="B67">
        <v>65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>
        <v>1728</v>
      </c>
      <c r="B68">
        <v>66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>
        <v>1008</v>
      </c>
      <c r="B69">
        <v>67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>
        <v>1316</v>
      </c>
      <c r="B70">
        <v>68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>
        <v>596</v>
      </c>
      <c r="B71">
        <v>69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>
        <v>3620</v>
      </c>
      <c r="B72">
        <v>70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>
        <v>7920</v>
      </c>
      <c r="B73">
        <v>71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>
        <v>11520</v>
      </c>
      <c r="B74">
        <v>72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>
        <v>11376</v>
      </c>
      <c r="B75">
        <v>73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>
        <v>8804</v>
      </c>
      <c r="B76">
        <v>74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>
        <v>8864</v>
      </c>
      <c r="B77">
        <v>75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>
        <v>1356</v>
      </c>
      <c r="B78">
        <v>76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>
        <v>472</v>
      </c>
      <c r="B79">
        <v>77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>
        <v>6088</v>
      </c>
      <c r="B80">
        <v>78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>
        <v>7220</v>
      </c>
      <c r="B81">
        <v>79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>
        <v>9504</v>
      </c>
      <c r="B82">
        <v>80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>
        <v>7632</v>
      </c>
      <c r="B83">
        <v>81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>
        <v>4772</v>
      </c>
      <c r="B84">
        <v>82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>
        <v>6088</v>
      </c>
      <c r="B85">
        <v>83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>
        <v>3744</v>
      </c>
      <c r="B86">
        <v>84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>
        <v>5348</v>
      </c>
      <c r="B87">
        <v>85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>
        <v>7076</v>
      </c>
      <c r="B88">
        <v>86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>
        <v>7200</v>
      </c>
      <c r="B89">
        <v>87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>
        <v>5328</v>
      </c>
      <c r="B90">
        <v>88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>
        <v>7940</v>
      </c>
      <c r="B91">
        <v>89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>
        <v>4052</v>
      </c>
      <c r="B92">
        <v>90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>
        <v>1728</v>
      </c>
      <c r="B93">
        <v>91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>
        <v>13824</v>
      </c>
      <c r="B94">
        <v>92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>
        <v>14400</v>
      </c>
      <c r="B95">
        <v>93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>
        <v>14400</v>
      </c>
      <c r="B96">
        <v>94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>
        <v>13392</v>
      </c>
      <c r="B97">
        <v>95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>
        <v>14256</v>
      </c>
      <c r="B98">
        <v>96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>
        <v>5472</v>
      </c>
      <c r="B99">
        <v>97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>
        <v>4752</v>
      </c>
      <c r="B100">
        <v>98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>
        <v>11088</v>
      </c>
      <c r="B101">
        <v>99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>
        <v>12816</v>
      </c>
      <c r="B102">
        <v>100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>
        <v>10388</v>
      </c>
      <c r="B103">
        <v>101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>
        <v>9236</v>
      </c>
      <c r="B104">
        <v>102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>
        <v>10388</v>
      </c>
      <c r="B105">
        <v>103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>
        <v>5492</v>
      </c>
      <c r="B106">
        <v>104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>
        <v>576</v>
      </c>
      <c r="B107">
        <v>105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>
        <v>2736</v>
      </c>
      <c r="B108">
        <v>106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>
        <v>4464</v>
      </c>
      <c r="B109">
        <v>107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>
        <v>3024</v>
      </c>
      <c r="B110">
        <v>108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>
        <v>576</v>
      </c>
      <c r="B111">
        <v>109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>
        <v>432</v>
      </c>
      <c r="B112">
        <v>110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>
        <v>0</v>
      </c>
      <c r="B113">
        <v>111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>
        <v>0</v>
      </c>
      <c r="B114">
        <v>112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>
        <v>0</v>
      </c>
      <c r="B115">
        <v>113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>
        <v>2592</v>
      </c>
      <c r="B116">
        <v>114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>
        <v>4504</v>
      </c>
      <c r="B117">
        <v>115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>
        <v>8596</v>
      </c>
      <c r="B118">
        <v>116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>
        <v>11044</v>
      </c>
      <c r="B119">
        <v>117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>
        <v>12504</v>
      </c>
      <c r="B120">
        <v>118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>
        <v>3928</v>
      </c>
      <c r="B121">
        <v>119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>
        <v>4052</v>
      </c>
      <c r="B122">
        <v>120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>
        <v>8496</v>
      </c>
      <c r="B123">
        <v>121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>
        <v>11376</v>
      </c>
      <c r="B124">
        <v>122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>
        <v>10512</v>
      </c>
      <c r="B125">
        <v>123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>
        <v>7632</v>
      </c>
      <c r="B126">
        <v>124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>
        <v>884</v>
      </c>
      <c r="B127">
        <v>125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>
        <v>164</v>
      </c>
      <c r="B128">
        <v>126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>
        <v>4196</v>
      </c>
      <c r="B129">
        <v>127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>
        <v>13844</v>
      </c>
      <c r="B130">
        <v>128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>
        <v>11540</v>
      </c>
      <c r="B131">
        <v>129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>
        <v>8576</v>
      </c>
      <c r="B132">
        <v>130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>
        <v>11660</v>
      </c>
      <c r="B133">
        <v>131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>
        <v>11140</v>
      </c>
      <c r="B134">
        <v>132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>
        <v>10256</v>
      </c>
      <c r="B135">
        <v>133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>
        <v>6932</v>
      </c>
      <c r="B136">
        <v>134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>
        <v>7220</v>
      </c>
      <c r="B137">
        <v>135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>
        <v>8228</v>
      </c>
      <c r="B138">
        <v>136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>
        <v>6644</v>
      </c>
      <c r="B139">
        <v>137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>
        <v>12424</v>
      </c>
      <c r="B140">
        <v>138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>
        <v>9132</v>
      </c>
      <c r="B141">
        <v>139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>
        <v>7116</v>
      </c>
      <c r="B142">
        <v>140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>
        <v>8228</v>
      </c>
      <c r="B143">
        <v>141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>
        <v>9276</v>
      </c>
      <c r="B144">
        <v>142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>
        <v>4072</v>
      </c>
      <c r="B145">
        <v>143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>
        <v>1008</v>
      </c>
      <c r="B146">
        <v>144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>
        <v>720</v>
      </c>
      <c r="B147">
        <v>145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>
        <v>0</v>
      </c>
      <c r="B148">
        <v>146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>
        <v>0</v>
      </c>
      <c r="B149">
        <v>147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>
        <v>0</v>
      </c>
      <c r="B150">
        <v>148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>
        <v>0</v>
      </c>
      <c r="B151">
        <v>149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>
        <v>964</v>
      </c>
      <c r="B152">
        <v>150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>
        <v>9648</v>
      </c>
      <c r="B153">
        <v>151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>
        <v>8784</v>
      </c>
      <c r="B154">
        <v>152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>
        <v>576</v>
      </c>
      <c r="B155">
        <v>153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>
        <v>1152</v>
      </c>
      <c r="B156">
        <v>154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>
        <v>8804</v>
      </c>
      <c r="B157">
        <v>155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>
        <v>14008</v>
      </c>
      <c r="B158">
        <v>156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>
        <v>9504</v>
      </c>
      <c r="B159">
        <v>157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>
        <v>10820</v>
      </c>
      <c r="B160">
        <v>158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>
        <v>8680</v>
      </c>
      <c r="B161">
        <v>159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>
        <v>3640</v>
      </c>
      <c r="B162">
        <v>160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>
        <v>3908</v>
      </c>
      <c r="B163">
        <v>161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>
        <v>2880</v>
      </c>
      <c r="B164">
        <v>162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>
        <v>3024</v>
      </c>
      <c r="B165">
        <v>163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>
        <v>3312</v>
      </c>
      <c r="B166">
        <v>164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>
        <v>1296</v>
      </c>
      <c r="B167">
        <v>165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>
        <v>1584</v>
      </c>
      <c r="B168">
        <v>166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>
        <v>288</v>
      </c>
      <c r="B169">
        <v>167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>
        <v>144</v>
      </c>
      <c r="B170">
        <v>168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>
        <v>6336</v>
      </c>
      <c r="B171">
        <v>169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>
        <v>12712</v>
      </c>
      <c r="B172">
        <v>170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>
        <v>11684</v>
      </c>
      <c r="B173">
        <v>171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>
        <v>9688</v>
      </c>
      <c r="B174">
        <v>172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>
        <v>10200</v>
      </c>
      <c r="B175">
        <v>173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>
        <v>7940</v>
      </c>
      <c r="B176">
        <v>174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>
        <v>1316</v>
      </c>
      <c r="B177">
        <v>175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>
        <v>4484</v>
      </c>
      <c r="B178">
        <v>176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>
        <v>4752</v>
      </c>
      <c r="B179">
        <v>177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>
        <v>4752</v>
      </c>
      <c r="B180">
        <v>178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>
        <v>5040</v>
      </c>
      <c r="B181">
        <v>179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>
        <v>432</v>
      </c>
      <c r="B182">
        <v>180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>
        <v>0</v>
      </c>
      <c r="B183">
        <v>181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>
        <v>0</v>
      </c>
      <c r="B184">
        <v>182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>
        <v>0</v>
      </c>
      <c r="B185">
        <v>183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>
        <v>0</v>
      </c>
      <c r="B186">
        <v>184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>
        <v>0</v>
      </c>
      <c r="B187">
        <v>185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>
        <v>0</v>
      </c>
      <c r="B188">
        <v>186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>
        <v>0</v>
      </c>
      <c r="B189">
        <v>187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>
        <v>2200</v>
      </c>
      <c r="B190">
        <v>188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>
        <v>3640</v>
      </c>
      <c r="B191">
        <v>189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>
        <v>6664</v>
      </c>
      <c r="B192">
        <v>190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>
        <v>6356</v>
      </c>
      <c r="B193">
        <v>191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>
        <v>7652</v>
      </c>
      <c r="B194">
        <v>192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>
        <v>7364</v>
      </c>
      <c r="B195">
        <v>193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>
        <v>5924</v>
      </c>
      <c r="B196">
        <v>194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>
        <v>3188</v>
      </c>
      <c r="B197">
        <v>195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>
        <v>3044</v>
      </c>
      <c r="B198">
        <v>196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>
        <v>13576</v>
      </c>
      <c r="B199">
        <v>197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>
        <v>14296</v>
      </c>
      <c r="B200">
        <v>198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>
        <v>14008</v>
      </c>
      <c r="B201">
        <v>199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>
        <v>13488</v>
      </c>
      <c r="B202">
        <v>200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>
        <v>12912</v>
      </c>
      <c r="B203">
        <v>201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>
        <v>1748</v>
      </c>
      <c r="B204">
        <v>202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>
        <v>1028</v>
      </c>
      <c r="B205">
        <v>203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>
        <v>6068</v>
      </c>
      <c r="B206">
        <v>204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>
        <v>6356</v>
      </c>
      <c r="B207">
        <v>205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>
        <v>6788</v>
      </c>
      <c r="B208">
        <v>206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>
        <v>2036</v>
      </c>
      <c r="B209">
        <v>207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>
        <v>2592</v>
      </c>
      <c r="B210">
        <v>208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>
        <v>5532</v>
      </c>
      <c r="B211">
        <v>209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>
        <v>7836</v>
      </c>
      <c r="B212">
        <v>210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>
        <v>6624</v>
      </c>
      <c r="B213">
        <v>211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>
        <v>9648</v>
      </c>
      <c r="B214">
        <v>212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</row>
    <row r="215" spans="1:13">
      <c r="A215">
        <v>10676</v>
      </c>
      <c r="B215">
        <v>213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</row>
    <row r="216" spans="1:13">
      <c r="A216">
        <v>10532</v>
      </c>
      <c r="B216">
        <v>214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</row>
    <row r="217" spans="1:13">
      <c r="A217">
        <v>8228</v>
      </c>
      <c r="B217">
        <v>215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</row>
    <row r="218" spans="1:13">
      <c r="A218">
        <v>740</v>
      </c>
      <c r="B218">
        <v>216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</row>
    <row r="219" spans="1:13">
      <c r="A219">
        <v>1892</v>
      </c>
      <c r="B219">
        <v>217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</row>
    <row r="220" spans="1:13">
      <c r="A220">
        <v>3744</v>
      </c>
      <c r="B220">
        <v>218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</row>
    <row r="221" spans="1:13">
      <c r="A221">
        <v>7632</v>
      </c>
      <c r="B221">
        <v>219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</row>
    <row r="222" spans="1:13">
      <c r="A222">
        <v>10368</v>
      </c>
      <c r="B222">
        <v>220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</row>
    <row r="223" spans="1:13">
      <c r="A223">
        <v>8660</v>
      </c>
      <c r="B223">
        <v>221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</row>
    <row r="224" spans="1:13">
      <c r="A224">
        <v>8084</v>
      </c>
      <c r="B224">
        <v>222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</row>
    <row r="225" spans="1:13">
      <c r="A225">
        <v>9956</v>
      </c>
      <c r="B225">
        <v>223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</row>
    <row r="226" spans="1:13">
      <c r="A226">
        <v>9956</v>
      </c>
      <c r="B226">
        <v>224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>
      <c r="A227">
        <v>14276</v>
      </c>
      <c r="B227">
        <v>225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</row>
    <row r="228" spans="1:13">
      <c r="A228">
        <v>12856</v>
      </c>
      <c r="B228">
        <v>226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</row>
    <row r="229" spans="1:13">
      <c r="A229">
        <v>10820</v>
      </c>
      <c r="B229">
        <v>227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</row>
    <row r="230" spans="1:13">
      <c r="A230">
        <v>3744</v>
      </c>
      <c r="B230">
        <v>228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</row>
    <row r="231" spans="1:13">
      <c r="A231">
        <v>3700</v>
      </c>
      <c r="B231">
        <v>229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</row>
    <row r="232" spans="1:13">
      <c r="A232">
        <v>1460</v>
      </c>
      <c r="B232">
        <v>230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</row>
    <row r="233" spans="1:13">
      <c r="A233">
        <v>576</v>
      </c>
      <c r="B233">
        <v>231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</row>
    <row r="234" spans="1:13">
      <c r="A234">
        <v>3456</v>
      </c>
      <c r="B234">
        <v>232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</row>
    <row r="235" spans="1:13">
      <c r="A235">
        <v>6768</v>
      </c>
      <c r="B235">
        <v>233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</row>
    <row r="236" spans="1:13">
      <c r="A236">
        <v>7200</v>
      </c>
      <c r="B236">
        <v>234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</row>
    <row r="237" spans="1:13">
      <c r="A237">
        <v>6624</v>
      </c>
      <c r="B237">
        <v>235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</row>
    <row r="238" spans="1:13">
      <c r="A238">
        <v>7488</v>
      </c>
      <c r="B238">
        <v>236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</row>
    <row r="239" spans="1:13">
      <c r="A239">
        <v>7200</v>
      </c>
      <c r="B239">
        <v>237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</row>
    <row r="240" spans="1:13">
      <c r="A240">
        <v>0</v>
      </c>
      <c r="B240">
        <v>238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</row>
    <row r="241" spans="1:13">
      <c r="A241">
        <v>472</v>
      </c>
      <c r="B241">
        <v>239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</row>
    <row r="242" spans="1:13">
      <c r="A242">
        <v>11412</v>
      </c>
      <c r="B242">
        <v>240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</row>
    <row r="243" spans="1:13">
      <c r="A243">
        <v>3352</v>
      </c>
      <c r="B243">
        <v>241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</row>
    <row r="244" spans="1:13">
      <c r="A244">
        <v>6784</v>
      </c>
      <c r="B244">
        <v>242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</row>
    <row r="245" spans="1:13">
      <c r="A245">
        <v>999</v>
      </c>
      <c r="B245">
        <v>243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</row>
    <row r="246" spans="1:13">
      <c r="A246">
        <v>0</v>
      </c>
      <c r="B246">
        <v>244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</row>
    <row r="247" spans="1:13">
      <c r="A247">
        <v>0</v>
      </c>
      <c r="B247">
        <v>245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</row>
    <row r="248" spans="1:13">
      <c r="A248">
        <v>0</v>
      </c>
      <c r="B248">
        <v>246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</row>
    <row r="249" spans="1:13">
      <c r="A249">
        <v>0</v>
      </c>
      <c r="B249">
        <v>247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</row>
    <row r="250" spans="1:13">
      <c r="A250">
        <v>2160</v>
      </c>
      <c r="B250">
        <v>248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</row>
    <row r="251" spans="1:13">
      <c r="A251">
        <v>2160</v>
      </c>
      <c r="B251">
        <v>249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</row>
    <row r="252" spans="1:13">
      <c r="A252">
        <v>1460</v>
      </c>
      <c r="B252">
        <v>250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</row>
    <row r="253" spans="1:13">
      <c r="A253">
        <v>5692</v>
      </c>
      <c r="B253">
        <v>251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</row>
    <row r="254" spans="1:13">
      <c r="A254">
        <v>2444</v>
      </c>
      <c r="B254">
        <v>252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</row>
    <row r="255" spans="1:13">
      <c r="A255">
        <v>9544</v>
      </c>
      <c r="B255">
        <v>253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</row>
    <row r="256" spans="1:13">
      <c r="A256">
        <v>11376</v>
      </c>
      <c r="B256">
        <v>254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</row>
    <row r="257" spans="1:13">
      <c r="A257">
        <v>10800</v>
      </c>
      <c r="B257">
        <v>255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</row>
    <row r="258" spans="1:13">
      <c r="A258">
        <v>7940</v>
      </c>
      <c r="B258">
        <v>256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</row>
    <row r="259" spans="1:13">
      <c r="A259">
        <v>9832</v>
      </c>
      <c r="B259">
        <v>257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</row>
    <row r="260" spans="1:13">
      <c r="A260">
        <v>4772</v>
      </c>
      <c r="B260">
        <v>258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</row>
    <row r="261" spans="1:13">
      <c r="A261">
        <v>5472</v>
      </c>
      <c r="B261">
        <v>259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</row>
    <row r="262" spans="1:13">
      <c r="A262">
        <v>12096</v>
      </c>
      <c r="B262">
        <v>260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</row>
    <row r="263" spans="1:13">
      <c r="A263">
        <v>12672</v>
      </c>
      <c r="B263">
        <v>261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</row>
    <row r="264" spans="1:13">
      <c r="A264">
        <v>13248</v>
      </c>
      <c r="B264">
        <v>262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</row>
    <row r="265" spans="1:13">
      <c r="A265">
        <v>13968</v>
      </c>
      <c r="B265">
        <v>263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</row>
    <row r="266" spans="1:13">
      <c r="A266">
        <v>10944</v>
      </c>
      <c r="B266">
        <v>264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</row>
    <row r="267" spans="1:13">
      <c r="A267">
        <v>9600</v>
      </c>
      <c r="B267">
        <v>265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</row>
    <row r="268" spans="1:13">
      <c r="A268">
        <v>8000</v>
      </c>
      <c r="B268">
        <v>266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</row>
    <row r="269" spans="1:13">
      <c r="A269">
        <v>7076</v>
      </c>
      <c r="B269">
        <v>267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</row>
    <row r="270" spans="1:13">
      <c r="A270">
        <v>11252</v>
      </c>
      <c r="B270">
        <v>268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</row>
    <row r="271" spans="1:13">
      <c r="A271">
        <v>12548</v>
      </c>
      <c r="B271">
        <v>269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</row>
    <row r="272" spans="1:13">
      <c r="A272">
        <v>10964</v>
      </c>
      <c r="B272">
        <v>270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</row>
    <row r="273" spans="1:13">
      <c r="A273">
        <v>6808</v>
      </c>
      <c r="B273">
        <v>271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</row>
    <row r="274" spans="1:13">
      <c r="A274">
        <v>8552</v>
      </c>
      <c r="B274">
        <v>272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</row>
    <row r="275" spans="1:13">
      <c r="A275">
        <v>14204</v>
      </c>
      <c r="B275">
        <v>273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</row>
    <row r="276" spans="1:13">
      <c r="A276">
        <v>13844</v>
      </c>
      <c r="B276">
        <v>274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</row>
    <row r="277" spans="1:13">
      <c r="A277">
        <v>13988</v>
      </c>
      <c r="B277">
        <v>275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</row>
    <row r="278" spans="1:13">
      <c r="A278">
        <v>12384</v>
      </c>
      <c r="B278">
        <v>276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</row>
    <row r="279" spans="1:13">
      <c r="A279">
        <v>13824</v>
      </c>
      <c r="B279">
        <v>277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</row>
    <row r="280" spans="1:13">
      <c r="A280">
        <v>13412</v>
      </c>
      <c r="B280">
        <v>278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</row>
    <row r="281" spans="1:13">
      <c r="A281">
        <v>8496</v>
      </c>
      <c r="B281">
        <v>279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</row>
    <row r="282" spans="1:13">
      <c r="A282">
        <v>5184</v>
      </c>
      <c r="B282">
        <v>280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</row>
    <row r="283" spans="1:13">
      <c r="A283">
        <v>8352</v>
      </c>
      <c r="B283">
        <v>281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</row>
    <row r="284" spans="1:13">
      <c r="A284">
        <v>10368</v>
      </c>
      <c r="B284">
        <v>282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</row>
    <row r="285" spans="1:13">
      <c r="A285">
        <v>9792</v>
      </c>
      <c r="B285">
        <v>283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</row>
    <row r="286" spans="1:13">
      <c r="A286">
        <v>11128</v>
      </c>
      <c r="B286">
        <v>284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</row>
    <row r="287" spans="1:13">
      <c r="A287">
        <v>14084</v>
      </c>
      <c r="B287">
        <v>285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</row>
    <row r="288" spans="1:13">
      <c r="A288">
        <v>14020</v>
      </c>
      <c r="B288">
        <v>286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</row>
    <row r="289" spans="1:13">
      <c r="A289">
        <v>13344</v>
      </c>
      <c r="B289">
        <v>287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</row>
    <row r="290" spans="1:13">
      <c r="A290">
        <v>10676</v>
      </c>
      <c r="B290">
        <v>288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</row>
    <row r="291" spans="1:13">
      <c r="A291">
        <v>13988</v>
      </c>
      <c r="B291">
        <v>289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</row>
    <row r="292" spans="1:13">
      <c r="A292">
        <v>14400</v>
      </c>
      <c r="B292">
        <v>290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</row>
    <row r="293" spans="1:13">
      <c r="A293">
        <v>14132</v>
      </c>
      <c r="B293">
        <v>291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</row>
    <row r="294" spans="1:13">
      <c r="A294">
        <v>14028</v>
      </c>
      <c r="B294">
        <v>292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</row>
    <row r="295" spans="1:13">
      <c r="A295">
        <v>4360</v>
      </c>
      <c r="B295">
        <v>293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</row>
    <row r="296" spans="1:13">
      <c r="A296">
        <v>3764</v>
      </c>
      <c r="B296">
        <v>294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</row>
    <row r="297" spans="1:13">
      <c r="A297">
        <v>12548</v>
      </c>
      <c r="B297">
        <v>295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</row>
    <row r="298" spans="1:13">
      <c r="A298">
        <v>13576</v>
      </c>
      <c r="B298">
        <v>296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</row>
    <row r="299" spans="1:13">
      <c r="A299">
        <v>12116</v>
      </c>
      <c r="B299">
        <v>297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</row>
    <row r="300" spans="1:13">
      <c r="A300">
        <v>11376</v>
      </c>
      <c r="B300">
        <v>298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</row>
    <row r="301" spans="1:13">
      <c r="A301">
        <v>9812</v>
      </c>
      <c r="B301">
        <v>299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</row>
    <row r="302" spans="1:13">
      <c r="A302">
        <v>884</v>
      </c>
      <c r="B302">
        <v>300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</row>
    <row r="303" spans="1:13">
      <c r="A303">
        <v>288</v>
      </c>
      <c r="B303">
        <v>301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</row>
    <row r="304" spans="1:13">
      <c r="A304">
        <v>2448</v>
      </c>
      <c r="B304">
        <v>302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</row>
    <row r="305" spans="1:13">
      <c r="A305">
        <v>4320</v>
      </c>
      <c r="B305">
        <v>303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</row>
    <row r="306" spans="1:13">
      <c r="A306">
        <v>7920</v>
      </c>
      <c r="B306">
        <v>304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</row>
    <row r="307" spans="1:13">
      <c r="A307">
        <v>4916</v>
      </c>
      <c r="B307">
        <v>305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</row>
    <row r="308" spans="1:13">
      <c r="A308">
        <v>8268</v>
      </c>
      <c r="B308">
        <v>306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</row>
    <row r="309" spans="1:13">
      <c r="A309">
        <v>11820</v>
      </c>
      <c r="B309">
        <v>307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</row>
    <row r="310" spans="1:13">
      <c r="A310">
        <v>6496</v>
      </c>
      <c r="B310">
        <v>308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</row>
    <row r="311" spans="1:13">
      <c r="A311">
        <v>7652</v>
      </c>
      <c r="B311">
        <v>309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</row>
    <row r="312" spans="1:13">
      <c r="A312">
        <v>8516</v>
      </c>
      <c r="B312">
        <v>310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</row>
    <row r="313" spans="1:13">
      <c r="A313">
        <v>7056</v>
      </c>
      <c r="B313">
        <v>311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</row>
    <row r="314" spans="1:13">
      <c r="A314">
        <v>13824</v>
      </c>
      <c r="B314">
        <v>312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</row>
    <row r="315" spans="1:13">
      <c r="A315">
        <v>14256</v>
      </c>
      <c r="B315">
        <v>313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</row>
    <row r="316" spans="1:13">
      <c r="A316">
        <v>8228</v>
      </c>
      <c r="B316">
        <v>314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</row>
    <row r="317" spans="1:13">
      <c r="A317">
        <v>6500</v>
      </c>
      <c r="B317">
        <v>315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</row>
    <row r="318" spans="1:13">
      <c r="A318">
        <v>5760</v>
      </c>
      <c r="B318">
        <v>316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</row>
    <row r="319" spans="1:13">
      <c r="A319">
        <v>8064</v>
      </c>
      <c r="B319">
        <v>317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</row>
    <row r="320" spans="1:13">
      <c r="A320">
        <v>9648</v>
      </c>
      <c r="B320">
        <v>318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</row>
    <row r="321" spans="1:13">
      <c r="A321">
        <v>9812</v>
      </c>
      <c r="B321">
        <v>319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</row>
    <row r="322" spans="1:13">
      <c r="A322">
        <v>6480</v>
      </c>
      <c r="B322">
        <v>320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</row>
    <row r="323" spans="1:13">
      <c r="A323">
        <v>2548</v>
      </c>
      <c r="B323">
        <v>321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</row>
    <row r="324" spans="1:13">
      <c r="A324">
        <v>0</v>
      </c>
      <c r="B324">
        <v>322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</row>
    <row r="325" spans="1:13">
      <c r="A325">
        <v>0</v>
      </c>
      <c r="B325">
        <v>323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</row>
    <row r="326" spans="1:13">
      <c r="A326">
        <v>0</v>
      </c>
      <c r="B326">
        <v>324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</row>
    <row r="327" spans="1:13">
      <c r="A327">
        <v>0</v>
      </c>
      <c r="B327">
        <v>325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</row>
    <row r="328" spans="1:13">
      <c r="A328">
        <v>0</v>
      </c>
      <c r="B328">
        <v>326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</row>
    <row r="329" spans="1:13">
      <c r="A329">
        <v>0</v>
      </c>
      <c r="B329">
        <v>327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</row>
    <row r="330" spans="1:13">
      <c r="A330">
        <v>820</v>
      </c>
      <c r="B330">
        <v>328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</row>
    <row r="331" spans="1:13">
      <c r="A331">
        <v>1068</v>
      </c>
      <c r="B331">
        <v>329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</row>
    <row r="332" spans="1:13">
      <c r="A332">
        <v>0</v>
      </c>
      <c r="B332">
        <v>330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</row>
    <row r="333" spans="1:13">
      <c r="A333">
        <v>2736</v>
      </c>
      <c r="B333">
        <v>331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</row>
    <row r="334" spans="1:13">
      <c r="A334">
        <v>4176</v>
      </c>
      <c r="B334">
        <v>332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</row>
    <row r="335" spans="1:13">
      <c r="A335">
        <v>5040</v>
      </c>
      <c r="B335">
        <v>333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</row>
    <row r="336" spans="1:13">
      <c r="A336">
        <v>3744</v>
      </c>
      <c r="B336">
        <v>334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</row>
    <row r="337" spans="1:13">
      <c r="A337">
        <v>1584</v>
      </c>
      <c r="B337">
        <v>335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</row>
    <row r="338" spans="1:13">
      <c r="A338">
        <v>0</v>
      </c>
      <c r="B338">
        <v>336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</row>
    <row r="339" spans="1:13">
      <c r="A339">
        <v>7632</v>
      </c>
      <c r="B339">
        <v>337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</row>
    <row r="340" spans="1:13">
      <c r="A340">
        <v>11808</v>
      </c>
      <c r="B340">
        <v>338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</row>
    <row r="341" spans="1:13">
      <c r="A341">
        <v>9956</v>
      </c>
      <c r="B341">
        <v>339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</row>
    <row r="342" spans="1:13">
      <c r="A342">
        <v>8228</v>
      </c>
      <c r="B342">
        <v>340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</row>
    <row r="343" spans="1:13">
      <c r="A343">
        <v>8660</v>
      </c>
      <c r="B343">
        <v>341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</row>
    <row r="344" spans="1:13">
      <c r="A344">
        <v>4608</v>
      </c>
      <c r="B344">
        <v>342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</row>
    <row r="345" spans="1:13">
      <c r="A345">
        <v>7220</v>
      </c>
      <c r="B345">
        <v>343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</row>
    <row r="346" spans="1:13">
      <c r="A346">
        <v>7940</v>
      </c>
      <c r="B346">
        <v>344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</row>
    <row r="347" spans="1:13">
      <c r="A347">
        <v>8084</v>
      </c>
      <c r="B347">
        <v>345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</row>
    <row r="348" spans="1:13">
      <c r="A348">
        <v>7940</v>
      </c>
      <c r="B348">
        <v>346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</row>
    <row r="349" spans="1:13">
      <c r="A349">
        <v>7652</v>
      </c>
      <c r="B349">
        <v>347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</row>
    <row r="350" spans="1:13">
      <c r="A350">
        <v>3620</v>
      </c>
      <c r="B350">
        <v>348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</row>
    <row r="351" spans="1:13">
      <c r="A351">
        <v>1296</v>
      </c>
      <c r="B351">
        <v>349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</row>
    <row r="352" spans="1:13">
      <c r="A352">
        <v>0</v>
      </c>
      <c r="B352">
        <v>350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</row>
    <row r="353" spans="1:13">
      <c r="A353">
        <v>0</v>
      </c>
      <c r="B353">
        <v>351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</row>
    <row r="354" spans="1:13">
      <c r="A354">
        <v>432</v>
      </c>
      <c r="B354">
        <v>352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</row>
    <row r="355" spans="1:13">
      <c r="A355">
        <v>0</v>
      </c>
      <c r="B355">
        <v>353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</row>
    <row r="356" spans="1:13">
      <c r="A356">
        <v>0</v>
      </c>
      <c r="B356">
        <v>354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</row>
    <row r="357" spans="1:13">
      <c r="A357">
        <v>0</v>
      </c>
      <c r="B357">
        <v>355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</row>
    <row r="358" spans="1:13">
      <c r="A358">
        <v>0</v>
      </c>
      <c r="B358">
        <v>356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</row>
    <row r="359" spans="1:13">
      <c r="A359">
        <v>0</v>
      </c>
      <c r="B359">
        <v>357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</row>
    <row r="360" spans="1:13">
      <c r="A360">
        <v>0</v>
      </c>
      <c r="B360">
        <v>358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</row>
    <row r="361" spans="1:13">
      <c r="A361">
        <v>0</v>
      </c>
      <c r="B361">
        <v>359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</row>
    <row r="362" spans="1:13">
      <c r="A362">
        <v>0</v>
      </c>
      <c r="B362">
        <v>360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</row>
    <row r="363" spans="1:13">
      <c r="A363">
        <v>0</v>
      </c>
      <c r="B363">
        <v>361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</row>
    <row r="364" spans="1:13">
      <c r="A364">
        <v>0</v>
      </c>
      <c r="B364">
        <v>362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</row>
    <row r="365" spans="1:13">
      <c r="A365">
        <v>0</v>
      </c>
      <c r="B365">
        <v>363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</row>
    <row r="366" spans="1:13">
      <c r="A366">
        <v>0</v>
      </c>
      <c r="B366">
        <v>364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</row>
    <row r="367" spans="1:13">
      <c r="A367">
        <v>0</v>
      </c>
      <c r="B367">
        <v>365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>
        <v>0</v>
      </c>
      <c r="B368">
        <v>366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>
        <v>0</v>
      </c>
      <c r="B369">
        <v>367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>
        <v>0</v>
      </c>
      <c r="B370">
        <v>368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>
        <v>0</v>
      </c>
      <c r="B371">
        <v>369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>
        <v>0</v>
      </c>
      <c r="B372">
        <v>370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>
        <v>0</v>
      </c>
      <c r="B373">
        <v>371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>
        <v>4032</v>
      </c>
      <c r="B374">
        <v>372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>
        <v>5040</v>
      </c>
      <c r="B375">
        <v>373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>
        <v>5472</v>
      </c>
      <c r="B376">
        <v>374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>
        <v>5348</v>
      </c>
      <c r="B377">
        <v>375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>
        <v>5348</v>
      </c>
      <c r="B378">
        <v>376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>
        <v>4464</v>
      </c>
      <c r="B379">
        <v>377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>
        <v>4320</v>
      </c>
      <c r="B380">
        <v>378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>
        <v>4464</v>
      </c>
      <c r="B381">
        <v>379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>
        <v>7652</v>
      </c>
      <c r="B382">
        <v>380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>
        <v>8228</v>
      </c>
      <c r="B383">
        <v>381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>
        <v>5184</v>
      </c>
      <c r="B384">
        <v>382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>
        <v>1152</v>
      </c>
      <c r="B385">
        <v>383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>
        <v>2180</v>
      </c>
      <c r="B386">
        <v>384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>
        <v>288</v>
      </c>
      <c r="B387">
        <v>385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>
        <v>4464</v>
      </c>
      <c r="B388">
        <v>386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>
        <v>7920</v>
      </c>
      <c r="B389">
        <v>387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>
        <v>10512</v>
      </c>
      <c r="B390">
        <v>388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>
        <v>9360</v>
      </c>
      <c r="B391">
        <v>389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>
        <v>7344</v>
      </c>
      <c r="B392">
        <v>390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>
        <v>0</v>
      </c>
      <c r="B393">
        <v>391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>
        <v>144</v>
      </c>
      <c r="B394">
        <v>392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>
        <v>4752</v>
      </c>
      <c r="B395">
        <v>393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>
        <v>6192</v>
      </c>
      <c r="B396">
        <v>394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>
        <v>6912</v>
      </c>
      <c r="B397">
        <v>395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>
        <v>5616</v>
      </c>
      <c r="B398">
        <v>396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>
        <v>6192</v>
      </c>
      <c r="B399">
        <v>397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>
        <v>5472</v>
      </c>
      <c r="B400">
        <v>398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>
        <v>4484</v>
      </c>
      <c r="B401">
        <v>399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>
        <v>4896</v>
      </c>
      <c r="B402">
        <v>400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>
        <v>5616</v>
      </c>
      <c r="B403">
        <v>401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>
        <v>6048</v>
      </c>
      <c r="B404">
        <v>402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>
        <v>8640</v>
      </c>
      <c r="B405">
        <v>403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>
        <v>9504</v>
      </c>
      <c r="B406">
        <v>404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>
        <v>720</v>
      </c>
      <c r="B407">
        <v>405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>
        <v>0</v>
      </c>
      <c r="B408">
        <v>406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>
        <v>4608</v>
      </c>
      <c r="B409">
        <v>407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>
        <v>5184</v>
      </c>
      <c r="B410">
        <v>408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>
        <v>5904</v>
      </c>
      <c r="B411">
        <v>409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>
        <v>6192</v>
      </c>
      <c r="B412">
        <v>410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>
        <v>6768</v>
      </c>
      <c r="B413">
        <v>411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>
        <v>5760</v>
      </c>
      <c r="B414">
        <v>412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>
        <v>4320</v>
      </c>
      <c r="B415">
        <v>413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>
        <v>6788</v>
      </c>
      <c r="B416">
        <v>414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>
        <v>7364</v>
      </c>
      <c r="B417">
        <v>415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>
        <v>8784</v>
      </c>
      <c r="B418">
        <v>416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>
        <v>9216</v>
      </c>
      <c r="B419">
        <v>417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>
        <v>4608</v>
      </c>
      <c r="B420">
        <v>418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>
        <v>864</v>
      </c>
      <c r="B421">
        <v>419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>
        <v>0</v>
      </c>
      <c r="B422">
        <v>420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>
        <v>5328</v>
      </c>
      <c r="B423">
        <v>421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>
        <v>5184</v>
      </c>
      <c r="B424">
        <v>422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>
        <v>4896</v>
      </c>
      <c r="B425">
        <v>423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>
        <v>3600</v>
      </c>
      <c r="B426">
        <v>424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>
        <v>5184</v>
      </c>
      <c r="B427">
        <v>425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>
        <v>5348</v>
      </c>
      <c r="B428">
        <v>426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>
        <v>4052</v>
      </c>
      <c r="B429">
        <v>427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>
        <v>884</v>
      </c>
      <c r="B430">
        <v>428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>
        <v>1728</v>
      </c>
      <c r="B431">
        <v>429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>
        <v>8208</v>
      </c>
      <c r="B432">
        <v>430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>
        <v>10944</v>
      </c>
      <c r="B433">
        <v>431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>
        <v>2016</v>
      </c>
      <c r="B434">
        <v>432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>
        <v>432</v>
      </c>
      <c r="B435">
        <v>433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>
        <v>1440</v>
      </c>
      <c r="B436">
        <v>434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>
        <v>11828</v>
      </c>
      <c r="B437">
        <v>435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>
        <v>13268</v>
      </c>
      <c r="B438">
        <v>436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>
        <v>12548</v>
      </c>
      <c r="B439">
        <v>437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>
        <v>9072</v>
      </c>
      <c r="B440">
        <v>438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>
        <v>9812</v>
      </c>
      <c r="B441">
        <v>439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>
        <v>5924</v>
      </c>
      <c r="B442">
        <v>440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>
        <v>4772</v>
      </c>
      <c r="B443">
        <v>441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>
        <v>5472</v>
      </c>
      <c r="B444">
        <v>442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>
        <v>5904</v>
      </c>
      <c r="B445">
        <v>443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>
        <v>7056</v>
      </c>
      <c r="B446">
        <v>444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>
        <v>6912</v>
      </c>
      <c r="B447">
        <v>445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>
        <v>12960</v>
      </c>
      <c r="B448">
        <v>446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>
        <v>2160</v>
      </c>
      <c r="B449">
        <v>447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>
        <v>6480</v>
      </c>
      <c r="B450">
        <v>448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>
        <v>8352</v>
      </c>
      <c r="B451">
        <v>449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>
        <v>9956</v>
      </c>
      <c r="B452">
        <v>450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>
        <v>10100</v>
      </c>
      <c r="B453">
        <v>451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>
        <v>10120</v>
      </c>
      <c r="B454">
        <v>452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>
        <v>8660</v>
      </c>
      <c r="B455">
        <v>453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>
        <v>1440</v>
      </c>
      <c r="B456">
        <v>454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>
        <v>0</v>
      </c>
      <c r="B457">
        <v>455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>
        <v>1008</v>
      </c>
      <c r="B458">
        <v>456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>
        <v>1008</v>
      </c>
      <c r="B459">
        <v>457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>
        <v>1008</v>
      </c>
      <c r="B460">
        <v>458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>
        <v>2160</v>
      </c>
      <c r="B461">
        <v>459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>
        <v>288</v>
      </c>
      <c r="B462">
        <v>460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>
        <v>0</v>
      </c>
      <c r="B463">
        <v>461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>
        <v>0</v>
      </c>
      <c r="B464">
        <v>462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>
        <v>0</v>
      </c>
      <c r="B465">
        <v>463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>
        <v>0</v>
      </c>
      <c r="B466">
        <v>464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>
        <v>1728</v>
      </c>
      <c r="B467">
        <v>465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>
        <v>1872</v>
      </c>
      <c r="B468">
        <v>466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>
        <v>2592</v>
      </c>
      <c r="B469">
        <v>467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>
        <v>1440</v>
      </c>
      <c r="B470">
        <v>468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>
        <v>2016</v>
      </c>
      <c r="B471">
        <v>469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>
        <v>12384</v>
      </c>
      <c r="B472">
        <v>470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>
        <v>14112</v>
      </c>
      <c r="B473">
        <v>471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>
        <v>13824</v>
      </c>
      <c r="B474">
        <v>472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>
        <v>14256</v>
      </c>
      <c r="B475">
        <v>473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>
        <v>14440</v>
      </c>
      <c r="B476">
        <v>474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>
        <v>4132</v>
      </c>
      <c r="B477">
        <v>475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>
        <v>3268</v>
      </c>
      <c r="B478">
        <v>476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>
        <v>11376</v>
      </c>
      <c r="B479">
        <v>477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>
        <v>13104</v>
      </c>
      <c r="B480">
        <v>478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>
        <v>13536</v>
      </c>
      <c r="B481">
        <v>479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>
        <v>12856</v>
      </c>
      <c r="B482">
        <v>480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>
        <v>13576</v>
      </c>
      <c r="B483">
        <v>481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>
        <v>3064</v>
      </c>
      <c r="B484">
        <v>482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>
        <v>5492</v>
      </c>
      <c r="B485">
        <v>483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>
        <v>10244</v>
      </c>
      <c r="B486">
        <v>484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>
        <v>14400</v>
      </c>
      <c r="B487">
        <v>485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>
        <v>14112</v>
      </c>
      <c r="B488">
        <v>486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>
        <v>13248</v>
      </c>
      <c r="B489">
        <v>487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>
        <v>13680</v>
      </c>
      <c r="B490">
        <v>488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>
        <v>13636</v>
      </c>
      <c r="B491">
        <v>489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>
        <v>7652</v>
      </c>
      <c r="B492">
        <v>490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>
        <v>6644</v>
      </c>
      <c r="B493">
        <v>491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>
        <v>7796</v>
      </c>
      <c r="B494">
        <v>492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>
        <v>9380</v>
      </c>
      <c r="B495">
        <v>493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>
        <v>10224</v>
      </c>
      <c r="B496">
        <v>494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>
        <v>10080</v>
      </c>
      <c r="B497">
        <v>495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>
        <v>3268</v>
      </c>
      <c r="B498">
        <v>496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>
        <v>1068</v>
      </c>
      <c r="B499">
        <v>497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>
        <v>0</v>
      </c>
      <c r="B500">
        <v>498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>
        <v>864</v>
      </c>
      <c r="B501">
        <v>499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>
        <v>1584</v>
      </c>
      <c r="B502">
        <v>500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>
        <v>4032</v>
      </c>
      <c r="B503">
        <v>501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>
        <v>6019.2</v>
      </c>
      <c r="B504">
        <v>502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>
        <v>7700</v>
      </c>
      <c r="B505">
        <v>503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>
        <v>7650.4</v>
      </c>
      <c r="B506">
        <v>504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>
        <v>2468</v>
      </c>
      <c r="B507">
        <v>505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>
        <v>4340</v>
      </c>
      <c r="B508">
        <v>506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>
        <v>4896</v>
      </c>
      <c r="B509">
        <v>507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>
        <v>1296</v>
      </c>
      <c r="B510">
        <v>508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>
        <v>2016</v>
      </c>
      <c r="B511">
        <v>509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>
        <v>1872</v>
      </c>
      <c r="B512">
        <v>510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>
        <v>2036</v>
      </c>
      <c r="B513">
        <v>511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>
        <v>0</v>
      </c>
      <c r="B514">
        <v>512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>
        <v>0</v>
      </c>
      <c r="B515">
        <v>513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>
        <v>864</v>
      </c>
      <c r="B516">
        <v>514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>
        <v>11808</v>
      </c>
      <c r="B517">
        <v>515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>
        <v>11952</v>
      </c>
      <c r="B518">
        <v>516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>
        <v>432</v>
      </c>
      <c r="B519">
        <v>517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>
        <v>1584</v>
      </c>
      <c r="B520">
        <v>518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>
        <v>9216</v>
      </c>
      <c r="B521">
        <v>519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>
        <v>13556</v>
      </c>
      <c r="B522">
        <v>520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>
        <v>11560</v>
      </c>
      <c r="B523">
        <v>521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>
        <v>9812</v>
      </c>
      <c r="B524">
        <v>522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>
        <v>7940</v>
      </c>
      <c r="B525">
        <v>523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>
        <v>1748</v>
      </c>
      <c r="B526">
        <v>524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>
        <v>164</v>
      </c>
      <c r="B527">
        <v>525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>
        <v>1872</v>
      </c>
      <c r="B528">
        <v>526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>
        <v>3620</v>
      </c>
      <c r="B529">
        <v>527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>
        <v>5376.8</v>
      </c>
      <c r="B530">
        <v>528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>
        <v>6816.8</v>
      </c>
      <c r="B531">
        <v>529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>
        <v>3916.8</v>
      </c>
      <c r="B532">
        <v>530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>
        <v>144</v>
      </c>
      <c r="B533">
        <v>531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>
        <v>0</v>
      </c>
      <c r="B534">
        <v>532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>
        <v>3620</v>
      </c>
      <c r="B535">
        <v>533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>
        <v>3908</v>
      </c>
      <c r="B536">
        <v>534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>
        <v>4628</v>
      </c>
      <c r="B537">
        <v>535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>
        <v>4464</v>
      </c>
      <c r="B538">
        <v>536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>
        <v>4867.2</v>
      </c>
      <c r="B539">
        <v>537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>
        <v>5760</v>
      </c>
      <c r="B540">
        <v>538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>
        <v>5780</v>
      </c>
      <c r="B541">
        <v>539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>
        <v>5184</v>
      </c>
      <c r="B542">
        <v>540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>
        <v>6192</v>
      </c>
      <c r="B543">
        <v>541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>
        <v>7488</v>
      </c>
      <c r="B544">
        <v>542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>
        <v>7468</v>
      </c>
      <c r="B545">
        <v>543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>
        <v>3288</v>
      </c>
      <c r="B546">
        <v>544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>
        <v>576</v>
      </c>
      <c r="B547">
        <v>545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>
        <v>144</v>
      </c>
      <c r="B548">
        <v>546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>
        <v>0</v>
      </c>
      <c r="B549">
        <v>547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>
        <v>0</v>
      </c>
      <c r="B550">
        <v>548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>
        <v>0</v>
      </c>
      <c r="B551">
        <v>549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>
        <v>0</v>
      </c>
      <c r="B552">
        <v>550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>
        <v>0</v>
      </c>
      <c r="B553">
        <v>551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>
        <v>0</v>
      </c>
      <c r="B554">
        <v>552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>
        <v>0</v>
      </c>
      <c r="B555">
        <v>553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>
        <v>1733</v>
      </c>
      <c r="B556">
        <v>554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>
        <v>3768</v>
      </c>
      <c r="B557">
        <v>555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>
        <v>3749.6</v>
      </c>
      <c r="B558">
        <v>556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>
        <v>2640</v>
      </c>
      <c r="B559">
        <v>557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>
        <v>5568</v>
      </c>
      <c r="B560">
        <v>558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>
        <v>8163</v>
      </c>
      <c r="B561">
        <v>559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>
        <v>8779</v>
      </c>
      <c r="B562">
        <v>560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>
        <v>13919</v>
      </c>
      <c r="B563">
        <v>561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>
        <v>14205</v>
      </c>
      <c r="B564">
        <v>562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>
        <v>14318</v>
      </c>
      <c r="B565">
        <v>563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>
        <v>14308</v>
      </c>
      <c r="B566">
        <v>564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>
        <v>12329</v>
      </c>
      <c r="B567">
        <v>565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>
        <v>2083</v>
      </c>
      <c r="B568">
        <v>566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>
        <v>1135</v>
      </c>
      <c r="B569">
        <v>567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>
        <v>6289</v>
      </c>
      <c r="B570">
        <v>568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>
        <v>7153</v>
      </c>
      <c r="B571">
        <v>569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>
        <v>7105</v>
      </c>
      <c r="B572">
        <v>570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>
        <v>2048</v>
      </c>
      <c r="B573">
        <v>571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>
        <v>564</v>
      </c>
      <c r="B574">
        <v>572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>
        <v>5115</v>
      </c>
      <c r="B575">
        <v>573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>
        <v>4966</v>
      </c>
      <c r="B576">
        <v>574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>
        <v>1035</v>
      </c>
      <c r="B577">
        <v>575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>
        <v>438</v>
      </c>
      <c r="B578">
        <v>576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>
        <v>438</v>
      </c>
      <c r="B579">
        <v>577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>
        <v>746</v>
      </c>
      <c r="B580">
        <v>578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</row>
    <row r="581" spans="1:13">
      <c r="A581">
        <v>606</v>
      </c>
      <c r="B581">
        <v>579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</row>
    <row r="582" spans="1:13">
      <c r="A582">
        <v>210</v>
      </c>
      <c r="B582">
        <v>580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</row>
    <row r="583" spans="1:13">
      <c r="A583">
        <v>0</v>
      </c>
      <c r="B583">
        <v>581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</row>
    <row r="584" spans="1:13">
      <c r="A584">
        <v>4956</v>
      </c>
      <c r="B584">
        <v>582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</row>
    <row r="585" spans="1:13">
      <c r="A585">
        <v>6514</v>
      </c>
      <c r="B585">
        <v>583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</row>
    <row r="586" spans="1:13">
      <c r="A586">
        <v>7131</v>
      </c>
      <c r="B586">
        <v>584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</row>
    <row r="587" spans="1:13">
      <c r="A587">
        <v>6257</v>
      </c>
      <c r="B587">
        <v>585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</row>
    <row r="588" spans="1:13">
      <c r="A588">
        <v>7472</v>
      </c>
      <c r="B588">
        <v>586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</row>
    <row r="589" spans="1:13">
      <c r="A589">
        <v>8347</v>
      </c>
      <c r="B589">
        <v>587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</row>
    <row r="590" spans="1:13">
      <c r="A590">
        <v>12200</v>
      </c>
      <c r="B590">
        <v>588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</row>
    <row r="591" spans="1:13">
      <c r="A591">
        <v>13516</v>
      </c>
      <c r="B591">
        <v>589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</row>
    <row r="592" spans="1:13">
      <c r="A592">
        <v>12410</v>
      </c>
      <c r="B592">
        <v>590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</row>
    <row r="593" spans="1:13">
      <c r="A593">
        <v>11908</v>
      </c>
      <c r="B593">
        <v>591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</row>
    <row r="594" spans="1:13">
      <c r="A594">
        <v>9720</v>
      </c>
      <c r="B594">
        <v>592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</row>
    <row r="595" spans="1:13">
      <c r="A595">
        <v>12400</v>
      </c>
      <c r="B595">
        <v>593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</row>
    <row r="596" spans="1:13">
      <c r="A596">
        <v>5545.4</v>
      </c>
      <c r="B596">
        <v>594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</row>
    <row r="597" spans="1:13">
      <c r="A597">
        <v>1723</v>
      </c>
      <c r="B597">
        <v>595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</row>
    <row r="598" spans="1:13">
      <c r="A598">
        <v>8212</v>
      </c>
      <c r="B598">
        <v>596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</row>
    <row r="599" spans="1:13">
      <c r="A599">
        <v>11497</v>
      </c>
      <c r="B599">
        <v>597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</row>
    <row r="600" spans="1:13">
      <c r="A600">
        <v>12458.25</v>
      </c>
      <c r="B600">
        <v>598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</row>
    <row r="601" spans="1:13">
      <c r="A601">
        <v>12405</v>
      </c>
      <c r="B601">
        <v>599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</row>
    <row r="602" spans="1:13">
      <c r="A602">
        <v>12146.25</v>
      </c>
      <c r="B602">
        <v>600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</row>
    <row r="603" spans="1:13">
      <c r="A603">
        <v>6096.25</v>
      </c>
      <c r="B603">
        <v>601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</row>
    <row r="604" spans="1:13">
      <c r="A604">
        <v>556</v>
      </c>
      <c r="B604">
        <v>602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</row>
    <row r="605" spans="1:13">
      <c r="A605">
        <v>1405</v>
      </c>
      <c r="B605">
        <v>603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</row>
    <row r="606" spans="1:13">
      <c r="A606">
        <v>8664</v>
      </c>
      <c r="B606">
        <v>604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</row>
    <row r="607" spans="1:13">
      <c r="A607">
        <v>8628</v>
      </c>
      <c r="B607">
        <v>605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</row>
    <row r="608" spans="1:13">
      <c r="A608">
        <v>3648</v>
      </c>
      <c r="B608">
        <v>606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</row>
    <row r="609" spans="1:13">
      <c r="A609">
        <v>2124</v>
      </c>
      <c r="B609">
        <v>607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</row>
    <row r="610" spans="1:13">
      <c r="A610">
        <v>298</v>
      </c>
      <c r="B610">
        <v>608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</row>
    <row r="611" spans="1:13">
      <c r="A611">
        <v>396</v>
      </c>
      <c r="B611">
        <v>609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</row>
    <row r="612" spans="1:13">
      <c r="A612">
        <v>198</v>
      </c>
      <c r="B612">
        <v>610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</row>
    <row r="613" spans="1:13">
      <c r="A613">
        <v>0</v>
      </c>
      <c r="B613">
        <v>611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</row>
    <row r="614" spans="1:13">
      <c r="A614">
        <v>531</v>
      </c>
      <c r="B614">
        <v>612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</row>
    <row r="615" spans="1:13">
      <c r="A615">
        <v>630</v>
      </c>
      <c r="B615">
        <v>613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</row>
    <row r="616" spans="1:13">
      <c r="A616">
        <v>7303.75</v>
      </c>
      <c r="B616">
        <v>614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</row>
    <row r="617" spans="1:13">
      <c r="A617">
        <v>7350</v>
      </c>
      <c r="B617">
        <v>615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</row>
    <row r="618" spans="1:13">
      <c r="A618">
        <v>6989.6</v>
      </c>
      <c r="B618">
        <v>616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</row>
    <row r="619" spans="1:13">
      <c r="A619">
        <v>12848</v>
      </c>
      <c r="B619">
        <v>617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</row>
    <row r="620" spans="1:13">
      <c r="A620">
        <v>12902</v>
      </c>
      <c r="B620">
        <v>618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</row>
    <row r="621" spans="1:13">
      <c r="A621">
        <v>12960</v>
      </c>
      <c r="B621">
        <v>619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</row>
    <row r="622" spans="1:13">
      <c r="A622">
        <v>11483</v>
      </c>
      <c r="B622">
        <v>620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</row>
    <row r="623" spans="1:13">
      <c r="A623">
        <v>11231</v>
      </c>
      <c r="B623">
        <v>621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</row>
    <row r="624" spans="1:13">
      <c r="A624">
        <v>6794</v>
      </c>
      <c r="B624">
        <v>622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</row>
    <row r="625" spans="1:13">
      <c r="A625">
        <v>7458.4</v>
      </c>
      <c r="B625">
        <v>623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</row>
    <row r="626" spans="1:13">
      <c r="A626">
        <v>5220</v>
      </c>
      <c r="B626">
        <v>624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</row>
    <row r="627" spans="1:13">
      <c r="A627">
        <v>13364</v>
      </c>
      <c r="B627">
        <v>625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</row>
    <row r="628" spans="1:13">
      <c r="A628">
        <v>13569</v>
      </c>
      <c r="B628">
        <v>626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</row>
    <row r="629" spans="1:13">
      <c r="A629">
        <v>9950</v>
      </c>
      <c r="B629">
        <v>627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</row>
    <row r="630" spans="1:13">
      <c r="A630">
        <v>13552.25</v>
      </c>
      <c r="B630">
        <v>628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</row>
    <row r="631" spans="1:13">
      <c r="A631">
        <v>12921.7</v>
      </c>
      <c r="B631">
        <v>629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</row>
    <row r="632" spans="1:13">
      <c r="A632">
        <v>8591.6</v>
      </c>
      <c r="B632">
        <v>630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</row>
    <row r="633" spans="1:13">
      <c r="A633">
        <v>10245</v>
      </c>
      <c r="B633">
        <v>631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</row>
    <row r="634" spans="1:13">
      <c r="A634">
        <v>11159.1</v>
      </c>
      <c r="B634">
        <v>632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</row>
    <row r="635" spans="1:13">
      <c r="A635">
        <v>11176</v>
      </c>
      <c r="B635">
        <v>633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</row>
    <row r="636" spans="1:13">
      <c r="A636">
        <v>10895</v>
      </c>
      <c r="B636">
        <v>634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</row>
    <row r="637" spans="1:13">
      <c r="A637">
        <v>12886</v>
      </c>
      <c r="B637">
        <v>635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</row>
    <row r="638" spans="1:13">
      <c r="A638">
        <v>1089</v>
      </c>
      <c r="B638">
        <v>636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</row>
    <row r="639" spans="1:13">
      <c r="A639">
        <v>219</v>
      </c>
      <c r="B639">
        <v>637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</row>
    <row r="640" spans="1:13">
      <c r="A640">
        <v>12130</v>
      </c>
      <c r="B640">
        <v>638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</row>
    <row r="641" spans="1:13">
      <c r="A641">
        <v>14226.1</v>
      </c>
      <c r="B641">
        <v>639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</row>
    <row r="642" spans="1:13">
      <c r="A642">
        <v>14283.4</v>
      </c>
      <c r="B642">
        <v>640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</row>
    <row r="643" spans="1:13">
      <c r="A643">
        <v>12731.300000000001</v>
      </c>
      <c r="B643">
        <v>641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</row>
    <row r="644" spans="1:13">
      <c r="A644">
        <v>13514</v>
      </c>
      <c r="B644">
        <v>642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</row>
    <row r="645" spans="1:13">
      <c r="A645">
        <v>11345.65</v>
      </c>
      <c r="B645">
        <v>643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</row>
    <row r="646" spans="1:13">
      <c r="A646">
        <v>11996.5</v>
      </c>
      <c r="B646">
        <v>644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</row>
    <row r="647" spans="1:13">
      <c r="A647">
        <v>12331</v>
      </c>
      <c r="B647">
        <v>645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</row>
    <row r="648" spans="1:13">
      <c r="A648">
        <v>13106</v>
      </c>
      <c r="B648">
        <v>646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</row>
    <row r="649" spans="1:13">
      <c r="A649">
        <v>12873</v>
      </c>
      <c r="B649">
        <v>647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</row>
    <row r="650" spans="1:13">
      <c r="A650">
        <v>11687</v>
      </c>
      <c r="B650">
        <v>648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</row>
    <row r="651" spans="1:13">
      <c r="A651">
        <v>13299.1</v>
      </c>
      <c r="B651">
        <v>649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</row>
    <row r="652" spans="1:13">
      <c r="A652">
        <v>12338.1</v>
      </c>
      <c r="B652">
        <v>650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</row>
    <row r="653" spans="1:13">
      <c r="A653">
        <v>1193.0999999999999</v>
      </c>
      <c r="B653">
        <v>651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</row>
    <row r="654" spans="1:13">
      <c r="A654">
        <v>3898</v>
      </c>
      <c r="B654">
        <v>652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</row>
    <row r="655" spans="1:13">
      <c r="A655">
        <v>5572</v>
      </c>
      <c r="B655">
        <v>653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</row>
    <row r="656" spans="1:13">
      <c r="A656">
        <v>6749</v>
      </c>
      <c r="B656">
        <v>654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</row>
    <row r="657" spans="1:13">
      <c r="A657">
        <v>5559</v>
      </c>
      <c r="B657">
        <v>655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</row>
    <row r="658" spans="1:13">
      <c r="A658">
        <v>10842.25</v>
      </c>
      <c r="B658">
        <v>656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</row>
    <row r="659" spans="1:13">
      <c r="A659">
        <v>13013.25</v>
      </c>
      <c r="B659">
        <v>657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</row>
    <row r="660" spans="1:13">
      <c r="A660">
        <v>14152.8</v>
      </c>
      <c r="B660">
        <v>658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</row>
    <row r="661" spans="1:13">
      <c r="A661">
        <v>12558</v>
      </c>
      <c r="B661">
        <v>659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</row>
    <row r="662" spans="1:13">
      <c r="A662">
        <v>13671</v>
      </c>
      <c r="B662">
        <v>660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</row>
    <row r="663" spans="1:13">
      <c r="A663">
        <v>13117</v>
      </c>
      <c r="B663">
        <v>661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</row>
    <row r="664" spans="1:13">
      <c r="A664">
        <v>9913.1</v>
      </c>
      <c r="B664">
        <v>662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</row>
    <row r="665" spans="1:13">
      <c r="A665">
        <v>14235.58</v>
      </c>
      <c r="B665">
        <v>663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</row>
    <row r="666" spans="1:13">
      <c r="A666">
        <v>13364.2</v>
      </c>
      <c r="B666">
        <v>664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</row>
    <row r="667" spans="1:13">
      <c r="A667">
        <v>13202.4</v>
      </c>
      <c r="B667">
        <v>665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</row>
    <row r="668" spans="1:13">
      <c r="A668">
        <v>11612</v>
      </c>
      <c r="B668">
        <v>666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</row>
    <row r="669" spans="1:13">
      <c r="A669">
        <v>12716</v>
      </c>
      <c r="B669">
        <v>667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</row>
    <row r="670" spans="1:13">
      <c r="A670">
        <v>8793</v>
      </c>
      <c r="B670">
        <v>668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</row>
    <row r="671" spans="1:13">
      <c r="A671">
        <v>8276</v>
      </c>
      <c r="B671">
        <v>669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</row>
    <row r="672" spans="1:13">
      <c r="A672">
        <v>11785.25</v>
      </c>
      <c r="B672">
        <v>670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</row>
    <row r="673" spans="1:13">
      <c r="A673">
        <v>9172.1</v>
      </c>
      <c r="B673">
        <v>671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</row>
    <row r="674" spans="1:13">
      <c r="A674">
        <v>4055</v>
      </c>
      <c r="B674">
        <v>672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</row>
    <row r="675" spans="1:13">
      <c r="A675">
        <v>7665</v>
      </c>
      <c r="B675">
        <v>673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</row>
    <row r="676" spans="1:13">
      <c r="A676">
        <v>7835</v>
      </c>
      <c r="B676">
        <v>674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</row>
    <row r="677" spans="1:13">
      <c r="A677">
        <v>12452</v>
      </c>
      <c r="B677">
        <v>675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</row>
    <row r="678" spans="1:13">
      <c r="A678">
        <v>12759.1</v>
      </c>
      <c r="B678">
        <v>676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</row>
    <row r="679" spans="1:13">
      <c r="A679">
        <v>12148</v>
      </c>
      <c r="B679">
        <v>677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</row>
    <row r="680" spans="1:13">
      <c r="A680">
        <v>7039</v>
      </c>
      <c r="B680">
        <v>678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</row>
    <row r="681" spans="1:13">
      <c r="A681">
        <v>4972</v>
      </c>
      <c r="B681">
        <v>679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</row>
    <row r="682" spans="1:13">
      <c r="A682">
        <v>7998</v>
      </c>
      <c r="B682">
        <v>680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</row>
    <row r="683" spans="1:13">
      <c r="A683">
        <v>8749</v>
      </c>
      <c r="B683">
        <v>681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</row>
    <row r="684" spans="1:13">
      <c r="A684">
        <v>9446</v>
      </c>
      <c r="B684">
        <v>682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</row>
    <row r="685" spans="1:13">
      <c r="A685">
        <v>8955.6</v>
      </c>
      <c r="B685">
        <v>683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</row>
    <row r="686" spans="1:13">
      <c r="A686">
        <v>7091.55</v>
      </c>
      <c r="B686">
        <v>684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</row>
    <row r="687" spans="1:13">
      <c r="A687">
        <v>6794.6</v>
      </c>
      <c r="B687">
        <v>685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</row>
    <row r="688" spans="1:13">
      <c r="A688">
        <v>5139.3999999999996</v>
      </c>
      <c r="B688">
        <v>686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</row>
    <row r="689" spans="1:13">
      <c r="A689">
        <v>0</v>
      </c>
      <c r="B689">
        <v>687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</row>
    <row r="690" spans="1:13">
      <c r="A690">
        <v>0</v>
      </c>
      <c r="B690">
        <v>688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</row>
    <row r="691" spans="1:13">
      <c r="A691">
        <v>0</v>
      </c>
      <c r="B691">
        <v>689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</row>
    <row r="692" spans="1:13">
      <c r="A692">
        <v>0</v>
      </c>
      <c r="B692">
        <v>690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</row>
    <row r="693" spans="1:13">
      <c r="A693">
        <v>0</v>
      </c>
      <c r="B693">
        <v>691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</row>
    <row r="694" spans="1:13">
      <c r="A694">
        <v>0</v>
      </c>
      <c r="B694">
        <v>692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</row>
    <row r="695" spans="1:13">
      <c r="A695">
        <v>0</v>
      </c>
      <c r="B695">
        <v>693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</row>
    <row r="696" spans="1:13">
      <c r="A696">
        <v>0</v>
      </c>
      <c r="B696">
        <v>694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</row>
    <row r="697" spans="1:13">
      <c r="A697">
        <v>0</v>
      </c>
      <c r="B697">
        <v>695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</row>
    <row r="698" spans="1:13">
      <c r="A698">
        <v>558</v>
      </c>
      <c r="B698">
        <v>696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</row>
    <row r="699" spans="1:13">
      <c r="A699">
        <v>280</v>
      </c>
      <c r="B699">
        <v>697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</row>
    <row r="700" spans="1:13">
      <c r="A700">
        <v>1558.5</v>
      </c>
      <c r="B700">
        <v>698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</row>
    <row r="701" spans="1:13">
      <c r="A701">
        <v>1866</v>
      </c>
      <c r="B701">
        <v>699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</row>
    <row r="702" spans="1:13">
      <c r="A702">
        <v>0</v>
      </c>
      <c r="B702">
        <v>700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</row>
    <row r="703" spans="1:13">
      <c r="A703">
        <v>5553</v>
      </c>
      <c r="B703">
        <v>701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</row>
    <row r="704" spans="1:13">
      <c r="A704">
        <v>7968.1</v>
      </c>
      <c r="B704">
        <v>702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</row>
    <row r="705" spans="1:13">
      <c r="A705">
        <v>8757.2999999999993</v>
      </c>
      <c r="B705">
        <v>703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</row>
    <row r="706" spans="1:13">
      <c r="A706">
        <v>6187</v>
      </c>
      <c r="B706">
        <v>704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</row>
    <row r="707" spans="1:13">
      <c r="A707">
        <v>6210</v>
      </c>
      <c r="B707">
        <v>705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</row>
    <row r="708" spans="1:13">
      <c r="A708">
        <v>5533</v>
      </c>
      <c r="B708">
        <v>706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</row>
    <row r="709" spans="1:13">
      <c r="A709">
        <v>4861</v>
      </c>
      <c r="B709">
        <v>707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</row>
    <row r="710" spans="1:13">
      <c r="A710">
        <v>7707</v>
      </c>
      <c r="B710">
        <v>708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</row>
    <row r="711" spans="1:13">
      <c r="A711">
        <v>9616</v>
      </c>
      <c r="B711">
        <v>709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</row>
    <row r="712" spans="1:13">
      <c r="A712">
        <v>9300</v>
      </c>
      <c r="B712">
        <v>710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</row>
    <row r="713" spans="1:13">
      <c r="A713">
        <v>6836</v>
      </c>
      <c r="B713">
        <v>711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</row>
    <row r="714" spans="1:13">
      <c r="A714">
        <v>4074.7</v>
      </c>
      <c r="B714">
        <v>712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</row>
    <row r="715" spans="1:13">
      <c r="A715">
        <v>2059</v>
      </c>
      <c r="B715">
        <v>713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</row>
    <row r="716" spans="1:13">
      <c r="A716">
        <v>414</v>
      </c>
      <c r="B716">
        <v>714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</row>
    <row r="717" spans="1:13">
      <c r="A717">
        <v>0</v>
      </c>
      <c r="B717">
        <v>715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</row>
    <row r="718" spans="1:13">
      <c r="A718">
        <v>0</v>
      </c>
      <c r="B718">
        <v>716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</row>
    <row r="719" spans="1:13">
      <c r="A719">
        <v>457</v>
      </c>
      <c r="B719">
        <v>717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</row>
    <row r="720" spans="1:13">
      <c r="A720">
        <v>1677</v>
      </c>
      <c r="B720">
        <v>718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</row>
    <row r="721" spans="1:13">
      <c r="A721">
        <v>1677</v>
      </c>
      <c r="B721">
        <v>719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</row>
    <row r="722" spans="1:13">
      <c r="A722">
        <v>0</v>
      </c>
      <c r="B722">
        <v>720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</row>
    <row r="723" spans="1:13">
      <c r="A723">
        <v>0</v>
      </c>
      <c r="B723">
        <v>721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</row>
    <row r="724" spans="1:13">
      <c r="A724">
        <v>0</v>
      </c>
      <c r="B724">
        <v>722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</row>
    <row r="725" spans="1:13">
      <c r="A725">
        <v>0</v>
      </c>
      <c r="B725">
        <v>723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</row>
    <row r="726" spans="1:13">
      <c r="A726">
        <v>0</v>
      </c>
      <c r="B726">
        <v>724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</row>
    <row r="727" spans="1:13">
      <c r="A727">
        <v>0</v>
      </c>
      <c r="B727">
        <v>725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</row>
    <row r="728" spans="1:13">
      <c r="A728">
        <v>0</v>
      </c>
      <c r="B728">
        <v>726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</row>
    <row r="729" spans="1:13">
      <c r="A729">
        <v>0</v>
      </c>
      <c r="B729">
        <v>727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</row>
    <row r="730" spans="1:13">
      <c r="A730">
        <v>0</v>
      </c>
      <c r="B730">
        <v>728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</row>
    <row r="731" spans="1:13">
      <c r="A731">
        <v>0</v>
      </c>
      <c r="B731">
        <v>729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</row>
    <row r="732" spans="1:13">
      <c r="A732">
        <v>0</v>
      </c>
      <c r="B732">
        <v>730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</row>
    <row r="733" spans="1:13">
      <c r="A733">
        <v>0</v>
      </c>
      <c r="B733">
        <v>731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>
        <v>0</v>
      </c>
      <c r="B734">
        <v>732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>
        <v>144</v>
      </c>
      <c r="B735">
        <v>733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>
        <v>0</v>
      </c>
      <c r="B736">
        <v>734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>
        <v>288</v>
      </c>
      <c r="B737">
        <v>735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>
        <v>4176</v>
      </c>
      <c r="B738">
        <v>736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>
        <v>4529</v>
      </c>
      <c r="B739">
        <v>737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>
        <v>4464</v>
      </c>
      <c r="B740">
        <v>738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>
        <v>4320</v>
      </c>
      <c r="B741">
        <v>739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>
        <v>5391.5</v>
      </c>
      <c r="B742">
        <v>740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>
        <v>5769</v>
      </c>
      <c r="B743">
        <v>741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>
        <v>8208</v>
      </c>
      <c r="B744">
        <v>742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>
        <v>13222</v>
      </c>
      <c r="B745">
        <v>743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>
        <v>13361</v>
      </c>
      <c r="B746">
        <v>744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>
        <v>13366</v>
      </c>
      <c r="B747">
        <v>745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>
        <v>13651</v>
      </c>
      <c r="B748">
        <v>746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>
        <v>9212.5299999999988</v>
      </c>
      <c r="B749">
        <v>747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>
        <v>1321.13</v>
      </c>
      <c r="B750">
        <v>748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>
        <v>320.2</v>
      </c>
      <c r="B751">
        <v>749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>
        <v>0</v>
      </c>
      <c r="B752">
        <v>750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>
        <v>209</v>
      </c>
      <c r="B753">
        <v>751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>
        <v>1252</v>
      </c>
      <c r="B754">
        <v>752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>
        <v>1460</v>
      </c>
      <c r="B755">
        <v>753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>
        <v>2363</v>
      </c>
      <c r="B756">
        <v>754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>
        <v>1683.6</v>
      </c>
      <c r="B757">
        <v>755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>
        <v>353</v>
      </c>
      <c r="B758">
        <v>756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>
        <v>4931</v>
      </c>
      <c r="B759">
        <v>757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>
        <v>5369</v>
      </c>
      <c r="B760">
        <v>758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>
        <v>5239</v>
      </c>
      <c r="B761">
        <v>759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>
        <v>5137.2</v>
      </c>
      <c r="B762">
        <v>760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>
        <v>5231</v>
      </c>
      <c r="B763">
        <v>761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>
        <v>4460</v>
      </c>
      <c r="B764">
        <v>762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>
        <v>4390</v>
      </c>
      <c r="B765">
        <v>763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>
        <v>5222.1000000000004</v>
      </c>
      <c r="B766">
        <v>764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>
        <v>6468.1</v>
      </c>
      <c r="B767">
        <v>765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>
        <v>6269</v>
      </c>
      <c r="B768">
        <v>766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>
        <v>6562</v>
      </c>
      <c r="B769">
        <v>767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>
        <v>7292</v>
      </c>
      <c r="B770">
        <v>768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>
        <v>1836</v>
      </c>
      <c r="B771">
        <v>769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>
        <v>355</v>
      </c>
      <c r="B772">
        <v>770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>
        <v>1475</v>
      </c>
      <c r="B773">
        <v>771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>
        <v>1657.1</v>
      </c>
      <c r="B774">
        <v>772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>
        <v>1392</v>
      </c>
      <c r="B775">
        <v>773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>
        <v>2713</v>
      </c>
      <c r="B776">
        <v>774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>
        <v>1052</v>
      </c>
      <c r="B777">
        <v>775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>
        <v>628</v>
      </c>
      <c r="B778">
        <v>776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>
        <v>209</v>
      </c>
      <c r="B779">
        <v>777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>
        <v>2463</v>
      </c>
      <c r="B780">
        <v>778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>
        <v>14482</v>
      </c>
      <c r="B781">
        <v>779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>
        <v>14025</v>
      </c>
      <c r="B782">
        <v>780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>
        <v>1500</v>
      </c>
      <c r="B783">
        <v>781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>
        <v>3756</v>
      </c>
      <c r="B784">
        <v>782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>
        <v>3107.05</v>
      </c>
      <c r="B785">
        <v>783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>
        <v>4098.2</v>
      </c>
      <c r="B786">
        <v>784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>
        <v>10169</v>
      </c>
      <c r="B787">
        <v>785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>
        <v>11551</v>
      </c>
      <c r="B788">
        <v>786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>
        <v>13677.1</v>
      </c>
      <c r="B789">
        <v>787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>
        <v>12578.1</v>
      </c>
      <c r="B790">
        <v>788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>
        <v>10522</v>
      </c>
      <c r="B791">
        <v>789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>
        <v>10191</v>
      </c>
      <c r="B792">
        <v>790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>
        <v>7419</v>
      </c>
      <c r="B793">
        <v>791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>
        <v>5358</v>
      </c>
      <c r="B794">
        <v>792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>
        <v>5289</v>
      </c>
      <c r="B795">
        <v>793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>
        <v>10682</v>
      </c>
      <c r="B796">
        <v>794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>
        <v>13831</v>
      </c>
      <c r="B797">
        <v>795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>
        <v>3456.1</v>
      </c>
      <c r="B798">
        <v>796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>
        <v>6720.95</v>
      </c>
      <c r="B799">
        <v>797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>
        <v>7558.35</v>
      </c>
      <c r="B800">
        <v>798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>
        <v>10727</v>
      </c>
      <c r="B801">
        <v>799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>
        <v>11606.1</v>
      </c>
      <c r="B802">
        <v>800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>
        <v>11617</v>
      </c>
      <c r="B803">
        <v>801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>
        <v>9461</v>
      </c>
      <c r="B804">
        <v>802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>
        <v>13624</v>
      </c>
      <c r="B805">
        <v>803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>
        <v>8243</v>
      </c>
      <c r="B806">
        <v>804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>
        <v>4325</v>
      </c>
      <c r="B807">
        <v>805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>
        <v>6341</v>
      </c>
      <c r="B808">
        <v>806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>
        <v>6919</v>
      </c>
      <c r="B809">
        <v>807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>
        <v>8603.1</v>
      </c>
      <c r="B810">
        <v>808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>
        <v>6079.1</v>
      </c>
      <c r="B811">
        <v>809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>
        <v>7271.25</v>
      </c>
      <c r="B812">
        <v>810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>
        <v>2497.5</v>
      </c>
      <c r="B813">
        <v>811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>
        <v>4018.1</v>
      </c>
      <c r="B814">
        <v>812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>
        <v>5830</v>
      </c>
      <c r="B815">
        <v>813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>
        <v>5955</v>
      </c>
      <c r="B816">
        <v>814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>
        <v>6099</v>
      </c>
      <c r="B817">
        <v>815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>
        <v>4708</v>
      </c>
      <c r="B818">
        <v>816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>
        <v>4564</v>
      </c>
      <c r="B819">
        <v>817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>
        <v>0</v>
      </c>
      <c r="B820">
        <v>818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>
        <v>0</v>
      </c>
      <c r="B821">
        <v>819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>
        <v>0</v>
      </c>
      <c r="B822">
        <v>820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>
        <v>4977</v>
      </c>
      <c r="B823">
        <v>821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>
        <v>13920</v>
      </c>
      <c r="B824">
        <v>822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>
        <v>5132</v>
      </c>
      <c r="B825">
        <v>823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>
        <v>8210.6</v>
      </c>
      <c r="B826">
        <v>824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>
        <v>2008.1</v>
      </c>
      <c r="B827">
        <v>825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>
        <v>1445</v>
      </c>
      <c r="B828">
        <v>826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>
        <v>10036</v>
      </c>
      <c r="B829">
        <v>827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>
        <v>11191</v>
      </c>
      <c r="B830">
        <v>828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>
        <v>12482</v>
      </c>
      <c r="B831">
        <v>829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>
        <v>13675.1</v>
      </c>
      <c r="B832">
        <v>830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>
        <v>13854.1</v>
      </c>
      <c r="B833">
        <v>831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>
        <v>5115</v>
      </c>
      <c r="B834">
        <v>832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>
        <v>1048.0999999999999</v>
      </c>
      <c r="B835">
        <v>833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>
        <v>6388.1</v>
      </c>
      <c r="B836">
        <v>834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>
        <v>7919.2</v>
      </c>
      <c r="B837">
        <v>835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>
        <v>8252</v>
      </c>
      <c r="B838">
        <v>836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>
        <v>8240.25</v>
      </c>
      <c r="B839">
        <v>837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>
        <v>11640.8</v>
      </c>
      <c r="B840">
        <v>838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>
        <v>6985.1999999999989</v>
      </c>
      <c r="B841">
        <v>839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>
        <v>4196.8999999999996</v>
      </c>
      <c r="B842">
        <v>840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>
        <v>12856.1</v>
      </c>
      <c r="B843">
        <v>841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>
        <v>13747</v>
      </c>
      <c r="B844">
        <v>842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>
        <v>13999.1</v>
      </c>
      <c r="B845">
        <v>843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>
        <v>13770</v>
      </c>
      <c r="B846">
        <v>844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>
        <v>14316</v>
      </c>
      <c r="B847">
        <v>845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>
        <v>6185.3</v>
      </c>
      <c r="B848">
        <v>846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>
        <v>5340.4</v>
      </c>
      <c r="B849">
        <v>847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>
        <v>5106.1000000000004</v>
      </c>
      <c r="B850">
        <v>848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>
        <v>12791.1</v>
      </c>
      <c r="B851">
        <v>849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>
        <v>14290.2</v>
      </c>
      <c r="B852">
        <v>850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>
        <v>13229.3</v>
      </c>
      <c r="B853">
        <v>851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>
        <v>13307.4</v>
      </c>
      <c r="B854">
        <v>852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>
        <v>5183.0999999999995</v>
      </c>
      <c r="B855">
        <v>853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>
        <v>1202.0999999999999</v>
      </c>
      <c r="B856">
        <v>854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>
        <v>1848.1</v>
      </c>
      <c r="B857">
        <v>855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>
        <v>4888.1000000000004</v>
      </c>
      <c r="B858">
        <v>856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>
        <v>7157.1</v>
      </c>
      <c r="B859">
        <v>857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>
        <v>8117.4</v>
      </c>
      <c r="B860">
        <v>858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>
        <v>8734.6</v>
      </c>
      <c r="B861">
        <v>859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>
        <v>761.3</v>
      </c>
      <c r="B862">
        <v>860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>
        <v>70</v>
      </c>
      <c r="B863">
        <v>861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>
        <v>209</v>
      </c>
      <c r="B864">
        <v>862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>
        <v>925.2</v>
      </c>
      <c r="B865">
        <v>863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>
        <v>4814.3999999999996</v>
      </c>
      <c r="B866">
        <v>864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>
        <v>7005.7000000000007</v>
      </c>
      <c r="B867">
        <v>865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>
        <v>6992.8</v>
      </c>
      <c r="B868">
        <v>866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>
        <v>12492.2</v>
      </c>
      <c r="B869">
        <v>867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>
        <v>12601.600000000002</v>
      </c>
      <c r="B870">
        <v>868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>
        <v>6466.4</v>
      </c>
      <c r="B871">
        <v>869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>
        <v>8025.4</v>
      </c>
      <c r="B872">
        <v>870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>
        <v>12311.2</v>
      </c>
      <c r="B873">
        <v>871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>
        <v>11725.300000000001</v>
      </c>
      <c r="B874">
        <v>872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>
        <v>9390.2000000000007</v>
      </c>
      <c r="B875">
        <v>873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>
        <v>357</v>
      </c>
      <c r="B876">
        <v>874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>
        <v>0</v>
      </c>
      <c r="B877">
        <v>875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>
        <v>0</v>
      </c>
      <c r="B878">
        <v>876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>
        <v>0</v>
      </c>
      <c r="B879">
        <v>877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>
        <v>1924.1</v>
      </c>
      <c r="B880">
        <v>878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>
        <v>3318.1</v>
      </c>
      <c r="B881">
        <v>879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>
        <v>3612</v>
      </c>
      <c r="B882">
        <v>880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>
        <v>422.1</v>
      </c>
      <c r="B883">
        <v>881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>
        <v>1383</v>
      </c>
      <c r="B884">
        <v>882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>
        <v>7218</v>
      </c>
      <c r="B885">
        <v>883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>
        <v>14105</v>
      </c>
      <c r="B886">
        <v>884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>
        <v>13533.1</v>
      </c>
      <c r="B887">
        <v>885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>
        <v>13475</v>
      </c>
      <c r="B888">
        <v>886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>
        <v>13162.1</v>
      </c>
      <c r="B889">
        <v>887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>
        <v>4918.3</v>
      </c>
      <c r="B890">
        <v>888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>
        <v>4028.4</v>
      </c>
      <c r="B891">
        <v>889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>
        <v>4753</v>
      </c>
      <c r="B892">
        <v>890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>
        <v>7654.1</v>
      </c>
      <c r="B893">
        <v>891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>
        <v>12375.2</v>
      </c>
      <c r="B894">
        <v>892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>
        <v>14053.2</v>
      </c>
      <c r="B895">
        <v>893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>
        <v>12102.2</v>
      </c>
      <c r="B896">
        <v>894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>
        <v>4251.2</v>
      </c>
      <c r="B897">
        <v>895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>
        <v>3285.4</v>
      </c>
      <c r="B898">
        <v>896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>
        <v>125.1</v>
      </c>
      <c r="B899">
        <v>897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>
        <v>10455.1</v>
      </c>
      <c r="B900">
        <v>898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>
        <v>13017.1</v>
      </c>
      <c r="B901">
        <v>899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>
        <v>4448.2</v>
      </c>
      <c r="B902">
        <v>900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>
        <v>9152.2000000000007</v>
      </c>
      <c r="B903">
        <v>901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>
        <v>1616.2</v>
      </c>
      <c r="B904">
        <v>902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>
        <v>1605.4</v>
      </c>
      <c r="B905">
        <v>903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>
        <v>2155.1999999999998</v>
      </c>
      <c r="B906">
        <v>904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>
        <v>2902.3</v>
      </c>
      <c r="B907">
        <v>905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>
        <v>3881.4</v>
      </c>
      <c r="B908">
        <v>906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>
        <v>3719.2</v>
      </c>
      <c r="B909">
        <v>907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>
        <v>3708.1999999999989</v>
      </c>
      <c r="B910">
        <v>908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>
        <v>1787.7999999999997</v>
      </c>
      <c r="B911">
        <v>909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>
        <v>789.4</v>
      </c>
      <c r="B912">
        <v>910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>
        <v>0</v>
      </c>
      <c r="B913">
        <v>911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>
        <v>0</v>
      </c>
      <c r="B914">
        <v>912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>
        <v>0</v>
      </c>
      <c r="B915">
        <v>913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>
        <v>0</v>
      </c>
      <c r="B916">
        <v>914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>
        <v>0</v>
      </c>
      <c r="B917">
        <v>915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>
        <v>0</v>
      </c>
      <c r="B918">
        <v>916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>
        <v>0</v>
      </c>
      <c r="B919">
        <v>917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>
        <v>2163.38</v>
      </c>
      <c r="B920">
        <v>918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>
        <v>3652.68</v>
      </c>
      <c r="B921">
        <v>919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>
        <v>3624.2</v>
      </c>
      <c r="B922">
        <v>920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>
        <v>7916</v>
      </c>
      <c r="B923">
        <v>921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>
        <v>8160.1</v>
      </c>
      <c r="B924">
        <v>922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>
        <v>3124.7</v>
      </c>
      <c r="B925">
        <v>923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>
        <v>4892.5</v>
      </c>
      <c r="B926">
        <v>924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>
        <v>6519.9</v>
      </c>
      <c r="B927">
        <v>925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>
        <v>10917.800000000001</v>
      </c>
      <c r="B928">
        <v>926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>
        <v>12664.800000000001</v>
      </c>
      <c r="B929">
        <v>927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>
        <v>11160.2</v>
      </c>
      <c r="B930">
        <v>928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>
        <v>5480.2</v>
      </c>
      <c r="B931">
        <v>929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>
        <v>3189.2</v>
      </c>
      <c r="B932">
        <v>930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>
        <v>3282.1</v>
      </c>
      <c r="B933">
        <v>931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>
        <v>12293.1</v>
      </c>
      <c r="B934">
        <v>932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>
        <v>13440</v>
      </c>
      <c r="B935">
        <v>933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>
        <v>13545</v>
      </c>
      <c r="B936">
        <v>934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>
        <v>13024.1</v>
      </c>
      <c r="B937">
        <v>935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>
        <v>12286.1</v>
      </c>
      <c r="B938">
        <v>936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>
        <v>1488.2</v>
      </c>
      <c r="B939">
        <v>937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>
        <v>1766.1</v>
      </c>
      <c r="B940">
        <v>938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>
        <v>5770.1</v>
      </c>
      <c r="B941">
        <v>939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>
        <v>5884.2</v>
      </c>
      <c r="B942">
        <v>940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>
        <v>6799</v>
      </c>
      <c r="B943">
        <v>941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>
        <v>2475.6</v>
      </c>
      <c r="B944">
        <v>942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>
        <v>2298.3000000000002</v>
      </c>
      <c r="B945">
        <v>943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</row>
    <row r="946" spans="1:13">
      <c r="A946">
        <v>6092.5</v>
      </c>
      <c r="B946">
        <v>944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</row>
    <row r="947" spans="1:13">
      <c r="A947">
        <v>6097.4</v>
      </c>
      <c r="B947">
        <v>945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</row>
    <row r="948" spans="1:13">
      <c r="A948">
        <v>8615.2000000000007</v>
      </c>
      <c r="B948">
        <v>946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</row>
    <row r="949" spans="1:13">
      <c r="A949">
        <v>9266</v>
      </c>
      <c r="B949">
        <v>947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</row>
    <row r="950" spans="1:13">
      <c r="A950">
        <v>11620.1</v>
      </c>
      <c r="B950">
        <v>948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</row>
    <row r="951" spans="1:13">
      <c r="A951">
        <v>9227.2000000000007</v>
      </c>
      <c r="B951">
        <v>949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</row>
    <row r="952" spans="1:13">
      <c r="A952">
        <v>10354.1</v>
      </c>
      <c r="B952">
        <v>950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</row>
    <row r="953" spans="1:13">
      <c r="A953">
        <v>10480</v>
      </c>
      <c r="B953">
        <v>951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</row>
    <row r="954" spans="1:13">
      <c r="A954">
        <v>12959.3</v>
      </c>
      <c r="B954">
        <v>952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</row>
    <row r="955" spans="1:13">
      <c r="A955">
        <v>13925.1</v>
      </c>
      <c r="B955">
        <v>953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</row>
    <row r="956" spans="1:13">
      <c r="A956">
        <v>13306.1</v>
      </c>
      <c r="B956">
        <v>954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</row>
    <row r="957" spans="1:13">
      <c r="A957">
        <v>11723.1</v>
      </c>
      <c r="B957">
        <v>955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</row>
    <row r="958" spans="1:13">
      <c r="A958">
        <v>8798.2000000000007</v>
      </c>
      <c r="B958">
        <v>956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</row>
    <row r="959" spans="1:13">
      <c r="A959">
        <v>5220.2</v>
      </c>
      <c r="B959">
        <v>957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</row>
    <row r="960" spans="1:13">
      <c r="A960">
        <v>5107.6499999999996</v>
      </c>
      <c r="B960">
        <v>958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</row>
    <row r="961" spans="1:13">
      <c r="A961">
        <v>3905.55</v>
      </c>
      <c r="B961">
        <v>959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</row>
    <row r="962" spans="1:13">
      <c r="A962">
        <v>8851.1</v>
      </c>
      <c r="B962">
        <v>960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</row>
    <row r="963" spans="1:13">
      <c r="A963">
        <v>12439</v>
      </c>
      <c r="B963">
        <v>961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</row>
    <row r="964" spans="1:13">
      <c r="A964">
        <v>11778</v>
      </c>
      <c r="B964">
        <v>962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</row>
    <row r="965" spans="1:13">
      <c r="A965">
        <v>11239.1</v>
      </c>
      <c r="B965">
        <v>963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</row>
    <row r="966" spans="1:13">
      <c r="A966">
        <v>11756.2</v>
      </c>
      <c r="B966">
        <v>964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</row>
    <row r="967" spans="1:13">
      <c r="A967">
        <v>10311.6</v>
      </c>
      <c r="B967">
        <v>965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</row>
    <row r="968" spans="1:13">
      <c r="A968">
        <v>5841.5</v>
      </c>
      <c r="B968">
        <v>966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</row>
    <row r="969" spans="1:13">
      <c r="A969">
        <v>4388.3999999999996</v>
      </c>
      <c r="B969">
        <v>967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</row>
    <row r="970" spans="1:13">
      <c r="A970">
        <v>5014.3999999999996</v>
      </c>
      <c r="B970">
        <v>968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</row>
    <row r="971" spans="1:13">
      <c r="A971">
        <v>5886.7999999999993</v>
      </c>
      <c r="B971">
        <v>969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</row>
    <row r="972" spans="1:13">
      <c r="A972">
        <v>5089.8999999999996</v>
      </c>
      <c r="B972">
        <v>970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</row>
    <row r="973" spans="1:13">
      <c r="A973">
        <v>2872.9</v>
      </c>
      <c r="B973">
        <v>971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</row>
    <row r="974" spans="1:13">
      <c r="A974">
        <v>4465.9999999999991</v>
      </c>
      <c r="B974">
        <v>972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</row>
    <row r="975" spans="1:13">
      <c r="A975">
        <v>3087.3999999999996</v>
      </c>
      <c r="B975">
        <v>973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</row>
    <row r="976" spans="1:13">
      <c r="A976">
        <v>1388.6999999999998</v>
      </c>
      <c r="B976">
        <v>974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</row>
    <row r="977" spans="1:13">
      <c r="A977">
        <v>404.1</v>
      </c>
      <c r="B977">
        <v>975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</row>
    <row r="978" spans="1:13">
      <c r="A978">
        <v>654</v>
      </c>
      <c r="B978">
        <v>976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</row>
    <row r="979" spans="1:13">
      <c r="A979">
        <v>280</v>
      </c>
      <c r="B979">
        <v>977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</row>
    <row r="980" spans="1:13">
      <c r="A980">
        <v>2896</v>
      </c>
      <c r="B980">
        <v>978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</row>
    <row r="981" spans="1:13">
      <c r="A981">
        <v>9358.0499999999993</v>
      </c>
      <c r="B981">
        <v>979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</row>
    <row r="982" spans="1:13">
      <c r="A982">
        <v>7879.4999999999991</v>
      </c>
      <c r="B982">
        <v>980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</row>
    <row r="983" spans="1:13">
      <c r="A983">
        <v>13009.2</v>
      </c>
      <c r="B983">
        <v>981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</row>
    <row r="984" spans="1:13">
      <c r="A984">
        <v>12571</v>
      </c>
      <c r="B984">
        <v>982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</row>
    <row r="985" spans="1:13">
      <c r="A985">
        <v>13759</v>
      </c>
      <c r="B985">
        <v>983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</row>
    <row r="986" spans="1:13">
      <c r="A986">
        <v>9240</v>
      </c>
      <c r="B986">
        <v>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</row>
    <row r="987" spans="1:13">
      <c r="A987">
        <v>10432.1</v>
      </c>
      <c r="B987">
        <v>985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</row>
    <row r="988" spans="1:13">
      <c r="A988">
        <v>8219.2000000000007</v>
      </c>
      <c r="B988">
        <v>986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</row>
    <row r="989" spans="1:13">
      <c r="A989">
        <v>9053.4</v>
      </c>
      <c r="B989">
        <v>987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</row>
    <row r="990" spans="1:13">
      <c r="A990">
        <v>14822.1</v>
      </c>
      <c r="B990">
        <v>988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</row>
    <row r="991" spans="1:13">
      <c r="A991">
        <v>17000.400000000001</v>
      </c>
      <c r="B991">
        <v>989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</row>
    <row r="992" spans="1:13">
      <c r="A992">
        <v>17353.099999999999</v>
      </c>
      <c r="B992">
        <v>990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</row>
    <row r="993" spans="1:13">
      <c r="A993">
        <v>16815</v>
      </c>
      <c r="B993">
        <v>991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</row>
    <row r="994" spans="1:13">
      <c r="A994">
        <v>11856.1</v>
      </c>
      <c r="B994">
        <v>992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</row>
    <row r="995" spans="1:13">
      <c r="A995">
        <v>15643.9</v>
      </c>
      <c r="B995">
        <v>993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</row>
    <row r="996" spans="1:13">
      <c r="A996">
        <v>16433.8</v>
      </c>
      <c r="B996">
        <v>994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</row>
    <row r="997" spans="1:13">
      <c r="A997">
        <v>12673.1</v>
      </c>
      <c r="B997">
        <v>995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</row>
    <row r="998" spans="1:13">
      <c r="A998">
        <v>14883.400000000001</v>
      </c>
      <c r="B998">
        <v>996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</row>
    <row r="999" spans="1:13">
      <c r="A999">
        <v>15264.300000000001</v>
      </c>
      <c r="B999">
        <v>997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</row>
    <row r="1000" spans="1:13">
      <c r="A1000">
        <v>14854.3</v>
      </c>
      <c r="B1000">
        <v>998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</row>
    <row r="1001" spans="1:13">
      <c r="A1001">
        <v>14191.4</v>
      </c>
      <c r="B1001">
        <v>999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</row>
    <row r="1002" spans="1:13">
      <c r="A1002">
        <v>4452.5</v>
      </c>
      <c r="B1002">
        <v>1000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</row>
    <row r="1003" spans="1:13">
      <c r="A1003">
        <v>4937.6999999999989</v>
      </c>
      <c r="B1003">
        <v>1001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</row>
    <row r="1004" spans="1:13">
      <c r="A1004">
        <v>5518</v>
      </c>
      <c r="B1004">
        <v>1002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</row>
    <row r="1005" spans="1:13">
      <c r="A1005">
        <v>8754.2000000000007</v>
      </c>
      <c r="B1005">
        <v>1003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</row>
    <row r="1006" spans="1:13">
      <c r="A1006">
        <v>10914.2</v>
      </c>
      <c r="B1006">
        <v>1004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</row>
    <row r="1007" spans="1:13">
      <c r="A1007">
        <v>10437.9</v>
      </c>
      <c r="B1007">
        <v>1005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</row>
    <row r="1008" spans="1:13">
      <c r="A1008">
        <v>14672.2</v>
      </c>
      <c r="B1008">
        <v>1006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</row>
    <row r="1009" spans="1:13">
      <c r="A1009">
        <v>12961.8</v>
      </c>
      <c r="B1009">
        <v>1007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</row>
    <row r="1010" spans="1:13">
      <c r="A1010">
        <v>2312.6999999999998</v>
      </c>
      <c r="B1010">
        <v>1008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</row>
    <row r="1011" spans="1:13">
      <c r="A1011">
        <v>12139.2</v>
      </c>
      <c r="B1011">
        <v>1009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</row>
    <row r="1012" spans="1:13">
      <c r="A1012">
        <v>16092.4</v>
      </c>
      <c r="B1012">
        <v>1010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</row>
    <row r="1013" spans="1:13">
      <c r="A1013">
        <v>10957</v>
      </c>
      <c r="B1013">
        <v>1011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</row>
    <row r="1014" spans="1:13">
      <c r="A1014">
        <v>14823.400000000001</v>
      </c>
      <c r="B1014">
        <v>1012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</row>
    <row r="1015" spans="1:13">
      <c r="A1015">
        <v>15696.4</v>
      </c>
      <c r="B1015">
        <v>1013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</row>
    <row r="1016" spans="1:13">
      <c r="A1016">
        <v>16295.5</v>
      </c>
      <c r="B1016">
        <v>1014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</row>
    <row r="1017" spans="1:13">
      <c r="A1017">
        <v>16381.3</v>
      </c>
      <c r="B1017">
        <v>1015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</row>
    <row r="1018" spans="1:13">
      <c r="A1018">
        <v>10119.300000000001</v>
      </c>
      <c r="B1018">
        <v>1016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</row>
    <row r="1019" spans="1:13">
      <c r="A1019">
        <v>10699.2</v>
      </c>
      <c r="B1019">
        <v>1017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</row>
    <row r="1020" spans="1:13">
      <c r="A1020">
        <v>12175.2</v>
      </c>
      <c r="B1020">
        <v>1018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</row>
    <row r="1021" spans="1:13">
      <c r="A1021">
        <v>13466.5</v>
      </c>
      <c r="B1021">
        <v>1019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</row>
    <row r="1022" spans="1:13">
      <c r="A1022">
        <v>12221.3</v>
      </c>
      <c r="B1022">
        <v>1020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</row>
    <row r="1023" spans="1:13">
      <c r="A1023">
        <v>10907.2</v>
      </c>
      <c r="B1023">
        <v>1021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</row>
    <row r="1024" spans="1:13">
      <c r="A1024">
        <v>9977.5999999999985</v>
      </c>
      <c r="B1024">
        <v>1022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</row>
    <row r="1025" spans="1:13">
      <c r="A1025">
        <v>10860</v>
      </c>
      <c r="B1025">
        <v>1023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</row>
    <row r="1026" spans="1:13">
      <c r="A1026">
        <v>11979</v>
      </c>
      <c r="B1026">
        <v>1024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</row>
    <row r="1027" spans="1:13">
      <c r="A1027">
        <v>11753.99</v>
      </c>
      <c r="B1027">
        <v>1025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</row>
    <row r="1028" spans="1:13">
      <c r="A1028">
        <v>11309</v>
      </c>
      <c r="B1028">
        <v>1026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</row>
    <row r="1029" spans="1:13">
      <c r="A1029">
        <v>10042.200000000001</v>
      </c>
      <c r="B1029">
        <v>1027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</row>
    <row r="1030" spans="1:13">
      <c r="A1030">
        <v>5712.3</v>
      </c>
      <c r="B1030">
        <v>1028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</row>
    <row r="1031" spans="1:13">
      <c r="A1031">
        <v>2278.3000000000002</v>
      </c>
      <c r="B1031">
        <v>1029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</row>
    <row r="1032" spans="1:13">
      <c r="A1032">
        <v>9240.2000000000007</v>
      </c>
      <c r="B1032">
        <v>1030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</row>
    <row r="1033" spans="1:13">
      <c r="A1033">
        <v>12836.2</v>
      </c>
      <c r="B1033">
        <v>1031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</row>
    <row r="1034" spans="1:13">
      <c r="A1034">
        <v>14384.4</v>
      </c>
      <c r="B1034">
        <v>1032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</row>
    <row r="1035" spans="1:13">
      <c r="A1035">
        <v>9487.99</v>
      </c>
      <c r="B1035">
        <v>1033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</row>
    <row r="1036" spans="1:13">
      <c r="A1036">
        <v>12314.2</v>
      </c>
      <c r="B1036">
        <v>1034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</row>
    <row r="1037" spans="1:13">
      <c r="A1037">
        <v>7123.7</v>
      </c>
      <c r="B1037">
        <v>1035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</row>
    <row r="1038" spans="1:13">
      <c r="A1038">
        <v>5669.8</v>
      </c>
      <c r="B1038">
        <v>1036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</row>
    <row r="1039" spans="1:13">
      <c r="A1039">
        <v>8064</v>
      </c>
      <c r="B1039">
        <v>1037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</row>
    <row r="1040" spans="1:13">
      <c r="A1040">
        <v>9592</v>
      </c>
      <c r="B1040">
        <v>1038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</row>
    <row r="1041" spans="1:13">
      <c r="A1041">
        <v>10042.1</v>
      </c>
      <c r="B1041">
        <v>1039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</row>
    <row r="1042" spans="1:13">
      <c r="A1042">
        <v>7629.2</v>
      </c>
      <c r="B1042">
        <v>1040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</row>
    <row r="1043" spans="1:13">
      <c r="A1043">
        <v>12581.8</v>
      </c>
      <c r="B1043">
        <v>1041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</row>
    <row r="1044" spans="1:13">
      <c r="A1044">
        <v>15595.400000000001</v>
      </c>
      <c r="B1044">
        <v>1042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</row>
    <row r="1045" spans="1:13">
      <c r="A1045">
        <v>14573.000000000002</v>
      </c>
      <c r="B1045">
        <v>1043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</row>
    <row r="1046" spans="1:13">
      <c r="A1046">
        <v>6264</v>
      </c>
      <c r="B1046">
        <v>1044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</row>
    <row r="1047" spans="1:13">
      <c r="A1047">
        <v>7406.1</v>
      </c>
      <c r="B1047">
        <v>1045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</row>
    <row r="1048" spans="1:13">
      <c r="A1048">
        <v>9616.2999999999993</v>
      </c>
      <c r="B1048">
        <v>1046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</row>
    <row r="1049" spans="1:13">
      <c r="A1049">
        <v>7026</v>
      </c>
      <c r="B1049">
        <v>1047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</row>
    <row r="1050" spans="1:13">
      <c r="A1050">
        <v>3598.1</v>
      </c>
      <c r="B1050">
        <v>1048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</row>
    <row r="1051" spans="1:13">
      <c r="A1051">
        <v>5143</v>
      </c>
      <c r="B1051">
        <v>1049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</row>
    <row r="1052" spans="1:13">
      <c r="A1052">
        <v>7171.6000000000013</v>
      </c>
      <c r="B1052">
        <v>1050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</row>
    <row r="1053" spans="1:13">
      <c r="A1053">
        <v>9928</v>
      </c>
      <c r="B1053">
        <v>1051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</row>
    <row r="1054" spans="1:13">
      <c r="A1054">
        <v>11662</v>
      </c>
      <c r="B1054">
        <v>1052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</row>
    <row r="1055" spans="1:13">
      <c r="A1055">
        <v>11776.2</v>
      </c>
      <c r="B1055">
        <v>1053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</row>
    <row r="1056" spans="1:13">
      <c r="A1056">
        <v>5142</v>
      </c>
      <c r="B1056">
        <v>1054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</row>
    <row r="1057" spans="1:13">
      <c r="A1057">
        <v>6114.1</v>
      </c>
      <c r="B1057">
        <v>1055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</row>
    <row r="1058" spans="1:13">
      <c r="A1058">
        <v>4990.5</v>
      </c>
      <c r="B1058">
        <v>1056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</row>
    <row r="1059" spans="1:13">
      <c r="A1059">
        <v>1109.4000000000001</v>
      </c>
      <c r="B1059">
        <v>1057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</row>
    <row r="1060" spans="1:13">
      <c r="A1060">
        <v>178.2</v>
      </c>
      <c r="B1060">
        <v>1058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</row>
    <row r="1061" spans="1:13">
      <c r="A1061">
        <v>0</v>
      </c>
      <c r="B1061">
        <v>1059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</row>
    <row r="1062" spans="1:13">
      <c r="A1062">
        <v>0</v>
      </c>
      <c r="B1062">
        <v>1060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</row>
    <row r="1063" spans="1:13">
      <c r="A1063">
        <v>224</v>
      </c>
      <c r="B1063">
        <v>1061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</row>
    <row r="1064" spans="1:13">
      <c r="A1064">
        <v>336.2</v>
      </c>
      <c r="B1064">
        <v>1062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</row>
    <row r="1065" spans="1:13">
      <c r="A1065">
        <v>1769.1</v>
      </c>
      <c r="B1065">
        <v>1063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</row>
    <row r="1066" spans="1:13">
      <c r="A1066">
        <v>2718.1</v>
      </c>
      <c r="B1066">
        <v>1064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</row>
    <row r="1067" spans="1:13">
      <c r="A1067">
        <v>1594.2</v>
      </c>
      <c r="B1067">
        <v>1065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</row>
    <row r="1068" spans="1:13">
      <c r="A1068">
        <v>8698</v>
      </c>
      <c r="B1068">
        <v>1066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</row>
    <row r="1069" spans="1:13">
      <c r="A1069">
        <v>8604</v>
      </c>
      <c r="B1069">
        <v>1067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</row>
    <row r="1070" spans="1:13">
      <c r="A1070">
        <v>7286.75</v>
      </c>
      <c r="B1070">
        <v>1068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</row>
    <row r="1071" spans="1:13">
      <c r="A1071">
        <v>9859.2000000000007</v>
      </c>
      <c r="B1071">
        <v>1069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</row>
    <row r="1072" spans="1:13">
      <c r="A1072">
        <v>10573.6</v>
      </c>
      <c r="B1072">
        <v>1070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</row>
    <row r="1073" spans="1:13">
      <c r="A1073">
        <v>6611.1</v>
      </c>
      <c r="B1073">
        <v>1071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</row>
    <row r="1074" spans="1:13">
      <c r="A1074">
        <v>6385</v>
      </c>
      <c r="B1074">
        <v>1072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</row>
    <row r="1075" spans="1:13">
      <c r="A1075">
        <v>7582</v>
      </c>
      <c r="B1075">
        <v>1073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</row>
    <row r="1076" spans="1:13">
      <c r="A1076">
        <v>10313.1</v>
      </c>
      <c r="B1076">
        <v>1074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</row>
    <row r="1077" spans="1:13">
      <c r="A1077">
        <v>7195</v>
      </c>
      <c r="B1077">
        <v>1075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</row>
    <row r="1078" spans="1:13">
      <c r="A1078">
        <v>5315</v>
      </c>
      <c r="B1078">
        <v>1076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</row>
    <row r="1079" spans="1:13">
      <c r="A1079">
        <v>975.40000000000009</v>
      </c>
      <c r="B1079">
        <v>1077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</row>
    <row r="1080" spans="1:13">
      <c r="A1080">
        <v>365.4</v>
      </c>
      <c r="B1080">
        <v>1078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</row>
    <row r="1081" spans="1:13">
      <c r="A1081">
        <v>514.20000000000005</v>
      </c>
      <c r="B1081">
        <v>1079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</row>
    <row r="1082" spans="1:13">
      <c r="A1082">
        <v>734.1</v>
      </c>
      <c r="B1082">
        <v>1080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</row>
    <row r="1083" spans="1:13">
      <c r="A1083">
        <v>995.1</v>
      </c>
      <c r="B1083">
        <v>1081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</row>
    <row r="1084" spans="1:13">
      <c r="A1084">
        <v>668.2</v>
      </c>
      <c r="B1084">
        <v>1082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</row>
    <row r="1085" spans="1:13">
      <c r="A1085">
        <v>1037.2</v>
      </c>
      <c r="B1085">
        <v>1083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</row>
    <row r="1086" spans="1:13">
      <c r="A1086">
        <v>675.30000000000007</v>
      </c>
      <c r="B1086">
        <v>1084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</row>
    <row r="1087" spans="1:13">
      <c r="A1087">
        <v>1525.8000000000002</v>
      </c>
      <c r="B1087">
        <v>1085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</row>
    <row r="1088" spans="1:13">
      <c r="A1088">
        <v>99</v>
      </c>
      <c r="B1088">
        <v>1086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</row>
    <row r="1089" spans="1:13">
      <c r="A1089">
        <v>0</v>
      </c>
      <c r="B1089">
        <v>1087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</row>
    <row r="1090" spans="1:13">
      <c r="A1090">
        <v>0</v>
      </c>
      <c r="B1090">
        <v>1088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</row>
    <row r="1091" spans="1:13">
      <c r="A1091">
        <v>0</v>
      </c>
      <c r="B1091">
        <v>1089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</row>
    <row r="1092" spans="1:13">
      <c r="A1092">
        <v>0</v>
      </c>
      <c r="B1092">
        <v>1090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</row>
    <row r="1093" spans="1:13">
      <c r="A1093">
        <v>0</v>
      </c>
      <c r="B1093">
        <v>1091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</row>
    <row r="1094" spans="1:13">
      <c r="A1094">
        <v>0</v>
      </c>
      <c r="B1094">
        <v>1092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</row>
    <row r="1095" spans="1:13">
      <c r="A1095">
        <v>0</v>
      </c>
      <c r="B1095">
        <v>1093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</row>
    <row r="1096" spans="1:13">
      <c r="A1096">
        <v>0</v>
      </c>
      <c r="B1096">
        <v>1094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</row>
    <row r="1097" spans="1:13">
      <c r="A1097">
        <v>0</v>
      </c>
      <c r="B1097">
        <v>1095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</row>
    <row r="1098" spans="1:13">
      <c r="A1098">
        <v>0</v>
      </c>
      <c r="B1098">
        <v>1096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>
        <v>188.1</v>
      </c>
      <c r="B1099">
        <v>1097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>
        <v>494.2</v>
      </c>
      <c r="B1100">
        <v>1098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>
        <v>591.4</v>
      </c>
      <c r="B1101">
        <v>1099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>
        <v>436.2</v>
      </c>
      <c r="B1102">
        <v>1100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>
        <v>557</v>
      </c>
      <c r="B1103">
        <v>1101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>
        <v>356.1</v>
      </c>
      <c r="B1104">
        <v>1102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>
        <v>598.4</v>
      </c>
      <c r="B1105">
        <v>1103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>
        <v>2070.1</v>
      </c>
      <c r="B1106">
        <v>1104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>
        <v>2970.3</v>
      </c>
      <c r="B1107">
        <v>1105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>
        <v>315.10000000000002</v>
      </c>
      <c r="B1108">
        <v>1106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>
        <v>5141</v>
      </c>
      <c r="B1109">
        <v>1107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>
        <v>6059</v>
      </c>
      <c r="B1110">
        <v>1108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>
        <v>12420</v>
      </c>
      <c r="B1111">
        <v>1109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>
        <v>12137</v>
      </c>
      <c r="B1112">
        <v>1110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>
        <v>9400.2999999999993</v>
      </c>
      <c r="B1113">
        <v>1111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>
        <v>4546.2</v>
      </c>
      <c r="B1114">
        <v>1112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>
        <v>6372.1</v>
      </c>
      <c r="B1115">
        <v>1113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>
        <v>5323.1</v>
      </c>
      <c r="B1116">
        <v>1114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>
        <v>6917.1</v>
      </c>
      <c r="B1117">
        <v>1115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>
        <v>8403</v>
      </c>
      <c r="B1118">
        <v>1116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>
      <c r="A1119">
        <v>8116</v>
      </c>
      <c r="B1119">
        <v>1117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>
        <v>7613.6999999999989</v>
      </c>
      <c r="B1120">
        <v>1118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>
      <c r="A1121">
        <v>4467.5</v>
      </c>
      <c r="B1121">
        <v>1119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>
      <c r="A1122">
        <v>910.40000000000009</v>
      </c>
      <c r="B1122">
        <v>1120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>
        <v>4650.1000000000004</v>
      </c>
      <c r="B1123">
        <v>1121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>
      <c r="A1124">
        <v>11186.1</v>
      </c>
      <c r="B1124">
        <v>1122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>
        <v>12250</v>
      </c>
      <c r="B1125">
        <v>1123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>
      <c r="A1126">
        <v>10725.1</v>
      </c>
      <c r="B1126">
        <v>1124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>
      <c r="A1127">
        <v>5758</v>
      </c>
      <c r="B1127">
        <v>1125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>
      <c r="A1128">
        <v>5702.5</v>
      </c>
      <c r="B1128">
        <v>1126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>
        <v>4880.2</v>
      </c>
      <c r="B1129">
        <v>1127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>
        <v>6128</v>
      </c>
      <c r="B1130">
        <v>1128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>
        <v>10755</v>
      </c>
      <c r="B1131">
        <v>1129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>
        <v>12218.2</v>
      </c>
      <c r="B1132">
        <v>1130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>
        <v>9530.1</v>
      </c>
      <c r="B1133">
        <v>1131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>
      <c r="A1134">
        <v>10494.7</v>
      </c>
      <c r="B1134">
        <v>1132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>
        <v>5662.6</v>
      </c>
      <c r="B1135">
        <v>1133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>
        <v>2822.7999999999997</v>
      </c>
      <c r="B1136">
        <v>1134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>
        <v>3639.2</v>
      </c>
      <c r="B1137">
        <v>1135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>
        <v>8435</v>
      </c>
      <c r="B1138">
        <v>1136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>
        <v>9184.1</v>
      </c>
      <c r="B1139">
        <v>1137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>
        <v>4471.2</v>
      </c>
      <c r="B1140">
        <v>1138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>
        <v>2089.6999999999998</v>
      </c>
      <c r="B1141">
        <v>1139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>
        <v>583.20000000000005</v>
      </c>
      <c r="B1142">
        <v>1140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>
        <v>1796.3999999999999</v>
      </c>
      <c r="B1143">
        <v>1141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>
        <v>7232.2</v>
      </c>
      <c r="B1144">
        <v>1142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>
        <v>9853</v>
      </c>
      <c r="B1145">
        <v>1143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>
      <c r="A1146">
        <v>11716.3</v>
      </c>
      <c r="B1146">
        <v>1144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>
      <c r="A1147">
        <v>9430</v>
      </c>
      <c r="B1147">
        <v>1145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>
      <c r="A1148">
        <v>8698.1</v>
      </c>
      <c r="B1148">
        <v>1146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>
      <c r="A1149">
        <v>6584.5</v>
      </c>
      <c r="B1149">
        <v>1147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>
      <c r="A1150">
        <v>2282.3000000000002</v>
      </c>
      <c r="B1150">
        <v>1148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>
      <c r="A1151">
        <v>545.20000000000005</v>
      </c>
      <c r="B1151">
        <v>1149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>
      <c r="A1152">
        <v>5339.2</v>
      </c>
      <c r="B1152">
        <v>1150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>
      <c r="A1153">
        <v>6301.6</v>
      </c>
      <c r="B1153">
        <v>1151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>
      <c r="A1154">
        <v>5204.3999999999996</v>
      </c>
      <c r="B1154">
        <v>1152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>
      <c r="A1155">
        <v>2510.4</v>
      </c>
      <c r="B1155">
        <v>1153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>
      <c r="A1156">
        <v>8208.7999999999993</v>
      </c>
      <c r="B1156">
        <v>1154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>
      <c r="A1157">
        <v>5916.4</v>
      </c>
      <c r="B1157">
        <v>1155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>
      <c r="A1158">
        <v>3764</v>
      </c>
      <c r="B1158">
        <v>1156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>
      <c r="A1159">
        <v>1621</v>
      </c>
      <c r="B1159">
        <v>1157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>
      <c r="A1160">
        <v>10811</v>
      </c>
      <c r="B1160">
        <v>1158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>
      <c r="A1161">
        <v>13358.3</v>
      </c>
      <c r="B1161">
        <v>1159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>
      <c r="A1162">
        <v>2868</v>
      </c>
      <c r="B1162">
        <v>1160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>
      <c r="A1163">
        <v>9317.7999999999993</v>
      </c>
      <c r="B1163">
        <v>1161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>
      <c r="A1164">
        <v>7787.2000000000025</v>
      </c>
      <c r="B1164">
        <v>1162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>
      <c r="A1165">
        <v>6690.6</v>
      </c>
      <c r="B1165">
        <v>1163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>
      <c r="A1166">
        <v>7355.3</v>
      </c>
      <c r="B1166">
        <v>1164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>
      <c r="A1167">
        <v>8127.1</v>
      </c>
      <c r="B1167">
        <v>1165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>
      <c r="A1168">
        <v>9896</v>
      </c>
      <c r="B1168">
        <v>1166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>
        <v>11587.4</v>
      </c>
      <c r="B1169">
        <v>1167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>
      <c r="A1170">
        <v>7017.5</v>
      </c>
      <c r="B1170">
        <v>1168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>
      <c r="A1171">
        <v>5727.4</v>
      </c>
      <c r="B1171">
        <v>1169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>
      <c r="A1172">
        <v>5214</v>
      </c>
      <c r="B1172">
        <v>1170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>
      <c r="A1173">
        <v>6586</v>
      </c>
      <c r="B1173">
        <v>1171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>
        <v>12950.3</v>
      </c>
      <c r="B1174">
        <v>1172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>
      <c r="A1175">
        <v>13938.3</v>
      </c>
      <c r="B1175">
        <v>1173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>
      <c r="A1176">
        <v>7632</v>
      </c>
      <c r="B1176">
        <v>1174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>
        <v>1277</v>
      </c>
      <c r="B1177">
        <v>1175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>
        <v>1331.3</v>
      </c>
      <c r="B1178">
        <v>1176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>
      <c r="A1179">
        <v>5225.1000000000004</v>
      </c>
      <c r="B1179">
        <v>1177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>
        <v>5584</v>
      </c>
      <c r="B1180">
        <v>1178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>
      <c r="A1181">
        <v>4512</v>
      </c>
      <c r="B1181">
        <v>1179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>
      <c r="A1182">
        <v>5887.5</v>
      </c>
      <c r="B1182">
        <v>1180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>
        <v>10264.700000000001</v>
      </c>
      <c r="B1183">
        <v>1181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>
      <c r="A1184">
        <v>5332.05</v>
      </c>
      <c r="B1184">
        <v>1182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>
      <c r="A1185">
        <v>1683.75</v>
      </c>
      <c r="B1185">
        <v>1183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>
      <c r="A1186">
        <v>12412</v>
      </c>
      <c r="B1186">
        <v>1184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>
      <c r="A1187">
        <v>12687</v>
      </c>
      <c r="B1187">
        <v>1185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>
      <c r="A1188">
        <v>12115.1</v>
      </c>
      <c r="B1188">
        <v>1186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>
      <c r="A1189">
        <v>12530.1</v>
      </c>
      <c r="B1189">
        <v>1187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>
      <c r="A1190">
        <v>12922.27</v>
      </c>
      <c r="B1190">
        <v>1188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>
        <v>7479.1</v>
      </c>
      <c r="B1191">
        <v>1189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>
      <c r="A1192">
        <v>6624.2</v>
      </c>
      <c r="B1192">
        <v>1190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>
      <c r="A1193">
        <v>10713.8</v>
      </c>
      <c r="B1193">
        <v>1191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>
      <c r="A1194">
        <v>11130.9</v>
      </c>
      <c r="B1194">
        <v>1192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>
      <c r="A1195">
        <v>12158</v>
      </c>
      <c r="B1195">
        <v>1193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>
      <c r="A1196">
        <v>11508.800000000001</v>
      </c>
      <c r="B1196">
        <v>1194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>
      <c r="A1197">
        <v>13053.800000000001</v>
      </c>
      <c r="B1197">
        <v>1195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>
      <c r="A1198">
        <v>9236.6</v>
      </c>
      <c r="B1198">
        <v>1196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>
        <v>9271.4000000000015</v>
      </c>
      <c r="B1199">
        <v>1197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>
      <c r="A1200">
        <v>2380.1</v>
      </c>
      <c r="B1200">
        <v>1198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>
        <v>3267</v>
      </c>
      <c r="B1201">
        <v>1199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>
        <v>3624.3</v>
      </c>
      <c r="B1202">
        <v>1200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>
        <v>873.1</v>
      </c>
      <c r="B1203">
        <v>1201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>
        <v>1487.2</v>
      </c>
      <c r="B1204">
        <v>1202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>
      <c r="A1205">
        <v>875.2</v>
      </c>
      <c r="B1205">
        <v>1203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>
      <c r="A1206">
        <v>635.20000000000005</v>
      </c>
      <c r="B1206">
        <v>1204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>
      <c r="A1207">
        <v>474.1</v>
      </c>
      <c r="B1207">
        <v>1205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>
      <c r="A1208">
        <v>479</v>
      </c>
      <c r="B1208">
        <v>1206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>
        <v>1350.1</v>
      </c>
      <c r="B1209">
        <v>1207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>
      <c r="A1210">
        <v>3103.5</v>
      </c>
      <c r="B1210">
        <v>1208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>
        <v>11027.5</v>
      </c>
      <c r="B1211">
        <v>1209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>
      <c r="A1212">
        <v>9567.6</v>
      </c>
      <c r="B1212">
        <v>1210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>
        <v>8247.6500000000015</v>
      </c>
      <c r="B1213">
        <v>1211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>
        <v>8468.65</v>
      </c>
      <c r="B1214">
        <v>1212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>
      <c r="A1215">
        <v>14889.3</v>
      </c>
      <c r="B1215">
        <v>1213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>
      <c r="A1216">
        <v>14565</v>
      </c>
      <c r="B1216">
        <v>1214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>
      <c r="A1217">
        <v>14346.2</v>
      </c>
      <c r="B1217">
        <v>1215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>
      <c r="A1218">
        <v>14349.1</v>
      </c>
      <c r="B1218">
        <v>1216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>
        <v>13837.85</v>
      </c>
      <c r="B1219">
        <v>1217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>
      <c r="A1220">
        <v>6510.2</v>
      </c>
      <c r="B1220">
        <v>1218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>
      <c r="A1221">
        <v>7049.5</v>
      </c>
      <c r="B1221">
        <v>1219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>
      <c r="A1222">
        <v>7702.4</v>
      </c>
      <c r="B1222">
        <v>1220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>
      <c r="A1223">
        <v>9264.5</v>
      </c>
      <c r="B1223">
        <v>1221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>
        <v>9404.9</v>
      </c>
      <c r="B1224">
        <v>1222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>
      <c r="A1225">
        <v>12443.3</v>
      </c>
      <c r="B1225">
        <v>1223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>
        <v>4453.3</v>
      </c>
      <c r="B1226">
        <v>1224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>
      <c r="A1227">
        <v>1531.1</v>
      </c>
      <c r="B1227">
        <v>1225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>
      <c r="A1228">
        <v>7887.1</v>
      </c>
      <c r="B1228">
        <v>1226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>
        <v>11573</v>
      </c>
      <c r="B1229">
        <v>1227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>
        <v>9833</v>
      </c>
      <c r="B1230">
        <v>1228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>
      <c r="A1231">
        <v>8559.2000000000007</v>
      </c>
      <c r="B1231">
        <v>1229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>
        <v>10499.2</v>
      </c>
      <c r="B1232">
        <v>1230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>
        <v>12300.5</v>
      </c>
      <c r="B1233">
        <v>1231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>
        <v>13120.7</v>
      </c>
      <c r="B1234">
        <v>1232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>
      <c r="A1235">
        <v>11214</v>
      </c>
      <c r="B1235">
        <v>1233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>
      <c r="A1236">
        <v>12567.1</v>
      </c>
      <c r="B1236">
        <v>1234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>
      <c r="A1237">
        <v>10521</v>
      </c>
      <c r="B1237">
        <v>1235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>
        <v>10390</v>
      </c>
      <c r="B1238">
        <v>1236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>
      <c r="A1239">
        <v>9286.2000000000007</v>
      </c>
      <c r="B1239">
        <v>1237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>
      <c r="A1240">
        <v>783.2</v>
      </c>
      <c r="B1240">
        <v>1238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>
      <c r="A1241">
        <v>1739.3999999999999</v>
      </c>
      <c r="B1241">
        <v>1239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>
      <c r="A1242">
        <v>622.20000000000005</v>
      </c>
      <c r="B1242">
        <v>1240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>
        <v>159</v>
      </c>
      <c r="B1243">
        <v>1241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>
      <c r="A1244">
        <v>6617</v>
      </c>
      <c r="B1244">
        <v>1242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>
      <c r="A1245">
        <v>8033</v>
      </c>
      <c r="B1245">
        <v>1243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>
      <c r="A1246">
        <v>8202</v>
      </c>
      <c r="B1246">
        <v>1244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>
        <v>1155.4000000000001</v>
      </c>
      <c r="B1247">
        <v>1245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>
        <v>1676.3000000000002</v>
      </c>
      <c r="B1248">
        <v>1246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>
      <c r="A1249">
        <v>11538.1</v>
      </c>
      <c r="B1249">
        <v>1247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>
      <c r="A1250">
        <v>14379.1</v>
      </c>
      <c r="B1250">
        <v>1248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>
      <c r="A1251">
        <v>12619</v>
      </c>
      <c r="B1251">
        <v>1249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>
        <v>12287</v>
      </c>
      <c r="B1252">
        <v>1250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>
      <c r="A1253">
        <v>10545.1</v>
      </c>
      <c r="B1253">
        <v>1251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>
      <c r="A1254">
        <v>6355.3</v>
      </c>
      <c r="B1254">
        <v>1252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>
      <c r="A1255">
        <v>2651.4</v>
      </c>
      <c r="B1255">
        <v>1253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>
      <c r="A1256">
        <v>1672.85</v>
      </c>
      <c r="B1256">
        <v>1254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>
      <c r="A1257">
        <v>9113.1</v>
      </c>
      <c r="B1257">
        <v>1255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>
      <c r="A1258">
        <v>11246.1</v>
      </c>
      <c r="B1258">
        <v>1256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>
      <c r="A1259">
        <v>14845</v>
      </c>
      <c r="B1259">
        <v>1257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>
      <c r="A1260">
        <v>10925</v>
      </c>
      <c r="B1260">
        <v>1258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>
      <c r="A1261">
        <v>1183.2</v>
      </c>
      <c r="B1261">
        <v>1259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>
        <v>1835.5999999999997</v>
      </c>
      <c r="B1262">
        <v>1260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>
      <c r="A1263">
        <v>1545.1</v>
      </c>
      <c r="B1263">
        <v>1261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>
        <v>10723</v>
      </c>
      <c r="B1264">
        <v>1262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>
        <v>12051.1</v>
      </c>
      <c r="B1265">
        <v>1263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>
      <c r="A1266">
        <v>3000.1</v>
      </c>
      <c r="B1266">
        <v>1264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>
      <c r="A1267">
        <v>7801.3</v>
      </c>
      <c r="B1267">
        <v>1265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>
      <c r="A1268">
        <v>5793.1</v>
      </c>
      <c r="B1268">
        <v>1266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>
      <c r="A1269">
        <v>4020.5</v>
      </c>
      <c r="B1269">
        <v>1267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>
      <c r="A1270">
        <v>3083.1</v>
      </c>
      <c r="B1270">
        <v>1268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>
      <c r="A1271">
        <v>7820.5</v>
      </c>
      <c r="B1271">
        <v>1269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>
      <c r="A1272">
        <v>12657.400000000001</v>
      </c>
      <c r="B1272">
        <v>1270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>
      <c r="A1273">
        <v>10904.5</v>
      </c>
      <c r="B1273">
        <v>1271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>
      <c r="A1274">
        <v>8548.6</v>
      </c>
      <c r="B1274">
        <v>1272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>
      <c r="A1275">
        <v>1570.2</v>
      </c>
      <c r="B1275">
        <v>1273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>
      <c r="A1276">
        <v>2169.9999999999995</v>
      </c>
      <c r="B1276">
        <v>1274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>
      <c r="A1277">
        <v>871.5</v>
      </c>
      <c r="B1277">
        <v>1275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>
        <v>1339.7</v>
      </c>
      <c r="B1278">
        <v>1276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>
        <v>604.4</v>
      </c>
      <c r="B1279">
        <v>1277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>
      <c r="A1280">
        <v>455.29999999999995</v>
      </c>
      <c r="B1280">
        <v>1278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>
      <c r="A1281">
        <v>504.20000000000005</v>
      </c>
      <c r="B1281">
        <v>1279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>
      <c r="A1282">
        <v>1260.9000000000001</v>
      </c>
      <c r="B1282">
        <v>1280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>
      <c r="A1283">
        <v>1420.9999999999998</v>
      </c>
      <c r="B1283">
        <v>1281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>
      <c r="A1284">
        <v>700.1</v>
      </c>
      <c r="B1284">
        <v>1282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>
      <c r="A1285">
        <v>2909.1</v>
      </c>
      <c r="B1285">
        <v>1283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>
      <c r="A1286">
        <v>5741.3</v>
      </c>
      <c r="B1286">
        <v>1284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>
      <c r="A1287">
        <v>11879.2</v>
      </c>
      <c r="B1287">
        <v>1285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>
      <c r="A1288">
        <v>13150.2</v>
      </c>
      <c r="B1288">
        <v>1286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>
      <c r="A1289">
        <v>11016.2</v>
      </c>
      <c r="B1289">
        <v>1287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>
      <c r="A1290">
        <v>9630.5</v>
      </c>
      <c r="B1290">
        <v>1288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>
      <c r="A1291">
        <v>10448.000000000004</v>
      </c>
      <c r="B1291">
        <v>1289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>
      <c r="A1292">
        <v>11023.200000000004</v>
      </c>
      <c r="B1292">
        <v>1290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>
      <c r="A1293">
        <v>12733.2</v>
      </c>
      <c r="B1293">
        <v>1291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>
      <c r="A1294">
        <v>12495</v>
      </c>
      <c r="B1294">
        <v>1292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>
      <c r="A1295">
        <v>10498</v>
      </c>
      <c r="B1295">
        <v>1293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>
        <v>2686</v>
      </c>
      <c r="B1296">
        <v>1294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>
        <v>7416.0999999999985</v>
      </c>
      <c r="B1297">
        <v>1295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>
      <c r="A1298">
        <v>13927</v>
      </c>
      <c r="B1298">
        <v>1296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>
      <c r="A1299">
        <v>14716</v>
      </c>
      <c r="B1299">
        <v>1297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>
      <c r="A1300">
        <v>14775</v>
      </c>
      <c r="B1300">
        <v>1298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>
      <c r="A1301">
        <v>14423</v>
      </c>
      <c r="B1301">
        <v>1299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>
      <c r="A1302">
        <v>14354.3</v>
      </c>
      <c r="B1302">
        <v>1300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>
      <c r="A1303">
        <v>13711</v>
      </c>
      <c r="B1303">
        <v>1301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>
      <c r="A1304">
        <v>13850</v>
      </c>
      <c r="B1304">
        <v>1302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>
      <c r="A1305">
        <v>13850</v>
      </c>
      <c r="B1305">
        <v>1303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>
      <c r="A1306">
        <v>13642</v>
      </c>
      <c r="B1306">
        <v>1304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>
      <c r="A1307">
        <v>13149.2</v>
      </c>
      <c r="B1307">
        <v>1305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>
      <c r="A1308">
        <v>1450.3</v>
      </c>
      <c r="B1308">
        <v>1306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>
        <v>2772.6</v>
      </c>
      <c r="B1309">
        <v>1307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>
      <c r="A1310">
        <v>6155.2</v>
      </c>
      <c r="B1310">
        <v>1308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</row>
    <row r="1311" spans="1:13">
      <c r="A1311">
        <v>9133.2000000000007</v>
      </c>
      <c r="B1311">
        <v>1309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</row>
    <row r="1312" spans="1:13">
      <c r="A1312">
        <v>1779.1</v>
      </c>
      <c r="B1312">
        <v>1310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</row>
    <row r="1313" spans="1:13">
      <c r="A1313">
        <v>5438.2</v>
      </c>
      <c r="B1313">
        <v>1311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</row>
    <row r="1314" spans="1:13">
      <c r="A1314">
        <v>6646.2</v>
      </c>
      <c r="B1314">
        <v>1312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</row>
    <row r="1315" spans="1:13">
      <c r="A1315">
        <v>5483.1</v>
      </c>
      <c r="B1315">
        <v>1313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</row>
    <row r="1316" spans="1:13">
      <c r="A1316">
        <v>3645.2</v>
      </c>
      <c r="B1316">
        <v>1314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</row>
    <row r="1317" spans="1:13">
      <c r="A1317">
        <v>11623.8</v>
      </c>
      <c r="B1317">
        <v>1315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</row>
    <row r="1318" spans="1:13">
      <c r="A1318">
        <v>12560.7</v>
      </c>
      <c r="B1318">
        <v>1316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</row>
    <row r="1319" spans="1:13">
      <c r="A1319">
        <v>11786</v>
      </c>
      <c r="B1319">
        <v>1317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</row>
    <row r="1320" spans="1:13">
      <c r="A1320">
        <v>12894</v>
      </c>
      <c r="B1320">
        <v>1318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</row>
    <row r="1321" spans="1:13">
      <c r="A1321">
        <v>11121.1</v>
      </c>
      <c r="B1321">
        <v>1319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</row>
    <row r="1322" spans="1:13">
      <c r="A1322">
        <v>8717.2000000000007</v>
      </c>
      <c r="B1322">
        <v>1320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</row>
    <row r="1323" spans="1:13">
      <c r="A1323">
        <v>7570.3</v>
      </c>
      <c r="B1323">
        <v>1321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</row>
    <row r="1324" spans="1:13">
      <c r="A1324">
        <v>9350.9000000000051</v>
      </c>
      <c r="B1324">
        <v>1322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</row>
    <row r="1325" spans="1:13">
      <c r="A1325">
        <v>5281.8700000000017</v>
      </c>
      <c r="B1325">
        <v>1323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</row>
    <row r="1326" spans="1:13">
      <c r="A1326">
        <v>8215.7800000000007</v>
      </c>
      <c r="B1326">
        <v>1324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</row>
    <row r="1327" spans="1:13">
      <c r="A1327">
        <v>10793.1</v>
      </c>
      <c r="B1327">
        <v>1325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</row>
    <row r="1328" spans="1:13">
      <c r="A1328">
        <v>10674.1</v>
      </c>
      <c r="B1328">
        <v>1326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</row>
    <row r="1329" spans="1:13">
      <c r="A1329">
        <v>12358.4</v>
      </c>
      <c r="B1329">
        <v>1327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</row>
    <row r="1330" spans="1:13">
      <c r="A1330">
        <v>12692.3</v>
      </c>
      <c r="B1330">
        <v>1328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</row>
    <row r="1331" spans="1:13">
      <c r="A1331">
        <v>12426.500000000002</v>
      </c>
      <c r="B1331">
        <v>1329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</row>
    <row r="1332" spans="1:13">
      <c r="A1332">
        <v>7997.4000000000015</v>
      </c>
      <c r="B1332">
        <v>1330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</row>
    <row r="1333" spans="1:13">
      <c r="A1333">
        <v>7002.4</v>
      </c>
      <c r="B1333">
        <v>1331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</row>
    <row r="1334" spans="1:13">
      <c r="A1334">
        <v>7010.2</v>
      </c>
      <c r="B1334">
        <v>1332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</row>
    <row r="1335" spans="1:13">
      <c r="A1335">
        <v>8306.6</v>
      </c>
      <c r="B1335">
        <v>1333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</row>
    <row r="1336" spans="1:13">
      <c r="A1336">
        <v>6939.7</v>
      </c>
      <c r="B1336">
        <v>1334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</row>
    <row r="1337" spans="1:13">
      <c r="A1337">
        <v>5683.3</v>
      </c>
      <c r="B1337">
        <v>1335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</row>
    <row r="1338" spans="1:13">
      <c r="A1338">
        <v>1738.49</v>
      </c>
      <c r="B1338">
        <v>1336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</row>
    <row r="1339" spans="1:13">
      <c r="A1339">
        <v>4301.7899999999991</v>
      </c>
      <c r="B1339">
        <v>1337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</row>
    <row r="1340" spans="1:13">
      <c r="A1340">
        <v>789.40000000000009</v>
      </c>
      <c r="B1340">
        <v>1338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</row>
    <row r="1341" spans="1:13">
      <c r="A1341">
        <v>70</v>
      </c>
      <c r="B1341">
        <v>1339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</row>
    <row r="1342" spans="1:13">
      <c r="A1342">
        <v>1174</v>
      </c>
      <c r="B1342">
        <v>1340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</row>
    <row r="1343" spans="1:13">
      <c r="A1343">
        <v>5284</v>
      </c>
      <c r="B1343">
        <v>1341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</row>
    <row r="1344" spans="1:13">
      <c r="A1344">
        <v>5271.2</v>
      </c>
      <c r="B1344">
        <v>1342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</row>
    <row r="1345" spans="1:13">
      <c r="A1345">
        <v>14268.300000000003</v>
      </c>
      <c r="B1345">
        <v>1343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</row>
    <row r="1346" spans="1:13">
      <c r="A1346">
        <v>13162.9</v>
      </c>
      <c r="B1346">
        <v>1344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</row>
    <row r="1347" spans="1:13">
      <c r="A1347">
        <v>9457.5</v>
      </c>
      <c r="B1347">
        <v>1345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</row>
    <row r="1348" spans="1:13">
      <c r="A1348">
        <v>10522.2</v>
      </c>
      <c r="B1348">
        <v>1346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</row>
    <row r="1349" spans="1:13">
      <c r="A1349">
        <v>14204.2</v>
      </c>
      <c r="B1349">
        <v>1347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</row>
    <row r="1350" spans="1:13">
      <c r="A1350">
        <v>14080.1</v>
      </c>
      <c r="B1350">
        <v>1348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</row>
    <row r="1351" spans="1:13">
      <c r="A1351">
        <v>13984.2</v>
      </c>
      <c r="B1351">
        <v>1349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</row>
    <row r="1352" spans="1:13">
      <c r="A1352">
        <v>10090.5</v>
      </c>
      <c r="B1352">
        <v>1350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</row>
    <row r="1353" spans="1:13">
      <c r="A1353">
        <v>6329.8</v>
      </c>
      <c r="B1353">
        <v>1351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</row>
    <row r="1354" spans="1:13">
      <c r="A1354">
        <v>16738</v>
      </c>
      <c r="B1354">
        <v>1352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</row>
    <row r="1355" spans="1:13">
      <c r="A1355">
        <v>19246</v>
      </c>
      <c r="B1355">
        <v>1353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</row>
    <row r="1356" spans="1:13">
      <c r="A1356">
        <v>18741</v>
      </c>
      <c r="B1356">
        <v>1354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</row>
    <row r="1357" spans="1:13">
      <c r="A1357">
        <v>15058</v>
      </c>
      <c r="B1357">
        <v>1355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</row>
    <row r="1358" spans="1:13">
      <c r="A1358">
        <v>9061.2999999999993</v>
      </c>
      <c r="B1358">
        <v>1356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</row>
    <row r="1359" spans="1:13">
      <c r="A1359">
        <v>16602.699999999997</v>
      </c>
      <c r="B1359">
        <v>1357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</row>
    <row r="1360" spans="1:13">
      <c r="A1360">
        <v>15215.5</v>
      </c>
      <c r="B1360">
        <v>1358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</row>
    <row r="1361" spans="1:13">
      <c r="A1361">
        <v>14090</v>
      </c>
      <c r="B1361">
        <v>1359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</row>
    <row r="1362" spans="1:13">
      <c r="A1362">
        <v>14788</v>
      </c>
      <c r="B1362">
        <v>1360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</row>
    <row r="1363" spans="1:13">
      <c r="A1363">
        <v>14791.2</v>
      </c>
      <c r="B1363">
        <v>1361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</row>
    <row r="1364" spans="1:13">
      <c r="A1364">
        <v>13494</v>
      </c>
      <c r="B1364">
        <v>1362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</row>
    <row r="1365" spans="1:13">
      <c r="A1365">
        <v>14109</v>
      </c>
      <c r="B1365">
        <v>1363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</row>
    <row r="1366" spans="1:13">
      <c r="A1366">
        <v>14946.4</v>
      </c>
      <c r="B1366">
        <v>1364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</row>
    <row r="1367" spans="1:13">
      <c r="A1367">
        <v>15181.8</v>
      </c>
      <c r="B1367">
        <v>1365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</row>
    <row r="1368" spans="1:13">
      <c r="A1368">
        <v>8044.3</v>
      </c>
      <c r="B1368">
        <v>1366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</row>
    <row r="1369" spans="1:13">
      <c r="A1369">
        <v>10294.4</v>
      </c>
      <c r="B1369">
        <v>1367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</row>
    <row r="1370" spans="1:13">
      <c r="A1370">
        <v>11955.4</v>
      </c>
      <c r="B1370">
        <v>1368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</row>
    <row r="1371" spans="1:13">
      <c r="A1371">
        <v>12447.3</v>
      </c>
      <c r="B1371">
        <v>1369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</row>
    <row r="1372" spans="1:13">
      <c r="A1372">
        <v>12870</v>
      </c>
      <c r="B1372">
        <v>1370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</row>
    <row r="1373" spans="1:13">
      <c r="A1373">
        <v>7986</v>
      </c>
      <c r="B1373">
        <v>1371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</row>
    <row r="1374" spans="1:13">
      <c r="A1374">
        <v>5481.7999999999993</v>
      </c>
      <c r="B1374">
        <v>1372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</row>
    <row r="1375" spans="1:13">
      <c r="A1375">
        <v>7494.3</v>
      </c>
      <c r="B1375">
        <v>1373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</row>
    <row r="1376" spans="1:13">
      <c r="A1376">
        <v>13384.3</v>
      </c>
      <c r="B1376">
        <v>1374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</row>
    <row r="1377" spans="1:13">
      <c r="A1377">
        <v>12967.1</v>
      </c>
      <c r="B1377">
        <v>1375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</row>
    <row r="1378" spans="1:13">
      <c r="A1378">
        <v>6682.7000000000007</v>
      </c>
      <c r="B1378">
        <v>1376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</row>
    <row r="1379" spans="1:13">
      <c r="A1379">
        <v>12890.200000000004</v>
      </c>
      <c r="B1379">
        <v>1377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</row>
    <row r="1380" spans="1:13">
      <c r="A1380">
        <v>17098.900000000001</v>
      </c>
      <c r="B1380">
        <v>1378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</row>
    <row r="1381" spans="1:13">
      <c r="A1381">
        <v>11851.7</v>
      </c>
      <c r="B1381">
        <v>1379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</row>
    <row r="1382" spans="1:13">
      <c r="A1382">
        <v>12587.1</v>
      </c>
      <c r="B1382">
        <v>1380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</row>
    <row r="1383" spans="1:13">
      <c r="A1383">
        <v>12967</v>
      </c>
      <c r="B1383">
        <v>1381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</row>
    <row r="1384" spans="1:13">
      <c r="A1384">
        <v>13404.1</v>
      </c>
      <c r="B1384">
        <v>1382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</row>
    <row r="1385" spans="1:13">
      <c r="A1385">
        <v>10837.2</v>
      </c>
      <c r="B1385">
        <v>1383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</row>
    <row r="1386" spans="1:13">
      <c r="A1386">
        <v>15075.4</v>
      </c>
      <c r="B1386">
        <v>1384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</row>
    <row r="1387" spans="1:13">
      <c r="A1387">
        <v>13148.099999999999</v>
      </c>
      <c r="B1387">
        <v>1385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</row>
    <row r="1388" spans="1:13">
      <c r="A1388">
        <v>9683.5</v>
      </c>
      <c r="B1388">
        <v>1386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</row>
    <row r="1389" spans="1:13">
      <c r="A1389">
        <v>11171.6</v>
      </c>
      <c r="B1389">
        <v>1387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</row>
    <row r="1390" spans="1:13">
      <c r="A1390">
        <v>11361.1</v>
      </c>
      <c r="B1390">
        <v>1388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</row>
    <row r="1391" spans="1:13">
      <c r="A1391">
        <v>12387.3</v>
      </c>
      <c r="B1391">
        <v>1389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</row>
    <row r="1392" spans="1:13">
      <c r="A1392">
        <v>13165.9</v>
      </c>
      <c r="B1392">
        <v>1390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</row>
    <row r="1393" spans="1:13">
      <c r="A1393">
        <v>14921</v>
      </c>
      <c r="B1393">
        <v>1391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</row>
    <row r="1394" spans="1:13">
      <c r="A1394">
        <v>16581.899999999998</v>
      </c>
      <c r="B1394">
        <v>1392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</row>
    <row r="1395" spans="1:13">
      <c r="A1395">
        <v>12300.5</v>
      </c>
      <c r="B1395">
        <v>1393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</row>
    <row r="1396" spans="1:13">
      <c r="A1396">
        <v>6296.1</v>
      </c>
      <c r="B1396">
        <v>1394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</row>
    <row r="1397" spans="1:13">
      <c r="A1397">
        <v>6870</v>
      </c>
      <c r="B1397">
        <v>1395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</row>
    <row r="1398" spans="1:13">
      <c r="A1398">
        <v>6671</v>
      </c>
      <c r="B1398">
        <v>1396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</row>
    <row r="1399" spans="1:13">
      <c r="A1399">
        <v>6217.2000000000007</v>
      </c>
      <c r="B1399">
        <v>1397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</row>
    <row r="1400" spans="1:13">
      <c r="A1400">
        <v>7558.2000000000007</v>
      </c>
      <c r="B1400">
        <v>1398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</row>
    <row r="1401" spans="1:13">
      <c r="A1401">
        <v>1586.1999999999998</v>
      </c>
      <c r="B1401">
        <v>1399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</row>
    <row r="1402" spans="1:13">
      <c r="A1402">
        <v>772.1</v>
      </c>
      <c r="B1402">
        <v>1400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</row>
    <row r="1403" spans="1:13">
      <c r="A1403">
        <v>6005</v>
      </c>
      <c r="B1403">
        <v>1401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</row>
    <row r="1404" spans="1:13">
      <c r="A1404">
        <v>8027.1</v>
      </c>
      <c r="B1404">
        <v>1402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</row>
    <row r="1405" spans="1:13">
      <c r="A1405">
        <v>8401</v>
      </c>
      <c r="B1405">
        <v>1403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</row>
    <row r="1406" spans="1:13">
      <c r="A1406">
        <v>9502.2000000000007</v>
      </c>
      <c r="B1406">
        <v>1404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</row>
    <row r="1407" spans="1:13">
      <c r="A1407">
        <v>12078.3</v>
      </c>
      <c r="B1407">
        <v>1405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</row>
    <row r="1408" spans="1:13">
      <c r="A1408">
        <v>11132.8</v>
      </c>
      <c r="B1408">
        <v>1406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</row>
    <row r="1409" spans="1:13">
      <c r="A1409">
        <v>9660.1999999999989</v>
      </c>
      <c r="B1409">
        <v>1407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</row>
    <row r="1410" spans="1:13">
      <c r="A1410">
        <v>10427</v>
      </c>
      <c r="B1410">
        <v>1408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</row>
    <row r="1411" spans="1:13">
      <c r="A1411">
        <v>12122.1</v>
      </c>
      <c r="B1411">
        <v>1409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</row>
    <row r="1412" spans="1:13">
      <c r="A1412">
        <v>11837</v>
      </c>
      <c r="B1412">
        <v>1410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</row>
    <row r="1413" spans="1:13">
      <c r="A1413">
        <v>9321.2999999999993</v>
      </c>
      <c r="B1413">
        <v>1411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</row>
    <row r="1414" spans="1:13">
      <c r="A1414">
        <v>10597.300000000001</v>
      </c>
      <c r="B1414">
        <v>1412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</row>
    <row r="1415" spans="1:13">
      <c r="A1415">
        <v>15044.79</v>
      </c>
      <c r="B1415">
        <v>1413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</row>
    <row r="1416" spans="1:13">
      <c r="A1416">
        <v>17248.990000000005</v>
      </c>
      <c r="B1416">
        <v>1414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</row>
    <row r="1417" spans="1:13">
      <c r="A1417">
        <v>6876</v>
      </c>
      <c r="B1417">
        <v>1415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</row>
    <row r="1418" spans="1:13">
      <c r="A1418">
        <v>12850.1</v>
      </c>
      <c r="B1418">
        <v>1416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</row>
    <row r="1419" spans="1:13">
      <c r="A1419">
        <v>10901</v>
      </c>
      <c r="B1419">
        <v>1417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</row>
    <row r="1420" spans="1:13">
      <c r="A1420">
        <v>7903.1</v>
      </c>
      <c r="B1420">
        <v>1418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</row>
    <row r="1421" spans="1:13">
      <c r="A1421">
        <v>2991.2</v>
      </c>
      <c r="B1421">
        <v>1419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</row>
    <row r="1422" spans="1:13">
      <c r="A1422">
        <v>3645.1</v>
      </c>
      <c r="B1422">
        <v>1420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</row>
    <row r="1423" spans="1:13">
      <c r="A1423">
        <v>701.1</v>
      </c>
      <c r="B1423">
        <v>1421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</row>
    <row r="1424" spans="1:13">
      <c r="A1424">
        <v>0</v>
      </c>
      <c r="B1424">
        <v>1422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</row>
    <row r="1425" spans="1:13">
      <c r="A1425">
        <v>0</v>
      </c>
      <c r="B1425">
        <v>1423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</row>
    <row r="1426" spans="1:13">
      <c r="A1426">
        <v>0</v>
      </c>
      <c r="B1426">
        <v>1424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</row>
    <row r="1427" spans="1:13">
      <c r="A1427">
        <v>0</v>
      </c>
      <c r="B1427">
        <v>1425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</row>
    <row r="1428" spans="1:13">
      <c r="A1428">
        <v>0</v>
      </c>
      <c r="B1428">
        <v>1426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</row>
    <row r="1429" spans="1:13">
      <c r="A1429">
        <v>4774.6999999999989</v>
      </c>
      <c r="B1429">
        <v>1427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</row>
    <row r="1430" spans="1:13">
      <c r="A1430">
        <v>7690.5000000000009</v>
      </c>
      <c r="B1430">
        <v>1428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</row>
    <row r="1431" spans="1:13">
      <c r="A1431">
        <v>3686.2</v>
      </c>
      <c r="B1431">
        <v>1429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</row>
    <row r="1432" spans="1:13">
      <c r="A1432">
        <v>8775</v>
      </c>
      <c r="B1432">
        <v>1430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</row>
    <row r="1433" spans="1:13">
      <c r="A1433">
        <v>8854</v>
      </c>
      <c r="B1433">
        <v>1431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</row>
    <row r="1434" spans="1:13">
      <c r="A1434">
        <v>10876</v>
      </c>
      <c r="B1434">
        <v>1432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</row>
    <row r="1435" spans="1:13">
      <c r="A1435">
        <v>8544.1</v>
      </c>
      <c r="B1435">
        <v>1433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</row>
    <row r="1436" spans="1:13">
      <c r="A1436">
        <v>8773.1</v>
      </c>
      <c r="B1436">
        <v>1434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</row>
    <row r="1437" spans="1:13">
      <c r="A1437">
        <v>6288.3</v>
      </c>
      <c r="B1437">
        <v>1435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</row>
    <row r="1438" spans="1:13">
      <c r="A1438">
        <v>10509.1</v>
      </c>
      <c r="B1438">
        <v>1436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</row>
    <row r="1439" spans="1:13">
      <c r="A1439">
        <v>12056</v>
      </c>
      <c r="B1439">
        <v>1437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</row>
    <row r="1440" spans="1:13">
      <c r="A1440">
        <v>13337</v>
      </c>
      <c r="B1440">
        <v>1438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</row>
    <row r="1441" spans="1:13">
      <c r="A1441">
        <v>10748.1</v>
      </c>
      <c r="B1441">
        <v>1439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</row>
    <row r="1442" spans="1:13">
      <c r="A1442">
        <v>11017</v>
      </c>
      <c r="B1442">
        <v>1440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</row>
    <row r="1443" spans="1:13">
      <c r="A1443">
        <v>4223</v>
      </c>
      <c r="B1443">
        <v>1441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</row>
    <row r="1444" spans="1:13">
      <c r="A1444">
        <v>2840</v>
      </c>
      <c r="B1444">
        <v>1442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</row>
    <row r="1445" spans="1:13">
      <c r="A1445">
        <v>339</v>
      </c>
      <c r="B1445">
        <v>1443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</row>
    <row r="1446" spans="1:13">
      <c r="A1446">
        <v>210</v>
      </c>
      <c r="B1446">
        <v>1444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</row>
    <row r="1447" spans="1:13">
      <c r="A1447">
        <v>420</v>
      </c>
      <c r="B1447">
        <v>1445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</row>
    <row r="1448" spans="1:13">
      <c r="A1448">
        <v>892.30000000000007</v>
      </c>
      <c r="B1448">
        <v>1446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</row>
    <row r="1449" spans="1:13">
      <c r="A1449">
        <v>722.1</v>
      </c>
      <c r="B1449">
        <v>1447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</row>
    <row r="1450" spans="1:13">
      <c r="A1450">
        <v>565.1</v>
      </c>
      <c r="B1450">
        <v>1448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</row>
    <row r="1451" spans="1:13">
      <c r="A1451">
        <v>3127.599999999999</v>
      </c>
      <c r="B1451">
        <v>1449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</row>
    <row r="1452" spans="1:13">
      <c r="A1452">
        <v>1393.7</v>
      </c>
      <c r="B1452">
        <v>1450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</row>
    <row r="1453" spans="1:13">
      <c r="A1453">
        <v>168.1</v>
      </c>
      <c r="B1453">
        <v>1451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</row>
    <row r="1454" spans="1:13">
      <c r="A1454">
        <v>0</v>
      </c>
      <c r="B1454">
        <v>1452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</row>
    <row r="1455" spans="1:13">
      <c r="A1455">
        <v>0</v>
      </c>
      <c r="B1455">
        <v>1453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</row>
    <row r="1456" spans="1:13">
      <c r="A1456">
        <v>0</v>
      </c>
      <c r="B1456">
        <v>1454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</row>
    <row r="1457" spans="1:13">
      <c r="A1457">
        <v>0</v>
      </c>
      <c r="B1457">
        <v>1455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</row>
    <row r="1458" spans="1:13">
      <c r="A1458">
        <v>0</v>
      </c>
      <c r="B1458">
        <v>1456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</row>
    <row r="1459" spans="1:13">
      <c r="A1459">
        <v>0</v>
      </c>
      <c r="B1459">
        <v>1457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</row>
    <row r="1460" spans="1:13">
      <c r="A1460">
        <v>0</v>
      </c>
      <c r="B1460">
        <v>1458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</row>
    <row r="1461" spans="1:13">
      <c r="A1461">
        <v>0</v>
      </c>
      <c r="B1461">
        <v>1459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</row>
    <row r="1462" spans="1:13">
      <c r="A1462">
        <v>0</v>
      </c>
      <c r="B1462">
        <v>1460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</row>
    <row r="1463" spans="1:13">
      <c r="A1463">
        <v>0</v>
      </c>
      <c r="B1463">
        <v>1461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>
      <c r="A1464">
        <v>0</v>
      </c>
      <c r="B1464">
        <v>1462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>
      <c r="A1465">
        <v>535.1</v>
      </c>
      <c r="B1465">
        <v>1463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>
      <c r="A1466">
        <v>2941</v>
      </c>
      <c r="B1466">
        <v>1464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>
      <c r="A1467">
        <v>7899.1</v>
      </c>
      <c r="B1467">
        <v>1465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>
      <c r="A1468">
        <v>8059</v>
      </c>
      <c r="B1468">
        <v>1466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>
      <c r="A1469">
        <v>10943.4</v>
      </c>
      <c r="B1469">
        <v>1467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>
      <c r="A1470">
        <v>6023.1</v>
      </c>
      <c r="B1470">
        <v>1468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>
      <c r="A1471">
        <v>9081</v>
      </c>
      <c r="B1471">
        <v>1469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>
      <c r="A1472">
        <v>5078.3999999999996</v>
      </c>
      <c r="B1472">
        <v>1470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>
        <v>5309.1</v>
      </c>
      <c r="B1473">
        <v>1471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>
        <v>5935.1</v>
      </c>
      <c r="B1474">
        <v>1472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>
        <v>6656</v>
      </c>
      <c r="B1475">
        <v>1473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>
        <v>5102</v>
      </c>
      <c r="B1476">
        <v>1474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>
        <v>4003.6</v>
      </c>
      <c r="B1477">
        <v>1475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>
        <v>4563.5000000000009</v>
      </c>
      <c r="B1478">
        <v>1476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>
      <c r="A1479">
        <v>1664.8000000000002</v>
      </c>
      <c r="B1479">
        <v>1477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>
      <c r="A1480">
        <v>1164.3</v>
      </c>
      <c r="B1480">
        <v>1478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>
      <c r="A1481">
        <v>5084.1000000000004</v>
      </c>
      <c r="B1481">
        <v>1479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>
        <v>7642.4</v>
      </c>
      <c r="B1482">
        <v>1480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>
      <c r="A1483">
        <v>3278</v>
      </c>
      <c r="B1483">
        <v>1481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>
      <c r="A1484">
        <v>4341</v>
      </c>
      <c r="B1484">
        <v>1482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>
      <c r="A1485">
        <v>5188.5</v>
      </c>
      <c r="B1485">
        <v>1483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>
        <v>1119.5999999999999</v>
      </c>
      <c r="B1486">
        <v>1484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>
        <v>4072</v>
      </c>
      <c r="B1487">
        <v>1485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>
      <c r="A1488">
        <v>5229.3</v>
      </c>
      <c r="B1488">
        <v>1486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>
        <v>7573.1</v>
      </c>
      <c r="B1489">
        <v>1487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>
        <v>7319</v>
      </c>
      <c r="B1490">
        <v>1488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>
        <v>5019</v>
      </c>
      <c r="B1491">
        <v>1489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>
        <v>4888.3999999999996</v>
      </c>
      <c r="B1492">
        <v>1490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>
      <c r="A1493">
        <v>4892.5</v>
      </c>
      <c r="B1493">
        <v>1491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>
      <c r="A1494">
        <v>5651</v>
      </c>
      <c r="B1494">
        <v>1492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>
      <c r="A1495">
        <v>7585.6</v>
      </c>
      <c r="B1495">
        <v>1493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>
        <v>12055.4</v>
      </c>
      <c r="B1496">
        <v>1494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>
        <v>5950.1</v>
      </c>
      <c r="B1497">
        <v>1495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>
        <v>9623.2000000000007</v>
      </c>
      <c r="B1498">
        <v>1496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>
        <v>4539.2</v>
      </c>
      <c r="B1499">
        <v>1497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>
      <c r="A1500">
        <v>4439.0499999999993</v>
      </c>
      <c r="B1500">
        <v>1498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>
      <c r="A1501">
        <v>5534.3</v>
      </c>
      <c r="B1501">
        <v>1499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>
        <v>10533.2</v>
      </c>
      <c r="B1502">
        <v>1500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>
        <v>12635</v>
      </c>
      <c r="B1503">
        <v>1501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>
        <v>12680.1</v>
      </c>
      <c r="B1504">
        <v>1502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>
      <c r="A1505">
        <v>7487.4</v>
      </c>
      <c r="B1505">
        <v>1503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>
      <c r="A1506">
        <v>1687.2</v>
      </c>
      <c r="B1506">
        <v>1504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>
      <c r="A1507">
        <v>2326.1</v>
      </c>
      <c r="B1507">
        <v>1505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>
      <c r="A1508">
        <v>1660</v>
      </c>
      <c r="B1508">
        <v>1506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>
      <c r="A1509">
        <v>10012.299999999999</v>
      </c>
      <c r="B1509">
        <v>1507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>
        <v>12933</v>
      </c>
      <c r="B1510">
        <v>1508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>
        <v>13522.2</v>
      </c>
      <c r="B1511">
        <v>1509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>
      <c r="A1512">
        <v>5321.2</v>
      </c>
      <c r="B1512">
        <v>1510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>
      <c r="A1513">
        <v>11154.3</v>
      </c>
      <c r="B1513">
        <v>1511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>
        <v>5334.4999999999991</v>
      </c>
      <c r="B1514">
        <v>1512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>
      <c r="A1515">
        <v>1866.3</v>
      </c>
      <c r="B1515">
        <v>1513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>
        <v>2480.1999999999998</v>
      </c>
      <c r="B1516">
        <v>1514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>
        <v>3536.3</v>
      </c>
      <c r="B1517">
        <v>1515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>
      <c r="A1518">
        <v>2132.1</v>
      </c>
      <c r="B1518">
        <v>1516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>
      <c r="A1519">
        <v>5454.4</v>
      </c>
      <c r="B1519">
        <v>1517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>
        <v>11292.8</v>
      </c>
      <c r="B1520">
        <v>1518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>
      <c r="A1521">
        <v>9962.6999999999989</v>
      </c>
      <c r="B1521">
        <v>1519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>
      <c r="A1522">
        <v>5577.6</v>
      </c>
      <c r="B1522">
        <v>1520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>
      <c r="A1523">
        <v>4391</v>
      </c>
      <c r="B1523">
        <v>1521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>
        <v>12716.2</v>
      </c>
      <c r="B1524">
        <v>1522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>
        <v>13811.2</v>
      </c>
      <c r="B1525">
        <v>1523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>
        <v>7165.4</v>
      </c>
      <c r="B1526">
        <v>1524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>
      <c r="A1527">
        <v>9582.7000000000007</v>
      </c>
      <c r="B1527">
        <v>1525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>
      <c r="A1528">
        <v>7575.6</v>
      </c>
      <c r="B1528">
        <v>1526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>
      <c r="A1529">
        <v>8158.2</v>
      </c>
      <c r="B1529">
        <v>1527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>
      <c r="A1530">
        <v>8240</v>
      </c>
      <c r="B1530">
        <v>1528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>
      <c r="A1531">
        <v>8510.1</v>
      </c>
      <c r="B1531">
        <v>1529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>
      <c r="A1532">
        <v>6993.2</v>
      </c>
      <c r="B1532">
        <v>1530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>
      <c r="A1533">
        <v>5595</v>
      </c>
      <c r="B1533">
        <v>1531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>
      <c r="A1534">
        <v>6245.5999999999995</v>
      </c>
      <c r="B1534">
        <v>1532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>
      <c r="A1535">
        <v>4895.8999999999996</v>
      </c>
      <c r="B1535">
        <v>1533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>
      <c r="A1536">
        <v>9968.1</v>
      </c>
      <c r="B1536">
        <v>1534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>
      <c r="A1537">
        <v>10835.1</v>
      </c>
      <c r="B1537">
        <v>1535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>
      <c r="A1538">
        <v>13635</v>
      </c>
      <c r="B1538">
        <v>1536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>
      <c r="A1539">
        <v>11711.2</v>
      </c>
      <c r="B1539">
        <v>1537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>
      <c r="A1540">
        <v>12599.3</v>
      </c>
      <c r="B1540">
        <v>1538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>
      <c r="A1541">
        <v>13664.5</v>
      </c>
      <c r="B1541">
        <v>1539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>
      <c r="A1542">
        <v>6673.7999999999993</v>
      </c>
      <c r="B1542">
        <v>1540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>
      <c r="A1543">
        <v>6624.3</v>
      </c>
      <c r="B1543">
        <v>1541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>
      <c r="A1544">
        <v>6849.2</v>
      </c>
      <c r="B1544">
        <v>1542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>
      <c r="A1545">
        <v>11915.2</v>
      </c>
      <c r="B1545">
        <v>1543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>
      <c r="A1546">
        <v>12132</v>
      </c>
      <c r="B1546">
        <v>1544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>
      <c r="A1547">
        <v>13897.2</v>
      </c>
      <c r="B1547">
        <v>1545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>
      <c r="A1548">
        <v>4320.6000000000004</v>
      </c>
      <c r="B1548">
        <v>1546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>
      <c r="A1549">
        <v>1118.5</v>
      </c>
      <c r="B1549">
        <v>1547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>
      <c r="A1550">
        <v>2890.3</v>
      </c>
      <c r="B1550">
        <v>1548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>
      <c r="A1551">
        <v>2689.1</v>
      </c>
      <c r="B1551">
        <v>1549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>
      <c r="A1552">
        <v>1029.0999999999999</v>
      </c>
      <c r="B1552">
        <v>1550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>
      <c r="A1553">
        <v>557.1</v>
      </c>
      <c r="B1553">
        <v>1551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>
      <c r="A1554">
        <v>238.1</v>
      </c>
      <c r="B1554">
        <v>1552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>
      <c r="A1555">
        <v>888.40000000000009</v>
      </c>
      <c r="B1555">
        <v>1553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>
      <c r="A1556">
        <v>1460.1</v>
      </c>
      <c r="B1556">
        <v>1554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>
      <c r="A1557">
        <v>277.10000000000002</v>
      </c>
      <c r="B1557">
        <v>1555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>
      <c r="A1558">
        <v>2766.3</v>
      </c>
      <c r="B1558">
        <v>1556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>
      <c r="A1559">
        <v>6478.2</v>
      </c>
      <c r="B1559">
        <v>1557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>
      <c r="A1560">
        <v>7057.2</v>
      </c>
      <c r="B1560">
        <v>1558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>
      <c r="A1561">
        <v>10766.5</v>
      </c>
      <c r="B1561">
        <v>1559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>
      <c r="A1562">
        <v>7704.6999999999989</v>
      </c>
      <c r="B1562">
        <v>1560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>
      <c r="A1563">
        <v>4541.7999999999993</v>
      </c>
      <c r="B1563">
        <v>1561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>
      <c r="A1564">
        <v>12176.300000000001</v>
      </c>
      <c r="B1564">
        <v>1562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>
      <c r="A1565">
        <v>12844.2</v>
      </c>
      <c r="B1565">
        <v>1563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>
      <c r="A1566">
        <v>13583.2</v>
      </c>
      <c r="B1566">
        <v>1564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>
      <c r="A1567">
        <v>13496.500000000002</v>
      </c>
      <c r="B1567">
        <v>1565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>
      <c r="A1568">
        <v>13766.900000000001</v>
      </c>
      <c r="B1568">
        <v>1566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>
      <c r="A1569">
        <v>10848.800000000005</v>
      </c>
      <c r="B1569">
        <v>1567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>
      <c r="A1570">
        <v>8104.3000000000029</v>
      </c>
      <c r="B1570">
        <v>1568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>
      <c r="A1571">
        <v>10917.2</v>
      </c>
      <c r="B1571">
        <v>1569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>
      <c r="A1572">
        <v>11969.4</v>
      </c>
      <c r="B1572">
        <v>1570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>
      <c r="A1573">
        <v>12917.3</v>
      </c>
      <c r="B1573">
        <v>1571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>
      <c r="A1574">
        <v>13562.5</v>
      </c>
      <c r="B1574">
        <v>1572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>
      <c r="A1575">
        <v>13594.8</v>
      </c>
      <c r="B1575">
        <v>1573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>
      <c r="A1576">
        <v>8053.6</v>
      </c>
      <c r="B1576">
        <v>1574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>
      <c r="A1577">
        <v>4561.2999999999993</v>
      </c>
      <c r="B1577">
        <v>1575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>
      <c r="A1578">
        <v>7497.1</v>
      </c>
      <c r="B1578">
        <v>1576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>
      <c r="A1579">
        <v>14165.1</v>
      </c>
      <c r="B1579">
        <v>1577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>
        <v>15229.1</v>
      </c>
      <c r="B1580">
        <v>1578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>
        <v>14145.1</v>
      </c>
      <c r="B1581">
        <v>1579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>
        <v>13968.1</v>
      </c>
      <c r="B1582">
        <v>1580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>
        <v>14741.300000000001</v>
      </c>
      <c r="B1583">
        <v>1581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>
        <v>8825.4</v>
      </c>
      <c r="B1584">
        <v>1582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>
        <v>11300.3</v>
      </c>
      <c r="B1585">
        <v>1583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>
      <c r="A1586">
        <v>11672.2</v>
      </c>
      <c r="B1586">
        <v>1584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>
      <c r="A1587">
        <v>10379.1</v>
      </c>
      <c r="B1587">
        <v>1585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>
      <c r="A1588">
        <v>10623.3</v>
      </c>
      <c r="B1588">
        <v>1586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>
      <c r="A1589">
        <v>11182.3</v>
      </c>
      <c r="B1589">
        <v>1587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>
      <c r="A1590">
        <v>5817.2</v>
      </c>
      <c r="B1590">
        <v>1588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>
      <c r="A1591">
        <v>1921.4999999999998</v>
      </c>
      <c r="B1591">
        <v>1589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>
        <v>1595.1</v>
      </c>
      <c r="B1592">
        <v>1590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>
      <c r="A1593">
        <v>4736.1000000000004</v>
      </c>
      <c r="B1593">
        <v>1591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>
      <c r="A1594">
        <v>7941.2</v>
      </c>
      <c r="B1594">
        <v>1592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>
      <c r="A1595">
        <v>4756.2999999999993</v>
      </c>
      <c r="B1595">
        <v>1593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>
      <c r="A1596">
        <v>8002.5</v>
      </c>
      <c r="B1596">
        <v>1594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>
      <c r="A1597">
        <v>15600.000000000007</v>
      </c>
      <c r="B1597">
        <v>1595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>
        <v>15095.500000000005</v>
      </c>
      <c r="B1598">
        <v>1596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>
      <c r="A1599">
        <v>8106.1</v>
      </c>
      <c r="B1599">
        <v>1597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>
      <c r="A1600">
        <v>10682.1</v>
      </c>
      <c r="B1600">
        <v>1598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>
      <c r="A1601">
        <v>9638.1</v>
      </c>
      <c r="B1601">
        <v>1599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>
      <c r="A1602">
        <v>7927.1</v>
      </c>
      <c r="B1602">
        <v>1600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>
      <c r="A1603">
        <v>7405</v>
      </c>
      <c r="B1603">
        <v>1601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>
      <c r="A1604">
        <v>934</v>
      </c>
      <c r="B1604">
        <v>1602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>
        <v>2509.7999999999993</v>
      </c>
      <c r="B1605">
        <v>1603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>
      <c r="A1606">
        <v>791.2</v>
      </c>
      <c r="B1606">
        <v>1604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>
      <c r="A1607">
        <v>513.20000000000005</v>
      </c>
      <c r="B1607">
        <v>1605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>
      <c r="A1608">
        <v>2209.3999999999996</v>
      </c>
      <c r="B1608">
        <v>1606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>
      <c r="A1609">
        <v>3157.2</v>
      </c>
      <c r="B1609">
        <v>1607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>
        <v>3195.4</v>
      </c>
      <c r="B1610">
        <v>1608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>
        <v>2645</v>
      </c>
      <c r="B1611">
        <v>1609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>
        <v>912.6</v>
      </c>
      <c r="B1612">
        <v>1610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>
        <v>2168.3000000000002</v>
      </c>
      <c r="B1613">
        <v>1611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>
        <v>4682.3</v>
      </c>
      <c r="B1614">
        <v>1612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>
        <v>13047.300000000001</v>
      </c>
      <c r="B1615">
        <v>1613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>
        <v>11831.300000000001</v>
      </c>
      <c r="B1616">
        <v>1614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>
        <v>8975.5</v>
      </c>
      <c r="B1617">
        <v>1615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>
      <c r="A1618">
        <v>12753.4</v>
      </c>
      <c r="B1618">
        <v>1616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>
      <c r="A1619">
        <v>13378.7</v>
      </c>
      <c r="B1619">
        <v>1617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>
      <c r="A1620">
        <v>12801.1</v>
      </c>
      <c r="B1620">
        <v>1618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>
      <c r="A1621">
        <v>12712.1</v>
      </c>
      <c r="B1621">
        <v>1619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>
        <v>11545.1</v>
      </c>
      <c r="B1622">
        <v>1620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>
        <v>14417.1</v>
      </c>
      <c r="B1623">
        <v>1621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>
        <v>14101</v>
      </c>
      <c r="B1624">
        <v>1622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>
        <v>10370.200000000001</v>
      </c>
      <c r="B1625">
        <v>1623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>
        <v>2384.1999999999998</v>
      </c>
      <c r="B1626">
        <v>1624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>
      <c r="A1627">
        <v>1344.1</v>
      </c>
      <c r="B1627">
        <v>1625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>
      <c r="A1628">
        <v>9261.2999999999993</v>
      </c>
      <c r="B1628">
        <v>1626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>
        <v>11846.2</v>
      </c>
      <c r="B1629">
        <v>1627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>
        <v>4366</v>
      </c>
      <c r="B1630">
        <v>1628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>
        <v>3591</v>
      </c>
      <c r="B1631">
        <v>1629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>
      <c r="A1632">
        <v>789.2</v>
      </c>
      <c r="B1632">
        <v>1630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>
      <c r="A1633">
        <v>808.2</v>
      </c>
      <c r="B1633">
        <v>1631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>
      <c r="A1634">
        <v>1250.0999999999999</v>
      </c>
      <c r="B1634">
        <v>1632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>
      <c r="A1635">
        <v>3976.2</v>
      </c>
      <c r="B1635">
        <v>1633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>
      <c r="A1636">
        <v>5058.1000000000004</v>
      </c>
      <c r="B1636">
        <v>1634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>
      <c r="A1637">
        <v>12455</v>
      </c>
      <c r="B1637">
        <v>1635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>
        <v>12884.2</v>
      </c>
      <c r="B1638">
        <v>1636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>
      <c r="A1639">
        <v>1072.5999999999999</v>
      </c>
      <c r="B1639">
        <v>1637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>
      <c r="A1640">
        <v>1588.3999999999996</v>
      </c>
      <c r="B1640">
        <v>1638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>
      <c r="A1641">
        <v>419</v>
      </c>
      <c r="B1641">
        <v>1639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>
      <c r="A1642">
        <v>0</v>
      </c>
      <c r="B1642">
        <v>1640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>
        <v>0</v>
      </c>
      <c r="B1643">
        <v>1641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>
      <c r="A1644">
        <v>588.1</v>
      </c>
      <c r="B1644">
        <v>1642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>
      <c r="A1645">
        <v>392.2</v>
      </c>
      <c r="B1645">
        <v>1643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>
        <v>553.29999999999995</v>
      </c>
      <c r="B1646">
        <v>1644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>
      <c r="A1647">
        <v>392.2</v>
      </c>
      <c r="B1647">
        <v>1645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>
      <c r="A1648">
        <v>825.45</v>
      </c>
      <c r="B1648">
        <v>1646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>
      <c r="A1649">
        <v>726</v>
      </c>
      <c r="B1649">
        <v>1647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>
      <c r="A1650">
        <v>680</v>
      </c>
      <c r="B1650">
        <v>1648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>
      <c r="A1651">
        <v>1336</v>
      </c>
      <c r="B1651">
        <v>1649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>
      <c r="A1652">
        <v>581</v>
      </c>
      <c r="B1652">
        <v>1650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>
      <c r="A1653">
        <v>2530</v>
      </c>
      <c r="B1653">
        <v>1651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>
      <c r="A1654">
        <v>4635.6499999999996</v>
      </c>
      <c r="B1654">
        <v>1652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>
      <c r="A1655">
        <v>6418.1</v>
      </c>
      <c r="B1655">
        <v>1653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>
      <c r="A1656">
        <v>10786</v>
      </c>
      <c r="B1656">
        <v>1654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>
        <v>11113</v>
      </c>
      <c r="B1657">
        <v>1655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>
        <v>11184</v>
      </c>
      <c r="B1658">
        <v>1656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>
        <v>2828</v>
      </c>
      <c r="B1659">
        <v>1657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>
      <c r="A1660">
        <v>1720.4</v>
      </c>
      <c r="B1660">
        <v>1658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>
        <v>4584.5</v>
      </c>
      <c r="B1661">
        <v>1659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>
      <c r="A1662">
        <v>13728</v>
      </c>
      <c r="B1662">
        <v>1660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>
      <c r="A1663">
        <v>14006</v>
      </c>
      <c r="B1663">
        <v>1661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>
      <c r="A1664">
        <v>13872</v>
      </c>
      <c r="B1664">
        <v>1662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>
      <c r="A1665">
        <v>10312.1</v>
      </c>
      <c r="B1665">
        <v>1663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>
      <c r="A1666">
        <v>11139.3</v>
      </c>
      <c r="B1666">
        <v>1664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>
      <c r="A1667">
        <v>2516.75</v>
      </c>
      <c r="B1667">
        <v>1665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>
      <c r="A1668">
        <v>1750.75</v>
      </c>
      <c r="B1668">
        <v>1666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>
      <c r="A1669">
        <v>5309</v>
      </c>
      <c r="B1669">
        <v>1667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>
      <c r="A1670">
        <v>7621.1</v>
      </c>
      <c r="B1670">
        <v>1668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>
      <c r="A1671">
        <v>11380.4</v>
      </c>
      <c r="B1671">
        <v>1669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>
        <v>10982.4</v>
      </c>
      <c r="B1672">
        <v>1670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>
      <c r="A1673">
        <v>8182.2</v>
      </c>
      <c r="B1673">
        <v>1671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>
      <c r="A1674">
        <v>8102.1</v>
      </c>
      <c r="B1674">
        <v>1672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>
      <c r="A1675">
        <v>8593</v>
      </c>
      <c r="B1675">
        <v>1673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</row>
    <row r="1676" spans="1:13">
      <c r="A1676">
        <v>4602.2</v>
      </c>
      <c r="B1676">
        <v>1674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</row>
    <row r="1677" spans="1:13">
      <c r="A1677">
        <v>11000.65</v>
      </c>
      <c r="B1677">
        <v>1675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</row>
    <row r="1678" spans="1:13">
      <c r="A1678">
        <v>13106.6</v>
      </c>
      <c r="B1678">
        <v>1676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</row>
    <row r="1679" spans="1:13">
      <c r="A1679">
        <v>10632</v>
      </c>
      <c r="B1679">
        <v>1677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</row>
    <row r="1680" spans="1:13">
      <c r="A1680">
        <v>11106</v>
      </c>
      <c r="B1680">
        <v>1678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</row>
    <row r="1681" spans="1:13">
      <c r="A1681">
        <v>8333.4500000000007</v>
      </c>
      <c r="B1681">
        <v>1679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</row>
    <row r="1682" spans="1:13">
      <c r="A1682">
        <v>6819.7</v>
      </c>
      <c r="B1682">
        <v>1680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</row>
    <row r="1683" spans="1:13">
      <c r="A1683">
        <v>13192.1</v>
      </c>
      <c r="B1683">
        <v>1681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</row>
    <row r="1684" spans="1:13">
      <c r="A1684">
        <v>14983</v>
      </c>
      <c r="B1684">
        <v>1682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</row>
    <row r="1685" spans="1:13">
      <c r="A1685">
        <v>14186</v>
      </c>
      <c r="B1685">
        <v>1683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</row>
    <row r="1686" spans="1:13">
      <c r="A1686">
        <v>12534.2</v>
      </c>
      <c r="B1686">
        <v>1684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</row>
    <row r="1687" spans="1:13">
      <c r="A1687">
        <v>12954.3</v>
      </c>
      <c r="B1687">
        <v>1685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</row>
    <row r="1688" spans="1:13">
      <c r="A1688">
        <v>7863.7</v>
      </c>
      <c r="B1688">
        <v>1686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</row>
    <row r="1689" spans="1:13">
      <c r="A1689">
        <v>2873.4</v>
      </c>
      <c r="B1689">
        <v>1687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</row>
    <row r="1690" spans="1:13">
      <c r="A1690">
        <v>7743</v>
      </c>
      <c r="B1690">
        <v>1688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</row>
    <row r="1691" spans="1:13">
      <c r="A1691">
        <v>12572</v>
      </c>
      <c r="B1691">
        <v>1689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</row>
    <row r="1692" spans="1:13">
      <c r="A1692">
        <v>12373.1</v>
      </c>
      <c r="B1692">
        <v>1690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</row>
    <row r="1693" spans="1:13">
      <c r="A1693">
        <v>12776</v>
      </c>
      <c r="B1693">
        <v>1691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</row>
    <row r="1694" spans="1:13">
      <c r="A1694">
        <v>13085.1</v>
      </c>
      <c r="B1694">
        <v>1692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</row>
    <row r="1695" spans="1:13">
      <c r="A1695">
        <v>13383</v>
      </c>
      <c r="B1695">
        <v>1693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</row>
    <row r="1696" spans="1:13">
      <c r="A1696">
        <v>9525.1</v>
      </c>
      <c r="B1696">
        <v>1694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</row>
    <row r="1697" spans="1:13">
      <c r="A1697">
        <v>14506.2</v>
      </c>
      <c r="B1697">
        <v>1695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</row>
    <row r="1698" spans="1:13">
      <c r="A1698">
        <v>12448.1</v>
      </c>
      <c r="B1698">
        <v>1696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</row>
    <row r="1699" spans="1:13">
      <c r="A1699">
        <v>10533.1</v>
      </c>
      <c r="B1699">
        <v>1697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</row>
    <row r="1700" spans="1:13">
      <c r="A1700">
        <v>4834.3</v>
      </c>
      <c r="B1700">
        <v>1698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</row>
    <row r="1701" spans="1:13">
      <c r="A1701">
        <v>6175.3</v>
      </c>
      <c r="B1701">
        <v>1699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</row>
    <row r="1702" spans="1:13">
      <c r="A1702">
        <v>4358.7999999999993</v>
      </c>
      <c r="B1702">
        <v>1700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</row>
    <row r="1703" spans="1:13">
      <c r="A1703">
        <v>6325.15</v>
      </c>
      <c r="B1703">
        <v>1701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</row>
    <row r="1704" spans="1:13">
      <c r="A1704">
        <v>16471.349999999999</v>
      </c>
      <c r="B1704">
        <v>1702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</row>
    <row r="1705" spans="1:13">
      <c r="A1705">
        <v>20457.099999999999</v>
      </c>
      <c r="B1705">
        <v>1703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</row>
    <row r="1706" spans="1:13">
      <c r="A1706">
        <v>20506</v>
      </c>
      <c r="B1706">
        <v>1704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</row>
    <row r="1707" spans="1:13">
      <c r="A1707">
        <v>14100</v>
      </c>
      <c r="B1707">
        <v>1705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</row>
    <row r="1708" spans="1:13">
      <c r="A1708">
        <v>781</v>
      </c>
      <c r="B1708">
        <v>1706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</row>
    <row r="1709" spans="1:13">
      <c r="A1709">
        <v>1148.2</v>
      </c>
      <c r="B1709">
        <v>1707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</row>
    <row r="1710" spans="1:13">
      <c r="A1710">
        <v>2078.5</v>
      </c>
      <c r="B1710">
        <v>1708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</row>
    <row r="1711" spans="1:13">
      <c r="A1711">
        <v>809.1</v>
      </c>
      <c r="B1711">
        <v>1709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</row>
    <row r="1712" spans="1:13">
      <c r="A1712">
        <v>676</v>
      </c>
      <c r="B1712">
        <v>1710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</row>
    <row r="1713" spans="1:13">
      <c r="A1713">
        <v>3773</v>
      </c>
      <c r="B1713">
        <v>1711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</row>
    <row r="1714" spans="1:13">
      <c r="A1714">
        <v>4320</v>
      </c>
      <c r="B1714">
        <v>1712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</row>
    <row r="1715" spans="1:13">
      <c r="A1715">
        <v>9123</v>
      </c>
      <c r="B1715">
        <v>1713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</row>
    <row r="1716" spans="1:13">
      <c r="A1716">
        <v>13636.5</v>
      </c>
      <c r="B1716">
        <v>1714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</row>
    <row r="1717" spans="1:13">
      <c r="A1717">
        <v>11578.950000000003</v>
      </c>
      <c r="B1717">
        <v>1715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</row>
    <row r="1718" spans="1:13">
      <c r="A1718">
        <v>13134.1</v>
      </c>
      <c r="B1718">
        <v>1716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</row>
    <row r="1719" spans="1:13">
      <c r="A1719">
        <v>13688.1</v>
      </c>
      <c r="B1719">
        <v>1717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</row>
    <row r="1720" spans="1:13">
      <c r="A1720">
        <v>13958</v>
      </c>
      <c r="B1720">
        <v>1718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</row>
    <row r="1721" spans="1:13">
      <c r="A1721">
        <v>14530</v>
      </c>
      <c r="B1721">
        <v>1719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</row>
    <row r="1722" spans="1:13">
      <c r="A1722">
        <v>14550</v>
      </c>
      <c r="B1722">
        <v>1720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</row>
    <row r="1723" spans="1:13">
      <c r="A1723">
        <v>14174.25</v>
      </c>
      <c r="B1723">
        <v>1721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</row>
    <row r="1724" spans="1:13">
      <c r="A1724">
        <v>14037.55</v>
      </c>
      <c r="B1724">
        <v>1722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</row>
    <row r="1725" spans="1:13">
      <c r="A1725">
        <v>8198.1</v>
      </c>
      <c r="B1725">
        <v>1723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</row>
    <row r="1726" spans="1:13">
      <c r="A1726">
        <v>10906.1</v>
      </c>
      <c r="B1726">
        <v>1724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</row>
    <row r="1727" spans="1:13">
      <c r="A1727">
        <v>11567.1</v>
      </c>
      <c r="B1727">
        <v>1725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</row>
    <row r="1728" spans="1:13">
      <c r="A1728">
        <v>12538</v>
      </c>
      <c r="B1728">
        <v>1726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</row>
    <row r="1729" spans="1:13">
      <c r="A1729">
        <v>12156.4</v>
      </c>
      <c r="B1729">
        <v>1727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</row>
    <row r="1730" spans="1:13">
      <c r="A1730">
        <v>11258.699999999999</v>
      </c>
      <c r="B1730">
        <v>1728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>
      <c r="A1731">
        <v>18876.460000000006</v>
      </c>
      <c r="B1731">
        <v>1729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</row>
    <row r="1732" spans="1:13">
      <c r="A1732">
        <v>8257</v>
      </c>
      <c r="B1732">
        <v>1730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</row>
    <row r="1733" spans="1:13">
      <c r="A1733">
        <v>10556.1</v>
      </c>
      <c r="B1733">
        <v>1731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</row>
    <row r="1734" spans="1:13">
      <c r="A1734">
        <v>13356.2</v>
      </c>
      <c r="B1734">
        <v>1732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</row>
    <row r="1735" spans="1:13">
      <c r="A1735">
        <v>12641.2</v>
      </c>
      <c r="B1735">
        <v>1733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</row>
    <row r="1736" spans="1:13">
      <c r="A1736">
        <v>13948.1</v>
      </c>
      <c r="B1736">
        <v>1734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</row>
    <row r="1737" spans="1:13">
      <c r="A1737">
        <v>16131.300000000003</v>
      </c>
      <c r="B1737">
        <v>1735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</row>
    <row r="1738" spans="1:13">
      <c r="A1738">
        <v>17686.100000000006</v>
      </c>
      <c r="B1738">
        <v>1736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</row>
    <row r="1739" spans="1:13">
      <c r="A1739">
        <v>8474</v>
      </c>
      <c r="B1739">
        <v>1737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</row>
    <row r="1740" spans="1:13">
      <c r="A1740">
        <v>12914.3</v>
      </c>
      <c r="B1740">
        <v>1738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</row>
    <row r="1741" spans="1:13">
      <c r="A1741">
        <v>12868.2</v>
      </c>
      <c r="B1741">
        <v>1739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</row>
    <row r="1742" spans="1:13">
      <c r="A1742">
        <v>13208.1</v>
      </c>
      <c r="B1742">
        <v>1740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</row>
    <row r="1743" spans="1:13">
      <c r="A1743">
        <v>13273.2</v>
      </c>
      <c r="B1743">
        <v>1741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</row>
    <row r="1744" spans="1:13">
      <c r="A1744">
        <v>12868.8</v>
      </c>
      <c r="B1744">
        <v>1742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</row>
    <row r="1745" spans="1:13">
      <c r="A1745">
        <v>14426.8</v>
      </c>
      <c r="B1745">
        <v>1743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</row>
    <row r="1746" spans="1:13">
      <c r="A1746">
        <v>13268.3</v>
      </c>
      <c r="B1746">
        <v>1744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</row>
    <row r="1747" spans="1:13">
      <c r="A1747">
        <v>13006.1</v>
      </c>
      <c r="B1747">
        <v>1745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</row>
    <row r="1748" spans="1:13">
      <c r="A1748">
        <v>13808</v>
      </c>
      <c r="B1748">
        <v>1746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</row>
    <row r="1749" spans="1:13">
      <c r="A1749">
        <v>13755</v>
      </c>
      <c r="B1749">
        <v>1747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</row>
    <row r="1750" spans="1:13">
      <c r="A1750">
        <v>13670.3</v>
      </c>
      <c r="B1750">
        <v>1748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</row>
    <row r="1751" spans="1:13">
      <c r="A1751">
        <v>16629.400000000001</v>
      </c>
      <c r="B1751">
        <v>1749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</row>
    <row r="1752" spans="1:13">
      <c r="A1752">
        <v>16695.7</v>
      </c>
      <c r="B1752">
        <v>1750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</row>
    <row r="1753" spans="1:13">
      <c r="A1753">
        <v>8605.1</v>
      </c>
      <c r="B1753">
        <v>1751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</row>
    <row r="1754" spans="1:13">
      <c r="A1754">
        <v>15266</v>
      </c>
      <c r="B1754">
        <v>1752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</row>
    <row r="1755" spans="1:13">
      <c r="A1755">
        <v>14905</v>
      </c>
      <c r="B1755">
        <v>1753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</row>
    <row r="1756" spans="1:13">
      <c r="A1756">
        <v>15075.1</v>
      </c>
      <c r="B1756">
        <v>1754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</row>
    <row r="1757" spans="1:13">
      <c r="A1757">
        <v>15036.1</v>
      </c>
      <c r="B1757">
        <v>1755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</row>
    <row r="1758" spans="1:13">
      <c r="A1758">
        <v>10631.9</v>
      </c>
      <c r="B1758">
        <v>1756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</row>
    <row r="1759" spans="1:13">
      <c r="A1759">
        <v>7031.75</v>
      </c>
      <c r="B1759">
        <v>1757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</row>
    <row r="1760" spans="1:13">
      <c r="A1760">
        <v>9560.1</v>
      </c>
      <c r="B1760">
        <v>1758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</row>
    <row r="1761" spans="1:13">
      <c r="A1761">
        <v>10523.1</v>
      </c>
      <c r="B1761">
        <v>1759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</row>
    <row r="1762" spans="1:13">
      <c r="A1762">
        <v>10117.1</v>
      </c>
      <c r="B1762">
        <v>1760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</row>
    <row r="1763" spans="1:13">
      <c r="A1763">
        <v>4949.1000000000004</v>
      </c>
      <c r="B1763">
        <v>1761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</row>
    <row r="1764" spans="1:13">
      <c r="A1764">
        <v>6888.2</v>
      </c>
      <c r="B1764">
        <v>1762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</row>
    <row r="1765" spans="1:13">
      <c r="A1765">
        <v>14866.099999999999</v>
      </c>
      <c r="B1765">
        <v>1763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</row>
    <row r="1766" spans="1:13">
      <c r="A1766">
        <v>10694.4</v>
      </c>
      <c r="B1766">
        <v>1764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</row>
    <row r="1767" spans="1:13">
      <c r="A1767">
        <v>1656</v>
      </c>
      <c r="B1767">
        <v>1765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</row>
    <row r="1768" spans="1:13">
      <c r="A1768">
        <v>2184</v>
      </c>
      <c r="B1768">
        <v>1766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</row>
    <row r="1769" spans="1:13">
      <c r="A1769">
        <v>2335</v>
      </c>
      <c r="B1769">
        <v>1767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</row>
    <row r="1770" spans="1:13">
      <c r="A1770">
        <v>6139.2</v>
      </c>
      <c r="B1770">
        <v>1768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</row>
    <row r="1771" spans="1:13">
      <c r="A1771">
        <v>12626.1</v>
      </c>
      <c r="B1771">
        <v>1769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</row>
    <row r="1772" spans="1:13">
      <c r="A1772">
        <v>12807.4</v>
      </c>
      <c r="B1772">
        <v>1770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</row>
    <row r="1773" spans="1:13">
      <c r="A1773">
        <v>4393.5</v>
      </c>
      <c r="B1773">
        <v>1771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</row>
    <row r="1774" spans="1:13">
      <c r="A1774">
        <v>11136</v>
      </c>
      <c r="B1774">
        <v>1772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</row>
    <row r="1775" spans="1:13">
      <c r="A1775">
        <v>14428.1</v>
      </c>
      <c r="B1775">
        <v>1773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</row>
    <row r="1776" spans="1:13">
      <c r="A1776">
        <v>11885.1</v>
      </c>
      <c r="B1776">
        <v>1774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</row>
    <row r="1777" spans="1:13">
      <c r="A1777">
        <v>13596.1</v>
      </c>
      <c r="B1777">
        <v>1775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</row>
    <row r="1778" spans="1:13">
      <c r="A1778">
        <v>12324.1</v>
      </c>
      <c r="B1778">
        <v>1776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</row>
    <row r="1779" spans="1:13">
      <c r="A1779">
        <v>9506.1</v>
      </c>
      <c r="B1779">
        <v>1777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</row>
    <row r="1780" spans="1:13">
      <c r="A1780">
        <v>4925.1000000000004</v>
      </c>
      <c r="B1780">
        <v>1778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</row>
    <row r="1781" spans="1:13">
      <c r="A1781">
        <v>9375</v>
      </c>
      <c r="B1781">
        <v>1779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</row>
    <row r="1782" spans="1:13">
      <c r="A1782">
        <v>11579</v>
      </c>
      <c r="B1782">
        <v>1780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</row>
    <row r="1783" spans="1:13">
      <c r="A1783">
        <v>10606.1</v>
      </c>
      <c r="B1783">
        <v>1781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</row>
    <row r="1784" spans="1:13">
      <c r="A1784">
        <v>8197.1</v>
      </c>
      <c r="B1784">
        <v>1782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</row>
    <row r="1785" spans="1:13">
      <c r="A1785">
        <v>3469.2</v>
      </c>
      <c r="B1785">
        <v>1783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</row>
    <row r="1786" spans="1:13">
      <c r="A1786">
        <v>7317.7</v>
      </c>
      <c r="B1786">
        <v>1784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</row>
    <row r="1787" spans="1:13">
      <c r="A1787">
        <v>12832.200000000008</v>
      </c>
      <c r="B1787">
        <v>1785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</row>
    <row r="1788" spans="1:13">
      <c r="A1788">
        <v>674.1</v>
      </c>
      <c r="B1788">
        <v>1786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</row>
    <row r="1789" spans="1:13">
      <c r="A1789">
        <v>0</v>
      </c>
      <c r="B1789">
        <v>1787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</row>
    <row r="1790" spans="1:13">
      <c r="A1790">
        <v>139</v>
      </c>
      <c r="B1790">
        <v>1788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</row>
    <row r="1791" spans="1:13">
      <c r="A1791">
        <v>0</v>
      </c>
      <c r="B1791">
        <v>1789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</row>
    <row r="1792" spans="1:13">
      <c r="A1792">
        <v>0</v>
      </c>
      <c r="B1792">
        <v>1790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</row>
    <row r="1793" spans="1:13">
      <c r="A1793">
        <v>0</v>
      </c>
      <c r="B1793">
        <v>1791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</row>
    <row r="1794" spans="1:13">
      <c r="A1794">
        <v>404.1</v>
      </c>
      <c r="B1794">
        <v>1792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</row>
    <row r="1795" spans="1:13">
      <c r="A1795">
        <v>224</v>
      </c>
      <c r="B1795">
        <v>1793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</row>
    <row r="1796" spans="1:13">
      <c r="A1796">
        <v>7186</v>
      </c>
      <c r="B1796">
        <v>1794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</row>
    <row r="1797" spans="1:13">
      <c r="A1797">
        <v>14010.2</v>
      </c>
      <c r="B1797">
        <v>1795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</row>
    <row r="1798" spans="1:13">
      <c r="A1798">
        <v>12578.1</v>
      </c>
      <c r="B1798">
        <v>1796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</row>
    <row r="1799" spans="1:13">
      <c r="A1799">
        <v>13797.1</v>
      </c>
      <c r="B1799">
        <v>1797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</row>
    <row r="1800" spans="1:13">
      <c r="A1800">
        <v>10163.1</v>
      </c>
      <c r="B1800">
        <v>1798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</row>
    <row r="1801" spans="1:13">
      <c r="A1801">
        <v>5271</v>
      </c>
      <c r="B1801">
        <v>1799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</row>
    <row r="1802" spans="1:13">
      <c r="A1802">
        <v>11006</v>
      </c>
      <c r="B1802">
        <v>1800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</row>
    <row r="1803" spans="1:13">
      <c r="A1803">
        <v>12358.1</v>
      </c>
      <c r="B1803">
        <v>1801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</row>
    <row r="1804" spans="1:13">
      <c r="A1804">
        <v>14307.1</v>
      </c>
      <c r="B1804">
        <v>1802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</row>
    <row r="1805" spans="1:13">
      <c r="A1805">
        <v>13342.1</v>
      </c>
      <c r="B1805">
        <v>1803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</row>
    <row r="1806" spans="1:13">
      <c r="A1806">
        <v>12490</v>
      </c>
      <c r="B1806">
        <v>1804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</row>
    <row r="1807" spans="1:13">
      <c r="A1807">
        <v>1623.2</v>
      </c>
      <c r="B1807">
        <v>1805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</row>
    <row r="1808" spans="1:13">
      <c r="A1808">
        <v>945.2</v>
      </c>
      <c r="B1808">
        <v>1806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</row>
    <row r="1809" spans="1:13">
      <c r="A1809">
        <v>730.1</v>
      </c>
      <c r="B1809">
        <v>1807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</row>
    <row r="1810" spans="1:13">
      <c r="A1810">
        <v>955</v>
      </c>
      <c r="B1810">
        <v>1808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</row>
    <row r="1811" spans="1:13">
      <c r="A1811">
        <v>955</v>
      </c>
      <c r="B1811">
        <v>1809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</row>
    <row r="1812" spans="1:13">
      <c r="A1812">
        <v>2366</v>
      </c>
      <c r="B1812">
        <v>1810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</row>
    <row r="1813" spans="1:13">
      <c r="A1813">
        <v>4467</v>
      </c>
      <c r="B1813">
        <v>1811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</row>
    <row r="1814" spans="1:13">
      <c r="A1814">
        <v>4675.3</v>
      </c>
      <c r="B1814">
        <v>1812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</row>
    <row r="1815" spans="1:13">
      <c r="A1815">
        <v>2908.3499999999995</v>
      </c>
      <c r="B1815">
        <v>1813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</row>
    <row r="1816" spans="1:13">
      <c r="A1816">
        <v>487.20000000000005</v>
      </c>
      <c r="B1816">
        <v>1814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</row>
    <row r="1817" spans="1:13">
      <c r="A1817">
        <v>0</v>
      </c>
      <c r="B1817">
        <v>1815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</row>
    <row r="1818" spans="1:13">
      <c r="A1818">
        <v>0</v>
      </c>
      <c r="B1818">
        <v>1816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</row>
    <row r="1819" spans="1:13">
      <c r="A1819">
        <v>0</v>
      </c>
      <c r="B1819">
        <v>1817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</row>
    <row r="1820" spans="1:13">
      <c r="A1820">
        <v>0</v>
      </c>
      <c r="B1820">
        <v>1818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</row>
    <row r="1821" spans="1:13">
      <c r="A1821">
        <v>0</v>
      </c>
      <c r="B1821">
        <v>1819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</row>
    <row r="1822" spans="1:13">
      <c r="A1822">
        <v>0</v>
      </c>
      <c r="B1822">
        <v>1820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</row>
    <row r="1823" spans="1:13">
      <c r="A1823">
        <v>0</v>
      </c>
      <c r="B1823">
        <v>1821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</row>
    <row r="1824" spans="1:13">
      <c r="A1824">
        <v>0</v>
      </c>
      <c r="B1824">
        <v>1822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</row>
    <row r="1825" spans="1:13">
      <c r="A1825">
        <v>0</v>
      </c>
      <c r="B1825">
        <v>1823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</row>
    <row r="1826" spans="1:13">
      <c r="A1826">
        <v>0</v>
      </c>
      <c r="B1826">
        <v>1824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</row>
    <row r="1827" spans="1:13">
      <c r="A1827">
        <v>0</v>
      </c>
      <c r="B1827">
        <v>1825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</row>
    <row r="1828" spans="1:13">
      <c r="A1828">
        <v>0</v>
      </c>
      <c r="B1828">
        <v>1826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>
      <c r="A1829">
        <v>0</v>
      </c>
      <c r="B1829">
        <v>1827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>
      <c r="A1830">
        <v>0</v>
      </c>
      <c r="B1830">
        <v>1828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>
      <c r="A1831">
        <v>0</v>
      </c>
      <c r="B1831">
        <v>1829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>
      <c r="A1832">
        <v>3867</v>
      </c>
      <c r="B1832">
        <v>1830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>
      <c r="A1833">
        <v>4500</v>
      </c>
      <c r="B1833">
        <v>1831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>
      <c r="A1834">
        <v>6160</v>
      </c>
      <c r="B1834">
        <v>1832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>
      <c r="A1835">
        <v>5843.1</v>
      </c>
      <c r="B1835">
        <v>1833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>
      <c r="A1836">
        <v>1773.3</v>
      </c>
      <c r="B1836">
        <v>1834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>
      <c r="A1837">
        <v>6801</v>
      </c>
      <c r="B1837">
        <v>1835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>
      <c r="A1838">
        <v>8410</v>
      </c>
      <c r="B1838">
        <v>1836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>
      <c r="A1839">
        <v>6604</v>
      </c>
      <c r="B1839">
        <v>1837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>
      <c r="A1840">
        <v>6330.3</v>
      </c>
      <c r="B1840">
        <v>1838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>
      <c r="A1841">
        <v>7080</v>
      </c>
      <c r="B1841">
        <v>1839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>
      <c r="A1842">
        <v>7843</v>
      </c>
      <c r="B1842">
        <v>1840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>
      <c r="A1843">
        <v>8746.4</v>
      </c>
      <c r="B1843">
        <v>1841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>
      <c r="A1844">
        <v>5434</v>
      </c>
      <c r="B1844">
        <v>1842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>
      <c r="A1845">
        <v>4525</v>
      </c>
      <c r="B1845">
        <v>1843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>
      <c r="A1846">
        <v>5576</v>
      </c>
      <c r="B1846">
        <v>1844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>
      <c r="A1847">
        <v>5128.1000000000004</v>
      </c>
      <c r="B1847">
        <v>1845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>
      <c r="A1848">
        <v>2664</v>
      </c>
      <c r="B1848">
        <v>1846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>
      <c r="A1849">
        <v>5077.3999999999996</v>
      </c>
      <c r="B1849">
        <v>1847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>
      <c r="A1850">
        <v>1899.5</v>
      </c>
      <c r="B1850">
        <v>1848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>
      <c r="A1851">
        <v>4485</v>
      </c>
      <c r="B1851">
        <v>1849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>
      <c r="A1852">
        <v>6207</v>
      </c>
      <c r="B1852">
        <v>1850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>
      <c r="A1853">
        <v>8040.2</v>
      </c>
      <c r="B1853">
        <v>1851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>
      <c r="A1854">
        <v>6095</v>
      </c>
      <c r="B1854">
        <v>1852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>
      <c r="A1855">
        <v>5831</v>
      </c>
      <c r="B1855">
        <v>1853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>
      <c r="A1856">
        <v>5315.1</v>
      </c>
      <c r="B1856">
        <v>1854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>
      <c r="A1857">
        <v>5720.3</v>
      </c>
      <c r="B1857">
        <v>1855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>
      <c r="A1858">
        <v>6371</v>
      </c>
      <c r="B1858">
        <v>1856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>
      <c r="A1859">
        <v>9048.1</v>
      </c>
      <c r="B1859">
        <v>1857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>
      <c r="A1860">
        <v>10473.1</v>
      </c>
      <c r="B1860">
        <v>1858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>
      <c r="A1861">
        <v>12179.1</v>
      </c>
      <c r="B1861">
        <v>1859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>
      <c r="A1862">
        <v>12448.4</v>
      </c>
      <c r="B1862">
        <v>1860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>
      <c r="A1863">
        <v>6599.5</v>
      </c>
      <c r="B1863">
        <v>1861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>
      <c r="A1864">
        <v>1527.2</v>
      </c>
      <c r="B1864">
        <v>1862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>
      <c r="A1865">
        <v>6083.1</v>
      </c>
      <c r="B1865">
        <v>1863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>
      <c r="A1866">
        <v>12345</v>
      </c>
      <c r="B1866">
        <v>1864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>
      <c r="A1867">
        <v>11190</v>
      </c>
      <c r="B1867">
        <v>1865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>
      <c r="A1868">
        <v>10942.3</v>
      </c>
      <c r="B1868">
        <v>1866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>
      <c r="A1869">
        <v>7995.4</v>
      </c>
      <c r="B1869">
        <v>1867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>
      <c r="A1870">
        <v>4633.3999999999996</v>
      </c>
      <c r="B1870">
        <v>1868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>
      <c r="A1871">
        <v>4712.1000000000004</v>
      </c>
      <c r="B1871">
        <v>1869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>
      <c r="A1872">
        <v>1695.5</v>
      </c>
      <c r="B1872">
        <v>1870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>
      <c r="A1873">
        <v>6760.2</v>
      </c>
      <c r="B1873">
        <v>1871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>
      <c r="A1874">
        <v>7348</v>
      </c>
      <c r="B1874">
        <v>1872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>
      <c r="A1875">
        <v>7949</v>
      </c>
      <c r="B1875">
        <v>1873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>
      <c r="A1876">
        <v>9309</v>
      </c>
      <c r="B1876">
        <v>1874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>
      <c r="A1877">
        <v>8116.2999999999993</v>
      </c>
      <c r="B1877">
        <v>1875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>
      <c r="A1878">
        <v>7005.2999999999993</v>
      </c>
      <c r="B1878">
        <v>1876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>
        <v>9381.85</v>
      </c>
      <c r="B1879">
        <v>1877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>
        <v>11536.75</v>
      </c>
      <c r="B1880">
        <v>1878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>
        <v>11671</v>
      </c>
      <c r="B1881">
        <v>1879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>
        <v>7733.2999999999993</v>
      </c>
      <c r="B1882">
        <v>1880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>
      <c r="A1883">
        <v>10705.4</v>
      </c>
      <c r="B1883">
        <v>1881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>
      <c r="A1884">
        <v>12724.900000000001</v>
      </c>
      <c r="B1884">
        <v>1882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>
      <c r="A1885">
        <v>11483.900000000001</v>
      </c>
      <c r="B1885">
        <v>1883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>
        <v>7207.1</v>
      </c>
      <c r="B1886">
        <v>1884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>
      <c r="A1887">
        <v>8335</v>
      </c>
      <c r="B1887">
        <v>1885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>
      <c r="A1888">
        <v>9252</v>
      </c>
      <c r="B1888">
        <v>1886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>
      <c r="A1889">
        <v>7040</v>
      </c>
      <c r="B1889">
        <v>1887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>
        <v>5648.1</v>
      </c>
      <c r="B1890">
        <v>1888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>
      <c r="A1891">
        <v>9675.2999999999993</v>
      </c>
      <c r="B1891">
        <v>1889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>
        <v>7867.6</v>
      </c>
      <c r="B1892">
        <v>1890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>
        <v>4779</v>
      </c>
      <c r="B1893">
        <v>1891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>
      <c r="A1894">
        <v>5360</v>
      </c>
      <c r="B1894">
        <v>1892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>
      <c r="A1895">
        <v>10069.5</v>
      </c>
      <c r="B1895">
        <v>1893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>
        <v>12119.1</v>
      </c>
      <c r="B1896">
        <v>1894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>
        <v>9473</v>
      </c>
      <c r="B1897">
        <v>1895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>
        <v>11484.1</v>
      </c>
      <c r="B1898">
        <v>1896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>
        <v>10538.4</v>
      </c>
      <c r="B1899">
        <v>1897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>
        <v>8262</v>
      </c>
      <c r="B1900">
        <v>1898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>
        <v>13403</v>
      </c>
      <c r="B1901">
        <v>1899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>
        <v>14108</v>
      </c>
      <c r="B1902">
        <v>1900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>
        <v>14800.1</v>
      </c>
      <c r="B1903">
        <v>1901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>
        <v>12632.1</v>
      </c>
      <c r="B1904">
        <v>1902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>
        <v>11125.349999999999</v>
      </c>
      <c r="B1905">
        <v>1903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>
        <v>3414.15</v>
      </c>
      <c r="B1906">
        <v>1904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>
      <c r="A1907">
        <v>695</v>
      </c>
      <c r="B1907">
        <v>1905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>
        <v>1540.1</v>
      </c>
      <c r="B1908">
        <v>1906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>
        <v>2031.1</v>
      </c>
      <c r="B1909">
        <v>1907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>
        <v>99</v>
      </c>
      <c r="B1910">
        <v>1908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>
      <c r="A1911">
        <v>99</v>
      </c>
      <c r="B1911">
        <v>1909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>
      <c r="A1912">
        <v>99</v>
      </c>
      <c r="B1912">
        <v>1910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>
      <c r="A1913">
        <v>99</v>
      </c>
      <c r="B1913">
        <v>1911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>
        <v>99</v>
      </c>
      <c r="B1914">
        <v>1912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>
      <c r="A1915">
        <v>2233</v>
      </c>
      <c r="B1915">
        <v>1913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>
        <v>3246</v>
      </c>
      <c r="B1916">
        <v>1914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>
      <c r="A1917">
        <v>2784</v>
      </c>
      <c r="B1917">
        <v>1915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>
      <c r="A1918">
        <v>5366.1</v>
      </c>
      <c r="B1918">
        <v>1916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>
      <c r="A1919">
        <v>5766.2</v>
      </c>
      <c r="B1919">
        <v>1917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>
        <v>791.2</v>
      </c>
      <c r="B1920">
        <v>1918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>
        <v>3355</v>
      </c>
      <c r="B1921">
        <v>1919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>
        <v>6151.1</v>
      </c>
      <c r="B1922">
        <v>1920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>
      <c r="A1923">
        <v>10725.1</v>
      </c>
      <c r="B1923">
        <v>1921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>
      <c r="A1924">
        <v>12146.1</v>
      </c>
      <c r="B1924">
        <v>1922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>
      <c r="A1925">
        <v>9289.1</v>
      </c>
      <c r="B1925">
        <v>1923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>
      <c r="A1926">
        <v>5057.5</v>
      </c>
      <c r="B1926">
        <v>1924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>
        <v>4157.5</v>
      </c>
      <c r="B1927">
        <v>1925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>
      <c r="A1928">
        <v>13593</v>
      </c>
      <c r="B1928">
        <v>1926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>
      <c r="A1929">
        <v>14011</v>
      </c>
      <c r="B1929">
        <v>1927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>
      <c r="A1930">
        <v>14559</v>
      </c>
      <c r="B1930">
        <v>1928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>
      <c r="A1931">
        <v>13878</v>
      </c>
      <c r="B1931">
        <v>1929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>
      <c r="A1932">
        <v>13803.1</v>
      </c>
      <c r="B1932">
        <v>1930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>
      <c r="A1933">
        <v>12953.300000000001</v>
      </c>
      <c r="B1933">
        <v>1931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>
      <c r="A1934">
        <v>11502.699999999999</v>
      </c>
      <c r="B1934">
        <v>1932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>
      <c r="A1935">
        <v>9329.1</v>
      </c>
      <c r="B1935">
        <v>1933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>
      <c r="A1936">
        <v>9919</v>
      </c>
      <c r="B1936">
        <v>1934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>
        <v>11862</v>
      </c>
      <c r="B1937">
        <v>1935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>
      <c r="A1938">
        <v>12543</v>
      </c>
      <c r="B1938">
        <v>1936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>
      <c r="A1939">
        <v>14309.3</v>
      </c>
      <c r="B1939">
        <v>1937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>
      <c r="A1940">
        <v>6893.8</v>
      </c>
      <c r="B1940">
        <v>1938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>
      <c r="A1941">
        <v>3922.2</v>
      </c>
      <c r="B1941">
        <v>1939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>
      <c r="A1942">
        <v>10383</v>
      </c>
      <c r="B1942">
        <v>1940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>
      <c r="A1943">
        <v>11686</v>
      </c>
      <c r="B1943">
        <v>1941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>
      <c r="A1944">
        <v>12020</v>
      </c>
      <c r="B1944">
        <v>1942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>
      <c r="A1945">
        <v>8455.1</v>
      </c>
      <c r="B1945">
        <v>1943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>
      <c r="A1946">
        <v>10504.599999999999</v>
      </c>
      <c r="B1946">
        <v>1944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>
      <c r="A1947">
        <v>13579.1</v>
      </c>
      <c r="B1947">
        <v>1945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>
      <c r="A1948">
        <v>6450.1</v>
      </c>
      <c r="B1948">
        <v>1946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>
      <c r="A1949">
        <v>9711</v>
      </c>
      <c r="B1949">
        <v>1947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>
      <c r="A1950">
        <v>10367</v>
      </c>
      <c r="B1950">
        <v>1948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>
      <c r="A1951">
        <v>14093.1</v>
      </c>
      <c r="B1951">
        <v>1949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>
      <c r="A1952">
        <v>12572.2</v>
      </c>
      <c r="B1952">
        <v>1950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>
      <c r="A1953">
        <v>12246.2</v>
      </c>
      <c r="B1953">
        <v>1951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>
      <c r="A1954">
        <v>4086.2</v>
      </c>
      <c r="B1954">
        <v>1952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>
      <c r="A1955">
        <v>1654.3</v>
      </c>
      <c r="B1955">
        <v>1953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>
      <c r="A1956">
        <v>6083</v>
      </c>
      <c r="B1956">
        <v>1954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>
      <c r="A1957">
        <v>7902</v>
      </c>
      <c r="B1957">
        <v>1955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>
      <c r="A1958">
        <v>8088</v>
      </c>
      <c r="B1958">
        <v>1956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>
      <c r="A1959">
        <v>10999</v>
      </c>
      <c r="B1959">
        <v>1957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>
      <c r="A1960">
        <v>14337.3</v>
      </c>
      <c r="B1960">
        <v>1958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>
      <c r="A1961">
        <v>17387.950000000008</v>
      </c>
      <c r="B1961">
        <v>1959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>
      <c r="A1962">
        <v>15854.400000000009</v>
      </c>
      <c r="B1962">
        <v>1960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>
      <c r="A1963">
        <v>6152.5999999999995</v>
      </c>
      <c r="B1963">
        <v>1961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>
      <c r="A1964">
        <v>11848.1</v>
      </c>
      <c r="B1964">
        <v>1962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>
        <v>11661</v>
      </c>
      <c r="B1965">
        <v>1963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>
      <c r="A1966">
        <v>12823.1</v>
      </c>
      <c r="B1966">
        <v>1964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>
      <c r="A1967">
        <v>3584.2</v>
      </c>
      <c r="B1967">
        <v>1965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>
      <c r="A1968">
        <v>7732.2</v>
      </c>
      <c r="B1968">
        <v>1966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>
      <c r="A1969">
        <v>3863.2</v>
      </c>
      <c r="B1969">
        <v>1967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>
      <c r="A1970">
        <v>7486</v>
      </c>
      <c r="B1970">
        <v>1968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>
      <c r="A1971">
        <v>8616</v>
      </c>
      <c r="B1971">
        <v>1969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>
      <c r="A1972">
        <v>9707.1</v>
      </c>
      <c r="B1972">
        <v>1970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>
        <v>8474</v>
      </c>
      <c r="B1973">
        <v>1971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>
      <c r="A1974">
        <v>2922</v>
      </c>
      <c r="B1974">
        <v>1972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>
      <c r="A1975">
        <v>289</v>
      </c>
      <c r="B1975">
        <v>1973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>
        <v>940.30000000000007</v>
      </c>
      <c r="B1976">
        <v>1974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>
      <c r="A1977">
        <v>289</v>
      </c>
      <c r="B1977">
        <v>1975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>
      <c r="A1978">
        <v>289</v>
      </c>
      <c r="B1978">
        <v>1976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>
      <c r="A1979">
        <v>778</v>
      </c>
      <c r="B1979">
        <v>1977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>
      <c r="A1980">
        <v>6397.1</v>
      </c>
      <c r="B1980">
        <v>1978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>
      <c r="A1981">
        <v>8854.75</v>
      </c>
      <c r="B1981">
        <v>1979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>
      <c r="A1982">
        <v>5140.2</v>
      </c>
      <c r="B1982">
        <v>1980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>
      <c r="A1983">
        <v>2372.1</v>
      </c>
      <c r="B1983">
        <v>1981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>
      <c r="A1984">
        <v>5178.1000000000004</v>
      </c>
      <c r="B1984">
        <v>1982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>
      <c r="A1985">
        <v>11280</v>
      </c>
      <c r="B1985">
        <v>1983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>
      <c r="A1986">
        <v>10274.200000000001</v>
      </c>
      <c r="B1986">
        <v>1984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>
      <c r="A1987">
        <v>5838.1</v>
      </c>
      <c r="B1987">
        <v>1985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>
      <c r="A1988">
        <v>4783.1000000000004</v>
      </c>
      <c r="B1988">
        <v>1986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>
      <c r="A1989">
        <v>1927.1</v>
      </c>
      <c r="B1989">
        <v>1987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>
      <c r="A1990">
        <v>3922.99</v>
      </c>
      <c r="B1990">
        <v>1988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>
        <v>8912</v>
      </c>
      <c r="B1991">
        <v>1989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>
        <v>9432</v>
      </c>
      <c r="B1992">
        <v>1990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>
        <v>13139.1</v>
      </c>
      <c r="B1993">
        <v>1991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>
        <v>14076</v>
      </c>
      <c r="B1994">
        <v>1992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>
        <v>8275</v>
      </c>
      <c r="B1995">
        <v>1993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>
        <v>4592</v>
      </c>
      <c r="B1996">
        <v>1994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>
      <c r="A1997">
        <v>2690</v>
      </c>
      <c r="B1997">
        <v>1995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>
        <v>3441</v>
      </c>
      <c r="B1998">
        <v>1996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>
        <v>12114.1</v>
      </c>
      <c r="B1999">
        <v>1997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>
        <v>15054.3</v>
      </c>
      <c r="B2000">
        <v>1998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>
        <v>13202.1</v>
      </c>
      <c r="B2001">
        <v>1999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>
        <v>11396.1</v>
      </c>
      <c r="B2002">
        <v>2000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>
        <v>3021.4</v>
      </c>
      <c r="B2003">
        <v>2001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>
        <v>4037.4</v>
      </c>
      <c r="B2004">
        <v>2002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>
        <v>3517.2</v>
      </c>
      <c r="B2005">
        <v>2003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>
        <v>5615</v>
      </c>
      <c r="B2006">
        <v>2004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>
      <c r="A2007">
        <v>6285</v>
      </c>
      <c r="B2007">
        <v>2005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>
      <c r="A2008">
        <v>3756</v>
      </c>
      <c r="B2008">
        <v>2006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>
      <c r="A2009">
        <v>3343.1</v>
      </c>
      <c r="B2009">
        <v>2007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>
      <c r="A2010">
        <v>79</v>
      </c>
      <c r="B2010">
        <v>2008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>
      <c r="A2011">
        <v>79</v>
      </c>
      <c r="B2011">
        <v>2009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>
      <c r="A2012">
        <v>79</v>
      </c>
      <c r="B2012">
        <v>2010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>
      <c r="A2013">
        <v>79</v>
      </c>
      <c r="B2013">
        <v>2011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>
      <c r="A2014">
        <v>860.5</v>
      </c>
      <c r="B2014">
        <v>2012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>
      <c r="A2015">
        <v>4566.8999999999996</v>
      </c>
      <c r="B2015">
        <v>2013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>
      <c r="A2016">
        <v>7183.2</v>
      </c>
      <c r="B2016">
        <v>2014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>
      <c r="A2017">
        <v>7707.9</v>
      </c>
      <c r="B2017">
        <v>2015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>
      <c r="A2018">
        <v>4515.3</v>
      </c>
      <c r="B2018">
        <v>2016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>
      <c r="A2019">
        <v>1922.1</v>
      </c>
      <c r="B2019">
        <v>2017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>
      <c r="A2020">
        <v>4962.1000000000004</v>
      </c>
      <c r="B2020">
        <v>2018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>
      <c r="A2021">
        <v>6446.1</v>
      </c>
      <c r="B2021">
        <v>2019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>
        <v>7389.7000000000007</v>
      </c>
      <c r="B2022">
        <v>2020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>
      <c r="A2023">
        <v>3746.7</v>
      </c>
      <c r="B2023">
        <v>2021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>
      <c r="A2024">
        <v>2771</v>
      </c>
      <c r="B2024">
        <v>2022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>
      <c r="A2025">
        <v>7445.7000000000007</v>
      </c>
      <c r="B2025">
        <v>2023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>
      <c r="A2026">
        <v>14617</v>
      </c>
      <c r="B2026">
        <v>2024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>
      <c r="A2027">
        <v>14637</v>
      </c>
      <c r="B2027">
        <v>2025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>
      <c r="A2028">
        <v>14637</v>
      </c>
      <c r="B2028">
        <v>2026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>
        <v>14627</v>
      </c>
      <c r="B2029">
        <v>2027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>
      <c r="A2030">
        <v>14701</v>
      </c>
      <c r="B2030">
        <v>2028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>
      <c r="A2031">
        <v>1719</v>
      </c>
      <c r="B2031">
        <v>2029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>
      <c r="A2032">
        <v>1554.1</v>
      </c>
      <c r="B2032">
        <v>2030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>
      <c r="A2033">
        <v>6721.3</v>
      </c>
      <c r="B2033">
        <v>2031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>
      <c r="A2034">
        <v>7996.2</v>
      </c>
      <c r="B2034">
        <v>2032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>
      <c r="A2035">
        <v>10001</v>
      </c>
      <c r="B2035">
        <v>2033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>
        <v>5784</v>
      </c>
      <c r="B2036">
        <v>2034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>
      <c r="A2037">
        <v>6589</v>
      </c>
      <c r="B2037">
        <v>2035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>
        <v>4391.3</v>
      </c>
      <c r="B2038">
        <v>2036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>
      <c r="A2039">
        <v>7604.1</v>
      </c>
      <c r="B2039">
        <v>2037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>
      <c r="A2040">
        <v>10001</v>
      </c>
      <c r="B2040">
        <v>2038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>
      <c r="A2041">
        <v>13413</v>
      </c>
      <c r="B2041">
        <v>2039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1A6C8-7E6D-2045-862F-BB97C9841D62}">
  <sheetPr codeName="Sheet37"/>
  <dimension ref="A1:X36"/>
  <sheetViews>
    <sheetView topLeftCell="A6" workbookViewId="0">
      <selection activeCell="A31" sqref="A31:A32"/>
    </sheetView>
  </sheetViews>
  <sheetFormatPr baseColWidth="10" defaultColWidth="9.1640625" defaultRowHeight="15"/>
  <cols>
    <col min="1" max="1" width="14.6640625" style="18" bestFit="1" customWidth="1"/>
    <col min="2" max="2" width="10.6640625" style="18" bestFit="1" customWidth="1"/>
    <col min="3" max="3" width="16.83203125" style="18" bestFit="1" customWidth="1"/>
    <col min="4" max="4" width="14.6640625" style="18" bestFit="1" customWidth="1"/>
    <col min="5" max="5" width="7.6640625" style="18" bestFit="1" customWidth="1"/>
    <col min="6" max="6" width="12.33203125" style="18" bestFit="1" customWidth="1"/>
    <col min="7" max="7" width="10.1640625" style="18" bestFit="1" customWidth="1"/>
    <col min="8" max="9" width="12.5" style="18" bestFit="1" customWidth="1"/>
    <col min="10" max="10" width="1.5" style="18" customWidth="1"/>
    <col min="11" max="11" width="25.1640625" style="18" customWidth="1"/>
    <col min="12" max="13" width="12" style="18" customWidth="1"/>
    <col min="14" max="14" width="9.5" style="18" bestFit="1" customWidth="1"/>
    <col min="15" max="16384" width="9.1640625" style="18"/>
  </cols>
  <sheetData>
    <row r="1" spans="1:24" ht="15" customHeight="1" thickBot="1">
      <c r="A1" s="37" t="s">
        <v>148</v>
      </c>
      <c r="K1" s="38" t="s">
        <v>98</v>
      </c>
      <c r="L1" s="39"/>
      <c r="M1" s="39"/>
      <c r="N1" s="39"/>
    </row>
    <row r="2" spans="1:24" ht="15" customHeight="1" thickBot="1">
      <c r="K2" s="18" t="s">
        <v>150</v>
      </c>
      <c r="L2" s="47">
        <f t="array" ref="L2:X6">LINEST(MRData!$A$2:$A$2041, MRData!$B$2:$M$2041,TRUE,TRUE)</f>
        <v>-1335.8413562154954</v>
      </c>
      <c r="M2" s="48">
        <v>1208.0281713648503</v>
      </c>
      <c r="N2" s="48">
        <v>6459.4439441064878</v>
      </c>
      <c r="O2" s="49">
        <v>4784.6798329771573</v>
      </c>
      <c r="P2" s="49">
        <v>3329.7378654756963</v>
      </c>
      <c r="Q2" s="49">
        <v>1124.1705911105485</v>
      </c>
      <c r="R2" s="49">
        <v>1459.3806265762018</v>
      </c>
      <c r="S2" s="49">
        <v>1807.8392677766135</v>
      </c>
      <c r="T2" s="49">
        <v>3236.9070326329488</v>
      </c>
      <c r="U2" s="49">
        <v>1943.2542347652688</v>
      </c>
      <c r="V2" s="49">
        <v>1709.2858991489591</v>
      </c>
      <c r="W2" s="49">
        <v>1.2478436329885747</v>
      </c>
      <c r="X2" s="51">
        <v>3543.3327045401957</v>
      </c>
    </row>
    <row r="3" spans="1:24" ht="15" customHeight="1">
      <c r="A3" s="40" t="s">
        <v>100</v>
      </c>
      <c r="B3" s="41"/>
      <c r="K3" s="10" t="s">
        <v>151</v>
      </c>
      <c r="L3" s="46">
        <v>472.98890104086212</v>
      </c>
      <c r="M3" s="44">
        <v>477.02324959023582</v>
      </c>
      <c r="N3" s="44">
        <v>472.56866985872637</v>
      </c>
      <c r="O3" s="45">
        <v>476.71152366797548</v>
      </c>
      <c r="P3" s="45">
        <v>471.54655964931158</v>
      </c>
      <c r="Q3" s="45">
        <v>451.33419056768469</v>
      </c>
      <c r="R3" s="45">
        <v>454.7641783519133</v>
      </c>
      <c r="S3" s="45">
        <v>450.78572970941883</v>
      </c>
      <c r="T3" s="45">
        <v>454.32997850721614</v>
      </c>
      <c r="U3" s="45">
        <v>450.45876003463559</v>
      </c>
      <c r="V3" s="45">
        <v>460.85795187955381</v>
      </c>
      <c r="W3" s="45">
        <v>0.16397452297357618</v>
      </c>
      <c r="X3" s="52">
        <v>352.94864495838846</v>
      </c>
    </row>
    <row r="4" spans="1:24" ht="15" customHeight="1">
      <c r="A4" s="18" t="s">
        <v>102</v>
      </c>
      <c r="B4" s="23">
        <f>SQRT(C12/C14)</f>
        <v>0.42756571692461443</v>
      </c>
      <c r="K4" s="18" t="s">
        <v>103</v>
      </c>
      <c r="L4" s="46">
        <v>0.18281244228925952</v>
      </c>
      <c r="M4" s="44">
        <v>4343.0536189637714</v>
      </c>
      <c r="N4" s="44" t="e">
        <v>#N/A</v>
      </c>
      <c r="O4" s="45" t="e">
        <v>#N/A</v>
      </c>
      <c r="P4" s="45" t="e">
        <v>#N/A</v>
      </c>
      <c r="Q4" s="45" t="e">
        <v>#N/A</v>
      </c>
      <c r="R4" s="45" t="e">
        <v>#N/A</v>
      </c>
      <c r="S4" s="45" t="e">
        <v>#N/A</v>
      </c>
      <c r="T4" s="45" t="e">
        <v>#N/A</v>
      </c>
      <c r="U4" s="45" t="e">
        <v>#N/A</v>
      </c>
      <c r="V4" s="45" t="e">
        <v>#N/A</v>
      </c>
      <c r="W4" s="45" t="e">
        <v>#N/A</v>
      </c>
      <c r="X4" s="52" t="e">
        <v>#N/A</v>
      </c>
    </row>
    <row r="5" spans="1:24" ht="15" customHeight="1">
      <c r="A5" s="18" t="s">
        <v>104</v>
      </c>
      <c r="B5" s="23">
        <f>L4</f>
        <v>0.18281244228925952</v>
      </c>
      <c r="K5" s="10" t="s">
        <v>105</v>
      </c>
      <c r="L5" s="46">
        <v>37.788226320039854</v>
      </c>
      <c r="M5" s="45">
        <v>2027</v>
      </c>
      <c r="N5" s="44" t="e">
        <v>#N/A</v>
      </c>
      <c r="O5" s="45" t="e">
        <v>#N/A</v>
      </c>
      <c r="P5" s="45" t="e">
        <v>#N/A</v>
      </c>
      <c r="Q5" s="45" t="e">
        <v>#N/A</v>
      </c>
      <c r="R5" s="45" t="e">
        <v>#N/A</v>
      </c>
      <c r="S5" s="45" t="e">
        <v>#N/A</v>
      </c>
      <c r="T5" s="45" t="e">
        <v>#N/A</v>
      </c>
      <c r="U5" s="45" t="e">
        <v>#N/A</v>
      </c>
      <c r="V5" s="45" t="e">
        <v>#N/A</v>
      </c>
      <c r="W5" s="45" t="e">
        <v>#N/A</v>
      </c>
      <c r="X5" s="52" t="e">
        <v>#N/A</v>
      </c>
    </row>
    <row r="6" spans="1:24" ht="15" customHeight="1" thickBot="1">
      <c r="A6" s="18" t="s">
        <v>106</v>
      </c>
      <c r="B6" s="23">
        <f>1-(B14/B13)*(C13/C14)</f>
        <v>0.17797462744341397</v>
      </c>
      <c r="K6" s="18" t="s">
        <v>107</v>
      </c>
      <c r="L6" s="50">
        <v>8553190326.7638931</v>
      </c>
      <c r="M6" s="42">
        <v>38233506572.292877</v>
      </c>
      <c r="N6" s="32" t="e">
        <v>#N/A</v>
      </c>
      <c r="O6" s="42" t="e">
        <v>#N/A</v>
      </c>
      <c r="P6" s="42" t="e">
        <v>#N/A</v>
      </c>
      <c r="Q6" s="42" t="e">
        <v>#N/A</v>
      </c>
      <c r="R6" s="42" t="e">
        <v>#N/A</v>
      </c>
      <c r="S6" s="42" t="e">
        <v>#N/A</v>
      </c>
      <c r="T6" s="42" t="e">
        <v>#N/A</v>
      </c>
      <c r="U6" s="42" t="e">
        <v>#N/A</v>
      </c>
      <c r="V6" s="42" t="e">
        <v>#N/A</v>
      </c>
      <c r="W6" s="42" t="e">
        <v>#N/A</v>
      </c>
      <c r="X6" s="53" t="e">
        <v>#N/A</v>
      </c>
    </row>
    <row r="7" spans="1:24" ht="15" customHeight="1">
      <c r="A7" s="18" t="s">
        <v>108</v>
      </c>
      <c r="B7" s="23">
        <f>M4</f>
        <v>4343.0536189637714</v>
      </c>
      <c r="L7" s="23"/>
      <c r="M7" s="23"/>
      <c r="N7" s="23"/>
    </row>
    <row r="8" spans="1:24" ht="15" customHeight="1" thickBot="1">
      <c r="A8" s="42" t="s">
        <v>109</v>
      </c>
      <c r="B8" s="42">
        <f>COUNT(MRData!$A$2:$A$2041)</f>
        <v>2040</v>
      </c>
      <c r="K8" s="18" t="s">
        <v>110</v>
      </c>
      <c r="L8" s="43">
        <v>0.95</v>
      </c>
      <c r="M8" s="23"/>
      <c r="N8" s="23"/>
    </row>
    <row r="9" spans="1:24" ht="15" customHeight="1">
      <c r="K9" s="10" t="s">
        <v>111</v>
      </c>
      <c r="L9" s="23">
        <f>_xlfn.T.INV.2T(1-L8, B13)</f>
        <v>1.961135007876895</v>
      </c>
      <c r="M9" s="23"/>
      <c r="N9" s="23"/>
    </row>
    <row r="10" spans="1:24" ht="15" customHeight="1" thickBot="1">
      <c r="A10" s="37" t="s">
        <v>112</v>
      </c>
      <c r="K10" s="18" t="s">
        <v>113</v>
      </c>
      <c r="L10" s="23">
        <f>L$9 * C17</f>
        <v>692.17994361060857</v>
      </c>
      <c r="M10" s="23"/>
      <c r="N10" s="23"/>
    </row>
    <row r="11" spans="1:24" ht="15" customHeight="1">
      <c r="A11" s="27"/>
      <c r="B11" s="27" t="s">
        <v>114</v>
      </c>
      <c r="C11" s="27" t="s">
        <v>115</v>
      </c>
      <c r="D11" s="27" t="s">
        <v>116</v>
      </c>
      <c r="E11" s="27" t="s">
        <v>117</v>
      </c>
      <c r="F11" s="27" t="s">
        <v>118</v>
      </c>
      <c r="K11" s="18" t="s">
        <v>119</v>
      </c>
      <c r="L11" s="23">
        <f t="shared" ref="L11:L22" si="0">L$9 * C18</f>
        <v>0.32157617740339439</v>
      </c>
      <c r="M11" s="23"/>
      <c r="N11" s="23"/>
    </row>
    <row r="12" spans="1:24" ht="15" customHeight="1">
      <c r="A12" s="18" t="s">
        <v>120</v>
      </c>
      <c r="B12" s="18">
        <f>B14-B13</f>
        <v>12</v>
      </c>
      <c r="C12" s="23">
        <f>L6</f>
        <v>8553190326.7638931</v>
      </c>
      <c r="D12" s="23">
        <f>C12/B12</f>
        <v>712765860.56365776</v>
      </c>
      <c r="E12" s="23">
        <f>L5</f>
        <v>37.788226320039854</v>
      </c>
      <c r="F12" s="23">
        <f>_xlfn.F.DIST.RT(E12, B12, B13)</f>
        <v>2.5947916970485757E-80</v>
      </c>
      <c r="K12" s="18" t="s">
        <v>147</v>
      </c>
      <c r="L12" s="23">
        <f t="shared" si="0"/>
        <v>903.80466308943846</v>
      </c>
    </row>
    <row r="13" spans="1:24" ht="15" customHeight="1">
      <c r="A13" s="18" t="s">
        <v>121</v>
      </c>
      <c r="B13" s="18">
        <f>M5</f>
        <v>2027</v>
      </c>
      <c r="C13" s="23">
        <f>M6</f>
        <v>38233506572.292877</v>
      </c>
      <c r="D13" s="23">
        <f>C13/B13</f>
        <v>18862114.737194315</v>
      </c>
      <c r="E13" s="23"/>
      <c r="F13" s="23"/>
      <c r="K13" s="18" t="s">
        <v>149</v>
      </c>
      <c r="L13" s="23">
        <f t="shared" si="0"/>
        <v>883.4104439087414</v>
      </c>
    </row>
    <row r="14" spans="1:24" ht="15" customHeight="1" thickBot="1">
      <c r="A14" s="42" t="s">
        <v>122</v>
      </c>
      <c r="B14" s="42">
        <f>B8-1</f>
        <v>2039</v>
      </c>
      <c r="C14" s="32">
        <f>C12+C13</f>
        <v>46786696899.05677</v>
      </c>
      <c r="D14" s="32"/>
      <c r="E14" s="32"/>
      <c r="F14" s="32"/>
      <c r="K14" s="18" t="s">
        <v>152</v>
      </c>
      <c r="L14" s="23">
        <f t="shared" si="0"/>
        <v>891.00242597845886</v>
      </c>
    </row>
    <row r="15" spans="1:24" ht="15" customHeight="1" thickBot="1">
      <c r="K15" s="18" t="s">
        <v>153</v>
      </c>
      <c r="L15" s="23">
        <f t="shared" si="0"/>
        <v>884.05167558447295</v>
      </c>
    </row>
    <row r="16" spans="1:24" ht="15" customHeight="1">
      <c r="A16" s="27"/>
      <c r="B16" s="27" t="s">
        <v>123</v>
      </c>
      <c r="C16" s="27" t="s">
        <v>108</v>
      </c>
      <c r="D16" s="27" t="s">
        <v>124</v>
      </c>
      <c r="E16" s="27" t="s">
        <v>125</v>
      </c>
      <c r="F16" s="27" t="str">
        <f>"Lower " &amp; TEXT(L8, "##%")</f>
        <v>Lower 95%</v>
      </c>
      <c r="G16" s="27" t="str">
        <f>"Upper " &amp; TEXT(L8, "##%")</f>
        <v>Upper 95%</v>
      </c>
      <c r="H16" s="27" t="str">
        <f t="shared" ref="H16:I29" si="1">F16</f>
        <v>Lower 95%</v>
      </c>
      <c r="I16" s="27" t="str">
        <f t="shared" si="1"/>
        <v>Upper 95%</v>
      </c>
      <c r="K16" s="18" t="s">
        <v>154</v>
      </c>
      <c r="L16" s="23">
        <f t="shared" si="0"/>
        <v>891.85395049430917</v>
      </c>
    </row>
    <row r="17" spans="1:12" ht="15" customHeight="1">
      <c r="A17" s="18" t="s">
        <v>126</v>
      </c>
      <c r="B17" s="23">
        <f>$X$2</f>
        <v>3543.3327045401957</v>
      </c>
      <c r="C17" s="23">
        <f>$X$3</f>
        <v>352.94864495838846</v>
      </c>
      <c r="D17" s="23">
        <f>B17/C17</f>
        <v>10.039230225569909</v>
      </c>
      <c r="E17" s="23">
        <f>_xlfn.T.DIST.2T(ABS(D17), B$13)</f>
        <v>3.5301268704404911E-23</v>
      </c>
      <c r="F17" s="23">
        <f>B17-L10</f>
        <v>2851.1527609295872</v>
      </c>
      <c r="G17" s="23">
        <f>B17+L10</f>
        <v>4235.5126481508041</v>
      </c>
      <c r="H17" s="23">
        <f t="shared" si="1"/>
        <v>2851.1527609295872</v>
      </c>
      <c r="I17" s="23">
        <f t="shared" si="1"/>
        <v>4235.5126481508041</v>
      </c>
      <c r="K17" s="18" t="s">
        <v>155</v>
      </c>
      <c r="L17" s="23">
        <f t="shared" si="0"/>
        <v>885.12728137406827</v>
      </c>
    </row>
    <row r="18" spans="1:12" ht="15" customHeight="1">
      <c r="A18" s="18" t="str">
        <f>MRData!B1</f>
        <v>trend</v>
      </c>
      <c r="B18" s="23">
        <f>$W$2</f>
        <v>1.2478436329885747</v>
      </c>
      <c r="C18" s="23">
        <f>$W$3</f>
        <v>0.16397452297357618</v>
      </c>
      <c r="D18" s="23">
        <f t="shared" ref="D18:D29" si="2">B18/C18</f>
        <v>7.6099848339833844</v>
      </c>
      <c r="E18" s="23">
        <f t="shared" ref="E18:E29" si="3">_xlfn.T.DIST.2T(ABS(D18), B$13)</f>
        <v>4.1717153407224949E-14</v>
      </c>
      <c r="F18" s="23">
        <f t="shared" ref="F18:F29" si="4">B18-L11</f>
        <v>0.92626745558518031</v>
      </c>
      <c r="G18" s="23">
        <f t="shared" ref="G18:G29" si="5">B18+L11</f>
        <v>1.569419810391969</v>
      </c>
      <c r="H18" s="23">
        <f t="shared" ref="H18:H29" si="6">F18</f>
        <v>0.92626745558518031</v>
      </c>
      <c r="I18" s="23">
        <f t="shared" ref="I18:I29" si="7">G18</f>
        <v>1.569419810391969</v>
      </c>
      <c r="K18" s="18" t="s">
        <v>156</v>
      </c>
      <c r="L18" s="23">
        <f t="shared" si="0"/>
        <v>924.76646597217541</v>
      </c>
    </row>
    <row r="19" spans="1:12" ht="15" customHeight="1">
      <c r="A19" s="18" t="str">
        <f>MRData!C1</f>
        <v>feb</v>
      </c>
      <c r="B19" s="23">
        <f>$V$2</f>
        <v>1709.2858991489591</v>
      </c>
      <c r="C19" s="23">
        <f>$V$3</f>
        <v>460.85795187955381</v>
      </c>
      <c r="D19" s="23">
        <f t="shared" si="2"/>
        <v>3.7089213545688899</v>
      </c>
      <c r="E19" s="23">
        <f t="shared" si="3"/>
        <v>2.1374188582433019E-4</v>
      </c>
      <c r="F19" s="23">
        <f t="shared" si="4"/>
        <v>805.4812360595206</v>
      </c>
      <c r="G19" s="23">
        <f t="shared" si="5"/>
        <v>2613.0905622383975</v>
      </c>
      <c r="H19" s="23">
        <f t="shared" si="6"/>
        <v>805.4812360595206</v>
      </c>
      <c r="I19" s="23">
        <f t="shared" si="7"/>
        <v>2613.0905622383975</v>
      </c>
      <c r="K19" s="18" t="s">
        <v>157</v>
      </c>
      <c r="L19" s="23">
        <f t="shared" si="0"/>
        <v>934.89565772360174</v>
      </c>
    </row>
    <row r="20" spans="1:12" ht="15" customHeight="1">
      <c r="A20" s="18" t="str">
        <f>MRData!D1</f>
        <v>march</v>
      </c>
      <c r="B20" s="23">
        <f>$U$2</f>
        <v>1943.2542347652688</v>
      </c>
      <c r="C20" s="23">
        <f>$U$3</f>
        <v>450.45876003463559</v>
      </c>
      <c r="D20" s="23">
        <f t="shared" si="2"/>
        <v>4.3139448206442976</v>
      </c>
      <c r="E20" s="23">
        <f t="shared" si="3"/>
        <v>1.6807405277426863E-5</v>
      </c>
      <c r="F20" s="23">
        <f t="shared" si="4"/>
        <v>1059.8437908565274</v>
      </c>
      <c r="G20" s="23">
        <f t="shared" si="5"/>
        <v>2826.6646786740102</v>
      </c>
      <c r="H20" s="23">
        <f t="shared" si="6"/>
        <v>1059.8437908565274</v>
      </c>
      <c r="I20" s="23">
        <f t="shared" si="7"/>
        <v>2826.6646786740102</v>
      </c>
      <c r="K20" s="18" t="s">
        <v>158</v>
      </c>
      <c r="L20" s="23">
        <f t="shared" si="0"/>
        <v>926.77096208576711</v>
      </c>
    </row>
    <row r="21" spans="1:12" ht="15" customHeight="1">
      <c r="A21" s="18" t="str">
        <f>MRData!E1</f>
        <v>april</v>
      </c>
      <c r="B21" s="23">
        <f>$T$2</f>
        <v>3236.9070326329488</v>
      </c>
      <c r="C21" s="23">
        <f>$T$3</f>
        <v>454.32997850721614</v>
      </c>
      <c r="D21" s="23">
        <f t="shared" si="2"/>
        <v>7.1245728562055186</v>
      </c>
      <c r="E21" s="23">
        <f t="shared" si="3"/>
        <v>1.4447357859780409E-12</v>
      </c>
      <c r="F21" s="23">
        <f t="shared" si="4"/>
        <v>2345.9046066544897</v>
      </c>
      <c r="G21" s="23">
        <f t="shared" si="5"/>
        <v>4127.9094586114079</v>
      </c>
      <c r="H21" s="23">
        <f t="shared" si="6"/>
        <v>2345.9046066544897</v>
      </c>
      <c r="I21" s="23">
        <f t="shared" si="7"/>
        <v>4127.9094586114079</v>
      </c>
      <c r="K21" s="18" t="s">
        <v>159</v>
      </c>
      <c r="L21" s="23">
        <f t="shared" si="0"/>
        <v>935.50699434260912</v>
      </c>
    </row>
    <row r="22" spans="1:12" ht="15" customHeight="1">
      <c r="A22" s="18" t="str">
        <f>MRData!F1</f>
        <v>may</v>
      </c>
      <c r="B22" s="23">
        <f>$S$2</f>
        <v>1807.8392677766135</v>
      </c>
      <c r="C22" s="23">
        <f>$S$3</f>
        <v>450.78572970941883</v>
      </c>
      <c r="D22" s="23">
        <f t="shared" si="2"/>
        <v>4.0104181402147878</v>
      </c>
      <c r="E22" s="23">
        <f t="shared" si="3"/>
        <v>6.2808347600820102E-5</v>
      </c>
      <c r="F22" s="23">
        <f t="shared" si="4"/>
        <v>923.78759219214055</v>
      </c>
      <c r="G22" s="23">
        <f t="shared" si="5"/>
        <v>2691.8909433610866</v>
      </c>
      <c r="H22" s="23">
        <f t="shared" si="6"/>
        <v>923.78759219214055</v>
      </c>
      <c r="I22" s="23">
        <f t="shared" si="7"/>
        <v>2691.8909433610866</v>
      </c>
      <c r="K22" s="18" t="s">
        <v>160</v>
      </c>
      <c r="L22" s="23">
        <f t="shared" si="0"/>
        <v>927.59509216845504</v>
      </c>
    </row>
    <row r="23" spans="1:12" ht="15" customHeight="1">
      <c r="A23" s="18" t="str">
        <f>MRData!G1</f>
        <v>june</v>
      </c>
      <c r="B23" s="23">
        <f>$R$2</f>
        <v>1459.3806265762018</v>
      </c>
      <c r="C23" s="23">
        <f>$R$3</f>
        <v>454.7641783519133</v>
      </c>
      <c r="D23" s="23">
        <f t="shared" si="2"/>
        <v>3.2090931872977895</v>
      </c>
      <c r="E23" s="23">
        <f t="shared" si="3"/>
        <v>1.3523466548814444E-3</v>
      </c>
      <c r="F23" s="23">
        <f t="shared" si="4"/>
        <v>567.52667608189267</v>
      </c>
      <c r="G23" s="23">
        <f t="shared" si="5"/>
        <v>2351.234577070511</v>
      </c>
      <c r="H23" s="23">
        <f t="shared" si="6"/>
        <v>567.52667608189267</v>
      </c>
      <c r="I23" s="23">
        <f t="shared" si="7"/>
        <v>2351.234577070511</v>
      </c>
    </row>
    <row r="24" spans="1:12" ht="15" customHeight="1">
      <c r="A24" s="18" t="str">
        <f>MRData!H1</f>
        <v>july</v>
      </c>
      <c r="B24" s="23">
        <f>$Q$2</f>
        <v>1124.1705911105485</v>
      </c>
      <c r="C24" s="23">
        <f>$Q$3</f>
        <v>451.33419056768469</v>
      </c>
      <c r="D24" s="23">
        <f t="shared" si="2"/>
        <v>2.4907720589405717</v>
      </c>
      <c r="E24" s="23">
        <f t="shared" si="3"/>
        <v>1.2826069215162614E-2</v>
      </c>
      <c r="F24" s="23">
        <f t="shared" si="4"/>
        <v>239.04330973648018</v>
      </c>
      <c r="G24" s="23">
        <f t="shared" si="5"/>
        <v>2009.2978724846166</v>
      </c>
      <c r="H24" s="23">
        <f t="shared" si="6"/>
        <v>239.04330973648018</v>
      </c>
      <c r="I24" s="23">
        <f t="shared" si="7"/>
        <v>2009.2978724846166</v>
      </c>
    </row>
    <row r="25" spans="1:12" ht="15" customHeight="1">
      <c r="A25" s="18" t="str">
        <f>MRData!I1</f>
        <v>aug</v>
      </c>
      <c r="B25" s="23">
        <f>$P$2</f>
        <v>3329.7378654756963</v>
      </c>
      <c r="C25" s="23">
        <f>$P$3</f>
        <v>471.54655964931158</v>
      </c>
      <c r="D25" s="23">
        <f t="shared" si="2"/>
        <v>7.0613130290930695</v>
      </c>
      <c r="E25" s="23">
        <f t="shared" si="3"/>
        <v>2.2572268551426359E-12</v>
      </c>
      <c r="F25" s="23">
        <f t="shared" si="4"/>
        <v>2404.9713995035208</v>
      </c>
      <c r="G25" s="23">
        <f t="shared" si="5"/>
        <v>4254.5043314478717</v>
      </c>
      <c r="H25" s="23">
        <f t="shared" si="6"/>
        <v>2404.9713995035208</v>
      </c>
      <c r="I25" s="23">
        <f t="shared" si="7"/>
        <v>4254.5043314478717</v>
      </c>
    </row>
    <row r="26" spans="1:12" ht="15" customHeight="1">
      <c r="A26" s="18" t="str">
        <f>MRData!J1</f>
        <v>sep</v>
      </c>
      <c r="B26" s="23">
        <f>$O$2</f>
        <v>4784.6798329771573</v>
      </c>
      <c r="C26" s="23">
        <f>$O$3</f>
        <v>476.71152366797548</v>
      </c>
      <c r="D26" s="23">
        <f t="shared" si="2"/>
        <v>10.036845336068771</v>
      </c>
      <c r="E26" s="23">
        <f t="shared" si="3"/>
        <v>3.6123610154829428E-23</v>
      </c>
      <c r="F26" s="23">
        <f t="shared" si="4"/>
        <v>3849.7841752535555</v>
      </c>
      <c r="G26" s="23">
        <f t="shared" si="5"/>
        <v>5719.5754907007595</v>
      </c>
      <c r="H26" s="23">
        <f t="shared" si="6"/>
        <v>3849.7841752535555</v>
      </c>
      <c r="I26" s="23">
        <f t="shared" si="7"/>
        <v>5719.5754907007595</v>
      </c>
    </row>
    <row r="27" spans="1:12" ht="15" customHeight="1">
      <c r="A27" s="18" t="str">
        <f>MRData!K1</f>
        <v>oct</v>
      </c>
      <c r="B27" s="23">
        <f>$N$2</f>
        <v>6459.4439441064878</v>
      </c>
      <c r="C27" s="23">
        <f>$N$3</f>
        <v>472.56866985872637</v>
      </c>
      <c r="D27" s="23">
        <f t="shared" si="2"/>
        <v>13.668794306735418</v>
      </c>
      <c r="E27" s="23">
        <f t="shared" si="3"/>
        <v>9.4273132254878398E-41</v>
      </c>
      <c r="F27" s="23">
        <f t="shared" si="4"/>
        <v>5532.6729820207211</v>
      </c>
      <c r="G27" s="23">
        <f t="shared" si="5"/>
        <v>7386.2149061922546</v>
      </c>
      <c r="H27" s="23">
        <f t="shared" si="6"/>
        <v>5532.6729820207211</v>
      </c>
      <c r="I27" s="23">
        <f t="shared" si="7"/>
        <v>7386.2149061922546</v>
      </c>
    </row>
    <row r="28" spans="1:12" ht="15" customHeight="1">
      <c r="A28" s="18" t="str">
        <f>MRData!L1</f>
        <v>nov</v>
      </c>
      <c r="B28" s="23">
        <f>$M$2</f>
        <v>1208.0281713648503</v>
      </c>
      <c r="C28" s="23">
        <f>$M$3</f>
        <v>477.02324959023582</v>
      </c>
      <c r="D28" s="23">
        <f t="shared" si="2"/>
        <v>2.5324303844782188</v>
      </c>
      <c r="E28" s="23">
        <f t="shared" si="3"/>
        <v>1.140239318889244E-2</v>
      </c>
      <c r="F28" s="23">
        <f t="shared" si="4"/>
        <v>272.5211770222412</v>
      </c>
      <c r="G28" s="23">
        <f t="shared" si="5"/>
        <v>2143.5351657074593</v>
      </c>
      <c r="H28" s="23">
        <f t="shared" si="6"/>
        <v>272.5211770222412</v>
      </c>
      <c r="I28" s="23">
        <f t="shared" si="7"/>
        <v>2143.5351657074593</v>
      </c>
    </row>
    <row r="29" spans="1:12" ht="15" customHeight="1" thickBot="1">
      <c r="A29" s="42" t="str">
        <f>MRData!M1</f>
        <v>dec</v>
      </c>
      <c r="B29" s="32">
        <f>$L$2</f>
        <v>-1335.8413562154954</v>
      </c>
      <c r="C29" s="32">
        <f>$L$3</f>
        <v>472.98890104086212</v>
      </c>
      <c r="D29" s="32">
        <f t="shared" si="2"/>
        <v>-2.8242551850071642</v>
      </c>
      <c r="E29" s="32">
        <f t="shared" si="3"/>
        <v>4.7854086954600807E-3</v>
      </c>
      <c r="F29" s="32">
        <f t="shared" si="4"/>
        <v>-2263.4364483839504</v>
      </c>
      <c r="G29" s="32">
        <f t="shared" si="5"/>
        <v>-408.24626404704031</v>
      </c>
      <c r="H29" s="32">
        <f t="shared" si="6"/>
        <v>-2263.4364483839504</v>
      </c>
      <c r="I29" s="32">
        <f t="shared" si="7"/>
        <v>-408.24626404704031</v>
      </c>
    </row>
    <row r="30" spans="1:12" ht="15" customHeight="1"/>
    <row r="31" spans="1:12" ht="15" customHeight="1">
      <c r="A31" s="55">
        <v>42584</v>
      </c>
    </row>
    <row r="32" spans="1:12" ht="15" customHeight="1">
      <c r="A32" s="18">
        <v>2040</v>
      </c>
    </row>
    <row r="33" spans="1:3" ht="15" customHeight="1">
      <c r="A33" s="18">
        <f>B17+B18*2040+B25*1</f>
        <v>9418.6715813125847</v>
      </c>
      <c r="C33" s="18">
        <f>B17+B18+B19*1</f>
        <v>5253.8664473221434</v>
      </c>
    </row>
    <row r="34" spans="1:3">
      <c r="C34" s="23">
        <f>B17+B18</f>
        <v>3544.5805481731841</v>
      </c>
    </row>
    <row r="36" spans="1:3">
      <c r="A36" s="54"/>
      <c r="C36" s="23">
        <f>C33-C34</f>
        <v>1709.2858991489593</v>
      </c>
    </row>
  </sheetData>
  <mergeCells count="1">
    <mergeCell ref="K1:N1"/>
  </mergeCells>
  <pageMargins left="0.7" right="0.7" top="0.75" bottom="0.75" header="0.3" footer="0.3"/>
  <pageSetup orientation="portrait" horizontalDpi="0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BCD0B-5B85-084A-8246-1234AF1660F0}">
  <dimension ref="A1:B6"/>
  <sheetViews>
    <sheetView workbookViewId="0">
      <selection activeCell="C6" sqref="C6"/>
    </sheetView>
  </sheetViews>
  <sheetFormatPr baseColWidth="10" defaultRowHeight="15"/>
  <cols>
    <col min="1" max="1" width="30.5" bestFit="1" customWidth="1"/>
    <col min="2" max="2" width="16.83203125" bestFit="1" customWidth="1"/>
  </cols>
  <sheetData>
    <row r="1" spans="1:2">
      <c r="A1" s="34" t="s">
        <v>131</v>
      </c>
    </row>
    <row r="3" spans="1:2">
      <c r="A3" t="s">
        <v>132</v>
      </c>
      <c r="B3" s="3">
        <f>SUMXMY2(Residuals!$E$3:$E$2041, Residuals!$E$2:$E$2040)</f>
        <v>22507491933.536053</v>
      </c>
    </row>
    <row r="4" spans="1:2">
      <c r="A4" t="s">
        <v>133</v>
      </c>
      <c r="B4" s="3">
        <f>SUMSQ(Residuals!$E$2:$E$2041)</f>
        <v>45792542278.29229</v>
      </c>
    </row>
    <row r="6" spans="1:2">
      <c r="A6" s="35" t="s">
        <v>134</v>
      </c>
      <c r="B6" s="36">
        <f>B3/B4</f>
        <v>0.4915099886080273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21F56-8B40-3E4E-BA34-B2CC84FBFA5A}">
  <dimension ref="B1:C2041"/>
  <sheetViews>
    <sheetView workbookViewId="0"/>
  </sheetViews>
  <sheetFormatPr baseColWidth="10" defaultRowHeight="15"/>
  <sheetData>
    <row r="1" spans="2:3">
      <c r="B1" t="s">
        <v>97</v>
      </c>
      <c r="C1" t="s">
        <v>130</v>
      </c>
    </row>
    <row r="2" spans="2:3">
      <c r="B2">
        <v>0</v>
      </c>
      <c r="C2">
        <v>-5692.8620337636821</v>
      </c>
    </row>
    <row r="3" spans="2:3">
      <c r="B3">
        <v>1</v>
      </c>
      <c r="C3">
        <v>-5694.0474541500316</v>
      </c>
    </row>
    <row r="4" spans="2:3">
      <c r="B4">
        <v>2</v>
      </c>
      <c r="C4">
        <v>-5695.2328745363811</v>
      </c>
    </row>
    <row r="5" spans="2:3">
      <c r="B5">
        <v>3</v>
      </c>
      <c r="C5">
        <v>7263.5817050772694</v>
      </c>
    </row>
    <row r="6" spans="2:3">
      <c r="B6">
        <v>4</v>
      </c>
      <c r="C6">
        <v>8558.3962846909199</v>
      </c>
    </row>
    <row r="7" spans="2:3">
      <c r="B7">
        <v>5</v>
      </c>
      <c r="C7">
        <v>7261.2108643045704</v>
      </c>
    </row>
    <row r="8" spans="2:3">
      <c r="B8">
        <v>6</v>
      </c>
      <c r="C8">
        <v>-2387.9745560817792</v>
      </c>
    </row>
    <row r="9" spans="2:3">
      <c r="B9">
        <v>7</v>
      </c>
      <c r="C9">
        <v>-5413.1599764681287</v>
      </c>
    </row>
    <row r="10" spans="2:3">
      <c r="B10">
        <v>8</v>
      </c>
      <c r="C10">
        <v>-1094.3453968544782</v>
      </c>
    </row>
    <row r="11" spans="2:3">
      <c r="B11">
        <v>9</v>
      </c>
      <c r="C11">
        <v>-87.530817240827673</v>
      </c>
    </row>
    <row r="12" spans="2:3">
      <c r="B12">
        <v>10</v>
      </c>
      <c r="C12">
        <v>-1096.7162376271772</v>
      </c>
    </row>
    <row r="13" spans="2:3">
      <c r="B13">
        <v>11</v>
      </c>
      <c r="C13">
        <v>-1673.9016580135267</v>
      </c>
    </row>
    <row r="14" spans="2:3">
      <c r="B14">
        <v>12</v>
      </c>
      <c r="C14">
        <v>-1675.0870783998762</v>
      </c>
    </row>
    <row r="15" spans="2:3">
      <c r="B15">
        <v>13</v>
      </c>
      <c r="C15">
        <v>-1820.2724987862257</v>
      </c>
    </row>
    <row r="16" spans="2:3">
      <c r="B16">
        <v>14</v>
      </c>
      <c r="C16">
        <v>-1965.4579191725752</v>
      </c>
    </row>
    <row r="17" spans="2:3">
      <c r="B17">
        <v>15</v>
      </c>
      <c r="C17">
        <v>-1822.6433395589247</v>
      </c>
    </row>
    <row r="18" spans="2:3">
      <c r="B18">
        <v>16</v>
      </c>
      <c r="C18">
        <v>-239.82875994527421</v>
      </c>
    </row>
    <row r="19" spans="2:3">
      <c r="B19">
        <v>17</v>
      </c>
      <c r="C19">
        <v>-385.01418033162372</v>
      </c>
    </row>
    <row r="20" spans="2:3">
      <c r="B20">
        <v>18</v>
      </c>
      <c r="C20">
        <v>229.80039928202677</v>
      </c>
    </row>
    <row r="21" spans="2:3">
      <c r="B21">
        <v>19</v>
      </c>
      <c r="C21">
        <v>-2363.3850211043227</v>
      </c>
    </row>
    <row r="22" spans="2:3">
      <c r="B22">
        <v>20</v>
      </c>
      <c r="C22">
        <v>-2548.5704414906722</v>
      </c>
    </row>
    <row r="23" spans="2:3">
      <c r="B23">
        <v>21</v>
      </c>
      <c r="C23">
        <v>-5717.7558618770217</v>
      </c>
    </row>
    <row r="24" spans="2:3">
      <c r="B24">
        <v>22</v>
      </c>
      <c r="C24">
        <v>329.05871773662875</v>
      </c>
    </row>
    <row r="25" spans="2:3">
      <c r="B25">
        <v>23</v>
      </c>
      <c r="C25">
        <v>2487.8732973502792</v>
      </c>
    </row>
    <row r="26" spans="2:3">
      <c r="B26">
        <v>24</v>
      </c>
      <c r="C26">
        <v>2774.6878769639297</v>
      </c>
    </row>
    <row r="27" spans="2:3">
      <c r="B27">
        <v>25</v>
      </c>
      <c r="C27">
        <v>-250.49754342241977</v>
      </c>
    </row>
    <row r="28" spans="2:3">
      <c r="B28">
        <v>26</v>
      </c>
      <c r="C28">
        <v>2340.3170361912307</v>
      </c>
    </row>
    <row r="29" spans="2:3">
      <c r="B29">
        <v>27</v>
      </c>
      <c r="C29">
        <v>-828.86838419511878</v>
      </c>
    </row>
    <row r="30" spans="2:3">
      <c r="B30">
        <v>28</v>
      </c>
      <c r="C30">
        <v>-522.05380458146828</v>
      </c>
    </row>
    <row r="31" spans="2:3">
      <c r="B31">
        <v>29</v>
      </c>
      <c r="C31">
        <v>-667.23922496781779</v>
      </c>
    </row>
    <row r="32" spans="2:3">
      <c r="B32">
        <v>30</v>
      </c>
      <c r="C32">
        <v>503.5753546458327</v>
      </c>
    </row>
    <row r="33" spans="2:3">
      <c r="B33">
        <v>31</v>
      </c>
      <c r="C33">
        <v>-545.6100657405168</v>
      </c>
    </row>
    <row r="34" spans="2:3">
      <c r="B34">
        <v>32</v>
      </c>
      <c r="C34">
        <v>-402.79548612686631</v>
      </c>
    </row>
    <row r="35" spans="2:3">
      <c r="B35">
        <v>33</v>
      </c>
      <c r="C35">
        <v>172.01909348678419</v>
      </c>
    </row>
    <row r="36" spans="2:3">
      <c r="B36">
        <v>34</v>
      </c>
      <c r="C36">
        <v>-2997.1663268995653</v>
      </c>
    </row>
    <row r="37" spans="2:3">
      <c r="B37">
        <v>35</v>
      </c>
      <c r="C37">
        <v>-2134.3517472859148</v>
      </c>
    </row>
    <row r="38" spans="2:3">
      <c r="B38">
        <v>36</v>
      </c>
      <c r="C38">
        <v>3480.4628323277357</v>
      </c>
    </row>
    <row r="39" spans="2:3">
      <c r="B39">
        <v>37</v>
      </c>
      <c r="C39">
        <v>6935.2774119413853</v>
      </c>
    </row>
    <row r="40" spans="2:3">
      <c r="B40">
        <v>38</v>
      </c>
      <c r="C40">
        <v>7510.0919915550357</v>
      </c>
    </row>
    <row r="41" spans="2:3">
      <c r="B41">
        <v>39</v>
      </c>
      <c r="C41">
        <v>7364.9065711686862</v>
      </c>
    </row>
    <row r="42" spans="2:3">
      <c r="B42">
        <v>40</v>
      </c>
      <c r="C42">
        <v>6519.7211507823367</v>
      </c>
    </row>
    <row r="43" spans="2:3">
      <c r="B43">
        <v>41</v>
      </c>
      <c r="C43">
        <v>-1257.4642696040128</v>
      </c>
    </row>
    <row r="44" spans="2:3">
      <c r="B44">
        <v>42</v>
      </c>
      <c r="C44">
        <v>-1546.6496899903623</v>
      </c>
    </row>
    <row r="45" spans="2:3">
      <c r="B45">
        <v>43</v>
      </c>
      <c r="C45">
        <v>2628.1648896232882</v>
      </c>
    </row>
    <row r="46" spans="2:3">
      <c r="B46">
        <v>44</v>
      </c>
      <c r="C46">
        <v>5218.9794692369387</v>
      </c>
    </row>
    <row r="47" spans="2:3">
      <c r="B47">
        <v>45</v>
      </c>
      <c r="C47">
        <v>4209.7940488505892</v>
      </c>
    </row>
    <row r="48" spans="2:3">
      <c r="B48">
        <v>46</v>
      </c>
      <c r="C48">
        <v>2748.6086284642397</v>
      </c>
    </row>
    <row r="49" spans="2:3">
      <c r="B49">
        <v>47</v>
      </c>
      <c r="C49">
        <v>-708.57679192210981</v>
      </c>
    </row>
    <row r="50" spans="2:3">
      <c r="B50">
        <v>48</v>
      </c>
      <c r="C50">
        <v>-3157.7622123084593</v>
      </c>
    </row>
    <row r="51" spans="2:3">
      <c r="B51">
        <v>49</v>
      </c>
      <c r="C51">
        <v>-5750.9476326948088</v>
      </c>
    </row>
    <row r="52" spans="2:3">
      <c r="B52">
        <v>50</v>
      </c>
      <c r="C52">
        <v>-4888.1330530811583</v>
      </c>
    </row>
    <row r="53" spans="2:3">
      <c r="B53">
        <v>51</v>
      </c>
      <c r="C53">
        <v>-3593.3184734675078</v>
      </c>
    </row>
    <row r="54" spans="2:3">
      <c r="B54">
        <v>52</v>
      </c>
      <c r="C54">
        <v>-1866.5038938538573</v>
      </c>
    </row>
    <row r="55" spans="2:3">
      <c r="B55">
        <v>53</v>
      </c>
      <c r="C55">
        <v>-1291.6893142402068</v>
      </c>
    </row>
    <row r="56" spans="2:3">
      <c r="B56">
        <v>54</v>
      </c>
      <c r="C56">
        <v>-2012.8747346265563</v>
      </c>
    </row>
    <row r="57" spans="2:3">
      <c r="B57">
        <v>55</v>
      </c>
      <c r="C57">
        <v>-718.06015501290585</v>
      </c>
    </row>
    <row r="58" spans="2:3">
      <c r="B58">
        <v>56</v>
      </c>
      <c r="C58">
        <v>-719.24557539925536</v>
      </c>
    </row>
    <row r="59" spans="2:3">
      <c r="B59">
        <v>57</v>
      </c>
      <c r="C59">
        <v>-4464.4309957856049</v>
      </c>
    </row>
    <row r="60" spans="2:3">
      <c r="B60">
        <v>58</v>
      </c>
      <c r="C60">
        <v>-4609.6164161719544</v>
      </c>
    </row>
    <row r="61" spans="2:3">
      <c r="B61">
        <v>59</v>
      </c>
      <c r="C61">
        <v>-1154.8018365583039</v>
      </c>
    </row>
    <row r="62" spans="2:3">
      <c r="B62">
        <v>60</v>
      </c>
      <c r="C62">
        <v>3596.0127430553466</v>
      </c>
    </row>
    <row r="63" spans="2:3">
      <c r="B63">
        <v>61</v>
      </c>
      <c r="C63">
        <v>-2165.1726773310029</v>
      </c>
    </row>
    <row r="64" spans="2:3">
      <c r="B64">
        <v>62</v>
      </c>
      <c r="C64">
        <v>-2742.3580977173524</v>
      </c>
    </row>
    <row r="65" spans="2:3">
      <c r="B65">
        <v>63</v>
      </c>
      <c r="C65">
        <v>-5047.5435181037019</v>
      </c>
    </row>
    <row r="66" spans="2:3">
      <c r="B66">
        <v>64</v>
      </c>
      <c r="C66">
        <v>-4328.7289384900514</v>
      </c>
    </row>
    <row r="67" spans="2:3">
      <c r="B67">
        <v>65</v>
      </c>
      <c r="C67">
        <v>-3177.9143588764009</v>
      </c>
    </row>
    <row r="68" spans="2:3">
      <c r="B68">
        <v>66</v>
      </c>
      <c r="C68">
        <v>-4043.0997792627504</v>
      </c>
    </row>
    <row r="69" spans="2:3">
      <c r="B69">
        <v>67</v>
      </c>
      <c r="C69">
        <v>-4764.2851996490999</v>
      </c>
    </row>
    <row r="70" spans="2:3">
      <c r="B70">
        <v>68</v>
      </c>
      <c r="C70">
        <v>-4457.4706200354494</v>
      </c>
    </row>
    <row r="71" spans="2:3">
      <c r="B71">
        <v>69</v>
      </c>
      <c r="C71">
        <v>-5178.6560404217989</v>
      </c>
    </row>
    <row r="72" spans="2:3">
      <c r="B72">
        <v>70</v>
      </c>
      <c r="C72">
        <v>-2155.8414608081484</v>
      </c>
    </row>
    <row r="73" spans="2:3">
      <c r="B73">
        <v>71</v>
      </c>
      <c r="C73">
        <v>2142.9731188055021</v>
      </c>
    </row>
    <row r="74" spans="2:3">
      <c r="B74">
        <v>72</v>
      </c>
      <c r="C74">
        <v>5741.7876984191525</v>
      </c>
    </row>
    <row r="75" spans="2:3">
      <c r="B75">
        <v>73</v>
      </c>
      <c r="C75">
        <v>5596.602278032803</v>
      </c>
    </row>
    <row r="76" spans="2:3">
      <c r="B76">
        <v>74</v>
      </c>
      <c r="C76">
        <v>3023.4168576464535</v>
      </c>
    </row>
    <row r="77" spans="2:3">
      <c r="B77">
        <v>75</v>
      </c>
      <c r="C77">
        <v>3082.231437260104</v>
      </c>
    </row>
    <row r="78" spans="2:3">
      <c r="B78">
        <v>76</v>
      </c>
      <c r="C78">
        <v>-4426.9539831262455</v>
      </c>
    </row>
    <row r="79" spans="2:3">
      <c r="B79">
        <v>77</v>
      </c>
      <c r="C79">
        <v>-5312.139403512595</v>
      </c>
    </row>
    <row r="80" spans="2:3">
      <c r="B80">
        <v>78</v>
      </c>
      <c r="C80">
        <v>302.67517610105551</v>
      </c>
    </row>
    <row r="81" spans="2:3">
      <c r="B81">
        <v>79</v>
      </c>
      <c r="C81">
        <v>1433.489755714706</v>
      </c>
    </row>
    <row r="82" spans="2:3">
      <c r="B82">
        <v>80</v>
      </c>
      <c r="C82">
        <v>3716.3043353283565</v>
      </c>
    </row>
    <row r="83" spans="2:3">
      <c r="B83">
        <v>81</v>
      </c>
      <c r="C83">
        <v>1843.118914942007</v>
      </c>
    </row>
    <row r="84" spans="2:3">
      <c r="B84">
        <v>82</v>
      </c>
      <c r="C84">
        <v>-1018.0665054443425</v>
      </c>
    </row>
    <row r="85" spans="2:3">
      <c r="B85">
        <v>83</v>
      </c>
      <c r="C85">
        <v>296.74807416930798</v>
      </c>
    </row>
    <row r="86" spans="2:3">
      <c r="B86">
        <v>84</v>
      </c>
      <c r="C86">
        <v>-2048.4373462170415</v>
      </c>
    </row>
    <row r="87" spans="2:3">
      <c r="B87">
        <v>85</v>
      </c>
      <c r="C87">
        <v>-445.62276660339103</v>
      </c>
    </row>
    <row r="88" spans="2:3">
      <c r="B88">
        <v>86</v>
      </c>
      <c r="C88">
        <v>1281.1918130102595</v>
      </c>
    </row>
    <row r="89" spans="2:3">
      <c r="B89">
        <v>87</v>
      </c>
      <c r="C89">
        <v>1404.00639262391</v>
      </c>
    </row>
    <row r="90" spans="2:3">
      <c r="B90">
        <v>88</v>
      </c>
      <c r="C90">
        <v>-469.17902776243955</v>
      </c>
    </row>
    <row r="91" spans="2:3">
      <c r="B91">
        <v>89</v>
      </c>
      <c r="C91">
        <v>2141.6355518512109</v>
      </c>
    </row>
    <row r="92" spans="2:3">
      <c r="B92">
        <v>90</v>
      </c>
      <c r="C92">
        <v>-1747.5498685351386</v>
      </c>
    </row>
    <row r="93" spans="2:3">
      <c r="B93">
        <v>91</v>
      </c>
      <c r="C93">
        <v>-4072.7352889214881</v>
      </c>
    </row>
    <row r="94" spans="2:3">
      <c r="B94">
        <v>92</v>
      </c>
      <c r="C94">
        <v>8022.0792906921624</v>
      </c>
    </row>
    <row r="95" spans="2:3">
      <c r="B95">
        <v>93</v>
      </c>
      <c r="C95">
        <v>8596.893870305812</v>
      </c>
    </row>
    <row r="96" spans="2:3">
      <c r="B96">
        <v>94</v>
      </c>
      <c r="C96">
        <v>8595.7084499194643</v>
      </c>
    </row>
    <row r="97" spans="2:3">
      <c r="B97">
        <v>95</v>
      </c>
      <c r="C97">
        <v>7586.5230295331139</v>
      </c>
    </row>
    <row r="98" spans="2:3">
      <c r="B98">
        <v>96</v>
      </c>
      <c r="C98">
        <v>8449.3376091467653</v>
      </c>
    </row>
    <row r="99" spans="2:3">
      <c r="B99">
        <v>97</v>
      </c>
      <c r="C99">
        <v>-335.8478112395851</v>
      </c>
    </row>
    <row r="100" spans="2:3">
      <c r="B100">
        <v>98</v>
      </c>
      <c r="C100">
        <v>-1057.0332316259346</v>
      </c>
    </row>
    <row r="101" spans="2:3">
      <c r="B101">
        <v>99</v>
      </c>
      <c r="C101">
        <v>5277.7813479877159</v>
      </c>
    </row>
    <row r="102" spans="2:3">
      <c r="B102">
        <v>100</v>
      </c>
      <c r="C102">
        <v>7004.5959276013664</v>
      </c>
    </row>
    <row r="103" spans="2:3">
      <c r="B103">
        <v>101</v>
      </c>
      <c r="C103">
        <v>4575.4105072150169</v>
      </c>
    </row>
    <row r="104" spans="2:3">
      <c r="B104">
        <v>102</v>
      </c>
      <c r="C104">
        <v>3422.2250868286674</v>
      </c>
    </row>
    <row r="105" spans="2:3">
      <c r="B105">
        <v>103</v>
      </c>
      <c r="C105">
        <v>4573.0396664423179</v>
      </c>
    </row>
    <row r="106" spans="2:3">
      <c r="B106">
        <v>104</v>
      </c>
      <c r="C106">
        <v>-324.14575394403164</v>
      </c>
    </row>
    <row r="107" spans="2:3">
      <c r="B107">
        <v>105</v>
      </c>
      <c r="C107">
        <v>-5241.3311743303811</v>
      </c>
    </row>
    <row r="108" spans="2:3">
      <c r="B108">
        <v>106</v>
      </c>
      <c r="C108">
        <v>-3082.5165947167307</v>
      </c>
    </row>
    <row r="109" spans="2:3">
      <c r="B109">
        <v>107</v>
      </c>
      <c r="C109">
        <v>-1355.7020151030802</v>
      </c>
    </row>
    <row r="110" spans="2:3">
      <c r="B110">
        <v>108</v>
      </c>
      <c r="C110">
        <v>-2796.8874354894297</v>
      </c>
    </row>
    <row r="111" spans="2:3">
      <c r="B111">
        <v>109</v>
      </c>
      <c r="C111">
        <v>-5246.0728558757801</v>
      </c>
    </row>
    <row r="112" spans="2:3">
      <c r="B112">
        <v>110</v>
      </c>
      <c r="C112">
        <v>-5391.2582762621296</v>
      </c>
    </row>
    <row r="113" spans="2:3">
      <c r="B113">
        <v>111</v>
      </c>
      <c r="C113">
        <v>-5824.4436966484791</v>
      </c>
    </row>
    <row r="114" spans="2:3">
      <c r="B114">
        <v>112</v>
      </c>
      <c r="C114">
        <v>-5825.6291170348286</v>
      </c>
    </row>
    <row r="115" spans="2:3">
      <c r="B115">
        <v>113</v>
      </c>
      <c r="C115">
        <v>-5826.8145374211781</v>
      </c>
    </row>
    <row r="116" spans="2:3">
      <c r="B116">
        <v>114</v>
      </c>
      <c r="C116">
        <v>-3235.9999578075276</v>
      </c>
    </row>
    <row r="117" spans="2:3">
      <c r="B117">
        <v>115</v>
      </c>
      <c r="C117">
        <v>-1325.1853781938771</v>
      </c>
    </row>
    <row r="118" spans="2:3">
      <c r="B118">
        <v>116</v>
      </c>
      <c r="C118">
        <v>2765.6292014197734</v>
      </c>
    </row>
    <row r="119" spans="2:3">
      <c r="B119">
        <v>117</v>
      </c>
      <c r="C119">
        <v>5212.4437810334239</v>
      </c>
    </row>
    <row r="120" spans="2:3">
      <c r="B120">
        <v>118</v>
      </c>
      <c r="C120">
        <v>6671.2583606470744</v>
      </c>
    </row>
    <row r="121" spans="2:3">
      <c r="B121">
        <v>119</v>
      </c>
      <c r="C121">
        <v>-1905.9270597392751</v>
      </c>
    </row>
    <row r="122" spans="2:3">
      <c r="B122">
        <v>120</v>
      </c>
      <c r="C122">
        <v>-1783.1124801256246</v>
      </c>
    </row>
    <row r="123" spans="2:3">
      <c r="B123">
        <v>121</v>
      </c>
      <c r="C123">
        <v>2659.7020994880259</v>
      </c>
    </row>
    <row r="124" spans="2:3">
      <c r="B124">
        <v>122</v>
      </c>
      <c r="C124">
        <v>5538.5166791016763</v>
      </c>
    </row>
    <row r="125" spans="2:3">
      <c r="B125">
        <v>123</v>
      </c>
      <c r="C125">
        <v>4673.3312587153268</v>
      </c>
    </row>
    <row r="126" spans="2:3">
      <c r="B126">
        <v>124</v>
      </c>
      <c r="C126">
        <v>1792.1458383289773</v>
      </c>
    </row>
    <row r="127" spans="2:3">
      <c r="B127">
        <v>125</v>
      </c>
      <c r="C127">
        <v>-4957.0395820573722</v>
      </c>
    </row>
    <row r="128" spans="2:3">
      <c r="B128">
        <v>126</v>
      </c>
      <c r="C128">
        <v>-5678.2250024437217</v>
      </c>
    </row>
    <row r="129" spans="2:3">
      <c r="B129">
        <v>127</v>
      </c>
      <c r="C129">
        <v>-1647.4104228300712</v>
      </c>
    </row>
    <row r="130" spans="2:3">
      <c r="B130">
        <v>128</v>
      </c>
      <c r="C130">
        <v>7999.4041567835793</v>
      </c>
    </row>
    <row r="131" spans="2:3">
      <c r="B131">
        <v>129</v>
      </c>
      <c r="C131">
        <v>5694.2187363972298</v>
      </c>
    </row>
    <row r="132" spans="2:3">
      <c r="B132">
        <v>130</v>
      </c>
      <c r="C132">
        <v>2729.0333160108803</v>
      </c>
    </row>
    <row r="133" spans="2:3">
      <c r="B133">
        <v>131</v>
      </c>
      <c r="C133">
        <v>5811.8478956245308</v>
      </c>
    </row>
    <row r="134" spans="2:3">
      <c r="B134">
        <v>132</v>
      </c>
      <c r="C134">
        <v>5290.6624752381813</v>
      </c>
    </row>
    <row r="135" spans="2:3">
      <c r="B135">
        <v>133</v>
      </c>
      <c r="C135">
        <v>4405.4770548518318</v>
      </c>
    </row>
    <row r="136" spans="2:3">
      <c r="B136">
        <v>134</v>
      </c>
      <c r="C136">
        <v>1080.2916344654823</v>
      </c>
    </row>
    <row r="137" spans="2:3">
      <c r="B137">
        <v>135</v>
      </c>
      <c r="C137">
        <v>1367.1062140791328</v>
      </c>
    </row>
    <row r="138" spans="2:3">
      <c r="B138">
        <v>136</v>
      </c>
      <c r="C138">
        <v>2373.9207936927833</v>
      </c>
    </row>
    <row r="139" spans="2:3">
      <c r="B139">
        <v>137</v>
      </c>
      <c r="C139">
        <v>788.73537330643376</v>
      </c>
    </row>
    <row r="140" spans="2:3">
      <c r="B140">
        <v>138</v>
      </c>
      <c r="C140">
        <v>6567.5499529200843</v>
      </c>
    </row>
    <row r="141" spans="2:3">
      <c r="B141">
        <v>139</v>
      </c>
      <c r="C141">
        <v>3274.3645325337347</v>
      </c>
    </row>
    <row r="142" spans="2:3">
      <c r="B142">
        <v>140</v>
      </c>
      <c r="C142">
        <v>1257.1791121473852</v>
      </c>
    </row>
    <row r="143" spans="2:3">
      <c r="B143">
        <v>141</v>
      </c>
      <c r="C143">
        <v>2367.9936917610357</v>
      </c>
    </row>
    <row r="144" spans="2:3">
      <c r="B144">
        <v>142</v>
      </c>
      <c r="C144">
        <v>3414.8082713746862</v>
      </c>
    </row>
    <row r="145" spans="2:3">
      <c r="B145">
        <v>143</v>
      </c>
      <c r="C145">
        <v>-1790.3771490116633</v>
      </c>
    </row>
    <row r="146" spans="2:3">
      <c r="B146">
        <v>144</v>
      </c>
      <c r="C146">
        <v>-4855.5625693980128</v>
      </c>
    </row>
    <row r="147" spans="2:3">
      <c r="B147">
        <v>145</v>
      </c>
      <c r="C147">
        <v>-5144.7479897843623</v>
      </c>
    </row>
    <row r="148" spans="2:3">
      <c r="B148">
        <v>146</v>
      </c>
      <c r="C148">
        <v>-5865.9334101707118</v>
      </c>
    </row>
    <row r="149" spans="2:3">
      <c r="B149">
        <v>147</v>
      </c>
      <c r="C149">
        <v>-5867.1188305570613</v>
      </c>
    </row>
    <row r="150" spans="2:3">
      <c r="B150">
        <v>148</v>
      </c>
      <c r="C150">
        <v>-5868.3042509434108</v>
      </c>
    </row>
    <row r="151" spans="2:3">
      <c r="B151">
        <v>149</v>
      </c>
      <c r="C151">
        <v>-5869.4896713297603</v>
      </c>
    </row>
    <row r="152" spans="2:3">
      <c r="B152">
        <v>150</v>
      </c>
      <c r="C152">
        <v>-4906.6750917161098</v>
      </c>
    </row>
    <row r="153" spans="2:3">
      <c r="B153">
        <v>151</v>
      </c>
      <c r="C153">
        <v>3776.1394878975407</v>
      </c>
    </row>
    <row r="154" spans="2:3">
      <c r="B154">
        <v>152</v>
      </c>
      <c r="C154">
        <v>2910.9540675111912</v>
      </c>
    </row>
    <row r="155" spans="2:3">
      <c r="B155">
        <v>153</v>
      </c>
      <c r="C155">
        <v>-5298.2313528751583</v>
      </c>
    </row>
    <row r="156" spans="2:3">
      <c r="B156">
        <v>154</v>
      </c>
      <c r="C156">
        <v>-4723.4167732615078</v>
      </c>
    </row>
    <row r="157" spans="2:3">
      <c r="B157">
        <v>155</v>
      </c>
      <c r="C157">
        <v>2927.3978063521427</v>
      </c>
    </row>
    <row r="158" spans="2:3">
      <c r="B158">
        <v>156</v>
      </c>
      <c r="C158">
        <v>8130.2123859657931</v>
      </c>
    </row>
    <row r="159" spans="2:3">
      <c r="B159">
        <v>157</v>
      </c>
      <c r="C159">
        <v>3625.0269655794436</v>
      </c>
    </row>
    <row r="160" spans="2:3">
      <c r="B160">
        <v>158</v>
      </c>
      <c r="C160">
        <v>4939.8415451930941</v>
      </c>
    </row>
    <row r="161" spans="2:3">
      <c r="B161">
        <v>159</v>
      </c>
      <c r="C161">
        <v>2798.6561248067446</v>
      </c>
    </row>
    <row r="162" spans="2:3">
      <c r="B162">
        <v>160</v>
      </c>
      <c r="C162">
        <v>-2242.5292955796049</v>
      </c>
    </row>
    <row r="163" spans="2:3">
      <c r="B163">
        <v>161</v>
      </c>
      <c r="C163">
        <v>-1975.7147159659544</v>
      </c>
    </row>
    <row r="164" spans="2:3">
      <c r="B164">
        <v>162</v>
      </c>
      <c r="C164">
        <v>-3004.9001363523039</v>
      </c>
    </row>
    <row r="165" spans="2:3">
      <c r="B165">
        <v>163</v>
      </c>
      <c r="C165">
        <v>-2862.0855567386534</v>
      </c>
    </row>
    <row r="166" spans="2:3">
      <c r="B166">
        <v>164</v>
      </c>
      <c r="C166">
        <v>-2575.2709771250029</v>
      </c>
    </row>
    <row r="167" spans="2:3">
      <c r="B167">
        <v>165</v>
      </c>
      <c r="C167">
        <v>-4592.4563975113524</v>
      </c>
    </row>
    <row r="168" spans="2:3">
      <c r="B168">
        <v>166</v>
      </c>
      <c r="C168">
        <v>-4305.6418178977019</v>
      </c>
    </row>
    <row r="169" spans="2:3">
      <c r="B169">
        <v>167</v>
      </c>
      <c r="C169">
        <v>-5602.8272382840514</v>
      </c>
    </row>
    <row r="170" spans="2:3">
      <c r="B170">
        <v>168</v>
      </c>
      <c r="C170">
        <v>-5748.0126586704009</v>
      </c>
    </row>
    <row r="171" spans="2:3">
      <c r="B171">
        <v>169</v>
      </c>
      <c r="C171">
        <v>442.80192094324957</v>
      </c>
    </row>
    <row r="172" spans="2:3">
      <c r="B172">
        <v>170</v>
      </c>
      <c r="C172">
        <v>6817.6165005569001</v>
      </c>
    </row>
    <row r="173" spans="2:3">
      <c r="B173">
        <v>171</v>
      </c>
      <c r="C173">
        <v>5788.4310801705506</v>
      </c>
    </row>
    <row r="174" spans="2:3">
      <c r="B174">
        <v>172</v>
      </c>
      <c r="C174">
        <v>3791.2456597842011</v>
      </c>
    </row>
    <row r="175" spans="2:3">
      <c r="B175">
        <v>173</v>
      </c>
      <c r="C175">
        <v>4302.0602393978515</v>
      </c>
    </row>
    <row r="176" spans="2:3">
      <c r="B176">
        <v>174</v>
      </c>
      <c r="C176">
        <v>2040.874819011502</v>
      </c>
    </row>
    <row r="177" spans="2:3">
      <c r="B177">
        <v>175</v>
      </c>
      <c r="C177">
        <v>-4584.3106013748475</v>
      </c>
    </row>
    <row r="178" spans="2:3">
      <c r="B178">
        <v>176</v>
      </c>
      <c r="C178">
        <v>-1417.496021761197</v>
      </c>
    </row>
    <row r="179" spans="2:3">
      <c r="B179">
        <v>177</v>
      </c>
      <c r="C179">
        <v>-1150.6814421475465</v>
      </c>
    </row>
    <row r="180" spans="2:3">
      <c r="B180">
        <v>178</v>
      </c>
      <c r="C180">
        <v>-1151.866862533896</v>
      </c>
    </row>
    <row r="181" spans="2:3">
      <c r="B181">
        <v>179</v>
      </c>
      <c r="C181">
        <v>-865.05228292024549</v>
      </c>
    </row>
    <row r="182" spans="2:3">
      <c r="B182">
        <v>180</v>
      </c>
      <c r="C182">
        <v>-5474.237703306595</v>
      </c>
    </row>
    <row r="183" spans="2:3">
      <c r="B183">
        <v>181</v>
      </c>
      <c r="C183">
        <v>-5907.4231236929445</v>
      </c>
    </row>
    <row r="184" spans="2:3">
      <c r="B184">
        <v>182</v>
      </c>
      <c r="C184">
        <v>-5908.608544079294</v>
      </c>
    </row>
    <row r="185" spans="2:3">
      <c r="B185">
        <v>183</v>
      </c>
      <c r="C185">
        <v>-5909.7939644656435</v>
      </c>
    </row>
    <row r="186" spans="2:3">
      <c r="B186">
        <v>184</v>
      </c>
      <c r="C186">
        <v>-5910.979384851993</v>
      </c>
    </row>
    <row r="187" spans="2:3">
      <c r="B187">
        <v>185</v>
      </c>
      <c r="C187">
        <v>-5912.1648052383434</v>
      </c>
    </row>
    <row r="188" spans="2:3">
      <c r="B188">
        <v>186</v>
      </c>
      <c r="C188">
        <v>-5913.3502256246929</v>
      </c>
    </row>
    <row r="189" spans="2:3">
      <c r="B189">
        <v>187</v>
      </c>
      <c r="C189">
        <v>-5914.5356460110424</v>
      </c>
    </row>
    <row r="190" spans="2:3">
      <c r="B190">
        <v>188</v>
      </c>
      <c r="C190">
        <v>-3715.721066397392</v>
      </c>
    </row>
    <row r="191" spans="2:3">
      <c r="B191">
        <v>189</v>
      </c>
      <c r="C191">
        <v>-2276.9064867837415</v>
      </c>
    </row>
    <row r="192" spans="2:3">
      <c r="B192">
        <v>190</v>
      </c>
      <c r="C192">
        <v>745.90809282990904</v>
      </c>
    </row>
    <row r="193" spans="2:3">
      <c r="B193">
        <v>191</v>
      </c>
      <c r="C193">
        <v>436.72267244355953</v>
      </c>
    </row>
    <row r="194" spans="2:3">
      <c r="B194">
        <v>192</v>
      </c>
      <c r="C194">
        <v>1731.53725205721</v>
      </c>
    </row>
    <row r="195" spans="2:3">
      <c r="B195">
        <v>193</v>
      </c>
      <c r="C195">
        <v>1442.3518316708605</v>
      </c>
    </row>
    <row r="196" spans="2:3">
      <c r="B196">
        <v>194</v>
      </c>
      <c r="C196">
        <v>1.1664112845110139</v>
      </c>
    </row>
    <row r="197" spans="2:3">
      <c r="B197">
        <v>195</v>
      </c>
      <c r="C197">
        <v>-2736.0190091018385</v>
      </c>
    </row>
    <row r="198" spans="2:3">
      <c r="B198">
        <v>196</v>
      </c>
      <c r="C198">
        <v>-2881.204429488188</v>
      </c>
    </row>
    <row r="199" spans="2:3">
      <c r="B199">
        <v>197</v>
      </c>
      <c r="C199">
        <v>7649.6101501254625</v>
      </c>
    </row>
    <row r="200" spans="2:3">
      <c r="B200">
        <v>198</v>
      </c>
      <c r="C200">
        <v>8368.4247297391121</v>
      </c>
    </row>
    <row r="201" spans="2:3">
      <c r="B201">
        <v>199</v>
      </c>
      <c r="C201">
        <v>8079.2393093527635</v>
      </c>
    </row>
    <row r="202" spans="2:3">
      <c r="B202">
        <v>200</v>
      </c>
      <c r="C202">
        <v>7558.053888966414</v>
      </c>
    </row>
    <row r="203" spans="2:3">
      <c r="B203">
        <v>201</v>
      </c>
      <c r="C203">
        <v>6980.8684685800645</v>
      </c>
    </row>
    <row r="204" spans="2:3">
      <c r="B204">
        <v>202</v>
      </c>
      <c r="C204">
        <v>-4184.316951806285</v>
      </c>
    </row>
    <row r="205" spans="2:3">
      <c r="B205">
        <v>203</v>
      </c>
      <c r="C205">
        <v>-4905.5023721926345</v>
      </c>
    </row>
    <row r="206" spans="2:3">
      <c r="B206">
        <v>204</v>
      </c>
      <c r="C206">
        <v>133.31220742101596</v>
      </c>
    </row>
    <row r="207" spans="2:3">
      <c r="B207">
        <v>205</v>
      </c>
      <c r="C207">
        <v>420.12678703466645</v>
      </c>
    </row>
    <row r="208" spans="2:3">
      <c r="B208">
        <v>206</v>
      </c>
      <c r="C208">
        <v>850.94136664831694</v>
      </c>
    </row>
    <row r="209" spans="2:3">
      <c r="B209">
        <v>207</v>
      </c>
      <c r="C209">
        <v>-3902.2440537380326</v>
      </c>
    </row>
    <row r="210" spans="2:3">
      <c r="B210">
        <v>208</v>
      </c>
      <c r="C210">
        <v>-3347.4294741243821</v>
      </c>
    </row>
    <row r="211" spans="2:3">
      <c r="B211">
        <v>209</v>
      </c>
      <c r="C211">
        <v>-408.61489451073157</v>
      </c>
    </row>
    <row r="212" spans="2:3">
      <c r="B212">
        <v>210</v>
      </c>
      <c r="C212">
        <v>1894.1996851029189</v>
      </c>
    </row>
    <row r="213" spans="2:3">
      <c r="B213">
        <v>211</v>
      </c>
      <c r="C213">
        <v>681.01426471656941</v>
      </c>
    </row>
    <row r="214" spans="2:3">
      <c r="B214">
        <v>212</v>
      </c>
      <c r="C214">
        <v>3703.8288443302199</v>
      </c>
    </row>
    <row r="215" spans="2:3">
      <c r="B215">
        <v>213</v>
      </c>
      <c r="C215">
        <v>4730.6434239438704</v>
      </c>
    </row>
    <row r="216" spans="2:3">
      <c r="B216">
        <v>214</v>
      </c>
      <c r="C216">
        <v>4585.4580035575209</v>
      </c>
    </row>
    <row r="217" spans="2:3">
      <c r="B217">
        <v>215</v>
      </c>
      <c r="C217">
        <v>2280.2725831711714</v>
      </c>
    </row>
    <row r="218" spans="2:3">
      <c r="B218">
        <v>216</v>
      </c>
      <c r="C218">
        <v>-5208.9128372151781</v>
      </c>
    </row>
    <row r="219" spans="2:3">
      <c r="B219">
        <v>217</v>
      </c>
      <c r="C219">
        <v>-4058.0982576015276</v>
      </c>
    </row>
    <row r="220" spans="2:3">
      <c r="B220">
        <v>218</v>
      </c>
      <c r="C220">
        <v>-2207.2836779878771</v>
      </c>
    </row>
    <row r="221" spans="2:3">
      <c r="B221">
        <v>219</v>
      </c>
      <c r="C221">
        <v>1679.5309016257734</v>
      </c>
    </row>
    <row r="222" spans="2:3">
      <c r="B222">
        <v>220</v>
      </c>
      <c r="C222">
        <v>4414.3454812394239</v>
      </c>
    </row>
    <row r="223" spans="2:3">
      <c r="B223">
        <v>221</v>
      </c>
      <c r="C223">
        <v>2705.1600608530744</v>
      </c>
    </row>
    <row r="224" spans="2:3">
      <c r="B224">
        <v>222</v>
      </c>
      <c r="C224">
        <v>2127.9746404667248</v>
      </c>
    </row>
    <row r="225" spans="2:3">
      <c r="B225">
        <v>223</v>
      </c>
      <c r="C225">
        <v>3998.7892200803753</v>
      </c>
    </row>
    <row r="226" spans="2:3">
      <c r="B226">
        <v>224</v>
      </c>
      <c r="C226">
        <v>3997.6037996940258</v>
      </c>
    </row>
    <row r="227" spans="2:3">
      <c r="B227">
        <v>225</v>
      </c>
      <c r="C227">
        <v>8316.4183793076772</v>
      </c>
    </row>
    <row r="228" spans="2:3">
      <c r="B228">
        <v>226</v>
      </c>
      <c r="C228">
        <v>6895.2329589213268</v>
      </c>
    </row>
    <row r="229" spans="2:3">
      <c r="B229">
        <v>227</v>
      </c>
      <c r="C229">
        <v>4858.0475385349773</v>
      </c>
    </row>
    <row r="230" spans="2:3">
      <c r="B230">
        <v>228</v>
      </c>
      <c r="C230">
        <v>-2219.1378818513722</v>
      </c>
    </row>
    <row r="231" spans="2:3">
      <c r="B231">
        <v>229</v>
      </c>
      <c r="C231">
        <v>-2264.3233022377217</v>
      </c>
    </row>
    <row r="232" spans="2:3">
      <c r="B232">
        <v>230</v>
      </c>
      <c r="C232">
        <v>-4505.5087226240712</v>
      </c>
    </row>
    <row r="233" spans="2:3">
      <c r="B233">
        <v>231</v>
      </c>
      <c r="C233">
        <v>-5390.6941430104207</v>
      </c>
    </row>
    <row r="234" spans="2:3">
      <c r="B234">
        <v>232</v>
      </c>
      <c r="C234">
        <v>-2511.8795633967702</v>
      </c>
    </row>
    <row r="235" spans="2:3">
      <c r="B235">
        <v>233</v>
      </c>
      <c r="C235">
        <v>798.93501621688029</v>
      </c>
    </row>
    <row r="236" spans="2:3">
      <c r="B236">
        <v>234</v>
      </c>
      <c r="C236">
        <v>1229.7495958305308</v>
      </c>
    </row>
    <row r="237" spans="2:3">
      <c r="B237">
        <v>235</v>
      </c>
      <c r="C237">
        <v>652.56417544418127</v>
      </c>
    </row>
    <row r="238" spans="2:3">
      <c r="B238">
        <v>236</v>
      </c>
      <c r="C238">
        <v>1515.3787550578318</v>
      </c>
    </row>
    <row r="239" spans="2:3">
      <c r="B239">
        <v>237</v>
      </c>
      <c r="C239">
        <v>1226.1933346714823</v>
      </c>
    </row>
    <row r="240" spans="2:3">
      <c r="B240">
        <v>238</v>
      </c>
      <c r="C240">
        <v>-5974.9920857148672</v>
      </c>
    </row>
    <row r="241" spans="2:3">
      <c r="B241">
        <v>239</v>
      </c>
      <c r="C241">
        <v>-5504.1775061012167</v>
      </c>
    </row>
    <row r="242" spans="2:3">
      <c r="B242">
        <v>240</v>
      </c>
      <c r="C242">
        <v>5434.6370735124337</v>
      </c>
    </row>
    <row r="243" spans="2:3">
      <c r="B243">
        <v>241</v>
      </c>
      <c r="C243">
        <v>-2626.5483468739158</v>
      </c>
    </row>
    <row r="244" spans="2:3">
      <c r="B244">
        <v>242</v>
      </c>
      <c r="C244">
        <v>804.26623273973473</v>
      </c>
    </row>
    <row r="245" spans="2:3">
      <c r="B245">
        <v>243</v>
      </c>
      <c r="C245">
        <v>-4981.9191876466148</v>
      </c>
    </row>
    <row r="246" spans="2:3">
      <c r="B246">
        <v>244</v>
      </c>
      <c r="C246">
        <v>-5982.1046080329643</v>
      </c>
    </row>
    <row r="247" spans="2:3">
      <c r="B247">
        <v>245</v>
      </c>
      <c r="C247">
        <v>-5983.2900284193138</v>
      </c>
    </row>
    <row r="248" spans="2:3">
      <c r="B248">
        <v>246</v>
      </c>
      <c r="C248">
        <v>-5984.4754488056633</v>
      </c>
    </row>
    <row r="249" spans="2:3">
      <c r="B249">
        <v>247</v>
      </c>
      <c r="C249">
        <v>-5985.6608691920128</v>
      </c>
    </row>
    <row r="250" spans="2:3">
      <c r="B250">
        <v>248</v>
      </c>
      <c r="C250">
        <v>-3826.8462895783623</v>
      </c>
    </row>
    <row r="251" spans="2:3">
      <c r="B251">
        <v>249</v>
      </c>
      <c r="C251">
        <v>-3828.0317099647118</v>
      </c>
    </row>
    <row r="252" spans="2:3">
      <c r="B252">
        <v>250</v>
      </c>
      <c r="C252">
        <v>-4529.2171303510613</v>
      </c>
    </row>
    <row r="253" spans="2:3">
      <c r="B253">
        <v>251</v>
      </c>
      <c r="C253">
        <v>-298.40255073741082</v>
      </c>
    </row>
    <row r="254" spans="2:3">
      <c r="B254">
        <v>252</v>
      </c>
      <c r="C254">
        <v>-3547.5879711237603</v>
      </c>
    </row>
    <row r="255" spans="2:3">
      <c r="B255">
        <v>253</v>
      </c>
      <c r="C255">
        <v>3551.2266084898902</v>
      </c>
    </row>
    <row r="256" spans="2:3">
      <c r="B256">
        <v>254</v>
      </c>
      <c r="C256">
        <v>5382.0411881035398</v>
      </c>
    </row>
    <row r="257" spans="2:3">
      <c r="B257">
        <v>255</v>
      </c>
      <c r="C257">
        <v>4804.8557677171902</v>
      </c>
    </row>
    <row r="258" spans="2:3">
      <c r="B258">
        <v>256</v>
      </c>
      <c r="C258">
        <v>1943.6703473308407</v>
      </c>
    </row>
    <row r="259" spans="2:3">
      <c r="B259">
        <v>257</v>
      </c>
      <c r="C259">
        <v>3834.4849269444912</v>
      </c>
    </row>
    <row r="260" spans="2:3">
      <c r="B260">
        <v>258</v>
      </c>
      <c r="C260">
        <v>-1226.7004934418583</v>
      </c>
    </row>
    <row r="261" spans="2:3">
      <c r="B261">
        <v>259</v>
      </c>
      <c r="C261">
        <v>-527.88591382820778</v>
      </c>
    </row>
    <row r="262" spans="2:3">
      <c r="B262">
        <v>260</v>
      </c>
      <c r="C262">
        <v>6094.9286657854427</v>
      </c>
    </row>
    <row r="263" spans="2:3">
      <c r="B263">
        <v>261</v>
      </c>
      <c r="C263">
        <v>6669.7432453990932</v>
      </c>
    </row>
    <row r="264" spans="2:3">
      <c r="B264">
        <v>262</v>
      </c>
      <c r="C264">
        <v>7244.5578250127437</v>
      </c>
    </row>
    <row r="265" spans="2:3">
      <c r="B265">
        <v>263</v>
      </c>
      <c r="C265">
        <v>7963.3724046263942</v>
      </c>
    </row>
    <row r="266" spans="2:3">
      <c r="B266">
        <v>264</v>
      </c>
      <c r="C266">
        <v>4938.1869842400447</v>
      </c>
    </row>
    <row r="267" spans="2:3">
      <c r="B267">
        <v>265</v>
      </c>
      <c r="C267">
        <v>3593.0015638536952</v>
      </c>
    </row>
    <row r="268" spans="2:3">
      <c r="B268">
        <v>266</v>
      </c>
      <c r="C268">
        <v>1991.8161434673457</v>
      </c>
    </row>
    <row r="269" spans="2:3">
      <c r="B269">
        <v>267</v>
      </c>
      <c r="C269">
        <v>1066.6307230809962</v>
      </c>
    </row>
    <row r="270" spans="2:3">
      <c r="B270">
        <v>268</v>
      </c>
      <c r="C270">
        <v>5241.4453026946467</v>
      </c>
    </row>
    <row r="271" spans="2:3">
      <c r="B271">
        <v>269</v>
      </c>
      <c r="C271">
        <v>6536.2598823082972</v>
      </c>
    </row>
    <row r="272" spans="2:3">
      <c r="B272">
        <v>270</v>
      </c>
      <c r="C272">
        <v>4951.0744619219477</v>
      </c>
    </row>
    <row r="273" spans="2:3">
      <c r="B273">
        <v>271</v>
      </c>
      <c r="C273">
        <v>793.88904153559815</v>
      </c>
    </row>
    <row r="274" spans="2:3">
      <c r="B274">
        <v>272</v>
      </c>
      <c r="C274">
        <v>2536.7036211492486</v>
      </c>
    </row>
    <row r="275" spans="2:3">
      <c r="B275">
        <v>273</v>
      </c>
      <c r="C275">
        <v>8187.5182007628991</v>
      </c>
    </row>
    <row r="276" spans="2:3">
      <c r="B276">
        <v>274</v>
      </c>
      <c r="C276">
        <v>7826.3327803765496</v>
      </c>
    </row>
    <row r="277" spans="2:3">
      <c r="B277">
        <v>275</v>
      </c>
      <c r="C277">
        <v>7969.1473599902001</v>
      </c>
    </row>
    <row r="278" spans="2:3">
      <c r="B278">
        <v>276</v>
      </c>
      <c r="C278">
        <v>6363.9619396038506</v>
      </c>
    </row>
    <row r="279" spans="2:3">
      <c r="B279">
        <v>277</v>
      </c>
      <c r="C279">
        <v>7802.7765192175011</v>
      </c>
    </row>
    <row r="280" spans="2:3">
      <c r="B280">
        <v>278</v>
      </c>
      <c r="C280">
        <v>7389.5910988311516</v>
      </c>
    </row>
    <row r="281" spans="2:3">
      <c r="B281">
        <v>279</v>
      </c>
      <c r="C281">
        <v>2472.4056784448021</v>
      </c>
    </row>
    <row r="282" spans="2:3">
      <c r="B282">
        <v>280</v>
      </c>
      <c r="C282">
        <v>-840.7797419415474</v>
      </c>
    </row>
    <row r="283" spans="2:3">
      <c r="B283">
        <v>281</v>
      </c>
      <c r="C283">
        <v>2326.0348376721031</v>
      </c>
    </row>
    <row r="284" spans="2:3">
      <c r="B284">
        <v>282</v>
      </c>
      <c r="C284">
        <v>4340.8494172857536</v>
      </c>
    </row>
    <row r="285" spans="2:3">
      <c r="B285">
        <v>283</v>
      </c>
      <c r="C285">
        <v>3763.6639968994041</v>
      </c>
    </row>
    <row r="286" spans="2:3">
      <c r="B286">
        <v>284</v>
      </c>
      <c r="C286">
        <v>5098.4785765130546</v>
      </c>
    </row>
    <row r="287" spans="2:3">
      <c r="B287">
        <v>285</v>
      </c>
      <c r="C287">
        <v>8053.2931561267051</v>
      </c>
    </row>
    <row r="288" spans="2:3">
      <c r="B288">
        <v>286</v>
      </c>
      <c r="C288">
        <v>7988.1077357403556</v>
      </c>
    </row>
    <row r="289" spans="2:3">
      <c r="B289">
        <v>287</v>
      </c>
      <c r="C289">
        <v>7310.9223153540061</v>
      </c>
    </row>
    <row r="290" spans="2:3">
      <c r="B290">
        <v>288</v>
      </c>
      <c r="C290">
        <v>4641.7368949676566</v>
      </c>
    </row>
    <row r="291" spans="2:3">
      <c r="B291">
        <v>289</v>
      </c>
      <c r="C291">
        <v>7952.551474581307</v>
      </c>
    </row>
    <row r="292" spans="2:3">
      <c r="B292">
        <v>290</v>
      </c>
      <c r="C292">
        <v>8363.3660541949575</v>
      </c>
    </row>
    <row r="293" spans="2:3">
      <c r="B293">
        <v>291</v>
      </c>
      <c r="C293">
        <v>8094.180633808608</v>
      </c>
    </row>
    <row r="294" spans="2:3">
      <c r="B294">
        <v>292</v>
      </c>
      <c r="C294">
        <v>7988.9952134222585</v>
      </c>
    </row>
    <row r="295" spans="2:3">
      <c r="B295">
        <v>293</v>
      </c>
      <c r="C295">
        <v>-1680.190206964091</v>
      </c>
    </row>
    <row r="296" spans="2:3">
      <c r="B296">
        <v>294</v>
      </c>
      <c r="C296">
        <v>-2277.3756273504405</v>
      </c>
    </row>
    <row r="297" spans="2:3">
      <c r="B297">
        <v>295</v>
      </c>
      <c r="C297">
        <v>6505.43895226321</v>
      </c>
    </row>
    <row r="298" spans="2:3">
      <c r="B298">
        <v>296</v>
      </c>
      <c r="C298">
        <v>7532.2535318768605</v>
      </c>
    </row>
    <row r="299" spans="2:3">
      <c r="B299">
        <v>297</v>
      </c>
      <c r="C299">
        <v>6071.068111490511</v>
      </c>
    </row>
    <row r="300" spans="2:3">
      <c r="B300">
        <v>298</v>
      </c>
      <c r="C300">
        <v>5329.8826911041615</v>
      </c>
    </row>
    <row r="301" spans="2:3">
      <c r="B301">
        <v>299</v>
      </c>
      <c r="C301">
        <v>3764.697270717812</v>
      </c>
    </row>
    <row r="302" spans="2:3">
      <c r="B302">
        <v>300</v>
      </c>
      <c r="C302">
        <v>-5164.4881496685375</v>
      </c>
    </row>
    <row r="303" spans="2:3">
      <c r="B303">
        <v>301</v>
      </c>
      <c r="C303">
        <v>-5761.673570054887</v>
      </c>
    </row>
    <row r="304" spans="2:3">
      <c r="B304">
        <v>302</v>
      </c>
      <c r="C304">
        <v>-3602.8589904412365</v>
      </c>
    </row>
    <row r="305" spans="2:3">
      <c r="B305">
        <v>303</v>
      </c>
      <c r="C305">
        <v>-1732.044410827586</v>
      </c>
    </row>
    <row r="306" spans="2:3">
      <c r="B306">
        <v>304</v>
      </c>
      <c r="C306">
        <v>1866.7701687860645</v>
      </c>
    </row>
    <row r="307" spans="2:3">
      <c r="B307">
        <v>305</v>
      </c>
      <c r="C307">
        <v>-1138.415251600285</v>
      </c>
    </row>
    <row r="308" spans="2:3">
      <c r="B308">
        <v>306</v>
      </c>
      <c r="C308">
        <v>2212.3993280133654</v>
      </c>
    </row>
    <row r="309" spans="2:3">
      <c r="B309">
        <v>307</v>
      </c>
      <c r="C309">
        <v>5763.2139076270159</v>
      </c>
    </row>
    <row r="310" spans="2:3">
      <c r="B310">
        <v>308</v>
      </c>
      <c r="C310">
        <v>438.02848724066644</v>
      </c>
    </row>
    <row r="311" spans="2:3">
      <c r="B311">
        <v>309</v>
      </c>
      <c r="C311">
        <v>1592.8430668543169</v>
      </c>
    </row>
    <row r="312" spans="2:3">
      <c r="B312">
        <v>310</v>
      </c>
      <c r="C312">
        <v>2455.6576464679674</v>
      </c>
    </row>
    <row r="313" spans="2:3">
      <c r="B313">
        <v>311</v>
      </c>
      <c r="C313">
        <v>994.47222608161792</v>
      </c>
    </row>
    <row r="314" spans="2:3">
      <c r="B314">
        <v>312</v>
      </c>
      <c r="C314">
        <v>7761.2868056952684</v>
      </c>
    </row>
    <row r="315" spans="2:3">
      <c r="B315">
        <v>313</v>
      </c>
      <c r="C315">
        <v>8192.1013853089189</v>
      </c>
    </row>
    <row r="316" spans="2:3">
      <c r="B316">
        <v>314</v>
      </c>
      <c r="C316">
        <v>2162.9159649225694</v>
      </c>
    </row>
    <row r="317" spans="2:3">
      <c r="B317">
        <v>315</v>
      </c>
      <c r="C317">
        <v>433.7305445362199</v>
      </c>
    </row>
    <row r="318" spans="2:3">
      <c r="B318">
        <v>316</v>
      </c>
      <c r="C318">
        <v>-307.45487585012961</v>
      </c>
    </row>
    <row r="319" spans="2:3">
      <c r="B319">
        <v>317</v>
      </c>
      <c r="C319">
        <v>1995.3597037635209</v>
      </c>
    </row>
    <row r="320" spans="2:3">
      <c r="B320">
        <v>318</v>
      </c>
      <c r="C320">
        <v>3578.1742833771714</v>
      </c>
    </row>
    <row r="321" spans="2:3">
      <c r="B321">
        <v>319</v>
      </c>
      <c r="C321">
        <v>3740.9888629908219</v>
      </c>
    </row>
    <row r="322" spans="2:3">
      <c r="B322">
        <v>320</v>
      </c>
      <c r="C322">
        <v>407.80344260447237</v>
      </c>
    </row>
    <row r="323" spans="2:3">
      <c r="B323">
        <v>321</v>
      </c>
      <c r="C323">
        <v>-3525.3819777818771</v>
      </c>
    </row>
    <row r="324" spans="2:3">
      <c r="B324">
        <v>322</v>
      </c>
      <c r="C324">
        <v>-6074.5673981682266</v>
      </c>
    </row>
    <row r="325" spans="2:3">
      <c r="B325">
        <v>323</v>
      </c>
      <c r="C325">
        <v>-6075.7528185545762</v>
      </c>
    </row>
    <row r="326" spans="2:3">
      <c r="B326">
        <v>324</v>
      </c>
      <c r="C326">
        <v>-6076.9382389409257</v>
      </c>
    </row>
    <row r="327" spans="2:3">
      <c r="B327">
        <v>325</v>
      </c>
      <c r="C327">
        <v>-6078.1236593272752</v>
      </c>
    </row>
    <row r="328" spans="2:3">
      <c r="B328">
        <v>326</v>
      </c>
      <c r="C328">
        <v>-6079.3090797136247</v>
      </c>
    </row>
    <row r="329" spans="2:3">
      <c r="B329">
        <v>327</v>
      </c>
      <c r="C329">
        <v>-6080.4945000999742</v>
      </c>
    </row>
    <row r="330" spans="2:3">
      <c r="B330">
        <v>328</v>
      </c>
      <c r="C330">
        <v>-5261.6799204863237</v>
      </c>
    </row>
    <row r="331" spans="2:3">
      <c r="B331">
        <v>329</v>
      </c>
      <c r="C331">
        <v>-5014.8653408726732</v>
      </c>
    </row>
    <row r="332" spans="2:3">
      <c r="B332">
        <v>330</v>
      </c>
      <c r="C332">
        <v>-6084.0507612590227</v>
      </c>
    </row>
    <row r="333" spans="2:3">
      <c r="B333">
        <v>331</v>
      </c>
      <c r="C333">
        <v>-3349.2361816453722</v>
      </c>
    </row>
    <row r="334" spans="2:3">
      <c r="B334">
        <v>332</v>
      </c>
      <c r="C334">
        <v>-1910.4216020317226</v>
      </c>
    </row>
    <row r="335" spans="2:3">
      <c r="B335">
        <v>333</v>
      </c>
      <c r="C335">
        <v>-1047.6070224180721</v>
      </c>
    </row>
    <row r="336" spans="2:3">
      <c r="B336">
        <v>334</v>
      </c>
      <c r="C336">
        <v>-2344.7924428044216</v>
      </c>
    </row>
    <row r="337" spans="2:3">
      <c r="B337">
        <v>335</v>
      </c>
      <c r="C337">
        <v>-4505.9778631907711</v>
      </c>
    </row>
    <row r="338" spans="2:3">
      <c r="B338">
        <v>336</v>
      </c>
      <c r="C338">
        <v>-6091.1632835771206</v>
      </c>
    </row>
    <row r="339" spans="2:3">
      <c r="B339">
        <v>337</v>
      </c>
      <c r="C339">
        <v>1539.6512960365299</v>
      </c>
    </row>
    <row r="340" spans="2:3">
      <c r="B340">
        <v>338</v>
      </c>
      <c r="C340">
        <v>5714.4658756501804</v>
      </c>
    </row>
    <row r="341" spans="2:3">
      <c r="B341">
        <v>339</v>
      </c>
      <c r="C341">
        <v>3861.2804552638308</v>
      </c>
    </row>
    <row r="342" spans="2:3">
      <c r="B342">
        <v>340</v>
      </c>
      <c r="C342">
        <v>2132.0950348774813</v>
      </c>
    </row>
    <row r="343" spans="2:3">
      <c r="B343">
        <v>341</v>
      </c>
      <c r="C343">
        <v>2562.9096144911318</v>
      </c>
    </row>
    <row r="344" spans="2:3">
      <c r="B344">
        <v>342</v>
      </c>
      <c r="C344">
        <v>-1490.2758058952177</v>
      </c>
    </row>
    <row r="345" spans="2:3">
      <c r="B345">
        <v>343</v>
      </c>
      <c r="C345">
        <v>1120.5387737184328</v>
      </c>
    </row>
    <row r="346" spans="2:3">
      <c r="B346">
        <v>344</v>
      </c>
      <c r="C346">
        <v>1839.3533533320833</v>
      </c>
    </row>
    <row r="347" spans="2:3">
      <c r="B347">
        <v>345</v>
      </c>
      <c r="C347">
        <v>1982.1679329457338</v>
      </c>
    </row>
    <row r="348" spans="2:3">
      <c r="B348">
        <v>346</v>
      </c>
      <c r="C348">
        <v>1836.9825125593843</v>
      </c>
    </row>
    <row r="349" spans="2:3">
      <c r="B349">
        <v>347</v>
      </c>
      <c r="C349">
        <v>1547.7970921730348</v>
      </c>
    </row>
    <row r="350" spans="2:3">
      <c r="B350">
        <v>348</v>
      </c>
      <c r="C350">
        <v>-2485.3883282133147</v>
      </c>
    </row>
    <row r="351" spans="2:3">
      <c r="B351">
        <v>349</v>
      </c>
      <c r="C351">
        <v>-4810.5737485996642</v>
      </c>
    </row>
    <row r="352" spans="2:3">
      <c r="B352">
        <v>350</v>
      </c>
      <c r="C352">
        <v>-6107.7591689860137</v>
      </c>
    </row>
    <row r="353" spans="2:3">
      <c r="B353">
        <v>351</v>
      </c>
      <c r="C353">
        <v>-6108.9445893723632</v>
      </c>
    </row>
    <row r="354" spans="2:3">
      <c r="B354">
        <v>352</v>
      </c>
      <c r="C354">
        <v>-5678.1300097587127</v>
      </c>
    </row>
    <row r="355" spans="2:3">
      <c r="B355">
        <v>353</v>
      </c>
      <c r="C355">
        <v>-6111.3154301450622</v>
      </c>
    </row>
    <row r="356" spans="2:3">
      <c r="B356">
        <v>354</v>
      </c>
      <c r="C356">
        <v>-6112.5008505314117</v>
      </c>
    </row>
    <row r="357" spans="2:3">
      <c r="B357">
        <v>355</v>
      </c>
      <c r="C357">
        <v>-6113.6862709177612</v>
      </c>
    </row>
    <row r="358" spans="2:3">
      <c r="B358">
        <v>356</v>
      </c>
      <c r="C358">
        <v>-6114.8716913041108</v>
      </c>
    </row>
    <row r="359" spans="2:3">
      <c r="B359">
        <v>357</v>
      </c>
      <c r="C359">
        <v>-6116.0571116904603</v>
      </c>
    </row>
    <row r="360" spans="2:3">
      <c r="B360">
        <v>358</v>
      </c>
      <c r="C360">
        <v>-6117.2425320768098</v>
      </c>
    </row>
    <row r="361" spans="2:3">
      <c r="B361">
        <v>359</v>
      </c>
      <c r="C361">
        <v>-6118.4279524631593</v>
      </c>
    </row>
    <row r="362" spans="2:3">
      <c r="B362">
        <v>360</v>
      </c>
      <c r="C362">
        <v>-6119.6133728495088</v>
      </c>
    </row>
    <row r="363" spans="2:3">
      <c r="B363">
        <v>361</v>
      </c>
      <c r="C363">
        <v>-6120.7987932358583</v>
      </c>
    </row>
    <row r="364" spans="2:3">
      <c r="B364">
        <v>362</v>
      </c>
      <c r="C364">
        <v>-6121.9842136222078</v>
      </c>
    </row>
    <row r="365" spans="2:3">
      <c r="B365">
        <v>363</v>
      </c>
      <c r="C365">
        <v>-6123.1696340085573</v>
      </c>
    </row>
    <row r="366" spans="2:3">
      <c r="B366">
        <v>364</v>
      </c>
      <c r="C366">
        <v>-6124.3550543949068</v>
      </c>
    </row>
    <row r="367" spans="2:3">
      <c r="B367">
        <v>365</v>
      </c>
      <c r="C367">
        <v>-6125.5404747812563</v>
      </c>
    </row>
    <row r="368" spans="2:3">
      <c r="B368">
        <v>366</v>
      </c>
      <c r="C368">
        <v>-6126.7258951676058</v>
      </c>
    </row>
    <row r="369" spans="2:3">
      <c r="B369">
        <v>367</v>
      </c>
      <c r="C369">
        <v>-6127.9113155539553</v>
      </c>
    </row>
    <row r="370" spans="2:3">
      <c r="B370">
        <v>368</v>
      </c>
      <c r="C370">
        <v>-6129.0967359403048</v>
      </c>
    </row>
    <row r="371" spans="2:3">
      <c r="B371">
        <v>369</v>
      </c>
      <c r="C371">
        <v>-6130.2821563266543</v>
      </c>
    </row>
    <row r="372" spans="2:3">
      <c r="B372">
        <v>370</v>
      </c>
      <c r="C372">
        <v>-6131.4675767130038</v>
      </c>
    </row>
    <row r="373" spans="2:3">
      <c r="B373">
        <v>371</v>
      </c>
      <c r="C373">
        <v>-6132.6529970993533</v>
      </c>
    </row>
    <row r="374" spans="2:3">
      <c r="B374">
        <v>372</v>
      </c>
      <c r="C374">
        <v>-2101.8384174857028</v>
      </c>
    </row>
    <row r="375" spans="2:3">
      <c r="B375">
        <v>373</v>
      </c>
      <c r="C375">
        <v>-1095.0238378720524</v>
      </c>
    </row>
    <row r="376" spans="2:3">
      <c r="B376">
        <v>374</v>
      </c>
      <c r="C376">
        <v>-664.20925825840186</v>
      </c>
    </row>
    <row r="377" spans="2:3">
      <c r="B377">
        <v>375</v>
      </c>
      <c r="C377">
        <v>-789.39467864475137</v>
      </c>
    </row>
    <row r="378" spans="2:3">
      <c r="B378">
        <v>376</v>
      </c>
      <c r="C378">
        <v>-790.58009903110087</v>
      </c>
    </row>
    <row r="379" spans="2:3">
      <c r="B379">
        <v>377</v>
      </c>
      <c r="C379">
        <v>-1675.7655194174504</v>
      </c>
    </row>
    <row r="380" spans="2:3">
      <c r="B380">
        <v>378</v>
      </c>
      <c r="C380">
        <v>-1820.9509398037999</v>
      </c>
    </row>
    <row r="381" spans="2:3">
      <c r="B381">
        <v>379</v>
      </c>
      <c r="C381">
        <v>-1678.1363601901494</v>
      </c>
    </row>
    <row r="382" spans="2:3">
      <c r="B382">
        <v>380</v>
      </c>
      <c r="C382">
        <v>1508.6782194235011</v>
      </c>
    </row>
    <row r="383" spans="2:3">
      <c r="B383">
        <v>381</v>
      </c>
      <c r="C383">
        <v>2083.4927990371516</v>
      </c>
    </row>
    <row r="384" spans="2:3">
      <c r="B384">
        <v>382</v>
      </c>
      <c r="C384">
        <v>-961.69262134919791</v>
      </c>
    </row>
    <row r="385" spans="2:3">
      <c r="B385">
        <v>383</v>
      </c>
      <c r="C385">
        <v>-4994.8780417355474</v>
      </c>
    </row>
    <row r="386" spans="2:3">
      <c r="B386">
        <v>384</v>
      </c>
      <c r="C386">
        <v>-3968.0634621218969</v>
      </c>
    </row>
    <row r="387" spans="2:3">
      <c r="B387">
        <v>385</v>
      </c>
      <c r="C387">
        <v>-5861.2488825082464</v>
      </c>
    </row>
    <row r="388" spans="2:3">
      <c r="B388">
        <v>386</v>
      </c>
      <c r="C388">
        <v>-1686.4343028945959</v>
      </c>
    </row>
    <row r="389" spans="2:3">
      <c r="B389">
        <v>387</v>
      </c>
      <c r="C389">
        <v>1768.3802767190546</v>
      </c>
    </row>
    <row r="390" spans="2:3">
      <c r="B390">
        <v>388</v>
      </c>
      <c r="C390">
        <v>4359.1948563327051</v>
      </c>
    </row>
    <row r="391" spans="2:3">
      <c r="B391">
        <v>389</v>
      </c>
      <c r="C391">
        <v>3206.0094359463556</v>
      </c>
    </row>
    <row r="392" spans="2:3">
      <c r="B392">
        <v>390</v>
      </c>
      <c r="C392">
        <v>1188.824015560006</v>
      </c>
    </row>
    <row r="393" spans="2:3">
      <c r="B393">
        <v>391</v>
      </c>
      <c r="C393">
        <v>-6156.3614048263435</v>
      </c>
    </row>
    <row r="394" spans="2:3">
      <c r="B394">
        <v>392</v>
      </c>
      <c r="C394">
        <v>-6013.546825212693</v>
      </c>
    </row>
    <row r="395" spans="2:3">
      <c r="B395">
        <v>393</v>
      </c>
      <c r="C395">
        <v>-1406.7322455990425</v>
      </c>
    </row>
    <row r="396" spans="2:3">
      <c r="B396">
        <v>394</v>
      </c>
      <c r="C396">
        <v>32.082334014608023</v>
      </c>
    </row>
    <row r="397" spans="2:3">
      <c r="B397">
        <v>395</v>
      </c>
      <c r="C397">
        <v>750.89691362825852</v>
      </c>
    </row>
    <row r="398" spans="2:3">
      <c r="B398">
        <v>396</v>
      </c>
      <c r="C398">
        <v>-546.28850675809099</v>
      </c>
    </row>
    <row r="399" spans="2:3">
      <c r="B399">
        <v>397</v>
      </c>
      <c r="C399">
        <v>28.526072855559505</v>
      </c>
    </row>
    <row r="400" spans="2:3">
      <c r="B400">
        <v>398</v>
      </c>
      <c r="C400">
        <v>-692.65934753079</v>
      </c>
    </row>
    <row r="401" spans="2:3">
      <c r="B401">
        <v>399</v>
      </c>
      <c r="C401">
        <v>-1681.8447679171395</v>
      </c>
    </row>
    <row r="402" spans="2:3">
      <c r="B402">
        <v>400</v>
      </c>
      <c r="C402">
        <v>-1271.0301883034899</v>
      </c>
    </row>
    <row r="403" spans="2:3">
      <c r="B403">
        <v>401</v>
      </c>
      <c r="C403">
        <v>-552.21560868983943</v>
      </c>
    </row>
    <row r="404" spans="2:3">
      <c r="B404">
        <v>402</v>
      </c>
      <c r="C404">
        <v>-121.40102907618893</v>
      </c>
    </row>
    <row r="405" spans="2:3">
      <c r="B405">
        <v>403</v>
      </c>
      <c r="C405">
        <v>2469.4135505374616</v>
      </c>
    </row>
    <row r="406" spans="2:3">
      <c r="B406">
        <v>404</v>
      </c>
      <c r="C406">
        <v>3332.2281301511121</v>
      </c>
    </row>
    <row r="407" spans="2:3">
      <c r="B407">
        <v>405</v>
      </c>
      <c r="C407">
        <v>-5452.9572902352375</v>
      </c>
    </row>
    <row r="408" spans="2:3">
      <c r="B408">
        <v>406</v>
      </c>
      <c r="C408">
        <v>-6174.142710621587</v>
      </c>
    </row>
    <row r="409" spans="2:3">
      <c r="B409">
        <v>407</v>
      </c>
      <c r="C409">
        <v>-1567.3281310079365</v>
      </c>
    </row>
    <row r="410" spans="2:3">
      <c r="B410">
        <v>408</v>
      </c>
      <c r="C410">
        <v>-992.51355139428597</v>
      </c>
    </row>
    <row r="411" spans="2:3">
      <c r="B411">
        <v>409</v>
      </c>
      <c r="C411">
        <v>-273.69897178063547</v>
      </c>
    </row>
    <row r="412" spans="2:3">
      <c r="B412">
        <v>410</v>
      </c>
      <c r="C412">
        <v>13.115607833015019</v>
      </c>
    </row>
    <row r="413" spans="2:3">
      <c r="B413">
        <v>411</v>
      </c>
      <c r="C413">
        <v>587.93018744666551</v>
      </c>
    </row>
    <row r="414" spans="2:3">
      <c r="B414">
        <v>412</v>
      </c>
      <c r="C414">
        <v>-421.25523293968399</v>
      </c>
    </row>
    <row r="415" spans="2:3">
      <c r="B415">
        <v>413</v>
      </c>
      <c r="C415">
        <v>-1862.4406533260335</v>
      </c>
    </row>
    <row r="416" spans="2:3">
      <c r="B416">
        <v>414</v>
      </c>
      <c r="C416">
        <v>604.373926287617</v>
      </c>
    </row>
    <row r="417" spans="2:3">
      <c r="B417">
        <v>415</v>
      </c>
      <c r="C417">
        <v>1179.1885059012675</v>
      </c>
    </row>
    <row r="418" spans="2:3">
      <c r="B418">
        <v>416</v>
      </c>
      <c r="C418">
        <v>2598.003085514918</v>
      </c>
    </row>
    <row r="419" spans="2:3">
      <c r="B419">
        <v>417</v>
      </c>
      <c r="C419">
        <v>3028.8176651285685</v>
      </c>
    </row>
    <row r="420" spans="2:3">
      <c r="B420">
        <v>418</v>
      </c>
      <c r="C420">
        <v>-1580.367755257781</v>
      </c>
    </row>
    <row r="421" spans="2:3">
      <c r="B421">
        <v>419</v>
      </c>
      <c r="C421">
        <v>-5325.5531756441305</v>
      </c>
    </row>
    <row r="422" spans="2:3">
      <c r="B422">
        <v>420</v>
      </c>
      <c r="C422">
        <v>-6190.73859603048</v>
      </c>
    </row>
    <row r="423" spans="2:3">
      <c r="B423">
        <v>421</v>
      </c>
      <c r="C423">
        <v>-863.92401641682955</v>
      </c>
    </row>
    <row r="424" spans="2:3">
      <c r="B424">
        <v>422</v>
      </c>
      <c r="C424">
        <v>-1009.1094368031791</v>
      </c>
    </row>
    <row r="425" spans="2:3">
      <c r="B425">
        <v>423</v>
      </c>
      <c r="C425">
        <v>-1298.2948571895286</v>
      </c>
    </row>
    <row r="426" spans="2:3">
      <c r="B426">
        <v>424</v>
      </c>
      <c r="C426">
        <v>-2595.4802775758781</v>
      </c>
    </row>
    <row r="427" spans="2:3">
      <c r="B427">
        <v>425</v>
      </c>
      <c r="C427">
        <v>-1012.6656979622276</v>
      </c>
    </row>
    <row r="428" spans="2:3">
      <c r="B428">
        <v>426</v>
      </c>
      <c r="C428">
        <v>-849.85111834857707</v>
      </c>
    </row>
    <row r="429" spans="2:3">
      <c r="B429">
        <v>427</v>
      </c>
      <c r="C429">
        <v>-2147.0365387349266</v>
      </c>
    </row>
    <row r="430" spans="2:3">
      <c r="B430">
        <v>428</v>
      </c>
      <c r="C430">
        <v>-5316.2219591212761</v>
      </c>
    </row>
    <row r="431" spans="2:3">
      <c r="B431">
        <v>429</v>
      </c>
      <c r="C431">
        <v>-4473.4073795076256</v>
      </c>
    </row>
    <row r="432" spans="2:3">
      <c r="B432">
        <v>430</v>
      </c>
      <c r="C432">
        <v>2005.4072001060249</v>
      </c>
    </row>
    <row r="433" spans="2:3">
      <c r="B433">
        <v>431</v>
      </c>
      <c r="C433">
        <v>4740.2217797196754</v>
      </c>
    </row>
    <row r="434" spans="2:3">
      <c r="B434">
        <v>432</v>
      </c>
      <c r="C434">
        <v>-4188.9636406666741</v>
      </c>
    </row>
    <row r="435" spans="2:3">
      <c r="B435">
        <v>433</v>
      </c>
      <c r="C435">
        <v>-5774.1490610530236</v>
      </c>
    </row>
    <row r="436" spans="2:3">
      <c r="B436">
        <v>434</v>
      </c>
      <c r="C436">
        <v>-4767.3344814393731</v>
      </c>
    </row>
    <row r="437" spans="2:3">
      <c r="B437">
        <v>435</v>
      </c>
      <c r="C437">
        <v>5619.4800981742774</v>
      </c>
    </row>
    <row r="438" spans="2:3">
      <c r="B438">
        <v>436</v>
      </c>
      <c r="C438">
        <v>7058.2946777879279</v>
      </c>
    </row>
    <row r="439" spans="2:3">
      <c r="B439">
        <v>437</v>
      </c>
      <c r="C439">
        <v>6337.1092574015784</v>
      </c>
    </row>
    <row r="440" spans="2:3">
      <c r="B440">
        <v>438</v>
      </c>
      <c r="C440">
        <v>2859.9238370152289</v>
      </c>
    </row>
    <row r="441" spans="2:3">
      <c r="B441">
        <v>439</v>
      </c>
      <c r="C441">
        <v>3598.7384166288793</v>
      </c>
    </row>
    <row r="442" spans="2:3">
      <c r="B442">
        <v>440</v>
      </c>
      <c r="C442">
        <v>-290.44700375747016</v>
      </c>
    </row>
    <row r="443" spans="2:3">
      <c r="B443">
        <v>441</v>
      </c>
      <c r="C443">
        <v>-1443.6324241438197</v>
      </c>
    </row>
    <row r="444" spans="2:3">
      <c r="B444">
        <v>442</v>
      </c>
      <c r="C444">
        <v>-744.81784453016917</v>
      </c>
    </row>
    <row r="445" spans="2:3">
      <c r="B445">
        <v>443</v>
      </c>
      <c r="C445">
        <v>-314.00326491651867</v>
      </c>
    </row>
    <row r="446" spans="2:3">
      <c r="B446">
        <v>444</v>
      </c>
      <c r="C446">
        <v>836.81131469713182</v>
      </c>
    </row>
    <row r="447" spans="2:3">
      <c r="B447">
        <v>445</v>
      </c>
      <c r="C447">
        <v>691.62589431078231</v>
      </c>
    </row>
    <row r="448" spans="2:3">
      <c r="B448">
        <v>446</v>
      </c>
      <c r="C448">
        <v>6738.4404739244328</v>
      </c>
    </row>
    <row r="449" spans="2:3">
      <c r="B449">
        <v>447</v>
      </c>
      <c r="C449">
        <v>-4062.7449464619167</v>
      </c>
    </row>
    <row r="450" spans="2:3">
      <c r="B450">
        <v>448</v>
      </c>
      <c r="C450">
        <v>256.0696331517338</v>
      </c>
    </row>
    <row r="451" spans="2:3">
      <c r="B451">
        <v>449</v>
      </c>
      <c r="C451">
        <v>2126.8842127653843</v>
      </c>
    </row>
    <row r="452" spans="2:3">
      <c r="B452">
        <v>450</v>
      </c>
      <c r="C452">
        <v>3729.6987923790348</v>
      </c>
    </row>
    <row r="453" spans="2:3">
      <c r="B453">
        <v>451</v>
      </c>
      <c r="C453">
        <v>3872.5133719926853</v>
      </c>
    </row>
    <row r="454" spans="2:3">
      <c r="B454">
        <v>452</v>
      </c>
      <c r="C454">
        <v>3891.3279516063358</v>
      </c>
    </row>
    <row r="455" spans="2:3">
      <c r="B455">
        <v>453</v>
      </c>
      <c r="C455">
        <v>2430.1425312199863</v>
      </c>
    </row>
    <row r="456" spans="2:3">
      <c r="B456">
        <v>454</v>
      </c>
      <c r="C456">
        <v>-4791.0428891663632</v>
      </c>
    </row>
    <row r="457" spans="2:3">
      <c r="B457">
        <v>455</v>
      </c>
      <c r="C457">
        <v>-6232.2283095527127</v>
      </c>
    </row>
    <row r="458" spans="2:3">
      <c r="B458">
        <v>456</v>
      </c>
      <c r="C458">
        <v>-5225.4137299390623</v>
      </c>
    </row>
    <row r="459" spans="2:3">
      <c r="B459">
        <v>457</v>
      </c>
      <c r="C459">
        <v>-5226.5991503254118</v>
      </c>
    </row>
    <row r="460" spans="2:3">
      <c r="B460">
        <v>458</v>
      </c>
      <c r="C460">
        <v>-5227.7845707117613</v>
      </c>
    </row>
    <row r="461" spans="2:3">
      <c r="B461">
        <v>459</v>
      </c>
      <c r="C461">
        <v>-4076.9699910981108</v>
      </c>
    </row>
    <row r="462" spans="2:3">
      <c r="B462">
        <v>460</v>
      </c>
      <c r="C462">
        <v>-5950.1554114844603</v>
      </c>
    </row>
    <row r="463" spans="2:3">
      <c r="B463">
        <v>461</v>
      </c>
      <c r="C463">
        <v>-6239.3408318708098</v>
      </c>
    </row>
    <row r="464" spans="2:3">
      <c r="B464">
        <v>462</v>
      </c>
      <c r="C464">
        <v>-6240.5262522571593</v>
      </c>
    </row>
    <row r="465" spans="2:3">
      <c r="B465">
        <v>463</v>
      </c>
      <c r="C465">
        <v>-6241.7116726435088</v>
      </c>
    </row>
    <row r="466" spans="2:3">
      <c r="B466">
        <v>464</v>
      </c>
      <c r="C466">
        <v>-6242.8970930298583</v>
      </c>
    </row>
    <row r="467" spans="2:3">
      <c r="B467">
        <v>465</v>
      </c>
      <c r="C467">
        <v>-4516.0825134162078</v>
      </c>
    </row>
    <row r="468" spans="2:3">
      <c r="B468">
        <v>466</v>
      </c>
      <c r="C468">
        <v>-4373.2679338025573</v>
      </c>
    </row>
    <row r="469" spans="2:3">
      <c r="B469">
        <v>467</v>
      </c>
      <c r="C469">
        <v>-3654.4533541889068</v>
      </c>
    </row>
    <row r="470" spans="2:3">
      <c r="B470">
        <v>468</v>
      </c>
      <c r="C470">
        <v>-4807.6387745752563</v>
      </c>
    </row>
    <row r="471" spans="2:3">
      <c r="B471">
        <v>469</v>
      </c>
      <c r="C471">
        <v>-4232.8241949616058</v>
      </c>
    </row>
    <row r="472" spans="2:3">
      <c r="B472">
        <v>470</v>
      </c>
      <c r="C472">
        <v>6133.9903846520447</v>
      </c>
    </row>
    <row r="473" spans="2:3">
      <c r="B473">
        <v>471</v>
      </c>
      <c r="C473">
        <v>7860.8049642656952</v>
      </c>
    </row>
    <row r="474" spans="2:3">
      <c r="B474">
        <v>472</v>
      </c>
      <c r="C474">
        <v>7571.6195438793457</v>
      </c>
    </row>
    <row r="475" spans="2:3">
      <c r="B475">
        <v>473</v>
      </c>
      <c r="C475">
        <v>8002.4341234929962</v>
      </c>
    </row>
    <row r="476" spans="2:3">
      <c r="B476">
        <v>474</v>
      </c>
      <c r="C476">
        <v>8185.2487031066466</v>
      </c>
    </row>
    <row r="477" spans="2:3">
      <c r="B477">
        <v>475</v>
      </c>
      <c r="C477">
        <v>-2123.9367172797029</v>
      </c>
    </row>
    <row r="478" spans="2:3">
      <c r="B478">
        <v>476</v>
      </c>
      <c r="C478">
        <v>-2989.1221376660524</v>
      </c>
    </row>
    <row r="479" spans="2:3">
      <c r="B479">
        <v>477</v>
      </c>
      <c r="C479">
        <v>5117.6924419475981</v>
      </c>
    </row>
    <row r="480" spans="2:3">
      <c r="B480">
        <v>478</v>
      </c>
      <c r="C480">
        <v>6844.5070215612486</v>
      </c>
    </row>
    <row r="481" spans="2:3">
      <c r="B481">
        <v>479</v>
      </c>
      <c r="C481">
        <v>7275.3216011748991</v>
      </c>
    </row>
    <row r="482" spans="2:3">
      <c r="B482">
        <v>480</v>
      </c>
      <c r="C482">
        <v>6594.1361807885496</v>
      </c>
    </row>
    <row r="483" spans="2:3">
      <c r="B483">
        <v>481</v>
      </c>
      <c r="C483">
        <v>7312.9507604021992</v>
      </c>
    </row>
    <row r="484" spans="2:3">
      <c r="B484">
        <v>482</v>
      </c>
      <c r="C484">
        <v>-3200.2346599841503</v>
      </c>
    </row>
    <row r="485" spans="2:3">
      <c r="B485">
        <v>483</v>
      </c>
      <c r="C485">
        <v>-773.42008037049982</v>
      </c>
    </row>
    <row r="486" spans="2:3">
      <c r="B486">
        <v>484</v>
      </c>
      <c r="C486">
        <v>3977.3944992431507</v>
      </c>
    </row>
    <row r="487" spans="2:3">
      <c r="B487">
        <v>485</v>
      </c>
      <c r="C487">
        <v>8132.2090788568012</v>
      </c>
    </row>
    <row r="488" spans="2:3">
      <c r="B488">
        <v>486</v>
      </c>
      <c r="C488">
        <v>7843.0236584704517</v>
      </c>
    </row>
    <row r="489" spans="2:3">
      <c r="B489">
        <v>487</v>
      </c>
      <c r="C489">
        <v>6977.8382380841022</v>
      </c>
    </row>
    <row r="490" spans="2:3">
      <c r="B490">
        <v>488</v>
      </c>
      <c r="C490">
        <v>7408.6528176977527</v>
      </c>
    </row>
    <row r="491" spans="2:3">
      <c r="B491">
        <v>489</v>
      </c>
      <c r="C491">
        <v>7363.4673973114031</v>
      </c>
    </row>
    <row r="492" spans="2:3">
      <c r="B492">
        <v>490</v>
      </c>
      <c r="C492">
        <v>1378.2819769250536</v>
      </c>
    </row>
    <row r="493" spans="2:3">
      <c r="B493">
        <v>491</v>
      </c>
      <c r="C493">
        <v>369.09655653870414</v>
      </c>
    </row>
    <row r="494" spans="2:3">
      <c r="B494">
        <v>492</v>
      </c>
      <c r="C494">
        <v>1519.9111361523546</v>
      </c>
    </row>
    <row r="495" spans="2:3">
      <c r="B495">
        <v>493</v>
      </c>
      <c r="C495">
        <v>3102.7257157660051</v>
      </c>
    </row>
    <row r="496" spans="2:3">
      <c r="B496">
        <v>494</v>
      </c>
      <c r="C496">
        <v>3945.5402953796556</v>
      </c>
    </row>
    <row r="497" spans="2:3">
      <c r="B497">
        <v>495</v>
      </c>
      <c r="C497">
        <v>3800.3548749933061</v>
      </c>
    </row>
    <row r="498" spans="2:3">
      <c r="B498">
        <v>496</v>
      </c>
      <c r="C498">
        <v>-3012.8305453930434</v>
      </c>
    </row>
    <row r="499" spans="2:3">
      <c r="B499">
        <v>497</v>
      </c>
      <c r="C499">
        <v>-5214.0159657793929</v>
      </c>
    </row>
    <row r="500" spans="2:3">
      <c r="B500">
        <v>498</v>
      </c>
      <c r="C500">
        <v>-6283.2013861657424</v>
      </c>
    </row>
    <row r="501" spans="2:3">
      <c r="B501">
        <v>499</v>
      </c>
      <c r="C501">
        <v>-5420.3868065520919</v>
      </c>
    </row>
    <row r="502" spans="2:3">
      <c r="B502">
        <v>500</v>
      </c>
      <c r="C502">
        <v>-4701.5722269384414</v>
      </c>
    </row>
    <row r="503" spans="2:3">
      <c r="B503">
        <v>501</v>
      </c>
      <c r="C503">
        <v>-2254.7576473247909</v>
      </c>
    </row>
    <row r="504" spans="2:3">
      <c r="B504">
        <v>502</v>
      </c>
      <c r="C504">
        <v>-268.74306771114061</v>
      </c>
    </row>
    <row r="505" spans="2:3">
      <c r="B505">
        <v>503</v>
      </c>
      <c r="C505">
        <v>1410.8715119025101</v>
      </c>
    </row>
    <row r="506" spans="2:3">
      <c r="B506">
        <v>504</v>
      </c>
      <c r="C506">
        <v>1360.0860915161602</v>
      </c>
    </row>
    <row r="507" spans="2:3">
      <c r="B507">
        <v>505</v>
      </c>
      <c r="C507">
        <v>-3823.4993288701889</v>
      </c>
    </row>
    <row r="508" spans="2:3">
      <c r="B508">
        <v>506</v>
      </c>
      <c r="C508">
        <v>-1952.6847492565385</v>
      </c>
    </row>
    <row r="509" spans="2:3">
      <c r="B509">
        <v>507</v>
      </c>
      <c r="C509">
        <v>-1397.870169642888</v>
      </c>
    </row>
    <row r="510" spans="2:3">
      <c r="B510">
        <v>508</v>
      </c>
      <c r="C510">
        <v>-4999.0555900292375</v>
      </c>
    </row>
    <row r="511" spans="2:3">
      <c r="B511">
        <v>509</v>
      </c>
      <c r="C511">
        <v>-4280.241010415587</v>
      </c>
    </row>
    <row r="512" spans="2:3">
      <c r="B512">
        <v>510</v>
      </c>
      <c r="C512">
        <v>-4425.4264308019365</v>
      </c>
    </row>
    <row r="513" spans="2:3">
      <c r="B513">
        <v>511</v>
      </c>
      <c r="C513">
        <v>-4262.611851188286</v>
      </c>
    </row>
    <row r="514" spans="2:3">
      <c r="B514">
        <v>512</v>
      </c>
      <c r="C514">
        <v>-6299.7972715746355</v>
      </c>
    </row>
    <row r="515" spans="2:3">
      <c r="B515">
        <v>513</v>
      </c>
      <c r="C515">
        <v>-6300.982691960985</v>
      </c>
    </row>
    <row r="516" spans="2:3">
      <c r="B516">
        <v>514</v>
      </c>
      <c r="C516">
        <v>-5438.1681123473345</v>
      </c>
    </row>
    <row r="517" spans="2:3">
      <c r="B517">
        <v>515</v>
      </c>
      <c r="C517">
        <v>5504.646467266316</v>
      </c>
    </row>
    <row r="518" spans="2:3">
      <c r="B518">
        <v>516</v>
      </c>
      <c r="C518">
        <v>5647.4610468799665</v>
      </c>
    </row>
    <row r="519" spans="2:3">
      <c r="B519">
        <v>517</v>
      </c>
      <c r="C519">
        <v>-5873.724373506383</v>
      </c>
    </row>
    <row r="520" spans="2:3">
      <c r="B520">
        <v>518</v>
      </c>
      <c r="C520">
        <v>-4722.9097938927325</v>
      </c>
    </row>
    <row r="521" spans="2:3">
      <c r="B521">
        <v>519</v>
      </c>
      <c r="C521">
        <v>2907.904785720918</v>
      </c>
    </row>
    <row r="522" spans="2:3">
      <c r="B522">
        <v>520</v>
      </c>
      <c r="C522">
        <v>7246.7193653345685</v>
      </c>
    </row>
    <row r="523" spans="2:3">
      <c r="B523">
        <v>521</v>
      </c>
      <c r="C523">
        <v>5249.533944948219</v>
      </c>
    </row>
    <row r="524" spans="2:3">
      <c r="B524">
        <v>522</v>
      </c>
      <c r="C524">
        <v>3500.3485245618695</v>
      </c>
    </row>
    <row r="525" spans="2:3">
      <c r="B525">
        <v>523</v>
      </c>
      <c r="C525">
        <v>1627.1631041755199</v>
      </c>
    </row>
    <row r="526" spans="2:3">
      <c r="B526">
        <v>524</v>
      </c>
      <c r="C526">
        <v>-4566.0223162108296</v>
      </c>
    </row>
    <row r="527" spans="2:3">
      <c r="B527">
        <v>525</v>
      </c>
      <c r="C527">
        <v>-6151.2077365971791</v>
      </c>
    </row>
    <row r="528" spans="2:3">
      <c r="B528">
        <v>526</v>
      </c>
      <c r="C528">
        <v>-4444.3931569835286</v>
      </c>
    </row>
    <row r="529" spans="2:3">
      <c r="B529">
        <v>527</v>
      </c>
      <c r="C529">
        <v>-2697.5785773698781</v>
      </c>
    </row>
    <row r="530" spans="2:3">
      <c r="B530">
        <v>528</v>
      </c>
      <c r="C530">
        <v>-941.9639977562274</v>
      </c>
    </row>
    <row r="531" spans="2:3">
      <c r="B531">
        <v>529</v>
      </c>
      <c r="C531">
        <v>496.85058185742309</v>
      </c>
    </row>
    <row r="532" spans="2:3">
      <c r="B532">
        <v>530</v>
      </c>
      <c r="C532">
        <v>-2404.3348385289264</v>
      </c>
    </row>
    <row r="533" spans="2:3">
      <c r="B533">
        <v>531</v>
      </c>
      <c r="C533">
        <v>-6178.3202589152761</v>
      </c>
    </row>
    <row r="534" spans="2:3">
      <c r="B534">
        <v>532</v>
      </c>
      <c r="C534">
        <v>-6323.5056793016256</v>
      </c>
    </row>
    <row r="535" spans="2:3">
      <c r="B535">
        <v>533</v>
      </c>
      <c r="C535">
        <v>-2704.6910996879751</v>
      </c>
    </row>
    <row r="536" spans="2:3">
      <c r="B536">
        <v>534</v>
      </c>
      <c r="C536">
        <v>-2417.8765200743246</v>
      </c>
    </row>
    <row r="537" spans="2:3">
      <c r="B537">
        <v>535</v>
      </c>
      <c r="C537">
        <v>-1699.0619404606741</v>
      </c>
    </row>
    <row r="538" spans="2:3">
      <c r="B538">
        <v>536</v>
      </c>
      <c r="C538">
        <v>-1864.2473608470236</v>
      </c>
    </row>
    <row r="539" spans="2:3">
      <c r="B539">
        <v>537</v>
      </c>
      <c r="C539">
        <v>-1462.2327812333733</v>
      </c>
    </row>
    <row r="540" spans="2:3">
      <c r="B540">
        <v>538</v>
      </c>
      <c r="C540">
        <v>-570.61820161972264</v>
      </c>
    </row>
    <row r="541" spans="2:3">
      <c r="B541">
        <v>539</v>
      </c>
      <c r="C541">
        <v>-551.80362200607215</v>
      </c>
    </row>
    <row r="542" spans="2:3">
      <c r="B542">
        <v>540</v>
      </c>
      <c r="C542">
        <v>-1148.9890423924217</v>
      </c>
    </row>
    <row r="543" spans="2:3">
      <c r="B543">
        <v>541</v>
      </c>
      <c r="C543">
        <v>-142.17446277877116</v>
      </c>
    </row>
    <row r="544" spans="2:3">
      <c r="B544">
        <v>542</v>
      </c>
      <c r="C544">
        <v>1152.6401168348793</v>
      </c>
    </row>
    <row r="545" spans="2:3">
      <c r="B545">
        <v>543</v>
      </c>
      <c r="C545">
        <v>1131.4546964485298</v>
      </c>
    </row>
    <row r="546" spans="2:3">
      <c r="B546">
        <v>544</v>
      </c>
      <c r="C546">
        <v>-3049.7307239378206</v>
      </c>
    </row>
    <row r="547" spans="2:3">
      <c r="B547">
        <v>545</v>
      </c>
      <c r="C547">
        <v>-5762.9161443241701</v>
      </c>
    </row>
    <row r="548" spans="2:3">
      <c r="B548">
        <v>546</v>
      </c>
      <c r="C548">
        <v>-6196.1015647105196</v>
      </c>
    </row>
    <row r="549" spans="2:3">
      <c r="B549">
        <v>547</v>
      </c>
      <c r="C549">
        <v>-6341.2869850968691</v>
      </c>
    </row>
    <row r="550" spans="2:3">
      <c r="B550">
        <v>548</v>
      </c>
      <c r="C550">
        <v>-6342.4724054832186</v>
      </c>
    </row>
    <row r="551" spans="2:3">
      <c r="B551">
        <v>549</v>
      </c>
      <c r="C551">
        <v>-6343.6578258695681</v>
      </c>
    </row>
    <row r="552" spans="2:3">
      <c r="B552">
        <v>550</v>
      </c>
      <c r="C552">
        <v>-6344.8432462559176</v>
      </c>
    </row>
    <row r="553" spans="2:3">
      <c r="B553">
        <v>551</v>
      </c>
      <c r="C553">
        <v>-6346.0286666422671</v>
      </c>
    </row>
    <row r="554" spans="2:3">
      <c r="B554">
        <v>552</v>
      </c>
      <c r="C554">
        <v>-6347.2140870286166</v>
      </c>
    </row>
    <row r="555" spans="2:3">
      <c r="B555">
        <v>553</v>
      </c>
      <c r="C555">
        <v>-6348.3995074149661</v>
      </c>
    </row>
    <row r="556" spans="2:3">
      <c r="B556">
        <v>554</v>
      </c>
      <c r="C556">
        <v>-4616.5849278013156</v>
      </c>
    </row>
    <row r="557" spans="2:3">
      <c r="B557">
        <v>555</v>
      </c>
      <c r="C557">
        <v>-2582.7703481876651</v>
      </c>
    </row>
    <row r="558" spans="2:3">
      <c r="B558">
        <v>556</v>
      </c>
      <c r="C558">
        <v>-2602.3557685740147</v>
      </c>
    </row>
    <row r="559" spans="2:3">
      <c r="B559">
        <v>557</v>
      </c>
      <c r="C559">
        <v>-3713.1411889603642</v>
      </c>
    </row>
    <row r="560" spans="2:3">
      <c r="B560">
        <v>558</v>
      </c>
      <c r="C560">
        <v>-786.32660934671367</v>
      </c>
    </row>
    <row r="561" spans="2:3">
      <c r="B561">
        <v>559</v>
      </c>
      <c r="C561">
        <v>1807.4879702669368</v>
      </c>
    </row>
    <row r="562" spans="2:3">
      <c r="B562">
        <v>560</v>
      </c>
      <c r="C562">
        <v>2422.3025498805873</v>
      </c>
    </row>
    <row r="563" spans="2:3">
      <c r="B563">
        <v>561</v>
      </c>
      <c r="C563">
        <v>7561.1171294942378</v>
      </c>
    </row>
    <row r="564" spans="2:3">
      <c r="B564">
        <v>562</v>
      </c>
      <c r="C564">
        <v>7845.9317091078883</v>
      </c>
    </row>
    <row r="565" spans="2:3">
      <c r="B565">
        <v>563</v>
      </c>
      <c r="C565">
        <v>7957.7462887215388</v>
      </c>
    </row>
    <row r="566" spans="2:3">
      <c r="B566">
        <v>564</v>
      </c>
      <c r="C566">
        <v>7946.5608683351893</v>
      </c>
    </row>
    <row r="567" spans="2:3">
      <c r="B567">
        <v>565</v>
      </c>
      <c r="C567">
        <v>5966.3754479488398</v>
      </c>
    </row>
    <row r="568" spans="2:3">
      <c r="B568">
        <v>566</v>
      </c>
      <c r="C568">
        <v>-4280.8099724375097</v>
      </c>
    </row>
    <row r="569" spans="2:3">
      <c r="B569">
        <v>567</v>
      </c>
      <c r="C569">
        <v>-5229.9953928238592</v>
      </c>
    </row>
    <row r="570" spans="2:3">
      <c r="B570">
        <v>568</v>
      </c>
      <c r="C570">
        <v>-77.180813210208726</v>
      </c>
    </row>
    <row r="571" spans="2:3">
      <c r="B571">
        <v>569</v>
      </c>
      <c r="C571">
        <v>785.63376640344177</v>
      </c>
    </row>
    <row r="572" spans="2:3">
      <c r="B572">
        <v>570</v>
      </c>
      <c r="C572">
        <v>736.44834601709226</v>
      </c>
    </row>
    <row r="573" spans="2:3">
      <c r="B573">
        <v>571</v>
      </c>
      <c r="C573">
        <v>-4321.7370743692572</v>
      </c>
    </row>
    <row r="574" spans="2:3">
      <c r="B574">
        <v>572</v>
      </c>
      <c r="C574">
        <v>-5806.9224947556067</v>
      </c>
    </row>
    <row r="575" spans="2:3">
      <c r="B575">
        <v>573</v>
      </c>
      <c r="C575">
        <v>-1257.1079151419563</v>
      </c>
    </row>
    <row r="576" spans="2:3">
      <c r="B576">
        <v>574</v>
      </c>
      <c r="C576">
        <v>-1407.2933355283058</v>
      </c>
    </row>
    <row r="577" spans="2:3">
      <c r="B577">
        <v>575</v>
      </c>
      <c r="C577">
        <v>-5339.4787559146553</v>
      </c>
    </row>
    <row r="578" spans="2:3">
      <c r="B578">
        <v>576</v>
      </c>
      <c r="C578">
        <v>-5937.6641763010048</v>
      </c>
    </row>
    <row r="579" spans="2:3">
      <c r="B579">
        <v>577</v>
      </c>
      <c r="C579">
        <v>-5938.8495966873543</v>
      </c>
    </row>
    <row r="580" spans="2:3">
      <c r="B580">
        <v>578</v>
      </c>
      <c r="C580">
        <v>-5632.0350170737038</v>
      </c>
    </row>
    <row r="581" spans="2:3">
      <c r="B581">
        <v>579</v>
      </c>
      <c r="C581">
        <v>-5773.2204374600533</v>
      </c>
    </row>
    <row r="582" spans="2:3">
      <c r="B582">
        <v>580</v>
      </c>
      <c r="C582">
        <v>-6170.4058578464028</v>
      </c>
    </row>
    <row r="583" spans="2:3">
      <c r="B583">
        <v>581</v>
      </c>
      <c r="C583">
        <v>-6381.5912782327523</v>
      </c>
    </row>
    <row r="584" spans="2:3">
      <c r="B584">
        <v>582</v>
      </c>
      <c r="C584">
        <v>-1426.7766986191018</v>
      </c>
    </row>
    <row r="585" spans="2:3">
      <c r="B585">
        <v>583</v>
      </c>
      <c r="C585">
        <v>130.03788099454869</v>
      </c>
    </row>
    <row r="586" spans="2:3">
      <c r="B586">
        <v>584</v>
      </c>
      <c r="C586">
        <v>745.85246060819918</v>
      </c>
    </row>
    <row r="587" spans="2:3">
      <c r="B587">
        <v>585</v>
      </c>
      <c r="C587">
        <v>-129.33295977815033</v>
      </c>
    </row>
    <row r="588" spans="2:3">
      <c r="B588">
        <v>586</v>
      </c>
      <c r="C588">
        <v>1084.4816198355002</v>
      </c>
    </row>
    <row r="589" spans="2:3">
      <c r="B589">
        <v>587</v>
      </c>
      <c r="C589">
        <v>1958.2961994491507</v>
      </c>
    </row>
    <row r="590" spans="2:3">
      <c r="B590">
        <v>588</v>
      </c>
      <c r="C590">
        <v>5810.1107790628012</v>
      </c>
    </row>
    <row r="591" spans="2:3">
      <c r="B591">
        <v>589</v>
      </c>
      <c r="C591">
        <v>7124.9253586764517</v>
      </c>
    </row>
    <row r="592" spans="2:3">
      <c r="B592">
        <v>590</v>
      </c>
      <c r="C592">
        <v>6017.7399382901021</v>
      </c>
    </row>
    <row r="593" spans="2:3">
      <c r="B593">
        <v>591</v>
      </c>
      <c r="C593">
        <v>5514.5545179037526</v>
      </c>
    </row>
    <row r="594" spans="2:3">
      <c r="B594">
        <v>592</v>
      </c>
      <c r="C594">
        <v>3325.3690975174031</v>
      </c>
    </row>
    <row r="595" spans="2:3">
      <c r="B595">
        <v>593</v>
      </c>
      <c r="C595">
        <v>6004.1836771310536</v>
      </c>
    </row>
    <row r="596" spans="2:3">
      <c r="B596">
        <v>594</v>
      </c>
      <c r="C596">
        <v>-851.60174325529624</v>
      </c>
    </row>
    <row r="597" spans="2:3">
      <c r="B597">
        <v>595</v>
      </c>
      <c r="C597">
        <v>-4675.1871636416454</v>
      </c>
    </row>
    <row r="598" spans="2:3">
      <c r="B598">
        <v>596</v>
      </c>
      <c r="C598">
        <v>1812.6274159720051</v>
      </c>
    </row>
    <row r="599" spans="2:3">
      <c r="B599">
        <v>597</v>
      </c>
      <c r="C599">
        <v>5096.4419955856556</v>
      </c>
    </row>
    <row r="600" spans="2:3">
      <c r="B600">
        <v>598</v>
      </c>
      <c r="C600">
        <v>6056.5065751993061</v>
      </c>
    </row>
    <row r="601" spans="2:3">
      <c r="B601">
        <v>599</v>
      </c>
      <c r="C601">
        <v>6002.0711548129566</v>
      </c>
    </row>
    <row r="602" spans="2:3">
      <c r="B602">
        <v>600</v>
      </c>
      <c r="C602">
        <v>5742.1357344266071</v>
      </c>
    </row>
    <row r="603" spans="2:3">
      <c r="B603">
        <v>601</v>
      </c>
      <c r="C603">
        <v>-309.04968595974242</v>
      </c>
    </row>
    <row r="604" spans="2:3">
      <c r="B604">
        <v>602</v>
      </c>
      <c r="C604">
        <v>-5850.4851063460919</v>
      </c>
    </row>
    <row r="605" spans="2:3">
      <c r="B605">
        <v>603</v>
      </c>
      <c r="C605">
        <v>-5002.6705267324414</v>
      </c>
    </row>
    <row r="606" spans="2:3">
      <c r="B606">
        <v>604</v>
      </c>
      <c r="C606">
        <v>2255.1440528812091</v>
      </c>
    </row>
    <row r="607" spans="2:3">
      <c r="B607">
        <v>605</v>
      </c>
      <c r="C607">
        <v>2217.9586324948596</v>
      </c>
    </row>
    <row r="608" spans="2:3">
      <c r="B608">
        <v>606</v>
      </c>
      <c r="C608">
        <v>-2763.2267878914899</v>
      </c>
    </row>
    <row r="609" spans="2:3">
      <c r="B609">
        <v>607</v>
      </c>
      <c r="C609">
        <v>-4288.4122082778395</v>
      </c>
    </row>
    <row r="610" spans="2:3">
      <c r="B610">
        <v>608</v>
      </c>
      <c r="C610">
        <v>-6115.597628664189</v>
      </c>
    </row>
    <row r="611" spans="2:3">
      <c r="B611">
        <v>609</v>
      </c>
      <c r="C611">
        <v>-6018.7830490505385</v>
      </c>
    </row>
    <row r="612" spans="2:3">
      <c r="B612">
        <v>610</v>
      </c>
      <c r="C612">
        <v>-6217.968469436888</v>
      </c>
    </row>
    <row r="613" spans="2:3">
      <c r="B613">
        <v>611</v>
      </c>
      <c r="C613">
        <v>-6417.1538898232375</v>
      </c>
    </row>
    <row r="614" spans="2:3">
      <c r="B614">
        <v>612</v>
      </c>
      <c r="C614">
        <v>-5887.339310209587</v>
      </c>
    </row>
    <row r="615" spans="2:3">
      <c r="B615">
        <v>613</v>
      </c>
      <c r="C615">
        <v>-5789.5247305959365</v>
      </c>
    </row>
    <row r="616" spans="2:3">
      <c r="B616">
        <v>614</v>
      </c>
      <c r="C616">
        <v>883.039849017714</v>
      </c>
    </row>
    <row r="617" spans="2:3">
      <c r="B617">
        <v>615</v>
      </c>
      <c r="C617">
        <v>928.1044286313645</v>
      </c>
    </row>
    <row r="618" spans="2:3">
      <c r="B618">
        <v>616</v>
      </c>
      <c r="C618">
        <v>566.51900824501536</v>
      </c>
    </row>
    <row r="619" spans="2:3">
      <c r="B619">
        <v>617</v>
      </c>
      <c r="C619">
        <v>6423.7335878586655</v>
      </c>
    </row>
    <row r="620" spans="2:3">
      <c r="B620">
        <v>618</v>
      </c>
      <c r="C620">
        <v>6476.548167472316</v>
      </c>
    </row>
    <row r="621" spans="2:3">
      <c r="B621">
        <v>619</v>
      </c>
      <c r="C621">
        <v>6533.3627470859665</v>
      </c>
    </row>
    <row r="622" spans="2:3">
      <c r="B622">
        <v>620</v>
      </c>
      <c r="C622">
        <v>5055.177326699617</v>
      </c>
    </row>
    <row r="623" spans="2:3">
      <c r="B623">
        <v>621</v>
      </c>
      <c r="C623">
        <v>4801.9919063132675</v>
      </c>
    </row>
    <row r="624" spans="2:3">
      <c r="B624">
        <v>622</v>
      </c>
      <c r="C624">
        <v>363.80648592691796</v>
      </c>
    </row>
    <row r="625" spans="2:3">
      <c r="B625">
        <v>623</v>
      </c>
      <c r="C625">
        <v>1027.0210655405681</v>
      </c>
    </row>
    <row r="626" spans="2:3">
      <c r="B626">
        <v>624</v>
      </c>
      <c r="C626">
        <v>-1212.5643548457811</v>
      </c>
    </row>
    <row r="627" spans="2:3">
      <c r="B627">
        <v>625</v>
      </c>
      <c r="C627">
        <v>6930.2502247678694</v>
      </c>
    </row>
    <row r="628" spans="2:3">
      <c r="B628">
        <v>626</v>
      </c>
      <c r="C628">
        <v>7134.0648043815199</v>
      </c>
    </row>
    <row r="629" spans="2:3">
      <c r="B629">
        <v>627</v>
      </c>
      <c r="C629">
        <v>3513.8793839951695</v>
      </c>
    </row>
    <row r="630" spans="2:3">
      <c r="B630">
        <v>628</v>
      </c>
      <c r="C630">
        <v>7114.94396360882</v>
      </c>
    </row>
    <row r="631" spans="2:3">
      <c r="B631">
        <v>629</v>
      </c>
      <c r="C631">
        <v>6483.2085432224712</v>
      </c>
    </row>
    <row r="632" spans="2:3">
      <c r="B632">
        <v>630</v>
      </c>
      <c r="C632">
        <v>2151.9231228361214</v>
      </c>
    </row>
    <row r="633" spans="2:3">
      <c r="B633">
        <v>631</v>
      </c>
      <c r="C633">
        <v>3804.1377024497715</v>
      </c>
    </row>
    <row r="634" spans="2:3">
      <c r="B634">
        <v>632</v>
      </c>
      <c r="C634">
        <v>4717.0522820634224</v>
      </c>
    </row>
    <row r="635" spans="2:3">
      <c r="B635">
        <v>633</v>
      </c>
      <c r="C635">
        <v>4732.7668616770725</v>
      </c>
    </row>
    <row r="636" spans="2:3">
      <c r="B636">
        <v>634</v>
      </c>
      <c r="C636">
        <v>4450.581441290723</v>
      </c>
    </row>
    <row r="637" spans="2:3">
      <c r="B637">
        <v>635</v>
      </c>
      <c r="C637">
        <v>6440.3960209043735</v>
      </c>
    </row>
    <row r="638" spans="2:3">
      <c r="B638">
        <v>636</v>
      </c>
      <c r="C638">
        <v>-5357.789399481976</v>
      </c>
    </row>
    <row r="639" spans="2:3">
      <c r="B639">
        <v>637</v>
      </c>
      <c r="C639">
        <v>-6228.9748198683255</v>
      </c>
    </row>
    <row r="640" spans="2:3">
      <c r="B640">
        <v>638</v>
      </c>
      <c r="C640">
        <v>5680.839759745325</v>
      </c>
    </row>
    <row r="641" spans="2:3">
      <c r="B641">
        <v>639</v>
      </c>
      <c r="C641">
        <v>7775.7543393589758</v>
      </c>
    </row>
    <row r="642" spans="2:3">
      <c r="B642">
        <v>640</v>
      </c>
      <c r="C642">
        <v>7831.8689189726256</v>
      </c>
    </row>
    <row r="643" spans="2:3">
      <c r="B643">
        <v>641</v>
      </c>
      <c r="C643">
        <v>6278.5834985862775</v>
      </c>
    </row>
    <row r="644" spans="2:3">
      <c r="B644">
        <v>642</v>
      </c>
      <c r="C644">
        <v>7060.0980781999269</v>
      </c>
    </row>
    <row r="645" spans="2:3">
      <c r="B645">
        <v>643</v>
      </c>
      <c r="C645">
        <v>4890.5626578135771</v>
      </c>
    </row>
    <row r="646" spans="2:3">
      <c r="B646">
        <v>644</v>
      </c>
      <c r="C646">
        <v>5540.2272374272279</v>
      </c>
    </row>
    <row r="647" spans="2:3">
      <c r="B647">
        <v>645</v>
      </c>
      <c r="C647">
        <v>5873.5418170408784</v>
      </c>
    </row>
    <row r="648" spans="2:3">
      <c r="B648">
        <v>646</v>
      </c>
      <c r="C648">
        <v>6647.3563966545289</v>
      </c>
    </row>
    <row r="649" spans="2:3">
      <c r="B649">
        <v>647</v>
      </c>
      <c r="C649">
        <v>6413.1709762681794</v>
      </c>
    </row>
    <row r="650" spans="2:3">
      <c r="B650">
        <v>648</v>
      </c>
      <c r="C650">
        <v>5225.9855558818299</v>
      </c>
    </row>
    <row r="651" spans="2:3">
      <c r="B651">
        <v>649</v>
      </c>
      <c r="C651">
        <v>6836.9001354954808</v>
      </c>
    </row>
    <row r="652" spans="2:3">
      <c r="B652">
        <v>650</v>
      </c>
      <c r="C652">
        <v>5874.7147151091312</v>
      </c>
    </row>
    <row r="653" spans="2:3">
      <c r="B653">
        <v>651</v>
      </c>
      <c r="C653">
        <v>-5271.4707052772192</v>
      </c>
    </row>
    <row r="654" spans="2:3">
      <c r="B654">
        <v>652</v>
      </c>
      <c r="C654">
        <v>-2567.7561256635681</v>
      </c>
    </row>
    <row r="655" spans="2:3">
      <c r="B655">
        <v>653</v>
      </c>
      <c r="C655">
        <v>-894.94154604991763</v>
      </c>
    </row>
    <row r="656" spans="2:3">
      <c r="B656">
        <v>654</v>
      </c>
      <c r="C656">
        <v>280.87303356373286</v>
      </c>
    </row>
    <row r="657" spans="2:3">
      <c r="B657">
        <v>655</v>
      </c>
      <c r="C657">
        <v>-910.31238682261665</v>
      </c>
    </row>
    <row r="658" spans="2:3">
      <c r="B658">
        <v>656</v>
      </c>
      <c r="C658">
        <v>4371.7521927910338</v>
      </c>
    </row>
    <row r="659" spans="2:3">
      <c r="B659">
        <v>657</v>
      </c>
      <c r="C659">
        <v>6541.5667724046843</v>
      </c>
    </row>
    <row r="660" spans="2:3">
      <c r="B660">
        <v>658</v>
      </c>
      <c r="C660">
        <v>7679.9313520183341</v>
      </c>
    </row>
    <row r="661" spans="2:3">
      <c r="B661">
        <v>659</v>
      </c>
      <c r="C661">
        <v>6083.9459316319853</v>
      </c>
    </row>
    <row r="662" spans="2:3">
      <c r="B662">
        <v>660</v>
      </c>
      <c r="C662">
        <v>7195.7605112456358</v>
      </c>
    </row>
    <row r="663" spans="2:3">
      <c r="B663">
        <v>661</v>
      </c>
      <c r="C663">
        <v>6640.5750908592863</v>
      </c>
    </row>
    <row r="664" spans="2:3">
      <c r="B664">
        <v>662</v>
      </c>
      <c r="C664">
        <v>3435.4896704729372</v>
      </c>
    </row>
    <row r="665" spans="2:3">
      <c r="B665">
        <v>663</v>
      </c>
      <c r="C665">
        <v>7756.7842500865872</v>
      </c>
    </row>
    <row r="666" spans="2:3">
      <c r="B666">
        <v>664</v>
      </c>
      <c r="C666">
        <v>6884.2188297002385</v>
      </c>
    </row>
    <row r="667" spans="2:3">
      <c r="B667">
        <v>665</v>
      </c>
      <c r="C667">
        <v>6721.2334093138879</v>
      </c>
    </row>
    <row r="668" spans="2:3">
      <c r="B668">
        <v>666</v>
      </c>
      <c r="C668">
        <v>5129.6479889275388</v>
      </c>
    </row>
    <row r="669" spans="2:3">
      <c r="B669">
        <v>667</v>
      </c>
      <c r="C669">
        <v>6232.4625685411893</v>
      </c>
    </row>
    <row r="670" spans="2:3">
      <c r="B670">
        <v>668</v>
      </c>
      <c r="C670">
        <v>2308.2771481548398</v>
      </c>
    </row>
    <row r="671" spans="2:3">
      <c r="B671">
        <v>669</v>
      </c>
      <c r="C671">
        <v>1790.0917277684903</v>
      </c>
    </row>
    <row r="672" spans="2:3">
      <c r="B672">
        <v>670</v>
      </c>
      <c r="C672">
        <v>5298.1563073821408</v>
      </c>
    </row>
    <row r="673" spans="2:3">
      <c r="B673">
        <v>671</v>
      </c>
      <c r="C673">
        <v>2683.8208869957916</v>
      </c>
    </row>
    <row r="674" spans="2:3">
      <c r="B674">
        <v>672</v>
      </c>
      <c r="C674">
        <v>-2434.4645333905582</v>
      </c>
    </row>
    <row r="675" spans="2:3">
      <c r="B675">
        <v>673</v>
      </c>
      <c r="C675">
        <v>1174.3500462230922</v>
      </c>
    </row>
    <row r="676" spans="2:3">
      <c r="B676">
        <v>674</v>
      </c>
      <c r="C676">
        <v>1343.1646258367427</v>
      </c>
    </row>
    <row r="677" spans="2:3">
      <c r="B677">
        <v>675</v>
      </c>
      <c r="C677">
        <v>5958.9792054503932</v>
      </c>
    </row>
    <row r="678" spans="2:3">
      <c r="B678">
        <v>676</v>
      </c>
      <c r="C678">
        <v>6264.8937850640441</v>
      </c>
    </row>
    <row r="679" spans="2:3">
      <c r="B679">
        <v>677</v>
      </c>
      <c r="C679">
        <v>5652.6083646776942</v>
      </c>
    </row>
    <row r="680" spans="2:3">
      <c r="B680">
        <v>678</v>
      </c>
      <c r="C680">
        <v>542.42294429134472</v>
      </c>
    </row>
    <row r="681" spans="2:3">
      <c r="B681">
        <v>679</v>
      </c>
      <c r="C681">
        <v>-1525.7624760950048</v>
      </c>
    </row>
    <row r="682" spans="2:3">
      <c r="B682">
        <v>680</v>
      </c>
      <c r="C682">
        <v>1499.0521035186457</v>
      </c>
    </row>
    <row r="683" spans="2:3">
      <c r="B683">
        <v>681</v>
      </c>
      <c r="C683">
        <v>2248.8666831322962</v>
      </c>
    </row>
    <row r="684" spans="2:3">
      <c r="B684">
        <v>682</v>
      </c>
      <c r="C684">
        <v>2944.6812627459467</v>
      </c>
    </row>
    <row r="685" spans="2:3">
      <c r="B685">
        <v>683</v>
      </c>
      <c r="C685">
        <v>2453.0958423595976</v>
      </c>
    </row>
    <row r="686" spans="2:3">
      <c r="B686">
        <v>684</v>
      </c>
      <c r="C686">
        <v>587.86042197324787</v>
      </c>
    </row>
    <row r="687" spans="2:3">
      <c r="B687">
        <v>685</v>
      </c>
      <c r="C687">
        <v>289.72500158689854</v>
      </c>
    </row>
    <row r="688" spans="2:3">
      <c r="B688">
        <v>686</v>
      </c>
      <c r="C688">
        <v>-1366.6604187994517</v>
      </c>
    </row>
    <row r="689" spans="2:3">
      <c r="B689">
        <v>687</v>
      </c>
      <c r="C689">
        <v>-6507.2458391858008</v>
      </c>
    </row>
    <row r="690" spans="2:3">
      <c r="B690">
        <v>688</v>
      </c>
      <c r="C690">
        <v>-6508.4312595721503</v>
      </c>
    </row>
    <row r="691" spans="2:3">
      <c r="B691">
        <v>689</v>
      </c>
      <c r="C691">
        <v>-6509.6166799584998</v>
      </c>
    </row>
    <row r="692" spans="2:3">
      <c r="B692">
        <v>690</v>
      </c>
      <c r="C692">
        <v>-6510.8021003448494</v>
      </c>
    </row>
    <row r="693" spans="2:3">
      <c r="B693">
        <v>691</v>
      </c>
      <c r="C693">
        <v>-6511.9875207311998</v>
      </c>
    </row>
    <row r="694" spans="2:3">
      <c r="B694">
        <v>692</v>
      </c>
      <c r="C694">
        <v>-6513.1729411175493</v>
      </c>
    </row>
    <row r="695" spans="2:3">
      <c r="B695">
        <v>693</v>
      </c>
      <c r="C695">
        <v>-6514.3583615038988</v>
      </c>
    </row>
    <row r="696" spans="2:3">
      <c r="B696">
        <v>694</v>
      </c>
      <c r="C696">
        <v>-6515.5437818902483</v>
      </c>
    </row>
    <row r="697" spans="2:3">
      <c r="B697">
        <v>695</v>
      </c>
      <c r="C697">
        <v>-6516.7292022765978</v>
      </c>
    </row>
    <row r="698" spans="2:3">
      <c r="B698">
        <v>696</v>
      </c>
      <c r="C698">
        <v>-5959.9146226629473</v>
      </c>
    </row>
    <row r="699" spans="2:3">
      <c r="B699">
        <v>697</v>
      </c>
      <c r="C699">
        <v>-6239.1000430492968</v>
      </c>
    </row>
    <row r="700" spans="2:3">
      <c r="B700">
        <v>698</v>
      </c>
      <c r="C700">
        <v>-4961.7854634356463</v>
      </c>
    </row>
    <row r="701" spans="2:3">
      <c r="B701">
        <v>699</v>
      </c>
      <c r="C701">
        <v>-4655.4708838219958</v>
      </c>
    </row>
    <row r="702" spans="2:3">
      <c r="B702">
        <v>700</v>
      </c>
      <c r="C702">
        <v>-6522.6563042083453</v>
      </c>
    </row>
    <row r="703" spans="2:3">
      <c r="B703">
        <v>701</v>
      </c>
      <c r="C703">
        <v>-970.84172459469482</v>
      </c>
    </row>
    <row r="704" spans="2:3">
      <c r="B704">
        <v>702</v>
      </c>
      <c r="C704">
        <v>1443.072855018956</v>
      </c>
    </row>
    <row r="705" spans="2:3">
      <c r="B705">
        <v>703</v>
      </c>
      <c r="C705">
        <v>2231.0874346326054</v>
      </c>
    </row>
    <row r="706" spans="2:3">
      <c r="B706">
        <v>704</v>
      </c>
      <c r="C706">
        <v>-340.39798575374334</v>
      </c>
    </row>
    <row r="707" spans="2:3">
      <c r="B707">
        <v>705</v>
      </c>
      <c r="C707">
        <v>-318.58340614009285</v>
      </c>
    </row>
    <row r="708" spans="2:3">
      <c r="B708">
        <v>706</v>
      </c>
      <c r="C708">
        <v>-996.76882652644235</v>
      </c>
    </row>
    <row r="709" spans="2:3">
      <c r="B709">
        <v>707</v>
      </c>
      <c r="C709">
        <v>-1669.9542469127919</v>
      </c>
    </row>
    <row r="710" spans="2:3">
      <c r="B710">
        <v>708</v>
      </c>
      <c r="C710">
        <v>1174.8603327008586</v>
      </c>
    </row>
    <row r="711" spans="2:3">
      <c r="B711">
        <v>709</v>
      </c>
      <c r="C711">
        <v>3082.6749123145091</v>
      </c>
    </row>
    <row r="712" spans="2:3">
      <c r="B712">
        <v>710</v>
      </c>
      <c r="C712">
        <v>2765.4894919281596</v>
      </c>
    </row>
    <row r="713" spans="2:3">
      <c r="B713">
        <v>711</v>
      </c>
      <c r="C713">
        <v>300.30407154181012</v>
      </c>
    </row>
    <row r="714" spans="2:3">
      <c r="B714">
        <v>712</v>
      </c>
      <c r="C714">
        <v>-2462.1813488445396</v>
      </c>
    </row>
    <row r="715" spans="2:3">
      <c r="B715">
        <v>713</v>
      </c>
      <c r="C715">
        <v>-4479.0667692308889</v>
      </c>
    </row>
    <row r="716" spans="2:3">
      <c r="B716">
        <v>714</v>
      </c>
      <c r="C716">
        <v>-6125.2521896172384</v>
      </c>
    </row>
    <row r="717" spans="2:3">
      <c r="B717">
        <v>715</v>
      </c>
      <c r="C717">
        <v>-6540.4376100035879</v>
      </c>
    </row>
    <row r="718" spans="2:3">
      <c r="B718">
        <v>716</v>
      </c>
      <c r="C718">
        <v>-6541.6230303899374</v>
      </c>
    </row>
    <row r="719" spans="2:3">
      <c r="B719">
        <v>717</v>
      </c>
      <c r="C719">
        <v>-6085.8084507762869</v>
      </c>
    </row>
    <row r="720" spans="2:3">
      <c r="B720">
        <v>718</v>
      </c>
      <c r="C720">
        <v>-4866.9938711626364</v>
      </c>
    </row>
    <row r="721" spans="2:3">
      <c r="B721">
        <v>719</v>
      </c>
      <c r="C721">
        <v>-4868.1792915489859</v>
      </c>
    </row>
    <row r="722" spans="2:3">
      <c r="B722">
        <v>720</v>
      </c>
      <c r="C722">
        <v>-6546.3647119353354</v>
      </c>
    </row>
    <row r="723" spans="2:3">
      <c r="B723">
        <v>721</v>
      </c>
      <c r="C723">
        <v>-6547.5501323216849</v>
      </c>
    </row>
    <row r="724" spans="2:3">
      <c r="B724">
        <v>722</v>
      </c>
      <c r="C724">
        <v>-6548.7355527080344</v>
      </c>
    </row>
    <row r="725" spans="2:3">
      <c r="B725">
        <v>723</v>
      </c>
      <c r="C725">
        <v>-6549.920973094384</v>
      </c>
    </row>
    <row r="726" spans="2:3">
      <c r="B726">
        <v>724</v>
      </c>
      <c r="C726">
        <v>-6551.1063934807335</v>
      </c>
    </row>
    <row r="727" spans="2:3">
      <c r="B727">
        <v>725</v>
      </c>
      <c r="C727">
        <v>-6552.291813867083</v>
      </c>
    </row>
    <row r="728" spans="2:3">
      <c r="B728">
        <v>726</v>
      </c>
      <c r="C728">
        <v>-6553.4772342534325</v>
      </c>
    </row>
    <row r="729" spans="2:3">
      <c r="B729">
        <v>727</v>
      </c>
      <c r="C729">
        <v>-6554.662654639782</v>
      </c>
    </row>
    <row r="730" spans="2:3">
      <c r="B730">
        <v>728</v>
      </c>
      <c r="C730">
        <v>-6555.8480750261315</v>
      </c>
    </row>
    <row r="731" spans="2:3">
      <c r="B731">
        <v>729</v>
      </c>
      <c r="C731">
        <v>-6557.033495412481</v>
      </c>
    </row>
    <row r="732" spans="2:3">
      <c r="B732">
        <v>730</v>
      </c>
      <c r="C732">
        <v>-6558.2189157988305</v>
      </c>
    </row>
    <row r="733" spans="2:3">
      <c r="B733">
        <v>731</v>
      </c>
      <c r="C733">
        <v>-6559.40433618518</v>
      </c>
    </row>
    <row r="734" spans="2:3">
      <c r="B734">
        <v>732</v>
      </c>
      <c r="C734">
        <v>-6560.5897565715295</v>
      </c>
    </row>
    <row r="735" spans="2:3">
      <c r="B735">
        <v>733</v>
      </c>
      <c r="C735">
        <v>-6417.775176957879</v>
      </c>
    </row>
    <row r="736" spans="2:3">
      <c r="B736">
        <v>734</v>
      </c>
      <c r="C736">
        <v>-6562.9605973442285</v>
      </c>
    </row>
    <row r="737" spans="2:3">
      <c r="B737">
        <v>735</v>
      </c>
      <c r="C737">
        <v>-6276.146017730578</v>
      </c>
    </row>
    <row r="738" spans="2:3">
      <c r="B738">
        <v>736</v>
      </c>
      <c r="C738">
        <v>-2389.3314381169275</v>
      </c>
    </row>
    <row r="739" spans="2:3">
      <c r="B739">
        <v>737</v>
      </c>
      <c r="C739">
        <v>-2037.516858503277</v>
      </c>
    </row>
    <row r="740" spans="2:3">
      <c r="B740">
        <v>738</v>
      </c>
      <c r="C740">
        <v>-2103.7022788896265</v>
      </c>
    </row>
    <row r="741" spans="2:3">
      <c r="B741">
        <v>739</v>
      </c>
      <c r="C741">
        <v>-2248.887699275976</v>
      </c>
    </row>
    <row r="742" spans="2:3">
      <c r="B742">
        <v>740</v>
      </c>
      <c r="C742">
        <v>-1178.5731196623256</v>
      </c>
    </row>
    <row r="743" spans="2:3">
      <c r="B743">
        <v>741</v>
      </c>
      <c r="C743">
        <v>-802.25854004867506</v>
      </c>
    </row>
    <row r="744" spans="2:3">
      <c r="B744">
        <v>742</v>
      </c>
      <c r="C744">
        <v>1635.5560395649754</v>
      </c>
    </row>
    <row r="745" spans="2:3">
      <c r="B745">
        <v>743</v>
      </c>
      <c r="C745">
        <v>6648.3706191786259</v>
      </c>
    </row>
    <row r="746" spans="2:3">
      <c r="B746">
        <v>744</v>
      </c>
      <c r="C746">
        <v>6786.1851987922764</v>
      </c>
    </row>
    <row r="747" spans="2:3">
      <c r="B747">
        <v>745</v>
      </c>
      <c r="C747">
        <v>6789.9997784059269</v>
      </c>
    </row>
    <row r="748" spans="2:3">
      <c r="B748">
        <v>746</v>
      </c>
      <c r="C748">
        <v>7073.8143580195774</v>
      </c>
    </row>
    <row r="749" spans="2:3">
      <c r="B749">
        <v>747</v>
      </c>
      <c r="C749">
        <v>2634.1589376332267</v>
      </c>
    </row>
    <row r="750" spans="2:3">
      <c r="B750">
        <v>748</v>
      </c>
      <c r="C750">
        <v>-5258.4264827531215</v>
      </c>
    </row>
    <row r="751" spans="2:3">
      <c r="B751">
        <v>749</v>
      </c>
      <c r="C751">
        <v>-6260.5419031394713</v>
      </c>
    </row>
    <row r="752" spans="2:3">
      <c r="B752">
        <v>750</v>
      </c>
      <c r="C752">
        <v>-6581.9273235258206</v>
      </c>
    </row>
    <row r="753" spans="2:3">
      <c r="B753">
        <v>751</v>
      </c>
      <c r="C753">
        <v>-6374.1127439121701</v>
      </c>
    </row>
    <row r="754" spans="2:3">
      <c r="B754">
        <v>752</v>
      </c>
      <c r="C754">
        <v>-5332.2981642985196</v>
      </c>
    </row>
    <row r="755" spans="2:3">
      <c r="B755">
        <v>753</v>
      </c>
      <c r="C755">
        <v>-5125.4835846848691</v>
      </c>
    </row>
    <row r="756" spans="2:3">
      <c r="B756">
        <v>754</v>
      </c>
      <c r="C756">
        <v>-4223.6690050712186</v>
      </c>
    </row>
    <row r="757" spans="2:3">
      <c r="B757">
        <v>755</v>
      </c>
      <c r="C757">
        <v>-4904.2544254575678</v>
      </c>
    </row>
    <row r="758" spans="2:3">
      <c r="B758">
        <v>756</v>
      </c>
      <c r="C758">
        <v>-6236.0398458439176</v>
      </c>
    </row>
    <row r="759" spans="2:3">
      <c r="B759">
        <v>757</v>
      </c>
      <c r="C759">
        <v>-1659.2252662302672</v>
      </c>
    </row>
    <row r="760" spans="2:3">
      <c r="B760">
        <v>758</v>
      </c>
      <c r="C760">
        <v>-1222.4106866166167</v>
      </c>
    </row>
    <row r="761" spans="2:3">
      <c r="B761">
        <v>759</v>
      </c>
      <c r="C761">
        <v>-1353.5961070029662</v>
      </c>
    </row>
    <row r="762" spans="2:3">
      <c r="B762">
        <v>760</v>
      </c>
      <c r="C762">
        <v>-1456.5815273893159</v>
      </c>
    </row>
    <row r="763" spans="2:3">
      <c r="B763">
        <v>761</v>
      </c>
      <c r="C763">
        <v>-1363.9669477756652</v>
      </c>
    </row>
    <row r="764" spans="2:3">
      <c r="B764">
        <v>762</v>
      </c>
      <c r="C764">
        <v>-2136.1523681620147</v>
      </c>
    </row>
    <row r="765" spans="2:3">
      <c r="B765">
        <v>763</v>
      </c>
      <c r="C765">
        <v>-2207.3377885483642</v>
      </c>
    </row>
    <row r="766" spans="2:3">
      <c r="B766">
        <v>764</v>
      </c>
      <c r="C766">
        <v>-1376.4232089347133</v>
      </c>
    </row>
    <row r="767" spans="2:3">
      <c r="B767">
        <v>765</v>
      </c>
      <c r="C767">
        <v>-131.60862932106284</v>
      </c>
    </row>
    <row r="768" spans="2:3">
      <c r="B768">
        <v>766</v>
      </c>
      <c r="C768">
        <v>-331.89404970741271</v>
      </c>
    </row>
    <row r="769" spans="2:3">
      <c r="B769">
        <v>767</v>
      </c>
      <c r="C769">
        <v>-40.079470093762211</v>
      </c>
    </row>
    <row r="770" spans="2:3">
      <c r="B770">
        <v>768</v>
      </c>
      <c r="C770">
        <v>688.73510951988828</v>
      </c>
    </row>
    <row r="771" spans="2:3">
      <c r="B771">
        <v>769</v>
      </c>
      <c r="C771">
        <v>-4768.4503108664612</v>
      </c>
    </row>
    <row r="772" spans="2:3">
      <c r="B772">
        <v>770</v>
      </c>
      <c r="C772">
        <v>-6250.6357312528107</v>
      </c>
    </row>
    <row r="773" spans="2:3">
      <c r="B773">
        <v>771</v>
      </c>
      <c r="C773">
        <v>-5131.8211516391602</v>
      </c>
    </row>
    <row r="774" spans="2:3">
      <c r="B774">
        <v>772</v>
      </c>
      <c r="C774">
        <v>-4950.9065720255094</v>
      </c>
    </row>
    <row r="775" spans="2:3">
      <c r="B775">
        <v>773</v>
      </c>
      <c r="C775">
        <v>-5217.1919924118602</v>
      </c>
    </row>
    <row r="776" spans="2:3">
      <c r="B776">
        <v>774</v>
      </c>
      <c r="C776">
        <v>-3897.3774127982097</v>
      </c>
    </row>
    <row r="777" spans="2:3">
      <c r="B777">
        <v>775</v>
      </c>
      <c r="C777">
        <v>-5559.5628331845592</v>
      </c>
    </row>
    <row r="778" spans="2:3">
      <c r="B778">
        <v>776</v>
      </c>
      <c r="C778">
        <v>-5984.7482535709087</v>
      </c>
    </row>
    <row r="779" spans="2:3">
      <c r="B779">
        <v>777</v>
      </c>
      <c r="C779">
        <v>-6404.9336739572582</v>
      </c>
    </row>
    <row r="780" spans="2:3">
      <c r="B780">
        <v>778</v>
      </c>
      <c r="C780">
        <v>-4152.1190943436077</v>
      </c>
    </row>
    <row r="781" spans="2:3">
      <c r="B781">
        <v>779</v>
      </c>
      <c r="C781">
        <v>7865.6954852700428</v>
      </c>
    </row>
    <row r="782" spans="2:3">
      <c r="B782">
        <v>780</v>
      </c>
      <c r="C782">
        <v>7407.5100648836933</v>
      </c>
    </row>
    <row r="783" spans="2:3">
      <c r="B783">
        <v>781</v>
      </c>
      <c r="C783">
        <v>-5118.6753555026562</v>
      </c>
    </row>
    <row r="784" spans="2:3">
      <c r="B784">
        <v>782</v>
      </c>
      <c r="C784">
        <v>-2863.8607758890057</v>
      </c>
    </row>
    <row r="785" spans="2:3">
      <c r="B785">
        <v>783</v>
      </c>
      <c r="C785">
        <v>-3513.996196275355</v>
      </c>
    </row>
    <row r="786" spans="2:3">
      <c r="B786">
        <v>784</v>
      </c>
      <c r="C786">
        <v>-2524.0316166617049</v>
      </c>
    </row>
    <row r="787" spans="2:3">
      <c r="B787">
        <v>785</v>
      </c>
      <c r="C787">
        <v>3545.5829629519458</v>
      </c>
    </row>
    <row r="788" spans="2:3">
      <c r="B788">
        <v>786</v>
      </c>
      <c r="C788">
        <v>4926.3975425655963</v>
      </c>
    </row>
    <row r="789" spans="2:3">
      <c r="B789">
        <v>787</v>
      </c>
      <c r="C789">
        <v>7051.3121221792471</v>
      </c>
    </row>
    <row r="790" spans="2:3">
      <c r="B790">
        <v>788</v>
      </c>
      <c r="C790">
        <v>5951.1267017928976</v>
      </c>
    </row>
    <row r="791" spans="2:3">
      <c r="B791">
        <v>789</v>
      </c>
      <c r="C791">
        <v>3893.8412814065478</v>
      </c>
    </row>
    <row r="792" spans="2:3">
      <c r="B792">
        <v>790</v>
      </c>
      <c r="C792">
        <v>3561.6558610201982</v>
      </c>
    </row>
    <row r="793" spans="2:3">
      <c r="B793">
        <v>791</v>
      </c>
      <c r="C793">
        <v>788.47044063384874</v>
      </c>
    </row>
    <row r="794" spans="2:3">
      <c r="B794">
        <v>792</v>
      </c>
      <c r="C794">
        <v>-1273.7149797525008</v>
      </c>
    </row>
    <row r="795" spans="2:3">
      <c r="B795">
        <v>793</v>
      </c>
      <c r="C795">
        <v>-1343.9004001388503</v>
      </c>
    </row>
    <row r="796" spans="2:3">
      <c r="B796">
        <v>794</v>
      </c>
      <c r="C796">
        <v>4047.9141794748002</v>
      </c>
    </row>
    <row r="797" spans="2:3">
      <c r="B797">
        <v>795</v>
      </c>
      <c r="C797">
        <v>7195.7287590884507</v>
      </c>
    </row>
    <row r="798" spans="2:3">
      <c r="B798">
        <v>796</v>
      </c>
      <c r="C798">
        <v>-3180.3566612978989</v>
      </c>
    </row>
    <row r="799" spans="2:3">
      <c r="B799">
        <v>797</v>
      </c>
      <c r="C799">
        <v>83.307918315751522</v>
      </c>
    </row>
    <row r="800" spans="2:3">
      <c r="B800">
        <v>798</v>
      </c>
      <c r="C800">
        <v>919.52249792940256</v>
      </c>
    </row>
    <row r="801" spans="2:3">
      <c r="B801">
        <v>799</v>
      </c>
      <c r="C801">
        <v>4086.9870775430527</v>
      </c>
    </row>
    <row r="802" spans="2:3">
      <c r="B802">
        <v>800</v>
      </c>
      <c r="C802">
        <v>4964.9016571567035</v>
      </c>
    </row>
    <row r="803" spans="2:3">
      <c r="B803">
        <v>801</v>
      </c>
      <c r="C803">
        <v>4974.6162367703537</v>
      </c>
    </row>
    <row r="804" spans="2:3">
      <c r="B804">
        <v>802</v>
      </c>
      <c r="C804">
        <v>2817.4308163840042</v>
      </c>
    </row>
    <row r="805" spans="2:3">
      <c r="B805">
        <v>803</v>
      </c>
      <c r="C805">
        <v>6979.2453959976547</v>
      </c>
    </row>
    <row r="806" spans="2:3">
      <c r="B806">
        <v>804</v>
      </c>
      <c r="C806">
        <v>1597.0599756113052</v>
      </c>
    </row>
    <row r="807" spans="2:3">
      <c r="B807">
        <v>805</v>
      </c>
      <c r="C807">
        <v>-2322.1254447750443</v>
      </c>
    </row>
    <row r="808" spans="2:3">
      <c r="B808">
        <v>806</v>
      </c>
      <c r="C808">
        <v>-307.31086516139385</v>
      </c>
    </row>
    <row r="809" spans="2:3">
      <c r="B809">
        <v>807</v>
      </c>
      <c r="C809">
        <v>269.50371445225665</v>
      </c>
    </row>
    <row r="810" spans="2:3">
      <c r="B810">
        <v>808</v>
      </c>
      <c r="C810">
        <v>1952.4182940659075</v>
      </c>
    </row>
    <row r="811" spans="2:3">
      <c r="B811">
        <v>809</v>
      </c>
      <c r="C811">
        <v>-572.767126320442</v>
      </c>
    </row>
    <row r="812" spans="2:3">
      <c r="B812">
        <v>810</v>
      </c>
      <c r="C812">
        <v>618.19745329320813</v>
      </c>
    </row>
    <row r="813" spans="2:3">
      <c r="B813">
        <v>811</v>
      </c>
      <c r="C813">
        <v>-4156.7379670931414</v>
      </c>
    </row>
    <row r="814" spans="2:3">
      <c r="B814">
        <v>812</v>
      </c>
      <c r="C814">
        <v>-2637.323387479491</v>
      </c>
    </row>
    <row r="815" spans="2:3">
      <c r="B815">
        <v>813</v>
      </c>
      <c r="C815">
        <v>-826.60880786584039</v>
      </c>
    </row>
    <row r="816" spans="2:3">
      <c r="B816">
        <v>814</v>
      </c>
      <c r="C816">
        <v>-702.7942282521899</v>
      </c>
    </row>
    <row r="817" spans="2:3">
      <c r="B817">
        <v>815</v>
      </c>
      <c r="C817">
        <v>-559.9796486385394</v>
      </c>
    </row>
    <row r="818" spans="2:3">
      <c r="B818">
        <v>816</v>
      </c>
      <c r="C818">
        <v>-1952.1650690248889</v>
      </c>
    </row>
    <row r="819" spans="2:3">
      <c r="B819">
        <v>817</v>
      </c>
      <c r="C819">
        <v>-2097.3504894112384</v>
      </c>
    </row>
    <row r="820" spans="2:3">
      <c r="B820">
        <v>818</v>
      </c>
      <c r="C820">
        <v>-6662.5359097975879</v>
      </c>
    </row>
    <row r="821" spans="2:3">
      <c r="B821">
        <v>819</v>
      </c>
      <c r="C821">
        <v>-6663.7213301839374</v>
      </c>
    </row>
    <row r="822" spans="2:3">
      <c r="B822">
        <v>820</v>
      </c>
      <c r="C822">
        <v>-6664.9067505702869</v>
      </c>
    </row>
    <row r="823" spans="2:3">
      <c r="B823">
        <v>821</v>
      </c>
      <c r="C823">
        <v>-1689.0921709566364</v>
      </c>
    </row>
    <row r="824" spans="2:3">
      <c r="B824">
        <v>822</v>
      </c>
      <c r="C824">
        <v>7252.7224086570141</v>
      </c>
    </row>
    <row r="825" spans="2:3">
      <c r="B825">
        <v>823</v>
      </c>
      <c r="C825">
        <v>-1536.4630117293354</v>
      </c>
    </row>
    <row r="826" spans="2:3">
      <c r="B826">
        <v>824</v>
      </c>
      <c r="C826">
        <v>1540.9515678843154</v>
      </c>
    </row>
    <row r="827" spans="2:3">
      <c r="B827">
        <v>825</v>
      </c>
      <c r="C827">
        <v>-4662.733852502035</v>
      </c>
    </row>
    <row r="828" spans="2:3">
      <c r="B828">
        <v>826</v>
      </c>
      <c r="C828">
        <v>-5227.019272888384</v>
      </c>
    </row>
    <row r="829" spans="2:3">
      <c r="B829">
        <v>827</v>
      </c>
      <c r="C829">
        <v>3362.7953067252665</v>
      </c>
    </row>
    <row r="830" spans="2:3">
      <c r="B830">
        <v>828</v>
      </c>
      <c r="C830">
        <v>4516.609886338917</v>
      </c>
    </row>
    <row r="831" spans="2:3">
      <c r="B831">
        <v>829</v>
      </c>
      <c r="C831">
        <v>5806.4244659525675</v>
      </c>
    </row>
    <row r="832" spans="2:3">
      <c r="B832">
        <v>830</v>
      </c>
      <c r="C832">
        <v>6998.3390455662184</v>
      </c>
    </row>
    <row r="833" spans="2:3">
      <c r="B833">
        <v>831</v>
      </c>
      <c r="C833">
        <v>7176.1536251798689</v>
      </c>
    </row>
    <row r="834" spans="2:3">
      <c r="B834">
        <v>832</v>
      </c>
      <c r="C834">
        <v>-1564.131795206481</v>
      </c>
    </row>
    <row r="835" spans="2:3">
      <c r="B835">
        <v>833</v>
      </c>
      <c r="C835">
        <v>-5632.2172155928311</v>
      </c>
    </row>
    <row r="836" spans="2:3">
      <c r="B836">
        <v>834</v>
      </c>
      <c r="C836">
        <v>-293.40263597917965</v>
      </c>
    </row>
    <row r="837" spans="2:3">
      <c r="B837">
        <v>835</v>
      </c>
      <c r="C837">
        <v>1236.5119436344703</v>
      </c>
    </row>
    <row r="838" spans="2:3">
      <c r="B838">
        <v>836</v>
      </c>
      <c r="C838">
        <v>1568.126523248121</v>
      </c>
    </row>
    <row r="839" spans="2:3">
      <c r="B839">
        <v>837</v>
      </c>
      <c r="C839">
        <v>1555.1911028617706</v>
      </c>
    </row>
    <row r="840" spans="2:3">
      <c r="B840">
        <v>838</v>
      </c>
      <c r="C840">
        <v>4954.5556824754203</v>
      </c>
    </row>
    <row r="841" spans="2:3">
      <c r="B841">
        <v>839</v>
      </c>
      <c r="C841">
        <v>297.77026208907046</v>
      </c>
    </row>
    <row r="842" spans="2:3">
      <c r="B842">
        <v>840</v>
      </c>
      <c r="C842">
        <v>-2491.7151582972783</v>
      </c>
    </row>
    <row r="843" spans="2:3">
      <c r="B843">
        <v>841</v>
      </c>
      <c r="C843">
        <v>6166.2994213163729</v>
      </c>
    </row>
    <row r="844" spans="2:3">
      <c r="B844">
        <v>842</v>
      </c>
      <c r="C844">
        <v>7056.014000930023</v>
      </c>
    </row>
    <row r="845" spans="2:3">
      <c r="B845">
        <v>843</v>
      </c>
      <c r="C845">
        <v>7306.9285805436739</v>
      </c>
    </row>
    <row r="846" spans="2:3">
      <c r="B846">
        <v>844</v>
      </c>
      <c r="C846">
        <v>7076.643160157324</v>
      </c>
    </row>
    <row r="847" spans="2:3">
      <c r="B847">
        <v>845</v>
      </c>
      <c r="C847">
        <v>7621.4577397709745</v>
      </c>
    </row>
    <row r="848" spans="2:3">
      <c r="B848">
        <v>846</v>
      </c>
      <c r="C848">
        <v>-510.42768061537481</v>
      </c>
    </row>
    <row r="849" spans="2:3">
      <c r="B849">
        <v>847</v>
      </c>
      <c r="C849">
        <v>-1356.5131010017249</v>
      </c>
    </row>
    <row r="850" spans="2:3">
      <c r="B850">
        <v>848</v>
      </c>
      <c r="C850">
        <v>-1591.9985213880736</v>
      </c>
    </row>
    <row r="851" spans="2:3">
      <c r="B851">
        <v>849</v>
      </c>
      <c r="C851">
        <v>6091.8160582255769</v>
      </c>
    </row>
    <row r="852" spans="2:3">
      <c r="B852">
        <v>850</v>
      </c>
      <c r="C852">
        <v>7589.7306378392277</v>
      </c>
    </row>
    <row r="853" spans="2:3">
      <c r="B853">
        <v>851</v>
      </c>
      <c r="C853">
        <v>6527.6452174528768</v>
      </c>
    </row>
    <row r="854" spans="2:3">
      <c r="B854">
        <v>852</v>
      </c>
      <c r="C854">
        <v>6604.5597970665276</v>
      </c>
    </row>
    <row r="855" spans="2:3">
      <c r="B855">
        <v>853</v>
      </c>
      <c r="C855">
        <v>-1520.9256233198221</v>
      </c>
    </row>
    <row r="856" spans="2:3">
      <c r="B856">
        <v>854</v>
      </c>
      <c r="C856">
        <v>-5503.1110437061707</v>
      </c>
    </row>
    <row r="857" spans="2:3">
      <c r="B857">
        <v>855</v>
      </c>
      <c r="C857">
        <v>-4858.2964640925202</v>
      </c>
    </row>
    <row r="858" spans="2:3">
      <c r="B858">
        <v>856</v>
      </c>
      <c r="C858">
        <v>-1819.4818844788697</v>
      </c>
    </row>
    <row r="859" spans="2:3">
      <c r="B859">
        <v>857</v>
      </c>
      <c r="C859">
        <v>448.33269513478081</v>
      </c>
    </row>
    <row r="860" spans="2:3">
      <c r="B860">
        <v>858</v>
      </c>
      <c r="C860">
        <v>1407.4472747484306</v>
      </c>
    </row>
    <row r="861" spans="2:3">
      <c r="B861">
        <v>859</v>
      </c>
      <c r="C861">
        <v>2023.4618543620818</v>
      </c>
    </row>
    <row r="862" spans="2:3">
      <c r="B862">
        <v>860</v>
      </c>
      <c r="C862">
        <v>-5951.0235660242679</v>
      </c>
    </row>
    <row r="863" spans="2:3">
      <c r="B863">
        <v>861</v>
      </c>
      <c r="C863">
        <v>-6643.5089864106176</v>
      </c>
    </row>
    <row r="864" spans="2:3">
      <c r="B864">
        <v>862</v>
      </c>
      <c r="C864">
        <v>-6505.6944067969671</v>
      </c>
    </row>
    <row r="865" spans="2:3">
      <c r="B865">
        <v>863</v>
      </c>
      <c r="C865">
        <v>-5790.6798271833168</v>
      </c>
    </row>
    <row r="866" spans="2:3">
      <c r="B866">
        <v>864</v>
      </c>
      <c r="C866">
        <v>-1902.6652475696665</v>
      </c>
    </row>
    <row r="867" spans="2:3">
      <c r="B867">
        <v>865</v>
      </c>
      <c r="C867">
        <v>287.44933204398512</v>
      </c>
    </row>
    <row r="868" spans="2:3">
      <c r="B868">
        <v>866</v>
      </c>
      <c r="C868">
        <v>273.36391165763507</v>
      </c>
    </row>
    <row r="869" spans="2:3">
      <c r="B869">
        <v>867</v>
      </c>
      <c r="C869">
        <v>5771.5784912712861</v>
      </c>
    </row>
    <row r="870" spans="2:3">
      <c r="B870">
        <v>868</v>
      </c>
      <c r="C870">
        <v>5879.7930708849381</v>
      </c>
    </row>
    <row r="871" spans="2:3">
      <c r="B871">
        <v>869</v>
      </c>
      <c r="C871">
        <v>-256.59234950141399</v>
      </c>
    </row>
    <row r="872" spans="2:3">
      <c r="B872">
        <v>870</v>
      </c>
      <c r="C872">
        <v>1301.2222301122365</v>
      </c>
    </row>
    <row r="873" spans="2:3">
      <c r="B873">
        <v>871</v>
      </c>
      <c r="C873">
        <v>5585.8368097258881</v>
      </c>
    </row>
    <row r="874" spans="2:3">
      <c r="B874">
        <v>872</v>
      </c>
      <c r="C874">
        <v>4998.7513893395389</v>
      </c>
    </row>
    <row r="875" spans="2:3">
      <c r="B875">
        <v>873</v>
      </c>
      <c r="C875">
        <v>2662.4659689531891</v>
      </c>
    </row>
    <row r="876" spans="2:3">
      <c r="B876">
        <v>874</v>
      </c>
      <c r="C876">
        <v>-6371.9194514331612</v>
      </c>
    </row>
    <row r="877" spans="2:3">
      <c r="B877">
        <v>875</v>
      </c>
      <c r="C877">
        <v>-6730.1048718195107</v>
      </c>
    </row>
    <row r="878" spans="2:3">
      <c r="B878">
        <v>876</v>
      </c>
      <c r="C878">
        <v>-6731.2902922058602</v>
      </c>
    </row>
    <row r="879" spans="2:3">
      <c r="B879">
        <v>877</v>
      </c>
      <c r="C879">
        <v>-6732.4757125922097</v>
      </c>
    </row>
    <row r="880" spans="2:3">
      <c r="B880">
        <v>878</v>
      </c>
      <c r="C880">
        <v>-4809.5611329785588</v>
      </c>
    </row>
    <row r="881" spans="2:3">
      <c r="B881">
        <v>879</v>
      </c>
      <c r="C881">
        <v>-3416.7465533649088</v>
      </c>
    </row>
    <row r="882" spans="2:3">
      <c r="B882">
        <v>880</v>
      </c>
      <c r="C882">
        <v>-3124.0319737512582</v>
      </c>
    </row>
    <row r="883" spans="2:3">
      <c r="B883">
        <v>881</v>
      </c>
      <c r="C883">
        <v>-6315.1173941376073</v>
      </c>
    </row>
    <row r="884" spans="2:3">
      <c r="B884">
        <v>882</v>
      </c>
      <c r="C884">
        <v>-5355.4028145239572</v>
      </c>
    </row>
    <row r="885" spans="2:3">
      <c r="B885">
        <v>883</v>
      </c>
      <c r="C885">
        <v>478.41176508969329</v>
      </c>
    </row>
    <row r="886" spans="2:3">
      <c r="B886">
        <v>884</v>
      </c>
      <c r="C886">
        <v>7364.2263447033438</v>
      </c>
    </row>
    <row r="887" spans="2:3">
      <c r="B887">
        <v>885</v>
      </c>
      <c r="C887">
        <v>6791.1409243169946</v>
      </c>
    </row>
    <row r="888" spans="2:3">
      <c r="B888">
        <v>886</v>
      </c>
      <c r="C888">
        <v>6731.8555039306448</v>
      </c>
    </row>
    <row r="889" spans="2:3">
      <c r="B889">
        <v>887</v>
      </c>
      <c r="C889">
        <v>6417.7700835442956</v>
      </c>
    </row>
    <row r="890" spans="2:3">
      <c r="B890">
        <v>888</v>
      </c>
      <c r="C890">
        <v>-1827.2153368420541</v>
      </c>
    </row>
    <row r="891" spans="2:3">
      <c r="B891">
        <v>889</v>
      </c>
      <c r="C891">
        <v>-2718.3007572284037</v>
      </c>
    </row>
    <row r="892" spans="2:3">
      <c r="B892">
        <v>890</v>
      </c>
      <c r="C892">
        <v>-1994.8861776147533</v>
      </c>
    </row>
    <row r="893" spans="2:3">
      <c r="B893">
        <v>891</v>
      </c>
      <c r="C893">
        <v>905.02840199889761</v>
      </c>
    </row>
    <row r="894" spans="2:3">
      <c r="B894">
        <v>892</v>
      </c>
      <c r="C894">
        <v>5624.9429816125485</v>
      </c>
    </row>
    <row r="895" spans="2:3">
      <c r="B895">
        <v>893</v>
      </c>
      <c r="C895">
        <v>7301.757561226199</v>
      </c>
    </row>
    <row r="896" spans="2:3">
      <c r="B896">
        <v>894</v>
      </c>
      <c r="C896">
        <v>5349.5721408398495</v>
      </c>
    </row>
    <row r="897" spans="2:3">
      <c r="B897">
        <v>895</v>
      </c>
      <c r="C897">
        <v>-2502.613279546501</v>
      </c>
    </row>
    <row r="898" spans="2:3">
      <c r="B898">
        <v>896</v>
      </c>
      <c r="C898">
        <v>-3469.5986999328502</v>
      </c>
    </row>
    <row r="899" spans="2:3">
      <c r="B899">
        <v>897</v>
      </c>
      <c r="C899">
        <v>-6631.0841203191994</v>
      </c>
    </row>
    <row r="900" spans="2:3">
      <c r="B900">
        <v>898</v>
      </c>
      <c r="C900">
        <v>3697.7304592944511</v>
      </c>
    </row>
    <row r="901" spans="2:3">
      <c r="B901">
        <v>899</v>
      </c>
      <c r="C901">
        <v>6258.5450389081016</v>
      </c>
    </row>
    <row r="902" spans="2:3">
      <c r="B902">
        <v>900</v>
      </c>
      <c r="C902">
        <v>-2311.5403814782485</v>
      </c>
    </row>
    <row r="903" spans="2:3">
      <c r="B903">
        <v>901</v>
      </c>
      <c r="C903">
        <v>2391.2741981354029</v>
      </c>
    </row>
    <row r="904" spans="2:3">
      <c r="B904">
        <v>902</v>
      </c>
      <c r="C904">
        <v>-5145.9112222509475</v>
      </c>
    </row>
    <row r="905" spans="2:3">
      <c r="B905">
        <v>903</v>
      </c>
      <c r="C905">
        <v>-5157.8966426372972</v>
      </c>
    </row>
    <row r="906" spans="2:3">
      <c r="B906">
        <v>904</v>
      </c>
      <c r="C906">
        <v>-4609.2820630236465</v>
      </c>
    </row>
    <row r="907" spans="2:3">
      <c r="B907">
        <v>905</v>
      </c>
      <c r="C907">
        <v>-3863.3674834099957</v>
      </c>
    </row>
    <row r="908" spans="2:3">
      <c r="B908">
        <v>906</v>
      </c>
      <c r="C908">
        <v>-2885.4529037963453</v>
      </c>
    </row>
    <row r="909" spans="2:3">
      <c r="B909">
        <v>907</v>
      </c>
      <c r="C909">
        <v>-3048.838324182695</v>
      </c>
    </row>
    <row r="910" spans="2:3">
      <c r="B910">
        <v>908</v>
      </c>
      <c r="C910">
        <v>-3061.0237445690454</v>
      </c>
    </row>
    <row r="911" spans="2:3">
      <c r="B911">
        <v>909</v>
      </c>
      <c r="C911">
        <v>-4982.6091649553946</v>
      </c>
    </row>
    <row r="912" spans="2:3">
      <c r="B912">
        <v>910</v>
      </c>
      <c r="C912">
        <v>-5982.1945853417437</v>
      </c>
    </row>
    <row r="913" spans="2:3">
      <c r="B913">
        <v>911</v>
      </c>
      <c r="C913">
        <v>-6772.7800057280929</v>
      </c>
    </row>
    <row r="914" spans="2:3">
      <c r="B914">
        <v>912</v>
      </c>
      <c r="C914">
        <v>-6773.9654261144424</v>
      </c>
    </row>
    <row r="915" spans="2:3">
      <c r="B915">
        <v>913</v>
      </c>
      <c r="C915">
        <v>-6775.1508465007919</v>
      </c>
    </row>
    <row r="916" spans="2:3">
      <c r="B916">
        <v>914</v>
      </c>
      <c r="C916">
        <v>-6776.3362668871414</v>
      </c>
    </row>
    <row r="917" spans="2:3">
      <c r="B917">
        <v>915</v>
      </c>
      <c r="C917">
        <v>-6777.5216872734909</v>
      </c>
    </row>
    <row r="918" spans="2:3">
      <c r="B918">
        <v>916</v>
      </c>
      <c r="C918">
        <v>-6778.7071076598404</v>
      </c>
    </row>
    <row r="919" spans="2:3">
      <c r="B919">
        <v>917</v>
      </c>
      <c r="C919">
        <v>-6779.8925280461899</v>
      </c>
    </row>
    <row r="920" spans="2:3">
      <c r="B920">
        <v>918</v>
      </c>
      <c r="C920">
        <v>-4617.6979484325393</v>
      </c>
    </row>
    <row r="921" spans="2:3">
      <c r="B921">
        <v>919</v>
      </c>
      <c r="C921">
        <v>-3129.5833688188891</v>
      </c>
    </row>
    <row r="922" spans="2:3">
      <c r="B922">
        <v>920</v>
      </c>
      <c r="C922">
        <v>-3159.2487892052386</v>
      </c>
    </row>
    <row r="923" spans="2:3">
      <c r="B923">
        <v>921</v>
      </c>
      <c r="C923">
        <v>1131.3657904084121</v>
      </c>
    </row>
    <row r="924" spans="2:3">
      <c r="B924">
        <v>922</v>
      </c>
      <c r="C924">
        <v>1374.2803700220629</v>
      </c>
    </row>
    <row r="925" spans="2:3">
      <c r="B925">
        <v>923</v>
      </c>
      <c r="C925">
        <v>-3662.3050503642871</v>
      </c>
    </row>
    <row r="926" spans="2:3">
      <c r="B926">
        <v>924</v>
      </c>
      <c r="C926">
        <v>-1895.6904707506374</v>
      </c>
    </row>
    <row r="927" spans="2:3">
      <c r="B927">
        <v>925</v>
      </c>
      <c r="C927">
        <v>-269.47589113698723</v>
      </c>
    </row>
    <row r="928" spans="2:3">
      <c r="B928">
        <v>926</v>
      </c>
      <c r="C928">
        <v>4127.2386884766647</v>
      </c>
    </row>
    <row r="929" spans="2:3">
      <c r="B929">
        <v>927</v>
      </c>
      <c r="C929">
        <v>5873.0532680903152</v>
      </c>
    </row>
    <row r="930" spans="2:3">
      <c r="B930">
        <v>928</v>
      </c>
      <c r="C930">
        <v>4367.2678477039653</v>
      </c>
    </row>
    <row r="931" spans="2:3">
      <c r="B931">
        <v>929</v>
      </c>
      <c r="C931">
        <v>-1313.9175726823851</v>
      </c>
    </row>
    <row r="932" spans="2:3">
      <c r="B932">
        <v>930</v>
      </c>
      <c r="C932">
        <v>-3606.1029930687346</v>
      </c>
    </row>
    <row r="933" spans="2:3">
      <c r="B933">
        <v>931</v>
      </c>
      <c r="C933">
        <v>-3514.388413455084</v>
      </c>
    </row>
    <row r="934" spans="2:3">
      <c r="B934">
        <v>932</v>
      </c>
      <c r="C934">
        <v>5495.426166158567</v>
      </c>
    </row>
    <row r="935" spans="2:3">
      <c r="B935">
        <v>933</v>
      </c>
      <c r="C935">
        <v>6641.1407457722171</v>
      </c>
    </row>
    <row r="936" spans="2:3">
      <c r="B936">
        <v>934</v>
      </c>
      <c r="C936">
        <v>6744.9553253858676</v>
      </c>
    </row>
    <row r="937" spans="2:3">
      <c r="B937">
        <v>935</v>
      </c>
      <c r="C937">
        <v>6222.8699049995184</v>
      </c>
    </row>
    <row r="938" spans="2:3">
      <c r="B938">
        <v>936</v>
      </c>
      <c r="C938">
        <v>5483.6844846131689</v>
      </c>
    </row>
    <row r="939" spans="2:3">
      <c r="B939">
        <v>937</v>
      </c>
      <c r="C939">
        <v>-5315.4009357731811</v>
      </c>
    </row>
    <row r="940" spans="2:3">
      <c r="B940">
        <v>938</v>
      </c>
      <c r="C940">
        <v>-5038.686356159531</v>
      </c>
    </row>
    <row r="941" spans="2:3">
      <c r="B941">
        <v>939</v>
      </c>
      <c r="C941">
        <v>-1035.8717765458796</v>
      </c>
    </row>
    <row r="942" spans="2:3">
      <c r="B942">
        <v>940</v>
      </c>
      <c r="C942">
        <v>-922.95719693222964</v>
      </c>
    </row>
    <row r="943" spans="2:3">
      <c r="B943">
        <v>941</v>
      </c>
      <c r="C943">
        <v>-9.3426173185789594</v>
      </c>
    </row>
    <row r="944" spans="2:3">
      <c r="B944">
        <v>942</v>
      </c>
      <c r="C944">
        <v>-4333.928037704929</v>
      </c>
    </row>
    <row r="945" spans="2:3">
      <c r="B945">
        <v>943</v>
      </c>
      <c r="C945">
        <v>-4512.4134580912778</v>
      </c>
    </row>
    <row r="946" spans="2:3">
      <c r="B946">
        <v>944</v>
      </c>
      <c r="C946">
        <v>-719.39887847762748</v>
      </c>
    </row>
    <row r="947" spans="2:3">
      <c r="B947">
        <v>945</v>
      </c>
      <c r="C947">
        <v>-715.68429886397735</v>
      </c>
    </row>
    <row r="948" spans="2:3">
      <c r="B948">
        <v>946</v>
      </c>
      <c r="C948">
        <v>1800.9302807496742</v>
      </c>
    </row>
    <row r="949" spans="2:3">
      <c r="B949">
        <v>947</v>
      </c>
      <c r="C949">
        <v>2450.544860363324</v>
      </c>
    </row>
    <row r="950" spans="2:3">
      <c r="B950">
        <v>948</v>
      </c>
      <c r="C950">
        <v>4803.4594399769749</v>
      </c>
    </row>
    <row r="951" spans="2:3">
      <c r="B951">
        <v>949</v>
      </c>
      <c r="C951">
        <v>2409.3740195906257</v>
      </c>
    </row>
    <row r="952" spans="2:3">
      <c r="B952">
        <v>950</v>
      </c>
      <c r="C952">
        <v>3535.0885992042759</v>
      </c>
    </row>
    <row r="953" spans="2:3">
      <c r="B953">
        <v>951</v>
      </c>
      <c r="C953">
        <v>3659.803178817926</v>
      </c>
    </row>
    <row r="954" spans="2:3">
      <c r="B954">
        <v>952</v>
      </c>
      <c r="C954">
        <v>6137.9177584315757</v>
      </c>
    </row>
    <row r="955" spans="2:3">
      <c r="B955">
        <v>953</v>
      </c>
      <c r="C955">
        <v>7102.5323380452273</v>
      </c>
    </row>
    <row r="956" spans="2:3">
      <c r="B956">
        <v>954</v>
      </c>
      <c r="C956">
        <v>6482.3469176588778</v>
      </c>
    </row>
    <row r="957" spans="2:3">
      <c r="B957">
        <v>955</v>
      </c>
      <c r="C957">
        <v>4898.1614972725283</v>
      </c>
    </row>
    <row r="958" spans="2:3">
      <c r="B958">
        <v>956</v>
      </c>
      <c r="C958">
        <v>1972.0760768861792</v>
      </c>
    </row>
    <row r="959" spans="2:3">
      <c r="B959">
        <v>957</v>
      </c>
      <c r="C959">
        <v>-1607.1093435001712</v>
      </c>
    </row>
    <row r="960" spans="2:3">
      <c r="B960">
        <v>958</v>
      </c>
      <c r="C960">
        <v>-1720.8447638865209</v>
      </c>
    </row>
    <row r="961" spans="2:3">
      <c r="B961">
        <v>959</v>
      </c>
      <c r="C961">
        <v>-2924.1301842728699</v>
      </c>
    </row>
    <row r="962" spans="2:3">
      <c r="B962">
        <v>960</v>
      </c>
      <c r="C962">
        <v>2020.2343953407808</v>
      </c>
    </row>
    <row r="963" spans="2:3">
      <c r="B963">
        <v>961</v>
      </c>
      <c r="C963">
        <v>5606.9489749544309</v>
      </c>
    </row>
    <row r="964" spans="2:3">
      <c r="B964">
        <v>962</v>
      </c>
      <c r="C964">
        <v>4944.7635545680814</v>
      </c>
    </row>
    <row r="965" spans="2:3">
      <c r="B965">
        <v>963</v>
      </c>
      <c r="C965">
        <v>4404.6781341817323</v>
      </c>
    </row>
    <row r="966" spans="2:3">
      <c r="B966">
        <v>964</v>
      </c>
      <c r="C966">
        <v>4920.5927137953831</v>
      </c>
    </row>
    <row r="967" spans="2:3">
      <c r="B967">
        <v>965</v>
      </c>
      <c r="C967">
        <v>3474.8072934090333</v>
      </c>
    </row>
    <row r="968" spans="2:3">
      <c r="B968">
        <v>966</v>
      </c>
      <c r="C968">
        <v>-996.47812697731661</v>
      </c>
    </row>
    <row r="969" spans="2:3">
      <c r="B969">
        <v>967</v>
      </c>
      <c r="C969">
        <v>-2450.7635473636665</v>
      </c>
    </row>
    <row r="970" spans="2:3">
      <c r="B970">
        <v>968</v>
      </c>
      <c r="C970">
        <v>-1825.948967750016</v>
      </c>
    </row>
    <row r="971" spans="2:3">
      <c r="B971">
        <v>969</v>
      </c>
      <c r="C971">
        <v>-954.73438813636585</v>
      </c>
    </row>
    <row r="972" spans="2:3">
      <c r="B972">
        <v>970</v>
      </c>
      <c r="C972">
        <v>-1752.819808522715</v>
      </c>
    </row>
    <row r="973" spans="2:3">
      <c r="B973">
        <v>971</v>
      </c>
      <c r="C973">
        <v>-3971.005228909064</v>
      </c>
    </row>
    <row r="974" spans="2:3">
      <c r="B974">
        <v>972</v>
      </c>
      <c r="C974">
        <v>-2379.0906492954146</v>
      </c>
    </row>
    <row r="975" spans="2:3">
      <c r="B975">
        <v>973</v>
      </c>
      <c r="C975">
        <v>-3758.8760696817635</v>
      </c>
    </row>
    <row r="976" spans="2:3">
      <c r="B976">
        <v>974</v>
      </c>
      <c r="C976">
        <v>-5458.7614900681128</v>
      </c>
    </row>
    <row r="977" spans="2:3">
      <c r="B977">
        <v>975</v>
      </c>
      <c r="C977">
        <v>-6444.5469104544618</v>
      </c>
    </row>
    <row r="978" spans="2:3">
      <c r="B978">
        <v>976</v>
      </c>
      <c r="C978">
        <v>-6195.8323308408117</v>
      </c>
    </row>
    <row r="979" spans="2:3">
      <c r="B979">
        <v>977</v>
      </c>
      <c r="C979">
        <v>-6571.0177512271612</v>
      </c>
    </row>
    <row r="980" spans="2:3">
      <c r="B980">
        <v>978</v>
      </c>
      <c r="C980">
        <v>-3956.2031716135107</v>
      </c>
    </row>
    <row r="981" spans="2:3">
      <c r="B981">
        <v>979</v>
      </c>
      <c r="C981">
        <v>2504.6614080001382</v>
      </c>
    </row>
    <row r="982" spans="2:3">
      <c r="B982">
        <v>980</v>
      </c>
      <c r="C982">
        <v>1024.9259876137885</v>
      </c>
    </row>
    <row r="983" spans="2:3">
      <c r="B983">
        <v>981</v>
      </c>
      <c r="C983">
        <v>6153.4405672274406</v>
      </c>
    </row>
    <row r="984" spans="2:3">
      <c r="B984">
        <v>982</v>
      </c>
      <c r="C984">
        <v>5714.0551468410904</v>
      </c>
    </row>
    <row r="985" spans="2:3">
      <c r="B985">
        <v>983</v>
      </c>
      <c r="C985">
        <v>6900.8697264547409</v>
      </c>
    </row>
    <row r="986" spans="2:3">
      <c r="B986">
        <v>984</v>
      </c>
      <c r="C986">
        <v>2380.6843060683914</v>
      </c>
    </row>
    <row r="987" spans="2:3">
      <c r="B987">
        <v>985</v>
      </c>
      <c r="C987">
        <v>3571.5988856820422</v>
      </c>
    </row>
    <row r="988" spans="2:3">
      <c r="B988">
        <v>986</v>
      </c>
      <c r="C988">
        <v>1357.5134652956931</v>
      </c>
    </row>
    <row r="989" spans="2:3">
      <c r="B989">
        <v>987</v>
      </c>
      <c r="C989">
        <v>2190.5280449093425</v>
      </c>
    </row>
    <row r="990" spans="2:3">
      <c r="B990">
        <v>988</v>
      </c>
      <c r="C990">
        <v>7958.0426245229937</v>
      </c>
    </row>
    <row r="991" spans="2:3">
      <c r="B991">
        <v>989</v>
      </c>
      <c r="C991">
        <v>10135.157204136645</v>
      </c>
    </row>
    <row r="992" spans="2:3">
      <c r="B992">
        <v>990</v>
      </c>
      <c r="C992">
        <v>10486.671783750293</v>
      </c>
    </row>
    <row r="993" spans="2:3">
      <c r="B993">
        <v>991</v>
      </c>
      <c r="C993">
        <v>9947.3863633639448</v>
      </c>
    </row>
    <row r="994" spans="2:3">
      <c r="B994">
        <v>992</v>
      </c>
      <c r="C994">
        <v>4987.3009429775957</v>
      </c>
    </row>
    <row r="995" spans="2:3">
      <c r="B995">
        <v>993</v>
      </c>
      <c r="C995">
        <v>8773.9155225912455</v>
      </c>
    </row>
    <row r="996" spans="2:3">
      <c r="B996">
        <v>994</v>
      </c>
      <c r="C996">
        <v>9562.6301022048956</v>
      </c>
    </row>
    <row r="997" spans="2:3">
      <c r="B997">
        <v>995</v>
      </c>
      <c r="C997">
        <v>5800.7446818185472</v>
      </c>
    </row>
    <row r="998" spans="2:3">
      <c r="B998">
        <v>996</v>
      </c>
      <c r="C998">
        <v>8009.8592614321988</v>
      </c>
    </row>
    <row r="999" spans="2:3">
      <c r="B999">
        <v>997</v>
      </c>
      <c r="C999">
        <v>8389.5738410458489</v>
      </c>
    </row>
    <row r="1000" spans="2:3">
      <c r="B1000">
        <v>998</v>
      </c>
      <c r="C1000">
        <v>7978.3884206594976</v>
      </c>
    </row>
    <row r="1001" spans="2:3">
      <c r="B1001">
        <v>999</v>
      </c>
      <c r="C1001">
        <v>7314.3030002731484</v>
      </c>
    </row>
    <row r="1002" spans="2:3">
      <c r="B1002">
        <v>1000</v>
      </c>
      <c r="C1002">
        <v>-2425.7824201132007</v>
      </c>
    </row>
    <row r="1003" spans="2:3">
      <c r="B1003">
        <v>1001</v>
      </c>
      <c r="C1003">
        <v>-1941.7678404995513</v>
      </c>
    </row>
    <row r="1004" spans="2:3">
      <c r="B1004">
        <v>1002</v>
      </c>
      <c r="C1004">
        <v>-1362.6532608858997</v>
      </c>
    </row>
    <row r="1005" spans="2:3">
      <c r="B1005">
        <v>1003</v>
      </c>
      <c r="C1005">
        <v>1872.3613187277515</v>
      </c>
    </row>
    <row r="1006" spans="2:3">
      <c r="B1006">
        <v>1004</v>
      </c>
      <c r="C1006">
        <v>4031.175898341402</v>
      </c>
    </row>
    <row r="1007" spans="2:3">
      <c r="B1007">
        <v>1005</v>
      </c>
      <c r="C1007">
        <v>3553.6904779550514</v>
      </c>
    </row>
    <row r="1008" spans="2:3">
      <c r="B1008">
        <v>1006</v>
      </c>
      <c r="C1008">
        <v>7786.805057568703</v>
      </c>
    </row>
    <row r="1009" spans="2:3">
      <c r="B1009">
        <v>1007</v>
      </c>
      <c r="C1009">
        <v>6075.219637182352</v>
      </c>
    </row>
    <row r="1010" spans="2:3">
      <c r="B1010">
        <v>1008</v>
      </c>
      <c r="C1010">
        <v>-4575.0657832039969</v>
      </c>
    </row>
    <row r="1011" spans="2:3">
      <c r="B1011">
        <v>1009</v>
      </c>
      <c r="C1011">
        <v>5250.2487964096545</v>
      </c>
    </row>
    <row r="1012" spans="2:3">
      <c r="B1012">
        <v>1010</v>
      </c>
      <c r="C1012">
        <v>9202.2633760233039</v>
      </c>
    </row>
    <row r="1013" spans="2:3">
      <c r="B1013">
        <v>1011</v>
      </c>
      <c r="C1013">
        <v>4065.6779556369547</v>
      </c>
    </row>
    <row r="1014" spans="2:3">
      <c r="B1014">
        <v>1012</v>
      </c>
      <c r="C1014">
        <v>7930.8925352506067</v>
      </c>
    </row>
    <row r="1015" spans="2:3">
      <c r="B1015">
        <v>1013</v>
      </c>
      <c r="C1015">
        <v>8802.7071148642553</v>
      </c>
    </row>
    <row r="1016" spans="2:3">
      <c r="B1016">
        <v>1014</v>
      </c>
      <c r="C1016">
        <v>9400.6216944779062</v>
      </c>
    </row>
    <row r="1017" spans="2:3">
      <c r="B1017">
        <v>1015</v>
      </c>
      <c r="C1017">
        <v>9485.236274091556</v>
      </c>
    </row>
    <row r="1018" spans="2:3">
      <c r="B1018">
        <v>1016</v>
      </c>
      <c r="C1018">
        <v>3222.0508537052083</v>
      </c>
    </row>
    <row r="1019" spans="2:3">
      <c r="B1019">
        <v>1017</v>
      </c>
      <c r="C1019">
        <v>3800.7654333188584</v>
      </c>
    </row>
    <row r="1020" spans="2:3">
      <c r="B1020">
        <v>1018</v>
      </c>
      <c r="C1020">
        <v>5275.5800129325089</v>
      </c>
    </row>
    <row r="1021" spans="2:3">
      <c r="B1021">
        <v>1019</v>
      </c>
      <c r="C1021">
        <v>6565.6945925461587</v>
      </c>
    </row>
    <row r="1022" spans="2:3">
      <c r="B1022">
        <v>1020</v>
      </c>
      <c r="C1022">
        <v>5319.3091721598084</v>
      </c>
    </row>
    <row r="1023" spans="2:3">
      <c r="B1023">
        <v>1021</v>
      </c>
      <c r="C1023">
        <v>4004.0237517734604</v>
      </c>
    </row>
    <row r="1024" spans="2:3">
      <c r="B1024">
        <v>1022</v>
      </c>
      <c r="C1024">
        <v>3073.2383313871087</v>
      </c>
    </row>
    <row r="1025" spans="2:3">
      <c r="B1025">
        <v>1023</v>
      </c>
      <c r="C1025">
        <v>3954.4529110007607</v>
      </c>
    </row>
    <row r="1026" spans="2:3">
      <c r="B1026">
        <v>1024</v>
      </c>
      <c r="C1026">
        <v>5072.2674906144111</v>
      </c>
    </row>
    <row r="1027" spans="2:3">
      <c r="B1027">
        <v>1025</v>
      </c>
      <c r="C1027">
        <v>4846.0720702280614</v>
      </c>
    </row>
    <row r="1028" spans="2:3">
      <c r="B1028">
        <v>1026</v>
      </c>
      <c r="C1028">
        <v>4399.8966498417121</v>
      </c>
    </row>
    <row r="1029" spans="2:3">
      <c r="B1029">
        <v>1027</v>
      </c>
      <c r="C1029">
        <v>3131.9112294553634</v>
      </c>
    </row>
    <row r="1030" spans="2:3">
      <c r="B1030">
        <v>1028</v>
      </c>
      <c r="C1030">
        <v>-1199.1741909309867</v>
      </c>
    </row>
    <row r="1031" spans="2:3">
      <c r="B1031">
        <v>1029</v>
      </c>
      <c r="C1031">
        <v>-4634.3596113173362</v>
      </c>
    </row>
    <row r="1032" spans="2:3">
      <c r="B1032">
        <v>1030</v>
      </c>
      <c r="C1032">
        <v>2326.3549682963148</v>
      </c>
    </row>
    <row r="1033" spans="2:3">
      <c r="B1033">
        <v>1031</v>
      </c>
      <c r="C1033">
        <v>5921.1695479099653</v>
      </c>
    </row>
    <row r="1034" spans="2:3">
      <c r="B1034">
        <v>1032</v>
      </c>
      <c r="C1034">
        <v>7468.1841275236147</v>
      </c>
    </row>
    <row r="1035" spans="2:3">
      <c r="B1035">
        <v>1033</v>
      </c>
      <c r="C1035">
        <v>2570.5887071372654</v>
      </c>
    </row>
    <row r="1036" spans="2:3">
      <c r="B1036">
        <v>1034</v>
      </c>
      <c r="C1036">
        <v>5395.6132867509168</v>
      </c>
    </row>
    <row r="1037" spans="2:3">
      <c r="B1037">
        <v>1035</v>
      </c>
      <c r="C1037">
        <v>203.9278663645664</v>
      </c>
    </row>
    <row r="1038" spans="2:3">
      <c r="B1038">
        <v>1036</v>
      </c>
      <c r="C1038">
        <v>-1251.1575540217827</v>
      </c>
    </row>
    <row r="1039" spans="2:3">
      <c r="B1039">
        <v>1037</v>
      </c>
      <c r="C1039">
        <v>1141.8570255918676</v>
      </c>
    </row>
    <row r="1040" spans="2:3">
      <c r="B1040">
        <v>1038</v>
      </c>
      <c r="C1040">
        <v>2668.6716052055181</v>
      </c>
    </row>
    <row r="1041" spans="2:3">
      <c r="B1041">
        <v>1039</v>
      </c>
      <c r="C1041">
        <v>3117.5861848191689</v>
      </c>
    </row>
    <row r="1042" spans="2:3">
      <c r="B1042">
        <v>1040</v>
      </c>
      <c r="C1042">
        <v>703.50076443281887</v>
      </c>
    </row>
    <row r="1043" spans="2:3">
      <c r="B1043">
        <v>1041</v>
      </c>
      <c r="C1043">
        <v>5654.9153440464688</v>
      </c>
    </row>
    <row r="1044" spans="2:3">
      <c r="B1044">
        <v>1042</v>
      </c>
      <c r="C1044">
        <v>8667.3299236601215</v>
      </c>
    </row>
    <row r="1045" spans="2:3">
      <c r="B1045">
        <v>1043</v>
      </c>
      <c r="C1045">
        <v>7643.7445032737724</v>
      </c>
    </row>
    <row r="1046" spans="2:3">
      <c r="B1046">
        <v>1044</v>
      </c>
      <c r="C1046">
        <v>-666.44091711257897</v>
      </c>
    </row>
    <row r="1047" spans="2:3">
      <c r="B1047">
        <v>1045</v>
      </c>
      <c r="C1047">
        <v>474.47366250107189</v>
      </c>
    </row>
    <row r="1048" spans="2:3">
      <c r="B1048">
        <v>1046</v>
      </c>
      <c r="C1048">
        <v>2683.4882421147213</v>
      </c>
    </row>
    <row r="1049" spans="2:3">
      <c r="B1049">
        <v>1047</v>
      </c>
      <c r="C1049">
        <v>92.00282172837251</v>
      </c>
    </row>
    <row r="1050" spans="2:3">
      <c r="B1050">
        <v>1048</v>
      </c>
      <c r="C1050">
        <v>-3337.0825986579771</v>
      </c>
    </row>
    <row r="1051" spans="2:3">
      <c r="B1051">
        <v>1049</v>
      </c>
      <c r="C1051">
        <v>-1793.3680190443265</v>
      </c>
    </row>
    <row r="1052" spans="2:3">
      <c r="B1052">
        <v>1050</v>
      </c>
      <c r="C1052">
        <v>234.04656056932527</v>
      </c>
    </row>
    <row r="1053" spans="2:3">
      <c r="B1053">
        <v>1051</v>
      </c>
      <c r="C1053">
        <v>2989.2611401829745</v>
      </c>
    </row>
    <row r="1054" spans="2:3">
      <c r="B1054">
        <v>1052</v>
      </c>
      <c r="C1054">
        <v>4722.075719796625</v>
      </c>
    </row>
    <row r="1055" spans="2:3">
      <c r="B1055">
        <v>1053</v>
      </c>
      <c r="C1055">
        <v>4835.0902994102762</v>
      </c>
    </row>
    <row r="1056" spans="2:3">
      <c r="B1056">
        <v>1054</v>
      </c>
      <c r="C1056">
        <v>-1800.295120976074</v>
      </c>
    </row>
    <row r="1057" spans="2:3">
      <c r="B1057">
        <v>1055</v>
      </c>
      <c r="C1057">
        <v>-829.38054136242317</v>
      </c>
    </row>
    <row r="1058" spans="2:3">
      <c r="B1058">
        <v>1056</v>
      </c>
      <c r="C1058">
        <v>-1954.165961748773</v>
      </c>
    </row>
    <row r="1059" spans="2:3">
      <c r="B1059">
        <v>1057</v>
      </c>
      <c r="C1059">
        <v>-5836.4513821351229</v>
      </c>
    </row>
    <row r="1060" spans="2:3">
      <c r="B1060">
        <v>1058</v>
      </c>
      <c r="C1060">
        <v>-6768.8368025214722</v>
      </c>
    </row>
    <row r="1061" spans="2:3">
      <c r="B1061">
        <v>1059</v>
      </c>
      <c r="C1061">
        <v>-6948.2222229078216</v>
      </c>
    </row>
    <row r="1062" spans="2:3">
      <c r="B1062">
        <v>1060</v>
      </c>
      <c r="C1062">
        <v>-6949.4076432941711</v>
      </c>
    </row>
    <row r="1063" spans="2:3">
      <c r="B1063">
        <v>1061</v>
      </c>
      <c r="C1063">
        <v>-6726.5930636805206</v>
      </c>
    </row>
    <row r="1064" spans="2:3">
      <c r="B1064">
        <v>1062</v>
      </c>
      <c r="C1064">
        <v>-6615.5784840668703</v>
      </c>
    </row>
    <row r="1065" spans="2:3">
      <c r="B1065">
        <v>1063</v>
      </c>
      <c r="C1065">
        <v>-5183.8639044532192</v>
      </c>
    </row>
    <row r="1066" spans="2:3">
      <c r="B1066">
        <v>1064</v>
      </c>
      <c r="C1066">
        <v>-4236.0493248395687</v>
      </c>
    </row>
    <row r="1067" spans="2:3">
      <c r="B1067">
        <v>1065</v>
      </c>
      <c r="C1067">
        <v>-5361.1347452259188</v>
      </c>
    </row>
    <row r="1068" spans="2:3">
      <c r="B1068">
        <v>1066</v>
      </c>
      <c r="C1068">
        <v>1741.4798343877319</v>
      </c>
    </row>
    <row r="1069" spans="2:3">
      <c r="B1069">
        <v>1067</v>
      </c>
      <c r="C1069">
        <v>1646.2944140013824</v>
      </c>
    </row>
    <row r="1070" spans="2:3">
      <c r="B1070">
        <v>1068</v>
      </c>
      <c r="C1070">
        <v>327.85899361503289</v>
      </c>
    </row>
    <row r="1071" spans="2:3">
      <c r="B1071">
        <v>1069</v>
      </c>
      <c r="C1071">
        <v>2899.1235732286841</v>
      </c>
    </row>
    <row r="1072" spans="2:3">
      <c r="B1072">
        <v>1070</v>
      </c>
      <c r="C1072">
        <v>3612.3381528423333</v>
      </c>
    </row>
    <row r="1073" spans="2:3">
      <c r="B1073">
        <v>1071</v>
      </c>
      <c r="C1073">
        <v>-351.34726754401618</v>
      </c>
    </row>
    <row r="1074" spans="2:3">
      <c r="B1074">
        <v>1072</v>
      </c>
      <c r="C1074">
        <v>-578.63268793036605</v>
      </c>
    </row>
    <row r="1075" spans="2:3">
      <c r="B1075">
        <v>1073</v>
      </c>
      <c r="C1075">
        <v>617.18189168328445</v>
      </c>
    </row>
    <row r="1076" spans="2:3">
      <c r="B1076">
        <v>1074</v>
      </c>
      <c r="C1076">
        <v>3347.0964712969353</v>
      </c>
    </row>
    <row r="1077" spans="2:3">
      <c r="B1077">
        <v>1075</v>
      </c>
      <c r="C1077">
        <v>227.81105091058544</v>
      </c>
    </row>
    <row r="1078" spans="2:3">
      <c r="B1078">
        <v>1076</v>
      </c>
      <c r="C1078">
        <v>-1653.3743694757641</v>
      </c>
    </row>
    <row r="1079" spans="2:3">
      <c r="B1079">
        <v>1077</v>
      </c>
      <c r="C1079">
        <v>-5994.159789862113</v>
      </c>
    </row>
    <row r="1080" spans="2:3">
      <c r="B1080">
        <v>1078</v>
      </c>
      <c r="C1080">
        <v>-6605.3452102484634</v>
      </c>
    </row>
    <row r="1081" spans="2:3">
      <c r="B1081">
        <v>1079</v>
      </c>
      <c r="C1081">
        <v>-6457.7306306348128</v>
      </c>
    </row>
    <row r="1082" spans="2:3">
      <c r="B1082">
        <v>1080</v>
      </c>
      <c r="C1082">
        <v>-6239.0160510211617</v>
      </c>
    </row>
    <row r="1083" spans="2:3">
      <c r="B1083">
        <v>1081</v>
      </c>
      <c r="C1083">
        <v>-5979.2014714075112</v>
      </c>
    </row>
    <row r="1084" spans="2:3">
      <c r="B1084">
        <v>1082</v>
      </c>
      <c r="C1084">
        <v>-6307.2868917938613</v>
      </c>
    </row>
    <row r="1085" spans="2:3">
      <c r="B1085">
        <v>1083</v>
      </c>
      <c r="C1085">
        <v>-5939.4723121802108</v>
      </c>
    </row>
    <row r="1086" spans="2:3">
      <c r="B1086">
        <v>1084</v>
      </c>
      <c r="C1086">
        <v>-6302.5577325665599</v>
      </c>
    </row>
    <row r="1087" spans="2:3">
      <c r="B1087">
        <v>1085</v>
      </c>
      <c r="C1087">
        <v>-5453.2431529529094</v>
      </c>
    </row>
    <row r="1088" spans="2:3">
      <c r="B1088">
        <v>1086</v>
      </c>
      <c r="C1088">
        <v>-6881.2285733392591</v>
      </c>
    </row>
    <row r="1089" spans="2:3">
      <c r="B1089">
        <v>1087</v>
      </c>
      <c r="C1089">
        <v>-6981.4139937256086</v>
      </c>
    </row>
    <row r="1090" spans="2:3">
      <c r="B1090">
        <v>1088</v>
      </c>
      <c r="C1090">
        <v>-6982.5994141119581</v>
      </c>
    </row>
    <row r="1091" spans="2:3">
      <c r="B1091">
        <v>1089</v>
      </c>
      <c r="C1091">
        <v>-6983.7848344983076</v>
      </c>
    </row>
    <row r="1092" spans="2:3">
      <c r="B1092">
        <v>1090</v>
      </c>
      <c r="C1092">
        <v>-6984.9702548846572</v>
      </c>
    </row>
    <row r="1093" spans="2:3">
      <c r="B1093">
        <v>1091</v>
      </c>
      <c r="C1093">
        <v>-6986.1556752710067</v>
      </c>
    </row>
    <row r="1094" spans="2:3">
      <c r="B1094">
        <v>1092</v>
      </c>
      <c r="C1094">
        <v>-6987.3410956573562</v>
      </c>
    </row>
    <row r="1095" spans="2:3">
      <c r="B1095">
        <v>1093</v>
      </c>
      <c r="C1095">
        <v>-6988.5265160437057</v>
      </c>
    </row>
    <row r="1096" spans="2:3">
      <c r="B1096">
        <v>1094</v>
      </c>
      <c r="C1096">
        <v>-6989.7119364300552</v>
      </c>
    </row>
    <row r="1097" spans="2:3">
      <c r="B1097">
        <v>1095</v>
      </c>
      <c r="C1097">
        <v>-6990.8973568164047</v>
      </c>
    </row>
    <row r="1098" spans="2:3">
      <c r="B1098">
        <v>1096</v>
      </c>
      <c r="C1098">
        <v>-6992.0827772027542</v>
      </c>
    </row>
    <row r="1099" spans="2:3">
      <c r="B1099">
        <v>1097</v>
      </c>
      <c r="C1099">
        <v>-6805.1681975891033</v>
      </c>
    </row>
    <row r="1100" spans="2:3">
      <c r="B1100">
        <v>1098</v>
      </c>
      <c r="C1100">
        <v>-6500.2536179754534</v>
      </c>
    </row>
    <row r="1101" spans="2:3">
      <c r="B1101">
        <v>1099</v>
      </c>
      <c r="C1101">
        <v>-6404.2390383618031</v>
      </c>
    </row>
    <row r="1102" spans="2:3">
      <c r="B1102">
        <v>1100</v>
      </c>
      <c r="C1102">
        <v>-6560.6244587481524</v>
      </c>
    </row>
    <row r="1103" spans="2:3">
      <c r="B1103">
        <v>1101</v>
      </c>
      <c r="C1103">
        <v>-6441.0098791345017</v>
      </c>
    </row>
    <row r="1104" spans="2:3">
      <c r="B1104">
        <v>1102</v>
      </c>
      <c r="C1104">
        <v>-6643.0952995208509</v>
      </c>
    </row>
    <row r="1105" spans="2:3">
      <c r="B1105">
        <v>1103</v>
      </c>
      <c r="C1105">
        <v>-6401.9807199072011</v>
      </c>
    </row>
    <row r="1106" spans="2:3">
      <c r="B1106">
        <v>1104</v>
      </c>
      <c r="C1106">
        <v>-4931.4661402935508</v>
      </c>
    </row>
    <row r="1107" spans="2:3">
      <c r="B1107">
        <v>1105</v>
      </c>
      <c r="C1107">
        <v>-4032.4515606798996</v>
      </c>
    </row>
    <row r="1108" spans="2:3">
      <c r="B1108">
        <v>1106</v>
      </c>
      <c r="C1108">
        <v>-6688.8369810662489</v>
      </c>
    </row>
    <row r="1109" spans="2:3">
      <c r="B1109">
        <v>1107</v>
      </c>
      <c r="C1109">
        <v>-1864.1224014525988</v>
      </c>
    </row>
    <row r="1110" spans="2:3">
      <c r="B1110">
        <v>1108</v>
      </c>
      <c r="C1110">
        <v>-947.30782183894826</v>
      </c>
    </row>
    <row r="1111" spans="2:3">
      <c r="B1111">
        <v>1109</v>
      </c>
      <c r="C1111">
        <v>5412.5067577747022</v>
      </c>
    </row>
    <row r="1112" spans="2:3">
      <c r="B1112">
        <v>1110</v>
      </c>
      <c r="C1112">
        <v>5128.3213373883527</v>
      </c>
    </row>
    <row r="1113" spans="2:3">
      <c r="B1113">
        <v>1111</v>
      </c>
      <c r="C1113">
        <v>2390.4359170020025</v>
      </c>
    </row>
    <row r="1114" spans="2:3">
      <c r="B1114">
        <v>1112</v>
      </c>
      <c r="C1114">
        <v>-2464.8495033843465</v>
      </c>
    </row>
    <row r="1115" spans="2:3">
      <c r="B1115">
        <v>1113</v>
      </c>
      <c r="C1115">
        <v>-640.13492377069542</v>
      </c>
    </row>
    <row r="1116" spans="2:3">
      <c r="B1116">
        <v>1114</v>
      </c>
      <c r="C1116">
        <v>-1690.3203441570449</v>
      </c>
    </row>
    <row r="1117" spans="2:3">
      <c r="B1117">
        <v>1115</v>
      </c>
      <c r="C1117">
        <v>-97.505764543394434</v>
      </c>
    </row>
    <row r="1118" spans="2:3">
      <c r="B1118">
        <v>1116</v>
      </c>
      <c r="C1118">
        <v>1387.2088150702557</v>
      </c>
    </row>
    <row r="1119" spans="2:3">
      <c r="B1119">
        <v>1117</v>
      </c>
      <c r="C1119">
        <v>1099.0233946839062</v>
      </c>
    </row>
    <row r="1120" spans="2:3">
      <c r="B1120">
        <v>1118</v>
      </c>
      <c r="C1120">
        <v>595.53797429755559</v>
      </c>
    </row>
    <row r="1121" spans="2:3">
      <c r="B1121">
        <v>1119</v>
      </c>
      <c r="C1121">
        <v>-2551.8474460887928</v>
      </c>
    </row>
    <row r="1122" spans="2:3">
      <c r="B1122">
        <v>1120</v>
      </c>
      <c r="C1122">
        <v>-6110.1328664751418</v>
      </c>
    </row>
    <row r="1123" spans="2:3">
      <c r="B1123">
        <v>1121</v>
      </c>
      <c r="C1123">
        <v>-2371.6182868614915</v>
      </c>
    </row>
    <row r="1124" spans="2:3">
      <c r="B1124">
        <v>1122</v>
      </c>
      <c r="C1124">
        <v>4163.196292752159</v>
      </c>
    </row>
    <row r="1125" spans="2:3">
      <c r="B1125">
        <v>1123</v>
      </c>
      <c r="C1125">
        <v>5225.9108723658092</v>
      </c>
    </row>
    <row r="1126" spans="2:3">
      <c r="B1126">
        <v>1124</v>
      </c>
      <c r="C1126">
        <v>3699.82545197946</v>
      </c>
    </row>
    <row r="1127" spans="2:3">
      <c r="B1127">
        <v>1125</v>
      </c>
      <c r="C1127">
        <v>-1268.4599684068908</v>
      </c>
    </row>
    <row r="1128" spans="2:3">
      <c r="B1128">
        <v>1126</v>
      </c>
      <c r="C1128">
        <v>-1325.1453887932403</v>
      </c>
    </row>
    <row r="1129" spans="2:3">
      <c r="B1129">
        <v>1127</v>
      </c>
      <c r="C1129">
        <v>-2148.63080917959</v>
      </c>
    </row>
    <row r="1130" spans="2:3">
      <c r="B1130">
        <v>1128</v>
      </c>
      <c r="C1130">
        <v>-902.01622956593928</v>
      </c>
    </row>
    <row r="1131" spans="2:3">
      <c r="B1131">
        <v>1129</v>
      </c>
      <c r="C1131">
        <v>3723.7983500477112</v>
      </c>
    </row>
    <row r="1132" spans="2:3">
      <c r="B1132">
        <v>1130</v>
      </c>
      <c r="C1132">
        <v>5185.8129296613624</v>
      </c>
    </row>
    <row r="1133" spans="2:3">
      <c r="B1133">
        <v>1131</v>
      </c>
      <c r="C1133">
        <v>2496.5275092750126</v>
      </c>
    </row>
    <row r="1134" spans="2:3">
      <c r="B1134">
        <v>1132</v>
      </c>
      <c r="C1134">
        <v>3459.9420888886634</v>
      </c>
    </row>
    <row r="1135" spans="2:3">
      <c r="B1135">
        <v>1133</v>
      </c>
      <c r="C1135">
        <v>-1373.3433314976864</v>
      </c>
    </row>
    <row r="1136" spans="2:3">
      <c r="B1136">
        <v>1134</v>
      </c>
      <c r="C1136">
        <v>-4214.328751884037</v>
      </c>
    </row>
    <row r="1137" spans="2:3">
      <c r="B1137">
        <v>1135</v>
      </c>
      <c r="C1137">
        <v>-3399.114172270386</v>
      </c>
    </row>
    <row r="1138" spans="2:3">
      <c r="B1138">
        <v>1136</v>
      </c>
      <c r="C1138">
        <v>1395.5004073432647</v>
      </c>
    </row>
    <row r="1139" spans="2:3">
      <c r="B1139">
        <v>1137</v>
      </c>
      <c r="C1139">
        <v>2143.4149869569155</v>
      </c>
    </row>
    <row r="1140" spans="2:3">
      <c r="B1140">
        <v>1138</v>
      </c>
      <c r="C1140">
        <v>-2570.6704334294345</v>
      </c>
    </row>
    <row r="1141" spans="2:3">
      <c r="B1141">
        <v>1139</v>
      </c>
      <c r="C1141">
        <v>-4953.355853815784</v>
      </c>
    </row>
    <row r="1142" spans="2:3">
      <c r="B1142">
        <v>1140</v>
      </c>
      <c r="C1142">
        <v>-6461.0412742021335</v>
      </c>
    </row>
    <row r="1143" spans="2:3">
      <c r="B1143">
        <v>1141</v>
      </c>
      <c r="C1143">
        <v>-5249.0266945884832</v>
      </c>
    </row>
    <row r="1144" spans="2:3">
      <c r="B1144">
        <v>1142</v>
      </c>
      <c r="C1144">
        <v>185.58788502516745</v>
      </c>
    </row>
    <row r="1145" spans="2:3">
      <c r="B1145">
        <v>1143</v>
      </c>
      <c r="C1145">
        <v>2805.2024646388181</v>
      </c>
    </row>
    <row r="1146" spans="2:3">
      <c r="B1146">
        <v>1144</v>
      </c>
      <c r="C1146">
        <v>4667.3170442524679</v>
      </c>
    </row>
    <row r="1147" spans="2:3">
      <c r="B1147">
        <v>1145</v>
      </c>
      <c r="C1147">
        <v>2379.8316238661191</v>
      </c>
    </row>
    <row r="1148" spans="2:3">
      <c r="B1148">
        <v>1146</v>
      </c>
      <c r="C1148">
        <v>1646.74620347977</v>
      </c>
    </row>
    <row r="1149" spans="2:3">
      <c r="B1149">
        <v>1147</v>
      </c>
      <c r="C1149">
        <v>-468.0392169065799</v>
      </c>
    </row>
    <row r="1150" spans="2:3">
      <c r="B1150">
        <v>1148</v>
      </c>
      <c r="C1150">
        <v>-4771.4246372929292</v>
      </c>
    </row>
    <row r="1151" spans="2:3">
      <c r="B1151">
        <v>1149</v>
      </c>
      <c r="C1151">
        <v>-6509.7100576792791</v>
      </c>
    </row>
    <row r="1152" spans="2:3">
      <c r="B1152">
        <v>1150</v>
      </c>
      <c r="C1152">
        <v>-1716.8954780656286</v>
      </c>
    </row>
    <row r="1153" spans="2:3">
      <c r="B1153">
        <v>1151</v>
      </c>
      <c r="C1153">
        <v>-755.68089845197755</v>
      </c>
    </row>
    <row r="1154" spans="2:3">
      <c r="B1154">
        <v>1152</v>
      </c>
      <c r="C1154">
        <v>-1854.0663188383278</v>
      </c>
    </row>
    <row r="1155" spans="2:3">
      <c r="B1155">
        <v>1153</v>
      </c>
      <c r="C1155">
        <v>-4549.2517392246773</v>
      </c>
    </row>
    <row r="1156" spans="2:3">
      <c r="B1156">
        <v>1154</v>
      </c>
      <c r="C1156">
        <v>1147.9628403889728</v>
      </c>
    </row>
    <row r="1157" spans="2:3">
      <c r="B1157">
        <v>1155</v>
      </c>
      <c r="C1157">
        <v>-1145.6225799973763</v>
      </c>
    </row>
    <row r="1158" spans="2:3">
      <c r="B1158">
        <v>1156</v>
      </c>
      <c r="C1158">
        <v>-3299.2080003837254</v>
      </c>
    </row>
    <row r="1159" spans="2:3">
      <c r="B1159">
        <v>1157</v>
      </c>
      <c r="C1159">
        <v>-5443.393420770075</v>
      </c>
    </row>
    <row r="1160" spans="2:3">
      <c r="B1160">
        <v>1158</v>
      </c>
      <c r="C1160">
        <v>3745.4211588435755</v>
      </c>
    </row>
    <row r="1161" spans="2:3">
      <c r="B1161">
        <v>1159</v>
      </c>
      <c r="C1161">
        <v>6291.5357384572253</v>
      </c>
    </row>
    <row r="1162" spans="2:3">
      <c r="B1162">
        <v>1160</v>
      </c>
      <c r="C1162">
        <v>-4199.9496819291235</v>
      </c>
    </row>
    <row r="1163" spans="2:3">
      <c r="B1163">
        <v>1161</v>
      </c>
      <c r="C1163">
        <v>2248.6648976845263</v>
      </c>
    </row>
    <row r="1164" spans="2:3">
      <c r="B1164">
        <v>1162</v>
      </c>
      <c r="C1164">
        <v>716.87947729818006</v>
      </c>
    </row>
    <row r="1165" spans="2:3">
      <c r="B1165">
        <v>1163</v>
      </c>
      <c r="C1165">
        <v>-380.90594308817163</v>
      </c>
    </row>
    <row r="1166" spans="2:3">
      <c r="B1166">
        <v>1164</v>
      </c>
      <c r="C1166">
        <v>282.60863652547869</v>
      </c>
    </row>
    <row r="1167" spans="2:3">
      <c r="B1167">
        <v>1165</v>
      </c>
      <c r="C1167">
        <v>1053.2232161391294</v>
      </c>
    </row>
    <row r="1168" spans="2:3">
      <c r="B1168">
        <v>1166</v>
      </c>
      <c r="C1168">
        <v>2820.9377957527795</v>
      </c>
    </row>
    <row r="1169" spans="2:3">
      <c r="B1169">
        <v>1167</v>
      </c>
      <c r="C1169">
        <v>4511.1523753664296</v>
      </c>
    </row>
    <row r="1170" spans="2:3">
      <c r="B1170">
        <v>1168</v>
      </c>
      <c r="C1170">
        <v>-59.933045019919518</v>
      </c>
    </row>
    <row r="1171" spans="2:3">
      <c r="B1171">
        <v>1169</v>
      </c>
      <c r="C1171">
        <v>-1351.2184654062694</v>
      </c>
    </row>
    <row r="1172" spans="2:3">
      <c r="B1172">
        <v>1170</v>
      </c>
      <c r="C1172">
        <v>-1865.8038857926185</v>
      </c>
    </row>
    <row r="1173" spans="2:3">
      <c r="B1173">
        <v>1171</v>
      </c>
      <c r="C1173">
        <v>-494.98930617896804</v>
      </c>
    </row>
    <row r="1174" spans="2:3">
      <c r="B1174">
        <v>1172</v>
      </c>
      <c r="C1174">
        <v>5868.1252734346817</v>
      </c>
    </row>
    <row r="1175" spans="2:3">
      <c r="B1175">
        <v>1173</v>
      </c>
      <c r="C1175">
        <v>6854.9398530483322</v>
      </c>
    </row>
    <row r="1176" spans="2:3">
      <c r="B1176">
        <v>1174</v>
      </c>
      <c r="C1176">
        <v>547.45443266198345</v>
      </c>
    </row>
    <row r="1177" spans="2:3">
      <c r="B1177">
        <v>1175</v>
      </c>
      <c r="C1177">
        <v>-5808.7309877243661</v>
      </c>
    </row>
    <row r="1178" spans="2:3">
      <c r="B1178">
        <v>1176</v>
      </c>
      <c r="C1178">
        <v>-5755.6164081107154</v>
      </c>
    </row>
    <row r="1179" spans="2:3">
      <c r="B1179">
        <v>1177</v>
      </c>
      <c r="C1179">
        <v>-1863.0018284970647</v>
      </c>
    </row>
    <row r="1180" spans="2:3">
      <c r="B1180">
        <v>1178</v>
      </c>
      <c r="C1180">
        <v>-1505.2872488834146</v>
      </c>
    </row>
    <row r="1181" spans="2:3">
      <c r="B1181">
        <v>1179</v>
      </c>
      <c r="C1181">
        <v>-2578.4726692697641</v>
      </c>
    </row>
    <row r="1182" spans="2:3">
      <c r="B1182">
        <v>1180</v>
      </c>
      <c r="C1182">
        <v>-1204.1580896561136</v>
      </c>
    </row>
    <row r="1183" spans="2:3">
      <c r="B1183">
        <v>1181</v>
      </c>
      <c r="C1183">
        <v>3171.8564899575376</v>
      </c>
    </row>
    <row r="1184" spans="2:3">
      <c r="B1184">
        <v>1182</v>
      </c>
      <c r="C1184">
        <v>-1761.9789304288124</v>
      </c>
    </row>
    <row r="1185" spans="2:3">
      <c r="B1185">
        <v>1183</v>
      </c>
      <c r="C1185">
        <v>-5411.4643508151621</v>
      </c>
    </row>
    <row r="1186" spans="2:3">
      <c r="B1186">
        <v>1184</v>
      </c>
      <c r="C1186">
        <v>5315.6002287984884</v>
      </c>
    </row>
    <row r="1187" spans="2:3">
      <c r="B1187">
        <v>1185</v>
      </c>
      <c r="C1187">
        <v>5589.4148084121389</v>
      </c>
    </row>
    <row r="1188" spans="2:3">
      <c r="B1188">
        <v>1186</v>
      </c>
      <c r="C1188">
        <v>5016.3293880257897</v>
      </c>
    </row>
    <row r="1189" spans="2:3">
      <c r="B1189">
        <v>1187</v>
      </c>
      <c r="C1189">
        <v>5430.1439676394402</v>
      </c>
    </row>
    <row r="1190" spans="2:3">
      <c r="B1190">
        <v>1188</v>
      </c>
      <c r="C1190">
        <v>5821.1285472530908</v>
      </c>
    </row>
    <row r="1191" spans="2:3">
      <c r="B1191">
        <v>1189</v>
      </c>
      <c r="C1191">
        <v>376.77312686674122</v>
      </c>
    </row>
    <row r="1192" spans="2:3">
      <c r="B1192">
        <v>1190</v>
      </c>
      <c r="C1192">
        <v>-479.31229351960883</v>
      </c>
    </row>
    <row r="1193" spans="2:3">
      <c r="B1193">
        <v>1191</v>
      </c>
      <c r="C1193">
        <v>3609.1022860940411</v>
      </c>
    </row>
    <row r="1194" spans="2:3">
      <c r="B1194">
        <v>1192</v>
      </c>
      <c r="C1194">
        <v>4025.016865707692</v>
      </c>
    </row>
    <row r="1195" spans="2:3">
      <c r="B1195">
        <v>1193</v>
      </c>
      <c r="C1195">
        <v>5050.9314453213428</v>
      </c>
    </row>
    <row r="1196" spans="2:3">
      <c r="B1196">
        <v>1194</v>
      </c>
      <c r="C1196">
        <v>4400.5460249349944</v>
      </c>
    </row>
    <row r="1197" spans="2:3">
      <c r="B1197">
        <v>1195</v>
      </c>
      <c r="C1197">
        <v>5944.3606045486449</v>
      </c>
    </row>
    <row r="1198" spans="2:3">
      <c r="B1198">
        <v>1196</v>
      </c>
      <c r="C1198">
        <v>2125.9751841622947</v>
      </c>
    </row>
    <row r="1199" spans="2:3">
      <c r="B1199">
        <v>1197</v>
      </c>
      <c r="C1199">
        <v>2159.5897637759463</v>
      </c>
    </row>
    <row r="1200" spans="2:3">
      <c r="B1200">
        <v>1198</v>
      </c>
      <c r="C1200">
        <v>-4732.8956566104043</v>
      </c>
    </row>
    <row r="1201" spans="2:3">
      <c r="B1201">
        <v>1199</v>
      </c>
      <c r="C1201">
        <v>-3847.1810769967542</v>
      </c>
    </row>
    <row r="1202" spans="2:3">
      <c r="B1202">
        <v>1200</v>
      </c>
      <c r="C1202">
        <v>-3491.0664973831035</v>
      </c>
    </row>
    <row r="1203" spans="2:3">
      <c r="B1203">
        <v>1201</v>
      </c>
      <c r="C1203">
        <v>-6243.4519177694528</v>
      </c>
    </row>
    <row r="1204" spans="2:3">
      <c r="B1204">
        <v>1202</v>
      </c>
      <c r="C1204">
        <v>-5630.5373381558029</v>
      </c>
    </row>
    <row r="1205" spans="2:3">
      <c r="B1205">
        <v>1203</v>
      </c>
      <c r="C1205">
        <v>-6243.7227585421524</v>
      </c>
    </row>
    <row r="1206" spans="2:3">
      <c r="B1206">
        <v>1204</v>
      </c>
      <c r="C1206">
        <v>-6484.9081789285019</v>
      </c>
    </row>
    <row r="1207" spans="2:3">
      <c r="B1207">
        <v>1205</v>
      </c>
      <c r="C1207">
        <v>-6647.1935993148509</v>
      </c>
    </row>
    <row r="1208" spans="2:3">
      <c r="B1208">
        <v>1206</v>
      </c>
      <c r="C1208">
        <v>-6643.4790197012007</v>
      </c>
    </row>
    <row r="1209" spans="2:3">
      <c r="B1209">
        <v>1207</v>
      </c>
      <c r="C1209">
        <v>-5773.5644400875499</v>
      </c>
    </row>
    <row r="1210" spans="2:3">
      <c r="B1210">
        <v>1208</v>
      </c>
      <c r="C1210">
        <v>-4021.3498604738998</v>
      </c>
    </row>
    <row r="1211" spans="2:3">
      <c r="B1211">
        <v>1209</v>
      </c>
      <c r="C1211">
        <v>3901.4647191397507</v>
      </c>
    </row>
    <row r="1212" spans="2:3">
      <c r="B1212">
        <v>1210</v>
      </c>
      <c r="C1212">
        <v>2440.3792987534016</v>
      </c>
    </row>
    <row r="1213" spans="2:3">
      <c r="B1213">
        <v>1211</v>
      </c>
      <c r="C1213">
        <v>1119.2438783670532</v>
      </c>
    </row>
    <row r="1214" spans="2:3">
      <c r="B1214">
        <v>1212</v>
      </c>
      <c r="C1214">
        <v>1339.0584579807019</v>
      </c>
    </row>
    <row r="1215" spans="2:3">
      <c r="B1215">
        <v>1213</v>
      </c>
      <c r="C1215">
        <v>7758.523037594352</v>
      </c>
    </row>
    <row r="1216" spans="2:3">
      <c r="B1216">
        <v>1214</v>
      </c>
      <c r="C1216">
        <v>7433.0376172080032</v>
      </c>
    </row>
    <row r="1217" spans="2:3">
      <c r="B1217">
        <v>1215</v>
      </c>
      <c r="C1217">
        <v>7213.0521968216544</v>
      </c>
    </row>
    <row r="1218" spans="2:3">
      <c r="B1218">
        <v>1216</v>
      </c>
      <c r="C1218">
        <v>7214.7667764353046</v>
      </c>
    </row>
    <row r="1219" spans="2:3">
      <c r="B1219">
        <v>1217</v>
      </c>
      <c r="C1219">
        <v>6702.3313560489541</v>
      </c>
    </row>
    <row r="1220" spans="2:3">
      <c r="B1220">
        <v>1218</v>
      </c>
      <c r="C1220">
        <v>-626.5040643373959</v>
      </c>
    </row>
    <row r="1221" spans="2:3">
      <c r="B1221">
        <v>1219</v>
      </c>
      <c r="C1221">
        <v>-88.389484723745227</v>
      </c>
    </row>
    <row r="1222" spans="2:3">
      <c r="B1222">
        <v>1220</v>
      </c>
      <c r="C1222">
        <v>563.3250948899049</v>
      </c>
    </row>
    <row r="1223" spans="2:3">
      <c r="B1223">
        <v>1221</v>
      </c>
      <c r="C1223">
        <v>2124.2396745035558</v>
      </c>
    </row>
    <row r="1224" spans="2:3">
      <c r="B1224">
        <v>1222</v>
      </c>
      <c r="C1224">
        <v>2263.4542541172059</v>
      </c>
    </row>
    <row r="1225" spans="2:3">
      <c r="B1225">
        <v>1223</v>
      </c>
      <c r="C1225">
        <v>5300.668833730856</v>
      </c>
    </row>
    <row r="1226" spans="2:3">
      <c r="B1226">
        <v>1224</v>
      </c>
      <c r="C1226">
        <v>-2690.5165866554926</v>
      </c>
    </row>
    <row r="1227" spans="2:3">
      <c r="B1227">
        <v>1225</v>
      </c>
      <c r="C1227">
        <v>-5613.9020070418428</v>
      </c>
    </row>
    <row r="1228" spans="2:3">
      <c r="B1228">
        <v>1226</v>
      </c>
      <c r="C1228">
        <v>740.9125725718086</v>
      </c>
    </row>
    <row r="1229" spans="2:3">
      <c r="B1229">
        <v>1227</v>
      </c>
      <c r="C1229">
        <v>4425.6271521854587</v>
      </c>
    </row>
    <row r="1230" spans="2:3">
      <c r="B1230">
        <v>1228</v>
      </c>
      <c r="C1230">
        <v>2684.4417317991092</v>
      </c>
    </row>
    <row r="1231" spans="2:3">
      <c r="B1231">
        <v>1229</v>
      </c>
      <c r="C1231">
        <v>1409.4563114127604</v>
      </c>
    </row>
    <row r="1232" spans="2:3">
      <c r="B1232">
        <v>1230</v>
      </c>
      <c r="C1232">
        <v>3348.2708910264109</v>
      </c>
    </row>
    <row r="1233" spans="2:3">
      <c r="B1233">
        <v>1231</v>
      </c>
      <c r="C1233">
        <v>5148.3854706400607</v>
      </c>
    </row>
    <row r="1234" spans="2:3">
      <c r="B1234">
        <v>1232</v>
      </c>
      <c r="C1234">
        <v>5967.4000502537119</v>
      </c>
    </row>
    <row r="1235" spans="2:3">
      <c r="B1235">
        <v>1233</v>
      </c>
      <c r="C1235">
        <v>4059.5146298673617</v>
      </c>
    </row>
    <row r="1236" spans="2:3">
      <c r="B1236">
        <v>1234</v>
      </c>
      <c r="C1236">
        <v>5411.4292094810125</v>
      </c>
    </row>
    <row r="1237" spans="2:3">
      <c r="B1237">
        <v>1235</v>
      </c>
      <c r="C1237">
        <v>3364.1437890946627</v>
      </c>
    </row>
    <row r="1238" spans="2:3">
      <c r="B1238">
        <v>1236</v>
      </c>
      <c r="C1238">
        <v>3231.9583687083132</v>
      </c>
    </row>
    <row r="1239" spans="2:3">
      <c r="B1239">
        <v>1237</v>
      </c>
      <c r="C1239">
        <v>2126.9729483219644</v>
      </c>
    </row>
    <row r="1240" spans="2:3">
      <c r="B1240">
        <v>1238</v>
      </c>
      <c r="C1240">
        <v>-6377.212472064386</v>
      </c>
    </row>
    <row r="1241" spans="2:3">
      <c r="B1241">
        <v>1239</v>
      </c>
      <c r="C1241">
        <v>-5422.1978924507357</v>
      </c>
    </row>
    <row r="1242" spans="2:3">
      <c r="B1242">
        <v>1240</v>
      </c>
      <c r="C1242">
        <v>-6540.583312837085</v>
      </c>
    </row>
    <row r="1243" spans="2:3">
      <c r="B1243">
        <v>1241</v>
      </c>
      <c r="C1243">
        <v>-7004.9687332234344</v>
      </c>
    </row>
    <row r="1244" spans="2:3">
      <c r="B1244">
        <v>1242</v>
      </c>
      <c r="C1244">
        <v>-548.15415360978386</v>
      </c>
    </row>
    <row r="1245" spans="2:3">
      <c r="B1245">
        <v>1243</v>
      </c>
      <c r="C1245">
        <v>866.66042600386663</v>
      </c>
    </row>
    <row r="1246" spans="2:3">
      <c r="B1246">
        <v>1244</v>
      </c>
      <c r="C1246">
        <v>1034.4750056175171</v>
      </c>
    </row>
    <row r="1247" spans="2:3">
      <c r="B1247">
        <v>1245</v>
      </c>
      <c r="C1247">
        <v>-6013.3104147688318</v>
      </c>
    </row>
    <row r="1248" spans="2:3">
      <c r="B1248">
        <v>1246</v>
      </c>
      <c r="C1248">
        <v>-5493.5958351551817</v>
      </c>
    </row>
    <row r="1249" spans="2:3">
      <c r="B1249">
        <v>1247</v>
      </c>
      <c r="C1249">
        <v>4367.018744458469</v>
      </c>
    </row>
    <row r="1250" spans="2:3">
      <c r="B1250">
        <v>1248</v>
      </c>
      <c r="C1250">
        <v>7206.8333240721195</v>
      </c>
    </row>
    <row r="1251" spans="2:3">
      <c r="B1251">
        <v>1249</v>
      </c>
      <c r="C1251">
        <v>5445.5479036857696</v>
      </c>
    </row>
    <row r="1252" spans="2:3">
      <c r="B1252">
        <v>1250</v>
      </c>
      <c r="C1252">
        <v>5112.3624832994201</v>
      </c>
    </row>
    <row r="1253" spans="2:3">
      <c r="B1253">
        <v>1251</v>
      </c>
      <c r="C1253">
        <v>3369.2770629130709</v>
      </c>
    </row>
    <row r="1254" spans="2:3">
      <c r="B1254">
        <v>1252</v>
      </c>
      <c r="C1254">
        <v>-821.70835747327874</v>
      </c>
    </row>
    <row r="1255" spans="2:3">
      <c r="B1255">
        <v>1253</v>
      </c>
      <c r="C1255">
        <v>-4526.7937778596279</v>
      </c>
    </row>
    <row r="1256" spans="2:3">
      <c r="B1256">
        <v>1254</v>
      </c>
      <c r="C1256">
        <v>-5506.5291982459785</v>
      </c>
    </row>
    <row r="1257" spans="2:3">
      <c r="B1257">
        <v>1255</v>
      </c>
      <c r="C1257">
        <v>1932.5353813676729</v>
      </c>
    </row>
    <row r="1258" spans="2:3">
      <c r="B1258">
        <v>1256</v>
      </c>
      <c r="C1258">
        <v>4064.3499609813234</v>
      </c>
    </row>
    <row r="1259" spans="2:3">
      <c r="B1259">
        <v>1257</v>
      </c>
      <c r="C1259">
        <v>7662.0645405949736</v>
      </c>
    </row>
    <row r="1260" spans="2:3">
      <c r="B1260">
        <v>1258</v>
      </c>
      <c r="C1260">
        <v>3740.879120208624</v>
      </c>
    </row>
    <row r="1261" spans="2:3">
      <c r="B1261">
        <v>1259</v>
      </c>
      <c r="C1261">
        <v>-6002.1063001777256</v>
      </c>
    </row>
    <row r="1262" spans="2:3">
      <c r="B1262">
        <v>1260</v>
      </c>
      <c r="C1262">
        <v>-5350.8917205640755</v>
      </c>
    </row>
    <row r="1263" spans="2:3">
      <c r="B1263">
        <v>1261</v>
      </c>
      <c r="C1263">
        <v>-5642.577140950425</v>
      </c>
    </row>
    <row r="1264" spans="2:3">
      <c r="B1264">
        <v>1262</v>
      </c>
      <c r="C1264">
        <v>3534.137438663226</v>
      </c>
    </row>
    <row r="1265" spans="2:3">
      <c r="B1265">
        <v>1263</v>
      </c>
      <c r="C1265">
        <v>4861.0520182768769</v>
      </c>
    </row>
    <row r="1266" spans="2:3">
      <c r="B1266">
        <v>1264</v>
      </c>
      <c r="C1266">
        <v>-4191.1334021094735</v>
      </c>
    </row>
    <row r="1267" spans="2:3">
      <c r="B1267">
        <v>1265</v>
      </c>
      <c r="C1267">
        <v>608.88117750417769</v>
      </c>
    </row>
    <row r="1268" spans="2:3">
      <c r="B1268">
        <v>1266</v>
      </c>
      <c r="C1268">
        <v>-1400.5042428821716</v>
      </c>
    </row>
    <row r="1269" spans="2:3">
      <c r="B1269">
        <v>1267</v>
      </c>
      <c r="C1269">
        <v>-3174.2896632685215</v>
      </c>
    </row>
    <row r="1270" spans="2:3">
      <c r="B1270">
        <v>1268</v>
      </c>
      <c r="C1270">
        <v>-4112.8750836548716</v>
      </c>
    </row>
    <row r="1271" spans="2:3">
      <c r="B1271">
        <v>1269</v>
      </c>
      <c r="C1271">
        <v>623.33949595877948</v>
      </c>
    </row>
    <row r="1272" spans="2:3">
      <c r="B1272">
        <v>1270</v>
      </c>
      <c r="C1272">
        <v>5459.0540755724314</v>
      </c>
    </row>
    <row r="1273" spans="2:3">
      <c r="B1273">
        <v>1271</v>
      </c>
      <c r="C1273">
        <v>3704.9686551860796</v>
      </c>
    </row>
    <row r="1274" spans="2:3">
      <c r="B1274">
        <v>1272</v>
      </c>
      <c r="C1274">
        <v>1347.8832347997304</v>
      </c>
    </row>
    <row r="1275" spans="2:3">
      <c r="B1275">
        <v>1273</v>
      </c>
      <c r="C1275">
        <v>-5631.7021855866196</v>
      </c>
    </row>
    <row r="1276" spans="2:3">
      <c r="B1276">
        <v>1274</v>
      </c>
      <c r="C1276">
        <v>-5033.087605972969</v>
      </c>
    </row>
    <row r="1277" spans="2:3">
      <c r="B1277">
        <v>1275</v>
      </c>
      <c r="C1277">
        <v>-6332.7730263593185</v>
      </c>
    </row>
    <row r="1278" spans="2:3">
      <c r="B1278">
        <v>1276</v>
      </c>
      <c r="C1278">
        <v>-5865.7584467456682</v>
      </c>
    </row>
    <row r="1279" spans="2:3">
      <c r="B1279">
        <v>1277</v>
      </c>
      <c r="C1279">
        <v>-6602.2438671320178</v>
      </c>
    </row>
    <row r="1280" spans="2:3">
      <c r="B1280">
        <v>1278</v>
      </c>
      <c r="C1280">
        <v>-6752.5292875183668</v>
      </c>
    </row>
    <row r="1281" spans="2:3">
      <c r="B1281">
        <v>1279</v>
      </c>
      <c r="C1281">
        <v>-6704.8147079047167</v>
      </c>
    </row>
    <row r="1282" spans="2:3">
      <c r="B1282">
        <v>1280</v>
      </c>
      <c r="C1282">
        <v>-5949.3001282910664</v>
      </c>
    </row>
    <row r="1283" spans="2:3">
      <c r="B1283">
        <v>1281</v>
      </c>
      <c r="C1283">
        <v>-5790.3855486774155</v>
      </c>
    </row>
    <row r="1284" spans="2:3">
      <c r="B1284">
        <v>1282</v>
      </c>
      <c r="C1284">
        <v>-6512.4709690637646</v>
      </c>
    </row>
    <row r="1285" spans="2:3">
      <c r="B1285">
        <v>1283</v>
      </c>
      <c r="C1285">
        <v>-4304.6563894501141</v>
      </c>
    </row>
    <row r="1286" spans="2:3">
      <c r="B1286">
        <v>1284</v>
      </c>
      <c r="C1286">
        <v>-1473.6418098364638</v>
      </c>
    </row>
    <row r="1287" spans="2:3">
      <c r="B1287">
        <v>1285</v>
      </c>
      <c r="C1287">
        <v>4663.0727697771872</v>
      </c>
    </row>
    <row r="1288" spans="2:3">
      <c r="B1288">
        <v>1286</v>
      </c>
      <c r="C1288">
        <v>5932.8873493908377</v>
      </c>
    </row>
    <row r="1289" spans="2:3">
      <c r="B1289">
        <v>1287</v>
      </c>
      <c r="C1289">
        <v>3797.7019290044882</v>
      </c>
    </row>
    <row r="1290" spans="2:3">
      <c r="B1290">
        <v>1288</v>
      </c>
      <c r="C1290">
        <v>2410.816508618138</v>
      </c>
    </row>
    <row r="1291" spans="2:3">
      <c r="B1291">
        <v>1289</v>
      </c>
      <c r="C1291">
        <v>3227.1310882317921</v>
      </c>
    </row>
    <row r="1292" spans="2:3">
      <c r="B1292">
        <v>1290</v>
      </c>
      <c r="C1292">
        <v>3801.1456678454433</v>
      </c>
    </row>
    <row r="1293" spans="2:3">
      <c r="B1293">
        <v>1291</v>
      </c>
      <c r="C1293">
        <v>5509.9602474590902</v>
      </c>
    </row>
    <row r="1294" spans="2:3">
      <c r="B1294">
        <v>1292</v>
      </c>
      <c r="C1294">
        <v>5270.5748270727399</v>
      </c>
    </row>
    <row r="1295" spans="2:3">
      <c r="B1295">
        <v>1293</v>
      </c>
      <c r="C1295">
        <v>3272.3894066863904</v>
      </c>
    </row>
    <row r="1296" spans="2:3">
      <c r="B1296">
        <v>1294</v>
      </c>
      <c r="C1296">
        <v>-4540.7960136999591</v>
      </c>
    </row>
    <row r="1297" spans="2:3">
      <c r="B1297">
        <v>1295</v>
      </c>
      <c r="C1297">
        <v>188.11856591368996</v>
      </c>
    </row>
    <row r="1298" spans="2:3">
      <c r="B1298">
        <v>1296</v>
      </c>
      <c r="C1298">
        <v>6697.8331455273419</v>
      </c>
    </row>
    <row r="1299" spans="2:3">
      <c r="B1299">
        <v>1297</v>
      </c>
      <c r="C1299">
        <v>7485.6477251409924</v>
      </c>
    </row>
    <row r="1300" spans="2:3">
      <c r="B1300">
        <v>1298</v>
      </c>
      <c r="C1300">
        <v>7543.4623047546429</v>
      </c>
    </row>
    <row r="1301" spans="2:3">
      <c r="B1301">
        <v>1299</v>
      </c>
      <c r="C1301">
        <v>7190.2768843682934</v>
      </c>
    </row>
    <row r="1302" spans="2:3">
      <c r="B1302">
        <v>1300</v>
      </c>
      <c r="C1302">
        <v>7120.3914639819432</v>
      </c>
    </row>
    <row r="1303" spans="2:3">
      <c r="B1303">
        <v>1301</v>
      </c>
      <c r="C1303">
        <v>6475.9060435955944</v>
      </c>
    </row>
    <row r="1304" spans="2:3">
      <c r="B1304">
        <v>1302</v>
      </c>
      <c r="C1304">
        <v>6613.7206232092449</v>
      </c>
    </row>
    <row r="1305" spans="2:3">
      <c r="B1305">
        <v>1303</v>
      </c>
      <c r="C1305">
        <v>6612.5352028228954</v>
      </c>
    </row>
    <row r="1306" spans="2:3">
      <c r="B1306">
        <v>1304</v>
      </c>
      <c r="C1306">
        <v>6403.3497824365459</v>
      </c>
    </row>
    <row r="1307" spans="2:3">
      <c r="B1307">
        <v>1305</v>
      </c>
      <c r="C1307">
        <v>5909.3643620501971</v>
      </c>
    </row>
    <row r="1308" spans="2:3">
      <c r="B1308">
        <v>1306</v>
      </c>
      <c r="C1308">
        <v>-5790.721058336153</v>
      </c>
    </row>
    <row r="1309" spans="2:3">
      <c r="B1309">
        <v>1307</v>
      </c>
      <c r="C1309">
        <v>-4469.6064787225023</v>
      </c>
    </row>
    <row r="1310" spans="2:3">
      <c r="B1310">
        <v>1308</v>
      </c>
      <c r="C1310">
        <v>-1088.1918991088523</v>
      </c>
    </row>
    <row r="1311" spans="2:3">
      <c r="B1311">
        <v>1309</v>
      </c>
      <c r="C1311">
        <v>1888.6226805047991</v>
      </c>
    </row>
    <row r="1312" spans="2:3">
      <c r="B1312">
        <v>1310</v>
      </c>
      <c r="C1312">
        <v>-5466.6627398815508</v>
      </c>
    </row>
    <row r="1313" spans="2:3">
      <c r="B1313">
        <v>1311</v>
      </c>
      <c r="C1313">
        <v>-1808.7481602679009</v>
      </c>
    </row>
    <row r="1314" spans="2:3">
      <c r="B1314">
        <v>1312</v>
      </c>
      <c r="C1314">
        <v>-601.93358065425036</v>
      </c>
    </row>
    <row r="1315" spans="2:3">
      <c r="B1315">
        <v>1313</v>
      </c>
      <c r="C1315">
        <v>-1766.2190010405993</v>
      </c>
    </row>
    <row r="1316" spans="2:3">
      <c r="B1316">
        <v>1314</v>
      </c>
      <c r="C1316">
        <v>-3605.3044214269494</v>
      </c>
    </row>
    <row r="1317" spans="2:3">
      <c r="B1317">
        <v>1315</v>
      </c>
      <c r="C1317">
        <v>4372.1101581867006</v>
      </c>
    </row>
    <row r="1318" spans="2:3">
      <c r="B1318">
        <v>1316</v>
      </c>
      <c r="C1318">
        <v>5307.8247378003525</v>
      </c>
    </row>
    <row r="1319" spans="2:3">
      <c r="B1319">
        <v>1317</v>
      </c>
      <c r="C1319">
        <v>4531.9393174140023</v>
      </c>
    </row>
    <row r="1320" spans="2:3">
      <c r="B1320">
        <v>1318</v>
      </c>
      <c r="C1320">
        <v>5638.7538970276528</v>
      </c>
    </row>
    <row r="1321" spans="2:3">
      <c r="B1321">
        <v>1319</v>
      </c>
      <c r="C1321">
        <v>3864.6684766413036</v>
      </c>
    </row>
    <row r="1322" spans="2:3">
      <c r="B1322">
        <v>1320</v>
      </c>
      <c r="C1322">
        <v>1459.5830562549545</v>
      </c>
    </row>
    <row r="1323" spans="2:3">
      <c r="B1323">
        <v>1321</v>
      </c>
      <c r="C1323">
        <v>311.49763586860445</v>
      </c>
    </row>
    <row r="1324" spans="2:3">
      <c r="B1324">
        <v>1322</v>
      </c>
      <c r="C1324">
        <v>2090.9122154822599</v>
      </c>
    </row>
    <row r="1325" spans="2:3">
      <c r="B1325">
        <v>1323</v>
      </c>
      <c r="C1325">
        <v>-1979.303204904093</v>
      </c>
    </row>
    <row r="1326" spans="2:3">
      <c r="B1326">
        <v>1324</v>
      </c>
      <c r="C1326">
        <v>953.4213747095564</v>
      </c>
    </row>
    <row r="1327" spans="2:3">
      <c r="B1327">
        <v>1325</v>
      </c>
      <c r="C1327">
        <v>3529.5559543232066</v>
      </c>
    </row>
    <row r="1328" spans="2:3">
      <c r="B1328">
        <v>1326</v>
      </c>
      <c r="C1328">
        <v>3409.3705339368571</v>
      </c>
    </row>
    <row r="1329" spans="2:3">
      <c r="B1329">
        <v>1327</v>
      </c>
      <c r="C1329">
        <v>5092.4851135505069</v>
      </c>
    </row>
    <row r="1330" spans="2:3">
      <c r="B1330">
        <v>1328</v>
      </c>
      <c r="C1330">
        <v>5425.199693164157</v>
      </c>
    </row>
    <row r="1331" spans="2:3">
      <c r="B1331">
        <v>1329</v>
      </c>
      <c r="C1331">
        <v>5158.21427277781</v>
      </c>
    </row>
    <row r="1332" spans="2:3">
      <c r="B1332">
        <v>1330</v>
      </c>
      <c r="C1332">
        <v>727.92885239146017</v>
      </c>
    </row>
    <row r="1333" spans="2:3">
      <c r="B1333">
        <v>1331</v>
      </c>
      <c r="C1333">
        <v>-268.25656799489116</v>
      </c>
    </row>
    <row r="1334" spans="2:3">
      <c r="B1334">
        <v>1332</v>
      </c>
      <c r="C1334">
        <v>-261.64198838124048</v>
      </c>
    </row>
    <row r="1335" spans="2:3">
      <c r="B1335">
        <v>1333</v>
      </c>
      <c r="C1335">
        <v>1033.5725912324106</v>
      </c>
    </row>
    <row r="1336" spans="2:3">
      <c r="B1336">
        <v>1334</v>
      </c>
      <c r="C1336">
        <v>-334.51282915393949</v>
      </c>
    </row>
    <row r="1337" spans="2:3">
      <c r="B1337">
        <v>1335</v>
      </c>
      <c r="C1337">
        <v>-1592.0982495402886</v>
      </c>
    </row>
    <row r="1338" spans="2:3">
      <c r="B1338">
        <v>1336</v>
      </c>
      <c r="C1338">
        <v>-5538.0936699266385</v>
      </c>
    </row>
    <row r="1339" spans="2:3">
      <c r="B1339">
        <v>1337</v>
      </c>
      <c r="C1339">
        <v>-2975.9790903129888</v>
      </c>
    </row>
    <row r="1340" spans="2:3">
      <c r="B1340">
        <v>1338</v>
      </c>
      <c r="C1340">
        <v>-6489.5545106993377</v>
      </c>
    </row>
    <row r="1341" spans="2:3">
      <c r="B1341">
        <v>1339</v>
      </c>
      <c r="C1341">
        <v>-7210.1399310856868</v>
      </c>
    </row>
    <row r="1342" spans="2:3">
      <c r="B1342">
        <v>1340</v>
      </c>
      <c r="C1342">
        <v>-6107.3253514720363</v>
      </c>
    </row>
    <row r="1343" spans="2:3">
      <c r="B1343">
        <v>1341</v>
      </c>
      <c r="C1343">
        <v>-1998.5107718583859</v>
      </c>
    </row>
    <row r="1344" spans="2:3">
      <c r="B1344">
        <v>1342</v>
      </c>
      <c r="C1344">
        <v>-2012.4961922447355</v>
      </c>
    </row>
    <row r="1345" spans="2:3">
      <c r="B1345">
        <v>1343</v>
      </c>
      <c r="C1345">
        <v>6983.418387368918</v>
      </c>
    </row>
    <row r="1346" spans="2:3">
      <c r="B1346">
        <v>1344</v>
      </c>
      <c r="C1346">
        <v>5876.8329669825653</v>
      </c>
    </row>
    <row r="1347" spans="2:3">
      <c r="B1347">
        <v>1345</v>
      </c>
      <c r="C1347">
        <v>2170.2475465962161</v>
      </c>
    </row>
    <row r="1348" spans="2:3">
      <c r="B1348">
        <v>1346</v>
      </c>
      <c r="C1348">
        <v>3233.7621262098673</v>
      </c>
    </row>
    <row r="1349" spans="2:3">
      <c r="B1349">
        <v>1347</v>
      </c>
      <c r="C1349">
        <v>6914.5767058235178</v>
      </c>
    </row>
    <row r="1350" spans="2:3">
      <c r="B1350">
        <v>1348</v>
      </c>
      <c r="C1350">
        <v>6789.291285437168</v>
      </c>
    </row>
    <row r="1351" spans="2:3">
      <c r="B1351">
        <v>1349</v>
      </c>
      <c r="C1351">
        <v>6692.2058650508188</v>
      </c>
    </row>
    <row r="1352" spans="2:3">
      <c r="B1352">
        <v>1350</v>
      </c>
      <c r="C1352">
        <v>2797.3204446644686</v>
      </c>
    </row>
    <row r="1353" spans="2:3">
      <c r="B1353">
        <v>1351</v>
      </c>
      <c r="C1353">
        <v>-964.56497572188073</v>
      </c>
    </row>
    <row r="1354" spans="2:3">
      <c r="B1354">
        <v>1352</v>
      </c>
      <c r="C1354">
        <v>9442.4496038917696</v>
      </c>
    </row>
    <row r="1355" spans="2:3">
      <c r="B1355">
        <v>1353</v>
      </c>
      <c r="C1355">
        <v>11949.26418350542</v>
      </c>
    </row>
    <row r="1356" spans="2:3">
      <c r="B1356">
        <v>1354</v>
      </c>
      <c r="C1356">
        <v>11443.078763119071</v>
      </c>
    </row>
    <row r="1357" spans="2:3">
      <c r="B1357">
        <v>1355</v>
      </c>
      <c r="C1357">
        <v>7758.8933427327211</v>
      </c>
    </row>
    <row r="1358" spans="2:3">
      <c r="B1358">
        <v>1356</v>
      </c>
      <c r="C1358">
        <v>1761.0079223463708</v>
      </c>
    </row>
    <row r="1359" spans="2:3">
      <c r="B1359">
        <v>1357</v>
      </c>
      <c r="C1359">
        <v>9301.2225019600191</v>
      </c>
    </row>
    <row r="1360" spans="2:3">
      <c r="B1360">
        <v>1358</v>
      </c>
      <c r="C1360">
        <v>7912.8370815736725</v>
      </c>
    </row>
    <row r="1361" spans="2:3">
      <c r="B1361">
        <v>1359</v>
      </c>
      <c r="C1361">
        <v>6786.151661187323</v>
      </c>
    </row>
    <row r="1362" spans="2:3">
      <c r="B1362">
        <v>1360</v>
      </c>
      <c r="C1362">
        <v>7482.9662408009735</v>
      </c>
    </row>
    <row r="1363" spans="2:3">
      <c r="B1363">
        <v>1361</v>
      </c>
      <c r="C1363">
        <v>7484.9808204146248</v>
      </c>
    </row>
    <row r="1364" spans="2:3">
      <c r="B1364">
        <v>1362</v>
      </c>
      <c r="C1364">
        <v>6186.5954000282745</v>
      </c>
    </row>
    <row r="1365" spans="2:3">
      <c r="B1365">
        <v>1363</v>
      </c>
      <c r="C1365">
        <v>6800.4099796419241</v>
      </c>
    </row>
    <row r="1366" spans="2:3">
      <c r="B1366">
        <v>1364</v>
      </c>
      <c r="C1366">
        <v>7636.6245592555742</v>
      </c>
    </row>
    <row r="1367" spans="2:3">
      <c r="B1367">
        <v>1365</v>
      </c>
      <c r="C1367">
        <v>7870.8391388692244</v>
      </c>
    </row>
    <row r="1368" spans="2:3">
      <c r="B1368">
        <v>1366</v>
      </c>
      <c r="C1368">
        <v>732.15371848287577</v>
      </c>
    </row>
    <row r="1369" spans="2:3">
      <c r="B1369">
        <v>1367</v>
      </c>
      <c r="C1369">
        <v>2981.0682980965257</v>
      </c>
    </row>
    <row r="1370" spans="2:3">
      <c r="B1370">
        <v>1368</v>
      </c>
      <c r="C1370">
        <v>4640.8828777101762</v>
      </c>
    </row>
    <row r="1371" spans="2:3">
      <c r="B1371">
        <v>1369</v>
      </c>
      <c r="C1371">
        <v>5131.5974573238263</v>
      </c>
    </row>
    <row r="1372" spans="2:3">
      <c r="B1372">
        <v>1370</v>
      </c>
      <c r="C1372">
        <v>5553.1120369374776</v>
      </c>
    </row>
    <row r="1373" spans="2:3">
      <c r="B1373">
        <v>1371</v>
      </c>
      <c r="C1373">
        <v>667.92661655112806</v>
      </c>
    </row>
    <row r="1374" spans="2:3">
      <c r="B1374">
        <v>1372</v>
      </c>
      <c r="C1374">
        <v>-1837.4588038352222</v>
      </c>
    </row>
    <row r="1375" spans="2:3">
      <c r="B1375">
        <v>1373</v>
      </c>
      <c r="C1375">
        <v>173.85577577842923</v>
      </c>
    </row>
    <row r="1376" spans="2:3">
      <c r="B1376">
        <v>1374</v>
      </c>
      <c r="C1376">
        <v>6062.6703553920788</v>
      </c>
    </row>
    <row r="1377" spans="2:3">
      <c r="B1377">
        <v>1375</v>
      </c>
      <c r="C1377">
        <v>5644.2849350057304</v>
      </c>
    </row>
    <row r="1378" spans="2:3">
      <c r="B1378">
        <v>1376</v>
      </c>
      <c r="C1378">
        <v>-641.30048538061874</v>
      </c>
    </row>
    <row r="1379" spans="2:3">
      <c r="B1379">
        <v>1377</v>
      </c>
      <c r="C1379">
        <v>5565.0140942330354</v>
      </c>
    </row>
    <row r="1380" spans="2:3">
      <c r="B1380">
        <v>1378</v>
      </c>
      <c r="C1380">
        <v>9772.5286738466821</v>
      </c>
    </row>
    <row r="1381" spans="2:3">
      <c r="B1381">
        <v>1379</v>
      </c>
      <c r="C1381">
        <v>4524.1432534603327</v>
      </c>
    </row>
    <row r="1382" spans="2:3">
      <c r="B1382">
        <v>1380</v>
      </c>
      <c r="C1382">
        <v>5258.3578330739829</v>
      </c>
    </row>
    <row r="1383" spans="2:3">
      <c r="B1383">
        <v>1381</v>
      </c>
      <c r="C1383">
        <v>5637.072412687633</v>
      </c>
    </row>
    <row r="1384" spans="2:3">
      <c r="B1384">
        <v>1382</v>
      </c>
      <c r="C1384">
        <v>6072.9869923012839</v>
      </c>
    </row>
    <row r="1385" spans="2:3">
      <c r="B1385">
        <v>1383</v>
      </c>
      <c r="C1385">
        <v>3504.9015719149347</v>
      </c>
    </row>
    <row r="1386" spans="2:3">
      <c r="B1386">
        <v>1384</v>
      </c>
      <c r="C1386">
        <v>7741.9161515285841</v>
      </c>
    </row>
    <row r="1387" spans="2:3">
      <c r="B1387">
        <v>1385</v>
      </c>
      <c r="C1387">
        <v>5813.4307311422335</v>
      </c>
    </row>
    <row r="1388" spans="2:3">
      <c r="B1388">
        <v>1386</v>
      </c>
      <c r="C1388">
        <v>2347.6453107558855</v>
      </c>
    </row>
    <row r="1389" spans="2:3">
      <c r="B1389">
        <v>1387</v>
      </c>
      <c r="C1389">
        <v>3834.5598903695363</v>
      </c>
    </row>
    <row r="1390" spans="2:3">
      <c r="B1390">
        <v>1388</v>
      </c>
      <c r="C1390">
        <v>4022.8744699831868</v>
      </c>
    </row>
    <row r="1391" spans="2:3">
      <c r="B1391">
        <v>1389</v>
      </c>
      <c r="C1391">
        <v>5047.8890495968362</v>
      </c>
    </row>
    <row r="1392" spans="2:3">
      <c r="B1392">
        <v>1390</v>
      </c>
      <c r="C1392">
        <v>5825.3036292104871</v>
      </c>
    </row>
    <row r="1393" spans="2:3">
      <c r="B1393">
        <v>1391</v>
      </c>
      <c r="C1393">
        <v>7579.2182088241379</v>
      </c>
    </row>
    <row r="1394" spans="2:3">
      <c r="B1394">
        <v>1392</v>
      </c>
      <c r="C1394">
        <v>9238.9327884377853</v>
      </c>
    </row>
    <row r="1395" spans="2:3">
      <c r="B1395">
        <v>1393</v>
      </c>
      <c r="C1395">
        <v>4956.3473680514389</v>
      </c>
    </row>
    <row r="1396" spans="2:3">
      <c r="B1396">
        <v>1394</v>
      </c>
      <c r="C1396">
        <v>-1049.2380523349102</v>
      </c>
    </row>
    <row r="1397" spans="2:3">
      <c r="B1397">
        <v>1395</v>
      </c>
      <c r="C1397">
        <v>-476.52347272126008</v>
      </c>
    </row>
    <row r="1398" spans="2:3">
      <c r="B1398">
        <v>1396</v>
      </c>
      <c r="C1398">
        <v>-676.70889310760958</v>
      </c>
    </row>
    <row r="1399" spans="2:3">
      <c r="B1399">
        <v>1397</v>
      </c>
      <c r="C1399">
        <v>-1131.6943134939584</v>
      </c>
    </row>
    <row r="1400" spans="2:3">
      <c r="B1400">
        <v>1398</v>
      </c>
      <c r="C1400">
        <v>208.12026611969213</v>
      </c>
    </row>
    <row r="1401" spans="2:3">
      <c r="B1401">
        <v>1399</v>
      </c>
      <c r="C1401">
        <v>-5765.0651542666583</v>
      </c>
    </row>
    <row r="1402" spans="2:3">
      <c r="B1402">
        <v>1400</v>
      </c>
      <c r="C1402">
        <v>-6580.3505746530072</v>
      </c>
    </row>
    <row r="1403" spans="2:3">
      <c r="B1403">
        <v>1401</v>
      </c>
      <c r="C1403">
        <v>-1348.6359950393571</v>
      </c>
    </row>
    <row r="1404" spans="2:3">
      <c r="B1404">
        <v>1402</v>
      </c>
      <c r="C1404">
        <v>672.27858457429375</v>
      </c>
    </row>
    <row r="1405" spans="2:3">
      <c r="B1405">
        <v>1403</v>
      </c>
      <c r="C1405">
        <v>1044.9931641879439</v>
      </c>
    </row>
    <row r="1406" spans="2:3">
      <c r="B1406">
        <v>1404</v>
      </c>
      <c r="C1406">
        <v>2145.0077438015951</v>
      </c>
    </row>
    <row r="1407" spans="2:3">
      <c r="B1407">
        <v>1405</v>
      </c>
      <c r="C1407">
        <v>4719.9223234152441</v>
      </c>
    </row>
    <row r="1408" spans="2:3">
      <c r="B1408">
        <v>1406</v>
      </c>
      <c r="C1408">
        <v>3773.2369030288946</v>
      </c>
    </row>
    <row r="1409" spans="2:3">
      <c r="B1409">
        <v>1407</v>
      </c>
      <c r="C1409">
        <v>2299.4514826425448</v>
      </c>
    </row>
    <row r="1410" spans="2:3">
      <c r="B1410">
        <v>1408</v>
      </c>
      <c r="C1410">
        <v>3065.0660622561963</v>
      </c>
    </row>
    <row r="1411" spans="2:3">
      <c r="B1411">
        <v>1409</v>
      </c>
      <c r="C1411">
        <v>4758.9806418698472</v>
      </c>
    </row>
    <row r="1412" spans="2:3">
      <c r="B1412">
        <v>1410</v>
      </c>
      <c r="C1412">
        <v>4472.6952214834973</v>
      </c>
    </row>
    <row r="1413" spans="2:3">
      <c r="B1413">
        <v>1411</v>
      </c>
      <c r="C1413">
        <v>1955.8098010971471</v>
      </c>
    </row>
    <row r="1414" spans="2:3">
      <c r="B1414">
        <v>1412</v>
      </c>
      <c r="C1414">
        <v>3230.6243807107994</v>
      </c>
    </row>
    <row r="1415" spans="2:3">
      <c r="B1415">
        <v>1413</v>
      </c>
      <c r="C1415">
        <v>7676.9289603244497</v>
      </c>
    </row>
    <row r="1416" spans="2:3">
      <c r="B1416">
        <v>1414</v>
      </c>
      <c r="C1416">
        <v>9879.9435399381036</v>
      </c>
    </row>
    <row r="1417" spans="2:3">
      <c r="B1417">
        <v>1415</v>
      </c>
      <c r="C1417">
        <v>-494.23188044825019</v>
      </c>
    </row>
    <row r="1418" spans="2:3">
      <c r="B1418">
        <v>1416</v>
      </c>
      <c r="C1418">
        <v>5478.6826991654007</v>
      </c>
    </row>
    <row r="1419" spans="2:3">
      <c r="B1419">
        <v>1417</v>
      </c>
      <c r="C1419">
        <v>3528.3972787790508</v>
      </c>
    </row>
    <row r="1420" spans="2:3">
      <c r="B1420">
        <v>1418</v>
      </c>
      <c r="C1420">
        <v>529.31185839270074</v>
      </c>
    </row>
    <row r="1421" spans="2:3">
      <c r="B1421">
        <v>1419</v>
      </c>
      <c r="C1421">
        <v>-4383.7735619936493</v>
      </c>
    </row>
    <row r="1422" spans="2:3">
      <c r="B1422">
        <v>1420</v>
      </c>
      <c r="C1422">
        <v>-3731.0589823799987</v>
      </c>
    </row>
    <row r="1423" spans="2:3">
      <c r="B1423">
        <v>1421</v>
      </c>
      <c r="C1423">
        <v>-6676.2444027663478</v>
      </c>
    </row>
    <row r="1424" spans="2:3">
      <c r="B1424">
        <v>1422</v>
      </c>
      <c r="C1424">
        <v>-7378.5298231526976</v>
      </c>
    </row>
    <row r="1425" spans="2:3">
      <c r="B1425">
        <v>1423</v>
      </c>
      <c r="C1425">
        <v>-7379.7152435390472</v>
      </c>
    </row>
    <row r="1426" spans="2:3">
      <c r="B1426">
        <v>1424</v>
      </c>
      <c r="C1426">
        <v>-7380.9006639253967</v>
      </c>
    </row>
    <row r="1427" spans="2:3">
      <c r="B1427">
        <v>1425</v>
      </c>
      <c r="C1427">
        <v>-7382.0860843117462</v>
      </c>
    </row>
    <row r="1428" spans="2:3">
      <c r="B1428">
        <v>1426</v>
      </c>
      <c r="C1428">
        <v>-7383.2715046980957</v>
      </c>
    </row>
    <row r="1429" spans="2:3">
      <c r="B1429">
        <v>1427</v>
      </c>
      <c r="C1429">
        <v>-2609.7569250844463</v>
      </c>
    </row>
    <row r="1430" spans="2:3">
      <c r="B1430">
        <v>1428</v>
      </c>
      <c r="C1430">
        <v>304.85765452920623</v>
      </c>
    </row>
    <row r="1431" spans="2:3">
      <c r="B1431">
        <v>1429</v>
      </c>
      <c r="C1431">
        <v>-3700.6277658571444</v>
      </c>
    </row>
    <row r="1432" spans="2:3">
      <c r="B1432">
        <v>1430</v>
      </c>
      <c r="C1432">
        <v>1386.9868137565063</v>
      </c>
    </row>
    <row r="1433" spans="2:3">
      <c r="B1433">
        <v>1431</v>
      </c>
      <c r="C1433">
        <v>1464.8013933701568</v>
      </c>
    </row>
    <row r="1434" spans="2:3">
      <c r="B1434">
        <v>1432</v>
      </c>
      <c r="C1434">
        <v>3485.6159729838073</v>
      </c>
    </row>
    <row r="1435" spans="2:3">
      <c r="B1435">
        <v>1433</v>
      </c>
      <c r="C1435">
        <v>1152.5305525974582</v>
      </c>
    </row>
    <row r="1436" spans="2:3">
      <c r="B1436">
        <v>1434</v>
      </c>
      <c r="C1436">
        <v>1380.3451322111086</v>
      </c>
    </row>
    <row r="1437" spans="2:3">
      <c r="B1437">
        <v>1435</v>
      </c>
      <c r="C1437">
        <v>-1105.640288175241</v>
      </c>
    </row>
    <row r="1438" spans="2:3">
      <c r="B1438">
        <v>1436</v>
      </c>
      <c r="C1438">
        <v>3113.9742914384096</v>
      </c>
    </row>
    <row r="1439" spans="2:3">
      <c r="B1439">
        <v>1437</v>
      </c>
      <c r="C1439">
        <v>4659.6888710520598</v>
      </c>
    </row>
    <row r="1440" spans="2:3">
      <c r="B1440">
        <v>1438</v>
      </c>
      <c r="C1440">
        <v>5939.5034506657103</v>
      </c>
    </row>
    <row r="1441" spans="2:3">
      <c r="B1441">
        <v>1439</v>
      </c>
      <c r="C1441">
        <v>3349.4180302793611</v>
      </c>
    </row>
    <row r="1442" spans="2:3">
      <c r="B1442">
        <v>1440</v>
      </c>
      <c r="C1442">
        <v>3617.1326098930112</v>
      </c>
    </row>
    <row r="1443" spans="2:3">
      <c r="B1443">
        <v>1441</v>
      </c>
      <c r="C1443">
        <v>-3178.0528104933383</v>
      </c>
    </row>
    <row r="1444" spans="2:3">
      <c r="B1444">
        <v>1442</v>
      </c>
      <c r="C1444">
        <v>-4562.2382308796878</v>
      </c>
    </row>
    <row r="1445" spans="2:3">
      <c r="B1445">
        <v>1443</v>
      </c>
      <c r="C1445">
        <v>-7064.4236512660373</v>
      </c>
    </row>
    <row r="1446" spans="2:3">
      <c r="B1446">
        <v>1444</v>
      </c>
      <c r="C1446">
        <v>-7194.6090716523868</v>
      </c>
    </row>
    <row r="1447" spans="2:3">
      <c r="B1447">
        <v>1445</v>
      </c>
      <c r="C1447">
        <v>-6985.7944920387363</v>
      </c>
    </row>
    <row r="1448" spans="2:3">
      <c r="B1448">
        <v>1446</v>
      </c>
      <c r="C1448">
        <v>-6514.6799124250856</v>
      </c>
    </row>
    <row r="1449" spans="2:3">
      <c r="B1449">
        <v>1447</v>
      </c>
      <c r="C1449">
        <v>-6686.0653328114349</v>
      </c>
    </row>
    <row r="1450" spans="2:3">
      <c r="B1450">
        <v>1448</v>
      </c>
      <c r="C1450">
        <v>-6844.2507531977844</v>
      </c>
    </row>
    <row r="1451" spans="2:3">
      <c r="B1451">
        <v>1449</v>
      </c>
      <c r="C1451">
        <v>-4282.9361735841358</v>
      </c>
    </row>
    <row r="1452" spans="2:3">
      <c r="B1452">
        <v>1450</v>
      </c>
      <c r="C1452">
        <v>-6018.021593970484</v>
      </c>
    </row>
    <row r="1453" spans="2:3">
      <c r="B1453">
        <v>1451</v>
      </c>
      <c r="C1453">
        <v>-7244.807014356833</v>
      </c>
    </row>
    <row r="1454" spans="2:3">
      <c r="B1454">
        <v>1452</v>
      </c>
      <c r="C1454">
        <v>-7414.0924347431828</v>
      </c>
    </row>
    <row r="1455" spans="2:3">
      <c r="B1455">
        <v>1453</v>
      </c>
      <c r="C1455">
        <v>-7415.2778551295323</v>
      </c>
    </row>
    <row r="1456" spans="2:3">
      <c r="B1456">
        <v>1454</v>
      </c>
      <c r="C1456">
        <v>-7416.4632755158818</v>
      </c>
    </row>
    <row r="1457" spans="2:3">
      <c r="B1457">
        <v>1455</v>
      </c>
      <c r="C1457">
        <v>-7417.6486959022313</v>
      </c>
    </row>
    <row r="1458" spans="2:3">
      <c r="B1458">
        <v>1456</v>
      </c>
      <c r="C1458">
        <v>-7418.8341162885808</v>
      </c>
    </row>
    <row r="1459" spans="2:3">
      <c r="B1459">
        <v>1457</v>
      </c>
      <c r="C1459">
        <v>-7420.0195366749304</v>
      </c>
    </row>
    <row r="1460" spans="2:3">
      <c r="B1460">
        <v>1458</v>
      </c>
      <c r="C1460">
        <v>-7421.2049570612799</v>
      </c>
    </row>
    <row r="1461" spans="2:3">
      <c r="B1461">
        <v>1459</v>
      </c>
      <c r="C1461">
        <v>-7422.3903774476294</v>
      </c>
    </row>
    <row r="1462" spans="2:3">
      <c r="B1462">
        <v>1460</v>
      </c>
      <c r="C1462">
        <v>-7423.5757978339789</v>
      </c>
    </row>
    <row r="1463" spans="2:3">
      <c r="B1463">
        <v>1461</v>
      </c>
      <c r="C1463">
        <v>-7424.7612182203284</v>
      </c>
    </row>
    <row r="1464" spans="2:3">
      <c r="B1464">
        <v>1462</v>
      </c>
      <c r="C1464">
        <v>-7425.9466386066779</v>
      </c>
    </row>
    <row r="1465" spans="2:3">
      <c r="B1465">
        <v>1463</v>
      </c>
      <c r="C1465">
        <v>-6892.032058993027</v>
      </c>
    </row>
    <row r="1466" spans="2:3">
      <c r="B1466">
        <v>1464</v>
      </c>
      <c r="C1466">
        <v>-4487.3174793793769</v>
      </c>
    </row>
    <row r="1467" spans="2:3">
      <c r="B1467">
        <v>1465</v>
      </c>
      <c r="C1467">
        <v>469.59710023427397</v>
      </c>
    </row>
    <row r="1468" spans="2:3">
      <c r="B1468">
        <v>1466</v>
      </c>
      <c r="C1468">
        <v>628.3116798479241</v>
      </c>
    </row>
    <row r="1469" spans="2:3">
      <c r="B1469">
        <v>1467</v>
      </c>
      <c r="C1469">
        <v>3511.5262594615742</v>
      </c>
    </row>
    <row r="1470" spans="2:3">
      <c r="B1470">
        <v>1468</v>
      </c>
      <c r="C1470">
        <v>-1409.9591609247746</v>
      </c>
    </row>
    <row r="1471" spans="2:3">
      <c r="B1471">
        <v>1469</v>
      </c>
      <c r="C1471">
        <v>1646.7554186888756</v>
      </c>
    </row>
    <row r="1472" spans="2:3">
      <c r="B1472">
        <v>1470</v>
      </c>
      <c r="C1472">
        <v>-2357.0300016974743</v>
      </c>
    </row>
    <row r="1473" spans="2:3">
      <c r="B1473">
        <v>1471</v>
      </c>
      <c r="C1473">
        <v>-2127.5154220838231</v>
      </c>
    </row>
    <row r="1474" spans="2:3">
      <c r="B1474">
        <v>1472</v>
      </c>
      <c r="C1474">
        <v>-1502.7008424701726</v>
      </c>
    </row>
    <row r="1475" spans="2:3">
      <c r="B1475">
        <v>1473</v>
      </c>
      <c r="C1475">
        <v>-782.98626285652244</v>
      </c>
    </row>
    <row r="1476" spans="2:3">
      <c r="B1476">
        <v>1474</v>
      </c>
      <c r="C1476">
        <v>-2338.1716832428719</v>
      </c>
    </row>
    <row r="1477" spans="2:3">
      <c r="B1477">
        <v>1475</v>
      </c>
      <c r="C1477">
        <v>-3437.7571036292215</v>
      </c>
    </row>
    <row r="1478" spans="2:3">
      <c r="B1478">
        <v>1476</v>
      </c>
      <c r="C1478">
        <v>-2879.0425240155701</v>
      </c>
    </row>
    <row r="1479" spans="2:3">
      <c r="B1479">
        <v>1477</v>
      </c>
      <c r="C1479">
        <v>-5778.9279444019203</v>
      </c>
    </row>
    <row r="1480" spans="2:3">
      <c r="B1480">
        <v>1478</v>
      </c>
      <c r="C1480">
        <v>-6280.6133647882698</v>
      </c>
    </row>
    <row r="1481" spans="2:3">
      <c r="B1481">
        <v>1479</v>
      </c>
      <c r="C1481">
        <v>-2361.9987851746191</v>
      </c>
    </row>
    <row r="1482" spans="2:3">
      <c r="B1482">
        <v>1480</v>
      </c>
      <c r="C1482">
        <v>195.11579443903065</v>
      </c>
    </row>
    <row r="1483" spans="2:3">
      <c r="B1483">
        <v>1481</v>
      </c>
      <c r="C1483">
        <v>-4170.4696259473185</v>
      </c>
    </row>
    <row r="1484" spans="2:3">
      <c r="B1484">
        <v>1482</v>
      </c>
      <c r="C1484">
        <v>-3108.655046333668</v>
      </c>
    </row>
    <row r="1485" spans="2:3">
      <c r="B1485">
        <v>1483</v>
      </c>
      <c r="C1485">
        <v>-2262.3404667200175</v>
      </c>
    </row>
    <row r="1486" spans="2:3">
      <c r="B1486">
        <v>1484</v>
      </c>
      <c r="C1486">
        <v>-6332.4258871063666</v>
      </c>
    </row>
    <row r="1487" spans="2:3">
      <c r="B1487">
        <v>1485</v>
      </c>
      <c r="C1487">
        <v>-3381.2113074927165</v>
      </c>
    </row>
    <row r="1488" spans="2:3">
      <c r="B1488">
        <v>1486</v>
      </c>
      <c r="C1488">
        <v>-2225.0967278790658</v>
      </c>
    </row>
    <row r="1489" spans="2:3">
      <c r="B1489">
        <v>1487</v>
      </c>
      <c r="C1489">
        <v>117.51785173458484</v>
      </c>
    </row>
    <row r="1490" spans="2:3">
      <c r="B1490">
        <v>1488</v>
      </c>
      <c r="C1490">
        <v>-137.76756865176503</v>
      </c>
    </row>
    <row r="1491" spans="2:3">
      <c r="B1491">
        <v>1489</v>
      </c>
      <c r="C1491">
        <v>-2438.9529890381145</v>
      </c>
    </row>
    <row r="1492" spans="2:3">
      <c r="B1492">
        <v>1490</v>
      </c>
      <c r="C1492">
        <v>-2570.7384094244644</v>
      </c>
    </row>
    <row r="1493" spans="2:3">
      <c r="B1493">
        <v>1491</v>
      </c>
      <c r="C1493">
        <v>-2567.8238298108135</v>
      </c>
    </row>
    <row r="1494" spans="2:3">
      <c r="B1494">
        <v>1492</v>
      </c>
      <c r="C1494">
        <v>-1810.5092501971631</v>
      </c>
    </row>
    <row r="1495" spans="2:3">
      <c r="B1495">
        <v>1493</v>
      </c>
      <c r="C1495">
        <v>122.9053294164878</v>
      </c>
    </row>
    <row r="1496" spans="2:3">
      <c r="B1496">
        <v>1494</v>
      </c>
      <c r="C1496">
        <v>4591.5199090301376</v>
      </c>
    </row>
    <row r="1497" spans="2:3">
      <c r="B1497">
        <v>1495</v>
      </c>
      <c r="C1497">
        <v>-1514.9655113562112</v>
      </c>
    </row>
    <row r="1498" spans="2:3">
      <c r="B1498">
        <v>1496</v>
      </c>
      <c r="C1498">
        <v>2156.9490682574396</v>
      </c>
    </row>
    <row r="1499" spans="2:3">
      <c r="B1499">
        <v>1497</v>
      </c>
      <c r="C1499">
        <v>-2928.2363521289108</v>
      </c>
    </row>
    <row r="1500" spans="2:3">
      <c r="B1500">
        <v>1498</v>
      </c>
      <c r="C1500">
        <v>-3029.5717725152608</v>
      </c>
    </row>
    <row r="1501" spans="2:3">
      <c r="B1501">
        <v>1499</v>
      </c>
      <c r="C1501">
        <v>-1935.5071929016094</v>
      </c>
    </row>
    <row r="1502" spans="2:3">
      <c r="B1502">
        <v>1500</v>
      </c>
      <c r="C1502">
        <v>3062.2073867120416</v>
      </c>
    </row>
    <row r="1503" spans="2:3">
      <c r="B1503">
        <v>1501</v>
      </c>
      <c r="C1503">
        <v>5162.8219663256914</v>
      </c>
    </row>
    <row r="1504" spans="2:3">
      <c r="B1504">
        <v>1502</v>
      </c>
      <c r="C1504">
        <v>5206.7365459393422</v>
      </c>
    </row>
    <row r="1505" spans="2:3">
      <c r="B1505">
        <v>1503</v>
      </c>
      <c r="C1505">
        <v>12.851125552992016</v>
      </c>
    </row>
    <row r="1506" spans="2:3">
      <c r="B1506">
        <v>1504</v>
      </c>
      <c r="C1506">
        <v>-5788.5342948333573</v>
      </c>
    </row>
    <row r="1507" spans="2:3">
      <c r="B1507">
        <v>1505</v>
      </c>
      <c r="C1507">
        <v>-5150.8197152197063</v>
      </c>
    </row>
    <row r="1508" spans="2:3">
      <c r="B1508">
        <v>1506</v>
      </c>
      <c r="C1508">
        <v>-5818.1051356060561</v>
      </c>
    </row>
    <row r="1509" spans="2:3">
      <c r="B1509">
        <v>1507</v>
      </c>
      <c r="C1509">
        <v>2533.0094440075936</v>
      </c>
    </row>
    <row r="1510" spans="2:3">
      <c r="B1510">
        <v>1508</v>
      </c>
      <c r="C1510">
        <v>5452.5240236212449</v>
      </c>
    </row>
    <row r="1511" spans="2:3">
      <c r="B1511">
        <v>1509</v>
      </c>
      <c r="C1511">
        <v>6040.5386032348952</v>
      </c>
    </row>
    <row r="1512" spans="2:3">
      <c r="B1512">
        <v>1510</v>
      </c>
      <c r="C1512">
        <v>-2161.6468171514553</v>
      </c>
    </row>
    <row r="1513" spans="2:3">
      <c r="B1513">
        <v>1511</v>
      </c>
      <c r="C1513">
        <v>3670.2677624621947</v>
      </c>
    </row>
    <row r="1514" spans="2:3">
      <c r="B1514">
        <v>1512</v>
      </c>
      <c r="C1514">
        <v>-2150.717657924155</v>
      </c>
    </row>
    <row r="1515" spans="2:3">
      <c r="B1515">
        <v>1513</v>
      </c>
      <c r="C1515">
        <v>-5620.1030783105034</v>
      </c>
    </row>
    <row r="1516" spans="2:3">
      <c r="B1516">
        <v>1514</v>
      </c>
      <c r="C1516">
        <v>-5007.3884986968533</v>
      </c>
    </row>
    <row r="1517" spans="2:3">
      <c r="B1517">
        <v>1515</v>
      </c>
      <c r="C1517">
        <v>-3952.4739190832024</v>
      </c>
    </row>
    <row r="1518" spans="2:3">
      <c r="B1518">
        <v>1516</v>
      </c>
      <c r="C1518">
        <v>-5357.8593394695527</v>
      </c>
    </row>
    <row r="1519" spans="2:3">
      <c r="B1519">
        <v>1517</v>
      </c>
      <c r="C1519">
        <v>-2036.744759855902</v>
      </c>
    </row>
    <row r="1520" spans="2:3">
      <c r="B1520">
        <v>1518</v>
      </c>
      <c r="C1520">
        <v>3800.4698197577482</v>
      </c>
    </row>
    <row r="1521" spans="2:3">
      <c r="B1521">
        <v>1519</v>
      </c>
      <c r="C1521">
        <v>2469.1843993713983</v>
      </c>
    </row>
    <row r="1522" spans="2:3">
      <c r="B1522">
        <v>1520</v>
      </c>
      <c r="C1522">
        <v>-1917.1010210149498</v>
      </c>
    </row>
    <row r="1523" spans="2:3">
      <c r="B1523">
        <v>1521</v>
      </c>
      <c r="C1523">
        <v>-3104.8864414012996</v>
      </c>
    </row>
    <row r="1524" spans="2:3">
      <c r="B1524">
        <v>1522</v>
      </c>
      <c r="C1524">
        <v>5219.1281382123516</v>
      </c>
    </row>
    <row r="1525" spans="2:3">
      <c r="B1525">
        <v>1523</v>
      </c>
      <c r="C1525">
        <v>6312.9427178260021</v>
      </c>
    </row>
    <row r="1526" spans="2:3">
      <c r="B1526">
        <v>1524</v>
      </c>
      <c r="C1526">
        <v>-334.04270256034852</v>
      </c>
    </row>
    <row r="1527" spans="2:3">
      <c r="B1527">
        <v>1525</v>
      </c>
      <c r="C1527">
        <v>2082.0718770533031</v>
      </c>
    </row>
    <row r="1528" spans="2:3">
      <c r="B1528">
        <v>1526</v>
      </c>
      <c r="C1528">
        <v>73.7864566669532</v>
      </c>
    </row>
    <row r="1529" spans="2:3">
      <c r="B1529">
        <v>1527</v>
      </c>
      <c r="C1529">
        <v>655.20103628060315</v>
      </c>
    </row>
    <row r="1530" spans="2:3">
      <c r="B1530">
        <v>1528</v>
      </c>
      <c r="C1530">
        <v>735.81561589425382</v>
      </c>
    </row>
    <row r="1531" spans="2:3">
      <c r="B1531">
        <v>1529</v>
      </c>
      <c r="C1531">
        <v>1004.7301955079047</v>
      </c>
    </row>
    <row r="1532" spans="2:3">
      <c r="B1532">
        <v>1530</v>
      </c>
      <c r="C1532">
        <v>-513.35522487844537</v>
      </c>
    </row>
    <row r="1533" spans="2:3">
      <c r="B1533">
        <v>1531</v>
      </c>
      <c r="C1533">
        <v>-1912.7406452647947</v>
      </c>
    </row>
    <row r="1534" spans="2:3">
      <c r="B1534">
        <v>1532</v>
      </c>
      <c r="C1534">
        <v>-1263.3260656511447</v>
      </c>
    </row>
    <row r="1535" spans="2:3">
      <c r="B1535">
        <v>1533</v>
      </c>
      <c r="C1535">
        <v>-2614.2114860374941</v>
      </c>
    </row>
    <row r="1536" spans="2:3">
      <c r="B1536">
        <v>1534</v>
      </c>
      <c r="C1536">
        <v>2456.8030935761572</v>
      </c>
    </row>
    <row r="1537" spans="2:3">
      <c r="B1537">
        <v>1535</v>
      </c>
      <c r="C1537">
        <v>3322.6176731898076</v>
      </c>
    </row>
    <row r="1538" spans="2:3">
      <c r="B1538">
        <v>1536</v>
      </c>
      <c r="C1538">
        <v>6121.3322528034578</v>
      </c>
    </row>
    <row r="1539" spans="2:3">
      <c r="B1539">
        <v>1537</v>
      </c>
      <c r="C1539">
        <v>4196.346832417109</v>
      </c>
    </row>
    <row r="1540" spans="2:3">
      <c r="B1540">
        <v>1538</v>
      </c>
      <c r="C1540">
        <v>5083.261412030758</v>
      </c>
    </row>
    <row r="1541" spans="2:3">
      <c r="B1541">
        <v>1539</v>
      </c>
      <c r="C1541">
        <v>6147.2759916444093</v>
      </c>
    </row>
    <row r="1542" spans="2:3">
      <c r="B1542">
        <v>1540</v>
      </c>
      <c r="C1542">
        <v>-844.60942874194097</v>
      </c>
    </row>
    <row r="1543" spans="2:3">
      <c r="B1543">
        <v>1541</v>
      </c>
      <c r="C1543">
        <v>-895.29484912828957</v>
      </c>
    </row>
    <row r="1544" spans="2:3">
      <c r="B1544">
        <v>1542</v>
      </c>
      <c r="C1544">
        <v>-671.58026951463944</v>
      </c>
    </row>
    <row r="1545" spans="2:3">
      <c r="B1545">
        <v>1543</v>
      </c>
      <c r="C1545">
        <v>4393.234310099012</v>
      </c>
    </row>
    <row r="1546" spans="2:3">
      <c r="B1546">
        <v>1544</v>
      </c>
      <c r="C1546">
        <v>4608.8488897126617</v>
      </c>
    </row>
    <row r="1547" spans="2:3">
      <c r="B1547">
        <v>1545</v>
      </c>
      <c r="C1547">
        <v>6372.863469326313</v>
      </c>
    </row>
    <row r="1548" spans="2:3">
      <c r="B1548">
        <v>1546</v>
      </c>
      <c r="C1548">
        <v>-3204.9219510600369</v>
      </c>
    </row>
    <row r="1549" spans="2:3">
      <c r="B1549">
        <v>1547</v>
      </c>
      <c r="C1549">
        <v>-6408.2073714463868</v>
      </c>
    </row>
    <row r="1550" spans="2:3">
      <c r="B1550">
        <v>1548</v>
      </c>
      <c r="C1550">
        <v>-4637.5927918327361</v>
      </c>
    </row>
    <row r="1551" spans="2:3">
      <c r="B1551">
        <v>1549</v>
      </c>
      <c r="C1551">
        <v>-4839.9782122190863</v>
      </c>
    </row>
    <row r="1552" spans="2:3">
      <c r="B1552">
        <v>1550</v>
      </c>
      <c r="C1552">
        <v>-6501.1636326054359</v>
      </c>
    </row>
    <row r="1553" spans="2:3">
      <c r="B1553">
        <v>1551</v>
      </c>
      <c r="C1553">
        <v>-6974.3490529917844</v>
      </c>
    </row>
    <row r="1554" spans="2:3">
      <c r="B1554">
        <v>1552</v>
      </c>
      <c r="C1554">
        <v>-7294.534473378134</v>
      </c>
    </row>
    <row r="1555" spans="2:3">
      <c r="B1555">
        <v>1553</v>
      </c>
      <c r="C1555">
        <v>-6645.4198937644833</v>
      </c>
    </row>
    <row r="1556" spans="2:3">
      <c r="B1556">
        <v>1554</v>
      </c>
      <c r="C1556">
        <v>-6074.9053141508339</v>
      </c>
    </row>
    <row r="1557" spans="2:3">
      <c r="B1557">
        <v>1555</v>
      </c>
      <c r="C1557">
        <v>-7259.0907345371825</v>
      </c>
    </row>
    <row r="1558" spans="2:3">
      <c r="B1558">
        <v>1556</v>
      </c>
      <c r="C1558">
        <v>-4771.0761549235322</v>
      </c>
    </row>
    <row r="1559" spans="2:3">
      <c r="B1559">
        <v>1557</v>
      </c>
      <c r="C1559">
        <v>-1060.361575309882</v>
      </c>
    </row>
    <row r="1560" spans="2:3">
      <c r="B1560">
        <v>1558</v>
      </c>
      <c r="C1560">
        <v>-482.54699569623153</v>
      </c>
    </row>
    <row r="1561" spans="2:3">
      <c r="B1561">
        <v>1559</v>
      </c>
      <c r="C1561">
        <v>3225.5675839174191</v>
      </c>
    </row>
    <row r="1562" spans="2:3">
      <c r="B1562">
        <v>1560</v>
      </c>
      <c r="C1562">
        <v>162.58216353106855</v>
      </c>
    </row>
    <row r="1563" spans="2:3">
      <c r="B1563">
        <v>1561</v>
      </c>
      <c r="C1563">
        <v>-3001.5032568552806</v>
      </c>
    </row>
    <row r="1564" spans="2:3">
      <c r="B1564">
        <v>1562</v>
      </c>
      <c r="C1564">
        <v>4631.8113227583717</v>
      </c>
    </row>
    <row r="1565" spans="2:3">
      <c r="B1565">
        <v>1563</v>
      </c>
      <c r="C1565">
        <v>5298.5259023720218</v>
      </c>
    </row>
    <row r="1566" spans="2:3">
      <c r="B1566">
        <v>1564</v>
      </c>
      <c r="C1566">
        <v>6036.3404819856714</v>
      </c>
    </row>
    <row r="1567" spans="2:3">
      <c r="B1567">
        <v>1565</v>
      </c>
      <c r="C1567">
        <v>5948.455061599323</v>
      </c>
    </row>
    <row r="1568" spans="2:3">
      <c r="B1568">
        <v>1566</v>
      </c>
      <c r="C1568">
        <v>6217.6696412129731</v>
      </c>
    </row>
    <row r="1569" spans="2:3">
      <c r="B1569">
        <v>1567</v>
      </c>
      <c r="C1569">
        <v>3298.3842208266269</v>
      </c>
    </row>
    <row r="1570" spans="2:3">
      <c r="B1570">
        <v>1568</v>
      </c>
      <c r="C1570">
        <v>552.69880044027559</v>
      </c>
    </row>
    <row r="1571" spans="2:3">
      <c r="B1571">
        <v>1569</v>
      </c>
      <c r="C1571">
        <v>3364.4133800539239</v>
      </c>
    </row>
    <row r="1572" spans="2:3">
      <c r="B1572">
        <v>1570</v>
      </c>
      <c r="C1572">
        <v>4415.4279596675733</v>
      </c>
    </row>
    <row r="1573" spans="2:3">
      <c r="B1573">
        <v>1571</v>
      </c>
      <c r="C1573">
        <v>5362.1425392812234</v>
      </c>
    </row>
    <row r="1574" spans="2:3">
      <c r="B1574">
        <v>1572</v>
      </c>
      <c r="C1574">
        <v>6006.1571188948747</v>
      </c>
    </row>
    <row r="1575" spans="2:3">
      <c r="B1575">
        <v>1573</v>
      </c>
      <c r="C1575">
        <v>6037.2716985085244</v>
      </c>
    </row>
    <row r="1576" spans="2:3">
      <c r="B1576">
        <v>1574</v>
      </c>
      <c r="C1576">
        <v>494.88627812217601</v>
      </c>
    </row>
    <row r="1577" spans="2:3">
      <c r="B1577">
        <v>1575</v>
      </c>
      <c r="C1577">
        <v>-2998.5991422641746</v>
      </c>
    </row>
    <row r="1578" spans="2:3">
      <c r="B1578">
        <v>1576</v>
      </c>
      <c r="C1578">
        <v>-63.984562650523003</v>
      </c>
    </row>
    <row r="1579" spans="2:3">
      <c r="B1579">
        <v>1577</v>
      </c>
      <c r="C1579">
        <v>6602.8300169631275</v>
      </c>
    </row>
    <row r="1580" spans="2:3">
      <c r="B1580">
        <v>1578</v>
      </c>
      <c r="C1580">
        <v>7665.644596576778</v>
      </c>
    </row>
    <row r="1581" spans="2:3">
      <c r="B1581">
        <v>1579</v>
      </c>
      <c r="C1581">
        <v>6580.4591761904285</v>
      </c>
    </row>
    <row r="1582" spans="2:3">
      <c r="B1582">
        <v>1580</v>
      </c>
      <c r="C1582">
        <v>6402.273755804079</v>
      </c>
    </row>
    <row r="1583" spans="2:3">
      <c r="B1583">
        <v>1581</v>
      </c>
      <c r="C1583">
        <v>7174.2883354177302</v>
      </c>
    </row>
    <row r="1584" spans="2:3">
      <c r="B1584">
        <v>1582</v>
      </c>
      <c r="C1584">
        <v>1257.2029150313792</v>
      </c>
    </row>
    <row r="1585" spans="2:3">
      <c r="B1585">
        <v>1583</v>
      </c>
      <c r="C1585">
        <v>3730.9174946450294</v>
      </c>
    </row>
    <row r="1586" spans="2:3">
      <c r="B1586">
        <v>1584</v>
      </c>
      <c r="C1586">
        <v>4101.6320742586813</v>
      </c>
    </row>
    <row r="1587" spans="2:3">
      <c r="B1587">
        <v>1585</v>
      </c>
      <c r="C1587">
        <v>2807.3466538723314</v>
      </c>
    </row>
    <row r="1588" spans="2:3">
      <c r="B1588">
        <v>1586</v>
      </c>
      <c r="C1588">
        <v>3050.3612334859808</v>
      </c>
    </row>
    <row r="1589" spans="2:3">
      <c r="B1589">
        <v>1587</v>
      </c>
      <c r="C1589">
        <v>3608.1758130996313</v>
      </c>
    </row>
    <row r="1590" spans="2:3">
      <c r="B1590">
        <v>1588</v>
      </c>
      <c r="C1590">
        <v>-1758.1096072867176</v>
      </c>
    </row>
    <row r="1591" spans="2:3">
      <c r="B1591">
        <v>1589</v>
      </c>
      <c r="C1591">
        <v>-5654.9950276730669</v>
      </c>
    </row>
    <row r="1592" spans="2:3">
      <c r="B1592">
        <v>1590</v>
      </c>
      <c r="C1592">
        <v>-5982.5804480594161</v>
      </c>
    </row>
    <row r="1593" spans="2:3">
      <c r="B1593">
        <v>1591</v>
      </c>
      <c r="C1593">
        <v>-2842.7658684457656</v>
      </c>
    </row>
    <row r="1594" spans="2:3">
      <c r="B1594">
        <v>1592</v>
      </c>
      <c r="C1594">
        <v>361.14871116788436</v>
      </c>
    </row>
    <row r="1595" spans="2:3">
      <c r="B1595">
        <v>1593</v>
      </c>
      <c r="C1595">
        <v>-2824.9367092184657</v>
      </c>
    </row>
    <row r="1596" spans="2:3">
      <c r="B1596">
        <v>1594</v>
      </c>
      <c r="C1596">
        <v>420.07787039518553</v>
      </c>
    </row>
    <row r="1597" spans="2:3">
      <c r="B1597">
        <v>1595</v>
      </c>
      <c r="C1597">
        <v>8016.3924500088433</v>
      </c>
    </row>
    <row r="1598" spans="2:3">
      <c r="B1598">
        <v>1596</v>
      </c>
      <c r="C1598">
        <v>7510.707029622492</v>
      </c>
    </row>
    <row r="1599" spans="2:3">
      <c r="B1599">
        <v>1597</v>
      </c>
      <c r="C1599">
        <v>520.12160923613737</v>
      </c>
    </row>
    <row r="1600" spans="2:3">
      <c r="B1600">
        <v>1598</v>
      </c>
      <c r="C1600">
        <v>3094.9361888497879</v>
      </c>
    </row>
    <row r="1601" spans="2:3">
      <c r="B1601">
        <v>1599</v>
      </c>
      <c r="C1601">
        <v>2049.7507684634384</v>
      </c>
    </row>
    <row r="1602" spans="2:3">
      <c r="B1602">
        <v>1600</v>
      </c>
      <c r="C1602">
        <v>337.56534807708886</v>
      </c>
    </row>
    <row r="1603" spans="2:3">
      <c r="B1603">
        <v>1601</v>
      </c>
      <c r="C1603">
        <v>-185.72007230926101</v>
      </c>
    </row>
    <row r="1604" spans="2:3">
      <c r="B1604">
        <v>1602</v>
      </c>
      <c r="C1604">
        <v>-6657.9054926956105</v>
      </c>
    </row>
    <row r="1605" spans="2:3">
      <c r="B1605">
        <v>1603</v>
      </c>
      <c r="C1605">
        <v>-5083.2909130819608</v>
      </c>
    </row>
    <row r="1606" spans="2:3">
      <c r="B1606">
        <v>1604</v>
      </c>
      <c r="C1606">
        <v>-6803.0763334683097</v>
      </c>
    </row>
    <row r="1607" spans="2:3">
      <c r="B1607">
        <v>1605</v>
      </c>
      <c r="C1607">
        <v>-7082.2617538546592</v>
      </c>
    </row>
    <row r="1608" spans="2:3">
      <c r="B1608">
        <v>1606</v>
      </c>
      <c r="C1608">
        <v>-5387.2471742410089</v>
      </c>
    </row>
    <row r="1609" spans="2:3">
      <c r="B1609">
        <v>1607</v>
      </c>
      <c r="C1609">
        <v>-4440.6325946273582</v>
      </c>
    </row>
    <row r="1610" spans="2:3">
      <c r="B1610">
        <v>1608</v>
      </c>
      <c r="C1610">
        <v>-4403.6180150137079</v>
      </c>
    </row>
    <row r="1611" spans="2:3">
      <c r="B1611">
        <v>1609</v>
      </c>
      <c r="C1611">
        <v>-4955.2034354000571</v>
      </c>
    </row>
    <row r="1612" spans="2:3">
      <c r="B1612">
        <v>1610</v>
      </c>
      <c r="C1612">
        <v>-6688.7888557864062</v>
      </c>
    </row>
    <row r="1613" spans="2:3">
      <c r="B1613">
        <v>1611</v>
      </c>
      <c r="C1613">
        <v>-5434.2742761727559</v>
      </c>
    </row>
    <row r="1614" spans="2:3">
      <c r="B1614">
        <v>1612</v>
      </c>
      <c r="C1614">
        <v>-2921.4596965591054</v>
      </c>
    </row>
    <row r="1615" spans="2:3">
      <c r="B1615">
        <v>1613</v>
      </c>
      <c r="C1615">
        <v>5442.354883054546</v>
      </c>
    </row>
    <row r="1616" spans="2:3">
      <c r="B1616">
        <v>1614</v>
      </c>
      <c r="C1616">
        <v>4225.1694626681965</v>
      </c>
    </row>
    <row r="1617" spans="2:3">
      <c r="B1617">
        <v>1615</v>
      </c>
      <c r="C1617">
        <v>1368.1840422818459</v>
      </c>
    </row>
    <row r="1618" spans="2:3">
      <c r="B1618">
        <v>1616</v>
      </c>
      <c r="C1618">
        <v>5144.898621895496</v>
      </c>
    </row>
    <row r="1619" spans="2:3">
      <c r="B1619">
        <v>1617</v>
      </c>
      <c r="C1619">
        <v>5769.0132015091476</v>
      </c>
    </row>
    <row r="1620" spans="2:3">
      <c r="B1620">
        <v>1618</v>
      </c>
      <c r="C1620">
        <v>5190.2277811227978</v>
      </c>
    </row>
    <row r="1621" spans="2:3">
      <c r="B1621">
        <v>1619</v>
      </c>
      <c r="C1621">
        <v>5100.0423607364482</v>
      </c>
    </row>
    <row r="1622" spans="2:3">
      <c r="B1622">
        <v>1620</v>
      </c>
      <c r="C1622">
        <v>3931.8569403500987</v>
      </c>
    </row>
    <row r="1623" spans="2:3">
      <c r="B1623">
        <v>1621</v>
      </c>
      <c r="C1623">
        <v>6802.6715199637492</v>
      </c>
    </row>
    <row r="1624" spans="2:3">
      <c r="B1624">
        <v>1622</v>
      </c>
      <c r="C1624">
        <v>6485.3860995773994</v>
      </c>
    </row>
    <row r="1625" spans="2:3">
      <c r="B1625">
        <v>1623</v>
      </c>
      <c r="C1625">
        <v>2753.4006791910506</v>
      </c>
    </row>
    <row r="1626" spans="2:3">
      <c r="B1626">
        <v>1624</v>
      </c>
      <c r="C1626">
        <v>-5233.7847411952998</v>
      </c>
    </row>
    <row r="1627" spans="2:3">
      <c r="B1627">
        <v>1625</v>
      </c>
      <c r="C1627">
        <v>-6275.0701615816488</v>
      </c>
    </row>
    <row r="1628" spans="2:3">
      <c r="B1628">
        <v>1626</v>
      </c>
      <c r="C1628">
        <v>1640.9444180320006</v>
      </c>
    </row>
    <row r="1629" spans="2:3">
      <c r="B1629">
        <v>1627</v>
      </c>
      <c r="C1629">
        <v>4224.6589976456526</v>
      </c>
    </row>
    <row r="1630" spans="2:3">
      <c r="B1630">
        <v>1628</v>
      </c>
      <c r="C1630">
        <v>-3256.7264227406977</v>
      </c>
    </row>
    <row r="1631" spans="2:3">
      <c r="B1631">
        <v>1629</v>
      </c>
      <c r="C1631">
        <v>-4032.9118431270472</v>
      </c>
    </row>
    <row r="1632" spans="2:3">
      <c r="B1632">
        <v>1630</v>
      </c>
      <c r="C1632">
        <v>-6835.8972635133969</v>
      </c>
    </row>
    <row r="1633" spans="2:3">
      <c r="B1633">
        <v>1631</v>
      </c>
      <c r="C1633">
        <v>-6818.0826838997464</v>
      </c>
    </row>
    <row r="1634" spans="2:3">
      <c r="B1634">
        <v>1632</v>
      </c>
      <c r="C1634">
        <v>-6377.3681042860953</v>
      </c>
    </row>
    <row r="1635" spans="2:3">
      <c r="B1635">
        <v>1633</v>
      </c>
      <c r="C1635">
        <v>-3652.4535246724454</v>
      </c>
    </row>
    <row r="1636" spans="2:3">
      <c r="B1636">
        <v>1634</v>
      </c>
      <c r="C1636">
        <v>-2571.7389450587943</v>
      </c>
    </row>
    <row r="1637" spans="2:3">
      <c r="B1637">
        <v>1635</v>
      </c>
      <c r="C1637">
        <v>4823.9756345548558</v>
      </c>
    </row>
    <row r="1638" spans="2:3">
      <c r="B1638">
        <v>1636</v>
      </c>
      <c r="C1638">
        <v>5251.990214168507</v>
      </c>
    </row>
    <row r="1639" spans="2:3">
      <c r="B1639">
        <v>1637</v>
      </c>
      <c r="C1639">
        <v>-6560.7952062178429</v>
      </c>
    </row>
    <row r="1640" spans="2:3">
      <c r="B1640">
        <v>1638</v>
      </c>
      <c r="C1640">
        <v>-6046.1806266041931</v>
      </c>
    </row>
    <row r="1641" spans="2:3">
      <c r="B1641">
        <v>1639</v>
      </c>
      <c r="C1641">
        <v>-7216.7660469905422</v>
      </c>
    </row>
    <row r="1642" spans="2:3">
      <c r="B1642">
        <v>1640</v>
      </c>
      <c r="C1642">
        <v>-7636.9514673768917</v>
      </c>
    </row>
    <row r="1643" spans="2:3">
      <c r="B1643">
        <v>1641</v>
      </c>
      <c r="C1643">
        <v>-7638.1368877632412</v>
      </c>
    </row>
    <row r="1644" spans="2:3">
      <c r="B1644">
        <v>1642</v>
      </c>
      <c r="C1644">
        <v>-7051.2223081495904</v>
      </c>
    </row>
    <row r="1645" spans="2:3">
      <c r="B1645">
        <v>1643</v>
      </c>
      <c r="C1645">
        <v>-7248.3077285359404</v>
      </c>
    </row>
    <row r="1646" spans="2:3">
      <c r="B1646">
        <v>1644</v>
      </c>
      <c r="C1646">
        <v>-7088.3931489222896</v>
      </c>
    </row>
    <row r="1647" spans="2:3">
      <c r="B1647">
        <v>1645</v>
      </c>
      <c r="C1647">
        <v>-7250.6785693086395</v>
      </c>
    </row>
    <row r="1648" spans="2:3">
      <c r="B1648">
        <v>1646</v>
      </c>
      <c r="C1648">
        <v>-6818.613989694989</v>
      </c>
    </row>
    <row r="1649" spans="2:3">
      <c r="B1649">
        <v>1647</v>
      </c>
      <c r="C1649">
        <v>-6919.2494100813383</v>
      </c>
    </row>
    <row r="1650" spans="2:3">
      <c r="B1650">
        <v>1648</v>
      </c>
      <c r="C1650">
        <v>-6966.4348304676878</v>
      </c>
    </row>
    <row r="1651" spans="2:3">
      <c r="B1651">
        <v>1649</v>
      </c>
      <c r="C1651">
        <v>-6311.6202508540373</v>
      </c>
    </row>
    <row r="1652" spans="2:3">
      <c r="B1652">
        <v>1650</v>
      </c>
      <c r="C1652">
        <v>-7067.8056712403868</v>
      </c>
    </row>
    <row r="1653" spans="2:3">
      <c r="B1653">
        <v>1651</v>
      </c>
      <c r="C1653">
        <v>-5119.9910916267363</v>
      </c>
    </row>
    <row r="1654" spans="2:3">
      <c r="B1654">
        <v>1652</v>
      </c>
      <c r="C1654">
        <v>-3015.5265120130862</v>
      </c>
    </row>
    <row r="1655" spans="2:3">
      <c r="B1655">
        <v>1653</v>
      </c>
      <c r="C1655">
        <v>-1234.261932399435</v>
      </c>
    </row>
    <row r="1656" spans="2:3">
      <c r="B1656">
        <v>1654</v>
      </c>
      <c r="C1656">
        <v>3132.4526472142152</v>
      </c>
    </row>
    <row r="1657" spans="2:3">
      <c r="B1657">
        <v>1655</v>
      </c>
      <c r="C1657">
        <v>3458.2672268278648</v>
      </c>
    </row>
    <row r="1658" spans="2:3">
      <c r="B1658">
        <v>1656</v>
      </c>
      <c r="C1658">
        <v>3528.0818064415153</v>
      </c>
    </row>
    <row r="1659" spans="2:3">
      <c r="B1659">
        <v>1657</v>
      </c>
      <c r="C1659">
        <v>-4829.1036139448343</v>
      </c>
    </row>
    <row r="1660" spans="2:3">
      <c r="B1660">
        <v>1658</v>
      </c>
      <c r="C1660">
        <v>-5937.8890343311832</v>
      </c>
    </row>
    <row r="1661" spans="2:3">
      <c r="B1661">
        <v>1659</v>
      </c>
      <c r="C1661">
        <v>-3074.9744547175333</v>
      </c>
    </row>
    <row r="1662" spans="2:3">
      <c r="B1662">
        <v>1660</v>
      </c>
      <c r="C1662">
        <v>6067.3401248961172</v>
      </c>
    </row>
    <row r="1663" spans="2:3">
      <c r="B1663">
        <v>1661</v>
      </c>
      <c r="C1663">
        <v>6344.1547045097677</v>
      </c>
    </row>
    <row r="1664" spans="2:3">
      <c r="B1664">
        <v>1662</v>
      </c>
      <c r="C1664">
        <v>6208.9692841234182</v>
      </c>
    </row>
    <row r="1665" spans="2:3">
      <c r="B1665">
        <v>1663</v>
      </c>
      <c r="C1665">
        <v>2647.8838637370691</v>
      </c>
    </row>
    <row r="1666" spans="2:3">
      <c r="B1666">
        <v>1664</v>
      </c>
      <c r="C1666">
        <v>3473.8984433507185</v>
      </c>
    </row>
    <row r="1667" spans="2:3">
      <c r="B1667">
        <v>1665</v>
      </c>
      <c r="C1667">
        <v>-5149.8369770356303</v>
      </c>
    </row>
    <row r="1668" spans="2:3">
      <c r="B1668">
        <v>1666</v>
      </c>
      <c r="C1668">
        <v>-5917.0223974219798</v>
      </c>
    </row>
    <row r="1669" spans="2:3">
      <c r="B1669">
        <v>1667</v>
      </c>
      <c r="C1669">
        <v>-2359.9578178083293</v>
      </c>
    </row>
    <row r="1670" spans="2:3">
      <c r="B1670">
        <v>1668</v>
      </c>
      <c r="C1670">
        <v>-49.043238194678452</v>
      </c>
    </row>
    <row r="1671" spans="2:3">
      <c r="B1671">
        <v>1669</v>
      </c>
      <c r="C1671">
        <v>3709.0713414189713</v>
      </c>
    </row>
    <row r="1672" spans="2:3">
      <c r="B1672">
        <v>1670</v>
      </c>
      <c r="C1672">
        <v>3309.8859210326218</v>
      </c>
    </row>
    <row r="1673" spans="2:3">
      <c r="B1673">
        <v>1671</v>
      </c>
      <c r="C1673">
        <v>508.50050064627249</v>
      </c>
    </row>
    <row r="1674" spans="2:3">
      <c r="B1674">
        <v>1672</v>
      </c>
      <c r="C1674">
        <v>427.21508025992352</v>
      </c>
    </row>
    <row r="1675" spans="2:3">
      <c r="B1675">
        <v>1673</v>
      </c>
      <c r="C1675">
        <v>916.92965987357366</v>
      </c>
    </row>
    <row r="1676" spans="2:3">
      <c r="B1676">
        <v>1674</v>
      </c>
      <c r="C1676">
        <v>-3075.055760512776</v>
      </c>
    </row>
    <row r="1677" spans="2:3">
      <c r="B1677">
        <v>1675</v>
      </c>
      <c r="C1677">
        <v>3322.2088191008743</v>
      </c>
    </row>
    <row r="1678" spans="2:3">
      <c r="B1678">
        <v>1676</v>
      </c>
      <c r="C1678">
        <v>5426.9733987145255</v>
      </c>
    </row>
    <row r="1679" spans="2:3">
      <c r="B1679">
        <v>1677</v>
      </c>
      <c r="C1679">
        <v>2951.1879783281756</v>
      </c>
    </row>
    <row r="1680" spans="2:3">
      <c r="B1680">
        <v>1678</v>
      </c>
      <c r="C1680">
        <v>3424.0025579418261</v>
      </c>
    </row>
    <row r="1681" spans="2:3">
      <c r="B1681">
        <v>1679</v>
      </c>
      <c r="C1681">
        <v>650.26713755547735</v>
      </c>
    </row>
    <row r="1682" spans="2:3">
      <c r="B1682">
        <v>1680</v>
      </c>
      <c r="C1682">
        <v>-864.66828283087307</v>
      </c>
    </row>
    <row r="1683" spans="2:3">
      <c r="B1683">
        <v>1681</v>
      </c>
      <c r="C1683">
        <v>5506.546296782778</v>
      </c>
    </row>
    <row r="1684" spans="2:3">
      <c r="B1684">
        <v>1682</v>
      </c>
      <c r="C1684">
        <v>7296.2608763964281</v>
      </c>
    </row>
    <row r="1685" spans="2:3">
      <c r="B1685">
        <v>1683</v>
      </c>
      <c r="C1685">
        <v>6498.0754560100786</v>
      </c>
    </row>
    <row r="1686" spans="2:3">
      <c r="B1686">
        <v>1684</v>
      </c>
      <c r="C1686">
        <v>4845.0900356237298</v>
      </c>
    </row>
    <row r="1687" spans="2:3">
      <c r="B1687">
        <v>1685</v>
      </c>
      <c r="C1687">
        <v>5264.0046152373789</v>
      </c>
    </row>
    <row r="1688" spans="2:3">
      <c r="B1688">
        <v>1686</v>
      </c>
      <c r="C1688">
        <v>172.2191948510299</v>
      </c>
    </row>
    <row r="1689" spans="2:3">
      <c r="B1689">
        <v>1687</v>
      </c>
      <c r="C1689">
        <v>-4819.2662255353189</v>
      </c>
    </row>
    <row r="1690" spans="2:3">
      <c r="B1690">
        <v>1688</v>
      </c>
      <c r="C1690">
        <v>49.148354078331067</v>
      </c>
    </row>
    <row r="1691" spans="2:3">
      <c r="B1691">
        <v>1689</v>
      </c>
      <c r="C1691">
        <v>4876.9629336919816</v>
      </c>
    </row>
    <row r="1692" spans="2:3">
      <c r="B1692">
        <v>1690</v>
      </c>
      <c r="C1692">
        <v>4676.8775133056324</v>
      </c>
    </row>
    <row r="1693" spans="2:3">
      <c r="B1693">
        <v>1691</v>
      </c>
      <c r="C1693">
        <v>5078.5920929192825</v>
      </c>
    </row>
    <row r="1694" spans="2:3">
      <c r="B1694">
        <v>1692</v>
      </c>
      <c r="C1694">
        <v>5386.5066725329334</v>
      </c>
    </row>
    <row r="1695" spans="2:3">
      <c r="B1695">
        <v>1693</v>
      </c>
      <c r="C1695">
        <v>5683.2212521465835</v>
      </c>
    </row>
    <row r="1696" spans="2:3">
      <c r="B1696">
        <v>1694</v>
      </c>
      <c r="C1696">
        <v>1824.1358317602344</v>
      </c>
    </row>
    <row r="1697" spans="2:3">
      <c r="B1697">
        <v>1695</v>
      </c>
      <c r="C1697">
        <v>6804.0504113738853</v>
      </c>
    </row>
    <row r="1698" spans="2:3">
      <c r="B1698">
        <v>1696</v>
      </c>
      <c r="C1698">
        <v>4744.7649909875354</v>
      </c>
    </row>
    <row r="1699" spans="2:3">
      <c r="B1699">
        <v>1697</v>
      </c>
      <c r="C1699">
        <v>2828.5795706011859</v>
      </c>
    </row>
    <row r="1700" spans="2:3">
      <c r="B1700">
        <v>1698</v>
      </c>
      <c r="C1700">
        <v>-2871.4058497851638</v>
      </c>
    </row>
    <row r="1701" spans="2:3">
      <c r="B1701">
        <v>1699</v>
      </c>
      <c r="C1701">
        <v>-1531.5912701715133</v>
      </c>
    </row>
    <row r="1702" spans="2:3">
      <c r="B1702">
        <v>1700</v>
      </c>
      <c r="C1702">
        <v>-3349.2766905578637</v>
      </c>
    </row>
    <row r="1703" spans="2:3">
      <c r="B1703">
        <v>1701</v>
      </c>
      <c r="C1703">
        <v>-1384.1121109442129</v>
      </c>
    </row>
    <row r="1704" spans="2:3">
      <c r="B1704">
        <v>1702</v>
      </c>
      <c r="C1704">
        <v>8760.9024686694356</v>
      </c>
    </row>
    <row r="1705" spans="2:3">
      <c r="B1705">
        <v>1703</v>
      </c>
      <c r="C1705">
        <v>12745.467048283088</v>
      </c>
    </row>
    <row r="1706" spans="2:3">
      <c r="B1706">
        <v>1704</v>
      </c>
      <c r="C1706">
        <v>12793.181627896738</v>
      </c>
    </row>
    <row r="1707" spans="2:3">
      <c r="B1707">
        <v>1705</v>
      </c>
      <c r="C1707">
        <v>6385.9962075103895</v>
      </c>
    </row>
    <row r="1708" spans="2:3">
      <c r="B1708">
        <v>1706</v>
      </c>
      <c r="C1708">
        <v>-6934.18921287596</v>
      </c>
    </row>
    <row r="1709" spans="2:3">
      <c r="B1709">
        <v>1707</v>
      </c>
      <c r="C1709">
        <v>-6568.1746332623097</v>
      </c>
    </row>
    <row r="1710" spans="2:3">
      <c r="B1710">
        <v>1708</v>
      </c>
      <c r="C1710">
        <v>-5639.060053648659</v>
      </c>
    </row>
    <row r="1711" spans="2:3">
      <c r="B1711">
        <v>1709</v>
      </c>
      <c r="C1711">
        <v>-6909.6454740350082</v>
      </c>
    </row>
    <row r="1712" spans="2:3">
      <c r="B1712">
        <v>1710</v>
      </c>
      <c r="C1712">
        <v>-7043.930894421359</v>
      </c>
    </row>
    <row r="1713" spans="2:3">
      <c r="B1713">
        <v>1711</v>
      </c>
      <c r="C1713">
        <v>-3948.1163148077085</v>
      </c>
    </row>
    <row r="1714" spans="2:3">
      <c r="B1714">
        <v>1712</v>
      </c>
      <c r="C1714">
        <v>-3402.301735194058</v>
      </c>
    </row>
    <row r="1715" spans="2:3">
      <c r="B1715">
        <v>1713</v>
      </c>
      <c r="C1715">
        <v>1399.5128444195925</v>
      </c>
    </row>
    <row r="1716" spans="2:3">
      <c r="B1716">
        <v>1714</v>
      </c>
      <c r="C1716">
        <v>5911.827424033243</v>
      </c>
    </row>
    <row r="1717" spans="2:3">
      <c r="B1717">
        <v>1715</v>
      </c>
      <c r="C1717">
        <v>3853.092003646896</v>
      </c>
    </row>
    <row r="1718" spans="2:3">
      <c r="B1718">
        <v>1716</v>
      </c>
      <c r="C1718">
        <v>5407.0565832605444</v>
      </c>
    </row>
    <row r="1719" spans="2:3">
      <c r="B1719">
        <v>1717</v>
      </c>
      <c r="C1719">
        <v>5959.8711628741949</v>
      </c>
    </row>
    <row r="1720" spans="2:3">
      <c r="B1720">
        <v>1718</v>
      </c>
      <c r="C1720">
        <v>6228.585742487845</v>
      </c>
    </row>
    <row r="1721" spans="2:3">
      <c r="B1721">
        <v>1719</v>
      </c>
      <c r="C1721">
        <v>6799.4003221014955</v>
      </c>
    </row>
    <row r="1722" spans="2:3">
      <c r="B1722">
        <v>1720</v>
      </c>
      <c r="C1722">
        <v>6818.214901715146</v>
      </c>
    </row>
    <row r="1723" spans="2:3">
      <c r="B1723">
        <v>1721</v>
      </c>
      <c r="C1723">
        <v>6441.2794813287965</v>
      </c>
    </row>
    <row r="1724" spans="2:3">
      <c r="B1724">
        <v>1722</v>
      </c>
      <c r="C1724">
        <v>6303.3940609424462</v>
      </c>
    </row>
    <row r="1725" spans="2:3">
      <c r="B1725">
        <v>1723</v>
      </c>
      <c r="C1725">
        <v>462.75864055609782</v>
      </c>
    </row>
    <row r="1726" spans="2:3">
      <c r="B1726">
        <v>1724</v>
      </c>
      <c r="C1726">
        <v>3169.5732201697483</v>
      </c>
    </row>
    <row r="1727" spans="2:3">
      <c r="B1727">
        <v>1725</v>
      </c>
      <c r="C1727">
        <v>3829.3877997833988</v>
      </c>
    </row>
    <row r="1728" spans="2:3">
      <c r="B1728">
        <v>1726</v>
      </c>
      <c r="C1728">
        <v>4799.1023793970489</v>
      </c>
    </row>
    <row r="1729" spans="2:3">
      <c r="B1729">
        <v>1727</v>
      </c>
      <c r="C1729">
        <v>4416.3169590106991</v>
      </c>
    </row>
    <row r="1730" spans="2:3">
      <c r="B1730">
        <v>1728</v>
      </c>
      <c r="C1730">
        <v>3517.4315386243488</v>
      </c>
    </row>
    <row r="1731" spans="2:3">
      <c r="B1731">
        <v>1729</v>
      </c>
      <c r="C1731">
        <v>11134.006118238007</v>
      </c>
    </row>
    <row r="1732" spans="2:3">
      <c r="B1732">
        <v>1730</v>
      </c>
      <c r="C1732">
        <v>513.36069785165091</v>
      </c>
    </row>
    <row r="1733" spans="2:3">
      <c r="B1733">
        <v>1731</v>
      </c>
      <c r="C1733">
        <v>2811.2752774653018</v>
      </c>
    </row>
    <row r="1734" spans="2:3">
      <c r="B1734">
        <v>1732</v>
      </c>
      <c r="C1734">
        <v>5610.1898570789526</v>
      </c>
    </row>
    <row r="1735" spans="2:3">
      <c r="B1735">
        <v>1733</v>
      </c>
      <c r="C1735">
        <v>4894.0044366926031</v>
      </c>
    </row>
    <row r="1736" spans="2:3">
      <c r="B1736">
        <v>1734</v>
      </c>
      <c r="C1736">
        <v>6199.7190163062533</v>
      </c>
    </row>
    <row r="1737" spans="2:3">
      <c r="B1737">
        <v>1735</v>
      </c>
      <c r="C1737">
        <v>8381.7335959199063</v>
      </c>
    </row>
    <row r="1738" spans="2:3">
      <c r="B1738">
        <v>1736</v>
      </c>
      <c r="C1738">
        <v>9935.3481755335597</v>
      </c>
    </row>
    <row r="1739" spans="2:3">
      <c r="B1739">
        <v>1737</v>
      </c>
      <c r="C1739">
        <v>722.06275514720437</v>
      </c>
    </row>
    <row r="1740" spans="2:3">
      <c r="B1740">
        <v>1738</v>
      </c>
      <c r="C1740">
        <v>5161.1773347608541</v>
      </c>
    </row>
    <row r="1741" spans="2:3">
      <c r="B1741">
        <v>1739</v>
      </c>
      <c r="C1741">
        <v>5113.8919143745061</v>
      </c>
    </row>
    <row r="1742" spans="2:3">
      <c r="B1742">
        <v>1740</v>
      </c>
      <c r="C1742">
        <v>5452.6064939881562</v>
      </c>
    </row>
    <row r="1743" spans="2:3">
      <c r="B1743">
        <v>1741</v>
      </c>
      <c r="C1743">
        <v>5516.5210736018071</v>
      </c>
    </row>
    <row r="1744" spans="2:3">
      <c r="B1744">
        <v>1742</v>
      </c>
      <c r="C1744">
        <v>5110.9356532154561</v>
      </c>
    </row>
    <row r="1745" spans="2:3">
      <c r="B1745">
        <v>1743</v>
      </c>
      <c r="C1745">
        <v>6667.7502328291066</v>
      </c>
    </row>
    <row r="1746" spans="2:3">
      <c r="B1746">
        <v>1744</v>
      </c>
      <c r="C1746">
        <v>5508.0648124427571</v>
      </c>
    </row>
    <row r="1747" spans="2:3">
      <c r="B1747">
        <v>1745</v>
      </c>
      <c r="C1747">
        <v>5244.6793920564087</v>
      </c>
    </row>
    <row r="1748" spans="2:3">
      <c r="B1748">
        <v>1746</v>
      </c>
      <c r="C1748">
        <v>6045.3939716700588</v>
      </c>
    </row>
    <row r="1749" spans="2:3">
      <c r="B1749">
        <v>1747</v>
      </c>
      <c r="C1749">
        <v>5991.2085512837093</v>
      </c>
    </row>
    <row r="1750" spans="2:3">
      <c r="B1750">
        <v>1748</v>
      </c>
      <c r="C1750">
        <v>5905.3231308973591</v>
      </c>
    </row>
    <row r="1751" spans="2:3">
      <c r="B1751">
        <v>1749</v>
      </c>
      <c r="C1751">
        <v>8863.2377105110118</v>
      </c>
    </row>
    <row r="1752" spans="2:3">
      <c r="B1752">
        <v>1750</v>
      </c>
      <c r="C1752">
        <v>8928.3522901246615</v>
      </c>
    </row>
    <row r="1753" spans="2:3">
      <c r="B1753">
        <v>1751</v>
      </c>
      <c r="C1753">
        <v>836.56686973831165</v>
      </c>
    </row>
    <row r="1754" spans="2:3">
      <c r="B1754">
        <v>1752</v>
      </c>
      <c r="C1754">
        <v>7496.2814493519618</v>
      </c>
    </row>
    <row r="1755" spans="2:3">
      <c r="B1755">
        <v>1753</v>
      </c>
      <c r="C1755">
        <v>7134.0960289656123</v>
      </c>
    </row>
    <row r="1756" spans="2:3">
      <c r="B1756">
        <v>1754</v>
      </c>
      <c r="C1756">
        <v>7303.0106085792631</v>
      </c>
    </row>
    <row r="1757" spans="2:3">
      <c r="B1757">
        <v>1755</v>
      </c>
      <c r="C1757">
        <v>7262.8251881929136</v>
      </c>
    </row>
    <row r="1758" spans="2:3">
      <c r="B1758">
        <v>1756</v>
      </c>
      <c r="C1758">
        <v>2857.4397678065634</v>
      </c>
    </row>
    <row r="1759" spans="2:3">
      <c r="B1759">
        <v>1757</v>
      </c>
      <c r="C1759">
        <v>-743.89565257978575</v>
      </c>
    </row>
    <row r="1760" spans="2:3">
      <c r="B1760">
        <v>1758</v>
      </c>
      <c r="C1760">
        <v>1783.2689270338651</v>
      </c>
    </row>
    <row r="1761" spans="2:3">
      <c r="B1761">
        <v>1759</v>
      </c>
      <c r="C1761">
        <v>2745.0835066475156</v>
      </c>
    </row>
    <row r="1762" spans="2:3">
      <c r="B1762">
        <v>1760</v>
      </c>
      <c r="C1762">
        <v>2337.8980862611661</v>
      </c>
    </row>
    <row r="1763" spans="2:3">
      <c r="B1763">
        <v>1761</v>
      </c>
      <c r="C1763">
        <v>-2831.2873341251834</v>
      </c>
    </row>
    <row r="1764" spans="2:3">
      <c r="B1764">
        <v>1762</v>
      </c>
      <c r="C1764">
        <v>-893.37275451153346</v>
      </c>
    </row>
    <row r="1765" spans="2:3">
      <c r="B1765">
        <v>1763</v>
      </c>
      <c r="C1765">
        <v>7083.3418251021158</v>
      </c>
    </row>
    <row r="1766" spans="2:3">
      <c r="B1766">
        <v>1764</v>
      </c>
      <c r="C1766">
        <v>2910.4564047157673</v>
      </c>
    </row>
    <row r="1767" spans="2:3">
      <c r="B1767">
        <v>1765</v>
      </c>
      <c r="C1767">
        <v>-6129.1290156705818</v>
      </c>
    </row>
    <row r="1768" spans="2:3">
      <c r="B1768">
        <v>1766</v>
      </c>
      <c r="C1768">
        <v>-5602.3144360569313</v>
      </c>
    </row>
    <row r="1769" spans="2:3">
      <c r="B1769">
        <v>1767</v>
      </c>
      <c r="C1769">
        <v>-5452.4998564432808</v>
      </c>
    </row>
    <row r="1770" spans="2:3">
      <c r="B1770">
        <v>1768</v>
      </c>
      <c r="C1770">
        <v>-1649.4852768296305</v>
      </c>
    </row>
    <row r="1771" spans="2:3">
      <c r="B1771">
        <v>1769</v>
      </c>
      <c r="C1771">
        <v>4836.2293027840205</v>
      </c>
    </row>
    <row r="1772" spans="2:3">
      <c r="B1772">
        <v>1770</v>
      </c>
      <c r="C1772">
        <v>5016.3438823976703</v>
      </c>
    </row>
    <row r="1773" spans="2:3">
      <c r="B1773">
        <v>1771</v>
      </c>
      <c r="C1773">
        <v>-3398.7415379886788</v>
      </c>
    </row>
    <row r="1774" spans="2:3">
      <c r="B1774">
        <v>1772</v>
      </c>
      <c r="C1774">
        <v>3342.5730416249717</v>
      </c>
    </row>
    <row r="1775" spans="2:3">
      <c r="B1775">
        <v>1773</v>
      </c>
      <c r="C1775">
        <v>6633.4876212386225</v>
      </c>
    </row>
    <row r="1776" spans="2:3">
      <c r="B1776">
        <v>1774</v>
      </c>
      <c r="C1776">
        <v>4089.302200852273</v>
      </c>
    </row>
    <row r="1777" spans="2:3">
      <c r="B1777">
        <v>1775</v>
      </c>
      <c r="C1777">
        <v>5799.1167804659235</v>
      </c>
    </row>
    <row r="1778" spans="2:3">
      <c r="B1778">
        <v>1776</v>
      </c>
      <c r="C1778">
        <v>4525.931360079574</v>
      </c>
    </row>
    <row r="1779" spans="2:3">
      <c r="B1779">
        <v>1777</v>
      </c>
      <c r="C1779">
        <v>1706.7459396932245</v>
      </c>
    </row>
    <row r="1780" spans="2:3">
      <c r="B1780">
        <v>1778</v>
      </c>
      <c r="C1780">
        <v>-2875.439480693125</v>
      </c>
    </row>
    <row r="1781" spans="2:3">
      <c r="B1781">
        <v>1779</v>
      </c>
      <c r="C1781">
        <v>1573.2750989205251</v>
      </c>
    </row>
    <row r="1782" spans="2:3">
      <c r="B1782">
        <v>1780</v>
      </c>
      <c r="C1782">
        <v>3776.0896785341756</v>
      </c>
    </row>
    <row r="1783" spans="2:3">
      <c r="B1783">
        <v>1781</v>
      </c>
      <c r="C1783">
        <v>2802.0042581478265</v>
      </c>
    </row>
    <row r="1784" spans="2:3">
      <c r="B1784">
        <v>1782</v>
      </c>
      <c r="C1784">
        <v>391.81883776147697</v>
      </c>
    </row>
    <row r="1785" spans="2:3">
      <c r="B1785">
        <v>1783</v>
      </c>
      <c r="C1785">
        <v>-4337.2665826248731</v>
      </c>
    </row>
    <row r="1786" spans="2:3">
      <c r="B1786">
        <v>1784</v>
      </c>
      <c r="C1786">
        <v>-489.95200301122259</v>
      </c>
    </row>
    <row r="1787" spans="2:3">
      <c r="B1787">
        <v>1785</v>
      </c>
      <c r="C1787">
        <v>5023.3625766024361</v>
      </c>
    </row>
    <row r="1788" spans="2:3">
      <c r="B1788">
        <v>1786</v>
      </c>
      <c r="C1788">
        <v>-7135.9228437839211</v>
      </c>
    </row>
    <row r="1789" spans="2:3">
      <c r="B1789">
        <v>1787</v>
      </c>
      <c r="C1789">
        <v>-7811.2082641702709</v>
      </c>
    </row>
    <row r="1790" spans="2:3">
      <c r="B1790">
        <v>1788</v>
      </c>
      <c r="C1790">
        <v>-7673.3936845566204</v>
      </c>
    </row>
    <row r="1791" spans="2:3">
      <c r="B1791">
        <v>1789</v>
      </c>
      <c r="C1791">
        <v>-7813.5791049429699</v>
      </c>
    </row>
    <row r="1792" spans="2:3">
      <c r="B1792">
        <v>1790</v>
      </c>
      <c r="C1792">
        <v>-7814.7645253293194</v>
      </c>
    </row>
    <row r="1793" spans="2:3">
      <c r="B1793">
        <v>1791</v>
      </c>
      <c r="C1793">
        <v>-7815.9499457156689</v>
      </c>
    </row>
    <row r="1794" spans="2:3">
      <c r="B1794">
        <v>1792</v>
      </c>
      <c r="C1794">
        <v>-7413.0353661020181</v>
      </c>
    </row>
    <row r="1795" spans="2:3">
      <c r="B1795">
        <v>1793</v>
      </c>
      <c r="C1795">
        <v>-7594.320786488368</v>
      </c>
    </row>
    <row r="1796" spans="2:3">
      <c r="B1796">
        <v>1794</v>
      </c>
      <c r="C1796">
        <v>-633.50620687471746</v>
      </c>
    </row>
    <row r="1797" spans="2:3">
      <c r="B1797">
        <v>1795</v>
      </c>
      <c r="C1797">
        <v>6189.5083727389338</v>
      </c>
    </row>
    <row r="1798" spans="2:3">
      <c r="B1798">
        <v>1796</v>
      </c>
      <c r="C1798">
        <v>4756.2229523525839</v>
      </c>
    </row>
    <row r="1799" spans="2:3">
      <c r="B1799">
        <v>1797</v>
      </c>
      <c r="C1799">
        <v>5974.0375319662344</v>
      </c>
    </row>
    <row r="1800" spans="2:3">
      <c r="B1800">
        <v>1798</v>
      </c>
      <c r="C1800">
        <v>2338.8521115798849</v>
      </c>
    </row>
    <row r="1801" spans="2:3">
      <c r="B1801">
        <v>1799</v>
      </c>
      <c r="C1801">
        <v>-2554.433308806465</v>
      </c>
    </row>
    <row r="1802" spans="2:3">
      <c r="B1802">
        <v>1800</v>
      </c>
      <c r="C1802">
        <v>3179.3812708071855</v>
      </c>
    </row>
    <row r="1803" spans="2:3">
      <c r="B1803">
        <v>1801</v>
      </c>
      <c r="C1803">
        <v>4530.2958504208364</v>
      </c>
    </row>
    <row r="1804" spans="2:3">
      <c r="B1804">
        <v>1802</v>
      </c>
      <c r="C1804">
        <v>6478.1104300344869</v>
      </c>
    </row>
    <row r="1805" spans="2:3">
      <c r="B1805">
        <v>1803</v>
      </c>
      <c r="C1805">
        <v>5511.9250096481373</v>
      </c>
    </row>
    <row r="1806" spans="2:3">
      <c r="B1806">
        <v>1804</v>
      </c>
      <c r="C1806">
        <v>4658.6395892617875</v>
      </c>
    </row>
    <row r="1807" spans="2:3">
      <c r="B1807">
        <v>1805</v>
      </c>
      <c r="C1807">
        <v>-6209.3458311245622</v>
      </c>
    </row>
    <row r="1808" spans="2:3">
      <c r="B1808">
        <v>1806</v>
      </c>
      <c r="C1808">
        <v>-6888.5312515109117</v>
      </c>
    </row>
    <row r="1809" spans="2:3">
      <c r="B1809">
        <v>1807</v>
      </c>
      <c r="C1809">
        <v>-7104.8166718972607</v>
      </c>
    </row>
    <row r="1810" spans="2:3">
      <c r="B1810">
        <v>1808</v>
      </c>
      <c r="C1810">
        <v>-6881.1020922836105</v>
      </c>
    </row>
    <row r="1811" spans="2:3">
      <c r="B1811">
        <v>1809</v>
      </c>
      <c r="C1811">
        <v>-6882.2875126699601</v>
      </c>
    </row>
    <row r="1812" spans="2:3">
      <c r="B1812">
        <v>1810</v>
      </c>
      <c r="C1812">
        <v>-5472.4729330563096</v>
      </c>
    </row>
    <row r="1813" spans="2:3">
      <c r="B1813">
        <v>1811</v>
      </c>
      <c r="C1813">
        <v>-3372.65835344266</v>
      </c>
    </row>
    <row r="1814" spans="2:3">
      <c r="B1814">
        <v>1812</v>
      </c>
      <c r="C1814">
        <v>-3165.5437738290093</v>
      </c>
    </row>
    <row r="1815" spans="2:3">
      <c r="B1815">
        <v>1813</v>
      </c>
      <c r="C1815">
        <v>-4933.6791942153595</v>
      </c>
    </row>
    <row r="1816" spans="2:3">
      <c r="B1816">
        <v>1814</v>
      </c>
      <c r="C1816">
        <v>-7356.0146146017087</v>
      </c>
    </row>
    <row r="1817" spans="2:3">
      <c r="B1817">
        <v>1815</v>
      </c>
      <c r="C1817">
        <v>-7844.400034988058</v>
      </c>
    </row>
    <row r="1818" spans="2:3">
      <c r="B1818">
        <v>1816</v>
      </c>
      <c r="C1818">
        <v>-7845.5854553744075</v>
      </c>
    </row>
    <row r="1819" spans="2:3">
      <c r="B1819">
        <v>1817</v>
      </c>
      <c r="C1819">
        <v>-7846.770875760757</v>
      </c>
    </row>
    <row r="1820" spans="2:3">
      <c r="B1820">
        <v>1818</v>
      </c>
      <c r="C1820">
        <v>-7847.9562961471065</v>
      </c>
    </row>
    <row r="1821" spans="2:3">
      <c r="B1821">
        <v>1819</v>
      </c>
      <c r="C1821">
        <v>-7849.141716533456</v>
      </c>
    </row>
    <row r="1822" spans="2:3">
      <c r="B1822">
        <v>1820</v>
      </c>
      <c r="C1822">
        <v>-7850.3271369198055</v>
      </c>
    </row>
    <row r="1823" spans="2:3">
      <c r="B1823">
        <v>1821</v>
      </c>
      <c r="C1823">
        <v>-7851.512557306155</v>
      </c>
    </row>
    <row r="1824" spans="2:3">
      <c r="B1824">
        <v>1822</v>
      </c>
      <c r="C1824">
        <v>-7852.6979776925045</v>
      </c>
    </row>
    <row r="1825" spans="2:3">
      <c r="B1825">
        <v>1823</v>
      </c>
      <c r="C1825">
        <v>-7853.883398078854</v>
      </c>
    </row>
    <row r="1826" spans="2:3">
      <c r="B1826">
        <v>1824</v>
      </c>
      <c r="C1826">
        <v>-7855.0688184652035</v>
      </c>
    </row>
    <row r="1827" spans="2:3">
      <c r="B1827">
        <v>1825</v>
      </c>
      <c r="C1827">
        <v>-7856.2542388515531</v>
      </c>
    </row>
    <row r="1828" spans="2:3">
      <c r="B1828">
        <v>1826</v>
      </c>
      <c r="C1828">
        <v>-7857.4396592379026</v>
      </c>
    </row>
    <row r="1829" spans="2:3">
      <c r="B1829">
        <v>1827</v>
      </c>
      <c r="C1829">
        <v>-7858.6250796242521</v>
      </c>
    </row>
    <row r="1830" spans="2:3">
      <c r="B1830">
        <v>1828</v>
      </c>
      <c r="C1830">
        <v>-7859.8105000106016</v>
      </c>
    </row>
    <row r="1831" spans="2:3">
      <c r="B1831">
        <v>1829</v>
      </c>
      <c r="C1831">
        <v>-7860.9959203969511</v>
      </c>
    </row>
    <row r="1832" spans="2:3">
      <c r="B1832">
        <v>1830</v>
      </c>
      <c r="C1832">
        <v>-3995.1813407833006</v>
      </c>
    </row>
    <row r="1833" spans="2:3">
      <c r="B1833">
        <v>1831</v>
      </c>
      <c r="C1833">
        <v>-3363.3667611696501</v>
      </c>
    </row>
    <row r="1834" spans="2:3">
      <c r="B1834">
        <v>1832</v>
      </c>
      <c r="C1834">
        <v>-1704.5521815559996</v>
      </c>
    </row>
    <row r="1835" spans="2:3">
      <c r="B1835">
        <v>1833</v>
      </c>
      <c r="C1835">
        <v>-2022.6376019423487</v>
      </c>
    </row>
    <row r="1836" spans="2:3">
      <c r="B1836">
        <v>1834</v>
      </c>
      <c r="C1836">
        <v>-6093.6230223286984</v>
      </c>
    </row>
    <row r="1837" spans="2:3">
      <c r="B1837">
        <v>1835</v>
      </c>
      <c r="C1837">
        <v>-1067.1084427150481</v>
      </c>
    </row>
    <row r="1838" spans="2:3">
      <c r="B1838">
        <v>1836</v>
      </c>
      <c r="C1838">
        <v>540.70613689860238</v>
      </c>
    </row>
    <row r="1839" spans="2:3">
      <c r="B1839">
        <v>1837</v>
      </c>
      <c r="C1839">
        <v>-1266.4792834877471</v>
      </c>
    </row>
    <row r="1840" spans="2:3">
      <c r="B1840">
        <v>1838</v>
      </c>
      <c r="C1840">
        <v>-1541.3647038740964</v>
      </c>
    </row>
    <row r="1841" spans="2:3">
      <c r="B1841">
        <v>1839</v>
      </c>
      <c r="C1841">
        <v>-792.85012426044614</v>
      </c>
    </row>
    <row r="1842" spans="2:3">
      <c r="B1842">
        <v>1840</v>
      </c>
      <c r="C1842">
        <v>-31.035544646795643</v>
      </c>
    </row>
    <row r="1843" spans="2:3">
      <c r="B1843">
        <v>1841</v>
      </c>
      <c r="C1843">
        <v>871.17903496685449</v>
      </c>
    </row>
    <row r="1844" spans="2:3">
      <c r="B1844">
        <v>1842</v>
      </c>
      <c r="C1844">
        <v>-2442.4063854194947</v>
      </c>
    </row>
    <row r="1845" spans="2:3">
      <c r="B1845">
        <v>1843</v>
      </c>
      <c r="C1845">
        <v>-3352.5918058058442</v>
      </c>
    </row>
    <row r="1846" spans="2:3">
      <c r="B1846">
        <v>1844</v>
      </c>
      <c r="C1846">
        <v>-2302.7772261921937</v>
      </c>
    </row>
    <row r="1847" spans="2:3">
      <c r="B1847">
        <v>1845</v>
      </c>
      <c r="C1847">
        <v>-2751.8626465785428</v>
      </c>
    </row>
    <row r="1848" spans="2:3">
      <c r="B1848">
        <v>1846</v>
      </c>
      <c r="C1848">
        <v>-5217.1480669648927</v>
      </c>
    </row>
    <row r="1849" spans="2:3">
      <c r="B1849">
        <v>1847</v>
      </c>
      <c r="C1849">
        <v>-2804.9334873512435</v>
      </c>
    </row>
    <row r="1850" spans="2:3">
      <c r="B1850">
        <v>1848</v>
      </c>
      <c r="C1850">
        <v>-5984.0189077375926</v>
      </c>
    </row>
    <row r="1851" spans="2:3">
      <c r="B1851">
        <v>1849</v>
      </c>
      <c r="C1851">
        <v>-3399.7043281239421</v>
      </c>
    </row>
    <row r="1852" spans="2:3">
      <c r="B1852">
        <v>1850</v>
      </c>
      <c r="C1852">
        <v>-1678.8897485102916</v>
      </c>
    </row>
    <row r="1853" spans="2:3">
      <c r="B1853">
        <v>1851</v>
      </c>
      <c r="C1853">
        <v>153.1248311033587</v>
      </c>
    </row>
    <row r="1854" spans="2:3">
      <c r="B1854">
        <v>1852</v>
      </c>
      <c r="C1854">
        <v>-1793.2605892829906</v>
      </c>
    </row>
    <row r="1855" spans="2:3">
      <c r="B1855">
        <v>1853</v>
      </c>
      <c r="C1855">
        <v>-2058.4460096693401</v>
      </c>
    </row>
    <row r="1856" spans="2:3">
      <c r="B1856">
        <v>1854</v>
      </c>
      <c r="C1856">
        <v>-2575.5314300556893</v>
      </c>
    </row>
    <row r="1857" spans="2:3">
      <c r="B1857">
        <v>1855</v>
      </c>
      <c r="C1857">
        <v>-2171.516850442039</v>
      </c>
    </row>
    <row r="1858" spans="2:3">
      <c r="B1858">
        <v>1856</v>
      </c>
      <c r="C1858">
        <v>-1522.0022708283886</v>
      </c>
    </row>
    <row r="1859" spans="2:3">
      <c r="B1859">
        <v>1857</v>
      </c>
      <c r="C1859">
        <v>1153.9123087852622</v>
      </c>
    </row>
    <row r="1860" spans="2:3">
      <c r="B1860">
        <v>1858</v>
      </c>
      <c r="C1860">
        <v>2577.7268883989127</v>
      </c>
    </row>
    <row r="1861" spans="2:3">
      <c r="B1861">
        <v>1859</v>
      </c>
      <c r="C1861">
        <v>4282.5414680125632</v>
      </c>
    </row>
    <row r="1862" spans="2:3">
      <c r="B1862">
        <v>1860</v>
      </c>
      <c r="C1862">
        <v>4550.656047626213</v>
      </c>
    </row>
    <row r="1863" spans="2:3">
      <c r="B1863">
        <v>1861</v>
      </c>
      <c r="C1863">
        <v>-1299.4293727601362</v>
      </c>
    </row>
    <row r="1864" spans="2:3">
      <c r="B1864">
        <v>1862</v>
      </c>
      <c r="C1864">
        <v>-6372.9147931464859</v>
      </c>
    </row>
    <row r="1865" spans="2:3">
      <c r="B1865">
        <v>1863</v>
      </c>
      <c r="C1865">
        <v>-1818.2002135328348</v>
      </c>
    </row>
    <row r="1866" spans="2:3">
      <c r="B1866">
        <v>1864</v>
      </c>
      <c r="C1866">
        <v>4442.5143660808153</v>
      </c>
    </row>
    <row r="1867" spans="2:3">
      <c r="B1867">
        <v>1865</v>
      </c>
      <c r="C1867">
        <v>3286.3289456944658</v>
      </c>
    </row>
    <row r="1868" spans="2:3">
      <c r="B1868">
        <v>1866</v>
      </c>
      <c r="C1868">
        <v>3037.4435253081156</v>
      </c>
    </row>
    <row r="1869" spans="2:3">
      <c r="B1869">
        <v>1867</v>
      </c>
      <c r="C1869">
        <v>89.358104921766426</v>
      </c>
    </row>
    <row r="1870" spans="2:3">
      <c r="B1870">
        <v>1868</v>
      </c>
      <c r="C1870">
        <v>-3273.8273154645831</v>
      </c>
    </row>
    <row r="1871" spans="2:3">
      <c r="B1871">
        <v>1869</v>
      </c>
      <c r="C1871">
        <v>-3196.3127358509319</v>
      </c>
    </row>
    <row r="1872" spans="2:3">
      <c r="B1872">
        <v>1870</v>
      </c>
      <c r="C1872">
        <v>-6214.0981562372817</v>
      </c>
    </row>
    <row r="1873" spans="2:3">
      <c r="B1873">
        <v>1871</v>
      </c>
      <c r="C1873">
        <v>-1150.5835766236314</v>
      </c>
    </row>
    <row r="1874" spans="2:3">
      <c r="B1874">
        <v>1872</v>
      </c>
      <c r="C1874">
        <v>-563.96899700998074</v>
      </c>
    </row>
    <row r="1875" spans="2:3">
      <c r="B1875">
        <v>1873</v>
      </c>
      <c r="C1875">
        <v>35.845582603669754</v>
      </c>
    </row>
    <row r="1876" spans="2:3">
      <c r="B1876">
        <v>1874</v>
      </c>
      <c r="C1876">
        <v>1394.6601622173202</v>
      </c>
    </row>
    <row r="1877" spans="2:3">
      <c r="B1877">
        <v>1875</v>
      </c>
      <c r="C1877">
        <v>200.77474183097002</v>
      </c>
    </row>
    <row r="1878" spans="2:3">
      <c r="B1878">
        <v>1876</v>
      </c>
      <c r="C1878">
        <v>-911.41067855537949</v>
      </c>
    </row>
    <row r="1879" spans="2:3">
      <c r="B1879">
        <v>1877</v>
      </c>
      <c r="C1879">
        <v>1463.9539010582721</v>
      </c>
    </row>
    <row r="1880" spans="2:3">
      <c r="B1880">
        <v>1878</v>
      </c>
      <c r="C1880">
        <v>3617.6684806719222</v>
      </c>
    </row>
    <row r="1881" spans="2:3">
      <c r="B1881">
        <v>1879</v>
      </c>
      <c r="C1881">
        <v>3750.7330602855727</v>
      </c>
    </row>
    <row r="1882" spans="2:3">
      <c r="B1882">
        <v>1880</v>
      </c>
      <c r="C1882">
        <v>-188.15236010077751</v>
      </c>
    </row>
    <row r="1883" spans="2:3">
      <c r="B1883">
        <v>1881</v>
      </c>
      <c r="C1883">
        <v>2782.7622195128733</v>
      </c>
    </row>
    <row r="1884" spans="2:3">
      <c r="B1884">
        <v>1882</v>
      </c>
      <c r="C1884">
        <v>4801.0767991265257</v>
      </c>
    </row>
    <row r="1885" spans="2:3">
      <c r="B1885">
        <v>1883</v>
      </c>
      <c r="C1885">
        <v>3558.8913787401762</v>
      </c>
    </row>
    <row r="1886" spans="2:3">
      <c r="B1886">
        <v>1884</v>
      </c>
      <c r="C1886">
        <v>-719.09404164617445</v>
      </c>
    </row>
    <row r="1887" spans="2:3">
      <c r="B1887">
        <v>1885</v>
      </c>
      <c r="C1887">
        <v>407.62053796747568</v>
      </c>
    </row>
    <row r="1888" spans="2:3">
      <c r="B1888">
        <v>1886</v>
      </c>
      <c r="C1888">
        <v>1323.4351175811262</v>
      </c>
    </row>
    <row r="1889" spans="2:3">
      <c r="B1889">
        <v>1887</v>
      </c>
      <c r="C1889">
        <v>-889.75030280522333</v>
      </c>
    </row>
    <row r="1890" spans="2:3">
      <c r="B1890">
        <v>1888</v>
      </c>
      <c r="C1890">
        <v>-2282.8357231915725</v>
      </c>
    </row>
    <row r="1891" spans="2:3">
      <c r="B1891">
        <v>1889</v>
      </c>
      <c r="C1891">
        <v>1743.1788564220769</v>
      </c>
    </row>
    <row r="1892" spans="2:3">
      <c r="B1892">
        <v>1890</v>
      </c>
      <c r="C1892">
        <v>-65.706563964271481</v>
      </c>
    </row>
    <row r="1893" spans="2:3">
      <c r="B1893">
        <v>1891</v>
      </c>
      <c r="C1893">
        <v>-3155.4919843506214</v>
      </c>
    </row>
    <row r="1894" spans="2:3">
      <c r="B1894">
        <v>1892</v>
      </c>
      <c r="C1894">
        <v>-2575.6774047369709</v>
      </c>
    </row>
    <row r="1895" spans="2:3">
      <c r="B1895">
        <v>1893</v>
      </c>
      <c r="C1895">
        <v>2132.6371748766796</v>
      </c>
    </row>
    <row r="1896" spans="2:3">
      <c r="B1896">
        <v>1894</v>
      </c>
      <c r="C1896">
        <v>4181.0517544903305</v>
      </c>
    </row>
    <row r="1897" spans="2:3">
      <c r="B1897">
        <v>1895</v>
      </c>
      <c r="C1897">
        <v>1533.7663341039806</v>
      </c>
    </row>
    <row r="1898" spans="2:3">
      <c r="B1898">
        <v>1896</v>
      </c>
      <c r="C1898">
        <v>3543.6809137176315</v>
      </c>
    </row>
    <row r="1899" spans="2:3">
      <c r="B1899">
        <v>1897</v>
      </c>
      <c r="C1899">
        <v>2596.7954933312812</v>
      </c>
    </row>
    <row r="1900" spans="2:3">
      <c r="B1900">
        <v>1898</v>
      </c>
      <c r="C1900">
        <v>319.21007294493211</v>
      </c>
    </row>
    <row r="1901" spans="2:3">
      <c r="B1901">
        <v>1899</v>
      </c>
      <c r="C1901">
        <v>5459.0246525585826</v>
      </c>
    </row>
    <row r="1902" spans="2:3">
      <c r="B1902">
        <v>1900</v>
      </c>
      <c r="C1902">
        <v>6162.8392321722331</v>
      </c>
    </row>
    <row r="1903" spans="2:3">
      <c r="B1903">
        <v>1901</v>
      </c>
      <c r="C1903">
        <v>6853.753811785884</v>
      </c>
    </row>
    <row r="1904" spans="2:3">
      <c r="B1904">
        <v>1902</v>
      </c>
      <c r="C1904">
        <v>4684.5683913995344</v>
      </c>
    </row>
    <row r="1905" spans="2:3">
      <c r="B1905">
        <v>1903</v>
      </c>
      <c r="C1905">
        <v>3176.6329710131831</v>
      </c>
    </row>
    <row r="1906" spans="2:3">
      <c r="B1906">
        <v>1904</v>
      </c>
      <c r="C1906">
        <v>-4535.7524493731653</v>
      </c>
    </row>
    <row r="1907" spans="2:3">
      <c r="B1907">
        <v>1905</v>
      </c>
      <c r="C1907">
        <v>-7256.0878697595144</v>
      </c>
    </row>
    <row r="1908" spans="2:3">
      <c r="B1908">
        <v>1906</v>
      </c>
      <c r="C1908">
        <v>-6412.1732901458636</v>
      </c>
    </row>
    <row r="1909" spans="2:3">
      <c r="B1909">
        <v>1907</v>
      </c>
      <c r="C1909">
        <v>-5922.3587105322131</v>
      </c>
    </row>
    <row r="1910" spans="2:3">
      <c r="B1910">
        <v>1908</v>
      </c>
      <c r="C1910">
        <v>-7855.644130918563</v>
      </c>
    </row>
    <row r="1911" spans="2:3">
      <c r="B1911">
        <v>1909</v>
      </c>
      <c r="C1911">
        <v>-7856.8295513049125</v>
      </c>
    </row>
    <row r="1912" spans="2:3">
      <c r="B1912">
        <v>1910</v>
      </c>
      <c r="C1912">
        <v>-7858.014971691262</v>
      </c>
    </row>
    <row r="1913" spans="2:3">
      <c r="B1913">
        <v>1911</v>
      </c>
      <c r="C1913">
        <v>-7859.2003920776115</v>
      </c>
    </row>
    <row r="1914" spans="2:3">
      <c r="B1914">
        <v>1912</v>
      </c>
      <c r="C1914">
        <v>-7860.385812463961</v>
      </c>
    </row>
    <row r="1915" spans="2:3">
      <c r="B1915">
        <v>1913</v>
      </c>
      <c r="C1915">
        <v>-5727.5712328503105</v>
      </c>
    </row>
    <row r="1916" spans="2:3">
      <c r="B1916">
        <v>1914</v>
      </c>
      <c r="C1916">
        <v>-4715.75665323666</v>
      </c>
    </row>
    <row r="1917" spans="2:3">
      <c r="B1917">
        <v>1915</v>
      </c>
      <c r="C1917">
        <v>-5178.9420736230095</v>
      </c>
    </row>
    <row r="1918" spans="2:3">
      <c r="B1918">
        <v>1916</v>
      </c>
      <c r="C1918">
        <v>-2598.0274940093586</v>
      </c>
    </row>
    <row r="1919" spans="2:3">
      <c r="B1919">
        <v>1917</v>
      </c>
      <c r="C1919">
        <v>-2199.1129143957087</v>
      </c>
    </row>
    <row r="1920" spans="2:3">
      <c r="B1920">
        <v>1918</v>
      </c>
      <c r="C1920">
        <v>-7175.2983347820582</v>
      </c>
    </row>
    <row r="1921" spans="2:3">
      <c r="B1921">
        <v>1919</v>
      </c>
      <c r="C1921">
        <v>-4612.6837551684075</v>
      </c>
    </row>
    <row r="1922" spans="2:3">
      <c r="B1922">
        <v>1920</v>
      </c>
      <c r="C1922">
        <v>-1817.7691755547567</v>
      </c>
    </row>
    <row r="1923" spans="2:3">
      <c r="B1923">
        <v>1921</v>
      </c>
      <c r="C1923">
        <v>2755.0454040588938</v>
      </c>
    </row>
    <row r="1924" spans="2:3">
      <c r="B1924">
        <v>1922</v>
      </c>
      <c r="C1924">
        <v>4174.8599836725443</v>
      </c>
    </row>
    <row r="1925" spans="2:3">
      <c r="B1925">
        <v>1923</v>
      </c>
      <c r="C1925">
        <v>1316.6745632861948</v>
      </c>
    </row>
    <row r="1926" spans="2:3">
      <c r="B1926">
        <v>1924</v>
      </c>
      <c r="C1926">
        <v>-2916.110857100155</v>
      </c>
    </row>
    <row r="1927" spans="2:3">
      <c r="B1927">
        <v>1925</v>
      </c>
      <c r="C1927">
        <v>-3817.2962774865046</v>
      </c>
    </row>
    <row r="1928" spans="2:3">
      <c r="B1928">
        <v>1926</v>
      </c>
      <c r="C1928">
        <v>5617.0183021271459</v>
      </c>
    </row>
    <row r="1929" spans="2:3">
      <c r="B1929">
        <v>1927</v>
      </c>
      <c r="C1929">
        <v>6033.8328817407964</v>
      </c>
    </row>
    <row r="1930" spans="2:3">
      <c r="B1930">
        <v>1928</v>
      </c>
      <c r="C1930">
        <v>6580.6474613544469</v>
      </c>
    </row>
    <row r="1931" spans="2:3">
      <c r="B1931">
        <v>1929</v>
      </c>
      <c r="C1931">
        <v>5898.4620409680974</v>
      </c>
    </row>
    <row r="1932" spans="2:3">
      <c r="B1932">
        <v>1930</v>
      </c>
      <c r="C1932">
        <v>5822.3766205817483</v>
      </c>
    </row>
    <row r="1933" spans="2:3">
      <c r="B1933">
        <v>1931</v>
      </c>
      <c r="C1933">
        <v>4971.3912001953995</v>
      </c>
    </row>
    <row r="1934" spans="2:3">
      <c r="B1934">
        <v>1932</v>
      </c>
      <c r="C1934">
        <v>3519.6057798090478</v>
      </c>
    </row>
    <row r="1935" spans="2:3">
      <c r="B1935">
        <v>1933</v>
      </c>
      <c r="C1935">
        <v>1344.8203594226998</v>
      </c>
    </row>
    <row r="1936" spans="2:3">
      <c r="B1936">
        <v>1934</v>
      </c>
      <c r="C1936">
        <v>1933.5349390363499</v>
      </c>
    </row>
    <row r="1937" spans="2:3">
      <c r="B1937">
        <v>1935</v>
      </c>
      <c r="C1937">
        <v>3875.3495186500004</v>
      </c>
    </row>
    <row r="1938" spans="2:3">
      <c r="B1938">
        <v>1936</v>
      </c>
      <c r="C1938">
        <v>4555.1640982636509</v>
      </c>
    </row>
    <row r="1939" spans="2:3">
      <c r="B1939">
        <v>1937</v>
      </c>
      <c r="C1939">
        <v>6320.2786778773007</v>
      </c>
    </row>
    <row r="1940" spans="2:3">
      <c r="B1940">
        <v>1938</v>
      </c>
      <c r="C1940">
        <v>-1096.4067425090479</v>
      </c>
    </row>
    <row r="1941" spans="2:3">
      <c r="B1941">
        <v>1939</v>
      </c>
      <c r="C1941">
        <v>-4069.1921628953978</v>
      </c>
    </row>
    <row r="1942" spans="2:3">
      <c r="B1942">
        <v>1940</v>
      </c>
      <c r="C1942">
        <v>2390.4224167182529</v>
      </c>
    </row>
    <row r="1943" spans="2:3">
      <c r="B1943">
        <v>1941</v>
      </c>
      <c r="C1943">
        <v>3692.2369963319034</v>
      </c>
    </row>
    <row r="1944" spans="2:3">
      <c r="B1944">
        <v>1942</v>
      </c>
      <c r="C1944">
        <v>4025.0515759455539</v>
      </c>
    </row>
    <row r="1945" spans="2:3">
      <c r="B1945">
        <v>1943</v>
      </c>
      <c r="C1945">
        <v>458.96615555920471</v>
      </c>
    </row>
    <row r="1946" spans="2:3">
      <c r="B1946">
        <v>1944</v>
      </c>
      <c r="C1946">
        <v>2507.2807351728534</v>
      </c>
    </row>
    <row r="1947" spans="2:3">
      <c r="B1947">
        <v>1945</v>
      </c>
      <c r="C1947">
        <v>5580.5953147865057</v>
      </c>
    </row>
    <row r="1948" spans="2:3">
      <c r="B1948">
        <v>1946</v>
      </c>
      <c r="C1948">
        <v>-1549.5901055998438</v>
      </c>
    </row>
    <row r="1949" spans="2:3">
      <c r="B1949">
        <v>1947</v>
      </c>
      <c r="C1949">
        <v>1710.1244740138063</v>
      </c>
    </row>
    <row r="1950" spans="2:3">
      <c r="B1950">
        <v>1948</v>
      </c>
      <c r="C1950">
        <v>2364.9390536274568</v>
      </c>
    </row>
    <row r="1951" spans="2:3">
      <c r="B1951">
        <v>1949</v>
      </c>
      <c r="C1951">
        <v>6089.8536332411077</v>
      </c>
    </row>
    <row r="1952" spans="2:3">
      <c r="B1952">
        <v>1950</v>
      </c>
      <c r="C1952">
        <v>4567.7682128547585</v>
      </c>
    </row>
    <row r="1953" spans="2:3">
      <c r="B1953">
        <v>1951</v>
      </c>
      <c r="C1953">
        <v>4240.582792468409</v>
      </c>
    </row>
    <row r="1954" spans="2:3">
      <c r="B1954">
        <v>1952</v>
      </c>
      <c r="C1954">
        <v>-3920.6026279179414</v>
      </c>
    </row>
    <row r="1955" spans="2:3">
      <c r="B1955">
        <v>1953</v>
      </c>
      <c r="C1955">
        <v>-6353.6880483042905</v>
      </c>
    </row>
    <row r="1956" spans="2:3">
      <c r="B1956">
        <v>1954</v>
      </c>
      <c r="C1956">
        <v>-1926.1734686906402</v>
      </c>
    </row>
    <row r="1957" spans="2:3">
      <c r="B1957">
        <v>1955</v>
      </c>
      <c r="C1957">
        <v>-108.35888907698973</v>
      </c>
    </row>
    <row r="1958" spans="2:3">
      <c r="B1958">
        <v>1956</v>
      </c>
      <c r="C1958">
        <v>76.455690536660768</v>
      </c>
    </row>
    <row r="1959" spans="2:3">
      <c r="B1959">
        <v>1957</v>
      </c>
      <c r="C1959">
        <v>2986.2702701503104</v>
      </c>
    </row>
    <row r="1960" spans="2:3">
      <c r="B1960">
        <v>1958</v>
      </c>
      <c r="C1960">
        <v>6323.3848497639601</v>
      </c>
    </row>
    <row r="1961" spans="2:3">
      <c r="B1961">
        <v>1959</v>
      </c>
      <c r="C1961">
        <v>9372.8494293776203</v>
      </c>
    </row>
    <row r="1962" spans="2:3">
      <c r="B1962">
        <v>1960</v>
      </c>
      <c r="C1962">
        <v>7838.1140089912706</v>
      </c>
    </row>
    <row r="1963" spans="2:3">
      <c r="B1963">
        <v>1961</v>
      </c>
      <c r="C1963">
        <v>-1864.8714113950882</v>
      </c>
    </row>
    <row r="1964" spans="2:3">
      <c r="B1964">
        <v>1962</v>
      </c>
      <c r="C1964">
        <v>3829.4431682185632</v>
      </c>
    </row>
    <row r="1965" spans="2:3">
      <c r="B1965">
        <v>1963</v>
      </c>
      <c r="C1965">
        <v>3641.1577478322133</v>
      </c>
    </row>
    <row r="1966" spans="2:3">
      <c r="B1966">
        <v>1964</v>
      </c>
      <c r="C1966">
        <v>4802.0723274458642</v>
      </c>
    </row>
    <row r="1967" spans="2:3">
      <c r="B1967">
        <v>1965</v>
      </c>
      <c r="C1967">
        <v>-4438.0130929404859</v>
      </c>
    </row>
    <row r="1968" spans="2:3">
      <c r="B1968">
        <v>1966</v>
      </c>
      <c r="C1968">
        <v>-291.19851332683538</v>
      </c>
    </row>
    <row r="1969" spans="2:3">
      <c r="B1969">
        <v>1967</v>
      </c>
      <c r="C1969">
        <v>-4161.3839337131849</v>
      </c>
    </row>
    <row r="1970" spans="2:3">
      <c r="B1970">
        <v>1968</v>
      </c>
      <c r="C1970">
        <v>-539.76935409953421</v>
      </c>
    </row>
    <row r="1971" spans="2:3">
      <c r="B1971">
        <v>1969</v>
      </c>
      <c r="C1971">
        <v>589.04522551411628</v>
      </c>
    </row>
    <row r="1972" spans="2:3">
      <c r="B1972">
        <v>1970</v>
      </c>
      <c r="C1972">
        <v>1678.9598051277671</v>
      </c>
    </row>
    <row r="1973" spans="2:3">
      <c r="B1973">
        <v>1971</v>
      </c>
      <c r="C1973">
        <v>444.67438474141727</v>
      </c>
    </row>
    <row r="1974" spans="2:3">
      <c r="B1974">
        <v>1972</v>
      </c>
      <c r="C1974">
        <v>-5108.5110356449322</v>
      </c>
    </row>
    <row r="1975" spans="2:3">
      <c r="B1975">
        <v>1973</v>
      </c>
      <c r="C1975">
        <v>-7742.6964560312817</v>
      </c>
    </row>
    <row r="1976" spans="2:3">
      <c r="B1976">
        <v>1974</v>
      </c>
      <c r="C1976">
        <v>-7092.5818764176311</v>
      </c>
    </row>
    <row r="1977" spans="2:3">
      <c r="B1977">
        <v>1975</v>
      </c>
      <c r="C1977">
        <v>-7745.0672968039808</v>
      </c>
    </row>
    <row r="1978" spans="2:3">
      <c r="B1978">
        <v>1976</v>
      </c>
      <c r="C1978">
        <v>-7746.2527171903303</v>
      </c>
    </row>
    <row r="1979" spans="2:3">
      <c r="B1979">
        <v>1977</v>
      </c>
      <c r="C1979">
        <v>-7258.4381375766798</v>
      </c>
    </row>
    <row r="1980" spans="2:3">
      <c r="B1980">
        <v>1978</v>
      </c>
      <c r="C1980">
        <v>-1640.5235579630289</v>
      </c>
    </row>
    <row r="1981" spans="2:3">
      <c r="B1981">
        <v>1979</v>
      </c>
      <c r="C1981">
        <v>815.94102165062122</v>
      </c>
    </row>
    <row r="1982" spans="2:3">
      <c r="B1982">
        <v>1980</v>
      </c>
      <c r="C1982">
        <v>-2899.7943987357285</v>
      </c>
    </row>
    <row r="1983" spans="2:3">
      <c r="B1983">
        <v>1981</v>
      </c>
      <c r="C1983">
        <v>-5669.0798191220783</v>
      </c>
    </row>
    <row r="1984" spans="2:3">
      <c r="B1984">
        <v>1982</v>
      </c>
      <c r="C1984">
        <v>-2864.2652395084269</v>
      </c>
    </row>
    <row r="1985" spans="2:3">
      <c r="B1985">
        <v>1983</v>
      </c>
      <c r="C1985">
        <v>3236.4493401052232</v>
      </c>
    </row>
    <row r="1986" spans="2:3">
      <c r="B1986">
        <v>1984</v>
      </c>
      <c r="C1986">
        <v>2229.4639197188744</v>
      </c>
    </row>
    <row r="1987" spans="2:3">
      <c r="B1987">
        <v>1985</v>
      </c>
      <c r="C1987">
        <v>-2207.8215006674754</v>
      </c>
    </row>
    <row r="1988" spans="2:3">
      <c r="B1988">
        <v>1986</v>
      </c>
      <c r="C1988">
        <v>-3264.006921053825</v>
      </c>
    </row>
    <row r="1989" spans="2:3">
      <c r="B1989">
        <v>1987</v>
      </c>
      <c r="C1989">
        <v>-6121.1923414401754</v>
      </c>
    </row>
    <row r="1990" spans="2:3">
      <c r="B1990">
        <v>1988</v>
      </c>
      <c r="C1990">
        <v>-4126.4877618265245</v>
      </c>
    </row>
    <row r="1991" spans="2:3">
      <c r="B1991">
        <v>1989</v>
      </c>
      <c r="C1991">
        <v>861.33681778712617</v>
      </c>
    </row>
    <row r="1992" spans="2:3">
      <c r="B1992">
        <v>1990</v>
      </c>
      <c r="C1992">
        <v>1380.1513974007767</v>
      </c>
    </row>
    <row r="1993" spans="2:3">
      <c r="B1993">
        <v>1991</v>
      </c>
      <c r="C1993">
        <v>5086.0659770144275</v>
      </c>
    </row>
    <row r="1994" spans="2:3">
      <c r="B1994">
        <v>1992</v>
      </c>
      <c r="C1994">
        <v>6021.7805566280776</v>
      </c>
    </row>
    <row r="1995" spans="2:3">
      <c r="B1995">
        <v>1993</v>
      </c>
      <c r="C1995">
        <v>219.59513624172814</v>
      </c>
    </row>
    <row r="1996" spans="2:3">
      <c r="B1996">
        <v>1994</v>
      </c>
      <c r="C1996">
        <v>-3464.5902841446223</v>
      </c>
    </row>
    <row r="1997" spans="2:3">
      <c r="B1997">
        <v>1995</v>
      </c>
      <c r="C1997">
        <v>-5367.7757045309718</v>
      </c>
    </row>
    <row r="1998" spans="2:3">
      <c r="B1998">
        <v>1996</v>
      </c>
      <c r="C1998">
        <v>-4617.9611249173213</v>
      </c>
    </row>
    <row r="1999" spans="2:3">
      <c r="B1999">
        <v>1997</v>
      </c>
      <c r="C1999">
        <v>4053.9534546963296</v>
      </c>
    </row>
    <row r="2000" spans="2:3">
      <c r="B2000">
        <v>1998</v>
      </c>
      <c r="C2000">
        <v>6992.968034309979</v>
      </c>
    </row>
    <row r="2001" spans="2:3">
      <c r="B2001">
        <v>1999</v>
      </c>
      <c r="C2001">
        <v>5139.5826139236306</v>
      </c>
    </row>
    <row r="2002" spans="2:3">
      <c r="B2002">
        <v>2000</v>
      </c>
      <c r="C2002">
        <v>3332.3971935372811</v>
      </c>
    </row>
    <row r="2003" spans="2:3">
      <c r="B2003">
        <v>2001</v>
      </c>
      <c r="C2003">
        <v>-5043.4882268490692</v>
      </c>
    </row>
    <row r="2004" spans="2:3">
      <c r="B2004">
        <v>2002</v>
      </c>
      <c r="C2004">
        <v>-4028.6736472354182</v>
      </c>
    </row>
    <row r="2005" spans="2:3">
      <c r="B2005">
        <v>2003</v>
      </c>
      <c r="C2005">
        <v>-4550.059067621768</v>
      </c>
    </row>
    <row r="2006" spans="2:3">
      <c r="B2006">
        <v>2004</v>
      </c>
      <c r="C2006">
        <v>-2453.4444880081173</v>
      </c>
    </row>
    <row r="2007" spans="2:3">
      <c r="B2007">
        <v>2005</v>
      </c>
      <c r="C2007">
        <v>-1784.6299083944668</v>
      </c>
    </row>
    <row r="2008" spans="2:3">
      <c r="B2008">
        <v>2006</v>
      </c>
      <c r="C2008">
        <v>-4314.8153287808163</v>
      </c>
    </row>
    <row r="2009" spans="2:3">
      <c r="B2009">
        <v>2007</v>
      </c>
      <c r="C2009">
        <v>-4728.9007491671655</v>
      </c>
    </row>
    <row r="2010" spans="2:3">
      <c r="B2010">
        <v>2008</v>
      </c>
      <c r="C2010">
        <v>-7994.1861695535154</v>
      </c>
    </row>
    <row r="2011" spans="2:3">
      <c r="B2011">
        <v>2009</v>
      </c>
      <c r="C2011">
        <v>-7995.3715899398649</v>
      </c>
    </row>
    <row r="2012" spans="2:3">
      <c r="B2012">
        <v>2010</v>
      </c>
      <c r="C2012">
        <v>-7996.5570103262144</v>
      </c>
    </row>
    <row r="2013" spans="2:3">
      <c r="B2013">
        <v>2011</v>
      </c>
      <c r="C2013">
        <v>-7997.7424307125639</v>
      </c>
    </row>
    <row r="2014" spans="2:3">
      <c r="B2014">
        <v>2012</v>
      </c>
      <c r="C2014">
        <v>-7217.4278510989134</v>
      </c>
    </row>
    <row r="2015" spans="2:3">
      <c r="B2015">
        <v>2013</v>
      </c>
      <c r="C2015">
        <v>-3512.2132714852632</v>
      </c>
    </row>
    <row r="2016" spans="2:3">
      <c r="B2016">
        <v>2014</v>
      </c>
      <c r="C2016">
        <v>-897.09869187161257</v>
      </c>
    </row>
    <row r="2017" spans="2:3">
      <c r="B2017">
        <v>2015</v>
      </c>
      <c r="C2017">
        <v>-373.58411225796226</v>
      </c>
    </row>
    <row r="2018" spans="2:3">
      <c r="B2018">
        <v>2016</v>
      </c>
      <c r="C2018">
        <v>-3567.3695326443112</v>
      </c>
    </row>
    <row r="2019" spans="2:3">
      <c r="B2019">
        <v>2017</v>
      </c>
      <c r="C2019">
        <v>-6161.7549530306605</v>
      </c>
    </row>
    <row r="2020" spans="2:3">
      <c r="B2020">
        <v>2018</v>
      </c>
      <c r="C2020">
        <v>-3122.9403734170101</v>
      </c>
    </row>
    <row r="2021" spans="2:3">
      <c r="B2021">
        <v>2019</v>
      </c>
      <c r="C2021">
        <v>-1640.1257938033596</v>
      </c>
    </row>
    <row r="2022" spans="2:3">
      <c r="B2022">
        <v>2020</v>
      </c>
      <c r="C2022">
        <v>-697.7112141897087</v>
      </c>
    </row>
    <row r="2023" spans="2:3">
      <c r="B2023">
        <v>2021</v>
      </c>
      <c r="C2023">
        <v>-4341.8966345760591</v>
      </c>
    </row>
    <row r="2024" spans="2:3">
      <c r="B2024">
        <v>2022</v>
      </c>
      <c r="C2024">
        <v>-5318.7820549624084</v>
      </c>
    </row>
    <row r="2025" spans="2:3">
      <c r="B2025">
        <v>2023</v>
      </c>
      <c r="C2025">
        <v>-645.26747534875722</v>
      </c>
    </row>
    <row r="2026" spans="2:3">
      <c r="B2026">
        <v>2024</v>
      </c>
      <c r="C2026">
        <v>6524.8471042648926</v>
      </c>
    </row>
    <row r="2027" spans="2:3">
      <c r="B2027">
        <v>2025</v>
      </c>
      <c r="C2027">
        <v>6543.661683878543</v>
      </c>
    </row>
    <row r="2028" spans="2:3">
      <c r="B2028">
        <v>2026</v>
      </c>
      <c r="C2028">
        <v>6542.4762634921935</v>
      </c>
    </row>
    <row r="2029" spans="2:3">
      <c r="B2029">
        <v>2027</v>
      </c>
      <c r="C2029">
        <v>6531.290843105844</v>
      </c>
    </row>
    <row r="2030" spans="2:3">
      <c r="B2030">
        <v>2028</v>
      </c>
      <c r="C2030">
        <v>6604.1054227194945</v>
      </c>
    </row>
    <row r="2031" spans="2:3">
      <c r="B2031">
        <v>2029</v>
      </c>
      <c r="C2031">
        <v>-6379.079997666855</v>
      </c>
    </row>
    <row r="2032" spans="2:3">
      <c r="B2032">
        <v>2030</v>
      </c>
      <c r="C2032">
        <v>-6545.1654180532041</v>
      </c>
    </row>
    <row r="2033" spans="2:3">
      <c r="B2033">
        <v>2031</v>
      </c>
      <c r="C2033">
        <v>-1379.1508384395538</v>
      </c>
    </row>
    <row r="2034" spans="2:3">
      <c r="B2034">
        <v>2032</v>
      </c>
      <c r="C2034">
        <v>-105.43625882590368</v>
      </c>
    </row>
    <row r="2035" spans="2:3">
      <c r="B2035">
        <v>2033</v>
      </c>
      <c r="C2035">
        <v>1898.178320787747</v>
      </c>
    </row>
    <row r="2036" spans="2:3">
      <c r="B2036">
        <v>2034</v>
      </c>
      <c r="C2036">
        <v>-2320.0070995986025</v>
      </c>
    </row>
    <row r="2037" spans="2:3">
      <c r="B2037">
        <v>2035</v>
      </c>
      <c r="C2037">
        <v>-1516.192519984952</v>
      </c>
    </row>
    <row r="2038" spans="2:3">
      <c r="B2038">
        <v>2036</v>
      </c>
      <c r="C2038">
        <v>-3715.0779403713013</v>
      </c>
    </row>
    <row r="2039" spans="2:3">
      <c r="B2039">
        <v>2037</v>
      </c>
      <c r="C2039">
        <v>-503.46336075765066</v>
      </c>
    </row>
    <row r="2040" spans="2:3">
      <c r="B2040">
        <v>2038</v>
      </c>
      <c r="C2040">
        <v>1892.2512188559995</v>
      </c>
    </row>
    <row r="2041" spans="2:3">
      <c r="B2041">
        <v>2039</v>
      </c>
      <c r="C2041">
        <v>5303.06579846965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3333C-7D92-6546-A690-58382067185B}">
  <dimension ref="A1:E2041"/>
  <sheetViews>
    <sheetView workbookViewId="0"/>
  </sheetViews>
  <sheetFormatPr baseColWidth="10" defaultRowHeight="15"/>
  <cols>
    <col min="1" max="1" width="10.33203125" bestFit="1" customWidth="1"/>
    <col min="2" max="2" width="5.33203125" bestFit="1" customWidth="1"/>
    <col min="3" max="3" width="12.1640625" bestFit="1" customWidth="1"/>
    <col min="4" max="4" width="11.33203125" bestFit="1" customWidth="1"/>
    <col min="5" max="5" width="12.6640625" bestFit="1" customWidth="1"/>
  </cols>
  <sheetData>
    <row r="1" spans="1:5">
      <c r="A1" t="s">
        <v>128</v>
      </c>
      <c r="B1" t="s">
        <v>97</v>
      </c>
      <c r="C1" t="s">
        <v>129</v>
      </c>
      <c r="D1" t="s">
        <v>20</v>
      </c>
      <c r="E1" t="s">
        <v>130</v>
      </c>
    </row>
    <row r="2" spans="1:5">
      <c r="A2">
        <v>1</v>
      </c>
      <c r="B2">
        <v>0</v>
      </c>
      <c r="C2">
        <f>'COMPUTE Q6'!$B$18 * B2 + 'COMPUTE Q6'!$B$17</f>
        <v>5692.8620337636821</v>
      </c>
      <c r="D2">
        <v>0</v>
      </c>
      <c r="E2">
        <f>D2 - C2</f>
        <v>-5692.8620337636821</v>
      </c>
    </row>
    <row r="3" spans="1:5">
      <c r="A3">
        <v>2</v>
      </c>
      <c r="B3">
        <v>1</v>
      </c>
      <c r="C3">
        <f>'COMPUTE Q6'!$B$18 * B3 + 'COMPUTE Q6'!$B$17</f>
        <v>5694.0474541500316</v>
      </c>
      <c r="D3">
        <v>0</v>
      </c>
      <c r="E3">
        <f t="shared" ref="E3:E66" si="0">D3 - C3</f>
        <v>-5694.0474541500316</v>
      </c>
    </row>
    <row r="4" spans="1:5">
      <c r="A4">
        <v>3</v>
      </c>
      <c r="B4">
        <v>2</v>
      </c>
      <c r="C4">
        <f>'COMPUTE Q6'!$B$18 * B4 + 'COMPUTE Q6'!$B$17</f>
        <v>5695.2328745363811</v>
      </c>
      <c r="D4">
        <v>0</v>
      </c>
      <c r="E4">
        <f t="shared" si="0"/>
        <v>-5695.2328745363811</v>
      </c>
    </row>
    <row r="5" spans="1:5">
      <c r="A5">
        <v>4</v>
      </c>
      <c r="B5">
        <v>3</v>
      </c>
      <c r="C5">
        <f>'COMPUTE Q6'!$B$18 * B5 + 'COMPUTE Q6'!$B$17</f>
        <v>5696.4182949227306</v>
      </c>
      <c r="D5">
        <v>12960</v>
      </c>
      <c r="E5">
        <f t="shared" si="0"/>
        <v>7263.5817050772694</v>
      </c>
    </row>
    <row r="6" spans="1:5">
      <c r="A6">
        <v>5</v>
      </c>
      <c r="B6">
        <v>4</v>
      </c>
      <c r="C6">
        <f>'COMPUTE Q6'!$B$18 * B6 + 'COMPUTE Q6'!$B$17</f>
        <v>5697.6037153090801</v>
      </c>
      <c r="D6">
        <v>14256</v>
      </c>
      <c r="E6">
        <f t="shared" si="0"/>
        <v>8558.3962846909199</v>
      </c>
    </row>
    <row r="7" spans="1:5">
      <c r="A7">
        <v>6</v>
      </c>
      <c r="B7">
        <v>5</v>
      </c>
      <c r="C7">
        <f>'COMPUTE Q6'!$B$18 * B7 + 'COMPUTE Q6'!$B$17</f>
        <v>5698.7891356954296</v>
      </c>
      <c r="D7">
        <v>12960</v>
      </c>
      <c r="E7">
        <f t="shared" si="0"/>
        <v>7261.2108643045704</v>
      </c>
    </row>
    <row r="8" spans="1:5">
      <c r="A8">
        <v>7</v>
      </c>
      <c r="B8">
        <v>6</v>
      </c>
      <c r="C8">
        <f>'COMPUTE Q6'!$B$18 * B8 + 'COMPUTE Q6'!$B$17</f>
        <v>5699.9745560817792</v>
      </c>
      <c r="D8">
        <v>3312</v>
      </c>
      <c r="E8">
        <f t="shared" si="0"/>
        <v>-2387.9745560817792</v>
      </c>
    </row>
    <row r="9" spans="1:5">
      <c r="A9">
        <v>8</v>
      </c>
      <c r="B9">
        <v>7</v>
      </c>
      <c r="C9">
        <f>'COMPUTE Q6'!$B$18 * B9 + 'COMPUTE Q6'!$B$17</f>
        <v>5701.1599764681287</v>
      </c>
      <c r="D9">
        <v>288</v>
      </c>
      <c r="E9">
        <f t="shared" si="0"/>
        <v>-5413.1599764681287</v>
      </c>
    </row>
    <row r="10" spans="1:5">
      <c r="A10">
        <v>9</v>
      </c>
      <c r="B10">
        <v>8</v>
      </c>
      <c r="C10">
        <f>'COMPUTE Q6'!$B$18 * B10 + 'COMPUTE Q6'!$B$17</f>
        <v>5702.3453968544782</v>
      </c>
      <c r="D10">
        <v>4608</v>
      </c>
      <c r="E10">
        <f t="shared" si="0"/>
        <v>-1094.3453968544782</v>
      </c>
    </row>
    <row r="11" spans="1:5">
      <c r="A11">
        <v>10</v>
      </c>
      <c r="B11">
        <v>9</v>
      </c>
      <c r="C11">
        <f>'COMPUTE Q6'!$B$18 * B11 + 'COMPUTE Q6'!$B$17</f>
        <v>5703.5308172408277</v>
      </c>
      <c r="D11">
        <v>5616</v>
      </c>
      <c r="E11">
        <f t="shared" si="0"/>
        <v>-87.530817240827673</v>
      </c>
    </row>
    <row r="12" spans="1:5">
      <c r="A12">
        <v>11</v>
      </c>
      <c r="B12">
        <v>10</v>
      </c>
      <c r="C12">
        <f>'COMPUTE Q6'!$B$18 * B12 + 'COMPUTE Q6'!$B$17</f>
        <v>5704.7162376271772</v>
      </c>
      <c r="D12">
        <v>4608</v>
      </c>
      <c r="E12">
        <f t="shared" si="0"/>
        <v>-1096.7162376271772</v>
      </c>
    </row>
    <row r="13" spans="1:5">
      <c r="A13">
        <v>12</v>
      </c>
      <c r="B13">
        <v>11</v>
      </c>
      <c r="C13">
        <f>'COMPUTE Q6'!$B$18 * B13 + 'COMPUTE Q6'!$B$17</f>
        <v>5705.9016580135267</v>
      </c>
      <c r="D13">
        <v>4032</v>
      </c>
      <c r="E13">
        <f t="shared" si="0"/>
        <v>-1673.9016580135267</v>
      </c>
    </row>
    <row r="14" spans="1:5">
      <c r="A14">
        <v>13</v>
      </c>
      <c r="B14">
        <v>12</v>
      </c>
      <c r="C14">
        <f>'COMPUTE Q6'!$B$18 * B14 + 'COMPUTE Q6'!$B$17</f>
        <v>5707.0870783998762</v>
      </c>
      <c r="D14">
        <v>4032</v>
      </c>
      <c r="E14">
        <f t="shared" si="0"/>
        <v>-1675.0870783998762</v>
      </c>
    </row>
    <row r="15" spans="1:5">
      <c r="A15">
        <v>14</v>
      </c>
      <c r="B15">
        <v>13</v>
      </c>
      <c r="C15">
        <f>'COMPUTE Q6'!$B$18 * B15 + 'COMPUTE Q6'!$B$17</f>
        <v>5708.2724987862257</v>
      </c>
      <c r="D15">
        <v>3888</v>
      </c>
      <c r="E15">
        <f t="shared" si="0"/>
        <v>-1820.2724987862257</v>
      </c>
    </row>
    <row r="16" spans="1:5">
      <c r="A16">
        <v>15</v>
      </c>
      <c r="B16">
        <v>14</v>
      </c>
      <c r="C16">
        <f>'COMPUTE Q6'!$B$18 * B16 + 'COMPUTE Q6'!$B$17</f>
        <v>5709.4579191725752</v>
      </c>
      <c r="D16">
        <v>3744</v>
      </c>
      <c r="E16">
        <f t="shared" si="0"/>
        <v>-1965.4579191725752</v>
      </c>
    </row>
    <row r="17" spans="1:5">
      <c r="A17">
        <v>16</v>
      </c>
      <c r="B17">
        <v>15</v>
      </c>
      <c r="C17">
        <f>'COMPUTE Q6'!$B$18 * B17 + 'COMPUTE Q6'!$B$17</f>
        <v>5710.6433395589247</v>
      </c>
      <c r="D17">
        <v>3888</v>
      </c>
      <c r="E17">
        <f t="shared" si="0"/>
        <v>-1822.6433395589247</v>
      </c>
    </row>
    <row r="18" spans="1:5">
      <c r="A18">
        <v>17</v>
      </c>
      <c r="B18">
        <v>16</v>
      </c>
      <c r="C18">
        <f>'COMPUTE Q6'!$B$18 * B18 + 'COMPUTE Q6'!$B$17</f>
        <v>5711.8287599452742</v>
      </c>
      <c r="D18">
        <v>5472</v>
      </c>
      <c r="E18">
        <f t="shared" si="0"/>
        <v>-239.82875994527421</v>
      </c>
    </row>
    <row r="19" spans="1:5">
      <c r="A19">
        <v>18</v>
      </c>
      <c r="B19">
        <v>17</v>
      </c>
      <c r="C19">
        <f>'COMPUTE Q6'!$B$18 * B19 + 'COMPUTE Q6'!$B$17</f>
        <v>5713.0141803316237</v>
      </c>
      <c r="D19">
        <v>5328</v>
      </c>
      <c r="E19">
        <f t="shared" si="0"/>
        <v>-385.01418033162372</v>
      </c>
    </row>
    <row r="20" spans="1:5">
      <c r="A20">
        <v>19</v>
      </c>
      <c r="B20">
        <v>18</v>
      </c>
      <c r="C20">
        <f>'COMPUTE Q6'!$B$18 * B20 + 'COMPUTE Q6'!$B$17</f>
        <v>5714.1996007179732</v>
      </c>
      <c r="D20">
        <v>5944</v>
      </c>
      <c r="E20">
        <f t="shared" si="0"/>
        <v>229.80039928202677</v>
      </c>
    </row>
    <row r="21" spans="1:5">
      <c r="A21">
        <v>20</v>
      </c>
      <c r="B21">
        <v>19</v>
      </c>
      <c r="C21">
        <f>'COMPUTE Q6'!$B$18 * B21 + 'COMPUTE Q6'!$B$17</f>
        <v>5715.3850211043227</v>
      </c>
      <c r="D21">
        <v>3352</v>
      </c>
      <c r="E21">
        <f t="shared" si="0"/>
        <v>-2363.3850211043227</v>
      </c>
    </row>
    <row r="22" spans="1:5">
      <c r="A22">
        <v>21</v>
      </c>
      <c r="B22">
        <v>20</v>
      </c>
      <c r="C22">
        <f>'COMPUTE Q6'!$B$18 * B22 + 'COMPUTE Q6'!$B$17</f>
        <v>5716.5704414906722</v>
      </c>
      <c r="D22">
        <v>3168</v>
      </c>
      <c r="E22">
        <f t="shared" si="0"/>
        <v>-2548.5704414906722</v>
      </c>
    </row>
    <row r="23" spans="1:5">
      <c r="A23">
        <v>22</v>
      </c>
      <c r="B23">
        <v>21</v>
      </c>
      <c r="C23">
        <f>'COMPUTE Q6'!$B$18 * B23 + 'COMPUTE Q6'!$B$17</f>
        <v>5717.7558618770217</v>
      </c>
      <c r="D23">
        <v>0</v>
      </c>
      <c r="E23">
        <f t="shared" si="0"/>
        <v>-5717.7558618770217</v>
      </c>
    </row>
    <row r="24" spans="1:5">
      <c r="A24">
        <v>23</v>
      </c>
      <c r="B24">
        <v>22</v>
      </c>
      <c r="C24">
        <f>'COMPUTE Q6'!$B$18 * B24 + 'COMPUTE Q6'!$B$17</f>
        <v>5718.9412822633712</v>
      </c>
      <c r="D24">
        <v>6048</v>
      </c>
      <c r="E24">
        <f t="shared" si="0"/>
        <v>329.05871773662875</v>
      </c>
    </row>
    <row r="25" spans="1:5">
      <c r="A25">
        <v>24</v>
      </c>
      <c r="B25">
        <v>23</v>
      </c>
      <c r="C25">
        <f>'COMPUTE Q6'!$B$18 * B25 + 'COMPUTE Q6'!$B$17</f>
        <v>5720.1267026497208</v>
      </c>
      <c r="D25">
        <v>8208</v>
      </c>
      <c r="E25">
        <f t="shared" si="0"/>
        <v>2487.8732973502792</v>
      </c>
    </row>
    <row r="26" spans="1:5">
      <c r="A26">
        <v>25</v>
      </c>
      <c r="B26">
        <v>24</v>
      </c>
      <c r="C26">
        <f>'COMPUTE Q6'!$B$18 * B26 + 'COMPUTE Q6'!$B$17</f>
        <v>5721.3121230360703</v>
      </c>
      <c r="D26">
        <v>8496</v>
      </c>
      <c r="E26">
        <f t="shared" si="0"/>
        <v>2774.6878769639297</v>
      </c>
    </row>
    <row r="27" spans="1:5">
      <c r="A27">
        <v>26</v>
      </c>
      <c r="B27">
        <v>25</v>
      </c>
      <c r="C27">
        <f>'COMPUTE Q6'!$B$18 * B27 + 'COMPUTE Q6'!$B$17</f>
        <v>5722.4975434224198</v>
      </c>
      <c r="D27">
        <v>5472</v>
      </c>
      <c r="E27">
        <f t="shared" si="0"/>
        <v>-250.49754342241977</v>
      </c>
    </row>
    <row r="28" spans="1:5">
      <c r="A28">
        <v>27</v>
      </c>
      <c r="B28">
        <v>26</v>
      </c>
      <c r="C28">
        <f>'COMPUTE Q6'!$B$18 * B28 + 'COMPUTE Q6'!$B$17</f>
        <v>5723.6829638087693</v>
      </c>
      <c r="D28">
        <v>8064</v>
      </c>
      <c r="E28">
        <f t="shared" si="0"/>
        <v>2340.3170361912307</v>
      </c>
    </row>
    <row r="29" spans="1:5">
      <c r="A29">
        <v>28</v>
      </c>
      <c r="B29">
        <v>27</v>
      </c>
      <c r="C29">
        <f>'COMPUTE Q6'!$B$18 * B29 + 'COMPUTE Q6'!$B$17</f>
        <v>5724.8683841951188</v>
      </c>
      <c r="D29">
        <v>4896</v>
      </c>
      <c r="E29">
        <f t="shared" si="0"/>
        <v>-828.86838419511878</v>
      </c>
    </row>
    <row r="30" spans="1:5">
      <c r="A30">
        <v>29</v>
      </c>
      <c r="B30">
        <v>28</v>
      </c>
      <c r="C30">
        <f>'COMPUTE Q6'!$B$18 * B30 + 'COMPUTE Q6'!$B$17</f>
        <v>5726.0538045814683</v>
      </c>
      <c r="D30">
        <v>5204</v>
      </c>
      <c r="E30">
        <f t="shared" si="0"/>
        <v>-522.05380458146828</v>
      </c>
    </row>
    <row r="31" spans="1:5">
      <c r="A31">
        <v>30</v>
      </c>
      <c r="B31">
        <v>29</v>
      </c>
      <c r="C31">
        <f>'COMPUTE Q6'!$B$18 * B31 + 'COMPUTE Q6'!$B$17</f>
        <v>5727.2392249678178</v>
      </c>
      <c r="D31">
        <v>5060</v>
      </c>
      <c r="E31">
        <f t="shared" si="0"/>
        <v>-667.23922496781779</v>
      </c>
    </row>
    <row r="32" spans="1:5">
      <c r="A32">
        <v>31</v>
      </c>
      <c r="B32">
        <v>30</v>
      </c>
      <c r="C32">
        <f>'COMPUTE Q6'!$B$18 * B32 + 'COMPUTE Q6'!$B$17</f>
        <v>5728.4246453541673</v>
      </c>
      <c r="D32">
        <v>6232</v>
      </c>
      <c r="E32">
        <f t="shared" si="0"/>
        <v>503.5753546458327</v>
      </c>
    </row>
    <row r="33" spans="1:5">
      <c r="A33">
        <v>32</v>
      </c>
      <c r="B33">
        <v>31</v>
      </c>
      <c r="C33">
        <f>'COMPUTE Q6'!$B$18 * B33 + 'COMPUTE Q6'!$B$17</f>
        <v>5729.6100657405168</v>
      </c>
      <c r="D33">
        <v>5184</v>
      </c>
      <c r="E33">
        <f t="shared" si="0"/>
        <v>-545.6100657405168</v>
      </c>
    </row>
    <row r="34" spans="1:5">
      <c r="A34">
        <v>33</v>
      </c>
      <c r="B34">
        <v>32</v>
      </c>
      <c r="C34">
        <f>'COMPUTE Q6'!$B$18 * B34 + 'COMPUTE Q6'!$B$17</f>
        <v>5730.7954861268663</v>
      </c>
      <c r="D34">
        <v>5328</v>
      </c>
      <c r="E34">
        <f t="shared" si="0"/>
        <v>-402.79548612686631</v>
      </c>
    </row>
    <row r="35" spans="1:5">
      <c r="A35">
        <v>34</v>
      </c>
      <c r="B35">
        <v>33</v>
      </c>
      <c r="C35">
        <f>'COMPUTE Q6'!$B$18 * B35 + 'COMPUTE Q6'!$B$17</f>
        <v>5731.9809065132158</v>
      </c>
      <c r="D35">
        <v>5904</v>
      </c>
      <c r="E35">
        <f t="shared" si="0"/>
        <v>172.01909348678419</v>
      </c>
    </row>
    <row r="36" spans="1:5">
      <c r="A36">
        <v>35</v>
      </c>
      <c r="B36">
        <v>34</v>
      </c>
      <c r="C36">
        <f>'COMPUTE Q6'!$B$18 * B36 + 'COMPUTE Q6'!$B$17</f>
        <v>5733.1663268995653</v>
      </c>
      <c r="D36">
        <v>2736</v>
      </c>
      <c r="E36">
        <f t="shared" si="0"/>
        <v>-2997.1663268995653</v>
      </c>
    </row>
    <row r="37" spans="1:5">
      <c r="A37">
        <v>36</v>
      </c>
      <c r="B37">
        <v>35</v>
      </c>
      <c r="C37">
        <f>'COMPUTE Q6'!$B$18 * B37 + 'COMPUTE Q6'!$B$17</f>
        <v>5734.3517472859148</v>
      </c>
      <c r="D37">
        <v>3600</v>
      </c>
      <c r="E37">
        <f t="shared" si="0"/>
        <v>-2134.3517472859148</v>
      </c>
    </row>
    <row r="38" spans="1:5">
      <c r="A38">
        <v>37</v>
      </c>
      <c r="B38">
        <v>36</v>
      </c>
      <c r="C38">
        <f>'COMPUTE Q6'!$B$18 * B38 + 'COMPUTE Q6'!$B$17</f>
        <v>5735.5371676722643</v>
      </c>
      <c r="D38">
        <v>9216</v>
      </c>
      <c r="E38">
        <f t="shared" si="0"/>
        <v>3480.4628323277357</v>
      </c>
    </row>
    <row r="39" spans="1:5">
      <c r="A39">
        <v>38</v>
      </c>
      <c r="B39">
        <v>37</v>
      </c>
      <c r="C39">
        <f>'COMPUTE Q6'!$B$18 * B39 + 'COMPUTE Q6'!$B$17</f>
        <v>5736.7225880586147</v>
      </c>
      <c r="D39">
        <v>12672</v>
      </c>
      <c r="E39">
        <f t="shared" si="0"/>
        <v>6935.2774119413853</v>
      </c>
    </row>
    <row r="40" spans="1:5">
      <c r="A40">
        <v>39</v>
      </c>
      <c r="B40">
        <v>38</v>
      </c>
      <c r="C40">
        <f>'COMPUTE Q6'!$B$18 * B40 + 'COMPUTE Q6'!$B$17</f>
        <v>5737.9080084449643</v>
      </c>
      <c r="D40">
        <v>13248</v>
      </c>
      <c r="E40">
        <f t="shared" si="0"/>
        <v>7510.0919915550357</v>
      </c>
    </row>
    <row r="41" spans="1:5">
      <c r="A41">
        <v>40</v>
      </c>
      <c r="B41">
        <v>39</v>
      </c>
      <c r="C41">
        <f>'COMPUTE Q6'!$B$18 * B41 + 'COMPUTE Q6'!$B$17</f>
        <v>5739.0934288313138</v>
      </c>
      <c r="D41">
        <v>13104</v>
      </c>
      <c r="E41">
        <f t="shared" si="0"/>
        <v>7364.9065711686862</v>
      </c>
    </row>
    <row r="42" spans="1:5">
      <c r="A42">
        <v>41</v>
      </c>
      <c r="B42">
        <v>40</v>
      </c>
      <c r="C42">
        <f>'COMPUTE Q6'!$B$18 * B42 + 'COMPUTE Q6'!$B$17</f>
        <v>5740.2788492176633</v>
      </c>
      <c r="D42">
        <v>12260</v>
      </c>
      <c r="E42">
        <f t="shared" si="0"/>
        <v>6519.7211507823367</v>
      </c>
    </row>
    <row r="43" spans="1:5">
      <c r="A43">
        <v>42</v>
      </c>
      <c r="B43">
        <v>41</v>
      </c>
      <c r="C43">
        <f>'COMPUTE Q6'!$B$18 * B43 + 'COMPUTE Q6'!$B$17</f>
        <v>5741.4642696040128</v>
      </c>
      <c r="D43">
        <v>4484</v>
      </c>
      <c r="E43">
        <f t="shared" si="0"/>
        <v>-1257.4642696040128</v>
      </c>
    </row>
    <row r="44" spans="1:5">
      <c r="A44">
        <v>43</v>
      </c>
      <c r="B44">
        <v>42</v>
      </c>
      <c r="C44">
        <f>'COMPUTE Q6'!$B$18 * B44 + 'COMPUTE Q6'!$B$17</f>
        <v>5742.6496899903623</v>
      </c>
      <c r="D44">
        <v>4196</v>
      </c>
      <c r="E44">
        <f t="shared" si="0"/>
        <v>-1546.6496899903623</v>
      </c>
    </row>
    <row r="45" spans="1:5">
      <c r="A45">
        <v>44</v>
      </c>
      <c r="B45">
        <v>43</v>
      </c>
      <c r="C45">
        <f>'COMPUTE Q6'!$B$18 * B45 + 'COMPUTE Q6'!$B$17</f>
        <v>5743.8351103767118</v>
      </c>
      <c r="D45">
        <v>8372</v>
      </c>
      <c r="E45">
        <f t="shared" si="0"/>
        <v>2628.1648896232882</v>
      </c>
    </row>
    <row r="46" spans="1:5">
      <c r="A46">
        <v>45</v>
      </c>
      <c r="B46">
        <v>44</v>
      </c>
      <c r="C46">
        <f>'COMPUTE Q6'!$B$18 * B46 + 'COMPUTE Q6'!$B$17</f>
        <v>5745.0205307630613</v>
      </c>
      <c r="D46">
        <v>10964</v>
      </c>
      <c r="E46">
        <f t="shared" si="0"/>
        <v>5218.9794692369387</v>
      </c>
    </row>
    <row r="47" spans="1:5">
      <c r="A47">
        <v>46</v>
      </c>
      <c r="B47">
        <v>45</v>
      </c>
      <c r="C47">
        <f>'COMPUTE Q6'!$B$18 * B47 + 'COMPUTE Q6'!$B$17</f>
        <v>5746.2059511494108</v>
      </c>
      <c r="D47">
        <v>9956</v>
      </c>
      <c r="E47">
        <f t="shared" si="0"/>
        <v>4209.7940488505892</v>
      </c>
    </row>
    <row r="48" spans="1:5">
      <c r="A48">
        <v>47</v>
      </c>
      <c r="B48">
        <v>46</v>
      </c>
      <c r="C48">
        <f>'COMPUTE Q6'!$B$18 * B48 + 'COMPUTE Q6'!$B$17</f>
        <v>5747.3913715357603</v>
      </c>
      <c r="D48">
        <v>8496</v>
      </c>
      <c r="E48">
        <f t="shared" si="0"/>
        <v>2748.6086284642397</v>
      </c>
    </row>
    <row r="49" spans="1:5">
      <c r="A49">
        <v>48</v>
      </c>
      <c r="B49">
        <v>47</v>
      </c>
      <c r="C49">
        <f>'COMPUTE Q6'!$B$18 * B49 + 'COMPUTE Q6'!$B$17</f>
        <v>5748.5767919221098</v>
      </c>
      <c r="D49">
        <v>5040</v>
      </c>
      <c r="E49">
        <f t="shared" si="0"/>
        <v>-708.57679192210981</v>
      </c>
    </row>
    <row r="50" spans="1:5">
      <c r="A50">
        <v>49</v>
      </c>
      <c r="B50">
        <v>48</v>
      </c>
      <c r="C50">
        <f>'COMPUTE Q6'!$B$18 * B50 + 'COMPUTE Q6'!$B$17</f>
        <v>5749.7622123084593</v>
      </c>
      <c r="D50">
        <v>2592</v>
      </c>
      <c r="E50">
        <f t="shared" si="0"/>
        <v>-3157.7622123084593</v>
      </c>
    </row>
    <row r="51" spans="1:5">
      <c r="A51">
        <v>50</v>
      </c>
      <c r="B51">
        <v>49</v>
      </c>
      <c r="C51">
        <f>'COMPUTE Q6'!$B$18 * B51 + 'COMPUTE Q6'!$B$17</f>
        <v>5750.9476326948088</v>
      </c>
      <c r="D51">
        <v>0</v>
      </c>
      <c r="E51">
        <f t="shared" si="0"/>
        <v>-5750.9476326948088</v>
      </c>
    </row>
    <row r="52" spans="1:5">
      <c r="A52">
        <v>51</v>
      </c>
      <c r="B52">
        <v>50</v>
      </c>
      <c r="C52">
        <f>'COMPUTE Q6'!$B$18 * B52 + 'COMPUTE Q6'!$B$17</f>
        <v>5752.1330530811583</v>
      </c>
      <c r="D52">
        <v>864</v>
      </c>
      <c r="E52">
        <f t="shared" si="0"/>
        <v>-4888.1330530811583</v>
      </c>
    </row>
    <row r="53" spans="1:5">
      <c r="A53">
        <v>52</v>
      </c>
      <c r="B53">
        <v>51</v>
      </c>
      <c r="C53">
        <f>'COMPUTE Q6'!$B$18 * B53 + 'COMPUTE Q6'!$B$17</f>
        <v>5753.3184734675078</v>
      </c>
      <c r="D53">
        <v>2160</v>
      </c>
      <c r="E53">
        <f t="shared" si="0"/>
        <v>-3593.3184734675078</v>
      </c>
    </row>
    <row r="54" spans="1:5">
      <c r="A54">
        <v>53</v>
      </c>
      <c r="B54">
        <v>52</v>
      </c>
      <c r="C54">
        <f>'COMPUTE Q6'!$B$18 * B54 + 'COMPUTE Q6'!$B$17</f>
        <v>5754.5038938538573</v>
      </c>
      <c r="D54">
        <v>3888</v>
      </c>
      <c r="E54">
        <f t="shared" si="0"/>
        <v>-1866.5038938538573</v>
      </c>
    </row>
    <row r="55" spans="1:5">
      <c r="A55">
        <v>54</v>
      </c>
      <c r="B55">
        <v>53</v>
      </c>
      <c r="C55">
        <f>'COMPUTE Q6'!$B$18 * B55 + 'COMPUTE Q6'!$B$17</f>
        <v>5755.6893142402068</v>
      </c>
      <c r="D55">
        <v>4464</v>
      </c>
      <c r="E55">
        <f t="shared" si="0"/>
        <v>-1291.6893142402068</v>
      </c>
    </row>
    <row r="56" spans="1:5">
      <c r="A56">
        <v>55</v>
      </c>
      <c r="B56">
        <v>54</v>
      </c>
      <c r="C56">
        <f>'COMPUTE Q6'!$B$18 * B56 + 'COMPUTE Q6'!$B$17</f>
        <v>5756.8747346265563</v>
      </c>
      <c r="D56">
        <v>3744</v>
      </c>
      <c r="E56">
        <f t="shared" si="0"/>
        <v>-2012.8747346265563</v>
      </c>
    </row>
    <row r="57" spans="1:5">
      <c r="A57">
        <v>56</v>
      </c>
      <c r="B57">
        <v>55</v>
      </c>
      <c r="C57">
        <f>'COMPUTE Q6'!$B$18 * B57 + 'COMPUTE Q6'!$B$17</f>
        <v>5758.0601550129059</v>
      </c>
      <c r="D57">
        <v>5040</v>
      </c>
      <c r="E57">
        <f t="shared" si="0"/>
        <v>-718.06015501290585</v>
      </c>
    </row>
    <row r="58" spans="1:5">
      <c r="A58">
        <v>57</v>
      </c>
      <c r="B58">
        <v>56</v>
      </c>
      <c r="C58">
        <f>'COMPUTE Q6'!$B$18 * B58 + 'COMPUTE Q6'!$B$17</f>
        <v>5759.2455753992554</v>
      </c>
      <c r="D58">
        <v>5040</v>
      </c>
      <c r="E58">
        <f t="shared" si="0"/>
        <v>-719.24557539925536</v>
      </c>
    </row>
    <row r="59" spans="1:5">
      <c r="A59">
        <v>58</v>
      </c>
      <c r="B59">
        <v>57</v>
      </c>
      <c r="C59">
        <f>'COMPUTE Q6'!$B$18 * B59 + 'COMPUTE Q6'!$B$17</f>
        <v>5760.4309957856049</v>
      </c>
      <c r="D59">
        <v>1296</v>
      </c>
      <c r="E59">
        <f t="shared" si="0"/>
        <v>-4464.4309957856049</v>
      </c>
    </row>
    <row r="60" spans="1:5">
      <c r="A60">
        <v>59</v>
      </c>
      <c r="B60">
        <v>58</v>
      </c>
      <c r="C60">
        <f>'COMPUTE Q6'!$B$18 * B60 + 'COMPUTE Q6'!$B$17</f>
        <v>5761.6164161719544</v>
      </c>
      <c r="D60">
        <v>1152</v>
      </c>
      <c r="E60">
        <f t="shared" si="0"/>
        <v>-4609.6164161719544</v>
      </c>
    </row>
    <row r="61" spans="1:5">
      <c r="A61">
        <v>60</v>
      </c>
      <c r="B61">
        <v>59</v>
      </c>
      <c r="C61">
        <f>'COMPUTE Q6'!$B$18 * B61 + 'COMPUTE Q6'!$B$17</f>
        <v>5762.8018365583039</v>
      </c>
      <c r="D61">
        <v>4608</v>
      </c>
      <c r="E61">
        <f t="shared" si="0"/>
        <v>-1154.8018365583039</v>
      </c>
    </row>
    <row r="62" spans="1:5">
      <c r="A62">
        <v>61</v>
      </c>
      <c r="B62">
        <v>60</v>
      </c>
      <c r="C62">
        <f>'COMPUTE Q6'!$B$18 * B62 + 'COMPUTE Q6'!$B$17</f>
        <v>5763.9872569446534</v>
      </c>
      <c r="D62">
        <v>9360</v>
      </c>
      <c r="E62">
        <f t="shared" si="0"/>
        <v>3596.0127430553466</v>
      </c>
    </row>
    <row r="63" spans="1:5">
      <c r="A63">
        <v>62</v>
      </c>
      <c r="B63">
        <v>61</v>
      </c>
      <c r="C63">
        <f>'COMPUTE Q6'!$B$18 * B63 + 'COMPUTE Q6'!$B$17</f>
        <v>5765.1726773310029</v>
      </c>
      <c r="D63">
        <v>3600</v>
      </c>
      <c r="E63">
        <f t="shared" si="0"/>
        <v>-2165.1726773310029</v>
      </c>
    </row>
    <row r="64" spans="1:5">
      <c r="A64">
        <v>63</v>
      </c>
      <c r="B64">
        <v>62</v>
      </c>
      <c r="C64">
        <f>'COMPUTE Q6'!$B$18 * B64 + 'COMPUTE Q6'!$B$17</f>
        <v>5766.3580977173524</v>
      </c>
      <c r="D64">
        <v>3024</v>
      </c>
      <c r="E64">
        <f t="shared" si="0"/>
        <v>-2742.3580977173524</v>
      </c>
    </row>
    <row r="65" spans="1:5">
      <c r="A65">
        <v>64</v>
      </c>
      <c r="B65">
        <v>63</v>
      </c>
      <c r="C65">
        <f>'COMPUTE Q6'!$B$18 * B65 + 'COMPUTE Q6'!$B$17</f>
        <v>5767.5435181037019</v>
      </c>
      <c r="D65">
        <v>720</v>
      </c>
      <c r="E65">
        <f t="shared" si="0"/>
        <v>-5047.5435181037019</v>
      </c>
    </row>
    <row r="66" spans="1:5">
      <c r="A66">
        <v>65</v>
      </c>
      <c r="B66">
        <v>64</v>
      </c>
      <c r="C66">
        <f>'COMPUTE Q6'!$B$18 * B66 + 'COMPUTE Q6'!$B$17</f>
        <v>5768.7289384900514</v>
      </c>
      <c r="D66">
        <v>1440</v>
      </c>
      <c r="E66">
        <f t="shared" si="0"/>
        <v>-4328.7289384900514</v>
      </c>
    </row>
    <row r="67" spans="1:5">
      <c r="A67">
        <v>66</v>
      </c>
      <c r="B67">
        <v>65</v>
      </c>
      <c r="C67">
        <f>'COMPUTE Q6'!$B$18 * B67 + 'COMPUTE Q6'!$B$17</f>
        <v>5769.9143588764009</v>
      </c>
      <c r="D67">
        <v>2592</v>
      </c>
      <c r="E67">
        <f t="shared" ref="E67:E130" si="1">D67 - C67</f>
        <v>-3177.9143588764009</v>
      </c>
    </row>
    <row r="68" spans="1:5">
      <c r="A68">
        <v>67</v>
      </c>
      <c r="B68">
        <v>66</v>
      </c>
      <c r="C68">
        <f>'COMPUTE Q6'!$B$18 * B68 + 'COMPUTE Q6'!$B$17</f>
        <v>5771.0997792627504</v>
      </c>
      <c r="D68">
        <v>1728</v>
      </c>
      <c r="E68">
        <f t="shared" si="1"/>
        <v>-4043.0997792627504</v>
      </c>
    </row>
    <row r="69" spans="1:5">
      <c r="A69">
        <v>68</v>
      </c>
      <c r="B69">
        <v>67</v>
      </c>
      <c r="C69">
        <f>'COMPUTE Q6'!$B$18 * B69 + 'COMPUTE Q6'!$B$17</f>
        <v>5772.2851996490999</v>
      </c>
      <c r="D69">
        <v>1008</v>
      </c>
      <c r="E69">
        <f t="shared" si="1"/>
        <v>-4764.2851996490999</v>
      </c>
    </row>
    <row r="70" spans="1:5">
      <c r="A70">
        <v>69</v>
      </c>
      <c r="B70">
        <v>68</v>
      </c>
      <c r="C70">
        <f>'COMPUTE Q6'!$B$18 * B70 + 'COMPUTE Q6'!$B$17</f>
        <v>5773.4706200354494</v>
      </c>
      <c r="D70">
        <v>1316</v>
      </c>
      <c r="E70">
        <f t="shared" si="1"/>
        <v>-4457.4706200354494</v>
      </c>
    </row>
    <row r="71" spans="1:5">
      <c r="A71">
        <v>70</v>
      </c>
      <c r="B71">
        <v>69</v>
      </c>
      <c r="C71">
        <f>'COMPUTE Q6'!$B$18 * B71 + 'COMPUTE Q6'!$B$17</f>
        <v>5774.6560404217989</v>
      </c>
      <c r="D71">
        <v>596</v>
      </c>
      <c r="E71">
        <f t="shared" si="1"/>
        <v>-5178.6560404217989</v>
      </c>
    </row>
    <row r="72" spans="1:5">
      <c r="A72">
        <v>71</v>
      </c>
      <c r="B72">
        <v>70</v>
      </c>
      <c r="C72">
        <f>'COMPUTE Q6'!$B$18 * B72 + 'COMPUTE Q6'!$B$17</f>
        <v>5775.8414608081484</v>
      </c>
      <c r="D72">
        <v>3620</v>
      </c>
      <c r="E72">
        <f t="shared" si="1"/>
        <v>-2155.8414608081484</v>
      </c>
    </row>
    <row r="73" spans="1:5">
      <c r="A73">
        <v>72</v>
      </c>
      <c r="B73">
        <v>71</v>
      </c>
      <c r="C73">
        <f>'COMPUTE Q6'!$B$18 * B73 + 'COMPUTE Q6'!$B$17</f>
        <v>5777.0268811944979</v>
      </c>
      <c r="D73">
        <v>7920</v>
      </c>
      <c r="E73">
        <f t="shared" si="1"/>
        <v>2142.9731188055021</v>
      </c>
    </row>
    <row r="74" spans="1:5">
      <c r="A74">
        <v>73</v>
      </c>
      <c r="B74">
        <v>72</v>
      </c>
      <c r="C74">
        <f>'COMPUTE Q6'!$B$18 * B74 + 'COMPUTE Q6'!$B$17</f>
        <v>5778.2123015808475</v>
      </c>
      <c r="D74">
        <v>11520</v>
      </c>
      <c r="E74">
        <f t="shared" si="1"/>
        <v>5741.7876984191525</v>
      </c>
    </row>
    <row r="75" spans="1:5">
      <c r="A75">
        <v>74</v>
      </c>
      <c r="B75">
        <v>73</v>
      </c>
      <c r="C75">
        <f>'COMPUTE Q6'!$B$18 * B75 + 'COMPUTE Q6'!$B$17</f>
        <v>5779.397721967197</v>
      </c>
      <c r="D75">
        <v>11376</v>
      </c>
      <c r="E75">
        <f t="shared" si="1"/>
        <v>5596.602278032803</v>
      </c>
    </row>
    <row r="76" spans="1:5">
      <c r="A76">
        <v>75</v>
      </c>
      <c r="B76">
        <v>74</v>
      </c>
      <c r="C76">
        <f>'COMPUTE Q6'!$B$18 * B76 + 'COMPUTE Q6'!$B$17</f>
        <v>5780.5831423535465</v>
      </c>
      <c r="D76">
        <v>8804</v>
      </c>
      <c r="E76">
        <f t="shared" si="1"/>
        <v>3023.4168576464535</v>
      </c>
    </row>
    <row r="77" spans="1:5">
      <c r="A77">
        <v>76</v>
      </c>
      <c r="B77">
        <v>75</v>
      </c>
      <c r="C77">
        <f>'COMPUTE Q6'!$B$18 * B77 + 'COMPUTE Q6'!$B$17</f>
        <v>5781.768562739896</v>
      </c>
      <c r="D77">
        <v>8864</v>
      </c>
      <c r="E77">
        <f t="shared" si="1"/>
        <v>3082.231437260104</v>
      </c>
    </row>
    <row r="78" spans="1:5">
      <c r="A78">
        <v>77</v>
      </c>
      <c r="B78">
        <v>76</v>
      </c>
      <c r="C78">
        <f>'COMPUTE Q6'!$B$18 * B78 + 'COMPUTE Q6'!$B$17</f>
        <v>5782.9539831262455</v>
      </c>
      <c r="D78">
        <v>1356</v>
      </c>
      <c r="E78">
        <f t="shared" si="1"/>
        <v>-4426.9539831262455</v>
      </c>
    </row>
    <row r="79" spans="1:5">
      <c r="A79">
        <v>78</v>
      </c>
      <c r="B79">
        <v>77</v>
      </c>
      <c r="C79">
        <f>'COMPUTE Q6'!$B$18 * B79 + 'COMPUTE Q6'!$B$17</f>
        <v>5784.139403512595</v>
      </c>
      <c r="D79">
        <v>472</v>
      </c>
      <c r="E79">
        <f t="shared" si="1"/>
        <v>-5312.139403512595</v>
      </c>
    </row>
    <row r="80" spans="1:5">
      <c r="A80">
        <v>79</v>
      </c>
      <c r="B80">
        <v>78</v>
      </c>
      <c r="C80">
        <f>'COMPUTE Q6'!$B$18 * B80 + 'COMPUTE Q6'!$B$17</f>
        <v>5785.3248238989445</v>
      </c>
      <c r="D80">
        <v>6088</v>
      </c>
      <c r="E80">
        <f t="shared" si="1"/>
        <v>302.67517610105551</v>
      </c>
    </row>
    <row r="81" spans="1:5">
      <c r="A81">
        <v>80</v>
      </c>
      <c r="B81">
        <v>79</v>
      </c>
      <c r="C81">
        <f>'COMPUTE Q6'!$B$18 * B81 + 'COMPUTE Q6'!$B$17</f>
        <v>5786.510244285294</v>
      </c>
      <c r="D81">
        <v>7220</v>
      </c>
      <c r="E81">
        <f t="shared" si="1"/>
        <v>1433.489755714706</v>
      </c>
    </row>
    <row r="82" spans="1:5">
      <c r="A82">
        <v>81</v>
      </c>
      <c r="B82">
        <v>80</v>
      </c>
      <c r="C82">
        <f>'COMPUTE Q6'!$B$18 * B82 + 'COMPUTE Q6'!$B$17</f>
        <v>5787.6956646716435</v>
      </c>
      <c r="D82">
        <v>9504</v>
      </c>
      <c r="E82">
        <f t="shared" si="1"/>
        <v>3716.3043353283565</v>
      </c>
    </row>
    <row r="83" spans="1:5">
      <c r="A83">
        <v>82</v>
      </c>
      <c r="B83">
        <v>81</v>
      </c>
      <c r="C83">
        <f>'COMPUTE Q6'!$B$18 * B83 + 'COMPUTE Q6'!$B$17</f>
        <v>5788.881085057993</v>
      </c>
      <c r="D83">
        <v>7632</v>
      </c>
      <c r="E83">
        <f t="shared" si="1"/>
        <v>1843.118914942007</v>
      </c>
    </row>
    <row r="84" spans="1:5">
      <c r="A84">
        <v>83</v>
      </c>
      <c r="B84">
        <v>82</v>
      </c>
      <c r="C84">
        <f>'COMPUTE Q6'!$B$18 * B84 + 'COMPUTE Q6'!$B$17</f>
        <v>5790.0665054443425</v>
      </c>
      <c r="D84">
        <v>4772</v>
      </c>
      <c r="E84">
        <f t="shared" si="1"/>
        <v>-1018.0665054443425</v>
      </c>
    </row>
    <row r="85" spans="1:5">
      <c r="A85">
        <v>84</v>
      </c>
      <c r="B85">
        <v>83</v>
      </c>
      <c r="C85">
        <f>'COMPUTE Q6'!$B$18 * B85 + 'COMPUTE Q6'!$B$17</f>
        <v>5791.251925830692</v>
      </c>
      <c r="D85">
        <v>6088</v>
      </c>
      <c r="E85">
        <f t="shared" si="1"/>
        <v>296.74807416930798</v>
      </c>
    </row>
    <row r="86" spans="1:5">
      <c r="A86">
        <v>85</v>
      </c>
      <c r="B86">
        <v>84</v>
      </c>
      <c r="C86">
        <f>'COMPUTE Q6'!$B$18 * B86 + 'COMPUTE Q6'!$B$17</f>
        <v>5792.4373462170415</v>
      </c>
      <c r="D86">
        <v>3744</v>
      </c>
      <c r="E86">
        <f t="shared" si="1"/>
        <v>-2048.4373462170415</v>
      </c>
    </row>
    <row r="87" spans="1:5">
      <c r="A87">
        <v>86</v>
      </c>
      <c r="B87">
        <v>85</v>
      </c>
      <c r="C87">
        <f>'COMPUTE Q6'!$B$18 * B87 + 'COMPUTE Q6'!$B$17</f>
        <v>5793.622766603391</v>
      </c>
      <c r="D87">
        <v>5348</v>
      </c>
      <c r="E87">
        <f t="shared" si="1"/>
        <v>-445.62276660339103</v>
      </c>
    </row>
    <row r="88" spans="1:5">
      <c r="A88">
        <v>87</v>
      </c>
      <c r="B88">
        <v>86</v>
      </c>
      <c r="C88">
        <f>'COMPUTE Q6'!$B$18 * B88 + 'COMPUTE Q6'!$B$17</f>
        <v>5794.8081869897405</v>
      </c>
      <c r="D88">
        <v>7076</v>
      </c>
      <c r="E88">
        <f t="shared" si="1"/>
        <v>1281.1918130102595</v>
      </c>
    </row>
    <row r="89" spans="1:5">
      <c r="A89">
        <v>88</v>
      </c>
      <c r="B89">
        <v>87</v>
      </c>
      <c r="C89">
        <f>'COMPUTE Q6'!$B$18 * B89 + 'COMPUTE Q6'!$B$17</f>
        <v>5795.99360737609</v>
      </c>
      <c r="D89">
        <v>7200</v>
      </c>
      <c r="E89">
        <f t="shared" si="1"/>
        <v>1404.00639262391</v>
      </c>
    </row>
    <row r="90" spans="1:5">
      <c r="A90">
        <v>89</v>
      </c>
      <c r="B90">
        <v>88</v>
      </c>
      <c r="C90">
        <f>'COMPUTE Q6'!$B$18 * B90 + 'COMPUTE Q6'!$B$17</f>
        <v>5797.1790277624395</v>
      </c>
      <c r="D90">
        <v>5328</v>
      </c>
      <c r="E90">
        <f t="shared" si="1"/>
        <v>-469.17902776243955</v>
      </c>
    </row>
    <row r="91" spans="1:5">
      <c r="A91">
        <v>90</v>
      </c>
      <c r="B91">
        <v>89</v>
      </c>
      <c r="C91">
        <f>'COMPUTE Q6'!$B$18 * B91 + 'COMPUTE Q6'!$B$17</f>
        <v>5798.3644481487891</v>
      </c>
      <c r="D91">
        <v>7940</v>
      </c>
      <c r="E91">
        <f t="shared" si="1"/>
        <v>2141.6355518512109</v>
      </c>
    </row>
    <row r="92" spans="1:5">
      <c r="A92">
        <v>91</v>
      </c>
      <c r="B92">
        <v>90</v>
      </c>
      <c r="C92">
        <f>'COMPUTE Q6'!$B$18 * B92 + 'COMPUTE Q6'!$B$17</f>
        <v>5799.5498685351386</v>
      </c>
      <c r="D92">
        <v>4052</v>
      </c>
      <c r="E92">
        <f t="shared" si="1"/>
        <v>-1747.5498685351386</v>
      </c>
    </row>
    <row r="93" spans="1:5">
      <c r="A93">
        <v>92</v>
      </c>
      <c r="B93">
        <v>91</v>
      </c>
      <c r="C93">
        <f>'COMPUTE Q6'!$B$18 * B93 + 'COMPUTE Q6'!$B$17</f>
        <v>5800.7352889214881</v>
      </c>
      <c r="D93">
        <v>1728</v>
      </c>
      <c r="E93">
        <f t="shared" si="1"/>
        <v>-4072.7352889214881</v>
      </c>
    </row>
    <row r="94" spans="1:5">
      <c r="A94">
        <v>93</v>
      </c>
      <c r="B94">
        <v>92</v>
      </c>
      <c r="C94">
        <f>'COMPUTE Q6'!$B$18 * B94 + 'COMPUTE Q6'!$B$17</f>
        <v>5801.9207093078376</v>
      </c>
      <c r="D94">
        <v>13824</v>
      </c>
      <c r="E94">
        <f t="shared" si="1"/>
        <v>8022.0792906921624</v>
      </c>
    </row>
    <row r="95" spans="1:5">
      <c r="A95">
        <v>94</v>
      </c>
      <c r="B95">
        <v>93</v>
      </c>
      <c r="C95">
        <f>'COMPUTE Q6'!$B$18 * B95 + 'COMPUTE Q6'!$B$17</f>
        <v>5803.1061296941871</v>
      </c>
      <c r="D95">
        <v>14400</v>
      </c>
      <c r="E95">
        <f t="shared" si="1"/>
        <v>8596.893870305812</v>
      </c>
    </row>
    <row r="96" spans="1:5">
      <c r="A96">
        <v>95</v>
      </c>
      <c r="B96">
        <v>94</v>
      </c>
      <c r="C96">
        <f>'COMPUTE Q6'!$B$18 * B96 + 'COMPUTE Q6'!$B$17</f>
        <v>5804.2915500805366</v>
      </c>
      <c r="D96">
        <v>14400</v>
      </c>
      <c r="E96">
        <f t="shared" si="1"/>
        <v>8595.7084499194643</v>
      </c>
    </row>
    <row r="97" spans="1:5">
      <c r="A97">
        <v>96</v>
      </c>
      <c r="B97">
        <v>95</v>
      </c>
      <c r="C97">
        <f>'COMPUTE Q6'!$B$18 * B97 + 'COMPUTE Q6'!$B$17</f>
        <v>5805.4769704668861</v>
      </c>
      <c r="D97">
        <v>13392</v>
      </c>
      <c r="E97">
        <f t="shared" si="1"/>
        <v>7586.5230295331139</v>
      </c>
    </row>
    <row r="98" spans="1:5">
      <c r="A98">
        <v>97</v>
      </c>
      <c r="B98">
        <v>96</v>
      </c>
      <c r="C98">
        <f>'COMPUTE Q6'!$B$18 * B98 + 'COMPUTE Q6'!$B$17</f>
        <v>5806.6623908532356</v>
      </c>
      <c r="D98">
        <v>14256</v>
      </c>
      <c r="E98">
        <f t="shared" si="1"/>
        <v>8449.3376091467653</v>
      </c>
    </row>
    <row r="99" spans="1:5">
      <c r="A99">
        <v>98</v>
      </c>
      <c r="B99">
        <v>97</v>
      </c>
      <c r="C99">
        <f>'COMPUTE Q6'!$B$18 * B99 + 'COMPUTE Q6'!$B$17</f>
        <v>5807.8478112395851</v>
      </c>
      <c r="D99">
        <v>5472</v>
      </c>
      <c r="E99">
        <f t="shared" si="1"/>
        <v>-335.8478112395851</v>
      </c>
    </row>
    <row r="100" spans="1:5">
      <c r="A100">
        <v>99</v>
      </c>
      <c r="B100">
        <v>98</v>
      </c>
      <c r="C100">
        <f>'COMPUTE Q6'!$B$18 * B100 + 'COMPUTE Q6'!$B$17</f>
        <v>5809.0332316259346</v>
      </c>
      <c r="D100">
        <v>4752</v>
      </c>
      <c r="E100">
        <f t="shared" si="1"/>
        <v>-1057.0332316259346</v>
      </c>
    </row>
    <row r="101" spans="1:5">
      <c r="A101">
        <v>100</v>
      </c>
      <c r="B101">
        <v>99</v>
      </c>
      <c r="C101">
        <f>'COMPUTE Q6'!$B$18 * B101 + 'COMPUTE Q6'!$B$17</f>
        <v>5810.2186520122841</v>
      </c>
      <c r="D101">
        <v>11088</v>
      </c>
      <c r="E101">
        <f t="shared" si="1"/>
        <v>5277.7813479877159</v>
      </c>
    </row>
    <row r="102" spans="1:5">
      <c r="A102">
        <v>101</v>
      </c>
      <c r="B102">
        <v>100</v>
      </c>
      <c r="C102">
        <f>'COMPUTE Q6'!$B$18 * B102 + 'COMPUTE Q6'!$B$17</f>
        <v>5811.4040723986336</v>
      </c>
      <c r="D102">
        <v>12816</v>
      </c>
      <c r="E102">
        <f t="shared" si="1"/>
        <v>7004.5959276013664</v>
      </c>
    </row>
    <row r="103" spans="1:5">
      <c r="A103">
        <v>102</v>
      </c>
      <c r="B103">
        <v>101</v>
      </c>
      <c r="C103">
        <f>'COMPUTE Q6'!$B$18 * B103 + 'COMPUTE Q6'!$B$17</f>
        <v>5812.5894927849831</v>
      </c>
      <c r="D103">
        <v>10388</v>
      </c>
      <c r="E103">
        <f t="shared" si="1"/>
        <v>4575.4105072150169</v>
      </c>
    </row>
    <row r="104" spans="1:5">
      <c r="A104">
        <v>103</v>
      </c>
      <c r="B104">
        <v>102</v>
      </c>
      <c r="C104">
        <f>'COMPUTE Q6'!$B$18 * B104 + 'COMPUTE Q6'!$B$17</f>
        <v>5813.7749131713326</v>
      </c>
      <c r="D104">
        <v>9236</v>
      </c>
      <c r="E104">
        <f t="shared" si="1"/>
        <v>3422.2250868286674</v>
      </c>
    </row>
    <row r="105" spans="1:5">
      <c r="A105">
        <v>104</v>
      </c>
      <c r="B105">
        <v>103</v>
      </c>
      <c r="C105">
        <f>'COMPUTE Q6'!$B$18 * B105 + 'COMPUTE Q6'!$B$17</f>
        <v>5814.9603335576821</v>
      </c>
      <c r="D105">
        <v>10388</v>
      </c>
      <c r="E105">
        <f t="shared" si="1"/>
        <v>4573.0396664423179</v>
      </c>
    </row>
    <row r="106" spans="1:5">
      <c r="A106">
        <v>105</v>
      </c>
      <c r="B106">
        <v>104</v>
      </c>
      <c r="C106">
        <f>'COMPUTE Q6'!$B$18 * B106 + 'COMPUTE Q6'!$B$17</f>
        <v>5816.1457539440316</v>
      </c>
      <c r="D106">
        <v>5492</v>
      </c>
      <c r="E106">
        <f t="shared" si="1"/>
        <v>-324.14575394403164</v>
      </c>
    </row>
    <row r="107" spans="1:5">
      <c r="A107">
        <v>106</v>
      </c>
      <c r="B107">
        <v>105</v>
      </c>
      <c r="C107">
        <f>'COMPUTE Q6'!$B$18 * B107 + 'COMPUTE Q6'!$B$17</f>
        <v>5817.3311743303811</v>
      </c>
      <c r="D107">
        <v>576</v>
      </c>
      <c r="E107">
        <f t="shared" si="1"/>
        <v>-5241.3311743303811</v>
      </c>
    </row>
    <row r="108" spans="1:5">
      <c r="A108">
        <v>107</v>
      </c>
      <c r="B108">
        <v>106</v>
      </c>
      <c r="C108">
        <f>'COMPUTE Q6'!$B$18 * B108 + 'COMPUTE Q6'!$B$17</f>
        <v>5818.5165947167307</v>
      </c>
      <c r="D108">
        <v>2736</v>
      </c>
      <c r="E108">
        <f t="shared" si="1"/>
        <v>-3082.5165947167307</v>
      </c>
    </row>
    <row r="109" spans="1:5">
      <c r="A109">
        <v>108</v>
      </c>
      <c r="B109">
        <v>107</v>
      </c>
      <c r="C109">
        <f>'COMPUTE Q6'!$B$18 * B109 + 'COMPUTE Q6'!$B$17</f>
        <v>5819.7020151030802</v>
      </c>
      <c r="D109">
        <v>4464</v>
      </c>
      <c r="E109">
        <f t="shared" si="1"/>
        <v>-1355.7020151030802</v>
      </c>
    </row>
    <row r="110" spans="1:5">
      <c r="A110">
        <v>109</v>
      </c>
      <c r="B110">
        <v>108</v>
      </c>
      <c r="C110">
        <f>'COMPUTE Q6'!$B$18 * B110 + 'COMPUTE Q6'!$B$17</f>
        <v>5820.8874354894297</v>
      </c>
      <c r="D110">
        <v>3024</v>
      </c>
      <c r="E110">
        <f t="shared" si="1"/>
        <v>-2796.8874354894297</v>
      </c>
    </row>
    <row r="111" spans="1:5">
      <c r="A111">
        <v>110</v>
      </c>
      <c r="B111">
        <v>109</v>
      </c>
      <c r="C111">
        <f>'COMPUTE Q6'!$B$18 * B111 + 'COMPUTE Q6'!$B$17</f>
        <v>5822.0728558757801</v>
      </c>
      <c r="D111">
        <v>576</v>
      </c>
      <c r="E111">
        <f t="shared" si="1"/>
        <v>-5246.0728558757801</v>
      </c>
    </row>
    <row r="112" spans="1:5">
      <c r="A112">
        <v>111</v>
      </c>
      <c r="B112">
        <v>110</v>
      </c>
      <c r="C112">
        <f>'COMPUTE Q6'!$B$18 * B112 + 'COMPUTE Q6'!$B$17</f>
        <v>5823.2582762621296</v>
      </c>
      <c r="D112">
        <v>432</v>
      </c>
      <c r="E112">
        <f t="shared" si="1"/>
        <v>-5391.2582762621296</v>
      </c>
    </row>
    <row r="113" spans="1:5">
      <c r="A113">
        <v>112</v>
      </c>
      <c r="B113">
        <v>111</v>
      </c>
      <c r="C113">
        <f>'COMPUTE Q6'!$B$18 * B113 + 'COMPUTE Q6'!$B$17</f>
        <v>5824.4436966484791</v>
      </c>
      <c r="D113">
        <v>0</v>
      </c>
      <c r="E113">
        <f t="shared" si="1"/>
        <v>-5824.4436966484791</v>
      </c>
    </row>
    <row r="114" spans="1:5">
      <c r="A114">
        <v>113</v>
      </c>
      <c r="B114">
        <v>112</v>
      </c>
      <c r="C114">
        <f>'COMPUTE Q6'!$B$18 * B114 + 'COMPUTE Q6'!$B$17</f>
        <v>5825.6291170348286</v>
      </c>
      <c r="D114">
        <v>0</v>
      </c>
      <c r="E114">
        <f t="shared" si="1"/>
        <v>-5825.6291170348286</v>
      </c>
    </row>
    <row r="115" spans="1:5">
      <c r="A115">
        <v>114</v>
      </c>
      <c r="B115">
        <v>113</v>
      </c>
      <c r="C115">
        <f>'COMPUTE Q6'!$B$18 * B115 + 'COMPUTE Q6'!$B$17</f>
        <v>5826.8145374211781</v>
      </c>
      <c r="D115">
        <v>0</v>
      </c>
      <c r="E115">
        <f t="shared" si="1"/>
        <v>-5826.8145374211781</v>
      </c>
    </row>
    <row r="116" spans="1:5">
      <c r="A116">
        <v>115</v>
      </c>
      <c r="B116">
        <v>114</v>
      </c>
      <c r="C116">
        <f>'COMPUTE Q6'!$B$18 * B116 + 'COMPUTE Q6'!$B$17</f>
        <v>5827.9999578075276</v>
      </c>
      <c r="D116">
        <v>2592</v>
      </c>
      <c r="E116">
        <f t="shared" si="1"/>
        <v>-3235.9999578075276</v>
      </c>
    </row>
    <row r="117" spans="1:5">
      <c r="A117">
        <v>116</v>
      </c>
      <c r="B117">
        <v>115</v>
      </c>
      <c r="C117">
        <f>'COMPUTE Q6'!$B$18 * B117 + 'COMPUTE Q6'!$B$17</f>
        <v>5829.1853781938771</v>
      </c>
      <c r="D117">
        <v>4504</v>
      </c>
      <c r="E117">
        <f t="shared" si="1"/>
        <v>-1325.1853781938771</v>
      </c>
    </row>
    <row r="118" spans="1:5">
      <c r="A118">
        <v>117</v>
      </c>
      <c r="B118">
        <v>116</v>
      </c>
      <c r="C118">
        <f>'COMPUTE Q6'!$B$18 * B118 + 'COMPUTE Q6'!$B$17</f>
        <v>5830.3707985802266</v>
      </c>
      <c r="D118">
        <v>8596</v>
      </c>
      <c r="E118">
        <f t="shared" si="1"/>
        <v>2765.6292014197734</v>
      </c>
    </row>
    <row r="119" spans="1:5">
      <c r="A119">
        <v>118</v>
      </c>
      <c r="B119">
        <v>117</v>
      </c>
      <c r="C119">
        <f>'COMPUTE Q6'!$B$18 * B119 + 'COMPUTE Q6'!$B$17</f>
        <v>5831.5562189665761</v>
      </c>
      <c r="D119">
        <v>11044</v>
      </c>
      <c r="E119">
        <f t="shared" si="1"/>
        <v>5212.4437810334239</v>
      </c>
    </row>
    <row r="120" spans="1:5">
      <c r="A120">
        <v>119</v>
      </c>
      <c r="B120">
        <v>118</v>
      </c>
      <c r="C120">
        <f>'COMPUTE Q6'!$B$18 * B120 + 'COMPUTE Q6'!$B$17</f>
        <v>5832.7416393529256</v>
      </c>
      <c r="D120">
        <v>12504</v>
      </c>
      <c r="E120">
        <f t="shared" si="1"/>
        <v>6671.2583606470744</v>
      </c>
    </row>
    <row r="121" spans="1:5">
      <c r="A121">
        <v>120</v>
      </c>
      <c r="B121">
        <v>119</v>
      </c>
      <c r="C121">
        <f>'COMPUTE Q6'!$B$18 * B121 + 'COMPUTE Q6'!$B$17</f>
        <v>5833.9270597392751</v>
      </c>
      <c r="D121">
        <v>3928</v>
      </c>
      <c r="E121">
        <f t="shared" si="1"/>
        <v>-1905.9270597392751</v>
      </c>
    </row>
    <row r="122" spans="1:5">
      <c r="A122">
        <v>121</v>
      </c>
      <c r="B122">
        <v>120</v>
      </c>
      <c r="C122">
        <f>'COMPUTE Q6'!$B$18 * B122 + 'COMPUTE Q6'!$B$17</f>
        <v>5835.1124801256246</v>
      </c>
      <c r="D122">
        <v>4052</v>
      </c>
      <c r="E122">
        <f t="shared" si="1"/>
        <v>-1783.1124801256246</v>
      </c>
    </row>
    <row r="123" spans="1:5">
      <c r="A123">
        <v>122</v>
      </c>
      <c r="B123">
        <v>121</v>
      </c>
      <c r="C123">
        <f>'COMPUTE Q6'!$B$18 * B123 + 'COMPUTE Q6'!$B$17</f>
        <v>5836.2979005119741</v>
      </c>
      <c r="D123">
        <v>8496</v>
      </c>
      <c r="E123">
        <f t="shared" si="1"/>
        <v>2659.7020994880259</v>
      </c>
    </row>
    <row r="124" spans="1:5">
      <c r="A124">
        <v>123</v>
      </c>
      <c r="B124">
        <v>122</v>
      </c>
      <c r="C124">
        <f>'COMPUTE Q6'!$B$18 * B124 + 'COMPUTE Q6'!$B$17</f>
        <v>5837.4833208983237</v>
      </c>
      <c r="D124">
        <v>11376</v>
      </c>
      <c r="E124">
        <f t="shared" si="1"/>
        <v>5538.5166791016763</v>
      </c>
    </row>
    <row r="125" spans="1:5">
      <c r="A125">
        <v>124</v>
      </c>
      <c r="B125">
        <v>123</v>
      </c>
      <c r="C125">
        <f>'COMPUTE Q6'!$B$18 * B125 + 'COMPUTE Q6'!$B$17</f>
        <v>5838.6687412846732</v>
      </c>
      <c r="D125">
        <v>10512</v>
      </c>
      <c r="E125">
        <f t="shared" si="1"/>
        <v>4673.3312587153268</v>
      </c>
    </row>
    <row r="126" spans="1:5">
      <c r="A126">
        <v>125</v>
      </c>
      <c r="B126">
        <v>124</v>
      </c>
      <c r="C126">
        <f>'COMPUTE Q6'!$B$18 * B126 + 'COMPUTE Q6'!$B$17</f>
        <v>5839.8541616710227</v>
      </c>
      <c r="D126">
        <v>7632</v>
      </c>
      <c r="E126">
        <f t="shared" si="1"/>
        <v>1792.1458383289773</v>
      </c>
    </row>
    <row r="127" spans="1:5">
      <c r="A127">
        <v>126</v>
      </c>
      <c r="B127">
        <v>125</v>
      </c>
      <c r="C127">
        <f>'COMPUTE Q6'!$B$18 * B127 + 'COMPUTE Q6'!$B$17</f>
        <v>5841.0395820573722</v>
      </c>
      <c r="D127">
        <v>884</v>
      </c>
      <c r="E127">
        <f t="shared" si="1"/>
        <v>-4957.0395820573722</v>
      </c>
    </row>
    <row r="128" spans="1:5">
      <c r="A128">
        <v>127</v>
      </c>
      <c r="B128">
        <v>126</v>
      </c>
      <c r="C128">
        <f>'COMPUTE Q6'!$B$18 * B128 + 'COMPUTE Q6'!$B$17</f>
        <v>5842.2250024437217</v>
      </c>
      <c r="D128">
        <v>164</v>
      </c>
      <c r="E128">
        <f t="shared" si="1"/>
        <v>-5678.2250024437217</v>
      </c>
    </row>
    <row r="129" spans="1:5">
      <c r="A129">
        <v>128</v>
      </c>
      <c r="B129">
        <v>127</v>
      </c>
      <c r="C129">
        <f>'COMPUTE Q6'!$B$18 * B129 + 'COMPUTE Q6'!$B$17</f>
        <v>5843.4104228300712</v>
      </c>
      <c r="D129">
        <v>4196</v>
      </c>
      <c r="E129">
        <f t="shared" si="1"/>
        <v>-1647.4104228300712</v>
      </c>
    </row>
    <row r="130" spans="1:5">
      <c r="A130">
        <v>129</v>
      </c>
      <c r="B130">
        <v>128</v>
      </c>
      <c r="C130">
        <f>'COMPUTE Q6'!$B$18 * B130 + 'COMPUTE Q6'!$B$17</f>
        <v>5844.5958432164207</v>
      </c>
      <c r="D130">
        <v>13844</v>
      </c>
      <c r="E130">
        <f t="shared" si="1"/>
        <v>7999.4041567835793</v>
      </c>
    </row>
    <row r="131" spans="1:5">
      <c r="A131">
        <v>130</v>
      </c>
      <c r="B131">
        <v>129</v>
      </c>
      <c r="C131">
        <f>'COMPUTE Q6'!$B$18 * B131 + 'COMPUTE Q6'!$B$17</f>
        <v>5845.7812636027702</v>
      </c>
      <c r="D131">
        <v>11540</v>
      </c>
      <c r="E131">
        <f t="shared" ref="E131:E194" si="2">D131 - C131</f>
        <v>5694.2187363972298</v>
      </c>
    </row>
    <row r="132" spans="1:5">
      <c r="A132">
        <v>131</v>
      </c>
      <c r="B132">
        <v>130</v>
      </c>
      <c r="C132">
        <f>'COMPUTE Q6'!$B$18 * B132 + 'COMPUTE Q6'!$B$17</f>
        <v>5846.9666839891197</v>
      </c>
      <c r="D132">
        <v>8576</v>
      </c>
      <c r="E132">
        <f t="shared" si="2"/>
        <v>2729.0333160108803</v>
      </c>
    </row>
    <row r="133" spans="1:5">
      <c r="A133">
        <v>132</v>
      </c>
      <c r="B133">
        <v>131</v>
      </c>
      <c r="C133">
        <f>'COMPUTE Q6'!$B$18 * B133 + 'COMPUTE Q6'!$B$17</f>
        <v>5848.1521043754692</v>
      </c>
      <c r="D133">
        <v>11660</v>
      </c>
      <c r="E133">
        <f t="shared" si="2"/>
        <v>5811.8478956245308</v>
      </c>
    </row>
    <row r="134" spans="1:5">
      <c r="A134">
        <v>133</v>
      </c>
      <c r="B134">
        <v>132</v>
      </c>
      <c r="C134">
        <f>'COMPUTE Q6'!$B$18 * B134 + 'COMPUTE Q6'!$B$17</f>
        <v>5849.3375247618187</v>
      </c>
      <c r="D134">
        <v>11140</v>
      </c>
      <c r="E134">
        <f t="shared" si="2"/>
        <v>5290.6624752381813</v>
      </c>
    </row>
    <row r="135" spans="1:5">
      <c r="A135">
        <v>134</v>
      </c>
      <c r="B135">
        <v>133</v>
      </c>
      <c r="C135">
        <f>'COMPUTE Q6'!$B$18 * B135 + 'COMPUTE Q6'!$B$17</f>
        <v>5850.5229451481682</v>
      </c>
      <c r="D135">
        <v>10256</v>
      </c>
      <c r="E135">
        <f t="shared" si="2"/>
        <v>4405.4770548518318</v>
      </c>
    </row>
    <row r="136" spans="1:5">
      <c r="A136">
        <v>135</v>
      </c>
      <c r="B136">
        <v>134</v>
      </c>
      <c r="C136">
        <f>'COMPUTE Q6'!$B$18 * B136 + 'COMPUTE Q6'!$B$17</f>
        <v>5851.7083655345177</v>
      </c>
      <c r="D136">
        <v>6932</v>
      </c>
      <c r="E136">
        <f t="shared" si="2"/>
        <v>1080.2916344654823</v>
      </c>
    </row>
    <row r="137" spans="1:5">
      <c r="A137">
        <v>136</v>
      </c>
      <c r="B137">
        <v>135</v>
      </c>
      <c r="C137">
        <f>'COMPUTE Q6'!$B$18 * B137 + 'COMPUTE Q6'!$B$17</f>
        <v>5852.8937859208672</v>
      </c>
      <c r="D137">
        <v>7220</v>
      </c>
      <c r="E137">
        <f t="shared" si="2"/>
        <v>1367.1062140791328</v>
      </c>
    </row>
    <row r="138" spans="1:5">
      <c r="A138">
        <v>137</v>
      </c>
      <c r="B138">
        <v>136</v>
      </c>
      <c r="C138">
        <f>'COMPUTE Q6'!$B$18 * B138 + 'COMPUTE Q6'!$B$17</f>
        <v>5854.0792063072167</v>
      </c>
      <c r="D138">
        <v>8228</v>
      </c>
      <c r="E138">
        <f t="shared" si="2"/>
        <v>2373.9207936927833</v>
      </c>
    </row>
    <row r="139" spans="1:5">
      <c r="A139">
        <v>138</v>
      </c>
      <c r="B139">
        <v>137</v>
      </c>
      <c r="C139">
        <f>'COMPUTE Q6'!$B$18 * B139 + 'COMPUTE Q6'!$B$17</f>
        <v>5855.2646266935662</v>
      </c>
      <c r="D139">
        <v>6644</v>
      </c>
      <c r="E139">
        <f t="shared" si="2"/>
        <v>788.73537330643376</v>
      </c>
    </row>
    <row r="140" spans="1:5">
      <c r="A140">
        <v>139</v>
      </c>
      <c r="B140">
        <v>138</v>
      </c>
      <c r="C140">
        <f>'COMPUTE Q6'!$B$18 * B140 + 'COMPUTE Q6'!$B$17</f>
        <v>5856.4500470799157</v>
      </c>
      <c r="D140">
        <v>12424</v>
      </c>
      <c r="E140">
        <f t="shared" si="2"/>
        <v>6567.5499529200843</v>
      </c>
    </row>
    <row r="141" spans="1:5">
      <c r="A141">
        <v>140</v>
      </c>
      <c r="B141">
        <v>139</v>
      </c>
      <c r="C141">
        <f>'COMPUTE Q6'!$B$18 * B141 + 'COMPUTE Q6'!$B$17</f>
        <v>5857.6354674662653</v>
      </c>
      <c r="D141">
        <v>9132</v>
      </c>
      <c r="E141">
        <f t="shared" si="2"/>
        <v>3274.3645325337347</v>
      </c>
    </row>
    <row r="142" spans="1:5">
      <c r="A142">
        <v>141</v>
      </c>
      <c r="B142">
        <v>140</v>
      </c>
      <c r="C142">
        <f>'COMPUTE Q6'!$B$18 * B142 + 'COMPUTE Q6'!$B$17</f>
        <v>5858.8208878526148</v>
      </c>
      <c r="D142">
        <v>7116</v>
      </c>
      <c r="E142">
        <f t="shared" si="2"/>
        <v>1257.1791121473852</v>
      </c>
    </row>
    <row r="143" spans="1:5">
      <c r="A143">
        <v>142</v>
      </c>
      <c r="B143">
        <v>141</v>
      </c>
      <c r="C143">
        <f>'COMPUTE Q6'!$B$18 * B143 + 'COMPUTE Q6'!$B$17</f>
        <v>5860.0063082389643</v>
      </c>
      <c r="D143">
        <v>8228</v>
      </c>
      <c r="E143">
        <f t="shared" si="2"/>
        <v>2367.9936917610357</v>
      </c>
    </row>
    <row r="144" spans="1:5">
      <c r="A144">
        <v>143</v>
      </c>
      <c r="B144">
        <v>142</v>
      </c>
      <c r="C144">
        <f>'COMPUTE Q6'!$B$18 * B144 + 'COMPUTE Q6'!$B$17</f>
        <v>5861.1917286253138</v>
      </c>
      <c r="D144">
        <v>9276</v>
      </c>
      <c r="E144">
        <f t="shared" si="2"/>
        <v>3414.8082713746862</v>
      </c>
    </row>
    <row r="145" spans="1:5">
      <c r="A145">
        <v>144</v>
      </c>
      <c r="B145">
        <v>143</v>
      </c>
      <c r="C145">
        <f>'COMPUTE Q6'!$B$18 * B145 + 'COMPUTE Q6'!$B$17</f>
        <v>5862.3771490116633</v>
      </c>
      <c r="D145">
        <v>4072</v>
      </c>
      <c r="E145">
        <f t="shared" si="2"/>
        <v>-1790.3771490116633</v>
      </c>
    </row>
    <row r="146" spans="1:5">
      <c r="A146">
        <v>145</v>
      </c>
      <c r="B146">
        <v>144</v>
      </c>
      <c r="C146">
        <f>'COMPUTE Q6'!$B$18 * B146 + 'COMPUTE Q6'!$B$17</f>
        <v>5863.5625693980128</v>
      </c>
      <c r="D146">
        <v>1008</v>
      </c>
      <c r="E146">
        <f t="shared" si="2"/>
        <v>-4855.5625693980128</v>
      </c>
    </row>
    <row r="147" spans="1:5">
      <c r="A147">
        <v>146</v>
      </c>
      <c r="B147">
        <v>145</v>
      </c>
      <c r="C147">
        <f>'COMPUTE Q6'!$B$18 * B147 + 'COMPUTE Q6'!$B$17</f>
        <v>5864.7479897843623</v>
      </c>
      <c r="D147">
        <v>720</v>
      </c>
      <c r="E147">
        <f t="shared" si="2"/>
        <v>-5144.7479897843623</v>
      </c>
    </row>
    <row r="148" spans="1:5">
      <c r="A148">
        <v>147</v>
      </c>
      <c r="B148">
        <v>146</v>
      </c>
      <c r="C148">
        <f>'COMPUTE Q6'!$B$18 * B148 + 'COMPUTE Q6'!$B$17</f>
        <v>5865.9334101707118</v>
      </c>
      <c r="D148">
        <v>0</v>
      </c>
      <c r="E148">
        <f t="shared" si="2"/>
        <v>-5865.9334101707118</v>
      </c>
    </row>
    <row r="149" spans="1:5">
      <c r="A149">
        <v>148</v>
      </c>
      <c r="B149">
        <v>147</v>
      </c>
      <c r="C149">
        <f>'COMPUTE Q6'!$B$18 * B149 + 'COMPUTE Q6'!$B$17</f>
        <v>5867.1188305570613</v>
      </c>
      <c r="D149">
        <v>0</v>
      </c>
      <c r="E149">
        <f t="shared" si="2"/>
        <v>-5867.1188305570613</v>
      </c>
    </row>
    <row r="150" spans="1:5">
      <c r="A150">
        <v>149</v>
      </c>
      <c r="B150">
        <v>148</v>
      </c>
      <c r="C150">
        <f>'COMPUTE Q6'!$B$18 * B150 + 'COMPUTE Q6'!$B$17</f>
        <v>5868.3042509434108</v>
      </c>
      <c r="D150">
        <v>0</v>
      </c>
      <c r="E150">
        <f t="shared" si="2"/>
        <v>-5868.3042509434108</v>
      </c>
    </row>
    <row r="151" spans="1:5">
      <c r="A151">
        <v>150</v>
      </c>
      <c r="B151">
        <v>149</v>
      </c>
      <c r="C151">
        <f>'COMPUTE Q6'!$B$18 * B151 + 'COMPUTE Q6'!$B$17</f>
        <v>5869.4896713297603</v>
      </c>
      <c r="D151">
        <v>0</v>
      </c>
      <c r="E151">
        <f t="shared" si="2"/>
        <v>-5869.4896713297603</v>
      </c>
    </row>
    <row r="152" spans="1:5">
      <c r="A152">
        <v>151</v>
      </c>
      <c r="B152">
        <v>150</v>
      </c>
      <c r="C152">
        <f>'COMPUTE Q6'!$B$18 * B152 + 'COMPUTE Q6'!$B$17</f>
        <v>5870.6750917161098</v>
      </c>
      <c r="D152">
        <v>964</v>
      </c>
      <c r="E152">
        <f t="shared" si="2"/>
        <v>-4906.6750917161098</v>
      </c>
    </row>
    <row r="153" spans="1:5">
      <c r="A153">
        <v>152</v>
      </c>
      <c r="B153">
        <v>151</v>
      </c>
      <c r="C153">
        <f>'COMPUTE Q6'!$B$18 * B153 + 'COMPUTE Q6'!$B$17</f>
        <v>5871.8605121024593</v>
      </c>
      <c r="D153">
        <v>9648</v>
      </c>
      <c r="E153">
        <f t="shared" si="2"/>
        <v>3776.1394878975407</v>
      </c>
    </row>
    <row r="154" spans="1:5">
      <c r="A154">
        <v>153</v>
      </c>
      <c r="B154">
        <v>152</v>
      </c>
      <c r="C154">
        <f>'COMPUTE Q6'!$B$18 * B154 + 'COMPUTE Q6'!$B$17</f>
        <v>5873.0459324888088</v>
      </c>
      <c r="D154">
        <v>8784</v>
      </c>
      <c r="E154">
        <f t="shared" si="2"/>
        <v>2910.9540675111912</v>
      </c>
    </row>
    <row r="155" spans="1:5">
      <c r="A155">
        <v>154</v>
      </c>
      <c r="B155">
        <v>153</v>
      </c>
      <c r="C155">
        <f>'COMPUTE Q6'!$B$18 * B155 + 'COMPUTE Q6'!$B$17</f>
        <v>5874.2313528751583</v>
      </c>
      <c r="D155">
        <v>576</v>
      </c>
      <c r="E155">
        <f t="shared" si="2"/>
        <v>-5298.2313528751583</v>
      </c>
    </row>
    <row r="156" spans="1:5">
      <c r="A156">
        <v>155</v>
      </c>
      <c r="B156">
        <v>154</v>
      </c>
      <c r="C156">
        <f>'COMPUTE Q6'!$B$18 * B156 + 'COMPUTE Q6'!$B$17</f>
        <v>5875.4167732615078</v>
      </c>
      <c r="D156">
        <v>1152</v>
      </c>
      <c r="E156">
        <f t="shared" si="2"/>
        <v>-4723.4167732615078</v>
      </c>
    </row>
    <row r="157" spans="1:5">
      <c r="A157">
        <v>156</v>
      </c>
      <c r="B157">
        <v>155</v>
      </c>
      <c r="C157">
        <f>'COMPUTE Q6'!$B$18 * B157 + 'COMPUTE Q6'!$B$17</f>
        <v>5876.6021936478573</v>
      </c>
      <c r="D157">
        <v>8804</v>
      </c>
      <c r="E157">
        <f t="shared" si="2"/>
        <v>2927.3978063521427</v>
      </c>
    </row>
    <row r="158" spans="1:5">
      <c r="A158">
        <v>157</v>
      </c>
      <c r="B158">
        <v>156</v>
      </c>
      <c r="C158">
        <f>'COMPUTE Q6'!$B$18 * B158 + 'COMPUTE Q6'!$B$17</f>
        <v>5877.7876140342069</v>
      </c>
      <c r="D158">
        <v>14008</v>
      </c>
      <c r="E158">
        <f t="shared" si="2"/>
        <v>8130.2123859657931</v>
      </c>
    </row>
    <row r="159" spans="1:5">
      <c r="A159">
        <v>158</v>
      </c>
      <c r="B159">
        <v>157</v>
      </c>
      <c r="C159">
        <f>'COMPUTE Q6'!$B$18 * B159 + 'COMPUTE Q6'!$B$17</f>
        <v>5878.9730344205564</v>
      </c>
      <c r="D159">
        <v>9504</v>
      </c>
      <c r="E159">
        <f t="shared" si="2"/>
        <v>3625.0269655794436</v>
      </c>
    </row>
    <row r="160" spans="1:5">
      <c r="A160">
        <v>159</v>
      </c>
      <c r="B160">
        <v>158</v>
      </c>
      <c r="C160">
        <f>'COMPUTE Q6'!$B$18 * B160 + 'COMPUTE Q6'!$B$17</f>
        <v>5880.1584548069059</v>
      </c>
      <c r="D160">
        <v>10820</v>
      </c>
      <c r="E160">
        <f t="shared" si="2"/>
        <v>4939.8415451930941</v>
      </c>
    </row>
    <row r="161" spans="1:5">
      <c r="A161">
        <v>160</v>
      </c>
      <c r="B161">
        <v>159</v>
      </c>
      <c r="C161">
        <f>'COMPUTE Q6'!$B$18 * B161 + 'COMPUTE Q6'!$B$17</f>
        <v>5881.3438751932554</v>
      </c>
      <c r="D161">
        <v>8680</v>
      </c>
      <c r="E161">
        <f t="shared" si="2"/>
        <v>2798.6561248067446</v>
      </c>
    </row>
    <row r="162" spans="1:5">
      <c r="A162">
        <v>161</v>
      </c>
      <c r="B162">
        <v>160</v>
      </c>
      <c r="C162">
        <f>'COMPUTE Q6'!$B$18 * B162 + 'COMPUTE Q6'!$B$17</f>
        <v>5882.5292955796049</v>
      </c>
      <c r="D162">
        <v>3640</v>
      </c>
      <c r="E162">
        <f t="shared" si="2"/>
        <v>-2242.5292955796049</v>
      </c>
    </row>
    <row r="163" spans="1:5">
      <c r="A163">
        <v>162</v>
      </c>
      <c r="B163">
        <v>161</v>
      </c>
      <c r="C163">
        <f>'COMPUTE Q6'!$B$18 * B163 + 'COMPUTE Q6'!$B$17</f>
        <v>5883.7147159659544</v>
      </c>
      <c r="D163">
        <v>3908</v>
      </c>
      <c r="E163">
        <f t="shared" si="2"/>
        <v>-1975.7147159659544</v>
      </c>
    </row>
    <row r="164" spans="1:5">
      <c r="A164">
        <v>163</v>
      </c>
      <c r="B164">
        <v>162</v>
      </c>
      <c r="C164">
        <f>'COMPUTE Q6'!$B$18 * B164 + 'COMPUTE Q6'!$B$17</f>
        <v>5884.9001363523039</v>
      </c>
      <c r="D164">
        <v>2880</v>
      </c>
      <c r="E164">
        <f t="shared" si="2"/>
        <v>-3004.9001363523039</v>
      </c>
    </row>
    <row r="165" spans="1:5">
      <c r="A165">
        <v>164</v>
      </c>
      <c r="B165">
        <v>163</v>
      </c>
      <c r="C165">
        <f>'COMPUTE Q6'!$B$18 * B165 + 'COMPUTE Q6'!$B$17</f>
        <v>5886.0855567386534</v>
      </c>
      <c r="D165">
        <v>3024</v>
      </c>
      <c r="E165">
        <f t="shared" si="2"/>
        <v>-2862.0855567386534</v>
      </c>
    </row>
    <row r="166" spans="1:5">
      <c r="A166">
        <v>165</v>
      </c>
      <c r="B166">
        <v>164</v>
      </c>
      <c r="C166">
        <f>'COMPUTE Q6'!$B$18 * B166 + 'COMPUTE Q6'!$B$17</f>
        <v>5887.2709771250029</v>
      </c>
      <c r="D166">
        <v>3312</v>
      </c>
      <c r="E166">
        <f t="shared" si="2"/>
        <v>-2575.2709771250029</v>
      </c>
    </row>
    <row r="167" spans="1:5">
      <c r="A167">
        <v>166</v>
      </c>
      <c r="B167">
        <v>165</v>
      </c>
      <c r="C167">
        <f>'COMPUTE Q6'!$B$18 * B167 + 'COMPUTE Q6'!$B$17</f>
        <v>5888.4563975113524</v>
      </c>
      <c r="D167">
        <v>1296</v>
      </c>
      <c r="E167">
        <f t="shared" si="2"/>
        <v>-4592.4563975113524</v>
      </c>
    </row>
    <row r="168" spans="1:5">
      <c r="A168">
        <v>167</v>
      </c>
      <c r="B168">
        <v>166</v>
      </c>
      <c r="C168">
        <f>'COMPUTE Q6'!$B$18 * B168 + 'COMPUTE Q6'!$B$17</f>
        <v>5889.6418178977019</v>
      </c>
      <c r="D168">
        <v>1584</v>
      </c>
      <c r="E168">
        <f t="shared" si="2"/>
        <v>-4305.6418178977019</v>
      </c>
    </row>
    <row r="169" spans="1:5">
      <c r="A169">
        <v>168</v>
      </c>
      <c r="B169">
        <v>167</v>
      </c>
      <c r="C169">
        <f>'COMPUTE Q6'!$B$18 * B169 + 'COMPUTE Q6'!$B$17</f>
        <v>5890.8272382840514</v>
      </c>
      <c r="D169">
        <v>288</v>
      </c>
      <c r="E169">
        <f t="shared" si="2"/>
        <v>-5602.8272382840514</v>
      </c>
    </row>
    <row r="170" spans="1:5">
      <c r="A170">
        <v>169</v>
      </c>
      <c r="B170">
        <v>168</v>
      </c>
      <c r="C170">
        <f>'COMPUTE Q6'!$B$18 * B170 + 'COMPUTE Q6'!$B$17</f>
        <v>5892.0126586704009</v>
      </c>
      <c r="D170">
        <v>144</v>
      </c>
      <c r="E170">
        <f t="shared" si="2"/>
        <v>-5748.0126586704009</v>
      </c>
    </row>
    <row r="171" spans="1:5">
      <c r="A171">
        <v>170</v>
      </c>
      <c r="B171">
        <v>169</v>
      </c>
      <c r="C171">
        <f>'COMPUTE Q6'!$B$18 * B171 + 'COMPUTE Q6'!$B$17</f>
        <v>5893.1980790567504</v>
      </c>
      <c r="D171">
        <v>6336</v>
      </c>
      <c r="E171">
        <f t="shared" si="2"/>
        <v>442.80192094324957</v>
      </c>
    </row>
    <row r="172" spans="1:5">
      <c r="A172">
        <v>171</v>
      </c>
      <c r="B172">
        <v>170</v>
      </c>
      <c r="C172">
        <f>'COMPUTE Q6'!$B$18 * B172 + 'COMPUTE Q6'!$B$17</f>
        <v>5894.3834994430999</v>
      </c>
      <c r="D172">
        <v>12712</v>
      </c>
      <c r="E172">
        <f t="shared" si="2"/>
        <v>6817.6165005569001</v>
      </c>
    </row>
    <row r="173" spans="1:5">
      <c r="A173">
        <v>172</v>
      </c>
      <c r="B173">
        <v>171</v>
      </c>
      <c r="C173">
        <f>'COMPUTE Q6'!$B$18 * B173 + 'COMPUTE Q6'!$B$17</f>
        <v>5895.5689198294494</v>
      </c>
      <c r="D173">
        <v>11684</v>
      </c>
      <c r="E173">
        <f t="shared" si="2"/>
        <v>5788.4310801705506</v>
      </c>
    </row>
    <row r="174" spans="1:5">
      <c r="A174">
        <v>173</v>
      </c>
      <c r="B174">
        <v>172</v>
      </c>
      <c r="C174">
        <f>'COMPUTE Q6'!$B$18 * B174 + 'COMPUTE Q6'!$B$17</f>
        <v>5896.7543402157989</v>
      </c>
      <c r="D174">
        <v>9688</v>
      </c>
      <c r="E174">
        <f t="shared" si="2"/>
        <v>3791.2456597842011</v>
      </c>
    </row>
    <row r="175" spans="1:5">
      <c r="A175">
        <v>174</v>
      </c>
      <c r="B175">
        <v>173</v>
      </c>
      <c r="C175">
        <f>'COMPUTE Q6'!$B$18 * B175 + 'COMPUTE Q6'!$B$17</f>
        <v>5897.9397606021485</v>
      </c>
      <c r="D175">
        <v>10200</v>
      </c>
      <c r="E175">
        <f t="shared" si="2"/>
        <v>4302.0602393978515</v>
      </c>
    </row>
    <row r="176" spans="1:5">
      <c r="A176">
        <v>175</v>
      </c>
      <c r="B176">
        <v>174</v>
      </c>
      <c r="C176">
        <f>'COMPUTE Q6'!$B$18 * B176 + 'COMPUTE Q6'!$B$17</f>
        <v>5899.125180988498</v>
      </c>
      <c r="D176">
        <v>7940</v>
      </c>
      <c r="E176">
        <f t="shared" si="2"/>
        <v>2040.874819011502</v>
      </c>
    </row>
    <row r="177" spans="1:5">
      <c r="A177">
        <v>176</v>
      </c>
      <c r="B177">
        <v>175</v>
      </c>
      <c r="C177">
        <f>'COMPUTE Q6'!$B$18 * B177 + 'COMPUTE Q6'!$B$17</f>
        <v>5900.3106013748475</v>
      </c>
      <c r="D177">
        <v>1316</v>
      </c>
      <c r="E177">
        <f t="shared" si="2"/>
        <v>-4584.3106013748475</v>
      </c>
    </row>
    <row r="178" spans="1:5">
      <c r="A178">
        <v>177</v>
      </c>
      <c r="B178">
        <v>176</v>
      </c>
      <c r="C178">
        <f>'COMPUTE Q6'!$B$18 * B178 + 'COMPUTE Q6'!$B$17</f>
        <v>5901.496021761197</v>
      </c>
      <c r="D178">
        <v>4484</v>
      </c>
      <c r="E178">
        <f t="shared" si="2"/>
        <v>-1417.496021761197</v>
      </c>
    </row>
    <row r="179" spans="1:5">
      <c r="A179">
        <v>178</v>
      </c>
      <c r="B179">
        <v>177</v>
      </c>
      <c r="C179">
        <f>'COMPUTE Q6'!$B$18 * B179 + 'COMPUTE Q6'!$B$17</f>
        <v>5902.6814421475465</v>
      </c>
      <c r="D179">
        <v>4752</v>
      </c>
      <c r="E179">
        <f t="shared" si="2"/>
        <v>-1150.6814421475465</v>
      </c>
    </row>
    <row r="180" spans="1:5">
      <c r="A180">
        <v>179</v>
      </c>
      <c r="B180">
        <v>178</v>
      </c>
      <c r="C180">
        <f>'COMPUTE Q6'!$B$18 * B180 + 'COMPUTE Q6'!$B$17</f>
        <v>5903.866862533896</v>
      </c>
      <c r="D180">
        <v>4752</v>
      </c>
      <c r="E180">
        <f t="shared" si="2"/>
        <v>-1151.866862533896</v>
      </c>
    </row>
    <row r="181" spans="1:5">
      <c r="A181">
        <v>180</v>
      </c>
      <c r="B181">
        <v>179</v>
      </c>
      <c r="C181">
        <f>'COMPUTE Q6'!$B$18 * B181 + 'COMPUTE Q6'!$B$17</f>
        <v>5905.0522829202455</v>
      </c>
      <c r="D181">
        <v>5040</v>
      </c>
      <c r="E181">
        <f t="shared" si="2"/>
        <v>-865.05228292024549</v>
      </c>
    </row>
    <row r="182" spans="1:5">
      <c r="A182">
        <v>181</v>
      </c>
      <c r="B182">
        <v>180</v>
      </c>
      <c r="C182">
        <f>'COMPUTE Q6'!$B$18 * B182 + 'COMPUTE Q6'!$B$17</f>
        <v>5906.237703306595</v>
      </c>
      <c r="D182">
        <v>432</v>
      </c>
      <c r="E182">
        <f t="shared" si="2"/>
        <v>-5474.237703306595</v>
      </c>
    </row>
    <row r="183" spans="1:5">
      <c r="A183">
        <v>182</v>
      </c>
      <c r="B183">
        <v>181</v>
      </c>
      <c r="C183">
        <f>'COMPUTE Q6'!$B$18 * B183 + 'COMPUTE Q6'!$B$17</f>
        <v>5907.4231236929445</v>
      </c>
      <c r="D183">
        <v>0</v>
      </c>
      <c r="E183">
        <f t="shared" si="2"/>
        <v>-5907.4231236929445</v>
      </c>
    </row>
    <row r="184" spans="1:5">
      <c r="A184">
        <v>183</v>
      </c>
      <c r="B184">
        <v>182</v>
      </c>
      <c r="C184">
        <f>'COMPUTE Q6'!$B$18 * B184 + 'COMPUTE Q6'!$B$17</f>
        <v>5908.608544079294</v>
      </c>
      <c r="D184">
        <v>0</v>
      </c>
      <c r="E184">
        <f t="shared" si="2"/>
        <v>-5908.608544079294</v>
      </c>
    </row>
    <row r="185" spans="1:5">
      <c r="A185">
        <v>184</v>
      </c>
      <c r="B185">
        <v>183</v>
      </c>
      <c r="C185">
        <f>'COMPUTE Q6'!$B$18 * B185 + 'COMPUTE Q6'!$B$17</f>
        <v>5909.7939644656435</v>
      </c>
      <c r="D185">
        <v>0</v>
      </c>
      <c r="E185">
        <f t="shared" si="2"/>
        <v>-5909.7939644656435</v>
      </c>
    </row>
    <row r="186" spans="1:5">
      <c r="A186">
        <v>185</v>
      </c>
      <c r="B186">
        <v>184</v>
      </c>
      <c r="C186">
        <f>'COMPUTE Q6'!$B$18 * B186 + 'COMPUTE Q6'!$B$17</f>
        <v>5910.979384851993</v>
      </c>
      <c r="D186">
        <v>0</v>
      </c>
      <c r="E186">
        <f t="shared" si="2"/>
        <v>-5910.979384851993</v>
      </c>
    </row>
    <row r="187" spans="1:5">
      <c r="A187">
        <v>186</v>
      </c>
      <c r="B187">
        <v>185</v>
      </c>
      <c r="C187">
        <f>'COMPUTE Q6'!$B$18 * B187 + 'COMPUTE Q6'!$B$17</f>
        <v>5912.1648052383434</v>
      </c>
      <c r="D187">
        <v>0</v>
      </c>
      <c r="E187">
        <f t="shared" si="2"/>
        <v>-5912.1648052383434</v>
      </c>
    </row>
    <row r="188" spans="1:5">
      <c r="A188">
        <v>187</v>
      </c>
      <c r="B188">
        <v>186</v>
      </c>
      <c r="C188">
        <f>'COMPUTE Q6'!$B$18 * B188 + 'COMPUTE Q6'!$B$17</f>
        <v>5913.3502256246929</v>
      </c>
      <c r="D188">
        <v>0</v>
      </c>
      <c r="E188">
        <f t="shared" si="2"/>
        <v>-5913.3502256246929</v>
      </c>
    </row>
    <row r="189" spans="1:5">
      <c r="A189">
        <v>188</v>
      </c>
      <c r="B189">
        <v>187</v>
      </c>
      <c r="C189">
        <f>'COMPUTE Q6'!$B$18 * B189 + 'COMPUTE Q6'!$B$17</f>
        <v>5914.5356460110424</v>
      </c>
      <c r="D189">
        <v>0</v>
      </c>
      <c r="E189">
        <f t="shared" si="2"/>
        <v>-5914.5356460110424</v>
      </c>
    </row>
    <row r="190" spans="1:5">
      <c r="A190">
        <v>189</v>
      </c>
      <c r="B190">
        <v>188</v>
      </c>
      <c r="C190">
        <f>'COMPUTE Q6'!$B$18 * B190 + 'COMPUTE Q6'!$B$17</f>
        <v>5915.721066397392</v>
      </c>
      <c r="D190">
        <v>2200</v>
      </c>
      <c r="E190">
        <f t="shared" si="2"/>
        <v>-3715.721066397392</v>
      </c>
    </row>
    <row r="191" spans="1:5">
      <c r="A191">
        <v>190</v>
      </c>
      <c r="B191">
        <v>189</v>
      </c>
      <c r="C191">
        <f>'COMPUTE Q6'!$B$18 * B191 + 'COMPUTE Q6'!$B$17</f>
        <v>5916.9064867837415</v>
      </c>
      <c r="D191">
        <v>3640</v>
      </c>
      <c r="E191">
        <f t="shared" si="2"/>
        <v>-2276.9064867837415</v>
      </c>
    </row>
    <row r="192" spans="1:5">
      <c r="A192">
        <v>191</v>
      </c>
      <c r="B192">
        <v>190</v>
      </c>
      <c r="C192">
        <f>'COMPUTE Q6'!$B$18 * B192 + 'COMPUTE Q6'!$B$17</f>
        <v>5918.091907170091</v>
      </c>
      <c r="D192">
        <v>6664</v>
      </c>
      <c r="E192">
        <f t="shared" si="2"/>
        <v>745.90809282990904</v>
      </c>
    </row>
    <row r="193" spans="1:5">
      <c r="A193">
        <v>192</v>
      </c>
      <c r="B193">
        <v>191</v>
      </c>
      <c r="C193">
        <f>'COMPUTE Q6'!$B$18 * B193 + 'COMPUTE Q6'!$B$17</f>
        <v>5919.2773275564405</v>
      </c>
      <c r="D193">
        <v>6356</v>
      </c>
      <c r="E193">
        <f t="shared" si="2"/>
        <v>436.72267244355953</v>
      </c>
    </row>
    <row r="194" spans="1:5">
      <c r="A194">
        <v>193</v>
      </c>
      <c r="B194">
        <v>192</v>
      </c>
      <c r="C194">
        <f>'COMPUTE Q6'!$B$18 * B194 + 'COMPUTE Q6'!$B$17</f>
        <v>5920.46274794279</v>
      </c>
      <c r="D194">
        <v>7652</v>
      </c>
      <c r="E194">
        <f t="shared" si="2"/>
        <v>1731.53725205721</v>
      </c>
    </row>
    <row r="195" spans="1:5">
      <c r="A195">
        <v>194</v>
      </c>
      <c r="B195">
        <v>193</v>
      </c>
      <c r="C195">
        <f>'COMPUTE Q6'!$B$18 * B195 + 'COMPUTE Q6'!$B$17</f>
        <v>5921.6481683291395</v>
      </c>
      <c r="D195">
        <v>7364</v>
      </c>
      <c r="E195">
        <f t="shared" ref="E195:E258" si="3">D195 - C195</f>
        <v>1442.3518316708605</v>
      </c>
    </row>
    <row r="196" spans="1:5">
      <c r="A196">
        <v>195</v>
      </c>
      <c r="B196">
        <v>194</v>
      </c>
      <c r="C196">
        <f>'COMPUTE Q6'!$B$18 * B196 + 'COMPUTE Q6'!$B$17</f>
        <v>5922.833588715489</v>
      </c>
      <c r="D196">
        <v>5924</v>
      </c>
      <c r="E196">
        <f t="shared" si="3"/>
        <v>1.1664112845110139</v>
      </c>
    </row>
    <row r="197" spans="1:5">
      <c r="A197">
        <v>196</v>
      </c>
      <c r="B197">
        <v>195</v>
      </c>
      <c r="C197">
        <f>'COMPUTE Q6'!$B$18 * B197 + 'COMPUTE Q6'!$B$17</f>
        <v>5924.0190091018385</v>
      </c>
      <c r="D197">
        <v>3188</v>
      </c>
      <c r="E197">
        <f t="shared" si="3"/>
        <v>-2736.0190091018385</v>
      </c>
    </row>
    <row r="198" spans="1:5">
      <c r="A198">
        <v>197</v>
      </c>
      <c r="B198">
        <v>196</v>
      </c>
      <c r="C198">
        <f>'COMPUTE Q6'!$B$18 * B198 + 'COMPUTE Q6'!$B$17</f>
        <v>5925.204429488188</v>
      </c>
      <c r="D198">
        <v>3044</v>
      </c>
      <c r="E198">
        <f t="shared" si="3"/>
        <v>-2881.204429488188</v>
      </c>
    </row>
    <row r="199" spans="1:5">
      <c r="A199">
        <v>198</v>
      </c>
      <c r="B199">
        <v>197</v>
      </c>
      <c r="C199">
        <f>'COMPUTE Q6'!$B$18 * B199 + 'COMPUTE Q6'!$B$17</f>
        <v>5926.3898498745375</v>
      </c>
      <c r="D199">
        <v>13576</v>
      </c>
      <c r="E199">
        <f t="shared" si="3"/>
        <v>7649.6101501254625</v>
      </c>
    </row>
    <row r="200" spans="1:5">
      <c r="A200">
        <v>199</v>
      </c>
      <c r="B200">
        <v>198</v>
      </c>
      <c r="C200">
        <f>'COMPUTE Q6'!$B$18 * B200 + 'COMPUTE Q6'!$B$17</f>
        <v>5927.575270260887</v>
      </c>
      <c r="D200">
        <v>14296</v>
      </c>
      <c r="E200">
        <f t="shared" si="3"/>
        <v>8368.4247297391121</v>
      </c>
    </row>
    <row r="201" spans="1:5">
      <c r="A201">
        <v>200</v>
      </c>
      <c r="B201">
        <v>199</v>
      </c>
      <c r="C201">
        <f>'COMPUTE Q6'!$B$18 * B201 + 'COMPUTE Q6'!$B$17</f>
        <v>5928.7606906472365</v>
      </c>
      <c r="D201">
        <v>14008</v>
      </c>
      <c r="E201">
        <f t="shared" si="3"/>
        <v>8079.2393093527635</v>
      </c>
    </row>
    <row r="202" spans="1:5">
      <c r="A202">
        <v>201</v>
      </c>
      <c r="B202">
        <v>200</v>
      </c>
      <c r="C202">
        <f>'COMPUTE Q6'!$B$18 * B202 + 'COMPUTE Q6'!$B$17</f>
        <v>5929.946111033586</v>
      </c>
      <c r="D202">
        <v>13488</v>
      </c>
      <c r="E202">
        <f t="shared" si="3"/>
        <v>7558.053888966414</v>
      </c>
    </row>
    <row r="203" spans="1:5">
      <c r="A203">
        <v>202</v>
      </c>
      <c r="B203">
        <v>201</v>
      </c>
      <c r="C203">
        <f>'COMPUTE Q6'!$B$18 * B203 + 'COMPUTE Q6'!$B$17</f>
        <v>5931.1315314199355</v>
      </c>
      <c r="D203">
        <v>12912</v>
      </c>
      <c r="E203">
        <f t="shared" si="3"/>
        <v>6980.8684685800645</v>
      </c>
    </row>
    <row r="204" spans="1:5">
      <c r="A204">
        <v>203</v>
      </c>
      <c r="B204">
        <v>202</v>
      </c>
      <c r="C204">
        <f>'COMPUTE Q6'!$B$18 * B204 + 'COMPUTE Q6'!$B$17</f>
        <v>5932.316951806285</v>
      </c>
      <c r="D204">
        <v>1748</v>
      </c>
      <c r="E204">
        <f t="shared" si="3"/>
        <v>-4184.316951806285</v>
      </c>
    </row>
    <row r="205" spans="1:5">
      <c r="A205">
        <v>204</v>
      </c>
      <c r="B205">
        <v>203</v>
      </c>
      <c r="C205">
        <f>'COMPUTE Q6'!$B$18 * B205 + 'COMPUTE Q6'!$B$17</f>
        <v>5933.5023721926345</v>
      </c>
      <c r="D205">
        <v>1028</v>
      </c>
      <c r="E205">
        <f t="shared" si="3"/>
        <v>-4905.5023721926345</v>
      </c>
    </row>
    <row r="206" spans="1:5">
      <c r="A206">
        <v>205</v>
      </c>
      <c r="B206">
        <v>204</v>
      </c>
      <c r="C206">
        <f>'COMPUTE Q6'!$B$18 * B206 + 'COMPUTE Q6'!$B$17</f>
        <v>5934.687792578984</v>
      </c>
      <c r="D206">
        <v>6068</v>
      </c>
      <c r="E206">
        <f t="shared" si="3"/>
        <v>133.31220742101596</v>
      </c>
    </row>
    <row r="207" spans="1:5">
      <c r="A207">
        <v>206</v>
      </c>
      <c r="B207">
        <v>205</v>
      </c>
      <c r="C207">
        <f>'COMPUTE Q6'!$B$18 * B207 + 'COMPUTE Q6'!$B$17</f>
        <v>5935.8732129653336</v>
      </c>
      <c r="D207">
        <v>6356</v>
      </c>
      <c r="E207">
        <f t="shared" si="3"/>
        <v>420.12678703466645</v>
      </c>
    </row>
    <row r="208" spans="1:5">
      <c r="A208">
        <v>207</v>
      </c>
      <c r="B208">
        <v>206</v>
      </c>
      <c r="C208">
        <f>'COMPUTE Q6'!$B$18 * B208 + 'COMPUTE Q6'!$B$17</f>
        <v>5937.0586333516831</v>
      </c>
      <c r="D208">
        <v>6788</v>
      </c>
      <c r="E208">
        <f t="shared" si="3"/>
        <v>850.94136664831694</v>
      </c>
    </row>
    <row r="209" spans="1:5">
      <c r="A209">
        <v>208</v>
      </c>
      <c r="B209">
        <v>207</v>
      </c>
      <c r="C209">
        <f>'COMPUTE Q6'!$B$18 * B209 + 'COMPUTE Q6'!$B$17</f>
        <v>5938.2440537380326</v>
      </c>
      <c r="D209">
        <v>2036</v>
      </c>
      <c r="E209">
        <f t="shared" si="3"/>
        <v>-3902.2440537380326</v>
      </c>
    </row>
    <row r="210" spans="1:5">
      <c r="A210">
        <v>209</v>
      </c>
      <c r="B210">
        <v>208</v>
      </c>
      <c r="C210">
        <f>'COMPUTE Q6'!$B$18 * B210 + 'COMPUTE Q6'!$B$17</f>
        <v>5939.4294741243821</v>
      </c>
      <c r="D210">
        <v>2592</v>
      </c>
      <c r="E210">
        <f t="shared" si="3"/>
        <v>-3347.4294741243821</v>
      </c>
    </row>
    <row r="211" spans="1:5">
      <c r="A211">
        <v>210</v>
      </c>
      <c r="B211">
        <v>209</v>
      </c>
      <c r="C211">
        <f>'COMPUTE Q6'!$B$18 * B211 + 'COMPUTE Q6'!$B$17</f>
        <v>5940.6148945107316</v>
      </c>
      <c r="D211">
        <v>5532</v>
      </c>
      <c r="E211">
        <f t="shared" si="3"/>
        <v>-408.61489451073157</v>
      </c>
    </row>
    <row r="212" spans="1:5">
      <c r="A212">
        <v>211</v>
      </c>
      <c r="B212">
        <v>210</v>
      </c>
      <c r="C212">
        <f>'COMPUTE Q6'!$B$18 * B212 + 'COMPUTE Q6'!$B$17</f>
        <v>5941.8003148970811</v>
      </c>
      <c r="D212">
        <v>7836</v>
      </c>
      <c r="E212">
        <f t="shared" si="3"/>
        <v>1894.1996851029189</v>
      </c>
    </row>
    <row r="213" spans="1:5">
      <c r="A213">
        <v>212</v>
      </c>
      <c r="B213">
        <v>211</v>
      </c>
      <c r="C213">
        <f>'COMPUTE Q6'!$B$18 * B213 + 'COMPUTE Q6'!$B$17</f>
        <v>5942.9857352834306</v>
      </c>
      <c r="D213">
        <v>6624</v>
      </c>
      <c r="E213">
        <f t="shared" si="3"/>
        <v>681.01426471656941</v>
      </c>
    </row>
    <row r="214" spans="1:5">
      <c r="A214">
        <v>213</v>
      </c>
      <c r="B214">
        <v>212</v>
      </c>
      <c r="C214">
        <f>'COMPUTE Q6'!$B$18 * B214 + 'COMPUTE Q6'!$B$17</f>
        <v>5944.1711556697801</v>
      </c>
      <c r="D214">
        <v>9648</v>
      </c>
      <c r="E214">
        <f t="shared" si="3"/>
        <v>3703.8288443302199</v>
      </c>
    </row>
    <row r="215" spans="1:5">
      <c r="A215">
        <v>214</v>
      </c>
      <c r="B215">
        <v>213</v>
      </c>
      <c r="C215">
        <f>'COMPUTE Q6'!$B$18 * B215 + 'COMPUTE Q6'!$B$17</f>
        <v>5945.3565760561296</v>
      </c>
      <c r="D215">
        <v>10676</v>
      </c>
      <c r="E215">
        <f t="shared" si="3"/>
        <v>4730.6434239438704</v>
      </c>
    </row>
    <row r="216" spans="1:5">
      <c r="A216">
        <v>215</v>
      </c>
      <c r="B216">
        <v>214</v>
      </c>
      <c r="C216">
        <f>'COMPUTE Q6'!$B$18 * B216 + 'COMPUTE Q6'!$B$17</f>
        <v>5946.5419964424791</v>
      </c>
      <c r="D216">
        <v>10532</v>
      </c>
      <c r="E216">
        <f t="shared" si="3"/>
        <v>4585.4580035575209</v>
      </c>
    </row>
    <row r="217" spans="1:5">
      <c r="A217">
        <v>216</v>
      </c>
      <c r="B217">
        <v>215</v>
      </c>
      <c r="C217">
        <f>'COMPUTE Q6'!$B$18 * B217 + 'COMPUTE Q6'!$B$17</f>
        <v>5947.7274168288286</v>
      </c>
      <c r="D217">
        <v>8228</v>
      </c>
      <c r="E217">
        <f t="shared" si="3"/>
        <v>2280.2725831711714</v>
      </c>
    </row>
    <row r="218" spans="1:5">
      <c r="A218">
        <v>217</v>
      </c>
      <c r="B218">
        <v>216</v>
      </c>
      <c r="C218">
        <f>'COMPUTE Q6'!$B$18 * B218 + 'COMPUTE Q6'!$B$17</f>
        <v>5948.9128372151781</v>
      </c>
      <c r="D218">
        <v>740</v>
      </c>
      <c r="E218">
        <f t="shared" si="3"/>
        <v>-5208.9128372151781</v>
      </c>
    </row>
    <row r="219" spans="1:5">
      <c r="A219">
        <v>218</v>
      </c>
      <c r="B219">
        <v>217</v>
      </c>
      <c r="C219">
        <f>'COMPUTE Q6'!$B$18 * B219 + 'COMPUTE Q6'!$B$17</f>
        <v>5950.0982576015276</v>
      </c>
      <c r="D219">
        <v>1892</v>
      </c>
      <c r="E219">
        <f t="shared" si="3"/>
        <v>-4058.0982576015276</v>
      </c>
    </row>
    <row r="220" spans="1:5">
      <c r="A220">
        <v>219</v>
      </c>
      <c r="B220">
        <v>218</v>
      </c>
      <c r="C220">
        <f>'COMPUTE Q6'!$B$18 * B220 + 'COMPUTE Q6'!$B$17</f>
        <v>5951.2836779878771</v>
      </c>
      <c r="D220">
        <v>3744</v>
      </c>
      <c r="E220">
        <f t="shared" si="3"/>
        <v>-2207.2836779878771</v>
      </c>
    </row>
    <row r="221" spans="1:5">
      <c r="A221">
        <v>220</v>
      </c>
      <c r="B221">
        <v>219</v>
      </c>
      <c r="C221">
        <f>'COMPUTE Q6'!$B$18 * B221 + 'COMPUTE Q6'!$B$17</f>
        <v>5952.4690983742266</v>
      </c>
      <c r="D221">
        <v>7632</v>
      </c>
      <c r="E221">
        <f t="shared" si="3"/>
        <v>1679.5309016257734</v>
      </c>
    </row>
    <row r="222" spans="1:5">
      <c r="A222">
        <v>221</v>
      </c>
      <c r="B222">
        <v>220</v>
      </c>
      <c r="C222">
        <f>'COMPUTE Q6'!$B$18 * B222 + 'COMPUTE Q6'!$B$17</f>
        <v>5953.6545187605761</v>
      </c>
      <c r="D222">
        <v>10368</v>
      </c>
      <c r="E222">
        <f t="shared" si="3"/>
        <v>4414.3454812394239</v>
      </c>
    </row>
    <row r="223" spans="1:5">
      <c r="A223">
        <v>222</v>
      </c>
      <c r="B223">
        <v>221</v>
      </c>
      <c r="C223">
        <f>'COMPUTE Q6'!$B$18 * B223 + 'COMPUTE Q6'!$B$17</f>
        <v>5954.8399391469256</v>
      </c>
      <c r="D223">
        <v>8660</v>
      </c>
      <c r="E223">
        <f t="shared" si="3"/>
        <v>2705.1600608530744</v>
      </c>
    </row>
    <row r="224" spans="1:5">
      <c r="A224">
        <v>223</v>
      </c>
      <c r="B224">
        <v>222</v>
      </c>
      <c r="C224">
        <f>'COMPUTE Q6'!$B$18 * B224 + 'COMPUTE Q6'!$B$17</f>
        <v>5956.0253595332752</v>
      </c>
      <c r="D224">
        <v>8084</v>
      </c>
      <c r="E224">
        <f t="shared" si="3"/>
        <v>2127.9746404667248</v>
      </c>
    </row>
    <row r="225" spans="1:5">
      <c r="A225">
        <v>224</v>
      </c>
      <c r="B225">
        <v>223</v>
      </c>
      <c r="C225">
        <f>'COMPUTE Q6'!$B$18 * B225 + 'COMPUTE Q6'!$B$17</f>
        <v>5957.2107799196247</v>
      </c>
      <c r="D225">
        <v>9956</v>
      </c>
      <c r="E225">
        <f t="shared" si="3"/>
        <v>3998.7892200803753</v>
      </c>
    </row>
    <row r="226" spans="1:5">
      <c r="A226">
        <v>225</v>
      </c>
      <c r="B226">
        <v>224</v>
      </c>
      <c r="C226">
        <f>'COMPUTE Q6'!$B$18 * B226 + 'COMPUTE Q6'!$B$17</f>
        <v>5958.3962003059742</v>
      </c>
      <c r="D226">
        <v>9956</v>
      </c>
      <c r="E226">
        <f t="shared" si="3"/>
        <v>3997.6037996940258</v>
      </c>
    </row>
    <row r="227" spans="1:5">
      <c r="A227">
        <v>226</v>
      </c>
      <c r="B227">
        <v>225</v>
      </c>
      <c r="C227">
        <f>'COMPUTE Q6'!$B$18 * B227 + 'COMPUTE Q6'!$B$17</f>
        <v>5959.5816206923237</v>
      </c>
      <c r="D227">
        <v>14276</v>
      </c>
      <c r="E227">
        <f t="shared" si="3"/>
        <v>8316.4183793076772</v>
      </c>
    </row>
    <row r="228" spans="1:5">
      <c r="A228">
        <v>227</v>
      </c>
      <c r="B228">
        <v>226</v>
      </c>
      <c r="C228">
        <f>'COMPUTE Q6'!$B$18 * B228 + 'COMPUTE Q6'!$B$17</f>
        <v>5960.7670410786732</v>
      </c>
      <c r="D228">
        <v>12856</v>
      </c>
      <c r="E228">
        <f t="shared" si="3"/>
        <v>6895.2329589213268</v>
      </c>
    </row>
    <row r="229" spans="1:5">
      <c r="A229">
        <v>228</v>
      </c>
      <c r="B229">
        <v>227</v>
      </c>
      <c r="C229">
        <f>'COMPUTE Q6'!$B$18 * B229 + 'COMPUTE Q6'!$B$17</f>
        <v>5961.9524614650227</v>
      </c>
      <c r="D229">
        <v>10820</v>
      </c>
      <c r="E229">
        <f t="shared" si="3"/>
        <v>4858.0475385349773</v>
      </c>
    </row>
    <row r="230" spans="1:5">
      <c r="A230">
        <v>229</v>
      </c>
      <c r="B230">
        <v>228</v>
      </c>
      <c r="C230">
        <f>'COMPUTE Q6'!$B$18 * B230 + 'COMPUTE Q6'!$B$17</f>
        <v>5963.1378818513722</v>
      </c>
      <c r="D230">
        <v>3744</v>
      </c>
      <c r="E230">
        <f t="shared" si="3"/>
        <v>-2219.1378818513722</v>
      </c>
    </row>
    <row r="231" spans="1:5">
      <c r="A231">
        <v>230</v>
      </c>
      <c r="B231">
        <v>229</v>
      </c>
      <c r="C231">
        <f>'COMPUTE Q6'!$B$18 * B231 + 'COMPUTE Q6'!$B$17</f>
        <v>5964.3233022377217</v>
      </c>
      <c r="D231">
        <v>3700</v>
      </c>
      <c r="E231">
        <f t="shared" si="3"/>
        <v>-2264.3233022377217</v>
      </c>
    </row>
    <row r="232" spans="1:5">
      <c r="A232">
        <v>231</v>
      </c>
      <c r="B232">
        <v>230</v>
      </c>
      <c r="C232">
        <f>'COMPUTE Q6'!$B$18 * B232 + 'COMPUTE Q6'!$B$17</f>
        <v>5965.5087226240712</v>
      </c>
      <c r="D232">
        <v>1460</v>
      </c>
      <c r="E232">
        <f t="shared" si="3"/>
        <v>-4505.5087226240712</v>
      </c>
    </row>
    <row r="233" spans="1:5">
      <c r="A233">
        <v>232</v>
      </c>
      <c r="B233">
        <v>231</v>
      </c>
      <c r="C233">
        <f>'COMPUTE Q6'!$B$18 * B233 + 'COMPUTE Q6'!$B$17</f>
        <v>5966.6941430104207</v>
      </c>
      <c r="D233">
        <v>576</v>
      </c>
      <c r="E233">
        <f t="shared" si="3"/>
        <v>-5390.6941430104207</v>
      </c>
    </row>
    <row r="234" spans="1:5">
      <c r="A234">
        <v>233</v>
      </c>
      <c r="B234">
        <v>232</v>
      </c>
      <c r="C234">
        <f>'COMPUTE Q6'!$B$18 * B234 + 'COMPUTE Q6'!$B$17</f>
        <v>5967.8795633967702</v>
      </c>
      <c r="D234">
        <v>3456</v>
      </c>
      <c r="E234">
        <f t="shared" si="3"/>
        <v>-2511.8795633967702</v>
      </c>
    </row>
    <row r="235" spans="1:5">
      <c r="A235">
        <v>234</v>
      </c>
      <c r="B235">
        <v>233</v>
      </c>
      <c r="C235">
        <f>'COMPUTE Q6'!$B$18 * B235 + 'COMPUTE Q6'!$B$17</f>
        <v>5969.0649837831197</v>
      </c>
      <c r="D235">
        <v>6768</v>
      </c>
      <c r="E235">
        <f t="shared" si="3"/>
        <v>798.93501621688029</v>
      </c>
    </row>
    <row r="236" spans="1:5">
      <c r="A236">
        <v>235</v>
      </c>
      <c r="B236">
        <v>234</v>
      </c>
      <c r="C236">
        <f>'COMPUTE Q6'!$B$18 * B236 + 'COMPUTE Q6'!$B$17</f>
        <v>5970.2504041694692</v>
      </c>
      <c r="D236">
        <v>7200</v>
      </c>
      <c r="E236">
        <f t="shared" si="3"/>
        <v>1229.7495958305308</v>
      </c>
    </row>
    <row r="237" spans="1:5">
      <c r="A237">
        <v>236</v>
      </c>
      <c r="B237">
        <v>235</v>
      </c>
      <c r="C237">
        <f>'COMPUTE Q6'!$B$18 * B237 + 'COMPUTE Q6'!$B$17</f>
        <v>5971.4358245558187</v>
      </c>
      <c r="D237">
        <v>6624</v>
      </c>
      <c r="E237">
        <f t="shared" si="3"/>
        <v>652.56417544418127</v>
      </c>
    </row>
    <row r="238" spans="1:5">
      <c r="A238">
        <v>237</v>
      </c>
      <c r="B238">
        <v>236</v>
      </c>
      <c r="C238">
        <f>'COMPUTE Q6'!$B$18 * B238 + 'COMPUTE Q6'!$B$17</f>
        <v>5972.6212449421682</v>
      </c>
      <c r="D238">
        <v>7488</v>
      </c>
      <c r="E238">
        <f t="shared" si="3"/>
        <v>1515.3787550578318</v>
      </c>
    </row>
    <row r="239" spans="1:5">
      <c r="A239">
        <v>238</v>
      </c>
      <c r="B239">
        <v>237</v>
      </c>
      <c r="C239">
        <f>'COMPUTE Q6'!$B$18 * B239 + 'COMPUTE Q6'!$B$17</f>
        <v>5973.8066653285177</v>
      </c>
      <c r="D239">
        <v>7200</v>
      </c>
      <c r="E239">
        <f t="shared" si="3"/>
        <v>1226.1933346714823</v>
      </c>
    </row>
    <row r="240" spans="1:5">
      <c r="A240">
        <v>239</v>
      </c>
      <c r="B240">
        <v>238</v>
      </c>
      <c r="C240">
        <f>'COMPUTE Q6'!$B$18 * B240 + 'COMPUTE Q6'!$B$17</f>
        <v>5974.9920857148672</v>
      </c>
      <c r="D240">
        <v>0</v>
      </c>
      <c r="E240">
        <f t="shared" si="3"/>
        <v>-5974.9920857148672</v>
      </c>
    </row>
    <row r="241" spans="1:5">
      <c r="A241">
        <v>240</v>
      </c>
      <c r="B241">
        <v>239</v>
      </c>
      <c r="C241">
        <f>'COMPUTE Q6'!$B$18 * B241 + 'COMPUTE Q6'!$B$17</f>
        <v>5976.1775061012167</v>
      </c>
      <c r="D241">
        <v>472</v>
      </c>
      <c r="E241">
        <f t="shared" si="3"/>
        <v>-5504.1775061012167</v>
      </c>
    </row>
    <row r="242" spans="1:5">
      <c r="A242">
        <v>241</v>
      </c>
      <c r="B242">
        <v>240</v>
      </c>
      <c r="C242">
        <f>'COMPUTE Q6'!$B$18 * B242 + 'COMPUTE Q6'!$B$17</f>
        <v>5977.3629264875663</v>
      </c>
      <c r="D242">
        <v>11412</v>
      </c>
      <c r="E242">
        <f t="shared" si="3"/>
        <v>5434.6370735124337</v>
      </c>
    </row>
    <row r="243" spans="1:5">
      <c r="A243">
        <v>242</v>
      </c>
      <c r="B243">
        <v>241</v>
      </c>
      <c r="C243">
        <f>'COMPUTE Q6'!$B$18 * B243 + 'COMPUTE Q6'!$B$17</f>
        <v>5978.5483468739158</v>
      </c>
      <c r="D243">
        <v>3352</v>
      </c>
      <c r="E243">
        <f t="shared" si="3"/>
        <v>-2626.5483468739158</v>
      </c>
    </row>
    <row r="244" spans="1:5">
      <c r="A244">
        <v>243</v>
      </c>
      <c r="B244">
        <v>242</v>
      </c>
      <c r="C244">
        <f>'COMPUTE Q6'!$B$18 * B244 + 'COMPUTE Q6'!$B$17</f>
        <v>5979.7337672602653</v>
      </c>
      <c r="D244">
        <v>6784</v>
      </c>
      <c r="E244">
        <f t="shared" si="3"/>
        <v>804.26623273973473</v>
      </c>
    </row>
    <row r="245" spans="1:5">
      <c r="A245">
        <v>244</v>
      </c>
      <c r="B245">
        <v>243</v>
      </c>
      <c r="C245">
        <f>'COMPUTE Q6'!$B$18 * B245 + 'COMPUTE Q6'!$B$17</f>
        <v>5980.9191876466148</v>
      </c>
      <c r="D245">
        <v>999</v>
      </c>
      <c r="E245">
        <f t="shared" si="3"/>
        <v>-4981.9191876466148</v>
      </c>
    </row>
    <row r="246" spans="1:5">
      <c r="A246">
        <v>245</v>
      </c>
      <c r="B246">
        <v>244</v>
      </c>
      <c r="C246">
        <f>'COMPUTE Q6'!$B$18 * B246 + 'COMPUTE Q6'!$B$17</f>
        <v>5982.1046080329643</v>
      </c>
      <c r="D246">
        <v>0</v>
      </c>
      <c r="E246">
        <f t="shared" si="3"/>
        <v>-5982.1046080329643</v>
      </c>
    </row>
    <row r="247" spans="1:5">
      <c r="A247">
        <v>246</v>
      </c>
      <c r="B247">
        <v>245</v>
      </c>
      <c r="C247">
        <f>'COMPUTE Q6'!$B$18 * B247 + 'COMPUTE Q6'!$B$17</f>
        <v>5983.2900284193138</v>
      </c>
      <c r="D247">
        <v>0</v>
      </c>
      <c r="E247">
        <f t="shared" si="3"/>
        <v>-5983.2900284193138</v>
      </c>
    </row>
    <row r="248" spans="1:5">
      <c r="A248">
        <v>247</v>
      </c>
      <c r="B248">
        <v>246</v>
      </c>
      <c r="C248">
        <f>'COMPUTE Q6'!$B$18 * B248 + 'COMPUTE Q6'!$B$17</f>
        <v>5984.4754488056633</v>
      </c>
      <c r="D248">
        <v>0</v>
      </c>
      <c r="E248">
        <f t="shared" si="3"/>
        <v>-5984.4754488056633</v>
      </c>
    </row>
    <row r="249" spans="1:5">
      <c r="A249">
        <v>248</v>
      </c>
      <c r="B249">
        <v>247</v>
      </c>
      <c r="C249">
        <f>'COMPUTE Q6'!$B$18 * B249 + 'COMPUTE Q6'!$B$17</f>
        <v>5985.6608691920128</v>
      </c>
      <c r="D249">
        <v>0</v>
      </c>
      <c r="E249">
        <f t="shared" si="3"/>
        <v>-5985.6608691920128</v>
      </c>
    </row>
    <row r="250" spans="1:5">
      <c r="A250">
        <v>249</v>
      </c>
      <c r="B250">
        <v>248</v>
      </c>
      <c r="C250">
        <f>'COMPUTE Q6'!$B$18 * B250 + 'COMPUTE Q6'!$B$17</f>
        <v>5986.8462895783623</v>
      </c>
      <c r="D250">
        <v>2160</v>
      </c>
      <c r="E250">
        <f t="shared" si="3"/>
        <v>-3826.8462895783623</v>
      </c>
    </row>
    <row r="251" spans="1:5">
      <c r="A251">
        <v>250</v>
      </c>
      <c r="B251">
        <v>249</v>
      </c>
      <c r="C251">
        <f>'COMPUTE Q6'!$B$18 * B251 + 'COMPUTE Q6'!$B$17</f>
        <v>5988.0317099647118</v>
      </c>
      <c r="D251">
        <v>2160</v>
      </c>
      <c r="E251">
        <f t="shared" si="3"/>
        <v>-3828.0317099647118</v>
      </c>
    </row>
    <row r="252" spans="1:5">
      <c r="A252">
        <v>251</v>
      </c>
      <c r="B252">
        <v>250</v>
      </c>
      <c r="C252">
        <f>'COMPUTE Q6'!$B$18 * B252 + 'COMPUTE Q6'!$B$17</f>
        <v>5989.2171303510613</v>
      </c>
      <c r="D252">
        <v>1460</v>
      </c>
      <c r="E252">
        <f t="shared" si="3"/>
        <v>-4529.2171303510613</v>
      </c>
    </row>
    <row r="253" spans="1:5">
      <c r="A253">
        <v>252</v>
      </c>
      <c r="B253">
        <v>251</v>
      </c>
      <c r="C253">
        <f>'COMPUTE Q6'!$B$18 * B253 + 'COMPUTE Q6'!$B$17</f>
        <v>5990.4025507374108</v>
      </c>
      <c r="D253">
        <v>5692</v>
      </c>
      <c r="E253">
        <f t="shared" si="3"/>
        <v>-298.40255073741082</v>
      </c>
    </row>
    <row r="254" spans="1:5">
      <c r="A254">
        <v>253</v>
      </c>
      <c r="B254">
        <v>252</v>
      </c>
      <c r="C254">
        <f>'COMPUTE Q6'!$B$18 * B254 + 'COMPUTE Q6'!$B$17</f>
        <v>5991.5879711237603</v>
      </c>
      <c r="D254">
        <v>2444</v>
      </c>
      <c r="E254">
        <f t="shared" si="3"/>
        <v>-3547.5879711237603</v>
      </c>
    </row>
    <row r="255" spans="1:5">
      <c r="A255">
        <v>254</v>
      </c>
      <c r="B255">
        <v>253</v>
      </c>
      <c r="C255">
        <f>'COMPUTE Q6'!$B$18 * B255 + 'COMPUTE Q6'!$B$17</f>
        <v>5992.7733915101098</v>
      </c>
      <c r="D255">
        <v>9544</v>
      </c>
      <c r="E255">
        <f t="shared" si="3"/>
        <v>3551.2266084898902</v>
      </c>
    </row>
    <row r="256" spans="1:5">
      <c r="A256">
        <v>255</v>
      </c>
      <c r="B256">
        <v>254</v>
      </c>
      <c r="C256">
        <f>'COMPUTE Q6'!$B$18 * B256 + 'COMPUTE Q6'!$B$17</f>
        <v>5993.9588118964602</v>
      </c>
      <c r="D256">
        <v>11376</v>
      </c>
      <c r="E256">
        <f t="shared" si="3"/>
        <v>5382.0411881035398</v>
      </c>
    </row>
    <row r="257" spans="1:5">
      <c r="A257">
        <v>256</v>
      </c>
      <c r="B257">
        <v>255</v>
      </c>
      <c r="C257">
        <f>'COMPUTE Q6'!$B$18 * B257 + 'COMPUTE Q6'!$B$17</f>
        <v>5995.1442322828098</v>
      </c>
      <c r="D257">
        <v>10800</v>
      </c>
      <c r="E257">
        <f t="shared" si="3"/>
        <v>4804.8557677171902</v>
      </c>
    </row>
    <row r="258" spans="1:5">
      <c r="A258">
        <v>257</v>
      </c>
      <c r="B258">
        <v>256</v>
      </c>
      <c r="C258">
        <f>'COMPUTE Q6'!$B$18 * B258 + 'COMPUTE Q6'!$B$17</f>
        <v>5996.3296526691593</v>
      </c>
      <c r="D258">
        <v>7940</v>
      </c>
      <c r="E258">
        <f t="shared" si="3"/>
        <v>1943.6703473308407</v>
      </c>
    </row>
    <row r="259" spans="1:5">
      <c r="A259">
        <v>258</v>
      </c>
      <c r="B259">
        <v>257</v>
      </c>
      <c r="C259">
        <f>'COMPUTE Q6'!$B$18 * B259 + 'COMPUTE Q6'!$B$17</f>
        <v>5997.5150730555088</v>
      </c>
      <c r="D259">
        <v>9832</v>
      </c>
      <c r="E259">
        <f t="shared" ref="E259:E322" si="4">D259 - C259</f>
        <v>3834.4849269444912</v>
      </c>
    </row>
    <row r="260" spans="1:5">
      <c r="A260">
        <v>259</v>
      </c>
      <c r="B260">
        <v>258</v>
      </c>
      <c r="C260">
        <f>'COMPUTE Q6'!$B$18 * B260 + 'COMPUTE Q6'!$B$17</f>
        <v>5998.7004934418583</v>
      </c>
      <c r="D260">
        <v>4772</v>
      </c>
      <c r="E260">
        <f t="shared" si="4"/>
        <v>-1226.7004934418583</v>
      </c>
    </row>
    <row r="261" spans="1:5">
      <c r="A261">
        <v>260</v>
      </c>
      <c r="B261">
        <v>259</v>
      </c>
      <c r="C261">
        <f>'COMPUTE Q6'!$B$18 * B261 + 'COMPUTE Q6'!$B$17</f>
        <v>5999.8859138282078</v>
      </c>
      <c r="D261">
        <v>5472</v>
      </c>
      <c r="E261">
        <f t="shared" si="4"/>
        <v>-527.88591382820778</v>
      </c>
    </row>
    <row r="262" spans="1:5">
      <c r="A262">
        <v>261</v>
      </c>
      <c r="B262">
        <v>260</v>
      </c>
      <c r="C262">
        <f>'COMPUTE Q6'!$B$18 * B262 + 'COMPUTE Q6'!$B$17</f>
        <v>6001.0713342145573</v>
      </c>
      <c r="D262">
        <v>12096</v>
      </c>
      <c r="E262">
        <f t="shared" si="4"/>
        <v>6094.9286657854427</v>
      </c>
    </row>
    <row r="263" spans="1:5">
      <c r="A263">
        <v>262</v>
      </c>
      <c r="B263">
        <v>261</v>
      </c>
      <c r="C263">
        <f>'COMPUTE Q6'!$B$18 * B263 + 'COMPUTE Q6'!$B$17</f>
        <v>6002.2567546009068</v>
      </c>
      <c r="D263">
        <v>12672</v>
      </c>
      <c r="E263">
        <f t="shared" si="4"/>
        <v>6669.7432453990932</v>
      </c>
    </row>
    <row r="264" spans="1:5">
      <c r="A264">
        <v>263</v>
      </c>
      <c r="B264">
        <v>262</v>
      </c>
      <c r="C264">
        <f>'COMPUTE Q6'!$B$18 * B264 + 'COMPUTE Q6'!$B$17</f>
        <v>6003.4421749872563</v>
      </c>
      <c r="D264">
        <v>13248</v>
      </c>
      <c r="E264">
        <f t="shared" si="4"/>
        <v>7244.5578250127437</v>
      </c>
    </row>
    <row r="265" spans="1:5">
      <c r="A265">
        <v>264</v>
      </c>
      <c r="B265">
        <v>263</v>
      </c>
      <c r="C265">
        <f>'COMPUTE Q6'!$B$18 * B265 + 'COMPUTE Q6'!$B$17</f>
        <v>6004.6275953736058</v>
      </c>
      <c r="D265">
        <v>13968</v>
      </c>
      <c r="E265">
        <f t="shared" si="4"/>
        <v>7963.3724046263942</v>
      </c>
    </row>
    <row r="266" spans="1:5">
      <c r="A266">
        <v>265</v>
      </c>
      <c r="B266">
        <v>264</v>
      </c>
      <c r="C266">
        <f>'COMPUTE Q6'!$B$18 * B266 + 'COMPUTE Q6'!$B$17</f>
        <v>6005.8130157599553</v>
      </c>
      <c r="D266">
        <v>10944</v>
      </c>
      <c r="E266">
        <f t="shared" si="4"/>
        <v>4938.1869842400447</v>
      </c>
    </row>
    <row r="267" spans="1:5">
      <c r="A267">
        <v>266</v>
      </c>
      <c r="B267">
        <v>265</v>
      </c>
      <c r="C267">
        <f>'COMPUTE Q6'!$B$18 * B267 + 'COMPUTE Q6'!$B$17</f>
        <v>6006.9984361463048</v>
      </c>
      <c r="D267">
        <v>9600</v>
      </c>
      <c r="E267">
        <f t="shared" si="4"/>
        <v>3593.0015638536952</v>
      </c>
    </row>
    <row r="268" spans="1:5">
      <c r="A268">
        <v>267</v>
      </c>
      <c r="B268">
        <v>266</v>
      </c>
      <c r="C268">
        <f>'COMPUTE Q6'!$B$18 * B268 + 'COMPUTE Q6'!$B$17</f>
        <v>6008.1838565326543</v>
      </c>
      <c r="D268">
        <v>8000</v>
      </c>
      <c r="E268">
        <f t="shared" si="4"/>
        <v>1991.8161434673457</v>
      </c>
    </row>
    <row r="269" spans="1:5">
      <c r="A269">
        <v>268</v>
      </c>
      <c r="B269">
        <v>267</v>
      </c>
      <c r="C269">
        <f>'COMPUTE Q6'!$B$18 * B269 + 'COMPUTE Q6'!$B$17</f>
        <v>6009.3692769190038</v>
      </c>
      <c r="D269">
        <v>7076</v>
      </c>
      <c r="E269">
        <f t="shared" si="4"/>
        <v>1066.6307230809962</v>
      </c>
    </row>
    <row r="270" spans="1:5">
      <c r="A270">
        <v>269</v>
      </c>
      <c r="B270">
        <v>268</v>
      </c>
      <c r="C270">
        <f>'COMPUTE Q6'!$B$18 * B270 + 'COMPUTE Q6'!$B$17</f>
        <v>6010.5546973053533</v>
      </c>
      <c r="D270">
        <v>11252</v>
      </c>
      <c r="E270">
        <f t="shared" si="4"/>
        <v>5241.4453026946467</v>
      </c>
    </row>
    <row r="271" spans="1:5">
      <c r="A271">
        <v>270</v>
      </c>
      <c r="B271">
        <v>269</v>
      </c>
      <c r="C271">
        <f>'COMPUTE Q6'!$B$18 * B271 + 'COMPUTE Q6'!$B$17</f>
        <v>6011.7401176917028</v>
      </c>
      <c r="D271">
        <v>12548</v>
      </c>
      <c r="E271">
        <f t="shared" si="4"/>
        <v>6536.2598823082972</v>
      </c>
    </row>
    <row r="272" spans="1:5">
      <c r="A272">
        <v>271</v>
      </c>
      <c r="B272">
        <v>270</v>
      </c>
      <c r="C272">
        <f>'COMPUTE Q6'!$B$18 * B272 + 'COMPUTE Q6'!$B$17</f>
        <v>6012.9255380780523</v>
      </c>
      <c r="D272">
        <v>10964</v>
      </c>
      <c r="E272">
        <f t="shared" si="4"/>
        <v>4951.0744619219477</v>
      </c>
    </row>
    <row r="273" spans="1:5">
      <c r="A273">
        <v>272</v>
      </c>
      <c r="B273">
        <v>271</v>
      </c>
      <c r="C273">
        <f>'COMPUTE Q6'!$B$18 * B273 + 'COMPUTE Q6'!$B$17</f>
        <v>6014.1109584644018</v>
      </c>
      <c r="D273">
        <v>6808</v>
      </c>
      <c r="E273">
        <f t="shared" si="4"/>
        <v>793.88904153559815</v>
      </c>
    </row>
    <row r="274" spans="1:5">
      <c r="A274">
        <v>273</v>
      </c>
      <c r="B274">
        <v>272</v>
      </c>
      <c r="C274">
        <f>'COMPUTE Q6'!$B$18 * B274 + 'COMPUTE Q6'!$B$17</f>
        <v>6015.2963788507514</v>
      </c>
      <c r="D274">
        <v>8552</v>
      </c>
      <c r="E274">
        <f t="shared" si="4"/>
        <v>2536.7036211492486</v>
      </c>
    </row>
    <row r="275" spans="1:5">
      <c r="A275">
        <v>274</v>
      </c>
      <c r="B275">
        <v>273</v>
      </c>
      <c r="C275">
        <f>'COMPUTE Q6'!$B$18 * B275 + 'COMPUTE Q6'!$B$17</f>
        <v>6016.4817992371009</v>
      </c>
      <c r="D275">
        <v>14204</v>
      </c>
      <c r="E275">
        <f t="shared" si="4"/>
        <v>8187.5182007628991</v>
      </c>
    </row>
    <row r="276" spans="1:5">
      <c r="A276">
        <v>275</v>
      </c>
      <c r="B276">
        <v>274</v>
      </c>
      <c r="C276">
        <f>'COMPUTE Q6'!$B$18 * B276 + 'COMPUTE Q6'!$B$17</f>
        <v>6017.6672196234504</v>
      </c>
      <c r="D276">
        <v>13844</v>
      </c>
      <c r="E276">
        <f t="shared" si="4"/>
        <v>7826.3327803765496</v>
      </c>
    </row>
    <row r="277" spans="1:5">
      <c r="A277">
        <v>276</v>
      </c>
      <c r="B277">
        <v>275</v>
      </c>
      <c r="C277">
        <f>'COMPUTE Q6'!$B$18 * B277 + 'COMPUTE Q6'!$B$17</f>
        <v>6018.8526400097999</v>
      </c>
      <c r="D277">
        <v>13988</v>
      </c>
      <c r="E277">
        <f t="shared" si="4"/>
        <v>7969.1473599902001</v>
      </c>
    </row>
    <row r="278" spans="1:5">
      <c r="A278">
        <v>277</v>
      </c>
      <c r="B278">
        <v>276</v>
      </c>
      <c r="C278">
        <f>'COMPUTE Q6'!$B$18 * B278 + 'COMPUTE Q6'!$B$17</f>
        <v>6020.0380603961494</v>
      </c>
      <c r="D278">
        <v>12384</v>
      </c>
      <c r="E278">
        <f t="shared" si="4"/>
        <v>6363.9619396038506</v>
      </c>
    </row>
    <row r="279" spans="1:5">
      <c r="A279">
        <v>278</v>
      </c>
      <c r="B279">
        <v>277</v>
      </c>
      <c r="C279">
        <f>'COMPUTE Q6'!$B$18 * B279 + 'COMPUTE Q6'!$B$17</f>
        <v>6021.2234807824989</v>
      </c>
      <c r="D279">
        <v>13824</v>
      </c>
      <c r="E279">
        <f t="shared" si="4"/>
        <v>7802.7765192175011</v>
      </c>
    </row>
    <row r="280" spans="1:5">
      <c r="A280">
        <v>279</v>
      </c>
      <c r="B280">
        <v>278</v>
      </c>
      <c r="C280">
        <f>'COMPUTE Q6'!$B$18 * B280 + 'COMPUTE Q6'!$B$17</f>
        <v>6022.4089011688484</v>
      </c>
      <c r="D280">
        <v>13412</v>
      </c>
      <c r="E280">
        <f t="shared" si="4"/>
        <v>7389.5910988311516</v>
      </c>
    </row>
    <row r="281" spans="1:5">
      <c r="A281">
        <v>280</v>
      </c>
      <c r="B281">
        <v>279</v>
      </c>
      <c r="C281">
        <f>'COMPUTE Q6'!$B$18 * B281 + 'COMPUTE Q6'!$B$17</f>
        <v>6023.5943215551979</v>
      </c>
      <c r="D281">
        <v>8496</v>
      </c>
      <c r="E281">
        <f t="shared" si="4"/>
        <v>2472.4056784448021</v>
      </c>
    </row>
    <row r="282" spans="1:5">
      <c r="A282">
        <v>281</v>
      </c>
      <c r="B282">
        <v>280</v>
      </c>
      <c r="C282">
        <f>'COMPUTE Q6'!$B$18 * B282 + 'COMPUTE Q6'!$B$17</f>
        <v>6024.7797419415474</v>
      </c>
      <c r="D282">
        <v>5184</v>
      </c>
      <c r="E282">
        <f t="shared" si="4"/>
        <v>-840.7797419415474</v>
      </c>
    </row>
    <row r="283" spans="1:5">
      <c r="A283">
        <v>282</v>
      </c>
      <c r="B283">
        <v>281</v>
      </c>
      <c r="C283">
        <f>'COMPUTE Q6'!$B$18 * B283 + 'COMPUTE Q6'!$B$17</f>
        <v>6025.9651623278969</v>
      </c>
      <c r="D283">
        <v>8352</v>
      </c>
      <c r="E283">
        <f t="shared" si="4"/>
        <v>2326.0348376721031</v>
      </c>
    </row>
    <row r="284" spans="1:5">
      <c r="A284">
        <v>283</v>
      </c>
      <c r="B284">
        <v>282</v>
      </c>
      <c r="C284">
        <f>'COMPUTE Q6'!$B$18 * B284 + 'COMPUTE Q6'!$B$17</f>
        <v>6027.1505827142464</v>
      </c>
      <c r="D284">
        <v>10368</v>
      </c>
      <c r="E284">
        <f t="shared" si="4"/>
        <v>4340.8494172857536</v>
      </c>
    </row>
    <row r="285" spans="1:5">
      <c r="A285">
        <v>284</v>
      </c>
      <c r="B285">
        <v>283</v>
      </c>
      <c r="C285">
        <f>'COMPUTE Q6'!$B$18 * B285 + 'COMPUTE Q6'!$B$17</f>
        <v>6028.3360031005959</v>
      </c>
      <c r="D285">
        <v>9792</v>
      </c>
      <c r="E285">
        <f t="shared" si="4"/>
        <v>3763.6639968994041</v>
      </c>
    </row>
    <row r="286" spans="1:5">
      <c r="A286">
        <v>285</v>
      </c>
      <c r="B286">
        <v>284</v>
      </c>
      <c r="C286">
        <f>'COMPUTE Q6'!$B$18 * B286 + 'COMPUTE Q6'!$B$17</f>
        <v>6029.5214234869454</v>
      </c>
      <c r="D286">
        <v>11128</v>
      </c>
      <c r="E286">
        <f t="shared" si="4"/>
        <v>5098.4785765130546</v>
      </c>
    </row>
    <row r="287" spans="1:5">
      <c r="A287">
        <v>286</v>
      </c>
      <c r="B287">
        <v>285</v>
      </c>
      <c r="C287">
        <f>'COMPUTE Q6'!$B$18 * B287 + 'COMPUTE Q6'!$B$17</f>
        <v>6030.7068438732949</v>
      </c>
      <c r="D287">
        <v>14084</v>
      </c>
      <c r="E287">
        <f t="shared" si="4"/>
        <v>8053.2931561267051</v>
      </c>
    </row>
    <row r="288" spans="1:5">
      <c r="A288">
        <v>287</v>
      </c>
      <c r="B288">
        <v>286</v>
      </c>
      <c r="C288">
        <f>'COMPUTE Q6'!$B$18 * B288 + 'COMPUTE Q6'!$B$17</f>
        <v>6031.8922642596444</v>
      </c>
      <c r="D288">
        <v>14020</v>
      </c>
      <c r="E288">
        <f t="shared" si="4"/>
        <v>7988.1077357403556</v>
      </c>
    </row>
    <row r="289" spans="1:5">
      <c r="A289">
        <v>288</v>
      </c>
      <c r="B289">
        <v>287</v>
      </c>
      <c r="C289">
        <f>'COMPUTE Q6'!$B$18 * B289 + 'COMPUTE Q6'!$B$17</f>
        <v>6033.0776846459939</v>
      </c>
      <c r="D289">
        <v>13344</v>
      </c>
      <c r="E289">
        <f t="shared" si="4"/>
        <v>7310.9223153540061</v>
      </c>
    </row>
    <row r="290" spans="1:5">
      <c r="A290">
        <v>289</v>
      </c>
      <c r="B290">
        <v>288</v>
      </c>
      <c r="C290">
        <f>'COMPUTE Q6'!$B$18 * B290 + 'COMPUTE Q6'!$B$17</f>
        <v>6034.2631050323434</v>
      </c>
      <c r="D290">
        <v>10676</v>
      </c>
      <c r="E290">
        <f t="shared" si="4"/>
        <v>4641.7368949676566</v>
      </c>
    </row>
    <row r="291" spans="1:5">
      <c r="A291">
        <v>290</v>
      </c>
      <c r="B291">
        <v>289</v>
      </c>
      <c r="C291">
        <f>'COMPUTE Q6'!$B$18 * B291 + 'COMPUTE Q6'!$B$17</f>
        <v>6035.448525418693</v>
      </c>
      <c r="D291">
        <v>13988</v>
      </c>
      <c r="E291">
        <f t="shared" si="4"/>
        <v>7952.551474581307</v>
      </c>
    </row>
    <row r="292" spans="1:5">
      <c r="A292">
        <v>291</v>
      </c>
      <c r="B292">
        <v>290</v>
      </c>
      <c r="C292">
        <f>'COMPUTE Q6'!$B$18 * B292 + 'COMPUTE Q6'!$B$17</f>
        <v>6036.6339458050425</v>
      </c>
      <c r="D292">
        <v>14400</v>
      </c>
      <c r="E292">
        <f t="shared" si="4"/>
        <v>8363.3660541949575</v>
      </c>
    </row>
    <row r="293" spans="1:5">
      <c r="A293">
        <v>292</v>
      </c>
      <c r="B293">
        <v>291</v>
      </c>
      <c r="C293">
        <f>'COMPUTE Q6'!$B$18 * B293 + 'COMPUTE Q6'!$B$17</f>
        <v>6037.819366191392</v>
      </c>
      <c r="D293">
        <v>14132</v>
      </c>
      <c r="E293">
        <f t="shared" si="4"/>
        <v>8094.180633808608</v>
      </c>
    </row>
    <row r="294" spans="1:5">
      <c r="A294">
        <v>293</v>
      </c>
      <c r="B294">
        <v>292</v>
      </c>
      <c r="C294">
        <f>'COMPUTE Q6'!$B$18 * B294 + 'COMPUTE Q6'!$B$17</f>
        <v>6039.0047865777415</v>
      </c>
      <c r="D294">
        <v>14028</v>
      </c>
      <c r="E294">
        <f t="shared" si="4"/>
        <v>7988.9952134222585</v>
      </c>
    </row>
    <row r="295" spans="1:5">
      <c r="A295">
        <v>294</v>
      </c>
      <c r="B295">
        <v>293</v>
      </c>
      <c r="C295">
        <f>'COMPUTE Q6'!$B$18 * B295 + 'COMPUTE Q6'!$B$17</f>
        <v>6040.190206964091</v>
      </c>
      <c r="D295">
        <v>4360</v>
      </c>
      <c r="E295">
        <f t="shared" si="4"/>
        <v>-1680.190206964091</v>
      </c>
    </row>
    <row r="296" spans="1:5">
      <c r="A296">
        <v>295</v>
      </c>
      <c r="B296">
        <v>294</v>
      </c>
      <c r="C296">
        <f>'COMPUTE Q6'!$B$18 * B296 + 'COMPUTE Q6'!$B$17</f>
        <v>6041.3756273504405</v>
      </c>
      <c r="D296">
        <v>3764</v>
      </c>
      <c r="E296">
        <f t="shared" si="4"/>
        <v>-2277.3756273504405</v>
      </c>
    </row>
    <row r="297" spans="1:5">
      <c r="A297">
        <v>296</v>
      </c>
      <c r="B297">
        <v>295</v>
      </c>
      <c r="C297">
        <f>'COMPUTE Q6'!$B$18 * B297 + 'COMPUTE Q6'!$B$17</f>
        <v>6042.56104773679</v>
      </c>
      <c r="D297">
        <v>12548</v>
      </c>
      <c r="E297">
        <f t="shared" si="4"/>
        <v>6505.43895226321</v>
      </c>
    </row>
    <row r="298" spans="1:5">
      <c r="A298">
        <v>297</v>
      </c>
      <c r="B298">
        <v>296</v>
      </c>
      <c r="C298">
        <f>'COMPUTE Q6'!$B$18 * B298 + 'COMPUTE Q6'!$B$17</f>
        <v>6043.7464681231395</v>
      </c>
      <c r="D298">
        <v>13576</v>
      </c>
      <c r="E298">
        <f t="shared" si="4"/>
        <v>7532.2535318768605</v>
      </c>
    </row>
    <row r="299" spans="1:5">
      <c r="A299">
        <v>298</v>
      </c>
      <c r="B299">
        <v>297</v>
      </c>
      <c r="C299">
        <f>'COMPUTE Q6'!$B$18 * B299 + 'COMPUTE Q6'!$B$17</f>
        <v>6044.931888509489</v>
      </c>
      <c r="D299">
        <v>12116</v>
      </c>
      <c r="E299">
        <f t="shared" si="4"/>
        <v>6071.068111490511</v>
      </c>
    </row>
    <row r="300" spans="1:5">
      <c r="A300">
        <v>299</v>
      </c>
      <c r="B300">
        <v>298</v>
      </c>
      <c r="C300">
        <f>'COMPUTE Q6'!$B$18 * B300 + 'COMPUTE Q6'!$B$17</f>
        <v>6046.1173088958385</v>
      </c>
      <c r="D300">
        <v>11376</v>
      </c>
      <c r="E300">
        <f t="shared" si="4"/>
        <v>5329.8826911041615</v>
      </c>
    </row>
    <row r="301" spans="1:5">
      <c r="A301">
        <v>300</v>
      </c>
      <c r="B301">
        <v>299</v>
      </c>
      <c r="C301">
        <f>'COMPUTE Q6'!$B$18 * B301 + 'COMPUTE Q6'!$B$17</f>
        <v>6047.302729282188</v>
      </c>
      <c r="D301">
        <v>9812</v>
      </c>
      <c r="E301">
        <f t="shared" si="4"/>
        <v>3764.697270717812</v>
      </c>
    </row>
    <row r="302" spans="1:5">
      <c r="A302">
        <v>301</v>
      </c>
      <c r="B302">
        <v>300</v>
      </c>
      <c r="C302">
        <f>'COMPUTE Q6'!$B$18 * B302 + 'COMPUTE Q6'!$B$17</f>
        <v>6048.4881496685375</v>
      </c>
      <c r="D302">
        <v>884</v>
      </c>
      <c r="E302">
        <f t="shared" si="4"/>
        <v>-5164.4881496685375</v>
      </c>
    </row>
    <row r="303" spans="1:5">
      <c r="A303">
        <v>302</v>
      </c>
      <c r="B303">
        <v>301</v>
      </c>
      <c r="C303">
        <f>'COMPUTE Q6'!$B$18 * B303 + 'COMPUTE Q6'!$B$17</f>
        <v>6049.673570054887</v>
      </c>
      <c r="D303">
        <v>288</v>
      </c>
      <c r="E303">
        <f t="shared" si="4"/>
        <v>-5761.673570054887</v>
      </c>
    </row>
    <row r="304" spans="1:5">
      <c r="A304">
        <v>303</v>
      </c>
      <c r="B304">
        <v>302</v>
      </c>
      <c r="C304">
        <f>'COMPUTE Q6'!$B$18 * B304 + 'COMPUTE Q6'!$B$17</f>
        <v>6050.8589904412365</v>
      </c>
      <c r="D304">
        <v>2448</v>
      </c>
      <c r="E304">
        <f t="shared" si="4"/>
        <v>-3602.8589904412365</v>
      </c>
    </row>
    <row r="305" spans="1:5">
      <c r="A305">
        <v>304</v>
      </c>
      <c r="B305">
        <v>303</v>
      </c>
      <c r="C305">
        <f>'COMPUTE Q6'!$B$18 * B305 + 'COMPUTE Q6'!$B$17</f>
        <v>6052.044410827586</v>
      </c>
      <c r="D305">
        <v>4320</v>
      </c>
      <c r="E305">
        <f t="shared" si="4"/>
        <v>-1732.044410827586</v>
      </c>
    </row>
    <row r="306" spans="1:5">
      <c r="A306">
        <v>305</v>
      </c>
      <c r="B306">
        <v>304</v>
      </c>
      <c r="C306">
        <f>'COMPUTE Q6'!$B$18 * B306 + 'COMPUTE Q6'!$B$17</f>
        <v>6053.2298312139355</v>
      </c>
      <c r="D306">
        <v>7920</v>
      </c>
      <c r="E306">
        <f t="shared" si="4"/>
        <v>1866.7701687860645</v>
      </c>
    </row>
    <row r="307" spans="1:5">
      <c r="A307">
        <v>306</v>
      </c>
      <c r="B307">
        <v>305</v>
      </c>
      <c r="C307">
        <f>'COMPUTE Q6'!$B$18 * B307 + 'COMPUTE Q6'!$B$17</f>
        <v>6054.415251600285</v>
      </c>
      <c r="D307">
        <v>4916</v>
      </c>
      <c r="E307">
        <f t="shared" si="4"/>
        <v>-1138.415251600285</v>
      </c>
    </row>
    <row r="308" spans="1:5">
      <c r="A308">
        <v>307</v>
      </c>
      <c r="B308">
        <v>306</v>
      </c>
      <c r="C308">
        <f>'COMPUTE Q6'!$B$18 * B308 + 'COMPUTE Q6'!$B$17</f>
        <v>6055.6006719866346</v>
      </c>
      <c r="D308">
        <v>8268</v>
      </c>
      <c r="E308">
        <f t="shared" si="4"/>
        <v>2212.3993280133654</v>
      </c>
    </row>
    <row r="309" spans="1:5">
      <c r="A309">
        <v>308</v>
      </c>
      <c r="B309">
        <v>307</v>
      </c>
      <c r="C309">
        <f>'COMPUTE Q6'!$B$18 * B309 + 'COMPUTE Q6'!$B$17</f>
        <v>6056.7860923729841</v>
      </c>
      <c r="D309">
        <v>11820</v>
      </c>
      <c r="E309">
        <f t="shared" si="4"/>
        <v>5763.2139076270159</v>
      </c>
    </row>
    <row r="310" spans="1:5">
      <c r="A310">
        <v>309</v>
      </c>
      <c r="B310">
        <v>308</v>
      </c>
      <c r="C310">
        <f>'COMPUTE Q6'!$B$18 * B310 + 'COMPUTE Q6'!$B$17</f>
        <v>6057.9715127593336</v>
      </c>
      <c r="D310">
        <v>6496</v>
      </c>
      <c r="E310">
        <f t="shared" si="4"/>
        <v>438.02848724066644</v>
      </c>
    </row>
    <row r="311" spans="1:5">
      <c r="A311">
        <v>310</v>
      </c>
      <c r="B311">
        <v>309</v>
      </c>
      <c r="C311">
        <f>'COMPUTE Q6'!$B$18 * B311 + 'COMPUTE Q6'!$B$17</f>
        <v>6059.1569331456831</v>
      </c>
      <c r="D311">
        <v>7652</v>
      </c>
      <c r="E311">
        <f t="shared" si="4"/>
        <v>1592.8430668543169</v>
      </c>
    </row>
    <row r="312" spans="1:5">
      <c r="A312">
        <v>311</v>
      </c>
      <c r="B312">
        <v>310</v>
      </c>
      <c r="C312">
        <f>'COMPUTE Q6'!$B$18 * B312 + 'COMPUTE Q6'!$B$17</f>
        <v>6060.3423535320326</v>
      </c>
      <c r="D312">
        <v>8516</v>
      </c>
      <c r="E312">
        <f t="shared" si="4"/>
        <v>2455.6576464679674</v>
      </c>
    </row>
    <row r="313" spans="1:5">
      <c r="A313">
        <v>312</v>
      </c>
      <c r="B313">
        <v>311</v>
      </c>
      <c r="C313">
        <f>'COMPUTE Q6'!$B$18 * B313 + 'COMPUTE Q6'!$B$17</f>
        <v>6061.5277739183821</v>
      </c>
      <c r="D313">
        <v>7056</v>
      </c>
      <c r="E313">
        <f t="shared" si="4"/>
        <v>994.47222608161792</v>
      </c>
    </row>
    <row r="314" spans="1:5">
      <c r="A314">
        <v>313</v>
      </c>
      <c r="B314">
        <v>312</v>
      </c>
      <c r="C314">
        <f>'COMPUTE Q6'!$B$18 * B314 + 'COMPUTE Q6'!$B$17</f>
        <v>6062.7131943047316</v>
      </c>
      <c r="D314">
        <v>13824</v>
      </c>
      <c r="E314">
        <f t="shared" si="4"/>
        <v>7761.2868056952684</v>
      </c>
    </row>
    <row r="315" spans="1:5">
      <c r="A315">
        <v>314</v>
      </c>
      <c r="B315">
        <v>313</v>
      </c>
      <c r="C315">
        <f>'COMPUTE Q6'!$B$18 * B315 + 'COMPUTE Q6'!$B$17</f>
        <v>6063.8986146910811</v>
      </c>
      <c r="D315">
        <v>14256</v>
      </c>
      <c r="E315">
        <f t="shared" si="4"/>
        <v>8192.1013853089189</v>
      </c>
    </row>
    <row r="316" spans="1:5">
      <c r="A316">
        <v>315</v>
      </c>
      <c r="B316">
        <v>314</v>
      </c>
      <c r="C316">
        <f>'COMPUTE Q6'!$B$18 * B316 + 'COMPUTE Q6'!$B$17</f>
        <v>6065.0840350774306</v>
      </c>
      <c r="D316">
        <v>8228</v>
      </c>
      <c r="E316">
        <f t="shared" si="4"/>
        <v>2162.9159649225694</v>
      </c>
    </row>
    <row r="317" spans="1:5">
      <c r="A317">
        <v>316</v>
      </c>
      <c r="B317">
        <v>315</v>
      </c>
      <c r="C317">
        <f>'COMPUTE Q6'!$B$18 * B317 + 'COMPUTE Q6'!$B$17</f>
        <v>6066.2694554637801</v>
      </c>
      <c r="D317">
        <v>6500</v>
      </c>
      <c r="E317">
        <f t="shared" si="4"/>
        <v>433.7305445362199</v>
      </c>
    </row>
    <row r="318" spans="1:5">
      <c r="A318">
        <v>317</v>
      </c>
      <c r="B318">
        <v>316</v>
      </c>
      <c r="C318">
        <f>'COMPUTE Q6'!$B$18 * B318 + 'COMPUTE Q6'!$B$17</f>
        <v>6067.4548758501296</v>
      </c>
      <c r="D318">
        <v>5760</v>
      </c>
      <c r="E318">
        <f t="shared" si="4"/>
        <v>-307.45487585012961</v>
      </c>
    </row>
    <row r="319" spans="1:5">
      <c r="A319">
        <v>318</v>
      </c>
      <c r="B319">
        <v>317</v>
      </c>
      <c r="C319">
        <f>'COMPUTE Q6'!$B$18 * B319 + 'COMPUTE Q6'!$B$17</f>
        <v>6068.6402962364791</v>
      </c>
      <c r="D319">
        <v>8064</v>
      </c>
      <c r="E319">
        <f t="shared" si="4"/>
        <v>1995.3597037635209</v>
      </c>
    </row>
    <row r="320" spans="1:5">
      <c r="A320">
        <v>319</v>
      </c>
      <c r="B320">
        <v>318</v>
      </c>
      <c r="C320">
        <f>'COMPUTE Q6'!$B$18 * B320 + 'COMPUTE Q6'!$B$17</f>
        <v>6069.8257166228286</v>
      </c>
      <c r="D320">
        <v>9648</v>
      </c>
      <c r="E320">
        <f t="shared" si="4"/>
        <v>3578.1742833771714</v>
      </c>
    </row>
    <row r="321" spans="1:5">
      <c r="A321">
        <v>320</v>
      </c>
      <c r="B321">
        <v>319</v>
      </c>
      <c r="C321">
        <f>'COMPUTE Q6'!$B$18 * B321 + 'COMPUTE Q6'!$B$17</f>
        <v>6071.0111370091781</v>
      </c>
      <c r="D321">
        <v>9812</v>
      </c>
      <c r="E321">
        <f t="shared" si="4"/>
        <v>3740.9888629908219</v>
      </c>
    </row>
    <row r="322" spans="1:5">
      <c r="A322">
        <v>321</v>
      </c>
      <c r="B322">
        <v>320</v>
      </c>
      <c r="C322">
        <f>'COMPUTE Q6'!$B$18 * B322 + 'COMPUTE Q6'!$B$17</f>
        <v>6072.1965573955276</v>
      </c>
      <c r="D322">
        <v>6480</v>
      </c>
      <c r="E322">
        <f t="shared" si="4"/>
        <v>407.80344260447237</v>
      </c>
    </row>
    <row r="323" spans="1:5">
      <c r="A323">
        <v>322</v>
      </c>
      <c r="B323">
        <v>321</v>
      </c>
      <c r="C323">
        <f>'COMPUTE Q6'!$B$18 * B323 + 'COMPUTE Q6'!$B$17</f>
        <v>6073.3819777818771</v>
      </c>
      <c r="D323">
        <v>2548</v>
      </c>
      <c r="E323">
        <f t="shared" ref="E323:E386" si="5">D323 - C323</f>
        <v>-3525.3819777818771</v>
      </c>
    </row>
    <row r="324" spans="1:5">
      <c r="A324">
        <v>323</v>
      </c>
      <c r="B324">
        <v>322</v>
      </c>
      <c r="C324">
        <f>'COMPUTE Q6'!$B$18 * B324 + 'COMPUTE Q6'!$B$17</f>
        <v>6074.5673981682266</v>
      </c>
      <c r="D324">
        <v>0</v>
      </c>
      <c r="E324">
        <f t="shared" si="5"/>
        <v>-6074.5673981682266</v>
      </c>
    </row>
    <row r="325" spans="1:5">
      <c r="A325">
        <v>324</v>
      </c>
      <c r="B325">
        <v>323</v>
      </c>
      <c r="C325">
        <f>'COMPUTE Q6'!$B$18 * B325 + 'COMPUTE Q6'!$B$17</f>
        <v>6075.7528185545762</v>
      </c>
      <c r="D325">
        <v>0</v>
      </c>
      <c r="E325">
        <f t="shared" si="5"/>
        <v>-6075.7528185545762</v>
      </c>
    </row>
    <row r="326" spans="1:5">
      <c r="A326">
        <v>325</v>
      </c>
      <c r="B326">
        <v>324</v>
      </c>
      <c r="C326">
        <f>'COMPUTE Q6'!$B$18 * B326 + 'COMPUTE Q6'!$B$17</f>
        <v>6076.9382389409257</v>
      </c>
      <c r="D326">
        <v>0</v>
      </c>
      <c r="E326">
        <f t="shared" si="5"/>
        <v>-6076.9382389409257</v>
      </c>
    </row>
    <row r="327" spans="1:5">
      <c r="A327">
        <v>326</v>
      </c>
      <c r="B327">
        <v>325</v>
      </c>
      <c r="C327">
        <f>'COMPUTE Q6'!$B$18 * B327 + 'COMPUTE Q6'!$B$17</f>
        <v>6078.1236593272752</v>
      </c>
      <c r="D327">
        <v>0</v>
      </c>
      <c r="E327">
        <f t="shared" si="5"/>
        <v>-6078.1236593272752</v>
      </c>
    </row>
    <row r="328" spans="1:5">
      <c r="A328">
        <v>327</v>
      </c>
      <c r="B328">
        <v>326</v>
      </c>
      <c r="C328">
        <f>'COMPUTE Q6'!$B$18 * B328 + 'COMPUTE Q6'!$B$17</f>
        <v>6079.3090797136247</v>
      </c>
      <c r="D328">
        <v>0</v>
      </c>
      <c r="E328">
        <f t="shared" si="5"/>
        <v>-6079.3090797136247</v>
      </c>
    </row>
    <row r="329" spans="1:5">
      <c r="A329">
        <v>328</v>
      </c>
      <c r="B329">
        <v>327</v>
      </c>
      <c r="C329">
        <f>'COMPUTE Q6'!$B$18 * B329 + 'COMPUTE Q6'!$B$17</f>
        <v>6080.4945000999742</v>
      </c>
      <c r="D329">
        <v>0</v>
      </c>
      <c r="E329">
        <f t="shared" si="5"/>
        <v>-6080.4945000999742</v>
      </c>
    </row>
    <row r="330" spans="1:5">
      <c r="A330">
        <v>329</v>
      </c>
      <c r="B330">
        <v>328</v>
      </c>
      <c r="C330">
        <f>'COMPUTE Q6'!$B$18 * B330 + 'COMPUTE Q6'!$B$17</f>
        <v>6081.6799204863237</v>
      </c>
      <c r="D330">
        <v>820</v>
      </c>
      <c r="E330">
        <f t="shared" si="5"/>
        <v>-5261.6799204863237</v>
      </c>
    </row>
    <row r="331" spans="1:5">
      <c r="A331">
        <v>330</v>
      </c>
      <c r="B331">
        <v>329</v>
      </c>
      <c r="C331">
        <f>'COMPUTE Q6'!$B$18 * B331 + 'COMPUTE Q6'!$B$17</f>
        <v>6082.8653408726732</v>
      </c>
      <c r="D331">
        <v>1068</v>
      </c>
      <c r="E331">
        <f t="shared" si="5"/>
        <v>-5014.8653408726732</v>
      </c>
    </row>
    <row r="332" spans="1:5">
      <c r="A332">
        <v>331</v>
      </c>
      <c r="B332">
        <v>330</v>
      </c>
      <c r="C332">
        <f>'COMPUTE Q6'!$B$18 * B332 + 'COMPUTE Q6'!$B$17</f>
        <v>6084.0507612590227</v>
      </c>
      <c r="D332">
        <v>0</v>
      </c>
      <c r="E332">
        <f t="shared" si="5"/>
        <v>-6084.0507612590227</v>
      </c>
    </row>
    <row r="333" spans="1:5">
      <c r="A333">
        <v>332</v>
      </c>
      <c r="B333">
        <v>331</v>
      </c>
      <c r="C333">
        <f>'COMPUTE Q6'!$B$18 * B333 + 'COMPUTE Q6'!$B$17</f>
        <v>6085.2361816453722</v>
      </c>
      <c r="D333">
        <v>2736</v>
      </c>
      <c r="E333">
        <f t="shared" si="5"/>
        <v>-3349.2361816453722</v>
      </c>
    </row>
    <row r="334" spans="1:5">
      <c r="A334">
        <v>333</v>
      </c>
      <c r="B334">
        <v>332</v>
      </c>
      <c r="C334">
        <f>'COMPUTE Q6'!$B$18 * B334 + 'COMPUTE Q6'!$B$17</f>
        <v>6086.4216020317226</v>
      </c>
      <c r="D334">
        <v>4176</v>
      </c>
      <c r="E334">
        <f t="shared" si="5"/>
        <v>-1910.4216020317226</v>
      </c>
    </row>
    <row r="335" spans="1:5">
      <c r="A335">
        <v>334</v>
      </c>
      <c r="B335">
        <v>333</v>
      </c>
      <c r="C335">
        <f>'COMPUTE Q6'!$B$18 * B335 + 'COMPUTE Q6'!$B$17</f>
        <v>6087.6070224180721</v>
      </c>
      <c r="D335">
        <v>5040</v>
      </c>
      <c r="E335">
        <f t="shared" si="5"/>
        <v>-1047.6070224180721</v>
      </c>
    </row>
    <row r="336" spans="1:5">
      <c r="A336">
        <v>335</v>
      </c>
      <c r="B336">
        <v>334</v>
      </c>
      <c r="C336">
        <f>'COMPUTE Q6'!$B$18 * B336 + 'COMPUTE Q6'!$B$17</f>
        <v>6088.7924428044216</v>
      </c>
      <c r="D336">
        <v>3744</v>
      </c>
      <c r="E336">
        <f t="shared" si="5"/>
        <v>-2344.7924428044216</v>
      </c>
    </row>
    <row r="337" spans="1:5">
      <c r="A337">
        <v>336</v>
      </c>
      <c r="B337">
        <v>335</v>
      </c>
      <c r="C337">
        <f>'COMPUTE Q6'!$B$18 * B337 + 'COMPUTE Q6'!$B$17</f>
        <v>6089.9778631907711</v>
      </c>
      <c r="D337">
        <v>1584</v>
      </c>
      <c r="E337">
        <f t="shared" si="5"/>
        <v>-4505.9778631907711</v>
      </c>
    </row>
    <row r="338" spans="1:5">
      <c r="A338">
        <v>337</v>
      </c>
      <c r="B338">
        <v>336</v>
      </c>
      <c r="C338">
        <f>'COMPUTE Q6'!$B$18 * B338 + 'COMPUTE Q6'!$B$17</f>
        <v>6091.1632835771206</v>
      </c>
      <c r="D338">
        <v>0</v>
      </c>
      <c r="E338">
        <f t="shared" si="5"/>
        <v>-6091.1632835771206</v>
      </c>
    </row>
    <row r="339" spans="1:5">
      <c r="A339">
        <v>338</v>
      </c>
      <c r="B339">
        <v>337</v>
      </c>
      <c r="C339">
        <f>'COMPUTE Q6'!$B$18 * B339 + 'COMPUTE Q6'!$B$17</f>
        <v>6092.3487039634701</v>
      </c>
      <c r="D339">
        <v>7632</v>
      </c>
      <c r="E339">
        <f t="shared" si="5"/>
        <v>1539.6512960365299</v>
      </c>
    </row>
    <row r="340" spans="1:5">
      <c r="A340">
        <v>339</v>
      </c>
      <c r="B340">
        <v>338</v>
      </c>
      <c r="C340">
        <f>'COMPUTE Q6'!$B$18 * B340 + 'COMPUTE Q6'!$B$17</f>
        <v>6093.5341243498196</v>
      </c>
      <c r="D340">
        <v>11808</v>
      </c>
      <c r="E340">
        <f t="shared" si="5"/>
        <v>5714.4658756501804</v>
      </c>
    </row>
    <row r="341" spans="1:5">
      <c r="A341">
        <v>340</v>
      </c>
      <c r="B341">
        <v>339</v>
      </c>
      <c r="C341">
        <f>'COMPUTE Q6'!$B$18 * B341 + 'COMPUTE Q6'!$B$17</f>
        <v>6094.7195447361692</v>
      </c>
      <c r="D341">
        <v>9956</v>
      </c>
      <c r="E341">
        <f t="shared" si="5"/>
        <v>3861.2804552638308</v>
      </c>
    </row>
    <row r="342" spans="1:5">
      <c r="A342">
        <v>341</v>
      </c>
      <c r="B342">
        <v>340</v>
      </c>
      <c r="C342">
        <f>'COMPUTE Q6'!$B$18 * B342 + 'COMPUTE Q6'!$B$17</f>
        <v>6095.9049651225187</v>
      </c>
      <c r="D342">
        <v>8228</v>
      </c>
      <c r="E342">
        <f t="shared" si="5"/>
        <v>2132.0950348774813</v>
      </c>
    </row>
    <row r="343" spans="1:5">
      <c r="A343">
        <v>342</v>
      </c>
      <c r="B343">
        <v>341</v>
      </c>
      <c r="C343">
        <f>'COMPUTE Q6'!$B$18 * B343 + 'COMPUTE Q6'!$B$17</f>
        <v>6097.0903855088682</v>
      </c>
      <c r="D343">
        <v>8660</v>
      </c>
      <c r="E343">
        <f t="shared" si="5"/>
        <v>2562.9096144911318</v>
      </c>
    </row>
    <row r="344" spans="1:5">
      <c r="A344">
        <v>343</v>
      </c>
      <c r="B344">
        <v>342</v>
      </c>
      <c r="C344">
        <f>'COMPUTE Q6'!$B$18 * B344 + 'COMPUTE Q6'!$B$17</f>
        <v>6098.2758058952177</v>
      </c>
      <c r="D344">
        <v>4608</v>
      </c>
      <c r="E344">
        <f t="shared" si="5"/>
        <v>-1490.2758058952177</v>
      </c>
    </row>
    <row r="345" spans="1:5">
      <c r="A345">
        <v>344</v>
      </c>
      <c r="B345">
        <v>343</v>
      </c>
      <c r="C345">
        <f>'COMPUTE Q6'!$B$18 * B345 + 'COMPUTE Q6'!$B$17</f>
        <v>6099.4612262815672</v>
      </c>
      <c r="D345">
        <v>7220</v>
      </c>
      <c r="E345">
        <f t="shared" si="5"/>
        <v>1120.5387737184328</v>
      </c>
    </row>
    <row r="346" spans="1:5">
      <c r="A346">
        <v>345</v>
      </c>
      <c r="B346">
        <v>344</v>
      </c>
      <c r="C346">
        <f>'COMPUTE Q6'!$B$18 * B346 + 'COMPUTE Q6'!$B$17</f>
        <v>6100.6466466679167</v>
      </c>
      <c r="D346">
        <v>7940</v>
      </c>
      <c r="E346">
        <f t="shared" si="5"/>
        <v>1839.3533533320833</v>
      </c>
    </row>
    <row r="347" spans="1:5">
      <c r="A347">
        <v>346</v>
      </c>
      <c r="B347">
        <v>345</v>
      </c>
      <c r="C347">
        <f>'COMPUTE Q6'!$B$18 * B347 + 'COMPUTE Q6'!$B$17</f>
        <v>6101.8320670542662</v>
      </c>
      <c r="D347">
        <v>8084</v>
      </c>
      <c r="E347">
        <f t="shared" si="5"/>
        <v>1982.1679329457338</v>
      </c>
    </row>
    <row r="348" spans="1:5">
      <c r="A348">
        <v>347</v>
      </c>
      <c r="B348">
        <v>346</v>
      </c>
      <c r="C348">
        <f>'COMPUTE Q6'!$B$18 * B348 + 'COMPUTE Q6'!$B$17</f>
        <v>6103.0174874406157</v>
      </c>
      <c r="D348">
        <v>7940</v>
      </c>
      <c r="E348">
        <f t="shared" si="5"/>
        <v>1836.9825125593843</v>
      </c>
    </row>
    <row r="349" spans="1:5">
      <c r="A349">
        <v>348</v>
      </c>
      <c r="B349">
        <v>347</v>
      </c>
      <c r="C349">
        <f>'COMPUTE Q6'!$B$18 * B349 + 'COMPUTE Q6'!$B$17</f>
        <v>6104.2029078269652</v>
      </c>
      <c r="D349">
        <v>7652</v>
      </c>
      <c r="E349">
        <f t="shared" si="5"/>
        <v>1547.7970921730348</v>
      </c>
    </row>
    <row r="350" spans="1:5">
      <c r="A350">
        <v>349</v>
      </c>
      <c r="B350">
        <v>348</v>
      </c>
      <c r="C350">
        <f>'COMPUTE Q6'!$B$18 * B350 + 'COMPUTE Q6'!$B$17</f>
        <v>6105.3883282133147</v>
      </c>
      <c r="D350">
        <v>3620</v>
      </c>
      <c r="E350">
        <f t="shared" si="5"/>
        <v>-2485.3883282133147</v>
      </c>
    </row>
    <row r="351" spans="1:5">
      <c r="A351">
        <v>350</v>
      </c>
      <c r="B351">
        <v>349</v>
      </c>
      <c r="C351">
        <f>'COMPUTE Q6'!$B$18 * B351 + 'COMPUTE Q6'!$B$17</f>
        <v>6106.5737485996642</v>
      </c>
      <c r="D351">
        <v>1296</v>
      </c>
      <c r="E351">
        <f t="shared" si="5"/>
        <v>-4810.5737485996642</v>
      </c>
    </row>
    <row r="352" spans="1:5">
      <c r="A352">
        <v>351</v>
      </c>
      <c r="B352">
        <v>350</v>
      </c>
      <c r="C352">
        <f>'COMPUTE Q6'!$B$18 * B352 + 'COMPUTE Q6'!$B$17</f>
        <v>6107.7591689860137</v>
      </c>
      <c r="D352">
        <v>0</v>
      </c>
      <c r="E352">
        <f t="shared" si="5"/>
        <v>-6107.7591689860137</v>
      </c>
    </row>
    <row r="353" spans="1:5">
      <c r="A353">
        <v>352</v>
      </c>
      <c r="B353">
        <v>351</v>
      </c>
      <c r="C353">
        <f>'COMPUTE Q6'!$B$18 * B353 + 'COMPUTE Q6'!$B$17</f>
        <v>6108.9445893723632</v>
      </c>
      <c r="D353">
        <v>0</v>
      </c>
      <c r="E353">
        <f t="shared" si="5"/>
        <v>-6108.9445893723632</v>
      </c>
    </row>
    <row r="354" spans="1:5">
      <c r="A354">
        <v>353</v>
      </c>
      <c r="B354">
        <v>352</v>
      </c>
      <c r="C354">
        <f>'COMPUTE Q6'!$B$18 * B354 + 'COMPUTE Q6'!$B$17</f>
        <v>6110.1300097587127</v>
      </c>
      <c r="D354">
        <v>432</v>
      </c>
      <c r="E354">
        <f t="shared" si="5"/>
        <v>-5678.1300097587127</v>
      </c>
    </row>
    <row r="355" spans="1:5">
      <c r="A355">
        <v>354</v>
      </c>
      <c r="B355">
        <v>353</v>
      </c>
      <c r="C355">
        <f>'COMPUTE Q6'!$B$18 * B355 + 'COMPUTE Q6'!$B$17</f>
        <v>6111.3154301450622</v>
      </c>
      <c r="D355">
        <v>0</v>
      </c>
      <c r="E355">
        <f t="shared" si="5"/>
        <v>-6111.3154301450622</v>
      </c>
    </row>
    <row r="356" spans="1:5">
      <c r="A356">
        <v>355</v>
      </c>
      <c r="B356">
        <v>354</v>
      </c>
      <c r="C356">
        <f>'COMPUTE Q6'!$B$18 * B356 + 'COMPUTE Q6'!$B$17</f>
        <v>6112.5008505314117</v>
      </c>
      <c r="D356">
        <v>0</v>
      </c>
      <c r="E356">
        <f t="shared" si="5"/>
        <v>-6112.5008505314117</v>
      </c>
    </row>
    <row r="357" spans="1:5">
      <c r="A357">
        <v>356</v>
      </c>
      <c r="B357">
        <v>355</v>
      </c>
      <c r="C357">
        <f>'COMPUTE Q6'!$B$18 * B357 + 'COMPUTE Q6'!$B$17</f>
        <v>6113.6862709177612</v>
      </c>
      <c r="D357">
        <v>0</v>
      </c>
      <c r="E357">
        <f t="shared" si="5"/>
        <v>-6113.6862709177612</v>
      </c>
    </row>
    <row r="358" spans="1:5">
      <c r="A358">
        <v>357</v>
      </c>
      <c r="B358">
        <v>356</v>
      </c>
      <c r="C358">
        <f>'COMPUTE Q6'!$B$18 * B358 + 'COMPUTE Q6'!$B$17</f>
        <v>6114.8716913041108</v>
      </c>
      <c r="D358">
        <v>0</v>
      </c>
      <c r="E358">
        <f t="shared" si="5"/>
        <v>-6114.8716913041108</v>
      </c>
    </row>
    <row r="359" spans="1:5">
      <c r="A359">
        <v>358</v>
      </c>
      <c r="B359">
        <v>357</v>
      </c>
      <c r="C359">
        <f>'COMPUTE Q6'!$B$18 * B359 + 'COMPUTE Q6'!$B$17</f>
        <v>6116.0571116904603</v>
      </c>
      <c r="D359">
        <v>0</v>
      </c>
      <c r="E359">
        <f t="shared" si="5"/>
        <v>-6116.0571116904603</v>
      </c>
    </row>
    <row r="360" spans="1:5">
      <c r="A360">
        <v>359</v>
      </c>
      <c r="B360">
        <v>358</v>
      </c>
      <c r="C360">
        <f>'COMPUTE Q6'!$B$18 * B360 + 'COMPUTE Q6'!$B$17</f>
        <v>6117.2425320768098</v>
      </c>
      <c r="D360">
        <v>0</v>
      </c>
      <c r="E360">
        <f t="shared" si="5"/>
        <v>-6117.2425320768098</v>
      </c>
    </row>
    <row r="361" spans="1:5">
      <c r="A361">
        <v>360</v>
      </c>
      <c r="B361">
        <v>359</v>
      </c>
      <c r="C361">
        <f>'COMPUTE Q6'!$B$18 * B361 + 'COMPUTE Q6'!$B$17</f>
        <v>6118.4279524631593</v>
      </c>
      <c r="D361">
        <v>0</v>
      </c>
      <c r="E361">
        <f t="shared" si="5"/>
        <v>-6118.4279524631593</v>
      </c>
    </row>
    <row r="362" spans="1:5">
      <c r="A362">
        <v>361</v>
      </c>
      <c r="B362">
        <v>360</v>
      </c>
      <c r="C362">
        <f>'COMPUTE Q6'!$B$18 * B362 + 'COMPUTE Q6'!$B$17</f>
        <v>6119.6133728495088</v>
      </c>
      <c r="D362">
        <v>0</v>
      </c>
      <c r="E362">
        <f t="shared" si="5"/>
        <v>-6119.6133728495088</v>
      </c>
    </row>
    <row r="363" spans="1:5">
      <c r="A363">
        <v>362</v>
      </c>
      <c r="B363">
        <v>361</v>
      </c>
      <c r="C363">
        <f>'COMPUTE Q6'!$B$18 * B363 + 'COMPUTE Q6'!$B$17</f>
        <v>6120.7987932358583</v>
      </c>
      <c r="D363">
        <v>0</v>
      </c>
      <c r="E363">
        <f t="shared" si="5"/>
        <v>-6120.7987932358583</v>
      </c>
    </row>
    <row r="364" spans="1:5">
      <c r="A364">
        <v>363</v>
      </c>
      <c r="B364">
        <v>362</v>
      </c>
      <c r="C364">
        <f>'COMPUTE Q6'!$B$18 * B364 + 'COMPUTE Q6'!$B$17</f>
        <v>6121.9842136222078</v>
      </c>
      <c r="D364">
        <v>0</v>
      </c>
      <c r="E364">
        <f t="shared" si="5"/>
        <v>-6121.9842136222078</v>
      </c>
    </row>
    <row r="365" spans="1:5">
      <c r="A365">
        <v>364</v>
      </c>
      <c r="B365">
        <v>363</v>
      </c>
      <c r="C365">
        <f>'COMPUTE Q6'!$B$18 * B365 + 'COMPUTE Q6'!$B$17</f>
        <v>6123.1696340085573</v>
      </c>
      <c r="D365">
        <v>0</v>
      </c>
      <c r="E365">
        <f t="shared" si="5"/>
        <v>-6123.1696340085573</v>
      </c>
    </row>
    <row r="366" spans="1:5">
      <c r="A366">
        <v>365</v>
      </c>
      <c r="B366">
        <v>364</v>
      </c>
      <c r="C366">
        <f>'COMPUTE Q6'!$B$18 * B366 + 'COMPUTE Q6'!$B$17</f>
        <v>6124.3550543949068</v>
      </c>
      <c r="D366">
        <v>0</v>
      </c>
      <c r="E366">
        <f t="shared" si="5"/>
        <v>-6124.3550543949068</v>
      </c>
    </row>
    <row r="367" spans="1:5">
      <c r="A367">
        <v>366</v>
      </c>
      <c r="B367">
        <v>365</v>
      </c>
      <c r="C367">
        <f>'COMPUTE Q6'!$B$18 * B367 + 'COMPUTE Q6'!$B$17</f>
        <v>6125.5404747812563</v>
      </c>
      <c r="D367">
        <v>0</v>
      </c>
      <c r="E367">
        <f t="shared" si="5"/>
        <v>-6125.5404747812563</v>
      </c>
    </row>
    <row r="368" spans="1:5">
      <c r="A368">
        <v>367</v>
      </c>
      <c r="B368">
        <v>366</v>
      </c>
      <c r="C368">
        <f>'COMPUTE Q6'!$B$18 * B368 + 'COMPUTE Q6'!$B$17</f>
        <v>6126.7258951676058</v>
      </c>
      <c r="D368">
        <v>0</v>
      </c>
      <c r="E368">
        <f t="shared" si="5"/>
        <v>-6126.7258951676058</v>
      </c>
    </row>
    <row r="369" spans="1:5">
      <c r="A369">
        <v>368</v>
      </c>
      <c r="B369">
        <v>367</v>
      </c>
      <c r="C369">
        <f>'COMPUTE Q6'!$B$18 * B369 + 'COMPUTE Q6'!$B$17</f>
        <v>6127.9113155539553</v>
      </c>
      <c r="D369">
        <v>0</v>
      </c>
      <c r="E369">
        <f t="shared" si="5"/>
        <v>-6127.9113155539553</v>
      </c>
    </row>
    <row r="370" spans="1:5">
      <c r="A370">
        <v>369</v>
      </c>
      <c r="B370">
        <v>368</v>
      </c>
      <c r="C370">
        <f>'COMPUTE Q6'!$B$18 * B370 + 'COMPUTE Q6'!$B$17</f>
        <v>6129.0967359403048</v>
      </c>
      <c r="D370">
        <v>0</v>
      </c>
      <c r="E370">
        <f t="shared" si="5"/>
        <v>-6129.0967359403048</v>
      </c>
    </row>
    <row r="371" spans="1:5">
      <c r="A371">
        <v>370</v>
      </c>
      <c r="B371">
        <v>369</v>
      </c>
      <c r="C371">
        <f>'COMPUTE Q6'!$B$18 * B371 + 'COMPUTE Q6'!$B$17</f>
        <v>6130.2821563266543</v>
      </c>
      <c r="D371">
        <v>0</v>
      </c>
      <c r="E371">
        <f t="shared" si="5"/>
        <v>-6130.2821563266543</v>
      </c>
    </row>
    <row r="372" spans="1:5">
      <c r="A372">
        <v>371</v>
      </c>
      <c r="B372">
        <v>370</v>
      </c>
      <c r="C372">
        <f>'COMPUTE Q6'!$B$18 * B372 + 'COMPUTE Q6'!$B$17</f>
        <v>6131.4675767130038</v>
      </c>
      <c r="D372">
        <v>0</v>
      </c>
      <c r="E372">
        <f t="shared" si="5"/>
        <v>-6131.4675767130038</v>
      </c>
    </row>
    <row r="373" spans="1:5">
      <c r="A373">
        <v>372</v>
      </c>
      <c r="B373">
        <v>371</v>
      </c>
      <c r="C373">
        <f>'COMPUTE Q6'!$B$18 * B373 + 'COMPUTE Q6'!$B$17</f>
        <v>6132.6529970993533</v>
      </c>
      <c r="D373">
        <v>0</v>
      </c>
      <c r="E373">
        <f t="shared" si="5"/>
        <v>-6132.6529970993533</v>
      </c>
    </row>
    <row r="374" spans="1:5">
      <c r="A374">
        <v>373</v>
      </c>
      <c r="B374">
        <v>372</v>
      </c>
      <c r="C374">
        <f>'COMPUTE Q6'!$B$18 * B374 + 'COMPUTE Q6'!$B$17</f>
        <v>6133.8384174857028</v>
      </c>
      <c r="D374">
        <v>4032</v>
      </c>
      <c r="E374">
        <f t="shared" si="5"/>
        <v>-2101.8384174857028</v>
      </c>
    </row>
    <row r="375" spans="1:5">
      <c r="A375">
        <v>374</v>
      </c>
      <c r="B375">
        <v>373</v>
      </c>
      <c r="C375">
        <f>'COMPUTE Q6'!$B$18 * B375 + 'COMPUTE Q6'!$B$17</f>
        <v>6135.0238378720524</v>
      </c>
      <c r="D375">
        <v>5040</v>
      </c>
      <c r="E375">
        <f t="shared" si="5"/>
        <v>-1095.0238378720524</v>
      </c>
    </row>
    <row r="376" spans="1:5">
      <c r="A376">
        <v>375</v>
      </c>
      <c r="B376">
        <v>374</v>
      </c>
      <c r="C376">
        <f>'COMPUTE Q6'!$B$18 * B376 + 'COMPUTE Q6'!$B$17</f>
        <v>6136.2092582584019</v>
      </c>
      <c r="D376">
        <v>5472</v>
      </c>
      <c r="E376">
        <f t="shared" si="5"/>
        <v>-664.20925825840186</v>
      </c>
    </row>
    <row r="377" spans="1:5">
      <c r="A377">
        <v>376</v>
      </c>
      <c r="B377">
        <v>375</v>
      </c>
      <c r="C377">
        <f>'COMPUTE Q6'!$B$18 * B377 + 'COMPUTE Q6'!$B$17</f>
        <v>6137.3946786447514</v>
      </c>
      <c r="D377">
        <v>5348</v>
      </c>
      <c r="E377">
        <f t="shared" si="5"/>
        <v>-789.39467864475137</v>
      </c>
    </row>
    <row r="378" spans="1:5">
      <c r="A378">
        <v>377</v>
      </c>
      <c r="B378">
        <v>376</v>
      </c>
      <c r="C378">
        <f>'COMPUTE Q6'!$B$18 * B378 + 'COMPUTE Q6'!$B$17</f>
        <v>6138.5800990311009</v>
      </c>
      <c r="D378">
        <v>5348</v>
      </c>
      <c r="E378">
        <f t="shared" si="5"/>
        <v>-790.58009903110087</v>
      </c>
    </row>
    <row r="379" spans="1:5">
      <c r="A379">
        <v>378</v>
      </c>
      <c r="B379">
        <v>377</v>
      </c>
      <c r="C379">
        <f>'COMPUTE Q6'!$B$18 * B379 + 'COMPUTE Q6'!$B$17</f>
        <v>6139.7655194174504</v>
      </c>
      <c r="D379">
        <v>4464</v>
      </c>
      <c r="E379">
        <f t="shared" si="5"/>
        <v>-1675.7655194174504</v>
      </c>
    </row>
    <row r="380" spans="1:5">
      <c r="A380">
        <v>379</v>
      </c>
      <c r="B380">
        <v>378</v>
      </c>
      <c r="C380">
        <f>'COMPUTE Q6'!$B$18 * B380 + 'COMPUTE Q6'!$B$17</f>
        <v>6140.9509398037999</v>
      </c>
      <c r="D380">
        <v>4320</v>
      </c>
      <c r="E380">
        <f t="shared" si="5"/>
        <v>-1820.9509398037999</v>
      </c>
    </row>
    <row r="381" spans="1:5">
      <c r="A381">
        <v>380</v>
      </c>
      <c r="B381">
        <v>379</v>
      </c>
      <c r="C381">
        <f>'COMPUTE Q6'!$B$18 * B381 + 'COMPUTE Q6'!$B$17</f>
        <v>6142.1363601901494</v>
      </c>
      <c r="D381">
        <v>4464</v>
      </c>
      <c r="E381">
        <f t="shared" si="5"/>
        <v>-1678.1363601901494</v>
      </c>
    </row>
    <row r="382" spans="1:5">
      <c r="A382">
        <v>381</v>
      </c>
      <c r="B382">
        <v>380</v>
      </c>
      <c r="C382">
        <f>'COMPUTE Q6'!$B$18 * B382 + 'COMPUTE Q6'!$B$17</f>
        <v>6143.3217805764989</v>
      </c>
      <c r="D382">
        <v>7652</v>
      </c>
      <c r="E382">
        <f t="shared" si="5"/>
        <v>1508.6782194235011</v>
      </c>
    </row>
    <row r="383" spans="1:5">
      <c r="A383">
        <v>382</v>
      </c>
      <c r="B383">
        <v>381</v>
      </c>
      <c r="C383">
        <f>'COMPUTE Q6'!$B$18 * B383 + 'COMPUTE Q6'!$B$17</f>
        <v>6144.5072009628484</v>
      </c>
      <c r="D383">
        <v>8228</v>
      </c>
      <c r="E383">
        <f t="shared" si="5"/>
        <v>2083.4927990371516</v>
      </c>
    </row>
    <row r="384" spans="1:5">
      <c r="A384">
        <v>383</v>
      </c>
      <c r="B384">
        <v>382</v>
      </c>
      <c r="C384">
        <f>'COMPUTE Q6'!$B$18 * B384 + 'COMPUTE Q6'!$B$17</f>
        <v>6145.6926213491979</v>
      </c>
      <c r="D384">
        <v>5184</v>
      </c>
      <c r="E384">
        <f t="shared" si="5"/>
        <v>-961.69262134919791</v>
      </c>
    </row>
    <row r="385" spans="1:5">
      <c r="A385">
        <v>384</v>
      </c>
      <c r="B385">
        <v>383</v>
      </c>
      <c r="C385">
        <f>'COMPUTE Q6'!$B$18 * B385 + 'COMPUTE Q6'!$B$17</f>
        <v>6146.8780417355474</v>
      </c>
      <c r="D385">
        <v>1152</v>
      </c>
      <c r="E385">
        <f t="shared" si="5"/>
        <v>-4994.8780417355474</v>
      </c>
    </row>
    <row r="386" spans="1:5">
      <c r="A386">
        <v>385</v>
      </c>
      <c r="B386">
        <v>384</v>
      </c>
      <c r="C386">
        <f>'COMPUTE Q6'!$B$18 * B386 + 'COMPUTE Q6'!$B$17</f>
        <v>6148.0634621218969</v>
      </c>
      <c r="D386">
        <v>2180</v>
      </c>
      <c r="E386">
        <f t="shared" si="5"/>
        <v>-3968.0634621218969</v>
      </c>
    </row>
    <row r="387" spans="1:5">
      <c r="A387">
        <v>386</v>
      </c>
      <c r="B387">
        <v>385</v>
      </c>
      <c r="C387">
        <f>'COMPUTE Q6'!$B$18 * B387 + 'COMPUTE Q6'!$B$17</f>
        <v>6149.2488825082464</v>
      </c>
      <c r="D387">
        <v>288</v>
      </c>
      <c r="E387">
        <f t="shared" ref="E387:E450" si="6">D387 - C387</f>
        <v>-5861.2488825082464</v>
      </c>
    </row>
    <row r="388" spans="1:5">
      <c r="A388">
        <v>387</v>
      </c>
      <c r="B388">
        <v>386</v>
      </c>
      <c r="C388">
        <f>'COMPUTE Q6'!$B$18 * B388 + 'COMPUTE Q6'!$B$17</f>
        <v>6150.4343028945959</v>
      </c>
      <c r="D388">
        <v>4464</v>
      </c>
      <c r="E388">
        <f t="shared" si="6"/>
        <v>-1686.4343028945959</v>
      </c>
    </row>
    <row r="389" spans="1:5">
      <c r="A389">
        <v>388</v>
      </c>
      <c r="B389">
        <v>387</v>
      </c>
      <c r="C389">
        <f>'COMPUTE Q6'!$B$18 * B389 + 'COMPUTE Q6'!$B$17</f>
        <v>6151.6197232809454</v>
      </c>
      <c r="D389">
        <v>7920</v>
      </c>
      <c r="E389">
        <f t="shared" si="6"/>
        <v>1768.3802767190546</v>
      </c>
    </row>
    <row r="390" spans="1:5">
      <c r="A390">
        <v>389</v>
      </c>
      <c r="B390">
        <v>388</v>
      </c>
      <c r="C390">
        <f>'COMPUTE Q6'!$B$18 * B390 + 'COMPUTE Q6'!$B$17</f>
        <v>6152.8051436672949</v>
      </c>
      <c r="D390">
        <v>10512</v>
      </c>
      <c r="E390">
        <f t="shared" si="6"/>
        <v>4359.1948563327051</v>
      </c>
    </row>
    <row r="391" spans="1:5">
      <c r="A391">
        <v>390</v>
      </c>
      <c r="B391">
        <v>389</v>
      </c>
      <c r="C391">
        <f>'COMPUTE Q6'!$B$18 * B391 + 'COMPUTE Q6'!$B$17</f>
        <v>6153.9905640536444</v>
      </c>
      <c r="D391">
        <v>9360</v>
      </c>
      <c r="E391">
        <f t="shared" si="6"/>
        <v>3206.0094359463556</v>
      </c>
    </row>
    <row r="392" spans="1:5">
      <c r="A392">
        <v>391</v>
      </c>
      <c r="B392">
        <v>390</v>
      </c>
      <c r="C392">
        <f>'COMPUTE Q6'!$B$18 * B392 + 'COMPUTE Q6'!$B$17</f>
        <v>6155.175984439994</v>
      </c>
      <c r="D392">
        <v>7344</v>
      </c>
      <c r="E392">
        <f t="shared" si="6"/>
        <v>1188.824015560006</v>
      </c>
    </row>
    <row r="393" spans="1:5">
      <c r="A393">
        <v>392</v>
      </c>
      <c r="B393">
        <v>391</v>
      </c>
      <c r="C393">
        <f>'COMPUTE Q6'!$B$18 * B393 + 'COMPUTE Q6'!$B$17</f>
        <v>6156.3614048263435</v>
      </c>
      <c r="D393">
        <v>0</v>
      </c>
      <c r="E393">
        <f t="shared" si="6"/>
        <v>-6156.3614048263435</v>
      </c>
    </row>
    <row r="394" spans="1:5">
      <c r="A394">
        <v>393</v>
      </c>
      <c r="B394">
        <v>392</v>
      </c>
      <c r="C394">
        <f>'COMPUTE Q6'!$B$18 * B394 + 'COMPUTE Q6'!$B$17</f>
        <v>6157.546825212693</v>
      </c>
      <c r="D394">
        <v>144</v>
      </c>
      <c r="E394">
        <f t="shared" si="6"/>
        <v>-6013.546825212693</v>
      </c>
    </row>
    <row r="395" spans="1:5">
      <c r="A395">
        <v>394</v>
      </c>
      <c r="B395">
        <v>393</v>
      </c>
      <c r="C395">
        <f>'COMPUTE Q6'!$B$18 * B395 + 'COMPUTE Q6'!$B$17</f>
        <v>6158.7322455990425</v>
      </c>
      <c r="D395">
        <v>4752</v>
      </c>
      <c r="E395">
        <f t="shared" si="6"/>
        <v>-1406.7322455990425</v>
      </c>
    </row>
    <row r="396" spans="1:5">
      <c r="A396">
        <v>395</v>
      </c>
      <c r="B396">
        <v>394</v>
      </c>
      <c r="C396">
        <f>'COMPUTE Q6'!$B$18 * B396 + 'COMPUTE Q6'!$B$17</f>
        <v>6159.917665985392</v>
      </c>
      <c r="D396">
        <v>6192</v>
      </c>
      <c r="E396">
        <f t="shared" si="6"/>
        <v>32.082334014608023</v>
      </c>
    </row>
    <row r="397" spans="1:5">
      <c r="A397">
        <v>396</v>
      </c>
      <c r="B397">
        <v>395</v>
      </c>
      <c r="C397">
        <f>'COMPUTE Q6'!$B$18 * B397 + 'COMPUTE Q6'!$B$17</f>
        <v>6161.1030863717415</v>
      </c>
      <c r="D397">
        <v>6912</v>
      </c>
      <c r="E397">
        <f t="shared" si="6"/>
        <v>750.89691362825852</v>
      </c>
    </row>
    <row r="398" spans="1:5">
      <c r="A398">
        <v>397</v>
      </c>
      <c r="B398">
        <v>396</v>
      </c>
      <c r="C398">
        <f>'COMPUTE Q6'!$B$18 * B398 + 'COMPUTE Q6'!$B$17</f>
        <v>6162.288506758091</v>
      </c>
      <c r="D398">
        <v>5616</v>
      </c>
      <c r="E398">
        <f t="shared" si="6"/>
        <v>-546.28850675809099</v>
      </c>
    </row>
    <row r="399" spans="1:5">
      <c r="A399">
        <v>398</v>
      </c>
      <c r="B399">
        <v>397</v>
      </c>
      <c r="C399">
        <f>'COMPUTE Q6'!$B$18 * B399 + 'COMPUTE Q6'!$B$17</f>
        <v>6163.4739271444405</v>
      </c>
      <c r="D399">
        <v>6192</v>
      </c>
      <c r="E399">
        <f t="shared" si="6"/>
        <v>28.526072855559505</v>
      </c>
    </row>
    <row r="400" spans="1:5">
      <c r="A400">
        <v>399</v>
      </c>
      <c r="B400">
        <v>398</v>
      </c>
      <c r="C400">
        <f>'COMPUTE Q6'!$B$18 * B400 + 'COMPUTE Q6'!$B$17</f>
        <v>6164.65934753079</v>
      </c>
      <c r="D400">
        <v>5472</v>
      </c>
      <c r="E400">
        <f t="shared" si="6"/>
        <v>-692.65934753079</v>
      </c>
    </row>
    <row r="401" spans="1:5">
      <c r="A401">
        <v>400</v>
      </c>
      <c r="B401">
        <v>399</v>
      </c>
      <c r="C401">
        <f>'COMPUTE Q6'!$B$18 * B401 + 'COMPUTE Q6'!$B$17</f>
        <v>6165.8447679171395</v>
      </c>
      <c r="D401">
        <v>4484</v>
      </c>
      <c r="E401">
        <f t="shared" si="6"/>
        <v>-1681.8447679171395</v>
      </c>
    </row>
    <row r="402" spans="1:5">
      <c r="A402">
        <v>401</v>
      </c>
      <c r="B402">
        <v>400</v>
      </c>
      <c r="C402">
        <f>'COMPUTE Q6'!$B$18 * B402 + 'COMPUTE Q6'!$B$17</f>
        <v>6167.0301883034899</v>
      </c>
      <c r="D402">
        <v>4896</v>
      </c>
      <c r="E402">
        <f t="shared" si="6"/>
        <v>-1271.0301883034899</v>
      </c>
    </row>
    <row r="403" spans="1:5">
      <c r="A403">
        <v>402</v>
      </c>
      <c r="B403">
        <v>401</v>
      </c>
      <c r="C403">
        <f>'COMPUTE Q6'!$B$18 * B403 + 'COMPUTE Q6'!$B$17</f>
        <v>6168.2156086898394</v>
      </c>
      <c r="D403">
        <v>5616</v>
      </c>
      <c r="E403">
        <f t="shared" si="6"/>
        <v>-552.21560868983943</v>
      </c>
    </row>
    <row r="404" spans="1:5">
      <c r="A404">
        <v>403</v>
      </c>
      <c r="B404">
        <v>402</v>
      </c>
      <c r="C404">
        <f>'COMPUTE Q6'!$B$18 * B404 + 'COMPUTE Q6'!$B$17</f>
        <v>6169.4010290761889</v>
      </c>
      <c r="D404">
        <v>6048</v>
      </c>
      <c r="E404">
        <f t="shared" si="6"/>
        <v>-121.40102907618893</v>
      </c>
    </row>
    <row r="405" spans="1:5">
      <c r="A405">
        <v>404</v>
      </c>
      <c r="B405">
        <v>403</v>
      </c>
      <c r="C405">
        <f>'COMPUTE Q6'!$B$18 * B405 + 'COMPUTE Q6'!$B$17</f>
        <v>6170.5864494625384</v>
      </c>
      <c r="D405">
        <v>8640</v>
      </c>
      <c r="E405">
        <f t="shared" si="6"/>
        <v>2469.4135505374616</v>
      </c>
    </row>
    <row r="406" spans="1:5">
      <c r="A406">
        <v>405</v>
      </c>
      <c r="B406">
        <v>404</v>
      </c>
      <c r="C406">
        <f>'COMPUTE Q6'!$B$18 * B406 + 'COMPUTE Q6'!$B$17</f>
        <v>6171.7718698488879</v>
      </c>
      <c r="D406">
        <v>9504</v>
      </c>
      <c r="E406">
        <f t="shared" si="6"/>
        <v>3332.2281301511121</v>
      </c>
    </row>
    <row r="407" spans="1:5">
      <c r="A407">
        <v>406</v>
      </c>
      <c r="B407">
        <v>405</v>
      </c>
      <c r="C407">
        <f>'COMPUTE Q6'!$B$18 * B407 + 'COMPUTE Q6'!$B$17</f>
        <v>6172.9572902352375</v>
      </c>
      <c r="D407">
        <v>720</v>
      </c>
      <c r="E407">
        <f t="shared" si="6"/>
        <v>-5452.9572902352375</v>
      </c>
    </row>
    <row r="408" spans="1:5">
      <c r="A408">
        <v>407</v>
      </c>
      <c r="B408">
        <v>406</v>
      </c>
      <c r="C408">
        <f>'COMPUTE Q6'!$B$18 * B408 + 'COMPUTE Q6'!$B$17</f>
        <v>6174.142710621587</v>
      </c>
      <c r="D408">
        <v>0</v>
      </c>
      <c r="E408">
        <f t="shared" si="6"/>
        <v>-6174.142710621587</v>
      </c>
    </row>
    <row r="409" spans="1:5">
      <c r="A409">
        <v>408</v>
      </c>
      <c r="B409">
        <v>407</v>
      </c>
      <c r="C409">
        <f>'COMPUTE Q6'!$B$18 * B409 + 'COMPUTE Q6'!$B$17</f>
        <v>6175.3281310079365</v>
      </c>
      <c r="D409">
        <v>4608</v>
      </c>
      <c r="E409">
        <f t="shared" si="6"/>
        <v>-1567.3281310079365</v>
      </c>
    </row>
    <row r="410" spans="1:5">
      <c r="A410">
        <v>409</v>
      </c>
      <c r="B410">
        <v>408</v>
      </c>
      <c r="C410">
        <f>'COMPUTE Q6'!$B$18 * B410 + 'COMPUTE Q6'!$B$17</f>
        <v>6176.513551394286</v>
      </c>
      <c r="D410">
        <v>5184</v>
      </c>
      <c r="E410">
        <f t="shared" si="6"/>
        <v>-992.51355139428597</v>
      </c>
    </row>
    <row r="411" spans="1:5">
      <c r="A411">
        <v>410</v>
      </c>
      <c r="B411">
        <v>409</v>
      </c>
      <c r="C411">
        <f>'COMPUTE Q6'!$B$18 * B411 + 'COMPUTE Q6'!$B$17</f>
        <v>6177.6989717806355</v>
      </c>
      <c r="D411">
        <v>5904</v>
      </c>
      <c r="E411">
        <f t="shared" si="6"/>
        <v>-273.69897178063547</v>
      </c>
    </row>
    <row r="412" spans="1:5">
      <c r="A412">
        <v>411</v>
      </c>
      <c r="B412">
        <v>410</v>
      </c>
      <c r="C412">
        <f>'COMPUTE Q6'!$B$18 * B412 + 'COMPUTE Q6'!$B$17</f>
        <v>6178.884392166985</v>
      </c>
      <c r="D412">
        <v>6192</v>
      </c>
      <c r="E412">
        <f t="shared" si="6"/>
        <v>13.115607833015019</v>
      </c>
    </row>
    <row r="413" spans="1:5">
      <c r="A413">
        <v>412</v>
      </c>
      <c r="B413">
        <v>411</v>
      </c>
      <c r="C413">
        <f>'COMPUTE Q6'!$B$18 * B413 + 'COMPUTE Q6'!$B$17</f>
        <v>6180.0698125533345</v>
      </c>
      <c r="D413">
        <v>6768</v>
      </c>
      <c r="E413">
        <f t="shared" si="6"/>
        <v>587.93018744666551</v>
      </c>
    </row>
    <row r="414" spans="1:5">
      <c r="A414">
        <v>413</v>
      </c>
      <c r="B414">
        <v>412</v>
      </c>
      <c r="C414">
        <f>'COMPUTE Q6'!$B$18 * B414 + 'COMPUTE Q6'!$B$17</f>
        <v>6181.255232939684</v>
      </c>
      <c r="D414">
        <v>5760</v>
      </c>
      <c r="E414">
        <f t="shared" si="6"/>
        <v>-421.25523293968399</v>
      </c>
    </row>
    <row r="415" spans="1:5">
      <c r="A415">
        <v>414</v>
      </c>
      <c r="B415">
        <v>413</v>
      </c>
      <c r="C415">
        <f>'COMPUTE Q6'!$B$18 * B415 + 'COMPUTE Q6'!$B$17</f>
        <v>6182.4406533260335</v>
      </c>
      <c r="D415">
        <v>4320</v>
      </c>
      <c r="E415">
        <f t="shared" si="6"/>
        <v>-1862.4406533260335</v>
      </c>
    </row>
    <row r="416" spans="1:5">
      <c r="A416">
        <v>415</v>
      </c>
      <c r="B416">
        <v>414</v>
      </c>
      <c r="C416">
        <f>'COMPUTE Q6'!$B$18 * B416 + 'COMPUTE Q6'!$B$17</f>
        <v>6183.626073712383</v>
      </c>
      <c r="D416">
        <v>6788</v>
      </c>
      <c r="E416">
        <f t="shared" si="6"/>
        <v>604.373926287617</v>
      </c>
    </row>
    <row r="417" spans="1:5">
      <c r="A417">
        <v>416</v>
      </c>
      <c r="B417">
        <v>415</v>
      </c>
      <c r="C417">
        <f>'COMPUTE Q6'!$B$18 * B417 + 'COMPUTE Q6'!$B$17</f>
        <v>6184.8114940987325</v>
      </c>
      <c r="D417">
        <v>7364</v>
      </c>
      <c r="E417">
        <f t="shared" si="6"/>
        <v>1179.1885059012675</v>
      </c>
    </row>
    <row r="418" spans="1:5">
      <c r="A418">
        <v>417</v>
      </c>
      <c r="B418">
        <v>416</v>
      </c>
      <c r="C418">
        <f>'COMPUTE Q6'!$B$18 * B418 + 'COMPUTE Q6'!$B$17</f>
        <v>6185.996914485082</v>
      </c>
      <c r="D418">
        <v>8784</v>
      </c>
      <c r="E418">
        <f t="shared" si="6"/>
        <v>2598.003085514918</v>
      </c>
    </row>
    <row r="419" spans="1:5">
      <c r="A419">
        <v>418</v>
      </c>
      <c r="B419">
        <v>417</v>
      </c>
      <c r="C419">
        <f>'COMPUTE Q6'!$B$18 * B419 + 'COMPUTE Q6'!$B$17</f>
        <v>6187.1823348714315</v>
      </c>
      <c r="D419">
        <v>9216</v>
      </c>
      <c r="E419">
        <f t="shared" si="6"/>
        <v>3028.8176651285685</v>
      </c>
    </row>
    <row r="420" spans="1:5">
      <c r="A420">
        <v>419</v>
      </c>
      <c r="B420">
        <v>418</v>
      </c>
      <c r="C420">
        <f>'COMPUTE Q6'!$B$18 * B420 + 'COMPUTE Q6'!$B$17</f>
        <v>6188.367755257781</v>
      </c>
      <c r="D420">
        <v>4608</v>
      </c>
      <c r="E420">
        <f t="shared" si="6"/>
        <v>-1580.367755257781</v>
      </c>
    </row>
    <row r="421" spans="1:5">
      <c r="A421">
        <v>420</v>
      </c>
      <c r="B421">
        <v>419</v>
      </c>
      <c r="C421">
        <f>'COMPUTE Q6'!$B$18 * B421 + 'COMPUTE Q6'!$B$17</f>
        <v>6189.5531756441305</v>
      </c>
      <c r="D421">
        <v>864</v>
      </c>
      <c r="E421">
        <f t="shared" si="6"/>
        <v>-5325.5531756441305</v>
      </c>
    </row>
    <row r="422" spans="1:5">
      <c r="A422">
        <v>421</v>
      </c>
      <c r="B422">
        <v>420</v>
      </c>
      <c r="C422">
        <f>'COMPUTE Q6'!$B$18 * B422 + 'COMPUTE Q6'!$B$17</f>
        <v>6190.73859603048</v>
      </c>
      <c r="D422">
        <v>0</v>
      </c>
      <c r="E422">
        <f t="shared" si="6"/>
        <v>-6190.73859603048</v>
      </c>
    </row>
    <row r="423" spans="1:5">
      <c r="A423">
        <v>422</v>
      </c>
      <c r="B423">
        <v>421</v>
      </c>
      <c r="C423">
        <f>'COMPUTE Q6'!$B$18 * B423 + 'COMPUTE Q6'!$B$17</f>
        <v>6191.9240164168295</v>
      </c>
      <c r="D423">
        <v>5328</v>
      </c>
      <c r="E423">
        <f t="shared" si="6"/>
        <v>-863.92401641682955</v>
      </c>
    </row>
    <row r="424" spans="1:5">
      <c r="A424">
        <v>423</v>
      </c>
      <c r="B424">
        <v>422</v>
      </c>
      <c r="C424">
        <f>'COMPUTE Q6'!$B$18 * B424 + 'COMPUTE Q6'!$B$17</f>
        <v>6193.1094368031791</v>
      </c>
      <c r="D424">
        <v>5184</v>
      </c>
      <c r="E424">
        <f t="shared" si="6"/>
        <v>-1009.1094368031791</v>
      </c>
    </row>
    <row r="425" spans="1:5">
      <c r="A425">
        <v>424</v>
      </c>
      <c r="B425">
        <v>423</v>
      </c>
      <c r="C425">
        <f>'COMPUTE Q6'!$B$18 * B425 + 'COMPUTE Q6'!$B$17</f>
        <v>6194.2948571895286</v>
      </c>
      <c r="D425">
        <v>4896</v>
      </c>
      <c r="E425">
        <f t="shared" si="6"/>
        <v>-1298.2948571895286</v>
      </c>
    </row>
    <row r="426" spans="1:5">
      <c r="A426">
        <v>425</v>
      </c>
      <c r="B426">
        <v>424</v>
      </c>
      <c r="C426">
        <f>'COMPUTE Q6'!$B$18 * B426 + 'COMPUTE Q6'!$B$17</f>
        <v>6195.4802775758781</v>
      </c>
      <c r="D426">
        <v>3600</v>
      </c>
      <c r="E426">
        <f t="shared" si="6"/>
        <v>-2595.4802775758781</v>
      </c>
    </row>
    <row r="427" spans="1:5">
      <c r="A427">
        <v>426</v>
      </c>
      <c r="B427">
        <v>425</v>
      </c>
      <c r="C427">
        <f>'COMPUTE Q6'!$B$18 * B427 + 'COMPUTE Q6'!$B$17</f>
        <v>6196.6656979622276</v>
      </c>
      <c r="D427">
        <v>5184</v>
      </c>
      <c r="E427">
        <f t="shared" si="6"/>
        <v>-1012.6656979622276</v>
      </c>
    </row>
    <row r="428" spans="1:5">
      <c r="A428">
        <v>427</v>
      </c>
      <c r="B428">
        <v>426</v>
      </c>
      <c r="C428">
        <f>'COMPUTE Q6'!$B$18 * B428 + 'COMPUTE Q6'!$B$17</f>
        <v>6197.8511183485771</v>
      </c>
      <c r="D428">
        <v>5348</v>
      </c>
      <c r="E428">
        <f t="shared" si="6"/>
        <v>-849.85111834857707</v>
      </c>
    </row>
    <row r="429" spans="1:5">
      <c r="A429">
        <v>428</v>
      </c>
      <c r="B429">
        <v>427</v>
      </c>
      <c r="C429">
        <f>'COMPUTE Q6'!$B$18 * B429 + 'COMPUTE Q6'!$B$17</f>
        <v>6199.0365387349266</v>
      </c>
      <c r="D429">
        <v>4052</v>
      </c>
      <c r="E429">
        <f t="shared" si="6"/>
        <v>-2147.0365387349266</v>
      </c>
    </row>
    <row r="430" spans="1:5">
      <c r="A430">
        <v>429</v>
      </c>
      <c r="B430">
        <v>428</v>
      </c>
      <c r="C430">
        <f>'COMPUTE Q6'!$B$18 * B430 + 'COMPUTE Q6'!$B$17</f>
        <v>6200.2219591212761</v>
      </c>
      <c r="D430">
        <v>884</v>
      </c>
      <c r="E430">
        <f t="shared" si="6"/>
        <v>-5316.2219591212761</v>
      </c>
    </row>
    <row r="431" spans="1:5">
      <c r="A431">
        <v>430</v>
      </c>
      <c r="B431">
        <v>429</v>
      </c>
      <c r="C431">
        <f>'COMPUTE Q6'!$B$18 * B431 + 'COMPUTE Q6'!$B$17</f>
        <v>6201.4073795076256</v>
      </c>
      <c r="D431">
        <v>1728</v>
      </c>
      <c r="E431">
        <f t="shared" si="6"/>
        <v>-4473.4073795076256</v>
      </c>
    </row>
    <row r="432" spans="1:5">
      <c r="A432">
        <v>431</v>
      </c>
      <c r="B432">
        <v>430</v>
      </c>
      <c r="C432">
        <f>'COMPUTE Q6'!$B$18 * B432 + 'COMPUTE Q6'!$B$17</f>
        <v>6202.5927998939751</v>
      </c>
      <c r="D432">
        <v>8208</v>
      </c>
      <c r="E432">
        <f t="shared" si="6"/>
        <v>2005.4072001060249</v>
      </c>
    </row>
    <row r="433" spans="1:5">
      <c r="A433">
        <v>432</v>
      </c>
      <c r="B433">
        <v>431</v>
      </c>
      <c r="C433">
        <f>'COMPUTE Q6'!$B$18 * B433 + 'COMPUTE Q6'!$B$17</f>
        <v>6203.7782202803246</v>
      </c>
      <c r="D433">
        <v>10944</v>
      </c>
      <c r="E433">
        <f t="shared" si="6"/>
        <v>4740.2217797196754</v>
      </c>
    </row>
    <row r="434" spans="1:5">
      <c r="A434">
        <v>433</v>
      </c>
      <c r="B434">
        <v>432</v>
      </c>
      <c r="C434">
        <f>'COMPUTE Q6'!$B$18 * B434 + 'COMPUTE Q6'!$B$17</f>
        <v>6204.9636406666741</v>
      </c>
      <c r="D434">
        <v>2016</v>
      </c>
      <c r="E434">
        <f t="shared" si="6"/>
        <v>-4188.9636406666741</v>
      </c>
    </row>
    <row r="435" spans="1:5">
      <c r="A435">
        <v>434</v>
      </c>
      <c r="B435">
        <v>433</v>
      </c>
      <c r="C435">
        <f>'COMPUTE Q6'!$B$18 * B435 + 'COMPUTE Q6'!$B$17</f>
        <v>6206.1490610530236</v>
      </c>
      <c r="D435">
        <v>432</v>
      </c>
      <c r="E435">
        <f t="shared" si="6"/>
        <v>-5774.1490610530236</v>
      </c>
    </row>
    <row r="436" spans="1:5">
      <c r="A436">
        <v>435</v>
      </c>
      <c r="B436">
        <v>434</v>
      </c>
      <c r="C436">
        <f>'COMPUTE Q6'!$B$18 * B436 + 'COMPUTE Q6'!$B$17</f>
        <v>6207.3344814393731</v>
      </c>
      <c r="D436">
        <v>1440</v>
      </c>
      <c r="E436">
        <f t="shared" si="6"/>
        <v>-4767.3344814393731</v>
      </c>
    </row>
    <row r="437" spans="1:5">
      <c r="A437">
        <v>436</v>
      </c>
      <c r="B437">
        <v>435</v>
      </c>
      <c r="C437">
        <f>'COMPUTE Q6'!$B$18 * B437 + 'COMPUTE Q6'!$B$17</f>
        <v>6208.5199018257226</v>
      </c>
      <c r="D437">
        <v>11828</v>
      </c>
      <c r="E437">
        <f t="shared" si="6"/>
        <v>5619.4800981742774</v>
      </c>
    </row>
    <row r="438" spans="1:5">
      <c r="A438">
        <v>437</v>
      </c>
      <c r="B438">
        <v>436</v>
      </c>
      <c r="C438">
        <f>'COMPUTE Q6'!$B$18 * B438 + 'COMPUTE Q6'!$B$17</f>
        <v>6209.7053222120721</v>
      </c>
      <c r="D438">
        <v>13268</v>
      </c>
      <c r="E438">
        <f t="shared" si="6"/>
        <v>7058.2946777879279</v>
      </c>
    </row>
    <row r="439" spans="1:5">
      <c r="A439">
        <v>438</v>
      </c>
      <c r="B439">
        <v>437</v>
      </c>
      <c r="C439">
        <f>'COMPUTE Q6'!$B$18 * B439 + 'COMPUTE Q6'!$B$17</f>
        <v>6210.8907425984216</v>
      </c>
      <c r="D439">
        <v>12548</v>
      </c>
      <c r="E439">
        <f t="shared" si="6"/>
        <v>6337.1092574015784</v>
      </c>
    </row>
    <row r="440" spans="1:5">
      <c r="A440">
        <v>439</v>
      </c>
      <c r="B440">
        <v>438</v>
      </c>
      <c r="C440">
        <f>'COMPUTE Q6'!$B$18 * B440 + 'COMPUTE Q6'!$B$17</f>
        <v>6212.0761629847711</v>
      </c>
      <c r="D440">
        <v>9072</v>
      </c>
      <c r="E440">
        <f t="shared" si="6"/>
        <v>2859.9238370152289</v>
      </c>
    </row>
    <row r="441" spans="1:5">
      <c r="A441">
        <v>440</v>
      </c>
      <c r="B441">
        <v>439</v>
      </c>
      <c r="C441">
        <f>'COMPUTE Q6'!$B$18 * B441 + 'COMPUTE Q6'!$B$17</f>
        <v>6213.2615833711207</v>
      </c>
      <c r="D441">
        <v>9812</v>
      </c>
      <c r="E441">
        <f t="shared" si="6"/>
        <v>3598.7384166288793</v>
      </c>
    </row>
    <row r="442" spans="1:5">
      <c r="A442">
        <v>441</v>
      </c>
      <c r="B442">
        <v>440</v>
      </c>
      <c r="C442">
        <f>'COMPUTE Q6'!$B$18 * B442 + 'COMPUTE Q6'!$B$17</f>
        <v>6214.4470037574702</v>
      </c>
      <c r="D442">
        <v>5924</v>
      </c>
      <c r="E442">
        <f t="shared" si="6"/>
        <v>-290.44700375747016</v>
      </c>
    </row>
    <row r="443" spans="1:5">
      <c r="A443">
        <v>442</v>
      </c>
      <c r="B443">
        <v>441</v>
      </c>
      <c r="C443">
        <f>'COMPUTE Q6'!$B$18 * B443 + 'COMPUTE Q6'!$B$17</f>
        <v>6215.6324241438197</v>
      </c>
      <c r="D443">
        <v>4772</v>
      </c>
      <c r="E443">
        <f t="shared" si="6"/>
        <v>-1443.6324241438197</v>
      </c>
    </row>
    <row r="444" spans="1:5">
      <c r="A444">
        <v>443</v>
      </c>
      <c r="B444">
        <v>442</v>
      </c>
      <c r="C444">
        <f>'COMPUTE Q6'!$B$18 * B444 + 'COMPUTE Q6'!$B$17</f>
        <v>6216.8178445301692</v>
      </c>
      <c r="D444">
        <v>5472</v>
      </c>
      <c r="E444">
        <f t="shared" si="6"/>
        <v>-744.81784453016917</v>
      </c>
    </row>
    <row r="445" spans="1:5">
      <c r="A445">
        <v>444</v>
      </c>
      <c r="B445">
        <v>443</v>
      </c>
      <c r="C445">
        <f>'COMPUTE Q6'!$B$18 * B445 + 'COMPUTE Q6'!$B$17</f>
        <v>6218.0032649165187</v>
      </c>
      <c r="D445">
        <v>5904</v>
      </c>
      <c r="E445">
        <f t="shared" si="6"/>
        <v>-314.00326491651867</v>
      </c>
    </row>
    <row r="446" spans="1:5">
      <c r="A446">
        <v>445</v>
      </c>
      <c r="B446">
        <v>444</v>
      </c>
      <c r="C446">
        <f>'COMPUTE Q6'!$B$18 * B446 + 'COMPUTE Q6'!$B$17</f>
        <v>6219.1886853028682</v>
      </c>
      <c r="D446">
        <v>7056</v>
      </c>
      <c r="E446">
        <f t="shared" si="6"/>
        <v>836.81131469713182</v>
      </c>
    </row>
    <row r="447" spans="1:5">
      <c r="A447">
        <v>446</v>
      </c>
      <c r="B447">
        <v>445</v>
      </c>
      <c r="C447">
        <f>'COMPUTE Q6'!$B$18 * B447 + 'COMPUTE Q6'!$B$17</f>
        <v>6220.3741056892177</v>
      </c>
      <c r="D447">
        <v>6912</v>
      </c>
      <c r="E447">
        <f t="shared" si="6"/>
        <v>691.62589431078231</v>
      </c>
    </row>
    <row r="448" spans="1:5">
      <c r="A448">
        <v>447</v>
      </c>
      <c r="B448">
        <v>446</v>
      </c>
      <c r="C448">
        <f>'COMPUTE Q6'!$B$18 * B448 + 'COMPUTE Q6'!$B$17</f>
        <v>6221.5595260755672</v>
      </c>
      <c r="D448">
        <v>12960</v>
      </c>
      <c r="E448">
        <f t="shared" si="6"/>
        <v>6738.4404739244328</v>
      </c>
    </row>
    <row r="449" spans="1:5">
      <c r="A449">
        <v>448</v>
      </c>
      <c r="B449">
        <v>447</v>
      </c>
      <c r="C449">
        <f>'COMPUTE Q6'!$B$18 * B449 + 'COMPUTE Q6'!$B$17</f>
        <v>6222.7449464619167</v>
      </c>
      <c r="D449">
        <v>2160</v>
      </c>
      <c r="E449">
        <f t="shared" si="6"/>
        <v>-4062.7449464619167</v>
      </c>
    </row>
    <row r="450" spans="1:5">
      <c r="A450">
        <v>449</v>
      </c>
      <c r="B450">
        <v>448</v>
      </c>
      <c r="C450">
        <f>'COMPUTE Q6'!$B$18 * B450 + 'COMPUTE Q6'!$B$17</f>
        <v>6223.9303668482662</v>
      </c>
      <c r="D450">
        <v>6480</v>
      </c>
      <c r="E450">
        <f t="shared" si="6"/>
        <v>256.0696331517338</v>
      </c>
    </row>
    <row r="451" spans="1:5">
      <c r="A451">
        <v>450</v>
      </c>
      <c r="B451">
        <v>449</v>
      </c>
      <c r="C451">
        <f>'COMPUTE Q6'!$B$18 * B451 + 'COMPUTE Q6'!$B$17</f>
        <v>6225.1157872346157</v>
      </c>
      <c r="D451">
        <v>8352</v>
      </c>
      <c r="E451">
        <f t="shared" ref="E451:E514" si="7">D451 - C451</f>
        <v>2126.8842127653843</v>
      </c>
    </row>
    <row r="452" spans="1:5">
      <c r="A452">
        <v>451</v>
      </c>
      <c r="B452">
        <v>450</v>
      </c>
      <c r="C452">
        <f>'COMPUTE Q6'!$B$18 * B452 + 'COMPUTE Q6'!$B$17</f>
        <v>6226.3012076209652</v>
      </c>
      <c r="D452">
        <v>9956</v>
      </c>
      <c r="E452">
        <f t="shared" si="7"/>
        <v>3729.6987923790348</v>
      </c>
    </row>
    <row r="453" spans="1:5">
      <c r="A453">
        <v>452</v>
      </c>
      <c r="B453">
        <v>451</v>
      </c>
      <c r="C453">
        <f>'COMPUTE Q6'!$B$18 * B453 + 'COMPUTE Q6'!$B$17</f>
        <v>6227.4866280073147</v>
      </c>
      <c r="D453">
        <v>10100</v>
      </c>
      <c r="E453">
        <f t="shared" si="7"/>
        <v>3872.5133719926853</v>
      </c>
    </row>
    <row r="454" spans="1:5">
      <c r="A454">
        <v>453</v>
      </c>
      <c r="B454">
        <v>452</v>
      </c>
      <c r="C454">
        <f>'COMPUTE Q6'!$B$18 * B454 + 'COMPUTE Q6'!$B$17</f>
        <v>6228.6720483936642</v>
      </c>
      <c r="D454">
        <v>10120</v>
      </c>
      <c r="E454">
        <f t="shared" si="7"/>
        <v>3891.3279516063358</v>
      </c>
    </row>
    <row r="455" spans="1:5">
      <c r="A455">
        <v>454</v>
      </c>
      <c r="B455">
        <v>453</v>
      </c>
      <c r="C455">
        <f>'COMPUTE Q6'!$B$18 * B455 + 'COMPUTE Q6'!$B$17</f>
        <v>6229.8574687800137</v>
      </c>
      <c r="D455">
        <v>8660</v>
      </c>
      <c r="E455">
        <f t="shared" si="7"/>
        <v>2430.1425312199863</v>
      </c>
    </row>
    <row r="456" spans="1:5">
      <c r="A456">
        <v>455</v>
      </c>
      <c r="B456">
        <v>454</v>
      </c>
      <c r="C456">
        <f>'COMPUTE Q6'!$B$18 * B456 + 'COMPUTE Q6'!$B$17</f>
        <v>6231.0428891663632</v>
      </c>
      <c r="D456">
        <v>1440</v>
      </c>
      <c r="E456">
        <f t="shared" si="7"/>
        <v>-4791.0428891663632</v>
      </c>
    </row>
    <row r="457" spans="1:5">
      <c r="A457">
        <v>456</v>
      </c>
      <c r="B457">
        <v>455</v>
      </c>
      <c r="C457">
        <f>'COMPUTE Q6'!$B$18 * B457 + 'COMPUTE Q6'!$B$17</f>
        <v>6232.2283095527127</v>
      </c>
      <c r="D457">
        <v>0</v>
      </c>
      <c r="E457">
        <f t="shared" si="7"/>
        <v>-6232.2283095527127</v>
      </c>
    </row>
    <row r="458" spans="1:5">
      <c r="A458">
        <v>457</v>
      </c>
      <c r="B458">
        <v>456</v>
      </c>
      <c r="C458">
        <f>'COMPUTE Q6'!$B$18 * B458 + 'COMPUTE Q6'!$B$17</f>
        <v>6233.4137299390623</v>
      </c>
      <c r="D458">
        <v>1008</v>
      </c>
      <c r="E458">
        <f t="shared" si="7"/>
        <v>-5225.4137299390623</v>
      </c>
    </row>
    <row r="459" spans="1:5">
      <c r="A459">
        <v>458</v>
      </c>
      <c r="B459">
        <v>457</v>
      </c>
      <c r="C459">
        <f>'COMPUTE Q6'!$B$18 * B459 + 'COMPUTE Q6'!$B$17</f>
        <v>6234.5991503254118</v>
      </c>
      <c r="D459">
        <v>1008</v>
      </c>
      <c r="E459">
        <f t="shared" si="7"/>
        <v>-5226.5991503254118</v>
      </c>
    </row>
    <row r="460" spans="1:5">
      <c r="A460">
        <v>459</v>
      </c>
      <c r="B460">
        <v>458</v>
      </c>
      <c r="C460">
        <f>'COMPUTE Q6'!$B$18 * B460 + 'COMPUTE Q6'!$B$17</f>
        <v>6235.7845707117613</v>
      </c>
      <c r="D460">
        <v>1008</v>
      </c>
      <c r="E460">
        <f t="shared" si="7"/>
        <v>-5227.7845707117613</v>
      </c>
    </row>
    <row r="461" spans="1:5">
      <c r="A461">
        <v>460</v>
      </c>
      <c r="B461">
        <v>459</v>
      </c>
      <c r="C461">
        <f>'COMPUTE Q6'!$B$18 * B461 + 'COMPUTE Q6'!$B$17</f>
        <v>6236.9699910981108</v>
      </c>
      <c r="D461">
        <v>2160</v>
      </c>
      <c r="E461">
        <f t="shared" si="7"/>
        <v>-4076.9699910981108</v>
      </c>
    </row>
    <row r="462" spans="1:5">
      <c r="A462">
        <v>461</v>
      </c>
      <c r="B462">
        <v>460</v>
      </c>
      <c r="C462">
        <f>'COMPUTE Q6'!$B$18 * B462 + 'COMPUTE Q6'!$B$17</f>
        <v>6238.1554114844603</v>
      </c>
      <c r="D462">
        <v>288</v>
      </c>
      <c r="E462">
        <f t="shared" si="7"/>
        <v>-5950.1554114844603</v>
      </c>
    </row>
    <row r="463" spans="1:5">
      <c r="A463">
        <v>462</v>
      </c>
      <c r="B463">
        <v>461</v>
      </c>
      <c r="C463">
        <f>'COMPUTE Q6'!$B$18 * B463 + 'COMPUTE Q6'!$B$17</f>
        <v>6239.3408318708098</v>
      </c>
      <c r="D463">
        <v>0</v>
      </c>
      <c r="E463">
        <f t="shared" si="7"/>
        <v>-6239.3408318708098</v>
      </c>
    </row>
    <row r="464" spans="1:5">
      <c r="A464">
        <v>463</v>
      </c>
      <c r="B464">
        <v>462</v>
      </c>
      <c r="C464">
        <f>'COMPUTE Q6'!$B$18 * B464 + 'COMPUTE Q6'!$B$17</f>
        <v>6240.5262522571593</v>
      </c>
      <c r="D464">
        <v>0</v>
      </c>
      <c r="E464">
        <f t="shared" si="7"/>
        <v>-6240.5262522571593</v>
      </c>
    </row>
    <row r="465" spans="1:5">
      <c r="A465">
        <v>464</v>
      </c>
      <c r="B465">
        <v>463</v>
      </c>
      <c r="C465">
        <f>'COMPUTE Q6'!$B$18 * B465 + 'COMPUTE Q6'!$B$17</f>
        <v>6241.7116726435088</v>
      </c>
      <c r="D465">
        <v>0</v>
      </c>
      <c r="E465">
        <f t="shared" si="7"/>
        <v>-6241.7116726435088</v>
      </c>
    </row>
    <row r="466" spans="1:5">
      <c r="A466">
        <v>465</v>
      </c>
      <c r="B466">
        <v>464</v>
      </c>
      <c r="C466">
        <f>'COMPUTE Q6'!$B$18 * B466 + 'COMPUTE Q6'!$B$17</f>
        <v>6242.8970930298583</v>
      </c>
      <c r="D466">
        <v>0</v>
      </c>
      <c r="E466">
        <f t="shared" si="7"/>
        <v>-6242.8970930298583</v>
      </c>
    </row>
    <row r="467" spans="1:5">
      <c r="A467">
        <v>466</v>
      </c>
      <c r="B467">
        <v>465</v>
      </c>
      <c r="C467">
        <f>'COMPUTE Q6'!$B$18 * B467 + 'COMPUTE Q6'!$B$17</f>
        <v>6244.0825134162078</v>
      </c>
      <c r="D467">
        <v>1728</v>
      </c>
      <c r="E467">
        <f t="shared" si="7"/>
        <v>-4516.0825134162078</v>
      </c>
    </row>
    <row r="468" spans="1:5">
      <c r="A468">
        <v>467</v>
      </c>
      <c r="B468">
        <v>466</v>
      </c>
      <c r="C468">
        <f>'COMPUTE Q6'!$B$18 * B468 + 'COMPUTE Q6'!$B$17</f>
        <v>6245.2679338025573</v>
      </c>
      <c r="D468">
        <v>1872</v>
      </c>
      <c r="E468">
        <f t="shared" si="7"/>
        <v>-4373.2679338025573</v>
      </c>
    </row>
    <row r="469" spans="1:5">
      <c r="A469">
        <v>468</v>
      </c>
      <c r="B469">
        <v>467</v>
      </c>
      <c r="C469">
        <f>'COMPUTE Q6'!$B$18 * B469 + 'COMPUTE Q6'!$B$17</f>
        <v>6246.4533541889068</v>
      </c>
      <c r="D469">
        <v>2592</v>
      </c>
      <c r="E469">
        <f t="shared" si="7"/>
        <v>-3654.4533541889068</v>
      </c>
    </row>
    <row r="470" spans="1:5">
      <c r="A470">
        <v>469</v>
      </c>
      <c r="B470">
        <v>468</v>
      </c>
      <c r="C470">
        <f>'COMPUTE Q6'!$B$18 * B470 + 'COMPUTE Q6'!$B$17</f>
        <v>6247.6387745752563</v>
      </c>
      <c r="D470">
        <v>1440</v>
      </c>
      <c r="E470">
        <f t="shared" si="7"/>
        <v>-4807.6387745752563</v>
      </c>
    </row>
    <row r="471" spans="1:5">
      <c r="A471">
        <v>470</v>
      </c>
      <c r="B471">
        <v>469</v>
      </c>
      <c r="C471">
        <f>'COMPUTE Q6'!$B$18 * B471 + 'COMPUTE Q6'!$B$17</f>
        <v>6248.8241949616058</v>
      </c>
      <c r="D471">
        <v>2016</v>
      </c>
      <c r="E471">
        <f t="shared" si="7"/>
        <v>-4232.8241949616058</v>
      </c>
    </row>
    <row r="472" spans="1:5">
      <c r="A472">
        <v>471</v>
      </c>
      <c r="B472">
        <v>470</v>
      </c>
      <c r="C472">
        <f>'COMPUTE Q6'!$B$18 * B472 + 'COMPUTE Q6'!$B$17</f>
        <v>6250.0096153479553</v>
      </c>
      <c r="D472">
        <v>12384</v>
      </c>
      <c r="E472">
        <f t="shared" si="7"/>
        <v>6133.9903846520447</v>
      </c>
    </row>
    <row r="473" spans="1:5">
      <c r="A473">
        <v>472</v>
      </c>
      <c r="B473">
        <v>471</v>
      </c>
      <c r="C473">
        <f>'COMPUTE Q6'!$B$18 * B473 + 'COMPUTE Q6'!$B$17</f>
        <v>6251.1950357343048</v>
      </c>
      <c r="D473">
        <v>14112</v>
      </c>
      <c r="E473">
        <f t="shared" si="7"/>
        <v>7860.8049642656952</v>
      </c>
    </row>
    <row r="474" spans="1:5">
      <c r="A474">
        <v>473</v>
      </c>
      <c r="B474">
        <v>472</v>
      </c>
      <c r="C474">
        <f>'COMPUTE Q6'!$B$18 * B474 + 'COMPUTE Q6'!$B$17</f>
        <v>6252.3804561206543</v>
      </c>
      <c r="D474">
        <v>13824</v>
      </c>
      <c r="E474">
        <f t="shared" si="7"/>
        <v>7571.6195438793457</v>
      </c>
    </row>
    <row r="475" spans="1:5">
      <c r="A475">
        <v>474</v>
      </c>
      <c r="B475">
        <v>473</v>
      </c>
      <c r="C475">
        <f>'COMPUTE Q6'!$B$18 * B475 + 'COMPUTE Q6'!$B$17</f>
        <v>6253.5658765070038</v>
      </c>
      <c r="D475">
        <v>14256</v>
      </c>
      <c r="E475">
        <f t="shared" si="7"/>
        <v>8002.4341234929962</v>
      </c>
    </row>
    <row r="476" spans="1:5">
      <c r="A476">
        <v>475</v>
      </c>
      <c r="B476">
        <v>474</v>
      </c>
      <c r="C476">
        <f>'COMPUTE Q6'!$B$18 * B476 + 'COMPUTE Q6'!$B$17</f>
        <v>6254.7512968933534</v>
      </c>
      <c r="D476">
        <v>14440</v>
      </c>
      <c r="E476">
        <f t="shared" si="7"/>
        <v>8185.2487031066466</v>
      </c>
    </row>
    <row r="477" spans="1:5">
      <c r="A477">
        <v>476</v>
      </c>
      <c r="B477">
        <v>475</v>
      </c>
      <c r="C477">
        <f>'COMPUTE Q6'!$B$18 * B477 + 'COMPUTE Q6'!$B$17</f>
        <v>6255.9367172797029</v>
      </c>
      <c r="D477">
        <v>4132</v>
      </c>
      <c r="E477">
        <f t="shared" si="7"/>
        <v>-2123.9367172797029</v>
      </c>
    </row>
    <row r="478" spans="1:5">
      <c r="A478">
        <v>477</v>
      </c>
      <c r="B478">
        <v>476</v>
      </c>
      <c r="C478">
        <f>'COMPUTE Q6'!$B$18 * B478 + 'COMPUTE Q6'!$B$17</f>
        <v>6257.1221376660524</v>
      </c>
      <c r="D478">
        <v>3268</v>
      </c>
      <c r="E478">
        <f t="shared" si="7"/>
        <v>-2989.1221376660524</v>
      </c>
    </row>
    <row r="479" spans="1:5">
      <c r="A479">
        <v>478</v>
      </c>
      <c r="B479">
        <v>477</v>
      </c>
      <c r="C479">
        <f>'COMPUTE Q6'!$B$18 * B479 + 'COMPUTE Q6'!$B$17</f>
        <v>6258.3075580524019</v>
      </c>
      <c r="D479">
        <v>11376</v>
      </c>
      <c r="E479">
        <f t="shared" si="7"/>
        <v>5117.6924419475981</v>
      </c>
    </row>
    <row r="480" spans="1:5">
      <c r="A480">
        <v>479</v>
      </c>
      <c r="B480">
        <v>478</v>
      </c>
      <c r="C480">
        <f>'COMPUTE Q6'!$B$18 * B480 + 'COMPUTE Q6'!$B$17</f>
        <v>6259.4929784387514</v>
      </c>
      <c r="D480">
        <v>13104</v>
      </c>
      <c r="E480">
        <f t="shared" si="7"/>
        <v>6844.5070215612486</v>
      </c>
    </row>
    <row r="481" spans="1:5">
      <c r="A481">
        <v>480</v>
      </c>
      <c r="B481">
        <v>479</v>
      </c>
      <c r="C481">
        <f>'COMPUTE Q6'!$B$18 * B481 + 'COMPUTE Q6'!$B$17</f>
        <v>6260.6783988251009</v>
      </c>
      <c r="D481">
        <v>13536</v>
      </c>
      <c r="E481">
        <f t="shared" si="7"/>
        <v>7275.3216011748991</v>
      </c>
    </row>
    <row r="482" spans="1:5">
      <c r="A482">
        <v>481</v>
      </c>
      <c r="B482">
        <v>480</v>
      </c>
      <c r="C482">
        <f>'COMPUTE Q6'!$B$18 * B482 + 'COMPUTE Q6'!$B$17</f>
        <v>6261.8638192114504</v>
      </c>
      <c r="D482">
        <v>12856</v>
      </c>
      <c r="E482">
        <f t="shared" si="7"/>
        <v>6594.1361807885496</v>
      </c>
    </row>
    <row r="483" spans="1:5">
      <c r="A483">
        <v>482</v>
      </c>
      <c r="B483">
        <v>481</v>
      </c>
      <c r="C483">
        <f>'COMPUTE Q6'!$B$18 * B483 + 'COMPUTE Q6'!$B$17</f>
        <v>6263.0492395978008</v>
      </c>
      <c r="D483">
        <v>13576</v>
      </c>
      <c r="E483">
        <f t="shared" si="7"/>
        <v>7312.9507604021992</v>
      </c>
    </row>
    <row r="484" spans="1:5">
      <c r="A484">
        <v>483</v>
      </c>
      <c r="B484">
        <v>482</v>
      </c>
      <c r="C484">
        <f>'COMPUTE Q6'!$B$18 * B484 + 'COMPUTE Q6'!$B$17</f>
        <v>6264.2346599841503</v>
      </c>
      <c r="D484">
        <v>3064</v>
      </c>
      <c r="E484">
        <f t="shared" si="7"/>
        <v>-3200.2346599841503</v>
      </c>
    </row>
    <row r="485" spans="1:5">
      <c r="A485">
        <v>484</v>
      </c>
      <c r="B485">
        <v>483</v>
      </c>
      <c r="C485">
        <f>'COMPUTE Q6'!$B$18 * B485 + 'COMPUTE Q6'!$B$17</f>
        <v>6265.4200803704998</v>
      </c>
      <c r="D485">
        <v>5492</v>
      </c>
      <c r="E485">
        <f t="shared" si="7"/>
        <v>-773.42008037049982</v>
      </c>
    </row>
    <row r="486" spans="1:5">
      <c r="A486">
        <v>485</v>
      </c>
      <c r="B486">
        <v>484</v>
      </c>
      <c r="C486">
        <f>'COMPUTE Q6'!$B$18 * B486 + 'COMPUTE Q6'!$B$17</f>
        <v>6266.6055007568493</v>
      </c>
      <c r="D486">
        <v>10244</v>
      </c>
      <c r="E486">
        <f t="shared" si="7"/>
        <v>3977.3944992431507</v>
      </c>
    </row>
    <row r="487" spans="1:5">
      <c r="A487">
        <v>486</v>
      </c>
      <c r="B487">
        <v>485</v>
      </c>
      <c r="C487">
        <f>'COMPUTE Q6'!$B$18 * B487 + 'COMPUTE Q6'!$B$17</f>
        <v>6267.7909211431988</v>
      </c>
      <c r="D487">
        <v>14400</v>
      </c>
      <c r="E487">
        <f t="shared" si="7"/>
        <v>8132.2090788568012</v>
      </c>
    </row>
    <row r="488" spans="1:5">
      <c r="A488">
        <v>487</v>
      </c>
      <c r="B488">
        <v>486</v>
      </c>
      <c r="C488">
        <f>'COMPUTE Q6'!$B$18 * B488 + 'COMPUTE Q6'!$B$17</f>
        <v>6268.9763415295483</v>
      </c>
      <c r="D488">
        <v>14112</v>
      </c>
      <c r="E488">
        <f t="shared" si="7"/>
        <v>7843.0236584704517</v>
      </c>
    </row>
    <row r="489" spans="1:5">
      <c r="A489">
        <v>488</v>
      </c>
      <c r="B489">
        <v>487</v>
      </c>
      <c r="C489">
        <f>'COMPUTE Q6'!$B$18 * B489 + 'COMPUTE Q6'!$B$17</f>
        <v>6270.1617619158978</v>
      </c>
      <c r="D489">
        <v>13248</v>
      </c>
      <c r="E489">
        <f t="shared" si="7"/>
        <v>6977.8382380841022</v>
      </c>
    </row>
    <row r="490" spans="1:5">
      <c r="A490">
        <v>489</v>
      </c>
      <c r="B490">
        <v>488</v>
      </c>
      <c r="C490">
        <f>'COMPUTE Q6'!$B$18 * B490 + 'COMPUTE Q6'!$B$17</f>
        <v>6271.3471823022473</v>
      </c>
      <c r="D490">
        <v>13680</v>
      </c>
      <c r="E490">
        <f t="shared" si="7"/>
        <v>7408.6528176977527</v>
      </c>
    </row>
    <row r="491" spans="1:5">
      <c r="A491">
        <v>490</v>
      </c>
      <c r="B491">
        <v>489</v>
      </c>
      <c r="C491">
        <f>'COMPUTE Q6'!$B$18 * B491 + 'COMPUTE Q6'!$B$17</f>
        <v>6272.5326026885969</v>
      </c>
      <c r="D491">
        <v>13636</v>
      </c>
      <c r="E491">
        <f t="shared" si="7"/>
        <v>7363.4673973114031</v>
      </c>
    </row>
    <row r="492" spans="1:5">
      <c r="A492">
        <v>491</v>
      </c>
      <c r="B492">
        <v>490</v>
      </c>
      <c r="C492">
        <f>'COMPUTE Q6'!$B$18 * B492 + 'COMPUTE Q6'!$B$17</f>
        <v>6273.7180230749464</v>
      </c>
      <c r="D492">
        <v>7652</v>
      </c>
      <c r="E492">
        <f t="shared" si="7"/>
        <v>1378.2819769250536</v>
      </c>
    </row>
    <row r="493" spans="1:5">
      <c r="A493">
        <v>492</v>
      </c>
      <c r="B493">
        <v>491</v>
      </c>
      <c r="C493">
        <f>'COMPUTE Q6'!$B$18 * B493 + 'COMPUTE Q6'!$B$17</f>
        <v>6274.9034434612959</v>
      </c>
      <c r="D493">
        <v>6644</v>
      </c>
      <c r="E493">
        <f t="shared" si="7"/>
        <v>369.09655653870414</v>
      </c>
    </row>
    <row r="494" spans="1:5">
      <c r="A494">
        <v>493</v>
      </c>
      <c r="B494">
        <v>492</v>
      </c>
      <c r="C494">
        <f>'COMPUTE Q6'!$B$18 * B494 + 'COMPUTE Q6'!$B$17</f>
        <v>6276.0888638476454</v>
      </c>
      <c r="D494">
        <v>7796</v>
      </c>
      <c r="E494">
        <f t="shared" si="7"/>
        <v>1519.9111361523546</v>
      </c>
    </row>
    <row r="495" spans="1:5">
      <c r="A495">
        <v>494</v>
      </c>
      <c r="B495">
        <v>493</v>
      </c>
      <c r="C495">
        <f>'COMPUTE Q6'!$B$18 * B495 + 'COMPUTE Q6'!$B$17</f>
        <v>6277.2742842339949</v>
      </c>
      <c r="D495">
        <v>9380</v>
      </c>
      <c r="E495">
        <f t="shared" si="7"/>
        <v>3102.7257157660051</v>
      </c>
    </row>
    <row r="496" spans="1:5">
      <c r="A496">
        <v>495</v>
      </c>
      <c r="B496">
        <v>494</v>
      </c>
      <c r="C496">
        <f>'COMPUTE Q6'!$B$18 * B496 + 'COMPUTE Q6'!$B$17</f>
        <v>6278.4597046203444</v>
      </c>
      <c r="D496">
        <v>10224</v>
      </c>
      <c r="E496">
        <f t="shared" si="7"/>
        <v>3945.5402953796556</v>
      </c>
    </row>
    <row r="497" spans="1:5">
      <c r="A497">
        <v>496</v>
      </c>
      <c r="B497">
        <v>495</v>
      </c>
      <c r="C497">
        <f>'COMPUTE Q6'!$B$18 * B497 + 'COMPUTE Q6'!$B$17</f>
        <v>6279.6451250066939</v>
      </c>
      <c r="D497">
        <v>10080</v>
      </c>
      <c r="E497">
        <f t="shared" si="7"/>
        <v>3800.3548749933061</v>
      </c>
    </row>
    <row r="498" spans="1:5">
      <c r="A498">
        <v>497</v>
      </c>
      <c r="B498">
        <v>496</v>
      </c>
      <c r="C498">
        <f>'COMPUTE Q6'!$B$18 * B498 + 'COMPUTE Q6'!$B$17</f>
        <v>6280.8305453930434</v>
      </c>
      <c r="D498">
        <v>3268</v>
      </c>
      <c r="E498">
        <f t="shared" si="7"/>
        <v>-3012.8305453930434</v>
      </c>
    </row>
    <row r="499" spans="1:5">
      <c r="A499">
        <v>498</v>
      </c>
      <c r="B499">
        <v>497</v>
      </c>
      <c r="C499">
        <f>'COMPUTE Q6'!$B$18 * B499 + 'COMPUTE Q6'!$B$17</f>
        <v>6282.0159657793929</v>
      </c>
      <c r="D499">
        <v>1068</v>
      </c>
      <c r="E499">
        <f t="shared" si="7"/>
        <v>-5214.0159657793929</v>
      </c>
    </row>
    <row r="500" spans="1:5">
      <c r="A500">
        <v>499</v>
      </c>
      <c r="B500">
        <v>498</v>
      </c>
      <c r="C500">
        <f>'COMPUTE Q6'!$B$18 * B500 + 'COMPUTE Q6'!$B$17</f>
        <v>6283.2013861657424</v>
      </c>
      <c r="D500">
        <v>0</v>
      </c>
      <c r="E500">
        <f t="shared" si="7"/>
        <v>-6283.2013861657424</v>
      </c>
    </row>
    <row r="501" spans="1:5">
      <c r="A501">
        <v>500</v>
      </c>
      <c r="B501">
        <v>499</v>
      </c>
      <c r="C501">
        <f>'COMPUTE Q6'!$B$18 * B501 + 'COMPUTE Q6'!$B$17</f>
        <v>6284.3868065520919</v>
      </c>
      <c r="D501">
        <v>864</v>
      </c>
      <c r="E501">
        <f t="shared" si="7"/>
        <v>-5420.3868065520919</v>
      </c>
    </row>
    <row r="502" spans="1:5">
      <c r="A502">
        <v>501</v>
      </c>
      <c r="B502">
        <v>500</v>
      </c>
      <c r="C502">
        <f>'COMPUTE Q6'!$B$18 * B502 + 'COMPUTE Q6'!$B$17</f>
        <v>6285.5722269384414</v>
      </c>
      <c r="D502">
        <v>1584</v>
      </c>
      <c r="E502">
        <f t="shared" si="7"/>
        <v>-4701.5722269384414</v>
      </c>
    </row>
    <row r="503" spans="1:5">
      <c r="A503">
        <v>502</v>
      </c>
      <c r="B503">
        <v>501</v>
      </c>
      <c r="C503">
        <f>'COMPUTE Q6'!$B$18 * B503 + 'COMPUTE Q6'!$B$17</f>
        <v>6286.7576473247909</v>
      </c>
      <c r="D503">
        <v>4032</v>
      </c>
      <c r="E503">
        <f t="shared" si="7"/>
        <v>-2254.7576473247909</v>
      </c>
    </row>
    <row r="504" spans="1:5">
      <c r="A504">
        <v>503</v>
      </c>
      <c r="B504">
        <v>502</v>
      </c>
      <c r="C504">
        <f>'COMPUTE Q6'!$B$18 * B504 + 'COMPUTE Q6'!$B$17</f>
        <v>6287.9430677111404</v>
      </c>
      <c r="D504">
        <v>6019.2</v>
      </c>
      <c r="E504">
        <f t="shared" si="7"/>
        <v>-268.74306771114061</v>
      </c>
    </row>
    <row r="505" spans="1:5">
      <c r="A505">
        <v>504</v>
      </c>
      <c r="B505">
        <v>503</v>
      </c>
      <c r="C505">
        <f>'COMPUTE Q6'!$B$18 * B505 + 'COMPUTE Q6'!$B$17</f>
        <v>6289.1284880974899</v>
      </c>
      <c r="D505">
        <v>7700</v>
      </c>
      <c r="E505">
        <f t="shared" si="7"/>
        <v>1410.8715119025101</v>
      </c>
    </row>
    <row r="506" spans="1:5">
      <c r="A506">
        <v>505</v>
      </c>
      <c r="B506">
        <v>504</v>
      </c>
      <c r="C506">
        <f>'COMPUTE Q6'!$B$18 * B506 + 'COMPUTE Q6'!$B$17</f>
        <v>6290.3139084838394</v>
      </c>
      <c r="D506">
        <v>7650.4</v>
      </c>
      <c r="E506">
        <f t="shared" si="7"/>
        <v>1360.0860915161602</v>
      </c>
    </row>
    <row r="507" spans="1:5">
      <c r="A507">
        <v>506</v>
      </c>
      <c r="B507">
        <v>505</v>
      </c>
      <c r="C507">
        <f>'COMPUTE Q6'!$B$18 * B507 + 'COMPUTE Q6'!$B$17</f>
        <v>6291.4993288701889</v>
      </c>
      <c r="D507">
        <v>2468</v>
      </c>
      <c r="E507">
        <f t="shared" si="7"/>
        <v>-3823.4993288701889</v>
      </c>
    </row>
    <row r="508" spans="1:5">
      <c r="A508">
        <v>507</v>
      </c>
      <c r="B508">
        <v>506</v>
      </c>
      <c r="C508">
        <f>'COMPUTE Q6'!$B$18 * B508 + 'COMPUTE Q6'!$B$17</f>
        <v>6292.6847492565385</v>
      </c>
      <c r="D508">
        <v>4340</v>
      </c>
      <c r="E508">
        <f t="shared" si="7"/>
        <v>-1952.6847492565385</v>
      </c>
    </row>
    <row r="509" spans="1:5">
      <c r="A509">
        <v>508</v>
      </c>
      <c r="B509">
        <v>507</v>
      </c>
      <c r="C509">
        <f>'COMPUTE Q6'!$B$18 * B509 + 'COMPUTE Q6'!$B$17</f>
        <v>6293.870169642888</v>
      </c>
      <c r="D509">
        <v>4896</v>
      </c>
      <c r="E509">
        <f t="shared" si="7"/>
        <v>-1397.870169642888</v>
      </c>
    </row>
    <row r="510" spans="1:5">
      <c r="A510">
        <v>509</v>
      </c>
      <c r="B510">
        <v>508</v>
      </c>
      <c r="C510">
        <f>'COMPUTE Q6'!$B$18 * B510 + 'COMPUTE Q6'!$B$17</f>
        <v>6295.0555900292375</v>
      </c>
      <c r="D510">
        <v>1296</v>
      </c>
      <c r="E510">
        <f t="shared" si="7"/>
        <v>-4999.0555900292375</v>
      </c>
    </row>
    <row r="511" spans="1:5">
      <c r="A511">
        <v>510</v>
      </c>
      <c r="B511">
        <v>509</v>
      </c>
      <c r="C511">
        <f>'COMPUTE Q6'!$B$18 * B511 + 'COMPUTE Q6'!$B$17</f>
        <v>6296.241010415587</v>
      </c>
      <c r="D511">
        <v>2016</v>
      </c>
      <c r="E511">
        <f t="shared" si="7"/>
        <v>-4280.241010415587</v>
      </c>
    </row>
    <row r="512" spans="1:5">
      <c r="A512">
        <v>511</v>
      </c>
      <c r="B512">
        <v>510</v>
      </c>
      <c r="C512">
        <f>'COMPUTE Q6'!$B$18 * B512 + 'COMPUTE Q6'!$B$17</f>
        <v>6297.4264308019365</v>
      </c>
      <c r="D512">
        <v>1872</v>
      </c>
      <c r="E512">
        <f t="shared" si="7"/>
        <v>-4425.4264308019365</v>
      </c>
    </row>
    <row r="513" spans="1:5">
      <c r="A513">
        <v>512</v>
      </c>
      <c r="B513">
        <v>511</v>
      </c>
      <c r="C513">
        <f>'COMPUTE Q6'!$B$18 * B513 + 'COMPUTE Q6'!$B$17</f>
        <v>6298.611851188286</v>
      </c>
      <c r="D513">
        <v>2036</v>
      </c>
      <c r="E513">
        <f t="shared" si="7"/>
        <v>-4262.611851188286</v>
      </c>
    </row>
    <row r="514" spans="1:5">
      <c r="A514">
        <v>513</v>
      </c>
      <c r="B514">
        <v>512</v>
      </c>
      <c r="C514">
        <f>'COMPUTE Q6'!$B$18 * B514 + 'COMPUTE Q6'!$B$17</f>
        <v>6299.7972715746355</v>
      </c>
      <c r="D514">
        <v>0</v>
      </c>
      <c r="E514">
        <f t="shared" si="7"/>
        <v>-6299.7972715746355</v>
      </c>
    </row>
    <row r="515" spans="1:5">
      <c r="A515">
        <v>514</v>
      </c>
      <c r="B515">
        <v>513</v>
      </c>
      <c r="C515">
        <f>'COMPUTE Q6'!$B$18 * B515 + 'COMPUTE Q6'!$B$17</f>
        <v>6300.982691960985</v>
      </c>
      <c r="D515">
        <v>0</v>
      </c>
      <c r="E515">
        <f t="shared" ref="E515:E578" si="8">D515 - C515</f>
        <v>-6300.982691960985</v>
      </c>
    </row>
    <row r="516" spans="1:5">
      <c r="A516">
        <v>515</v>
      </c>
      <c r="B516">
        <v>514</v>
      </c>
      <c r="C516">
        <f>'COMPUTE Q6'!$B$18 * B516 + 'COMPUTE Q6'!$B$17</f>
        <v>6302.1681123473345</v>
      </c>
      <c r="D516">
        <v>864</v>
      </c>
      <c r="E516">
        <f t="shared" si="8"/>
        <v>-5438.1681123473345</v>
      </c>
    </row>
    <row r="517" spans="1:5">
      <c r="A517">
        <v>516</v>
      </c>
      <c r="B517">
        <v>515</v>
      </c>
      <c r="C517">
        <f>'COMPUTE Q6'!$B$18 * B517 + 'COMPUTE Q6'!$B$17</f>
        <v>6303.353532733684</v>
      </c>
      <c r="D517">
        <v>11808</v>
      </c>
      <c r="E517">
        <f t="shared" si="8"/>
        <v>5504.646467266316</v>
      </c>
    </row>
    <row r="518" spans="1:5">
      <c r="A518">
        <v>517</v>
      </c>
      <c r="B518">
        <v>516</v>
      </c>
      <c r="C518">
        <f>'COMPUTE Q6'!$B$18 * B518 + 'COMPUTE Q6'!$B$17</f>
        <v>6304.5389531200335</v>
      </c>
      <c r="D518">
        <v>11952</v>
      </c>
      <c r="E518">
        <f t="shared" si="8"/>
        <v>5647.4610468799665</v>
      </c>
    </row>
    <row r="519" spans="1:5">
      <c r="A519">
        <v>518</v>
      </c>
      <c r="B519">
        <v>517</v>
      </c>
      <c r="C519">
        <f>'COMPUTE Q6'!$B$18 * B519 + 'COMPUTE Q6'!$B$17</f>
        <v>6305.724373506383</v>
      </c>
      <c r="D519">
        <v>432</v>
      </c>
      <c r="E519">
        <f t="shared" si="8"/>
        <v>-5873.724373506383</v>
      </c>
    </row>
    <row r="520" spans="1:5">
      <c r="A520">
        <v>519</v>
      </c>
      <c r="B520">
        <v>518</v>
      </c>
      <c r="C520">
        <f>'COMPUTE Q6'!$B$18 * B520 + 'COMPUTE Q6'!$B$17</f>
        <v>6306.9097938927325</v>
      </c>
      <c r="D520">
        <v>1584</v>
      </c>
      <c r="E520">
        <f t="shared" si="8"/>
        <v>-4722.9097938927325</v>
      </c>
    </row>
    <row r="521" spans="1:5">
      <c r="A521">
        <v>520</v>
      </c>
      <c r="B521">
        <v>519</v>
      </c>
      <c r="C521">
        <f>'COMPUTE Q6'!$B$18 * B521 + 'COMPUTE Q6'!$B$17</f>
        <v>6308.095214279082</v>
      </c>
      <c r="D521">
        <v>9216</v>
      </c>
      <c r="E521">
        <f t="shared" si="8"/>
        <v>2907.904785720918</v>
      </c>
    </row>
    <row r="522" spans="1:5">
      <c r="A522">
        <v>521</v>
      </c>
      <c r="B522">
        <v>520</v>
      </c>
      <c r="C522">
        <f>'COMPUTE Q6'!$B$18 * B522 + 'COMPUTE Q6'!$B$17</f>
        <v>6309.2806346654315</v>
      </c>
      <c r="D522">
        <v>13556</v>
      </c>
      <c r="E522">
        <f t="shared" si="8"/>
        <v>7246.7193653345685</v>
      </c>
    </row>
    <row r="523" spans="1:5">
      <c r="A523">
        <v>522</v>
      </c>
      <c r="B523">
        <v>521</v>
      </c>
      <c r="C523">
        <f>'COMPUTE Q6'!$B$18 * B523 + 'COMPUTE Q6'!$B$17</f>
        <v>6310.466055051781</v>
      </c>
      <c r="D523">
        <v>11560</v>
      </c>
      <c r="E523">
        <f t="shared" si="8"/>
        <v>5249.533944948219</v>
      </c>
    </row>
    <row r="524" spans="1:5">
      <c r="A524">
        <v>523</v>
      </c>
      <c r="B524">
        <v>522</v>
      </c>
      <c r="C524">
        <f>'COMPUTE Q6'!$B$18 * B524 + 'COMPUTE Q6'!$B$17</f>
        <v>6311.6514754381305</v>
      </c>
      <c r="D524">
        <v>9812</v>
      </c>
      <c r="E524">
        <f t="shared" si="8"/>
        <v>3500.3485245618695</v>
      </c>
    </row>
    <row r="525" spans="1:5">
      <c r="A525">
        <v>524</v>
      </c>
      <c r="B525">
        <v>523</v>
      </c>
      <c r="C525">
        <f>'COMPUTE Q6'!$B$18 * B525 + 'COMPUTE Q6'!$B$17</f>
        <v>6312.8368958244801</v>
      </c>
      <c r="D525">
        <v>7940</v>
      </c>
      <c r="E525">
        <f t="shared" si="8"/>
        <v>1627.1631041755199</v>
      </c>
    </row>
    <row r="526" spans="1:5">
      <c r="A526">
        <v>525</v>
      </c>
      <c r="B526">
        <v>524</v>
      </c>
      <c r="C526">
        <f>'COMPUTE Q6'!$B$18 * B526 + 'COMPUTE Q6'!$B$17</f>
        <v>6314.0223162108296</v>
      </c>
      <c r="D526">
        <v>1748</v>
      </c>
      <c r="E526">
        <f t="shared" si="8"/>
        <v>-4566.0223162108296</v>
      </c>
    </row>
    <row r="527" spans="1:5">
      <c r="A527">
        <v>526</v>
      </c>
      <c r="B527">
        <v>525</v>
      </c>
      <c r="C527">
        <f>'COMPUTE Q6'!$B$18 * B527 + 'COMPUTE Q6'!$B$17</f>
        <v>6315.2077365971791</v>
      </c>
      <c r="D527">
        <v>164</v>
      </c>
      <c r="E527">
        <f t="shared" si="8"/>
        <v>-6151.2077365971791</v>
      </c>
    </row>
    <row r="528" spans="1:5">
      <c r="A528">
        <v>527</v>
      </c>
      <c r="B528">
        <v>526</v>
      </c>
      <c r="C528">
        <f>'COMPUTE Q6'!$B$18 * B528 + 'COMPUTE Q6'!$B$17</f>
        <v>6316.3931569835286</v>
      </c>
      <c r="D528">
        <v>1872</v>
      </c>
      <c r="E528">
        <f t="shared" si="8"/>
        <v>-4444.3931569835286</v>
      </c>
    </row>
    <row r="529" spans="1:5">
      <c r="A529">
        <v>528</v>
      </c>
      <c r="B529">
        <v>527</v>
      </c>
      <c r="C529">
        <f>'COMPUTE Q6'!$B$18 * B529 + 'COMPUTE Q6'!$B$17</f>
        <v>6317.5785773698781</v>
      </c>
      <c r="D529">
        <v>3620</v>
      </c>
      <c r="E529">
        <f t="shared" si="8"/>
        <v>-2697.5785773698781</v>
      </c>
    </row>
    <row r="530" spans="1:5">
      <c r="A530">
        <v>529</v>
      </c>
      <c r="B530">
        <v>528</v>
      </c>
      <c r="C530">
        <f>'COMPUTE Q6'!$B$18 * B530 + 'COMPUTE Q6'!$B$17</f>
        <v>6318.7639977562276</v>
      </c>
      <c r="D530">
        <v>5376.8</v>
      </c>
      <c r="E530">
        <f t="shared" si="8"/>
        <v>-941.9639977562274</v>
      </c>
    </row>
    <row r="531" spans="1:5">
      <c r="A531">
        <v>530</v>
      </c>
      <c r="B531">
        <v>529</v>
      </c>
      <c r="C531">
        <f>'COMPUTE Q6'!$B$18 * B531 + 'COMPUTE Q6'!$B$17</f>
        <v>6319.9494181425771</v>
      </c>
      <c r="D531">
        <v>6816.8</v>
      </c>
      <c r="E531">
        <f t="shared" si="8"/>
        <v>496.85058185742309</v>
      </c>
    </row>
    <row r="532" spans="1:5">
      <c r="A532">
        <v>531</v>
      </c>
      <c r="B532">
        <v>530</v>
      </c>
      <c r="C532">
        <f>'COMPUTE Q6'!$B$18 * B532 + 'COMPUTE Q6'!$B$17</f>
        <v>6321.1348385289266</v>
      </c>
      <c r="D532">
        <v>3916.8</v>
      </c>
      <c r="E532">
        <f t="shared" si="8"/>
        <v>-2404.3348385289264</v>
      </c>
    </row>
    <row r="533" spans="1:5">
      <c r="A533">
        <v>532</v>
      </c>
      <c r="B533">
        <v>531</v>
      </c>
      <c r="C533">
        <f>'COMPUTE Q6'!$B$18 * B533 + 'COMPUTE Q6'!$B$17</f>
        <v>6322.3202589152761</v>
      </c>
      <c r="D533">
        <v>144</v>
      </c>
      <c r="E533">
        <f t="shared" si="8"/>
        <v>-6178.3202589152761</v>
      </c>
    </row>
    <row r="534" spans="1:5">
      <c r="A534">
        <v>533</v>
      </c>
      <c r="B534">
        <v>532</v>
      </c>
      <c r="C534">
        <f>'COMPUTE Q6'!$B$18 * B534 + 'COMPUTE Q6'!$B$17</f>
        <v>6323.5056793016256</v>
      </c>
      <c r="D534">
        <v>0</v>
      </c>
      <c r="E534">
        <f t="shared" si="8"/>
        <v>-6323.5056793016256</v>
      </c>
    </row>
    <row r="535" spans="1:5">
      <c r="A535">
        <v>534</v>
      </c>
      <c r="B535">
        <v>533</v>
      </c>
      <c r="C535">
        <f>'COMPUTE Q6'!$B$18 * B535 + 'COMPUTE Q6'!$B$17</f>
        <v>6324.6910996879751</v>
      </c>
      <c r="D535">
        <v>3620</v>
      </c>
      <c r="E535">
        <f t="shared" si="8"/>
        <v>-2704.6910996879751</v>
      </c>
    </row>
    <row r="536" spans="1:5">
      <c r="A536">
        <v>535</v>
      </c>
      <c r="B536">
        <v>534</v>
      </c>
      <c r="C536">
        <f>'COMPUTE Q6'!$B$18 * B536 + 'COMPUTE Q6'!$B$17</f>
        <v>6325.8765200743246</v>
      </c>
      <c r="D536">
        <v>3908</v>
      </c>
      <c r="E536">
        <f t="shared" si="8"/>
        <v>-2417.8765200743246</v>
      </c>
    </row>
    <row r="537" spans="1:5">
      <c r="A537">
        <v>536</v>
      </c>
      <c r="B537">
        <v>535</v>
      </c>
      <c r="C537">
        <f>'COMPUTE Q6'!$B$18 * B537 + 'COMPUTE Q6'!$B$17</f>
        <v>6327.0619404606741</v>
      </c>
      <c r="D537">
        <v>4628</v>
      </c>
      <c r="E537">
        <f t="shared" si="8"/>
        <v>-1699.0619404606741</v>
      </c>
    </row>
    <row r="538" spans="1:5">
      <c r="A538">
        <v>537</v>
      </c>
      <c r="B538">
        <v>536</v>
      </c>
      <c r="C538">
        <f>'COMPUTE Q6'!$B$18 * B538 + 'COMPUTE Q6'!$B$17</f>
        <v>6328.2473608470236</v>
      </c>
      <c r="D538">
        <v>4464</v>
      </c>
      <c r="E538">
        <f t="shared" si="8"/>
        <v>-1864.2473608470236</v>
      </c>
    </row>
    <row r="539" spans="1:5">
      <c r="A539">
        <v>538</v>
      </c>
      <c r="B539">
        <v>537</v>
      </c>
      <c r="C539">
        <f>'COMPUTE Q6'!$B$18 * B539 + 'COMPUTE Q6'!$B$17</f>
        <v>6329.4327812333731</v>
      </c>
      <c r="D539">
        <v>4867.2</v>
      </c>
      <c r="E539">
        <f t="shared" si="8"/>
        <v>-1462.2327812333733</v>
      </c>
    </row>
    <row r="540" spans="1:5">
      <c r="A540">
        <v>539</v>
      </c>
      <c r="B540">
        <v>538</v>
      </c>
      <c r="C540">
        <f>'COMPUTE Q6'!$B$18 * B540 + 'COMPUTE Q6'!$B$17</f>
        <v>6330.6182016197226</v>
      </c>
      <c r="D540">
        <v>5760</v>
      </c>
      <c r="E540">
        <f t="shared" si="8"/>
        <v>-570.61820161972264</v>
      </c>
    </row>
    <row r="541" spans="1:5">
      <c r="A541">
        <v>540</v>
      </c>
      <c r="B541">
        <v>539</v>
      </c>
      <c r="C541">
        <f>'COMPUTE Q6'!$B$18 * B541 + 'COMPUTE Q6'!$B$17</f>
        <v>6331.8036220060721</v>
      </c>
      <c r="D541">
        <v>5780</v>
      </c>
      <c r="E541">
        <f t="shared" si="8"/>
        <v>-551.80362200607215</v>
      </c>
    </row>
    <row r="542" spans="1:5">
      <c r="A542">
        <v>541</v>
      </c>
      <c r="B542">
        <v>540</v>
      </c>
      <c r="C542">
        <f>'COMPUTE Q6'!$B$18 * B542 + 'COMPUTE Q6'!$B$17</f>
        <v>6332.9890423924217</v>
      </c>
      <c r="D542">
        <v>5184</v>
      </c>
      <c r="E542">
        <f t="shared" si="8"/>
        <v>-1148.9890423924217</v>
      </c>
    </row>
    <row r="543" spans="1:5">
      <c r="A543">
        <v>542</v>
      </c>
      <c r="B543">
        <v>541</v>
      </c>
      <c r="C543">
        <f>'COMPUTE Q6'!$B$18 * B543 + 'COMPUTE Q6'!$B$17</f>
        <v>6334.1744627787712</v>
      </c>
      <c r="D543">
        <v>6192</v>
      </c>
      <c r="E543">
        <f t="shared" si="8"/>
        <v>-142.17446277877116</v>
      </c>
    </row>
    <row r="544" spans="1:5">
      <c r="A544">
        <v>543</v>
      </c>
      <c r="B544">
        <v>542</v>
      </c>
      <c r="C544">
        <f>'COMPUTE Q6'!$B$18 * B544 + 'COMPUTE Q6'!$B$17</f>
        <v>6335.3598831651207</v>
      </c>
      <c r="D544">
        <v>7488</v>
      </c>
      <c r="E544">
        <f t="shared" si="8"/>
        <v>1152.6401168348793</v>
      </c>
    </row>
    <row r="545" spans="1:5">
      <c r="A545">
        <v>544</v>
      </c>
      <c r="B545">
        <v>543</v>
      </c>
      <c r="C545">
        <f>'COMPUTE Q6'!$B$18 * B545 + 'COMPUTE Q6'!$B$17</f>
        <v>6336.5453035514702</v>
      </c>
      <c r="D545">
        <v>7468</v>
      </c>
      <c r="E545">
        <f t="shared" si="8"/>
        <v>1131.4546964485298</v>
      </c>
    </row>
    <row r="546" spans="1:5">
      <c r="A546">
        <v>545</v>
      </c>
      <c r="B546">
        <v>544</v>
      </c>
      <c r="C546">
        <f>'COMPUTE Q6'!$B$18 * B546 + 'COMPUTE Q6'!$B$17</f>
        <v>6337.7307239378206</v>
      </c>
      <c r="D546">
        <v>3288</v>
      </c>
      <c r="E546">
        <f t="shared" si="8"/>
        <v>-3049.7307239378206</v>
      </c>
    </row>
    <row r="547" spans="1:5">
      <c r="A547">
        <v>546</v>
      </c>
      <c r="B547">
        <v>545</v>
      </c>
      <c r="C547">
        <f>'COMPUTE Q6'!$B$18 * B547 + 'COMPUTE Q6'!$B$17</f>
        <v>6338.9161443241701</v>
      </c>
      <c r="D547">
        <v>576</v>
      </c>
      <c r="E547">
        <f t="shared" si="8"/>
        <v>-5762.9161443241701</v>
      </c>
    </row>
    <row r="548" spans="1:5">
      <c r="A548">
        <v>547</v>
      </c>
      <c r="B548">
        <v>546</v>
      </c>
      <c r="C548">
        <f>'COMPUTE Q6'!$B$18 * B548 + 'COMPUTE Q6'!$B$17</f>
        <v>6340.1015647105196</v>
      </c>
      <c r="D548">
        <v>144</v>
      </c>
      <c r="E548">
        <f t="shared" si="8"/>
        <v>-6196.1015647105196</v>
      </c>
    </row>
    <row r="549" spans="1:5">
      <c r="A549">
        <v>548</v>
      </c>
      <c r="B549">
        <v>547</v>
      </c>
      <c r="C549">
        <f>'COMPUTE Q6'!$B$18 * B549 + 'COMPUTE Q6'!$B$17</f>
        <v>6341.2869850968691</v>
      </c>
      <c r="D549">
        <v>0</v>
      </c>
      <c r="E549">
        <f t="shared" si="8"/>
        <v>-6341.2869850968691</v>
      </c>
    </row>
    <row r="550" spans="1:5">
      <c r="A550">
        <v>549</v>
      </c>
      <c r="B550">
        <v>548</v>
      </c>
      <c r="C550">
        <f>'COMPUTE Q6'!$B$18 * B550 + 'COMPUTE Q6'!$B$17</f>
        <v>6342.4724054832186</v>
      </c>
      <c r="D550">
        <v>0</v>
      </c>
      <c r="E550">
        <f t="shared" si="8"/>
        <v>-6342.4724054832186</v>
      </c>
    </row>
    <row r="551" spans="1:5">
      <c r="A551">
        <v>550</v>
      </c>
      <c r="B551">
        <v>549</v>
      </c>
      <c r="C551">
        <f>'COMPUTE Q6'!$B$18 * B551 + 'COMPUTE Q6'!$B$17</f>
        <v>6343.6578258695681</v>
      </c>
      <c r="D551">
        <v>0</v>
      </c>
      <c r="E551">
        <f t="shared" si="8"/>
        <v>-6343.6578258695681</v>
      </c>
    </row>
    <row r="552" spans="1:5">
      <c r="A552">
        <v>551</v>
      </c>
      <c r="B552">
        <v>550</v>
      </c>
      <c r="C552">
        <f>'COMPUTE Q6'!$B$18 * B552 + 'COMPUTE Q6'!$B$17</f>
        <v>6344.8432462559176</v>
      </c>
      <c r="D552">
        <v>0</v>
      </c>
      <c r="E552">
        <f t="shared" si="8"/>
        <v>-6344.8432462559176</v>
      </c>
    </row>
    <row r="553" spans="1:5">
      <c r="A553">
        <v>552</v>
      </c>
      <c r="B553">
        <v>551</v>
      </c>
      <c r="C553">
        <f>'COMPUTE Q6'!$B$18 * B553 + 'COMPUTE Q6'!$B$17</f>
        <v>6346.0286666422671</v>
      </c>
      <c r="D553">
        <v>0</v>
      </c>
      <c r="E553">
        <f t="shared" si="8"/>
        <v>-6346.0286666422671</v>
      </c>
    </row>
    <row r="554" spans="1:5">
      <c r="A554">
        <v>553</v>
      </c>
      <c r="B554">
        <v>552</v>
      </c>
      <c r="C554">
        <f>'COMPUTE Q6'!$B$18 * B554 + 'COMPUTE Q6'!$B$17</f>
        <v>6347.2140870286166</v>
      </c>
      <c r="D554">
        <v>0</v>
      </c>
      <c r="E554">
        <f t="shared" si="8"/>
        <v>-6347.2140870286166</v>
      </c>
    </row>
    <row r="555" spans="1:5">
      <c r="A555">
        <v>554</v>
      </c>
      <c r="B555">
        <v>553</v>
      </c>
      <c r="C555">
        <f>'COMPUTE Q6'!$B$18 * B555 + 'COMPUTE Q6'!$B$17</f>
        <v>6348.3995074149661</v>
      </c>
      <c r="D555">
        <v>0</v>
      </c>
      <c r="E555">
        <f t="shared" si="8"/>
        <v>-6348.3995074149661</v>
      </c>
    </row>
    <row r="556" spans="1:5">
      <c r="A556">
        <v>555</v>
      </c>
      <c r="B556">
        <v>554</v>
      </c>
      <c r="C556">
        <f>'COMPUTE Q6'!$B$18 * B556 + 'COMPUTE Q6'!$B$17</f>
        <v>6349.5849278013156</v>
      </c>
      <c r="D556">
        <v>1733</v>
      </c>
      <c r="E556">
        <f t="shared" si="8"/>
        <v>-4616.5849278013156</v>
      </c>
    </row>
    <row r="557" spans="1:5">
      <c r="A557">
        <v>556</v>
      </c>
      <c r="B557">
        <v>555</v>
      </c>
      <c r="C557">
        <f>'COMPUTE Q6'!$B$18 * B557 + 'COMPUTE Q6'!$B$17</f>
        <v>6350.7703481876651</v>
      </c>
      <c r="D557">
        <v>3768</v>
      </c>
      <c r="E557">
        <f t="shared" si="8"/>
        <v>-2582.7703481876651</v>
      </c>
    </row>
    <row r="558" spans="1:5">
      <c r="A558">
        <v>557</v>
      </c>
      <c r="B558">
        <v>556</v>
      </c>
      <c r="C558">
        <f>'COMPUTE Q6'!$B$18 * B558 + 'COMPUTE Q6'!$B$17</f>
        <v>6351.9557685740147</v>
      </c>
      <c r="D558">
        <v>3749.6</v>
      </c>
      <c r="E558">
        <f t="shared" si="8"/>
        <v>-2602.3557685740147</v>
      </c>
    </row>
    <row r="559" spans="1:5">
      <c r="A559">
        <v>558</v>
      </c>
      <c r="B559">
        <v>557</v>
      </c>
      <c r="C559">
        <f>'COMPUTE Q6'!$B$18 * B559 + 'COMPUTE Q6'!$B$17</f>
        <v>6353.1411889603642</v>
      </c>
      <c r="D559">
        <v>2640</v>
      </c>
      <c r="E559">
        <f t="shared" si="8"/>
        <v>-3713.1411889603642</v>
      </c>
    </row>
    <row r="560" spans="1:5">
      <c r="A560">
        <v>559</v>
      </c>
      <c r="B560">
        <v>558</v>
      </c>
      <c r="C560">
        <f>'COMPUTE Q6'!$B$18 * B560 + 'COMPUTE Q6'!$B$17</f>
        <v>6354.3266093467137</v>
      </c>
      <c r="D560">
        <v>5568</v>
      </c>
      <c r="E560">
        <f t="shared" si="8"/>
        <v>-786.32660934671367</v>
      </c>
    </row>
    <row r="561" spans="1:5">
      <c r="A561">
        <v>560</v>
      </c>
      <c r="B561">
        <v>559</v>
      </c>
      <c r="C561">
        <f>'COMPUTE Q6'!$B$18 * B561 + 'COMPUTE Q6'!$B$17</f>
        <v>6355.5120297330632</v>
      </c>
      <c r="D561">
        <v>8163</v>
      </c>
      <c r="E561">
        <f t="shared" si="8"/>
        <v>1807.4879702669368</v>
      </c>
    </row>
    <row r="562" spans="1:5">
      <c r="A562">
        <v>561</v>
      </c>
      <c r="B562">
        <v>560</v>
      </c>
      <c r="C562">
        <f>'COMPUTE Q6'!$B$18 * B562 + 'COMPUTE Q6'!$B$17</f>
        <v>6356.6974501194127</v>
      </c>
      <c r="D562">
        <v>8779</v>
      </c>
      <c r="E562">
        <f t="shared" si="8"/>
        <v>2422.3025498805873</v>
      </c>
    </row>
    <row r="563" spans="1:5">
      <c r="A563">
        <v>562</v>
      </c>
      <c r="B563">
        <v>561</v>
      </c>
      <c r="C563">
        <f>'COMPUTE Q6'!$B$18 * B563 + 'COMPUTE Q6'!$B$17</f>
        <v>6357.8828705057622</v>
      </c>
      <c r="D563">
        <v>13919</v>
      </c>
      <c r="E563">
        <f t="shared" si="8"/>
        <v>7561.1171294942378</v>
      </c>
    </row>
    <row r="564" spans="1:5">
      <c r="A564">
        <v>563</v>
      </c>
      <c r="B564">
        <v>562</v>
      </c>
      <c r="C564">
        <f>'COMPUTE Q6'!$B$18 * B564 + 'COMPUTE Q6'!$B$17</f>
        <v>6359.0682908921117</v>
      </c>
      <c r="D564">
        <v>14205</v>
      </c>
      <c r="E564">
        <f t="shared" si="8"/>
        <v>7845.9317091078883</v>
      </c>
    </row>
    <row r="565" spans="1:5">
      <c r="A565">
        <v>564</v>
      </c>
      <c r="B565">
        <v>563</v>
      </c>
      <c r="C565">
        <f>'COMPUTE Q6'!$B$18 * B565 + 'COMPUTE Q6'!$B$17</f>
        <v>6360.2537112784612</v>
      </c>
      <c r="D565">
        <v>14318</v>
      </c>
      <c r="E565">
        <f t="shared" si="8"/>
        <v>7957.7462887215388</v>
      </c>
    </row>
    <row r="566" spans="1:5">
      <c r="A566">
        <v>565</v>
      </c>
      <c r="B566">
        <v>564</v>
      </c>
      <c r="C566">
        <f>'COMPUTE Q6'!$B$18 * B566 + 'COMPUTE Q6'!$B$17</f>
        <v>6361.4391316648107</v>
      </c>
      <c r="D566">
        <v>14308</v>
      </c>
      <c r="E566">
        <f t="shared" si="8"/>
        <v>7946.5608683351893</v>
      </c>
    </row>
    <row r="567" spans="1:5">
      <c r="A567">
        <v>566</v>
      </c>
      <c r="B567">
        <v>565</v>
      </c>
      <c r="C567">
        <f>'COMPUTE Q6'!$B$18 * B567 + 'COMPUTE Q6'!$B$17</f>
        <v>6362.6245520511602</v>
      </c>
      <c r="D567">
        <v>12329</v>
      </c>
      <c r="E567">
        <f t="shared" si="8"/>
        <v>5966.3754479488398</v>
      </c>
    </row>
    <row r="568" spans="1:5">
      <c r="A568">
        <v>567</v>
      </c>
      <c r="B568">
        <v>566</v>
      </c>
      <c r="C568">
        <f>'COMPUTE Q6'!$B$18 * B568 + 'COMPUTE Q6'!$B$17</f>
        <v>6363.8099724375097</v>
      </c>
      <c r="D568">
        <v>2083</v>
      </c>
      <c r="E568">
        <f t="shared" si="8"/>
        <v>-4280.8099724375097</v>
      </c>
    </row>
    <row r="569" spans="1:5">
      <c r="A569">
        <v>568</v>
      </c>
      <c r="B569">
        <v>567</v>
      </c>
      <c r="C569">
        <f>'COMPUTE Q6'!$B$18 * B569 + 'COMPUTE Q6'!$B$17</f>
        <v>6364.9953928238592</v>
      </c>
      <c r="D569">
        <v>1135</v>
      </c>
      <c r="E569">
        <f t="shared" si="8"/>
        <v>-5229.9953928238592</v>
      </c>
    </row>
    <row r="570" spans="1:5">
      <c r="A570">
        <v>569</v>
      </c>
      <c r="B570">
        <v>568</v>
      </c>
      <c r="C570">
        <f>'COMPUTE Q6'!$B$18 * B570 + 'COMPUTE Q6'!$B$17</f>
        <v>6366.1808132102087</v>
      </c>
      <c r="D570">
        <v>6289</v>
      </c>
      <c r="E570">
        <f t="shared" si="8"/>
        <v>-77.180813210208726</v>
      </c>
    </row>
    <row r="571" spans="1:5">
      <c r="A571">
        <v>570</v>
      </c>
      <c r="B571">
        <v>569</v>
      </c>
      <c r="C571">
        <f>'COMPUTE Q6'!$B$18 * B571 + 'COMPUTE Q6'!$B$17</f>
        <v>6367.3662335965582</v>
      </c>
      <c r="D571">
        <v>7153</v>
      </c>
      <c r="E571">
        <f t="shared" si="8"/>
        <v>785.63376640344177</v>
      </c>
    </row>
    <row r="572" spans="1:5">
      <c r="A572">
        <v>571</v>
      </c>
      <c r="B572">
        <v>570</v>
      </c>
      <c r="C572">
        <f>'COMPUTE Q6'!$B$18 * B572 + 'COMPUTE Q6'!$B$17</f>
        <v>6368.5516539829077</v>
      </c>
      <c r="D572">
        <v>7105</v>
      </c>
      <c r="E572">
        <f t="shared" si="8"/>
        <v>736.44834601709226</v>
      </c>
    </row>
    <row r="573" spans="1:5">
      <c r="A573">
        <v>572</v>
      </c>
      <c r="B573">
        <v>571</v>
      </c>
      <c r="C573">
        <f>'COMPUTE Q6'!$B$18 * B573 + 'COMPUTE Q6'!$B$17</f>
        <v>6369.7370743692572</v>
      </c>
      <c r="D573">
        <v>2048</v>
      </c>
      <c r="E573">
        <f t="shared" si="8"/>
        <v>-4321.7370743692572</v>
      </c>
    </row>
    <row r="574" spans="1:5">
      <c r="A574">
        <v>573</v>
      </c>
      <c r="B574">
        <v>572</v>
      </c>
      <c r="C574">
        <f>'COMPUTE Q6'!$B$18 * B574 + 'COMPUTE Q6'!$B$17</f>
        <v>6370.9224947556067</v>
      </c>
      <c r="D574">
        <v>564</v>
      </c>
      <c r="E574">
        <f t="shared" si="8"/>
        <v>-5806.9224947556067</v>
      </c>
    </row>
    <row r="575" spans="1:5">
      <c r="A575">
        <v>574</v>
      </c>
      <c r="B575">
        <v>573</v>
      </c>
      <c r="C575">
        <f>'COMPUTE Q6'!$B$18 * B575 + 'COMPUTE Q6'!$B$17</f>
        <v>6372.1079151419563</v>
      </c>
      <c r="D575">
        <v>5115</v>
      </c>
      <c r="E575">
        <f t="shared" si="8"/>
        <v>-1257.1079151419563</v>
      </c>
    </row>
    <row r="576" spans="1:5">
      <c r="A576">
        <v>575</v>
      </c>
      <c r="B576">
        <v>574</v>
      </c>
      <c r="C576">
        <f>'COMPUTE Q6'!$B$18 * B576 + 'COMPUTE Q6'!$B$17</f>
        <v>6373.2933355283058</v>
      </c>
      <c r="D576">
        <v>4966</v>
      </c>
      <c r="E576">
        <f t="shared" si="8"/>
        <v>-1407.2933355283058</v>
      </c>
    </row>
    <row r="577" spans="1:5">
      <c r="A577">
        <v>576</v>
      </c>
      <c r="B577">
        <v>575</v>
      </c>
      <c r="C577">
        <f>'COMPUTE Q6'!$B$18 * B577 + 'COMPUTE Q6'!$B$17</f>
        <v>6374.4787559146553</v>
      </c>
      <c r="D577">
        <v>1035</v>
      </c>
      <c r="E577">
        <f t="shared" si="8"/>
        <v>-5339.4787559146553</v>
      </c>
    </row>
    <row r="578" spans="1:5">
      <c r="A578">
        <v>577</v>
      </c>
      <c r="B578">
        <v>576</v>
      </c>
      <c r="C578">
        <f>'COMPUTE Q6'!$B$18 * B578 + 'COMPUTE Q6'!$B$17</f>
        <v>6375.6641763010048</v>
      </c>
      <c r="D578">
        <v>438</v>
      </c>
      <c r="E578">
        <f t="shared" si="8"/>
        <v>-5937.6641763010048</v>
      </c>
    </row>
    <row r="579" spans="1:5">
      <c r="A579">
        <v>578</v>
      </c>
      <c r="B579">
        <v>577</v>
      </c>
      <c r="C579">
        <f>'COMPUTE Q6'!$B$18 * B579 + 'COMPUTE Q6'!$B$17</f>
        <v>6376.8495966873543</v>
      </c>
      <c r="D579">
        <v>438</v>
      </c>
      <c r="E579">
        <f t="shared" ref="E579:E642" si="9">D579 - C579</f>
        <v>-5938.8495966873543</v>
      </c>
    </row>
    <row r="580" spans="1:5">
      <c r="A580">
        <v>579</v>
      </c>
      <c r="B580">
        <v>578</v>
      </c>
      <c r="C580">
        <f>'COMPUTE Q6'!$B$18 * B580 + 'COMPUTE Q6'!$B$17</f>
        <v>6378.0350170737038</v>
      </c>
      <c r="D580">
        <v>746</v>
      </c>
      <c r="E580">
        <f t="shared" si="9"/>
        <v>-5632.0350170737038</v>
      </c>
    </row>
    <row r="581" spans="1:5">
      <c r="A581">
        <v>580</v>
      </c>
      <c r="B581">
        <v>579</v>
      </c>
      <c r="C581">
        <f>'COMPUTE Q6'!$B$18 * B581 + 'COMPUTE Q6'!$B$17</f>
        <v>6379.2204374600533</v>
      </c>
      <c r="D581">
        <v>606</v>
      </c>
      <c r="E581">
        <f t="shared" si="9"/>
        <v>-5773.2204374600533</v>
      </c>
    </row>
    <row r="582" spans="1:5">
      <c r="A582">
        <v>581</v>
      </c>
      <c r="B582">
        <v>580</v>
      </c>
      <c r="C582">
        <f>'COMPUTE Q6'!$B$18 * B582 + 'COMPUTE Q6'!$B$17</f>
        <v>6380.4058578464028</v>
      </c>
      <c r="D582">
        <v>210</v>
      </c>
      <c r="E582">
        <f t="shared" si="9"/>
        <v>-6170.4058578464028</v>
      </c>
    </row>
    <row r="583" spans="1:5">
      <c r="A583">
        <v>582</v>
      </c>
      <c r="B583">
        <v>581</v>
      </c>
      <c r="C583">
        <f>'COMPUTE Q6'!$B$18 * B583 + 'COMPUTE Q6'!$B$17</f>
        <v>6381.5912782327523</v>
      </c>
      <c r="D583">
        <v>0</v>
      </c>
      <c r="E583">
        <f t="shared" si="9"/>
        <v>-6381.5912782327523</v>
      </c>
    </row>
    <row r="584" spans="1:5">
      <c r="A584">
        <v>583</v>
      </c>
      <c r="B584">
        <v>582</v>
      </c>
      <c r="C584">
        <f>'COMPUTE Q6'!$B$18 * B584 + 'COMPUTE Q6'!$B$17</f>
        <v>6382.7766986191018</v>
      </c>
      <c r="D584">
        <v>4956</v>
      </c>
      <c r="E584">
        <f t="shared" si="9"/>
        <v>-1426.7766986191018</v>
      </c>
    </row>
    <row r="585" spans="1:5">
      <c r="A585">
        <v>584</v>
      </c>
      <c r="B585">
        <v>583</v>
      </c>
      <c r="C585">
        <f>'COMPUTE Q6'!$B$18 * B585 + 'COMPUTE Q6'!$B$17</f>
        <v>6383.9621190054513</v>
      </c>
      <c r="D585">
        <v>6514</v>
      </c>
      <c r="E585">
        <f t="shared" si="9"/>
        <v>130.03788099454869</v>
      </c>
    </row>
    <row r="586" spans="1:5">
      <c r="A586">
        <v>585</v>
      </c>
      <c r="B586">
        <v>584</v>
      </c>
      <c r="C586">
        <f>'COMPUTE Q6'!$B$18 * B586 + 'COMPUTE Q6'!$B$17</f>
        <v>6385.1475393918008</v>
      </c>
      <c r="D586">
        <v>7131</v>
      </c>
      <c r="E586">
        <f t="shared" si="9"/>
        <v>745.85246060819918</v>
      </c>
    </row>
    <row r="587" spans="1:5">
      <c r="A587">
        <v>586</v>
      </c>
      <c r="B587">
        <v>585</v>
      </c>
      <c r="C587">
        <f>'COMPUTE Q6'!$B$18 * B587 + 'COMPUTE Q6'!$B$17</f>
        <v>6386.3329597781503</v>
      </c>
      <c r="D587">
        <v>6257</v>
      </c>
      <c r="E587">
        <f t="shared" si="9"/>
        <v>-129.33295977815033</v>
      </c>
    </row>
    <row r="588" spans="1:5">
      <c r="A588">
        <v>587</v>
      </c>
      <c r="B588">
        <v>586</v>
      </c>
      <c r="C588">
        <f>'COMPUTE Q6'!$B$18 * B588 + 'COMPUTE Q6'!$B$17</f>
        <v>6387.5183801644998</v>
      </c>
      <c r="D588">
        <v>7472</v>
      </c>
      <c r="E588">
        <f t="shared" si="9"/>
        <v>1084.4816198355002</v>
      </c>
    </row>
    <row r="589" spans="1:5">
      <c r="A589">
        <v>588</v>
      </c>
      <c r="B589">
        <v>587</v>
      </c>
      <c r="C589">
        <f>'COMPUTE Q6'!$B$18 * B589 + 'COMPUTE Q6'!$B$17</f>
        <v>6388.7038005508493</v>
      </c>
      <c r="D589">
        <v>8347</v>
      </c>
      <c r="E589">
        <f t="shared" si="9"/>
        <v>1958.2961994491507</v>
      </c>
    </row>
    <row r="590" spans="1:5">
      <c r="A590">
        <v>589</v>
      </c>
      <c r="B590">
        <v>588</v>
      </c>
      <c r="C590">
        <f>'COMPUTE Q6'!$B$18 * B590 + 'COMPUTE Q6'!$B$17</f>
        <v>6389.8892209371988</v>
      </c>
      <c r="D590">
        <v>12200</v>
      </c>
      <c r="E590">
        <f t="shared" si="9"/>
        <v>5810.1107790628012</v>
      </c>
    </row>
    <row r="591" spans="1:5">
      <c r="A591">
        <v>590</v>
      </c>
      <c r="B591">
        <v>589</v>
      </c>
      <c r="C591">
        <f>'COMPUTE Q6'!$B$18 * B591 + 'COMPUTE Q6'!$B$17</f>
        <v>6391.0746413235483</v>
      </c>
      <c r="D591">
        <v>13516</v>
      </c>
      <c r="E591">
        <f t="shared" si="9"/>
        <v>7124.9253586764517</v>
      </c>
    </row>
    <row r="592" spans="1:5">
      <c r="A592">
        <v>591</v>
      </c>
      <c r="B592">
        <v>590</v>
      </c>
      <c r="C592">
        <f>'COMPUTE Q6'!$B$18 * B592 + 'COMPUTE Q6'!$B$17</f>
        <v>6392.2600617098979</v>
      </c>
      <c r="D592">
        <v>12410</v>
      </c>
      <c r="E592">
        <f t="shared" si="9"/>
        <v>6017.7399382901021</v>
      </c>
    </row>
    <row r="593" spans="1:5">
      <c r="A593">
        <v>592</v>
      </c>
      <c r="B593">
        <v>591</v>
      </c>
      <c r="C593">
        <f>'COMPUTE Q6'!$B$18 * B593 + 'COMPUTE Q6'!$B$17</f>
        <v>6393.4454820962474</v>
      </c>
      <c r="D593">
        <v>11908</v>
      </c>
      <c r="E593">
        <f t="shared" si="9"/>
        <v>5514.5545179037526</v>
      </c>
    </row>
    <row r="594" spans="1:5">
      <c r="A594">
        <v>593</v>
      </c>
      <c r="B594">
        <v>592</v>
      </c>
      <c r="C594">
        <f>'COMPUTE Q6'!$B$18 * B594 + 'COMPUTE Q6'!$B$17</f>
        <v>6394.6309024825969</v>
      </c>
      <c r="D594">
        <v>9720</v>
      </c>
      <c r="E594">
        <f t="shared" si="9"/>
        <v>3325.3690975174031</v>
      </c>
    </row>
    <row r="595" spans="1:5">
      <c r="A595">
        <v>594</v>
      </c>
      <c r="B595">
        <v>593</v>
      </c>
      <c r="C595">
        <f>'COMPUTE Q6'!$B$18 * B595 + 'COMPUTE Q6'!$B$17</f>
        <v>6395.8163228689464</v>
      </c>
      <c r="D595">
        <v>12400</v>
      </c>
      <c r="E595">
        <f t="shared" si="9"/>
        <v>6004.1836771310536</v>
      </c>
    </row>
    <row r="596" spans="1:5">
      <c r="A596">
        <v>595</v>
      </c>
      <c r="B596">
        <v>594</v>
      </c>
      <c r="C596">
        <f>'COMPUTE Q6'!$B$18 * B596 + 'COMPUTE Q6'!$B$17</f>
        <v>6397.0017432552959</v>
      </c>
      <c r="D596">
        <v>5545.4</v>
      </c>
      <c r="E596">
        <f t="shared" si="9"/>
        <v>-851.60174325529624</v>
      </c>
    </row>
    <row r="597" spans="1:5">
      <c r="A597">
        <v>596</v>
      </c>
      <c r="B597">
        <v>595</v>
      </c>
      <c r="C597">
        <f>'COMPUTE Q6'!$B$18 * B597 + 'COMPUTE Q6'!$B$17</f>
        <v>6398.1871636416454</v>
      </c>
      <c r="D597">
        <v>1723</v>
      </c>
      <c r="E597">
        <f t="shared" si="9"/>
        <v>-4675.1871636416454</v>
      </c>
    </row>
    <row r="598" spans="1:5">
      <c r="A598">
        <v>597</v>
      </c>
      <c r="B598">
        <v>596</v>
      </c>
      <c r="C598">
        <f>'COMPUTE Q6'!$B$18 * B598 + 'COMPUTE Q6'!$B$17</f>
        <v>6399.3725840279949</v>
      </c>
      <c r="D598">
        <v>8212</v>
      </c>
      <c r="E598">
        <f t="shared" si="9"/>
        <v>1812.6274159720051</v>
      </c>
    </row>
    <row r="599" spans="1:5">
      <c r="A599">
        <v>598</v>
      </c>
      <c r="B599">
        <v>597</v>
      </c>
      <c r="C599">
        <f>'COMPUTE Q6'!$B$18 * B599 + 'COMPUTE Q6'!$B$17</f>
        <v>6400.5580044143444</v>
      </c>
      <c r="D599">
        <v>11497</v>
      </c>
      <c r="E599">
        <f t="shared" si="9"/>
        <v>5096.4419955856556</v>
      </c>
    </row>
    <row r="600" spans="1:5">
      <c r="A600">
        <v>599</v>
      </c>
      <c r="B600">
        <v>598</v>
      </c>
      <c r="C600">
        <f>'COMPUTE Q6'!$B$18 * B600 + 'COMPUTE Q6'!$B$17</f>
        <v>6401.7434248006939</v>
      </c>
      <c r="D600">
        <v>12458.25</v>
      </c>
      <c r="E600">
        <f t="shared" si="9"/>
        <v>6056.5065751993061</v>
      </c>
    </row>
    <row r="601" spans="1:5">
      <c r="A601">
        <v>600</v>
      </c>
      <c r="B601">
        <v>599</v>
      </c>
      <c r="C601">
        <f>'COMPUTE Q6'!$B$18 * B601 + 'COMPUTE Q6'!$B$17</f>
        <v>6402.9288451870434</v>
      </c>
      <c r="D601">
        <v>12405</v>
      </c>
      <c r="E601">
        <f t="shared" si="9"/>
        <v>6002.0711548129566</v>
      </c>
    </row>
    <row r="602" spans="1:5">
      <c r="A602">
        <v>601</v>
      </c>
      <c r="B602">
        <v>600</v>
      </c>
      <c r="C602">
        <f>'COMPUTE Q6'!$B$18 * B602 + 'COMPUTE Q6'!$B$17</f>
        <v>6404.1142655733929</v>
      </c>
      <c r="D602">
        <v>12146.25</v>
      </c>
      <c r="E602">
        <f t="shared" si="9"/>
        <v>5742.1357344266071</v>
      </c>
    </row>
    <row r="603" spans="1:5">
      <c r="A603">
        <v>602</v>
      </c>
      <c r="B603">
        <v>601</v>
      </c>
      <c r="C603">
        <f>'COMPUTE Q6'!$B$18 * B603 + 'COMPUTE Q6'!$B$17</f>
        <v>6405.2996859597424</v>
      </c>
      <c r="D603">
        <v>6096.25</v>
      </c>
      <c r="E603">
        <f t="shared" si="9"/>
        <v>-309.04968595974242</v>
      </c>
    </row>
    <row r="604" spans="1:5">
      <c r="A604">
        <v>603</v>
      </c>
      <c r="B604">
        <v>602</v>
      </c>
      <c r="C604">
        <f>'COMPUTE Q6'!$B$18 * B604 + 'COMPUTE Q6'!$B$17</f>
        <v>6406.4851063460919</v>
      </c>
      <c r="D604">
        <v>556</v>
      </c>
      <c r="E604">
        <f t="shared" si="9"/>
        <v>-5850.4851063460919</v>
      </c>
    </row>
    <row r="605" spans="1:5">
      <c r="A605">
        <v>604</v>
      </c>
      <c r="B605">
        <v>603</v>
      </c>
      <c r="C605">
        <f>'COMPUTE Q6'!$B$18 * B605 + 'COMPUTE Q6'!$B$17</f>
        <v>6407.6705267324414</v>
      </c>
      <c r="D605">
        <v>1405</v>
      </c>
      <c r="E605">
        <f t="shared" si="9"/>
        <v>-5002.6705267324414</v>
      </c>
    </row>
    <row r="606" spans="1:5">
      <c r="A606">
        <v>605</v>
      </c>
      <c r="B606">
        <v>604</v>
      </c>
      <c r="C606">
        <f>'COMPUTE Q6'!$B$18 * B606 + 'COMPUTE Q6'!$B$17</f>
        <v>6408.8559471187909</v>
      </c>
      <c r="D606">
        <v>8664</v>
      </c>
      <c r="E606">
        <f t="shared" si="9"/>
        <v>2255.1440528812091</v>
      </c>
    </row>
    <row r="607" spans="1:5">
      <c r="A607">
        <v>606</v>
      </c>
      <c r="B607">
        <v>605</v>
      </c>
      <c r="C607">
        <f>'COMPUTE Q6'!$B$18 * B607 + 'COMPUTE Q6'!$B$17</f>
        <v>6410.0413675051404</v>
      </c>
      <c r="D607">
        <v>8628</v>
      </c>
      <c r="E607">
        <f t="shared" si="9"/>
        <v>2217.9586324948596</v>
      </c>
    </row>
    <row r="608" spans="1:5">
      <c r="A608">
        <v>607</v>
      </c>
      <c r="B608">
        <v>606</v>
      </c>
      <c r="C608">
        <f>'COMPUTE Q6'!$B$18 * B608 + 'COMPUTE Q6'!$B$17</f>
        <v>6411.2267878914899</v>
      </c>
      <c r="D608">
        <v>3648</v>
      </c>
      <c r="E608">
        <f t="shared" si="9"/>
        <v>-2763.2267878914899</v>
      </c>
    </row>
    <row r="609" spans="1:5">
      <c r="A609">
        <v>608</v>
      </c>
      <c r="B609">
        <v>607</v>
      </c>
      <c r="C609">
        <f>'COMPUTE Q6'!$B$18 * B609 + 'COMPUTE Q6'!$B$17</f>
        <v>6412.4122082778395</v>
      </c>
      <c r="D609">
        <v>2124</v>
      </c>
      <c r="E609">
        <f t="shared" si="9"/>
        <v>-4288.4122082778395</v>
      </c>
    </row>
    <row r="610" spans="1:5">
      <c r="A610">
        <v>609</v>
      </c>
      <c r="B610">
        <v>608</v>
      </c>
      <c r="C610">
        <f>'COMPUTE Q6'!$B$18 * B610 + 'COMPUTE Q6'!$B$17</f>
        <v>6413.597628664189</v>
      </c>
      <c r="D610">
        <v>298</v>
      </c>
      <c r="E610">
        <f t="shared" si="9"/>
        <v>-6115.597628664189</v>
      </c>
    </row>
    <row r="611" spans="1:5">
      <c r="A611">
        <v>610</v>
      </c>
      <c r="B611">
        <v>609</v>
      </c>
      <c r="C611">
        <f>'COMPUTE Q6'!$B$18 * B611 + 'COMPUTE Q6'!$B$17</f>
        <v>6414.7830490505385</v>
      </c>
      <c r="D611">
        <v>396</v>
      </c>
      <c r="E611">
        <f t="shared" si="9"/>
        <v>-6018.7830490505385</v>
      </c>
    </row>
    <row r="612" spans="1:5">
      <c r="A612">
        <v>611</v>
      </c>
      <c r="B612">
        <v>610</v>
      </c>
      <c r="C612">
        <f>'COMPUTE Q6'!$B$18 * B612 + 'COMPUTE Q6'!$B$17</f>
        <v>6415.968469436888</v>
      </c>
      <c r="D612">
        <v>198</v>
      </c>
      <c r="E612">
        <f t="shared" si="9"/>
        <v>-6217.968469436888</v>
      </c>
    </row>
    <row r="613" spans="1:5">
      <c r="A613">
        <v>612</v>
      </c>
      <c r="B613">
        <v>611</v>
      </c>
      <c r="C613">
        <f>'COMPUTE Q6'!$B$18 * B613 + 'COMPUTE Q6'!$B$17</f>
        <v>6417.1538898232375</v>
      </c>
      <c r="D613">
        <v>0</v>
      </c>
      <c r="E613">
        <f t="shared" si="9"/>
        <v>-6417.1538898232375</v>
      </c>
    </row>
    <row r="614" spans="1:5">
      <c r="A614">
        <v>613</v>
      </c>
      <c r="B614">
        <v>612</v>
      </c>
      <c r="C614">
        <f>'COMPUTE Q6'!$B$18 * B614 + 'COMPUTE Q6'!$B$17</f>
        <v>6418.339310209587</v>
      </c>
      <c r="D614">
        <v>531</v>
      </c>
      <c r="E614">
        <f t="shared" si="9"/>
        <v>-5887.339310209587</v>
      </c>
    </row>
    <row r="615" spans="1:5">
      <c r="A615">
        <v>614</v>
      </c>
      <c r="B615">
        <v>613</v>
      </c>
      <c r="C615">
        <f>'COMPUTE Q6'!$B$18 * B615 + 'COMPUTE Q6'!$B$17</f>
        <v>6419.5247305959365</v>
      </c>
      <c r="D615">
        <v>630</v>
      </c>
      <c r="E615">
        <f t="shared" si="9"/>
        <v>-5789.5247305959365</v>
      </c>
    </row>
    <row r="616" spans="1:5">
      <c r="A616">
        <v>615</v>
      </c>
      <c r="B616">
        <v>614</v>
      </c>
      <c r="C616">
        <f>'COMPUTE Q6'!$B$18 * B616 + 'COMPUTE Q6'!$B$17</f>
        <v>6420.710150982286</v>
      </c>
      <c r="D616">
        <v>7303.75</v>
      </c>
      <c r="E616">
        <f t="shared" si="9"/>
        <v>883.039849017714</v>
      </c>
    </row>
    <row r="617" spans="1:5">
      <c r="A617">
        <v>616</v>
      </c>
      <c r="B617">
        <v>615</v>
      </c>
      <c r="C617">
        <f>'COMPUTE Q6'!$B$18 * B617 + 'COMPUTE Q6'!$B$17</f>
        <v>6421.8955713686355</v>
      </c>
      <c r="D617">
        <v>7350</v>
      </c>
      <c r="E617">
        <f t="shared" si="9"/>
        <v>928.1044286313645</v>
      </c>
    </row>
    <row r="618" spans="1:5">
      <c r="A618">
        <v>617</v>
      </c>
      <c r="B618">
        <v>616</v>
      </c>
      <c r="C618">
        <f>'COMPUTE Q6'!$B$18 * B618 + 'COMPUTE Q6'!$B$17</f>
        <v>6423.080991754985</v>
      </c>
      <c r="D618">
        <v>6989.6</v>
      </c>
      <c r="E618">
        <f t="shared" si="9"/>
        <v>566.51900824501536</v>
      </c>
    </row>
    <row r="619" spans="1:5">
      <c r="A619">
        <v>618</v>
      </c>
      <c r="B619">
        <v>617</v>
      </c>
      <c r="C619">
        <f>'COMPUTE Q6'!$B$18 * B619 + 'COMPUTE Q6'!$B$17</f>
        <v>6424.2664121413345</v>
      </c>
      <c r="D619">
        <v>12848</v>
      </c>
      <c r="E619">
        <f t="shared" si="9"/>
        <v>6423.7335878586655</v>
      </c>
    </row>
    <row r="620" spans="1:5">
      <c r="A620">
        <v>619</v>
      </c>
      <c r="B620">
        <v>618</v>
      </c>
      <c r="C620">
        <f>'COMPUTE Q6'!$B$18 * B620 + 'COMPUTE Q6'!$B$17</f>
        <v>6425.451832527684</v>
      </c>
      <c r="D620">
        <v>12902</v>
      </c>
      <c r="E620">
        <f t="shared" si="9"/>
        <v>6476.548167472316</v>
      </c>
    </row>
    <row r="621" spans="1:5">
      <c r="A621">
        <v>620</v>
      </c>
      <c r="B621">
        <v>619</v>
      </c>
      <c r="C621">
        <f>'COMPUTE Q6'!$B$18 * B621 + 'COMPUTE Q6'!$B$17</f>
        <v>6426.6372529140335</v>
      </c>
      <c r="D621">
        <v>12960</v>
      </c>
      <c r="E621">
        <f t="shared" si="9"/>
        <v>6533.3627470859665</v>
      </c>
    </row>
    <row r="622" spans="1:5">
      <c r="A622">
        <v>621</v>
      </c>
      <c r="B622">
        <v>620</v>
      </c>
      <c r="C622">
        <f>'COMPUTE Q6'!$B$18 * B622 + 'COMPUTE Q6'!$B$17</f>
        <v>6427.822673300383</v>
      </c>
      <c r="D622">
        <v>11483</v>
      </c>
      <c r="E622">
        <f t="shared" si="9"/>
        <v>5055.177326699617</v>
      </c>
    </row>
    <row r="623" spans="1:5">
      <c r="A623">
        <v>622</v>
      </c>
      <c r="B623">
        <v>621</v>
      </c>
      <c r="C623">
        <f>'COMPUTE Q6'!$B$18 * B623 + 'COMPUTE Q6'!$B$17</f>
        <v>6429.0080936867325</v>
      </c>
      <c r="D623">
        <v>11231</v>
      </c>
      <c r="E623">
        <f t="shared" si="9"/>
        <v>4801.9919063132675</v>
      </c>
    </row>
    <row r="624" spans="1:5">
      <c r="A624">
        <v>623</v>
      </c>
      <c r="B624">
        <v>622</v>
      </c>
      <c r="C624">
        <f>'COMPUTE Q6'!$B$18 * B624 + 'COMPUTE Q6'!$B$17</f>
        <v>6430.193514073082</v>
      </c>
      <c r="D624">
        <v>6794</v>
      </c>
      <c r="E624">
        <f t="shared" si="9"/>
        <v>363.80648592691796</v>
      </c>
    </row>
    <row r="625" spans="1:5">
      <c r="A625">
        <v>624</v>
      </c>
      <c r="B625">
        <v>623</v>
      </c>
      <c r="C625">
        <f>'COMPUTE Q6'!$B$18 * B625 + 'COMPUTE Q6'!$B$17</f>
        <v>6431.3789344594315</v>
      </c>
      <c r="D625">
        <v>7458.4</v>
      </c>
      <c r="E625">
        <f t="shared" si="9"/>
        <v>1027.0210655405681</v>
      </c>
    </row>
    <row r="626" spans="1:5">
      <c r="A626">
        <v>625</v>
      </c>
      <c r="B626">
        <v>624</v>
      </c>
      <c r="C626">
        <f>'COMPUTE Q6'!$B$18 * B626 + 'COMPUTE Q6'!$B$17</f>
        <v>6432.5643548457811</v>
      </c>
      <c r="D626">
        <v>5220</v>
      </c>
      <c r="E626">
        <f t="shared" si="9"/>
        <v>-1212.5643548457811</v>
      </c>
    </row>
    <row r="627" spans="1:5">
      <c r="A627">
        <v>626</v>
      </c>
      <c r="B627">
        <v>625</v>
      </c>
      <c r="C627">
        <f>'COMPUTE Q6'!$B$18 * B627 + 'COMPUTE Q6'!$B$17</f>
        <v>6433.7497752321306</v>
      </c>
      <c r="D627">
        <v>13364</v>
      </c>
      <c r="E627">
        <f t="shared" si="9"/>
        <v>6930.2502247678694</v>
      </c>
    </row>
    <row r="628" spans="1:5">
      <c r="A628">
        <v>627</v>
      </c>
      <c r="B628">
        <v>626</v>
      </c>
      <c r="C628">
        <f>'COMPUTE Q6'!$B$18 * B628 + 'COMPUTE Q6'!$B$17</f>
        <v>6434.9351956184801</v>
      </c>
      <c r="D628">
        <v>13569</v>
      </c>
      <c r="E628">
        <f t="shared" si="9"/>
        <v>7134.0648043815199</v>
      </c>
    </row>
    <row r="629" spans="1:5">
      <c r="A629">
        <v>628</v>
      </c>
      <c r="B629">
        <v>627</v>
      </c>
      <c r="C629">
        <f>'COMPUTE Q6'!$B$18 * B629 + 'COMPUTE Q6'!$B$17</f>
        <v>6436.1206160048305</v>
      </c>
      <c r="D629">
        <v>9950</v>
      </c>
      <c r="E629">
        <f t="shared" si="9"/>
        <v>3513.8793839951695</v>
      </c>
    </row>
    <row r="630" spans="1:5">
      <c r="A630">
        <v>629</v>
      </c>
      <c r="B630">
        <v>628</v>
      </c>
      <c r="C630">
        <f>'COMPUTE Q6'!$B$18 * B630 + 'COMPUTE Q6'!$B$17</f>
        <v>6437.30603639118</v>
      </c>
      <c r="D630">
        <v>13552.25</v>
      </c>
      <c r="E630">
        <f t="shared" si="9"/>
        <v>7114.94396360882</v>
      </c>
    </row>
    <row r="631" spans="1:5">
      <c r="A631">
        <v>630</v>
      </c>
      <c r="B631">
        <v>629</v>
      </c>
      <c r="C631">
        <f>'COMPUTE Q6'!$B$18 * B631 + 'COMPUTE Q6'!$B$17</f>
        <v>6438.4914567775295</v>
      </c>
      <c r="D631">
        <v>12921.7</v>
      </c>
      <c r="E631">
        <f t="shared" si="9"/>
        <v>6483.2085432224712</v>
      </c>
    </row>
    <row r="632" spans="1:5">
      <c r="A632">
        <v>631</v>
      </c>
      <c r="B632">
        <v>630</v>
      </c>
      <c r="C632">
        <f>'COMPUTE Q6'!$B$18 * B632 + 'COMPUTE Q6'!$B$17</f>
        <v>6439.676877163879</v>
      </c>
      <c r="D632">
        <v>8591.6</v>
      </c>
      <c r="E632">
        <f t="shared" si="9"/>
        <v>2151.9231228361214</v>
      </c>
    </row>
    <row r="633" spans="1:5">
      <c r="A633">
        <v>632</v>
      </c>
      <c r="B633">
        <v>631</v>
      </c>
      <c r="C633">
        <f>'COMPUTE Q6'!$B$18 * B633 + 'COMPUTE Q6'!$B$17</f>
        <v>6440.8622975502285</v>
      </c>
      <c r="D633">
        <v>10245</v>
      </c>
      <c r="E633">
        <f t="shared" si="9"/>
        <v>3804.1377024497715</v>
      </c>
    </row>
    <row r="634" spans="1:5">
      <c r="A634">
        <v>633</v>
      </c>
      <c r="B634">
        <v>632</v>
      </c>
      <c r="C634">
        <f>'COMPUTE Q6'!$B$18 * B634 + 'COMPUTE Q6'!$B$17</f>
        <v>6442.047717936578</v>
      </c>
      <c r="D634">
        <v>11159.1</v>
      </c>
      <c r="E634">
        <f t="shared" si="9"/>
        <v>4717.0522820634224</v>
      </c>
    </row>
    <row r="635" spans="1:5">
      <c r="A635">
        <v>634</v>
      </c>
      <c r="B635">
        <v>633</v>
      </c>
      <c r="C635">
        <f>'COMPUTE Q6'!$B$18 * B635 + 'COMPUTE Q6'!$B$17</f>
        <v>6443.2331383229275</v>
      </c>
      <c r="D635">
        <v>11176</v>
      </c>
      <c r="E635">
        <f t="shared" si="9"/>
        <v>4732.7668616770725</v>
      </c>
    </row>
    <row r="636" spans="1:5">
      <c r="A636">
        <v>635</v>
      </c>
      <c r="B636">
        <v>634</v>
      </c>
      <c r="C636">
        <f>'COMPUTE Q6'!$B$18 * B636 + 'COMPUTE Q6'!$B$17</f>
        <v>6444.418558709277</v>
      </c>
      <c r="D636">
        <v>10895</v>
      </c>
      <c r="E636">
        <f t="shared" si="9"/>
        <v>4450.581441290723</v>
      </c>
    </row>
    <row r="637" spans="1:5">
      <c r="A637">
        <v>636</v>
      </c>
      <c r="B637">
        <v>635</v>
      </c>
      <c r="C637">
        <f>'COMPUTE Q6'!$B$18 * B637 + 'COMPUTE Q6'!$B$17</f>
        <v>6445.6039790956265</v>
      </c>
      <c r="D637">
        <v>12886</v>
      </c>
      <c r="E637">
        <f t="shared" si="9"/>
        <v>6440.3960209043735</v>
      </c>
    </row>
    <row r="638" spans="1:5">
      <c r="A638">
        <v>637</v>
      </c>
      <c r="B638">
        <v>636</v>
      </c>
      <c r="C638">
        <f>'COMPUTE Q6'!$B$18 * B638 + 'COMPUTE Q6'!$B$17</f>
        <v>6446.789399481976</v>
      </c>
      <c r="D638">
        <v>1089</v>
      </c>
      <c r="E638">
        <f t="shared" si="9"/>
        <v>-5357.789399481976</v>
      </c>
    </row>
    <row r="639" spans="1:5">
      <c r="A639">
        <v>638</v>
      </c>
      <c r="B639">
        <v>637</v>
      </c>
      <c r="C639">
        <f>'COMPUTE Q6'!$B$18 * B639 + 'COMPUTE Q6'!$B$17</f>
        <v>6447.9748198683255</v>
      </c>
      <c r="D639">
        <v>219</v>
      </c>
      <c r="E639">
        <f t="shared" si="9"/>
        <v>-6228.9748198683255</v>
      </c>
    </row>
    <row r="640" spans="1:5">
      <c r="A640">
        <v>639</v>
      </c>
      <c r="B640">
        <v>638</v>
      </c>
      <c r="C640">
        <f>'COMPUTE Q6'!$B$18 * B640 + 'COMPUTE Q6'!$B$17</f>
        <v>6449.160240254675</v>
      </c>
      <c r="D640">
        <v>12130</v>
      </c>
      <c r="E640">
        <f t="shared" si="9"/>
        <v>5680.839759745325</v>
      </c>
    </row>
    <row r="641" spans="1:5">
      <c r="A641">
        <v>640</v>
      </c>
      <c r="B641">
        <v>639</v>
      </c>
      <c r="C641">
        <f>'COMPUTE Q6'!$B$18 * B641 + 'COMPUTE Q6'!$B$17</f>
        <v>6450.3456606410246</v>
      </c>
      <c r="D641">
        <v>14226.1</v>
      </c>
      <c r="E641">
        <f t="shared" si="9"/>
        <v>7775.7543393589758</v>
      </c>
    </row>
    <row r="642" spans="1:5">
      <c r="A642">
        <v>641</v>
      </c>
      <c r="B642">
        <v>640</v>
      </c>
      <c r="C642">
        <f>'COMPUTE Q6'!$B$18 * B642 + 'COMPUTE Q6'!$B$17</f>
        <v>6451.5310810273741</v>
      </c>
      <c r="D642">
        <v>14283.4</v>
      </c>
      <c r="E642">
        <f t="shared" si="9"/>
        <v>7831.8689189726256</v>
      </c>
    </row>
    <row r="643" spans="1:5">
      <c r="A643">
        <v>642</v>
      </c>
      <c r="B643">
        <v>641</v>
      </c>
      <c r="C643">
        <f>'COMPUTE Q6'!$B$18 * B643 + 'COMPUTE Q6'!$B$17</f>
        <v>6452.7165014137236</v>
      </c>
      <c r="D643">
        <v>12731.300000000001</v>
      </c>
      <c r="E643">
        <f t="shared" ref="E643:E706" si="10">D643 - C643</f>
        <v>6278.5834985862775</v>
      </c>
    </row>
    <row r="644" spans="1:5">
      <c r="A644">
        <v>643</v>
      </c>
      <c r="B644">
        <v>642</v>
      </c>
      <c r="C644">
        <f>'COMPUTE Q6'!$B$18 * B644 + 'COMPUTE Q6'!$B$17</f>
        <v>6453.9019218000731</v>
      </c>
      <c r="D644">
        <v>13514</v>
      </c>
      <c r="E644">
        <f t="shared" si="10"/>
        <v>7060.0980781999269</v>
      </c>
    </row>
    <row r="645" spans="1:5">
      <c r="A645">
        <v>644</v>
      </c>
      <c r="B645">
        <v>643</v>
      </c>
      <c r="C645">
        <f>'COMPUTE Q6'!$B$18 * B645 + 'COMPUTE Q6'!$B$17</f>
        <v>6455.0873421864226</v>
      </c>
      <c r="D645">
        <v>11345.65</v>
      </c>
      <c r="E645">
        <f t="shared" si="10"/>
        <v>4890.5626578135771</v>
      </c>
    </row>
    <row r="646" spans="1:5">
      <c r="A646">
        <v>645</v>
      </c>
      <c r="B646">
        <v>644</v>
      </c>
      <c r="C646">
        <f>'COMPUTE Q6'!$B$18 * B646 + 'COMPUTE Q6'!$B$17</f>
        <v>6456.2727625727721</v>
      </c>
      <c r="D646">
        <v>11996.5</v>
      </c>
      <c r="E646">
        <f t="shared" si="10"/>
        <v>5540.2272374272279</v>
      </c>
    </row>
    <row r="647" spans="1:5">
      <c r="A647">
        <v>646</v>
      </c>
      <c r="B647">
        <v>645</v>
      </c>
      <c r="C647">
        <f>'COMPUTE Q6'!$B$18 * B647 + 'COMPUTE Q6'!$B$17</f>
        <v>6457.4581829591216</v>
      </c>
      <c r="D647">
        <v>12331</v>
      </c>
      <c r="E647">
        <f t="shared" si="10"/>
        <v>5873.5418170408784</v>
      </c>
    </row>
    <row r="648" spans="1:5">
      <c r="A648">
        <v>647</v>
      </c>
      <c r="B648">
        <v>646</v>
      </c>
      <c r="C648">
        <f>'COMPUTE Q6'!$B$18 * B648 + 'COMPUTE Q6'!$B$17</f>
        <v>6458.6436033454711</v>
      </c>
      <c r="D648">
        <v>13106</v>
      </c>
      <c r="E648">
        <f t="shared" si="10"/>
        <v>6647.3563966545289</v>
      </c>
    </row>
    <row r="649" spans="1:5">
      <c r="A649">
        <v>648</v>
      </c>
      <c r="B649">
        <v>647</v>
      </c>
      <c r="C649">
        <f>'COMPUTE Q6'!$B$18 * B649 + 'COMPUTE Q6'!$B$17</f>
        <v>6459.8290237318206</v>
      </c>
      <c r="D649">
        <v>12873</v>
      </c>
      <c r="E649">
        <f t="shared" si="10"/>
        <v>6413.1709762681794</v>
      </c>
    </row>
    <row r="650" spans="1:5">
      <c r="A650">
        <v>649</v>
      </c>
      <c r="B650">
        <v>648</v>
      </c>
      <c r="C650">
        <f>'COMPUTE Q6'!$B$18 * B650 + 'COMPUTE Q6'!$B$17</f>
        <v>6461.0144441181701</v>
      </c>
      <c r="D650">
        <v>11687</v>
      </c>
      <c r="E650">
        <f t="shared" si="10"/>
        <v>5225.9855558818299</v>
      </c>
    </row>
    <row r="651" spans="1:5">
      <c r="A651">
        <v>650</v>
      </c>
      <c r="B651">
        <v>649</v>
      </c>
      <c r="C651">
        <f>'COMPUTE Q6'!$B$18 * B651 + 'COMPUTE Q6'!$B$17</f>
        <v>6462.1998645045196</v>
      </c>
      <c r="D651">
        <v>13299.1</v>
      </c>
      <c r="E651">
        <f t="shared" si="10"/>
        <v>6836.9001354954808</v>
      </c>
    </row>
    <row r="652" spans="1:5">
      <c r="A652">
        <v>651</v>
      </c>
      <c r="B652">
        <v>650</v>
      </c>
      <c r="C652">
        <f>'COMPUTE Q6'!$B$18 * B652 + 'COMPUTE Q6'!$B$17</f>
        <v>6463.3852848908691</v>
      </c>
      <c r="D652">
        <v>12338.1</v>
      </c>
      <c r="E652">
        <f t="shared" si="10"/>
        <v>5874.7147151091312</v>
      </c>
    </row>
    <row r="653" spans="1:5">
      <c r="A653">
        <v>652</v>
      </c>
      <c r="B653">
        <v>651</v>
      </c>
      <c r="C653">
        <f>'COMPUTE Q6'!$B$18 * B653 + 'COMPUTE Q6'!$B$17</f>
        <v>6464.5707052772186</v>
      </c>
      <c r="D653">
        <v>1193.0999999999999</v>
      </c>
      <c r="E653">
        <f t="shared" si="10"/>
        <v>-5271.4707052772192</v>
      </c>
    </row>
    <row r="654" spans="1:5">
      <c r="A654">
        <v>653</v>
      </c>
      <c r="B654">
        <v>652</v>
      </c>
      <c r="C654">
        <f>'COMPUTE Q6'!$B$18 * B654 + 'COMPUTE Q6'!$B$17</f>
        <v>6465.7561256635681</v>
      </c>
      <c r="D654">
        <v>3898</v>
      </c>
      <c r="E654">
        <f t="shared" si="10"/>
        <v>-2567.7561256635681</v>
      </c>
    </row>
    <row r="655" spans="1:5">
      <c r="A655">
        <v>654</v>
      </c>
      <c r="B655">
        <v>653</v>
      </c>
      <c r="C655">
        <f>'COMPUTE Q6'!$B$18 * B655 + 'COMPUTE Q6'!$B$17</f>
        <v>6466.9415460499176</v>
      </c>
      <c r="D655">
        <v>5572</v>
      </c>
      <c r="E655">
        <f t="shared" si="10"/>
        <v>-894.94154604991763</v>
      </c>
    </row>
    <row r="656" spans="1:5">
      <c r="A656">
        <v>655</v>
      </c>
      <c r="B656">
        <v>654</v>
      </c>
      <c r="C656">
        <f>'COMPUTE Q6'!$B$18 * B656 + 'COMPUTE Q6'!$B$17</f>
        <v>6468.1269664362671</v>
      </c>
      <c r="D656">
        <v>6749</v>
      </c>
      <c r="E656">
        <f t="shared" si="10"/>
        <v>280.87303356373286</v>
      </c>
    </row>
    <row r="657" spans="1:5">
      <c r="A657">
        <v>656</v>
      </c>
      <c r="B657">
        <v>655</v>
      </c>
      <c r="C657">
        <f>'COMPUTE Q6'!$B$18 * B657 + 'COMPUTE Q6'!$B$17</f>
        <v>6469.3123868226166</v>
      </c>
      <c r="D657">
        <v>5559</v>
      </c>
      <c r="E657">
        <f t="shared" si="10"/>
        <v>-910.31238682261665</v>
      </c>
    </row>
    <row r="658" spans="1:5">
      <c r="A658">
        <v>657</v>
      </c>
      <c r="B658">
        <v>656</v>
      </c>
      <c r="C658">
        <f>'COMPUTE Q6'!$B$18 * B658 + 'COMPUTE Q6'!$B$17</f>
        <v>6470.4978072089662</v>
      </c>
      <c r="D658">
        <v>10842.25</v>
      </c>
      <c r="E658">
        <f t="shared" si="10"/>
        <v>4371.7521927910338</v>
      </c>
    </row>
    <row r="659" spans="1:5">
      <c r="A659">
        <v>658</v>
      </c>
      <c r="B659">
        <v>657</v>
      </c>
      <c r="C659">
        <f>'COMPUTE Q6'!$B$18 * B659 + 'COMPUTE Q6'!$B$17</f>
        <v>6471.6832275953157</v>
      </c>
      <c r="D659">
        <v>13013.25</v>
      </c>
      <c r="E659">
        <f t="shared" si="10"/>
        <v>6541.5667724046843</v>
      </c>
    </row>
    <row r="660" spans="1:5">
      <c r="A660">
        <v>659</v>
      </c>
      <c r="B660">
        <v>658</v>
      </c>
      <c r="C660">
        <f>'COMPUTE Q6'!$B$18 * B660 + 'COMPUTE Q6'!$B$17</f>
        <v>6472.8686479816652</v>
      </c>
      <c r="D660">
        <v>14152.8</v>
      </c>
      <c r="E660">
        <f t="shared" si="10"/>
        <v>7679.9313520183341</v>
      </c>
    </row>
    <row r="661" spans="1:5">
      <c r="A661">
        <v>660</v>
      </c>
      <c r="B661">
        <v>659</v>
      </c>
      <c r="C661">
        <f>'COMPUTE Q6'!$B$18 * B661 + 'COMPUTE Q6'!$B$17</f>
        <v>6474.0540683680147</v>
      </c>
      <c r="D661">
        <v>12558</v>
      </c>
      <c r="E661">
        <f t="shared" si="10"/>
        <v>6083.9459316319853</v>
      </c>
    </row>
    <row r="662" spans="1:5">
      <c r="A662">
        <v>661</v>
      </c>
      <c r="B662">
        <v>660</v>
      </c>
      <c r="C662">
        <f>'COMPUTE Q6'!$B$18 * B662 + 'COMPUTE Q6'!$B$17</f>
        <v>6475.2394887543642</v>
      </c>
      <c r="D662">
        <v>13671</v>
      </c>
      <c r="E662">
        <f t="shared" si="10"/>
        <v>7195.7605112456358</v>
      </c>
    </row>
    <row r="663" spans="1:5">
      <c r="A663">
        <v>662</v>
      </c>
      <c r="B663">
        <v>661</v>
      </c>
      <c r="C663">
        <f>'COMPUTE Q6'!$B$18 * B663 + 'COMPUTE Q6'!$B$17</f>
        <v>6476.4249091407137</v>
      </c>
      <c r="D663">
        <v>13117</v>
      </c>
      <c r="E663">
        <f t="shared" si="10"/>
        <v>6640.5750908592863</v>
      </c>
    </row>
    <row r="664" spans="1:5">
      <c r="A664">
        <v>663</v>
      </c>
      <c r="B664">
        <v>662</v>
      </c>
      <c r="C664">
        <f>'COMPUTE Q6'!$B$18 * B664 + 'COMPUTE Q6'!$B$17</f>
        <v>6477.6103295270632</v>
      </c>
      <c r="D664">
        <v>9913.1</v>
      </c>
      <c r="E664">
        <f t="shared" si="10"/>
        <v>3435.4896704729372</v>
      </c>
    </row>
    <row r="665" spans="1:5">
      <c r="A665">
        <v>664</v>
      </c>
      <c r="B665">
        <v>663</v>
      </c>
      <c r="C665">
        <f>'COMPUTE Q6'!$B$18 * B665 + 'COMPUTE Q6'!$B$17</f>
        <v>6478.7957499134127</v>
      </c>
      <c r="D665">
        <v>14235.58</v>
      </c>
      <c r="E665">
        <f t="shared" si="10"/>
        <v>7756.7842500865872</v>
      </c>
    </row>
    <row r="666" spans="1:5">
      <c r="A666">
        <v>665</v>
      </c>
      <c r="B666">
        <v>664</v>
      </c>
      <c r="C666">
        <f>'COMPUTE Q6'!$B$18 * B666 + 'COMPUTE Q6'!$B$17</f>
        <v>6479.9811702997622</v>
      </c>
      <c r="D666">
        <v>13364.2</v>
      </c>
      <c r="E666">
        <f t="shared" si="10"/>
        <v>6884.2188297002385</v>
      </c>
    </row>
    <row r="667" spans="1:5">
      <c r="A667">
        <v>666</v>
      </c>
      <c r="B667">
        <v>665</v>
      </c>
      <c r="C667">
        <f>'COMPUTE Q6'!$B$18 * B667 + 'COMPUTE Q6'!$B$17</f>
        <v>6481.1665906861117</v>
      </c>
      <c r="D667">
        <v>13202.4</v>
      </c>
      <c r="E667">
        <f t="shared" si="10"/>
        <v>6721.2334093138879</v>
      </c>
    </row>
    <row r="668" spans="1:5">
      <c r="A668">
        <v>667</v>
      </c>
      <c r="B668">
        <v>666</v>
      </c>
      <c r="C668">
        <f>'COMPUTE Q6'!$B$18 * B668 + 'COMPUTE Q6'!$B$17</f>
        <v>6482.3520110724612</v>
      </c>
      <c r="D668">
        <v>11612</v>
      </c>
      <c r="E668">
        <f t="shared" si="10"/>
        <v>5129.6479889275388</v>
      </c>
    </row>
    <row r="669" spans="1:5">
      <c r="A669">
        <v>668</v>
      </c>
      <c r="B669">
        <v>667</v>
      </c>
      <c r="C669">
        <f>'COMPUTE Q6'!$B$18 * B669 + 'COMPUTE Q6'!$B$17</f>
        <v>6483.5374314588107</v>
      </c>
      <c r="D669">
        <v>12716</v>
      </c>
      <c r="E669">
        <f t="shared" si="10"/>
        <v>6232.4625685411893</v>
      </c>
    </row>
    <row r="670" spans="1:5">
      <c r="A670">
        <v>669</v>
      </c>
      <c r="B670">
        <v>668</v>
      </c>
      <c r="C670">
        <f>'COMPUTE Q6'!$B$18 * B670 + 'COMPUTE Q6'!$B$17</f>
        <v>6484.7228518451602</v>
      </c>
      <c r="D670">
        <v>8793</v>
      </c>
      <c r="E670">
        <f t="shared" si="10"/>
        <v>2308.2771481548398</v>
      </c>
    </row>
    <row r="671" spans="1:5">
      <c r="A671">
        <v>670</v>
      </c>
      <c r="B671">
        <v>669</v>
      </c>
      <c r="C671">
        <f>'COMPUTE Q6'!$B$18 * B671 + 'COMPUTE Q6'!$B$17</f>
        <v>6485.9082722315097</v>
      </c>
      <c r="D671">
        <v>8276</v>
      </c>
      <c r="E671">
        <f t="shared" si="10"/>
        <v>1790.0917277684903</v>
      </c>
    </row>
    <row r="672" spans="1:5">
      <c r="A672">
        <v>671</v>
      </c>
      <c r="B672">
        <v>670</v>
      </c>
      <c r="C672">
        <f>'COMPUTE Q6'!$B$18 * B672 + 'COMPUTE Q6'!$B$17</f>
        <v>6487.0936926178592</v>
      </c>
      <c r="D672">
        <v>11785.25</v>
      </c>
      <c r="E672">
        <f t="shared" si="10"/>
        <v>5298.1563073821408</v>
      </c>
    </row>
    <row r="673" spans="1:5">
      <c r="A673">
        <v>672</v>
      </c>
      <c r="B673">
        <v>671</v>
      </c>
      <c r="C673">
        <f>'COMPUTE Q6'!$B$18 * B673 + 'COMPUTE Q6'!$B$17</f>
        <v>6488.2791130042087</v>
      </c>
      <c r="D673">
        <v>9172.1</v>
      </c>
      <c r="E673">
        <f t="shared" si="10"/>
        <v>2683.8208869957916</v>
      </c>
    </row>
    <row r="674" spans="1:5">
      <c r="A674">
        <v>673</v>
      </c>
      <c r="B674">
        <v>672</v>
      </c>
      <c r="C674">
        <f>'COMPUTE Q6'!$B$18 * B674 + 'COMPUTE Q6'!$B$17</f>
        <v>6489.4645333905582</v>
      </c>
      <c r="D674">
        <v>4055</v>
      </c>
      <c r="E674">
        <f t="shared" si="10"/>
        <v>-2434.4645333905582</v>
      </c>
    </row>
    <row r="675" spans="1:5">
      <c r="A675">
        <v>674</v>
      </c>
      <c r="B675">
        <v>673</v>
      </c>
      <c r="C675">
        <f>'COMPUTE Q6'!$B$18 * B675 + 'COMPUTE Q6'!$B$17</f>
        <v>6490.6499537769078</v>
      </c>
      <c r="D675">
        <v>7665</v>
      </c>
      <c r="E675">
        <f t="shared" si="10"/>
        <v>1174.3500462230922</v>
      </c>
    </row>
    <row r="676" spans="1:5">
      <c r="A676">
        <v>675</v>
      </c>
      <c r="B676">
        <v>674</v>
      </c>
      <c r="C676">
        <f>'COMPUTE Q6'!$B$18 * B676 + 'COMPUTE Q6'!$B$17</f>
        <v>6491.8353741632573</v>
      </c>
      <c r="D676">
        <v>7835</v>
      </c>
      <c r="E676">
        <f t="shared" si="10"/>
        <v>1343.1646258367427</v>
      </c>
    </row>
    <row r="677" spans="1:5">
      <c r="A677">
        <v>676</v>
      </c>
      <c r="B677">
        <v>675</v>
      </c>
      <c r="C677">
        <f>'COMPUTE Q6'!$B$18 * B677 + 'COMPUTE Q6'!$B$17</f>
        <v>6493.0207945496068</v>
      </c>
      <c r="D677">
        <v>12452</v>
      </c>
      <c r="E677">
        <f t="shared" si="10"/>
        <v>5958.9792054503932</v>
      </c>
    </row>
    <row r="678" spans="1:5">
      <c r="A678">
        <v>677</v>
      </c>
      <c r="B678">
        <v>676</v>
      </c>
      <c r="C678">
        <f>'COMPUTE Q6'!$B$18 * B678 + 'COMPUTE Q6'!$B$17</f>
        <v>6494.2062149359563</v>
      </c>
      <c r="D678">
        <v>12759.1</v>
      </c>
      <c r="E678">
        <f t="shared" si="10"/>
        <v>6264.8937850640441</v>
      </c>
    </row>
    <row r="679" spans="1:5">
      <c r="A679">
        <v>678</v>
      </c>
      <c r="B679">
        <v>677</v>
      </c>
      <c r="C679">
        <f>'COMPUTE Q6'!$B$18 * B679 + 'COMPUTE Q6'!$B$17</f>
        <v>6495.3916353223058</v>
      </c>
      <c r="D679">
        <v>12148</v>
      </c>
      <c r="E679">
        <f t="shared" si="10"/>
        <v>5652.6083646776942</v>
      </c>
    </row>
    <row r="680" spans="1:5">
      <c r="A680">
        <v>679</v>
      </c>
      <c r="B680">
        <v>678</v>
      </c>
      <c r="C680">
        <f>'COMPUTE Q6'!$B$18 * B680 + 'COMPUTE Q6'!$B$17</f>
        <v>6496.5770557086553</v>
      </c>
      <c r="D680">
        <v>7039</v>
      </c>
      <c r="E680">
        <f t="shared" si="10"/>
        <v>542.42294429134472</v>
      </c>
    </row>
    <row r="681" spans="1:5">
      <c r="A681">
        <v>680</v>
      </c>
      <c r="B681">
        <v>679</v>
      </c>
      <c r="C681">
        <f>'COMPUTE Q6'!$B$18 * B681 + 'COMPUTE Q6'!$B$17</f>
        <v>6497.7624760950048</v>
      </c>
      <c r="D681">
        <v>4972</v>
      </c>
      <c r="E681">
        <f t="shared" si="10"/>
        <v>-1525.7624760950048</v>
      </c>
    </row>
    <row r="682" spans="1:5">
      <c r="A682">
        <v>681</v>
      </c>
      <c r="B682">
        <v>680</v>
      </c>
      <c r="C682">
        <f>'COMPUTE Q6'!$B$18 * B682 + 'COMPUTE Q6'!$B$17</f>
        <v>6498.9478964813543</v>
      </c>
      <c r="D682">
        <v>7998</v>
      </c>
      <c r="E682">
        <f t="shared" si="10"/>
        <v>1499.0521035186457</v>
      </c>
    </row>
    <row r="683" spans="1:5">
      <c r="A683">
        <v>682</v>
      </c>
      <c r="B683">
        <v>681</v>
      </c>
      <c r="C683">
        <f>'COMPUTE Q6'!$B$18 * B683 + 'COMPUTE Q6'!$B$17</f>
        <v>6500.1333168677038</v>
      </c>
      <c r="D683">
        <v>8749</v>
      </c>
      <c r="E683">
        <f t="shared" si="10"/>
        <v>2248.8666831322962</v>
      </c>
    </row>
    <row r="684" spans="1:5">
      <c r="A684">
        <v>683</v>
      </c>
      <c r="B684">
        <v>682</v>
      </c>
      <c r="C684">
        <f>'COMPUTE Q6'!$B$18 * B684 + 'COMPUTE Q6'!$B$17</f>
        <v>6501.3187372540533</v>
      </c>
      <c r="D684">
        <v>9446</v>
      </c>
      <c r="E684">
        <f t="shared" si="10"/>
        <v>2944.6812627459467</v>
      </c>
    </row>
    <row r="685" spans="1:5">
      <c r="A685">
        <v>684</v>
      </c>
      <c r="B685">
        <v>683</v>
      </c>
      <c r="C685">
        <f>'COMPUTE Q6'!$B$18 * B685 + 'COMPUTE Q6'!$B$17</f>
        <v>6502.5041576404028</v>
      </c>
      <c r="D685">
        <v>8955.6</v>
      </c>
      <c r="E685">
        <f t="shared" si="10"/>
        <v>2453.0958423595976</v>
      </c>
    </row>
    <row r="686" spans="1:5">
      <c r="A686">
        <v>685</v>
      </c>
      <c r="B686">
        <v>684</v>
      </c>
      <c r="C686">
        <f>'COMPUTE Q6'!$B$18 * B686 + 'COMPUTE Q6'!$B$17</f>
        <v>6503.6895780267523</v>
      </c>
      <c r="D686">
        <v>7091.55</v>
      </c>
      <c r="E686">
        <f t="shared" si="10"/>
        <v>587.86042197324787</v>
      </c>
    </row>
    <row r="687" spans="1:5">
      <c r="A687">
        <v>686</v>
      </c>
      <c r="B687">
        <v>685</v>
      </c>
      <c r="C687">
        <f>'COMPUTE Q6'!$B$18 * B687 + 'COMPUTE Q6'!$B$17</f>
        <v>6504.8749984131018</v>
      </c>
      <c r="D687">
        <v>6794.6</v>
      </c>
      <c r="E687">
        <f t="shared" si="10"/>
        <v>289.72500158689854</v>
      </c>
    </row>
    <row r="688" spans="1:5">
      <c r="A688">
        <v>687</v>
      </c>
      <c r="B688">
        <v>686</v>
      </c>
      <c r="C688">
        <f>'COMPUTE Q6'!$B$18 * B688 + 'COMPUTE Q6'!$B$17</f>
        <v>6506.0604187994513</v>
      </c>
      <c r="D688">
        <v>5139.3999999999996</v>
      </c>
      <c r="E688">
        <f t="shared" si="10"/>
        <v>-1366.6604187994517</v>
      </c>
    </row>
    <row r="689" spans="1:5">
      <c r="A689">
        <v>688</v>
      </c>
      <c r="B689">
        <v>687</v>
      </c>
      <c r="C689">
        <f>'COMPUTE Q6'!$B$18 * B689 + 'COMPUTE Q6'!$B$17</f>
        <v>6507.2458391858008</v>
      </c>
      <c r="D689">
        <v>0</v>
      </c>
      <c r="E689">
        <f t="shared" si="10"/>
        <v>-6507.2458391858008</v>
      </c>
    </row>
    <row r="690" spans="1:5">
      <c r="A690">
        <v>689</v>
      </c>
      <c r="B690">
        <v>688</v>
      </c>
      <c r="C690">
        <f>'COMPUTE Q6'!$B$18 * B690 + 'COMPUTE Q6'!$B$17</f>
        <v>6508.4312595721503</v>
      </c>
      <c r="D690">
        <v>0</v>
      </c>
      <c r="E690">
        <f t="shared" si="10"/>
        <v>-6508.4312595721503</v>
      </c>
    </row>
    <row r="691" spans="1:5">
      <c r="A691">
        <v>690</v>
      </c>
      <c r="B691">
        <v>689</v>
      </c>
      <c r="C691">
        <f>'COMPUTE Q6'!$B$18 * B691 + 'COMPUTE Q6'!$B$17</f>
        <v>6509.6166799584998</v>
      </c>
      <c r="D691">
        <v>0</v>
      </c>
      <c r="E691">
        <f t="shared" si="10"/>
        <v>-6509.6166799584998</v>
      </c>
    </row>
    <row r="692" spans="1:5">
      <c r="A692">
        <v>691</v>
      </c>
      <c r="B692">
        <v>690</v>
      </c>
      <c r="C692">
        <f>'COMPUTE Q6'!$B$18 * B692 + 'COMPUTE Q6'!$B$17</f>
        <v>6510.8021003448494</v>
      </c>
      <c r="D692">
        <v>0</v>
      </c>
      <c r="E692">
        <f t="shared" si="10"/>
        <v>-6510.8021003448494</v>
      </c>
    </row>
    <row r="693" spans="1:5">
      <c r="A693">
        <v>692</v>
      </c>
      <c r="B693">
        <v>691</v>
      </c>
      <c r="C693">
        <f>'COMPUTE Q6'!$B$18 * B693 + 'COMPUTE Q6'!$B$17</f>
        <v>6511.9875207311998</v>
      </c>
      <c r="D693">
        <v>0</v>
      </c>
      <c r="E693">
        <f t="shared" si="10"/>
        <v>-6511.9875207311998</v>
      </c>
    </row>
    <row r="694" spans="1:5">
      <c r="A694">
        <v>693</v>
      </c>
      <c r="B694">
        <v>692</v>
      </c>
      <c r="C694">
        <f>'COMPUTE Q6'!$B$18 * B694 + 'COMPUTE Q6'!$B$17</f>
        <v>6513.1729411175493</v>
      </c>
      <c r="D694">
        <v>0</v>
      </c>
      <c r="E694">
        <f t="shared" si="10"/>
        <v>-6513.1729411175493</v>
      </c>
    </row>
    <row r="695" spans="1:5">
      <c r="A695">
        <v>694</v>
      </c>
      <c r="B695">
        <v>693</v>
      </c>
      <c r="C695">
        <f>'COMPUTE Q6'!$B$18 * B695 + 'COMPUTE Q6'!$B$17</f>
        <v>6514.3583615038988</v>
      </c>
      <c r="D695">
        <v>0</v>
      </c>
      <c r="E695">
        <f t="shared" si="10"/>
        <v>-6514.3583615038988</v>
      </c>
    </row>
    <row r="696" spans="1:5">
      <c r="A696">
        <v>695</v>
      </c>
      <c r="B696">
        <v>694</v>
      </c>
      <c r="C696">
        <f>'COMPUTE Q6'!$B$18 * B696 + 'COMPUTE Q6'!$B$17</f>
        <v>6515.5437818902483</v>
      </c>
      <c r="D696">
        <v>0</v>
      </c>
      <c r="E696">
        <f t="shared" si="10"/>
        <v>-6515.5437818902483</v>
      </c>
    </row>
    <row r="697" spans="1:5">
      <c r="A697">
        <v>696</v>
      </c>
      <c r="B697">
        <v>695</v>
      </c>
      <c r="C697">
        <f>'COMPUTE Q6'!$B$18 * B697 + 'COMPUTE Q6'!$B$17</f>
        <v>6516.7292022765978</v>
      </c>
      <c r="D697">
        <v>0</v>
      </c>
      <c r="E697">
        <f t="shared" si="10"/>
        <v>-6516.7292022765978</v>
      </c>
    </row>
    <row r="698" spans="1:5">
      <c r="A698">
        <v>697</v>
      </c>
      <c r="B698">
        <v>696</v>
      </c>
      <c r="C698">
        <f>'COMPUTE Q6'!$B$18 * B698 + 'COMPUTE Q6'!$B$17</f>
        <v>6517.9146226629473</v>
      </c>
      <c r="D698">
        <v>558</v>
      </c>
      <c r="E698">
        <f t="shared" si="10"/>
        <v>-5959.9146226629473</v>
      </c>
    </row>
    <row r="699" spans="1:5">
      <c r="A699">
        <v>698</v>
      </c>
      <c r="B699">
        <v>697</v>
      </c>
      <c r="C699">
        <f>'COMPUTE Q6'!$B$18 * B699 + 'COMPUTE Q6'!$B$17</f>
        <v>6519.1000430492968</v>
      </c>
      <c r="D699">
        <v>280</v>
      </c>
      <c r="E699">
        <f t="shared" si="10"/>
        <v>-6239.1000430492968</v>
      </c>
    </row>
    <row r="700" spans="1:5">
      <c r="A700">
        <v>699</v>
      </c>
      <c r="B700">
        <v>698</v>
      </c>
      <c r="C700">
        <f>'COMPUTE Q6'!$B$18 * B700 + 'COMPUTE Q6'!$B$17</f>
        <v>6520.2854634356463</v>
      </c>
      <c r="D700">
        <v>1558.5</v>
      </c>
      <c r="E700">
        <f t="shared" si="10"/>
        <v>-4961.7854634356463</v>
      </c>
    </row>
    <row r="701" spans="1:5">
      <c r="A701">
        <v>700</v>
      </c>
      <c r="B701">
        <v>699</v>
      </c>
      <c r="C701">
        <f>'COMPUTE Q6'!$B$18 * B701 + 'COMPUTE Q6'!$B$17</f>
        <v>6521.4708838219958</v>
      </c>
      <c r="D701">
        <v>1866</v>
      </c>
      <c r="E701">
        <f t="shared" si="10"/>
        <v>-4655.4708838219958</v>
      </c>
    </row>
    <row r="702" spans="1:5">
      <c r="A702">
        <v>701</v>
      </c>
      <c r="B702">
        <v>700</v>
      </c>
      <c r="C702">
        <f>'COMPUTE Q6'!$B$18 * B702 + 'COMPUTE Q6'!$B$17</f>
        <v>6522.6563042083453</v>
      </c>
      <c r="D702">
        <v>0</v>
      </c>
      <c r="E702">
        <f t="shared" si="10"/>
        <v>-6522.6563042083453</v>
      </c>
    </row>
    <row r="703" spans="1:5">
      <c r="A703">
        <v>702</v>
      </c>
      <c r="B703">
        <v>701</v>
      </c>
      <c r="C703">
        <f>'COMPUTE Q6'!$B$18 * B703 + 'COMPUTE Q6'!$B$17</f>
        <v>6523.8417245946948</v>
      </c>
      <c r="D703">
        <v>5553</v>
      </c>
      <c r="E703">
        <f t="shared" si="10"/>
        <v>-970.84172459469482</v>
      </c>
    </row>
    <row r="704" spans="1:5">
      <c r="A704">
        <v>703</v>
      </c>
      <c r="B704">
        <v>702</v>
      </c>
      <c r="C704">
        <f>'COMPUTE Q6'!$B$18 * B704 + 'COMPUTE Q6'!$B$17</f>
        <v>6525.0271449810443</v>
      </c>
      <c r="D704">
        <v>7968.1</v>
      </c>
      <c r="E704">
        <f t="shared" si="10"/>
        <v>1443.072855018956</v>
      </c>
    </row>
    <row r="705" spans="1:5">
      <c r="A705">
        <v>704</v>
      </c>
      <c r="B705">
        <v>703</v>
      </c>
      <c r="C705">
        <f>'COMPUTE Q6'!$B$18 * B705 + 'COMPUTE Q6'!$B$17</f>
        <v>6526.2125653673938</v>
      </c>
      <c r="D705">
        <v>8757.2999999999993</v>
      </c>
      <c r="E705">
        <f t="shared" si="10"/>
        <v>2231.0874346326054</v>
      </c>
    </row>
    <row r="706" spans="1:5">
      <c r="A706">
        <v>705</v>
      </c>
      <c r="B706">
        <v>704</v>
      </c>
      <c r="C706">
        <f>'COMPUTE Q6'!$B$18 * B706 + 'COMPUTE Q6'!$B$17</f>
        <v>6527.3979857537433</v>
      </c>
      <c r="D706">
        <v>6187</v>
      </c>
      <c r="E706">
        <f t="shared" si="10"/>
        <v>-340.39798575374334</v>
      </c>
    </row>
    <row r="707" spans="1:5">
      <c r="A707">
        <v>706</v>
      </c>
      <c r="B707">
        <v>705</v>
      </c>
      <c r="C707">
        <f>'COMPUTE Q6'!$B$18 * B707 + 'COMPUTE Q6'!$B$17</f>
        <v>6528.5834061400928</v>
      </c>
      <c r="D707">
        <v>6210</v>
      </c>
      <c r="E707">
        <f t="shared" ref="E707:E770" si="11">D707 - C707</f>
        <v>-318.58340614009285</v>
      </c>
    </row>
    <row r="708" spans="1:5">
      <c r="A708">
        <v>707</v>
      </c>
      <c r="B708">
        <v>706</v>
      </c>
      <c r="C708">
        <f>'COMPUTE Q6'!$B$18 * B708 + 'COMPUTE Q6'!$B$17</f>
        <v>6529.7688265264424</v>
      </c>
      <c r="D708">
        <v>5533</v>
      </c>
      <c r="E708">
        <f t="shared" si="11"/>
        <v>-996.76882652644235</v>
      </c>
    </row>
    <row r="709" spans="1:5">
      <c r="A709">
        <v>708</v>
      </c>
      <c r="B709">
        <v>707</v>
      </c>
      <c r="C709">
        <f>'COMPUTE Q6'!$B$18 * B709 + 'COMPUTE Q6'!$B$17</f>
        <v>6530.9542469127919</v>
      </c>
      <c r="D709">
        <v>4861</v>
      </c>
      <c r="E709">
        <f t="shared" si="11"/>
        <v>-1669.9542469127919</v>
      </c>
    </row>
    <row r="710" spans="1:5">
      <c r="A710">
        <v>709</v>
      </c>
      <c r="B710">
        <v>708</v>
      </c>
      <c r="C710">
        <f>'COMPUTE Q6'!$B$18 * B710 + 'COMPUTE Q6'!$B$17</f>
        <v>6532.1396672991414</v>
      </c>
      <c r="D710">
        <v>7707</v>
      </c>
      <c r="E710">
        <f t="shared" si="11"/>
        <v>1174.8603327008586</v>
      </c>
    </row>
    <row r="711" spans="1:5">
      <c r="A711">
        <v>710</v>
      </c>
      <c r="B711">
        <v>709</v>
      </c>
      <c r="C711">
        <f>'COMPUTE Q6'!$B$18 * B711 + 'COMPUTE Q6'!$B$17</f>
        <v>6533.3250876854909</v>
      </c>
      <c r="D711">
        <v>9616</v>
      </c>
      <c r="E711">
        <f t="shared" si="11"/>
        <v>3082.6749123145091</v>
      </c>
    </row>
    <row r="712" spans="1:5">
      <c r="A712">
        <v>711</v>
      </c>
      <c r="B712">
        <v>710</v>
      </c>
      <c r="C712">
        <f>'COMPUTE Q6'!$B$18 * B712 + 'COMPUTE Q6'!$B$17</f>
        <v>6534.5105080718404</v>
      </c>
      <c r="D712">
        <v>9300</v>
      </c>
      <c r="E712">
        <f t="shared" si="11"/>
        <v>2765.4894919281596</v>
      </c>
    </row>
    <row r="713" spans="1:5">
      <c r="A713">
        <v>712</v>
      </c>
      <c r="B713">
        <v>711</v>
      </c>
      <c r="C713">
        <f>'COMPUTE Q6'!$B$18 * B713 + 'COMPUTE Q6'!$B$17</f>
        <v>6535.6959284581899</v>
      </c>
      <c r="D713">
        <v>6836</v>
      </c>
      <c r="E713">
        <f t="shared" si="11"/>
        <v>300.30407154181012</v>
      </c>
    </row>
    <row r="714" spans="1:5">
      <c r="A714">
        <v>713</v>
      </c>
      <c r="B714">
        <v>712</v>
      </c>
      <c r="C714">
        <f>'COMPUTE Q6'!$B$18 * B714 + 'COMPUTE Q6'!$B$17</f>
        <v>6536.8813488445394</v>
      </c>
      <c r="D714">
        <v>4074.7</v>
      </c>
      <c r="E714">
        <f t="shared" si="11"/>
        <v>-2462.1813488445396</v>
      </c>
    </row>
    <row r="715" spans="1:5">
      <c r="A715">
        <v>714</v>
      </c>
      <c r="B715">
        <v>713</v>
      </c>
      <c r="C715">
        <f>'COMPUTE Q6'!$B$18 * B715 + 'COMPUTE Q6'!$B$17</f>
        <v>6538.0667692308889</v>
      </c>
      <c r="D715">
        <v>2059</v>
      </c>
      <c r="E715">
        <f t="shared" si="11"/>
        <v>-4479.0667692308889</v>
      </c>
    </row>
    <row r="716" spans="1:5">
      <c r="A716">
        <v>715</v>
      </c>
      <c r="B716">
        <v>714</v>
      </c>
      <c r="C716">
        <f>'COMPUTE Q6'!$B$18 * B716 + 'COMPUTE Q6'!$B$17</f>
        <v>6539.2521896172384</v>
      </c>
      <c r="D716">
        <v>414</v>
      </c>
      <c r="E716">
        <f t="shared" si="11"/>
        <v>-6125.2521896172384</v>
      </c>
    </row>
    <row r="717" spans="1:5">
      <c r="A717">
        <v>716</v>
      </c>
      <c r="B717">
        <v>715</v>
      </c>
      <c r="C717">
        <f>'COMPUTE Q6'!$B$18 * B717 + 'COMPUTE Q6'!$B$17</f>
        <v>6540.4376100035879</v>
      </c>
      <c r="D717">
        <v>0</v>
      </c>
      <c r="E717">
        <f t="shared" si="11"/>
        <v>-6540.4376100035879</v>
      </c>
    </row>
    <row r="718" spans="1:5">
      <c r="A718">
        <v>717</v>
      </c>
      <c r="B718">
        <v>716</v>
      </c>
      <c r="C718">
        <f>'COMPUTE Q6'!$B$18 * B718 + 'COMPUTE Q6'!$B$17</f>
        <v>6541.6230303899374</v>
      </c>
      <c r="D718">
        <v>0</v>
      </c>
      <c r="E718">
        <f t="shared" si="11"/>
        <v>-6541.6230303899374</v>
      </c>
    </row>
    <row r="719" spans="1:5">
      <c r="A719">
        <v>718</v>
      </c>
      <c r="B719">
        <v>717</v>
      </c>
      <c r="C719">
        <f>'COMPUTE Q6'!$B$18 * B719 + 'COMPUTE Q6'!$B$17</f>
        <v>6542.8084507762869</v>
      </c>
      <c r="D719">
        <v>457</v>
      </c>
      <c r="E719">
        <f t="shared" si="11"/>
        <v>-6085.8084507762869</v>
      </c>
    </row>
    <row r="720" spans="1:5">
      <c r="A720">
        <v>719</v>
      </c>
      <c r="B720">
        <v>718</v>
      </c>
      <c r="C720">
        <f>'COMPUTE Q6'!$B$18 * B720 + 'COMPUTE Q6'!$B$17</f>
        <v>6543.9938711626364</v>
      </c>
      <c r="D720">
        <v>1677</v>
      </c>
      <c r="E720">
        <f t="shared" si="11"/>
        <v>-4866.9938711626364</v>
      </c>
    </row>
    <row r="721" spans="1:5">
      <c r="A721">
        <v>720</v>
      </c>
      <c r="B721">
        <v>719</v>
      </c>
      <c r="C721">
        <f>'COMPUTE Q6'!$B$18 * B721 + 'COMPUTE Q6'!$B$17</f>
        <v>6545.1792915489859</v>
      </c>
      <c r="D721">
        <v>1677</v>
      </c>
      <c r="E721">
        <f t="shared" si="11"/>
        <v>-4868.1792915489859</v>
      </c>
    </row>
    <row r="722" spans="1:5">
      <c r="A722">
        <v>721</v>
      </c>
      <c r="B722">
        <v>720</v>
      </c>
      <c r="C722">
        <f>'COMPUTE Q6'!$B$18 * B722 + 'COMPUTE Q6'!$B$17</f>
        <v>6546.3647119353354</v>
      </c>
      <c r="D722">
        <v>0</v>
      </c>
      <c r="E722">
        <f t="shared" si="11"/>
        <v>-6546.3647119353354</v>
      </c>
    </row>
    <row r="723" spans="1:5">
      <c r="A723">
        <v>722</v>
      </c>
      <c r="B723">
        <v>721</v>
      </c>
      <c r="C723">
        <f>'COMPUTE Q6'!$B$18 * B723 + 'COMPUTE Q6'!$B$17</f>
        <v>6547.5501323216849</v>
      </c>
      <c r="D723">
        <v>0</v>
      </c>
      <c r="E723">
        <f t="shared" si="11"/>
        <v>-6547.5501323216849</v>
      </c>
    </row>
    <row r="724" spans="1:5">
      <c r="A724">
        <v>723</v>
      </c>
      <c r="B724">
        <v>722</v>
      </c>
      <c r="C724">
        <f>'COMPUTE Q6'!$B$18 * B724 + 'COMPUTE Q6'!$B$17</f>
        <v>6548.7355527080344</v>
      </c>
      <c r="D724">
        <v>0</v>
      </c>
      <c r="E724">
        <f t="shared" si="11"/>
        <v>-6548.7355527080344</v>
      </c>
    </row>
    <row r="725" spans="1:5">
      <c r="A725">
        <v>724</v>
      </c>
      <c r="B725">
        <v>723</v>
      </c>
      <c r="C725">
        <f>'COMPUTE Q6'!$B$18 * B725 + 'COMPUTE Q6'!$B$17</f>
        <v>6549.920973094384</v>
      </c>
      <c r="D725">
        <v>0</v>
      </c>
      <c r="E725">
        <f t="shared" si="11"/>
        <v>-6549.920973094384</v>
      </c>
    </row>
    <row r="726" spans="1:5">
      <c r="A726">
        <v>725</v>
      </c>
      <c r="B726">
        <v>724</v>
      </c>
      <c r="C726">
        <f>'COMPUTE Q6'!$B$18 * B726 + 'COMPUTE Q6'!$B$17</f>
        <v>6551.1063934807335</v>
      </c>
      <c r="D726">
        <v>0</v>
      </c>
      <c r="E726">
        <f t="shared" si="11"/>
        <v>-6551.1063934807335</v>
      </c>
    </row>
    <row r="727" spans="1:5">
      <c r="A727">
        <v>726</v>
      </c>
      <c r="B727">
        <v>725</v>
      </c>
      <c r="C727">
        <f>'COMPUTE Q6'!$B$18 * B727 + 'COMPUTE Q6'!$B$17</f>
        <v>6552.291813867083</v>
      </c>
      <c r="D727">
        <v>0</v>
      </c>
      <c r="E727">
        <f t="shared" si="11"/>
        <v>-6552.291813867083</v>
      </c>
    </row>
    <row r="728" spans="1:5">
      <c r="A728">
        <v>727</v>
      </c>
      <c r="B728">
        <v>726</v>
      </c>
      <c r="C728">
        <f>'COMPUTE Q6'!$B$18 * B728 + 'COMPUTE Q6'!$B$17</f>
        <v>6553.4772342534325</v>
      </c>
      <c r="D728">
        <v>0</v>
      </c>
      <c r="E728">
        <f t="shared" si="11"/>
        <v>-6553.4772342534325</v>
      </c>
    </row>
    <row r="729" spans="1:5">
      <c r="A729">
        <v>728</v>
      </c>
      <c r="B729">
        <v>727</v>
      </c>
      <c r="C729">
        <f>'COMPUTE Q6'!$B$18 * B729 + 'COMPUTE Q6'!$B$17</f>
        <v>6554.662654639782</v>
      </c>
      <c r="D729">
        <v>0</v>
      </c>
      <c r="E729">
        <f t="shared" si="11"/>
        <v>-6554.662654639782</v>
      </c>
    </row>
    <row r="730" spans="1:5">
      <c r="A730">
        <v>729</v>
      </c>
      <c r="B730">
        <v>728</v>
      </c>
      <c r="C730">
        <f>'COMPUTE Q6'!$B$18 * B730 + 'COMPUTE Q6'!$B$17</f>
        <v>6555.8480750261315</v>
      </c>
      <c r="D730">
        <v>0</v>
      </c>
      <c r="E730">
        <f t="shared" si="11"/>
        <v>-6555.8480750261315</v>
      </c>
    </row>
    <row r="731" spans="1:5">
      <c r="A731">
        <v>730</v>
      </c>
      <c r="B731">
        <v>729</v>
      </c>
      <c r="C731">
        <f>'COMPUTE Q6'!$B$18 * B731 + 'COMPUTE Q6'!$B$17</f>
        <v>6557.033495412481</v>
      </c>
      <c r="D731">
        <v>0</v>
      </c>
      <c r="E731">
        <f t="shared" si="11"/>
        <v>-6557.033495412481</v>
      </c>
    </row>
    <row r="732" spans="1:5">
      <c r="A732">
        <v>731</v>
      </c>
      <c r="B732">
        <v>730</v>
      </c>
      <c r="C732">
        <f>'COMPUTE Q6'!$B$18 * B732 + 'COMPUTE Q6'!$B$17</f>
        <v>6558.2189157988305</v>
      </c>
      <c r="D732">
        <v>0</v>
      </c>
      <c r="E732">
        <f t="shared" si="11"/>
        <v>-6558.2189157988305</v>
      </c>
    </row>
    <row r="733" spans="1:5">
      <c r="A733">
        <v>732</v>
      </c>
      <c r="B733">
        <v>731</v>
      </c>
      <c r="C733">
        <f>'COMPUTE Q6'!$B$18 * B733 + 'COMPUTE Q6'!$B$17</f>
        <v>6559.40433618518</v>
      </c>
      <c r="D733">
        <v>0</v>
      </c>
      <c r="E733">
        <f t="shared" si="11"/>
        <v>-6559.40433618518</v>
      </c>
    </row>
    <row r="734" spans="1:5">
      <c r="A734">
        <v>733</v>
      </c>
      <c r="B734">
        <v>732</v>
      </c>
      <c r="C734">
        <f>'COMPUTE Q6'!$B$18 * B734 + 'COMPUTE Q6'!$B$17</f>
        <v>6560.5897565715295</v>
      </c>
      <c r="D734">
        <v>0</v>
      </c>
      <c r="E734">
        <f t="shared" si="11"/>
        <v>-6560.5897565715295</v>
      </c>
    </row>
    <row r="735" spans="1:5">
      <c r="A735">
        <v>734</v>
      </c>
      <c r="B735">
        <v>733</v>
      </c>
      <c r="C735">
        <f>'COMPUTE Q6'!$B$18 * B735 + 'COMPUTE Q6'!$B$17</f>
        <v>6561.775176957879</v>
      </c>
      <c r="D735">
        <v>144</v>
      </c>
      <c r="E735">
        <f t="shared" si="11"/>
        <v>-6417.775176957879</v>
      </c>
    </row>
    <row r="736" spans="1:5">
      <c r="A736">
        <v>735</v>
      </c>
      <c r="B736">
        <v>734</v>
      </c>
      <c r="C736">
        <f>'COMPUTE Q6'!$B$18 * B736 + 'COMPUTE Q6'!$B$17</f>
        <v>6562.9605973442285</v>
      </c>
      <c r="D736">
        <v>0</v>
      </c>
      <c r="E736">
        <f t="shared" si="11"/>
        <v>-6562.9605973442285</v>
      </c>
    </row>
    <row r="737" spans="1:5">
      <c r="A737">
        <v>736</v>
      </c>
      <c r="B737">
        <v>735</v>
      </c>
      <c r="C737">
        <f>'COMPUTE Q6'!$B$18 * B737 + 'COMPUTE Q6'!$B$17</f>
        <v>6564.146017730578</v>
      </c>
      <c r="D737">
        <v>288</v>
      </c>
      <c r="E737">
        <f t="shared" si="11"/>
        <v>-6276.146017730578</v>
      </c>
    </row>
    <row r="738" spans="1:5">
      <c r="A738">
        <v>737</v>
      </c>
      <c r="B738">
        <v>736</v>
      </c>
      <c r="C738">
        <f>'COMPUTE Q6'!$B$18 * B738 + 'COMPUTE Q6'!$B$17</f>
        <v>6565.3314381169275</v>
      </c>
      <c r="D738">
        <v>4176</v>
      </c>
      <c r="E738">
        <f t="shared" si="11"/>
        <v>-2389.3314381169275</v>
      </c>
    </row>
    <row r="739" spans="1:5">
      <c r="A739">
        <v>738</v>
      </c>
      <c r="B739">
        <v>737</v>
      </c>
      <c r="C739">
        <f>'COMPUTE Q6'!$B$18 * B739 + 'COMPUTE Q6'!$B$17</f>
        <v>6566.516858503277</v>
      </c>
      <c r="D739">
        <v>4529</v>
      </c>
      <c r="E739">
        <f t="shared" si="11"/>
        <v>-2037.516858503277</v>
      </c>
    </row>
    <row r="740" spans="1:5">
      <c r="A740">
        <v>739</v>
      </c>
      <c r="B740">
        <v>738</v>
      </c>
      <c r="C740">
        <f>'COMPUTE Q6'!$B$18 * B740 + 'COMPUTE Q6'!$B$17</f>
        <v>6567.7022788896265</v>
      </c>
      <c r="D740">
        <v>4464</v>
      </c>
      <c r="E740">
        <f t="shared" si="11"/>
        <v>-2103.7022788896265</v>
      </c>
    </row>
    <row r="741" spans="1:5">
      <c r="A741">
        <v>740</v>
      </c>
      <c r="B741">
        <v>739</v>
      </c>
      <c r="C741">
        <f>'COMPUTE Q6'!$B$18 * B741 + 'COMPUTE Q6'!$B$17</f>
        <v>6568.887699275976</v>
      </c>
      <c r="D741">
        <v>4320</v>
      </c>
      <c r="E741">
        <f t="shared" si="11"/>
        <v>-2248.887699275976</v>
      </c>
    </row>
    <row r="742" spans="1:5">
      <c r="A742">
        <v>741</v>
      </c>
      <c r="B742">
        <v>740</v>
      </c>
      <c r="C742">
        <f>'COMPUTE Q6'!$B$18 * B742 + 'COMPUTE Q6'!$B$17</f>
        <v>6570.0731196623256</v>
      </c>
      <c r="D742">
        <v>5391.5</v>
      </c>
      <c r="E742">
        <f t="shared" si="11"/>
        <v>-1178.5731196623256</v>
      </c>
    </row>
    <row r="743" spans="1:5">
      <c r="A743">
        <v>742</v>
      </c>
      <c r="B743">
        <v>741</v>
      </c>
      <c r="C743">
        <f>'COMPUTE Q6'!$B$18 * B743 + 'COMPUTE Q6'!$B$17</f>
        <v>6571.2585400486751</v>
      </c>
      <c r="D743">
        <v>5769</v>
      </c>
      <c r="E743">
        <f t="shared" si="11"/>
        <v>-802.25854004867506</v>
      </c>
    </row>
    <row r="744" spans="1:5">
      <c r="A744">
        <v>743</v>
      </c>
      <c r="B744">
        <v>742</v>
      </c>
      <c r="C744">
        <f>'COMPUTE Q6'!$B$18 * B744 + 'COMPUTE Q6'!$B$17</f>
        <v>6572.4439604350246</v>
      </c>
      <c r="D744">
        <v>8208</v>
      </c>
      <c r="E744">
        <f t="shared" si="11"/>
        <v>1635.5560395649754</v>
      </c>
    </row>
    <row r="745" spans="1:5">
      <c r="A745">
        <v>744</v>
      </c>
      <c r="B745">
        <v>743</v>
      </c>
      <c r="C745">
        <f>'COMPUTE Q6'!$B$18 * B745 + 'COMPUTE Q6'!$B$17</f>
        <v>6573.6293808213741</v>
      </c>
      <c r="D745">
        <v>13222</v>
      </c>
      <c r="E745">
        <f t="shared" si="11"/>
        <v>6648.3706191786259</v>
      </c>
    </row>
    <row r="746" spans="1:5">
      <c r="A746">
        <v>745</v>
      </c>
      <c r="B746">
        <v>744</v>
      </c>
      <c r="C746">
        <f>'COMPUTE Q6'!$B$18 * B746 + 'COMPUTE Q6'!$B$17</f>
        <v>6574.8148012077236</v>
      </c>
      <c r="D746">
        <v>13361</v>
      </c>
      <c r="E746">
        <f t="shared" si="11"/>
        <v>6786.1851987922764</v>
      </c>
    </row>
    <row r="747" spans="1:5">
      <c r="A747">
        <v>746</v>
      </c>
      <c r="B747">
        <v>745</v>
      </c>
      <c r="C747">
        <f>'COMPUTE Q6'!$B$18 * B747 + 'COMPUTE Q6'!$B$17</f>
        <v>6576.0002215940731</v>
      </c>
      <c r="D747">
        <v>13366</v>
      </c>
      <c r="E747">
        <f t="shared" si="11"/>
        <v>6789.9997784059269</v>
      </c>
    </row>
    <row r="748" spans="1:5">
      <c r="A748">
        <v>747</v>
      </c>
      <c r="B748">
        <v>746</v>
      </c>
      <c r="C748">
        <f>'COMPUTE Q6'!$B$18 * B748 + 'COMPUTE Q6'!$B$17</f>
        <v>6577.1856419804226</v>
      </c>
      <c r="D748">
        <v>13651</v>
      </c>
      <c r="E748">
        <f t="shared" si="11"/>
        <v>7073.8143580195774</v>
      </c>
    </row>
    <row r="749" spans="1:5">
      <c r="A749">
        <v>748</v>
      </c>
      <c r="B749">
        <v>747</v>
      </c>
      <c r="C749">
        <f>'COMPUTE Q6'!$B$18 * B749 + 'COMPUTE Q6'!$B$17</f>
        <v>6578.3710623667721</v>
      </c>
      <c r="D749">
        <v>9212.5299999999988</v>
      </c>
      <c r="E749">
        <f t="shared" si="11"/>
        <v>2634.1589376332267</v>
      </c>
    </row>
    <row r="750" spans="1:5">
      <c r="A750">
        <v>749</v>
      </c>
      <c r="B750">
        <v>748</v>
      </c>
      <c r="C750">
        <f>'COMPUTE Q6'!$B$18 * B750 + 'COMPUTE Q6'!$B$17</f>
        <v>6579.5564827531216</v>
      </c>
      <c r="D750">
        <v>1321.13</v>
      </c>
      <c r="E750">
        <f t="shared" si="11"/>
        <v>-5258.4264827531215</v>
      </c>
    </row>
    <row r="751" spans="1:5">
      <c r="A751">
        <v>750</v>
      </c>
      <c r="B751">
        <v>749</v>
      </c>
      <c r="C751">
        <f>'COMPUTE Q6'!$B$18 * B751 + 'COMPUTE Q6'!$B$17</f>
        <v>6580.7419031394711</v>
      </c>
      <c r="D751">
        <v>320.2</v>
      </c>
      <c r="E751">
        <f t="shared" si="11"/>
        <v>-6260.5419031394713</v>
      </c>
    </row>
    <row r="752" spans="1:5">
      <c r="A752">
        <v>751</v>
      </c>
      <c r="B752">
        <v>750</v>
      </c>
      <c r="C752">
        <f>'COMPUTE Q6'!$B$18 * B752 + 'COMPUTE Q6'!$B$17</f>
        <v>6581.9273235258206</v>
      </c>
      <c r="D752">
        <v>0</v>
      </c>
      <c r="E752">
        <f t="shared" si="11"/>
        <v>-6581.9273235258206</v>
      </c>
    </row>
    <row r="753" spans="1:5">
      <c r="A753">
        <v>752</v>
      </c>
      <c r="B753">
        <v>751</v>
      </c>
      <c r="C753">
        <f>'COMPUTE Q6'!$B$18 * B753 + 'COMPUTE Q6'!$B$17</f>
        <v>6583.1127439121701</v>
      </c>
      <c r="D753">
        <v>209</v>
      </c>
      <c r="E753">
        <f t="shared" si="11"/>
        <v>-6374.1127439121701</v>
      </c>
    </row>
    <row r="754" spans="1:5">
      <c r="A754">
        <v>753</v>
      </c>
      <c r="B754">
        <v>752</v>
      </c>
      <c r="C754">
        <f>'COMPUTE Q6'!$B$18 * B754 + 'COMPUTE Q6'!$B$17</f>
        <v>6584.2981642985196</v>
      </c>
      <c r="D754">
        <v>1252</v>
      </c>
      <c r="E754">
        <f t="shared" si="11"/>
        <v>-5332.2981642985196</v>
      </c>
    </row>
    <row r="755" spans="1:5">
      <c r="A755">
        <v>754</v>
      </c>
      <c r="B755">
        <v>753</v>
      </c>
      <c r="C755">
        <f>'COMPUTE Q6'!$B$18 * B755 + 'COMPUTE Q6'!$B$17</f>
        <v>6585.4835846848691</v>
      </c>
      <c r="D755">
        <v>1460</v>
      </c>
      <c r="E755">
        <f t="shared" si="11"/>
        <v>-5125.4835846848691</v>
      </c>
    </row>
    <row r="756" spans="1:5">
      <c r="A756">
        <v>755</v>
      </c>
      <c r="B756">
        <v>754</v>
      </c>
      <c r="C756">
        <f>'COMPUTE Q6'!$B$18 * B756 + 'COMPUTE Q6'!$B$17</f>
        <v>6586.6690050712186</v>
      </c>
      <c r="D756">
        <v>2363</v>
      </c>
      <c r="E756">
        <f t="shared" si="11"/>
        <v>-4223.6690050712186</v>
      </c>
    </row>
    <row r="757" spans="1:5">
      <c r="A757">
        <v>756</v>
      </c>
      <c r="B757">
        <v>755</v>
      </c>
      <c r="C757">
        <f>'COMPUTE Q6'!$B$18 * B757 + 'COMPUTE Q6'!$B$17</f>
        <v>6587.8544254575681</v>
      </c>
      <c r="D757">
        <v>1683.6</v>
      </c>
      <c r="E757">
        <f t="shared" si="11"/>
        <v>-4904.2544254575678</v>
      </c>
    </row>
    <row r="758" spans="1:5">
      <c r="A758">
        <v>757</v>
      </c>
      <c r="B758">
        <v>756</v>
      </c>
      <c r="C758">
        <f>'COMPUTE Q6'!$B$18 * B758 + 'COMPUTE Q6'!$B$17</f>
        <v>6589.0398458439176</v>
      </c>
      <c r="D758">
        <v>353</v>
      </c>
      <c r="E758">
        <f t="shared" si="11"/>
        <v>-6236.0398458439176</v>
      </c>
    </row>
    <row r="759" spans="1:5">
      <c r="A759">
        <v>758</v>
      </c>
      <c r="B759">
        <v>757</v>
      </c>
      <c r="C759">
        <f>'COMPUTE Q6'!$B$18 * B759 + 'COMPUTE Q6'!$B$17</f>
        <v>6590.2252662302672</v>
      </c>
      <c r="D759">
        <v>4931</v>
      </c>
      <c r="E759">
        <f t="shared" si="11"/>
        <v>-1659.2252662302672</v>
      </c>
    </row>
    <row r="760" spans="1:5">
      <c r="A760">
        <v>759</v>
      </c>
      <c r="B760">
        <v>758</v>
      </c>
      <c r="C760">
        <f>'COMPUTE Q6'!$B$18 * B760 + 'COMPUTE Q6'!$B$17</f>
        <v>6591.4106866166167</v>
      </c>
      <c r="D760">
        <v>5369</v>
      </c>
      <c r="E760">
        <f t="shared" si="11"/>
        <v>-1222.4106866166167</v>
      </c>
    </row>
    <row r="761" spans="1:5">
      <c r="A761">
        <v>760</v>
      </c>
      <c r="B761">
        <v>759</v>
      </c>
      <c r="C761">
        <f>'COMPUTE Q6'!$B$18 * B761 + 'COMPUTE Q6'!$B$17</f>
        <v>6592.5961070029662</v>
      </c>
      <c r="D761">
        <v>5239</v>
      </c>
      <c r="E761">
        <f t="shared" si="11"/>
        <v>-1353.5961070029662</v>
      </c>
    </row>
    <row r="762" spans="1:5">
      <c r="A762">
        <v>761</v>
      </c>
      <c r="B762">
        <v>760</v>
      </c>
      <c r="C762">
        <f>'COMPUTE Q6'!$B$18 * B762 + 'COMPUTE Q6'!$B$17</f>
        <v>6593.7815273893157</v>
      </c>
      <c r="D762">
        <v>5137.2</v>
      </c>
      <c r="E762">
        <f t="shared" si="11"/>
        <v>-1456.5815273893159</v>
      </c>
    </row>
    <row r="763" spans="1:5">
      <c r="A763">
        <v>762</v>
      </c>
      <c r="B763">
        <v>761</v>
      </c>
      <c r="C763">
        <f>'COMPUTE Q6'!$B$18 * B763 + 'COMPUTE Q6'!$B$17</f>
        <v>6594.9669477756652</v>
      </c>
      <c r="D763">
        <v>5231</v>
      </c>
      <c r="E763">
        <f t="shared" si="11"/>
        <v>-1363.9669477756652</v>
      </c>
    </row>
    <row r="764" spans="1:5">
      <c r="A764">
        <v>763</v>
      </c>
      <c r="B764">
        <v>762</v>
      </c>
      <c r="C764">
        <f>'COMPUTE Q6'!$B$18 * B764 + 'COMPUTE Q6'!$B$17</f>
        <v>6596.1523681620147</v>
      </c>
      <c r="D764">
        <v>4460</v>
      </c>
      <c r="E764">
        <f t="shared" si="11"/>
        <v>-2136.1523681620147</v>
      </c>
    </row>
    <row r="765" spans="1:5">
      <c r="A765">
        <v>764</v>
      </c>
      <c r="B765">
        <v>763</v>
      </c>
      <c r="C765">
        <f>'COMPUTE Q6'!$B$18 * B765 + 'COMPUTE Q6'!$B$17</f>
        <v>6597.3377885483642</v>
      </c>
      <c r="D765">
        <v>4390</v>
      </c>
      <c r="E765">
        <f t="shared" si="11"/>
        <v>-2207.3377885483642</v>
      </c>
    </row>
    <row r="766" spans="1:5">
      <c r="A766">
        <v>765</v>
      </c>
      <c r="B766">
        <v>764</v>
      </c>
      <c r="C766">
        <f>'COMPUTE Q6'!$B$18 * B766 + 'COMPUTE Q6'!$B$17</f>
        <v>6598.5232089347137</v>
      </c>
      <c r="D766">
        <v>5222.1000000000004</v>
      </c>
      <c r="E766">
        <f t="shared" si="11"/>
        <v>-1376.4232089347133</v>
      </c>
    </row>
    <row r="767" spans="1:5">
      <c r="A767">
        <v>766</v>
      </c>
      <c r="B767">
        <v>765</v>
      </c>
      <c r="C767">
        <f>'COMPUTE Q6'!$B$18 * B767 + 'COMPUTE Q6'!$B$17</f>
        <v>6599.7086293210632</v>
      </c>
      <c r="D767">
        <v>6468.1</v>
      </c>
      <c r="E767">
        <f t="shared" si="11"/>
        <v>-131.60862932106284</v>
      </c>
    </row>
    <row r="768" spans="1:5">
      <c r="A768">
        <v>767</v>
      </c>
      <c r="B768">
        <v>766</v>
      </c>
      <c r="C768">
        <f>'COMPUTE Q6'!$B$18 * B768 + 'COMPUTE Q6'!$B$17</f>
        <v>6600.8940497074127</v>
      </c>
      <c r="D768">
        <v>6269</v>
      </c>
      <c r="E768">
        <f t="shared" si="11"/>
        <v>-331.89404970741271</v>
      </c>
    </row>
    <row r="769" spans="1:5">
      <c r="A769">
        <v>768</v>
      </c>
      <c r="B769">
        <v>767</v>
      </c>
      <c r="C769">
        <f>'COMPUTE Q6'!$B$18 * B769 + 'COMPUTE Q6'!$B$17</f>
        <v>6602.0794700937622</v>
      </c>
      <c r="D769">
        <v>6562</v>
      </c>
      <c r="E769">
        <f t="shared" si="11"/>
        <v>-40.079470093762211</v>
      </c>
    </row>
    <row r="770" spans="1:5">
      <c r="A770">
        <v>769</v>
      </c>
      <c r="B770">
        <v>768</v>
      </c>
      <c r="C770">
        <f>'COMPUTE Q6'!$B$18 * B770 + 'COMPUTE Q6'!$B$17</f>
        <v>6603.2648904801117</v>
      </c>
      <c r="D770">
        <v>7292</v>
      </c>
      <c r="E770">
        <f t="shared" si="11"/>
        <v>688.73510951988828</v>
      </c>
    </row>
    <row r="771" spans="1:5">
      <c r="A771">
        <v>770</v>
      </c>
      <c r="B771">
        <v>769</v>
      </c>
      <c r="C771">
        <f>'COMPUTE Q6'!$B$18 * B771 + 'COMPUTE Q6'!$B$17</f>
        <v>6604.4503108664612</v>
      </c>
      <c r="D771">
        <v>1836</v>
      </c>
      <c r="E771">
        <f t="shared" ref="E771:E834" si="12">D771 - C771</f>
        <v>-4768.4503108664612</v>
      </c>
    </row>
    <row r="772" spans="1:5">
      <c r="A772">
        <v>771</v>
      </c>
      <c r="B772">
        <v>770</v>
      </c>
      <c r="C772">
        <f>'COMPUTE Q6'!$B$18 * B772 + 'COMPUTE Q6'!$B$17</f>
        <v>6605.6357312528107</v>
      </c>
      <c r="D772">
        <v>355</v>
      </c>
      <c r="E772">
        <f t="shared" si="12"/>
        <v>-6250.6357312528107</v>
      </c>
    </row>
    <row r="773" spans="1:5">
      <c r="A773">
        <v>772</v>
      </c>
      <c r="B773">
        <v>771</v>
      </c>
      <c r="C773">
        <f>'COMPUTE Q6'!$B$18 * B773 + 'COMPUTE Q6'!$B$17</f>
        <v>6606.8211516391602</v>
      </c>
      <c r="D773">
        <v>1475</v>
      </c>
      <c r="E773">
        <f t="shared" si="12"/>
        <v>-5131.8211516391602</v>
      </c>
    </row>
    <row r="774" spans="1:5">
      <c r="A774">
        <v>773</v>
      </c>
      <c r="B774">
        <v>772</v>
      </c>
      <c r="C774">
        <f>'COMPUTE Q6'!$B$18 * B774 + 'COMPUTE Q6'!$B$17</f>
        <v>6608.0065720255097</v>
      </c>
      <c r="D774">
        <v>1657.1</v>
      </c>
      <c r="E774">
        <f t="shared" si="12"/>
        <v>-4950.9065720255094</v>
      </c>
    </row>
    <row r="775" spans="1:5">
      <c r="A775">
        <v>774</v>
      </c>
      <c r="B775">
        <v>773</v>
      </c>
      <c r="C775">
        <f>'COMPUTE Q6'!$B$18 * B775 + 'COMPUTE Q6'!$B$17</f>
        <v>6609.1919924118602</v>
      </c>
      <c r="D775">
        <v>1392</v>
      </c>
      <c r="E775">
        <f t="shared" si="12"/>
        <v>-5217.1919924118602</v>
      </c>
    </row>
    <row r="776" spans="1:5">
      <c r="A776">
        <v>775</v>
      </c>
      <c r="B776">
        <v>774</v>
      </c>
      <c r="C776">
        <f>'COMPUTE Q6'!$B$18 * B776 + 'COMPUTE Q6'!$B$17</f>
        <v>6610.3774127982097</v>
      </c>
      <c r="D776">
        <v>2713</v>
      </c>
      <c r="E776">
        <f t="shared" si="12"/>
        <v>-3897.3774127982097</v>
      </c>
    </row>
    <row r="777" spans="1:5">
      <c r="A777">
        <v>776</v>
      </c>
      <c r="B777">
        <v>775</v>
      </c>
      <c r="C777">
        <f>'COMPUTE Q6'!$B$18 * B777 + 'COMPUTE Q6'!$B$17</f>
        <v>6611.5628331845592</v>
      </c>
      <c r="D777">
        <v>1052</v>
      </c>
      <c r="E777">
        <f t="shared" si="12"/>
        <v>-5559.5628331845592</v>
      </c>
    </row>
    <row r="778" spans="1:5">
      <c r="A778">
        <v>777</v>
      </c>
      <c r="B778">
        <v>776</v>
      </c>
      <c r="C778">
        <f>'COMPUTE Q6'!$B$18 * B778 + 'COMPUTE Q6'!$B$17</f>
        <v>6612.7482535709087</v>
      </c>
      <c r="D778">
        <v>628</v>
      </c>
      <c r="E778">
        <f t="shared" si="12"/>
        <v>-5984.7482535709087</v>
      </c>
    </row>
    <row r="779" spans="1:5">
      <c r="A779">
        <v>778</v>
      </c>
      <c r="B779">
        <v>777</v>
      </c>
      <c r="C779">
        <f>'COMPUTE Q6'!$B$18 * B779 + 'COMPUTE Q6'!$B$17</f>
        <v>6613.9336739572582</v>
      </c>
      <c r="D779">
        <v>209</v>
      </c>
      <c r="E779">
        <f t="shared" si="12"/>
        <v>-6404.9336739572582</v>
      </c>
    </row>
    <row r="780" spans="1:5">
      <c r="A780">
        <v>779</v>
      </c>
      <c r="B780">
        <v>778</v>
      </c>
      <c r="C780">
        <f>'COMPUTE Q6'!$B$18 * B780 + 'COMPUTE Q6'!$B$17</f>
        <v>6615.1190943436077</v>
      </c>
      <c r="D780">
        <v>2463</v>
      </c>
      <c r="E780">
        <f t="shared" si="12"/>
        <v>-4152.1190943436077</v>
      </c>
    </row>
    <row r="781" spans="1:5">
      <c r="A781">
        <v>780</v>
      </c>
      <c r="B781">
        <v>779</v>
      </c>
      <c r="C781">
        <f>'COMPUTE Q6'!$B$18 * B781 + 'COMPUTE Q6'!$B$17</f>
        <v>6616.3045147299572</v>
      </c>
      <c r="D781">
        <v>14482</v>
      </c>
      <c r="E781">
        <f t="shared" si="12"/>
        <v>7865.6954852700428</v>
      </c>
    </row>
    <row r="782" spans="1:5">
      <c r="A782">
        <v>781</v>
      </c>
      <c r="B782">
        <v>780</v>
      </c>
      <c r="C782">
        <f>'COMPUTE Q6'!$B$18 * B782 + 'COMPUTE Q6'!$B$17</f>
        <v>6617.4899351163067</v>
      </c>
      <c r="D782">
        <v>14025</v>
      </c>
      <c r="E782">
        <f t="shared" si="12"/>
        <v>7407.5100648836933</v>
      </c>
    </row>
    <row r="783" spans="1:5">
      <c r="A783">
        <v>782</v>
      </c>
      <c r="B783">
        <v>781</v>
      </c>
      <c r="C783">
        <f>'COMPUTE Q6'!$B$18 * B783 + 'COMPUTE Q6'!$B$17</f>
        <v>6618.6753555026562</v>
      </c>
      <c r="D783">
        <v>1500</v>
      </c>
      <c r="E783">
        <f t="shared" si="12"/>
        <v>-5118.6753555026562</v>
      </c>
    </row>
    <row r="784" spans="1:5">
      <c r="A784">
        <v>783</v>
      </c>
      <c r="B784">
        <v>782</v>
      </c>
      <c r="C784">
        <f>'COMPUTE Q6'!$B$18 * B784 + 'COMPUTE Q6'!$B$17</f>
        <v>6619.8607758890057</v>
      </c>
      <c r="D784">
        <v>3756</v>
      </c>
      <c r="E784">
        <f t="shared" si="12"/>
        <v>-2863.8607758890057</v>
      </c>
    </row>
    <row r="785" spans="1:5">
      <c r="A785">
        <v>784</v>
      </c>
      <c r="B785">
        <v>783</v>
      </c>
      <c r="C785">
        <f>'COMPUTE Q6'!$B$18 * B785 + 'COMPUTE Q6'!$B$17</f>
        <v>6621.0461962753552</v>
      </c>
      <c r="D785">
        <v>3107.05</v>
      </c>
      <c r="E785">
        <f t="shared" si="12"/>
        <v>-3513.996196275355</v>
      </c>
    </row>
    <row r="786" spans="1:5">
      <c r="A786">
        <v>785</v>
      </c>
      <c r="B786">
        <v>784</v>
      </c>
      <c r="C786">
        <f>'COMPUTE Q6'!$B$18 * B786 + 'COMPUTE Q6'!$B$17</f>
        <v>6622.2316166617047</v>
      </c>
      <c r="D786">
        <v>4098.2</v>
      </c>
      <c r="E786">
        <f t="shared" si="12"/>
        <v>-2524.0316166617049</v>
      </c>
    </row>
    <row r="787" spans="1:5">
      <c r="A787">
        <v>786</v>
      </c>
      <c r="B787">
        <v>785</v>
      </c>
      <c r="C787">
        <f>'COMPUTE Q6'!$B$18 * B787 + 'COMPUTE Q6'!$B$17</f>
        <v>6623.4170370480542</v>
      </c>
      <c r="D787">
        <v>10169</v>
      </c>
      <c r="E787">
        <f t="shared" si="12"/>
        <v>3545.5829629519458</v>
      </c>
    </row>
    <row r="788" spans="1:5">
      <c r="A788">
        <v>787</v>
      </c>
      <c r="B788">
        <v>786</v>
      </c>
      <c r="C788">
        <f>'COMPUTE Q6'!$B$18 * B788 + 'COMPUTE Q6'!$B$17</f>
        <v>6624.6024574344037</v>
      </c>
      <c r="D788">
        <v>11551</v>
      </c>
      <c r="E788">
        <f t="shared" si="12"/>
        <v>4926.3975425655963</v>
      </c>
    </row>
    <row r="789" spans="1:5">
      <c r="A789">
        <v>788</v>
      </c>
      <c r="B789">
        <v>787</v>
      </c>
      <c r="C789">
        <f>'COMPUTE Q6'!$B$18 * B789 + 'COMPUTE Q6'!$B$17</f>
        <v>6625.7878778207532</v>
      </c>
      <c r="D789">
        <v>13677.1</v>
      </c>
      <c r="E789">
        <f t="shared" si="12"/>
        <v>7051.3121221792471</v>
      </c>
    </row>
    <row r="790" spans="1:5">
      <c r="A790">
        <v>789</v>
      </c>
      <c r="B790">
        <v>788</v>
      </c>
      <c r="C790">
        <f>'COMPUTE Q6'!$B$18 * B790 + 'COMPUTE Q6'!$B$17</f>
        <v>6626.9732982071027</v>
      </c>
      <c r="D790">
        <v>12578.1</v>
      </c>
      <c r="E790">
        <f t="shared" si="12"/>
        <v>5951.1267017928976</v>
      </c>
    </row>
    <row r="791" spans="1:5">
      <c r="A791">
        <v>790</v>
      </c>
      <c r="B791">
        <v>789</v>
      </c>
      <c r="C791">
        <f>'COMPUTE Q6'!$B$18 * B791 + 'COMPUTE Q6'!$B$17</f>
        <v>6628.1587185934522</v>
      </c>
      <c r="D791">
        <v>10522</v>
      </c>
      <c r="E791">
        <f t="shared" si="12"/>
        <v>3893.8412814065478</v>
      </c>
    </row>
    <row r="792" spans="1:5">
      <c r="A792">
        <v>791</v>
      </c>
      <c r="B792">
        <v>790</v>
      </c>
      <c r="C792">
        <f>'COMPUTE Q6'!$B$18 * B792 + 'COMPUTE Q6'!$B$17</f>
        <v>6629.3441389798018</v>
      </c>
      <c r="D792">
        <v>10191</v>
      </c>
      <c r="E792">
        <f t="shared" si="12"/>
        <v>3561.6558610201982</v>
      </c>
    </row>
    <row r="793" spans="1:5">
      <c r="A793">
        <v>792</v>
      </c>
      <c r="B793">
        <v>791</v>
      </c>
      <c r="C793">
        <f>'COMPUTE Q6'!$B$18 * B793 + 'COMPUTE Q6'!$B$17</f>
        <v>6630.5295593661513</v>
      </c>
      <c r="D793">
        <v>7419</v>
      </c>
      <c r="E793">
        <f t="shared" si="12"/>
        <v>788.47044063384874</v>
      </c>
    </row>
    <row r="794" spans="1:5">
      <c r="A794">
        <v>793</v>
      </c>
      <c r="B794">
        <v>792</v>
      </c>
      <c r="C794">
        <f>'COMPUTE Q6'!$B$18 * B794 + 'COMPUTE Q6'!$B$17</f>
        <v>6631.7149797525008</v>
      </c>
      <c r="D794">
        <v>5358</v>
      </c>
      <c r="E794">
        <f t="shared" si="12"/>
        <v>-1273.7149797525008</v>
      </c>
    </row>
    <row r="795" spans="1:5">
      <c r="A795">
        <v>794</v>
      </c>
      <c r="B795">
        <v>793</v>
      </c>
      <c r="C795">
        <f>'COMPUTE Q6'!$B$18 * B795 + 'COMPUTE Q6'!$B$17</f>
        <v>6632.9004001388503</v>
      </c>
      <c r="D795">
        <v>5289</v>
      </c>
      <c r="E795">
        <f t="shared" si="12"/>
        <v>-1343.9004001388503</v>
      </c>
    </row>
    <row r="796" spans="1:5">
      <c r="A796">
        <v>795</v>
      </c>
      <c r="B796">
        <v>794</v>
      </c>
      <c r="C796">
        <f>'COMPUTE Q6'!$B$18 * B796 + 'COMPUTE Q6'!$B$17</f>
        <v>6634.0858205251998</v>
      </c>
      <c r="D796">
        <v>10682</v>
      </c>
      <c r="E796">
        <f t="shared" si="12"/>
        <v>4047.9141794748002</v>
      </c>
    </row>
    <row r="797" spans="1:5">
      <c r="A797">
        <v>796</v>
      </c>
      <c r="B797">
        <v>795</v>
      </c>
      <c r="C797">
        <f>'COMPUTE Q6'!$B$18 * B797 + 'COMPUTE Q6'!$B$17</f>
        <v>6635.2712409115493</v>
      </c>
      <c r="D797">
        <v>13831</v>
      </c>
      <c r="E797">
        <f t="shared" si="12"/>
        <v>7195.7287590884507</v>
      </c>
    </row>
    <row r="798" spans="1:5">
      <c r="A798">
        <v>797</v>
      </c>
      <c r="B798">
        <v>796</v>
      </c>
      <c r="C798">
        <f>'COMPUTE Q6'!$B$18 * B798 + 'COMPUTE Q6'!$B$17</f>
        <v>6636.4566612978988</v>
      </c>
      <c r="D798">
        <v>3456.1</v>
      </c>
      <c r="E798">
        <f t="shared" si="12"/>
        <v>-3180.3566612978989</v>
      </c>
    </row>
    <row r="799" spans="1:5">
      <c r="A799">
        <v>798</v>
      </c>
      <c r="B799">
        <v>797</v>
      </c>
      <c r="C799">
        <f>'COMPUTE Q6'!$B$18 * B799 + 'COMPUTE Q6'!$B$17</f>
        <v>6637.6420816842483</v>
      </c>
      <c r="D799">
        <v>6720.95</v>
      </c>
      <c r="E799">
        <f t="shared" si="12"/>
        <v>83.307918315751522</v>
      </c>
    </row>
    <row r="800" spans="1:5">
      <c r="A800">
        <v>799</v>
      </c>
      <c r="B800">
        <v>798</v>
      </c>
      <c r="C800">
        <f>'COMPUTE Q6'!$B$18 * B800 + 'COMPUTE Q6'!$B$17</f>
        <v>6638.8275020705978</v>
      </c>
      <c r="D800">
        <v>7558.35</v>
      </c>
      <c r="E800">
        <f t="shared" si="12"/>
        <v>919.52249792940256</v>
      </c>
    </row>
    <row r="801" spans="1:5">
      <c r="A801">
        <v>800</v>
      </c>
      <c r="B801">
        <v>799</v>
      </c>
      <c r="C801">
        <f>'COMPUTE Q6'!$B$18 * B801 + 'COMPUTE Q6'!$B$17</f>
        <v>6640.0129224569473</v>
      </c>
      <c r="D801">
        <v>10727</v>
      </c>
      <c r="E801">
        <f t="shared" si="12"/>
        <v>4086.9870775430527</v>
      </c>
    </row>
    <row r="802" spans="1:5">
      <c r="A802">
        <v>801</v>
      </c>
      <c r="B802">
        <v>800</v>
      </c>
      <c r="C802">
        <f>'COMPUTE Q6'!$B$18 * B802 + 'COMPUTE Q6'!$B$17</f>
        <v>6641.1983428432968</v>
      </c>
      <c r="D802">
        <v>11606.1</v>
      </c>
      <c r="E802">
        <f t="shared" si="12"/>
        <v>4964.9016571567035</v>
      </c>
    </row>
    <row r="803" spans="1:5">
      <c r="A803">
        <v>802</v>
      </c>
      <c r="B803">
        <v>801</v>
      </c>
      <c r="C803">
        <f>'COMPUTE Q6'!$B$18 * B803 + 'COMPUTE Q6'!$B$17</f>
        <v>6642.3837632296463</v>
      </c>
      <c r="D803">
        <v>11617</v>
      </c>
      <c r="E803">
        <f t="shared" si="12"/>
        <v>4974.6162367703537</v>
      </c>
    </row>
    <row r="804" spans="1:5">
      <c r="A804">
        <v>803</v>
      </c>
      <c r="B804">
        <v>802</v>
      </c>
      <c r="C804">
        <f>'COMPUTE Q6'!$B$18 * B804 + 'COMPUTE Q6'!$B$17</f>
        <v>6643.5691836159958</v>
      </c>
      <c r="D804">
        <v>9461</v>
      </c>
      <c r="E804">
        <f t="shared" si="12"/>
        <v>2817.4308163840042</v>
      </c>
    </row>
    <row r="805" spans="1:5">
      <c r="A805">
        <v>804</v>
      </c>
      <c r="B805">
        <v>803</v>
      </c>
      <c r="C805">
        <f>'COMPUTE Q6'!$B$18 * B805 + 'COMPUTE Q6'!$B$17</f>
        <v>6644.7546040023453</v>
      </c>
      <c r="D805">
        <v>13624</v>
      </c>
      <c r="E805">
        <f t="shared" si="12"/>
        <v>6979.2453959976547</v>
      </c>
    </row>
    <row r="806" spans="1:5">
      <c r="A806">
        <v>805</v>
      </c>
      <c r="B806">
        <v>804</v>
      </c>
      <c r="C806">
        <f>'COMPUTE Q6'!$B$18 * B806 + 'COMPUTE Q6'!$B$17</f>
        <v>6645.9400243886948</v>
      </c>
      <c r="D806">
        <v>8243</v>
      </c>
      <c r="E806">
        <f t="shared" si="12"/>
        <v>1597.0599756113052</v>
      </c>
    </row>
    <row r="807" spans="1:5">
      <c r="A807">
        <v>806</v>
      </c>
      <c r="B807">
        <v>805</v>
      </c>
      <c r="C807">
        <f>'COMPUTE Q6'!$B$18 * B807 + 'COMPUTE Q6'!$B$17</f>
        <v>6647.1254447750443</v>
      </c>
      <c r="D807">
        <v>4325</v>
      </c>
      <c r="E807">
        <f t="shared" si="12"/>
        <v>-2322.1254447750443</v>
      </c>
    </row>
    <row r="808" spans="1:5">
      <c r="A808">
        <v>807</v>
      </c>
      <c r="B808">
        <v>806</v>
      </c>
      <c r="C808">
        <f>'COMPUTE Q6'!$B$18 * B808 + 'COMPUTE Q6'!$B$17</f>
        <v>6648.3108651613938</v>
      </c>
      <c r="D808">
        <v>6341</v>
      </c>
      <c r="E808">
        <f t="shared" si="12"/>
        <v>-307.31086516139385</v>
      </c>
    </row>
    <row r="809" spans="1:5">
      <c r="A809">
        <v>808</v>
      </c>
      <c r="B809">
        <v>807</v>
      </c>
      <c r="C809">
        <f>'COMPUTE Q6'!$B$18 * B809 + 'COMPUTE Q6'!$B$17</f>
        <v>6649.4962855477434</v>
      </c>
      <c r="D809">
        <v>6919</v>
      </c>
      <c r="E809">
        <f t="shared" si="12"/>
        <v>269.50371445225665</v>
      </c>
    </row>
    <row r="810" spans="1:5">
      <c r="A810">
        <v>809</v>
      </c>
      <c r="B810">
        <v>808</v>
      </c>
      <c r="C810">
        <f>'COMPUTE Q6'!$B$18 * B810 + 'COMPUTE Q6'!$B$17</f>
        <v>6650.6817059340929</v>
      </c>
      <c r="D810">
        <v>8603.1</v>
      </c>
      <c r="E810">
        <f t="shared" si="12"/>
        <v>1952.4182940659075</v>
      </c>
    </row>
    <row r="811" spans="1:5">
      <c r="A811">
        <v>810</v>
      </c>
      <c r="B811">
        <v>809</v>
      </c>
      <c r="C811">
        <f>'COMPUTE Q6'!$B$18 * B811 + 'COMPUTE Q6'!$B$17</f>
        <v>6651.8671263204424</v>
      </c>
      <c r="D811">
        <v>6079.1</v>
      </c>
      <c r="E811">
        <f t="shared" si="12"/>
        <v>-572.767126320442</v>
      </c>
    </row>
    <row r="812" spans="1:5">
      <c r="A812">
        <v>811</v>
      </c>
      <c r="B812">
        <v>810</v>
      </c>
      <c r="C812">
        <f>'COMPUTE Q6'!$B$18 * B812 + 'COMPUTE Q6'!$B$17</f>
        <v>6653.0525467067919</v>
      </c>
      <c r="D812">
        <v>7271.25</v>
      </c>
      <c r="E812">
        <f t="shared" si="12"/>
        <v>618.19745329320813</v>
      </c>
    </row>
    <row r="813" spans="1:5">
      <c r="A813">
        <v>812</v>
      </c>
      <c r="B813">
        <v>811</v>
      </c>
      <c r="C813">
        <f>'COMPUTE Q6'!$B$18 * B813 + 'COMPUTE Q6'!$B$17</f>
        <v>6654.2379670931414</v>
      </c>
      <c r="D813">
        <v>2497.5</v>
      </c>
      <c r="E813">
        <f t="shared" si="12"/>
        <v>-4156.7379670931414</v>
      </c>
    </row>
    <row r="814" spans="1:5">
      <c r="A814">
        <v>813</v>
      </c>
      <c r="B814">
        <v>812</v>
      </c>
      <c r="C814">
        <f>'COMPUTE Q6'!$B$18 * B814 + 'COMPUTE Q6'!$B$17</f>
        <v>6655.4233874794909</v>
      </c>
      <c r="D814">
        <v>4018.1</v>
      </c>
      <c r="E814">
        <f t="shared" si="12"/>
        <v>-2637.323387479491</v>
      </c>
    </row>
    <row r="815" spans="1:5">
      <c r="A815">
        <v>814</v>
      </c>
      <c r="B815">
        <v>813</v>
      </c>
      <c r="C815">
        <f>'COMPUTE Q6'!$B$18 * B815 + 'COMPUTE Q6'!$B$17</f>
        <v>6656.6088078658404</v>
      </c>
      <c r="D815">
        <v>5830</v>
      </c>
      <c r="E815">
        <f t="shared" si="12"/>
        <v>-826.60880786584039</v>
      </c>
    </row>
    <row r="816" spans="1:5">
      <c r="A816">
        <v>815</v>
      </c>
      <c r="B816">
        <v>814</v>
      </c>
      <c r="C816">
        <f>'COMPUTE Q6'!$B$18 * B816 + 'COMPUTE Q6'!$B$17</f>
        <v>6657.7942282521899</v>
      </c>
      <c r="D816">
        <v>5955</v>
      </c>
      <c r="E816">
        <f t="shared" si="12"/>
        <v>-702.7942282521899</v>
      </c>
    </row>
    <row r="817" spans="1:5">
      <c r="A817">
        <v>816</v>
      </c>
      <c r="B817">
        <v>815</v>
      </c>
      <c r="C817">
        <f>'COMPUTE Q6'!$B$18 * B817 + 'COMPUTE Q6'!$B$17</f>
        <v>6658.9796486385394</v>
      </c>
      <c r="D817">
        <v>6099</v>
      </c>
      <c r="E817">
        <f t="shared" si="12"/>
        <v>-559.9796486385394</v>
      </c>
    </row>
    <row r="818" spans="1:5">
      <c r="A818">
        <v>817</v>
      </c>
      <c r="B818">
        <v>816</v>
      </c>
      <c r="C818">
        <f>'COMPUTE Q6'!$B$18 * B818 + 'COMPUTE Q6'!$B$17</f>
        <v>6660.1650690248889</v>
      </c>
      <c r="D818">
        <v>4708</v>
      </c>
      <c r="E818">
        <f t="shared" si="12"/>
        <v>-1952.1650690248889</v>
      </c>
    </row>
    <row r="819" spans="1:5">
      <c r="A819">
        <v>818</v>
      </c>
      <c r="B819">
        <v>817</v>
      </c>
      <c r="C819">
        <f>'COMPUTE Q6'!$B$18 * B819 + 'COMPUTE Q6'!$B$17</f>
        <v>6661.3504894112384</v>
      </c>
      <c r="D819">
        <v>4564</v>
      </c>
      <c r="E819">
        <f t="shared" si="12"/>
        <v>-2097.3504894112384</v>
      </c>
    </row>
    <row r="820" spans="1:5">
      <c r="A820">
        <v>819</v>
      </c>
      <c r="B820">
        <v>818</v>
      </c>
      <c r="C820">
        <f>'COMPUTE Q6'!$B$18 * B820 + 'COMPUTE Q6'!$B$17</f>
        <v>6662.5359097975879</v>
      </c>
      <c r="D820">
        <v>0</v>
      </c>
      <c r="E820">
        <f t="shared" si="12"/>
        <v>-6662.5359097975879</v>
      </c>
    </row>
    <row r="821" spans="1:5">
      <c r="A821">
        <v>820</v>
      </c>
      <c r="B821">
        <v>819</v>
      </c>
      <c r="C821">
        <f>'COMPUTE Q6'!$B$18 * B821 + 'COMPUTE Q6'!$B$17</f>
        <v>6663.7213301839374</v>
      </c>
      <c r="D821">
        <v>0</v>
      </c>
      <c r="E821">
        <f t="shared" si="12"/>
        <v>-6663.7213301839374</v>
      </c>
    </row>
    <row r="822" spans="1:5">
      <c r="A822">
        <v>821</v>
      </c>
      <c r="B822">
        <v>820</v>
      </c>
      <c r="C822">
        <f>'COMPUTE Q6'!$B$18 * B822 + 'COMPUTE Q6'!$B$17</f>
        <v>6664.9067505702869</v>
      </c>
      <c r="D822">
        <v>0</v>
      </c>
      <c r="E822">
        <f t="shared" si="12"/>
        <v>-6664.9067505702869</v>
      </c>
    </row>
    <row r="823" spans="1:5">
      <c r="A823">
        <v>822</v>
      </c>
      <c r="B823">
        <v>821</v>
      </c>
      <c r="C823">
        <f>'COMPUTE Q6'!$B$18 * B823 + 'COMPUTE Q6'!$B$17</f>
        <v>6666.0921709566364</v>
      </c>
      <c r="D823">
        <v>4977</v>
      </c>
      <c r="E823">
        <f t="shared" si="12"/>
        <v>-1689.0921709566364</v>
      </c>
    </row>
    <row r="824" spans="1:5">
      <c r="A824">
        <v>823</v>
      </c>
      <c r="B824">
        <v>822</v>
      </c>
      <c r="C824">
        <f>'COMPUTE Q6'!$B$18 * B824 + 'COMPUTE Q6'!$B$17</f>
        <v>6667.2775913429859</v>
      </c>
      <c r="D824">
        <v>13920</v>
      </c>
      <c r="E824">
        <f t="shared" si="12"/>
        <v>7252.7224086570141</v>
      </c>
    </row>
    <row r="825" spans="1:5">
      <c r="A825">
        <v>824</v>
      </c>
      <c r="B825">
        <v>823</v>
      </c>
      <c r="C825">
        <f>'COMPUTE Q6'!$B$18 * B825 + 'COMPUTE Q6'!$B$17</f>
        <v>6668.4630117293354</v>
      </c>
      <c r="D825">
        <v>5132</v>
      </c>
      <c r="E825">
        <f t="shared" si="12"/>
        <v>-1536.4630117293354</v>
      </c>
    </row>
    <row r="826" spans="1:5">
      <c r="A826">
        <v>825</v>
      </c>
      <c r="B826">
        <v>824</v>
      </c>
      <c r="C826">
        <f>'COMPUTE Q6'!$B$18 * B826 + 'COMPUTE Q6'!$B$17</f>
        <v>6669.648432115685</v>
      </c>
      <c r="D826">
        <v>8210.6</v>
      </c>
      <c r="E826">
        <f t="shared" si="12"/>
        <v>1540.9515678843154</v>
      </c>
    </row>
    <row r="827" spans="1:5">
      <c r="A827">
        <v>826</v>
      </c>
      <c r="B827">
        <v>825</v>
      </c>
      <c r="C827">
        <f>'COMPUTE Q6'!$B$18 * B827 + 'COMPUTE Q6'!$B$17</f>
        <v>6670.8338525020345</v>
      </c>
      <c r="D827">
        <v>2008.1</v>
      </c>
      <c r="E827">
        <f t="shared" si="12"/>
        <v>-4662.733852502035</v>
      </c>
    </row>
    <row r="828" spans="1:5">
      <c r="A828">
        <v>827</v>
      </c>
      <c r="B828">
        <v>826</v>
      </c>
      <c r="C828">
        <f>'COMPUTE Q6'!$B$18 * B828 + 'COMPUTE Q6'!$B$17</f>
        <v>6672.019272888384</v>
      </c>
      <c r="D828">
        <v>1445</v>
      </c>
      <c r="E828">
        <f t="shared" si="12"/>
        <v>-5227.019272888384</v>
      </c>
    </row>
    <row r="829" spans="1:5">
      <c r="A829">
        <v>828</v>
      </c>
      <c r="B829">
        <v>827</v>
      </c>
      <c r="C829">
        <f>'COMPUTE Q6'!$B$18 * B829 + 'COMPUTE Q6'!$B$17</f>
        <v>6673.2046932747335</v>
      </c>
      <c r="D829">
        <v>10036</v>
      </c>
      <c r="E829">
        <f t="shared" si="12"/>
        <v>3362.7953067252665</v>
      </c>
    </row>
    <row r="830" spans="1:5">
      <c r="A830">
        <v>829</v>
      </c>
      <c r="B830">
        <v>828</v>
      </c>
      <c r="C830">
        <f>'COMPUTE Q6'!$B$18 * B830 + 'COMPUTE Q6'!$B$17</f>
        <v>6674.390113661083</v>
      </c>
      <c r="D830">
        <v>11191</v>
      </c>
      <c r="E830">
        <f t="shared" si="12"/>
        <v>4516.609886338917</v>
      </c>
    </row>
    <row r="831" spans="1:5">
      <c r="A831">
        <v>830</v>
      </c>
      <c r="B831">
        <v>829</v>
      </c>
      <c r="C831">
        <f>'COMPUTE Q6'!$B$18 * B831 + 'COMPUTE Q6'!$B$17</f>
        <v>6675.5755340474325</v>
      </c>
      <c r="D831">
        <v>12482</v>
      </c>
      <c r="E831">
        <f t="shared" si="12"/>
        <v>5806.4244659525675</v>
      </c>
    </row>
    <row r="832" spans="1:5">
      <c r="A832">
        <v>831</v>
      </c>
      <c r="B832">
        <v>830</v>
      </c>
      <c r="C832">
        <f>'COMPUTE Q6'!$B$18 * B832 + 'COMPUTE Q6'!$B$17</f>
        <v>6676.760954433782</v>
      </c>
      <c r="D832">
        <v>13675.1</v>
      </c>
      <c r="E832">
        <f t="shared" si="12"/>
        <v>6998.3390455662184</v>
      </c>
    </row>
    <row r="833" spans="1:5">
      <c r="A833">
        <v>832</v>
      </c>
      <c r="B833">
        <v>831</v>
      </c>
      <c r="C833">
        <f>'COMPUTE Q6'!$B$18 * B833 + 'COMPUTE Q6'!$B$17</f>
        <v>6677.9463748201315</v>
      </c>
      <c r="D833">
        <v>13854.1</v>
      </c>
      <c r="E833">
        <f t="shared" si="12"/>
        <v>7176.1536251798689</v>
      </c>
    </row>
    <row r="834" spans="1:5">
      <c r="A834">
        <v>833</v>
      </c>
      <c r="B834">
        <v>832</v>
      </c>
      <c r="C834">
        <f>'COMPUTE Q6'!$B$18 * B834 + 'COMPUTE Q6'!$B$17</f>
        <v>6679.131795206481</v>
      </c>
      <c r="D834">
        <v>5115</v>
      </c>
      <c r="E834">
        <f t="shared" si="12"/>
        <v>-1564.131795206481</v>
      </c>
    </row>
    <row r="835" spans="1:5">
      <c r="A835">
        <v>834</v>
      </c>
      <c r="B835">
        <v>833</v>
      </c>
      <c r="C835">
        <f>'COMPUTE Q6'!$B$18 * B835 + 'COMPUTE Q6'!$B$17</f>
        <v>6680.3172155928305</v>
      </c>
      <c r="D835">
        <v>1048.0999999999999</v>
      </c>
      <c r="E835">
        <f t="shared" ref="E835:E898" si="13">D835 - C835</f>
        <v>-5632.2172155928311</v>
      </c>
    </row>
    <row r="836" spans="1:5">
      <c r="A836">
        <v>835</v>
      </c>
      <c r="B836">
        <v>834</v>
      </c>
      <c r="C836">
        <f>'COMPUTE Q6'!$B$18 * B836 + 'COMPUTE Q6'!$B$17</f>
        <v>6681.50263597918</v>
      </c>
      <c r="D836">
        <v>6388.1</v>
      </c>
      <c r="E836">
        <f t="shared" si="13"/>
        <v>-293.40263597917965</v>
      </c>
    </row>
    <row r="837" spans="1:5">
      <c r="A837">
        <v>836</v>
      </c>
      <c r="B837">
        <v>835</v>
      </c>
      <c r="C837">
        <f>'COMPUTE Q6'!$B$18 * B837 + 'COMPUTE Q6'!$B$17</f>
        <v>6682.6880563655295</v>
      </c>
      <c r="D837">
        <v>7919.2</v>
      </c>
      <c r="E837">
        <f t="shared" si="13"/>
        <v>1236.5119436344703</v>
      </c>
    </row>
    <row r="838" spans="1:5">
      <c r="A838">
        <v>837</v>
      </c>
      <c r="B838">
        <v>836</v>
      </c>
      <c r="C838">
        <f>'COMPUTE Q6'!$B$18 * B838 + 'COMPUTE Q6'!$B$17</f>
        <v>6683.873476751879</v>
      </c>
      <c r="D838">
        <v>8252</v>
      </c>
      <c r="E838">
        <f t="shared" si="13"/>
        <v>1568.126523248121</v>
      </c>
    </row>
    <row r="839" spans="1:5">
      <c r="A839">
        <v>838</v>
      </c>
      <c r="B839">
        <v>837</v>
      </c>
      <c r="C839">
        <f>'COMPUTE Q6'!$B$18 * B839 + 'COMPUTE Q6'!$B$17</f>
        <v>6685.0588971382294</v>
      </c>
      <c r="D839">
        <v>8240.25</v>
      </c>
      <c r="E839">
        <f t="shared" si="13"/>
        <v>1555.1911028617706</v>
      </c>
    </row>
    <row r="840" spans="1:5">
      <c r="A840">
        <v>839</v>
      </c>
      <c r="B840">
        <v>838</v>
      </c>
      <c r="C840">
        <f>'COMPUTE Q6'!$B$18 * B840 + 'COMPUTE Q6'!$B$17</f>
        <v>6686.2443175245789</v>
      </c>
      <c r="D840">
        <v>11640.8</v>
      </c>
      <c r="E840">
        <f t="shared" si="13"/>
        <v>4954.5556824754203</v>
      </c>
    </row>
    <row r="841" spans="1:5">
      <c r="A841">
        <v>840</v>
      </c>
      <c r="B841">
        <v>839</v>
      </c>
      <c r="C841">
        <f>'COMPUTE Q6'!$B$18 * B841 + 'COMPUTE Q6'!$B$17</f>
        <v>6687.4297379109285</v>
      </c>
      <c r="D841">
        <v>6985.1999999999989</v>
      </c>
      <c r="E841">
        <f t="shared" si="13"/>
        <v>297.77026208907046</v>
      </c>
    </row>
    <row r="842" spans="1:5">
      <c r="A842">
        <v>841</v>
      </c>
      <c r="B842">
        <v>840</v>
      </c>
      <c r="C842">
        <f>'COMPUTE Q6'!$B$18 * B842 + 'COMPUTE Q6'!$B$17</f>
        <v>6688.615158297278</v>
      </c>
      <c r="D842">
        <v>4196.8999999999996</v>
      </c>
      <c r="E842">
        <f t="shared" si="13"/>
        <v>-2491.7151582972783</v>
      </c>
    </row>
    <row r="843" spans="1:5">
      <c r="A843">
        <v>842</v>
      </c>
      <c r="B843">
        <v>841</v>
      </c>
      <c r="C843">
        <f>'COMPUTE Q6'!$B$18 * B843 + 'COMPUTE Q6'!$B$17</f>
        <v>6689.8005786836275</v>
      </c>
      <c r="D843">
        <v>12856.1</v>
      </c>
      <c r="E843">
        <f t="shared" si="13"/>
        <v>6166.2994213163729</v>
      </c>
    </row>
    <row r="844" spans="1:5">
      <c r="A844">
        <v>843</v>
      </c>
      <c r="B844">
        <v>842</v>
      </c>
      <c r="C844">
        <f>'COMPUTE Q6'!$B$18 * B844 + 'COMPUTE Q6'!$B$17</f>
        <v>6690.985999069977</v>
      </c>
      <c r="D844">
        <v>13747</v>
      </c>
      <c r="E844">
        <f t="shared" si="13"/>
        <v>7056.014000930023</v>
      </c>
    </row>
    <row r="845" spans="1:5">
      <c r="A845">
        <v>844</v>
      </c>
      <c r="B845">
        <v>843</v>
      </c>
      <c r="C845">
        <f>'COMPUTE Q6'!$B$18 * B845 + 'COMPUTE Q6'!$B$17</f>
        <v>6692.1714194563265</v>
      </c>
      <c r="D845">
        <v>13999.1</v>
      </c>
      <c r="E845">
        <f t="shared" si="13"/>
        <v>7306.9285805436739</v>
      </c>
    </row>
    <row r="846" spans="1:5">
      <c r="A846">
        <v>845</v>
      </c>
      <c r="B846">
        <v>844</v>
      </c>
      <c r="C846">
        <f>'COMPUTE Q6'!$B$18 * B846 + 'COMPUTE Q6'!$B$17</f>
        <v>6693.356839842676</v>
      </c>
      <c r="D846">
        <v>13770</v>
      </c>
      <c r="E846">
        <f t="shared" si="13"/>
        <v>7076.643160157324</v>
      </c>
    </row>
    <row r="847" spans="1:5">
      <c r="A847">
        <v>846</v>
      </c>
      <c r="B847">
        <v>845</v>
      </c>
      <c r="C847">
        <f>'COMPUTE Q6'!$B$18 * B847 + 'COMPUTE Q6'!$B$17</f>
        <v>6694.5422602290255</v>
      </c>
      <c r="D847">
        <v>14316</v>
      </c>
      <c r="E847">
        <f t="shared" si="13"/>
        <v>7621.4577397709745</v>
      </c>
    </row>
    <row r="848" spans="1:5">
      <c r="A848">
        <v>847</v>
      </c>
      <c r="B848">
        <v>846</v>
      </c>
      <c r="C848">
        <f>'COMPUTE Q6'!$B$18 * B848 + 'COMPUTE Q6'!$B$17</f>
        <v>6695.727680615375</v>
      </c>
      <c r="D848">
        <v>6185.3</v>
      </c>
      <c r="E848">
        <f t="shared" si="13"/>
        <v>-510.42768061537481</v>
      </c>
    </row>
    <row r="849" spans="1:5">
      <c r="A849">
        <v>848</v>
      </c>
      <c r="B849">
        <v>847</v>
      </c>
      <c r="C849">
        <f>'COMPUTE Q6'!$B$18 * B849 + 'COMPUTE Q6'!$B$17</f>
        <v>6696.9131010017245</v>
      </c>
      <c r="D849">
        <v>5340.4</v>
      </c>
      <c r="E849">
        <f t="shared" si="13"/>
        <v>-1356.5131010017249</v>
      </c>
    </row>
    <row r="850" spans="1:5">
      <c r="A850">
        <v>849</v>
      </c>
      <c r="B850">
        <v>848</v>
      </c>
      <c r="C850">
        <f>'COMPUTE Q6'!$B$18 * B850 + 'COMPUTE Q6'!$B$17</f>
        <v>6698.098521388074</v>
      </c>
      <c r="D850">
        <v>5106.1000000000004</v>
      </c>
      <c r="E850">
        <f t="shared" si="13"/>
        <v>-1591.9985213880736</v>
      </c>
    </row>
    <row r="851" spans="1:5">
      <c r="A851">
        <v>850</v>
      </c>
      <c r="B851">
        <v>849</v>
      </c>
      <c r="C851">
        <f>'COMPUTE Q6'!$B$18 * B851 + 'COMPUTE Q6'!$B$17</f>
        <v>6699.2839417744235</v>
      </c>
      <c r="D851">
        <v>12791.1</v>
      </c>
      <c r="E851">
        <f t="shared" si="13"/>
        <v>6091.8160582255769</v>
      </c>
    </row>
    <row r="852" spans="1:5">
      <c r="A852">
        <v>851</v>
      </c>
      <c r="B852">
        <v>850</v>
      </c>
      <c r="C852">
        <f>'COMPUTE Q6'!$B$18 * B852 + 'COMPUTE Q6'!$B$17</f>
        <v>6700.469362160773</v>
      </c>
      <c r="D852">
        <v>14290.2</v>
      </c>
      <c r="E852">
        <f t="shared" si="13"/>
        <v>7589.7306378392277</v>
      </c>
    </row>
    <row r="853" spans="1:5">
      <c r="A853">
        <v>852</v>
      </c>
      <c r="B853">
        <v>851</v>
      </c>
      <c r="C853">
        <f>'COMPUTE Q6'!$B$18 * B853 + 'COMPUTE Q6'!$B$17</f>
        <v>6701.6547825471225</v>
      </c>
      <c r="D853">
        <v>13229.3</v>
      </c>
      <c r="E853">
        <f t="shared" si="13"/>
        <v>6527.6452174528768</v>
      </c>
    </row>
    <row r="854" spans="1:5">
      <c r="A854">
        <v>853</v>
      </c>
      <c r="B854">
        <v>852</v>
      </c>
      <c r="C854">
        <f>'COMPUTE Q6'!$B$18 * B854 + 'COMPUTE Q6'!$B$17</f>
        <v>6702.840202933472</v>
      </c>
      <c r="D854">
        <v>13307.4</v>
      </c>
      <c r="E854">
        <f t="shared" si="13"/>
        <v>6604.5597970665276</v>
      </c>
    </row>
    <row r="855" spans="1:5">
      <c r="A855">
        <v>854</v>
      </c>
      <c r="B855">
        <v>853</v>
      </c>
      <c r="C855">
        <f>'COMPUTE Q6'!$B$18 * B855 + 'COMPUTE Q6'!$B$17</f>
        <v>6704.0256233198215</v>
      </c>
      <c r="D855">
        <v>5183.0999999999995</v>
      </c>
      <c r="E855">
        <f t="shared" si="13"/>
        <v>-1520.9256233198221</v>
      </c>
    </row>
    <row r="856" spans="1:5">
      <c r="A856">
        <v>855</v>
      </c>
      <c r="B856">
        <v>854</v>
      </c>
      <c r="C856">
        <f>'COMPUTE Q6'!$B$18 * B856 + 'COMPUTE Q6'!$B$17</f>
        <v>6705.211043706171</v>
      </c>
      <c r="D856">
        <v>1202.0999999999999</v>
      </c>
      <c r="E856">
        <f t="shared" si="13"/>
        <v>-5503.1110437061707</v>
      </c>
    </row>
    <row r="857" spans="1:5">
      <c r="A857">
        <v>856</v>
      </c>
      <c r="B857">
        <v>855</v>
      </c>
      <c r="C857">
        <f>'COMPUTE Q6'!$B$18 * B857 + 'COMPUTE Q6'!$B$17</f>
        <v>6706.3964640925205</v>
      </c>
      <c r="D857">
        <v>1848.1</v>
      </c>
      <c r="E857">
        <f t="shared" si="13"/>
        <v>-4858.2964640925202</v>
      </c>
    </row>
    <row r="858" spans="1:5">
      <c r="A858">
        <v>857</v>
      </c>
      <c r="B858">
        <v>856</v>
      </c>
      <c r="C858">
        <f>'COMPUTE Q6'!$B$18 * B858 + 'COMPUTE Q6'!$B$17</f>
        <v>6707.5818844788701</v>
      </c>
      <c r="D858">
        <v>4888.1000000000004</v>
      </c>
      <c r="E858">
        <f t="shared" si="13"/>
        <v>-1819.4818844788697</v>
      </c>
    </row>
    <row r="859" spans="1:5">
      <c r="A859">
        <v>858</v>
      </c>
      <c r="B859">
        <v>857</v>
      </c>
      <c r="C859">
        <f>'COMPUTE Q6'!$B$18 * B859 + 'COMPUTE Q6'!$B$17</f>
        <v>6708.7673048652196</v>
      </c>
      <c r="D859">
        <v>7157.1</v>
      </c>
      <c r="E859">
        <f t="shared" si="13"/>
        <v>448.33269513478081</v>
      </c>
    </row>
    <row r="860" spans="1:5">
      <c r="A860">
        <v>859</v>
      </c>
      <c r="B860">
        <v>858</v>
      </c>
      <c r="C860">
        <f>'COMPUTE Q6'!$B$18 * B860 + 'COMPUTE Q6'!$B$17</f>
        <v>6709.9527252515691</v>
      </c>
      <c r="D860">
        <v>8117.4</v>
      </c>
      <c r="E860">
        <f t="shared" si="13"/>
        <v>1407.4472747484306</v>
      </c>
    </row>
    <row r="861" spans="1:5">
      <c r="A861">
        <v>860</v>
      </c>
      <c r="B861">
        <v>859</v>
      </c>
      <c r="C861">
        <f>'COMPUTE Q6'!$B$18 * B861 + 'COMPUTE Q6'!$B$17</f>
        <v>6711.1381456379186</v>
      </c>
      <c r="D861">
        <v>8734.6</v>
      </c>
      <c r="E861">
        <f t="shared" si="13"/>
        <v>2023.4618543620818</v>
      </c>
    </row>
    <row r="862" spans="1:5">
      <c r="A862">
        <v>861</v>
      </c>
      <c r="B862">
        <v>860</v>
      </c>
      <c r="C862">
        <f>'COMPUTE Q6'!$B$18 * B862 + 'COMPUTE Q6'!$B$17</f>
        <v>6712.3235660242681</v>
      </c>
      <c r="D862">
        <v>761.3</v>
      </c>
      <c r="E862">
        <f t="shared" si="13"/>
        <v>-5951.0235660242679</v>
      </c>
    </row>
    <row r="863" spans="1:5">
      <c r="A863">
        <v>862</v>
      </c>
      <c r="B863">
        <v>861</v>
      </c>
      <c r="C863">
        <f>'COMPUTE Q6'!$B$18 * B863 + 'COMPUTE Q6'!$B$17</f>
        <v>6713.5089864106176</v>
      </c>
      <c r="D863">
        <v>70</v>
      </c>
      <c r="E863">
        <f t="shared" si="13"/>
        <v>-6643.5089864106176</v>
      </c>
    </row>
    <row r="864" spans="1:5">
      <c r="A864">
        <v>863</v>
      </c>
      <c r="B864">
        <v>862</v>
      </c>
      <c r="C864">
        <f>'COMPUTE Q6'!$B$18 * B864 + 'COMPUTE Q6'!$B$17</f>
        <v>6714.6944067969671</v>
      </c>
      <c r="D864">
        <v>209</v>
      </c>
      <c r="E864">
        <f t="shared" si="13"/>
        <v>-6505.6944067969671</v>
      </c>
    </row>
    <row r="865" spans="1:5">
      <c r="A865">
        <v>864</v>
      </c>
      <c r="B865">
        <v>863</v>
      </c>
      <c r="C865">
        <f>'COMPUTE Q6'!$B$18 * B865 + 'COMPUTE Q6'!$B$17</f>
        <v>6715.8798271833166</v>
      </c>
      <c r="D865">
        <v>925.2</v>
      </c>
      <c r="E865">
        <f t="shared" si="13"/>
        <v>-5790.6798271833168</v>
      </c>
    </row>
    <row r="866" spans="1:5">
      <c r="A866">
        <v>865</v>
      </c>
      <c r="B866">
        <v>864</v>
      </c>
      <c r="C866">
        <f>'COMPUTE Q6'!$B$18 * B866 + 'COMPUTE Q6'!$B$17</f>
        <v>6717.0652475696661</v>
      </c>
      <c r="D866">
        <v>4814.3999999999996</v>
      </c>
      <c r="E866">
        <f t="shared" si="13"/>
        <v>-1902.6652475696665</v>
      </c>
    </row>
    <row r="867" spans="1:5">
      <c r="A867">
        <v>866</v>
      </c>
      <c r="B867">
        <v>865</v>
      </c>
      <c r="C867">
        <f>'COMPUTE Q6'!$B$18 * B867 + 'COMPUTE Q6'!$B$17</f>
        <v>6718.2506679560156</v>
      </c>
      <c r="D867">
        <v>7005.7000000000007</v>
      </c>
      <c r="E867">
        <f t="shared" si="13"/>
        <v>287.44933204398512</v>
      </c>
    </row>
    <row r="868" spans="1:5">
      <c r="A868">
        <v>867</v>
      </c>
      <c r="B868">
        <v>866</v>
      </c>
      <c r="C868">
        <f>'COMPUTE Q6'!$B$18 * B868 + 'COMPUTE Q6'!$B$17</f>
        <v>6719.4360883423651</v>
      </c>
      <c r="D868">
        <v>6992.8</v>
      </c>
      <c r="E868">
        <f t="shared" si="13"/>
        <v>273.36391165763507</v>
      </c>
    </row>
    <row r="869" spans="1:5">
      <c r="A869">
        <v>868</v>
      </c>
      <c r="B869">
        <v>867</v>
      </c>
      <c r="C869">
        <f>'COMPUTE Q6'!$B$18 * B869 + 'COMPUTE Q6'!$B$17</f>
        <v>6720.6215087287146</v>
      </c>
      <c r="D869">
        <v>12492.2</v>
      </c>
      <c r="E869">
        <f t="shared" si="13"/>
        <v>5771.5784912712861</v>
      </c>
    </row>
    <row r="870" spans="1:5">
      <c r="A870">
        <v>869</v>
      </c>
      <c r="B870">
        <v>868</v>
      </c>
      <c r="C870">
        <f>'COMPUTE Q6'!$B$18 * B870 + 'COMPUTE Q6'!$B$17</f>
        <v>6721.8069291150641</v>
      </c>
      <c r="D870">
        <v>12601.600000000002</v>
      </c>
      <c r="E870">
        <f t="shared" si="13"/>
        <v>5879.7930708849381</v>
      </c>
    </row>
    <row r="871" spans="1:5">
      <c r="A871">
        <v>870</v>
      </c>
      <c r="B871">
        <v>869</v>
      </c>
      <c r="C871">
        <f>'COMPUTE Q6'!$B$18 * B871 + 'COMPUTE Q6'!$B$17</f>
        <v>6722.9923495014136</v>
      </c>
      <c r="D871">
        <v>6466.4</v>
      </c>
      <c r="E871">
        <f t="shared" si="13"/>
        <v>-256.59234950141399</v>
      </c>
    </row>
    <row r="872" spans="1:5">
      <c r="A872">
        <v>871</v>
      </c>
      <c r="B872">
        <v>870</v>
      </c>
      <c r="C872">
        <f>'COMPUTE Q6'!$B$18 * B872 + 'COMPUTE Q6'!$B$17</f>
        <v>6724.1777698877631</v>
      </c>
      <c r="D872">
        <v>8025.4</v>
      </c>
      <c r="E872">
        <f t="shared" si="13"/>
        <v>1301.2222301122365</v>
      </c>
    </row>
    <row r="873" spans="1:5">
      <c r="A873">
        <v>872</v>
      </c>
      <c r="B873">
        <v>871</v>
      </c>
      <c r="C873">
        <f>'COMPUTE Q6'!$B$18 * B873 + 'COMPUTE Q6'!$B$17</f>
        <v>6725.3631902741126</v>
      </c>
      <c r="D873">
        <v>12311.2</v>
      </c>
      <c r="E873">
        <f t="shared" si="13"/>
        <v>5585.8368097258881</v>
      </c>
    </row>
    <row r="874" spans="1:5">
      <c r="A874">
        <v>873</v>
      </c>
      <c r="B874">
        <v>872</v>
      </c>
      <c r="C874">
        <f>'COMPUTE Q6'!$B$18 * B874 + 'COMPUTE Q6'!$B$17</f>
        <v>6726.5486106604621</v>
      </c>
      <c r="D874">
        <v>11725.300000000001</v>
      </c>
      <c r="E874">
        <f t="shared" si="13"/>
        <v>4998.7513893395389</v>
      </c>
    </row>
    <row r="875" spans="1:5">
      <c r="A875">
        <v>874</v>
      </c>
      <c r="B875">
        <v>873</v>
      </c>
      <c r="C875">
        <f>'COMPUTE Q6'!$B$18 * B875 + 'COMPUTE Q6'!$B$17</f>
        <v>6727.7340310468117</v>
      </c>
      <c r="D875">
        <v>9390.2000000000007</v>
      </c>
      <c r="E875">
        <f t="shared" si="13"/>
        <v>2662.4659689531891</v>
      </c>
    </row>
    <row r="876" spans="1:5">
      <c r="A876">
        <v>875</v>
      </c>
      <c r="B876">
        <v>874</v>
      </c>
      <c r="C876">
        <f>'COMPUTE Q6'!$B$18 * B876 + 'COMPUTE Q6'!$B$17</f>
        <v>6728.9194514331612</v>
      </c>
      <c r="D876">
        <v>357</v>
      </c>
      <c r="E876">
        <f t="shared" si="13"/>
        <v>-6371.9194514331612</v>
      </c>
    </row>
    <row r="877" spans="1:5">
      <c r="A877">
        <v>876</v>
      </c>
      <c r="B877">
        <v>875</v>
      </c>
      <c r="C877">
        <f>'COMPUTE Q6'!$B$18 * B877 + 'COMPUTE Q6'!$B$17</f>
        <v>6730.1048718195107</v>
      </c>
      <c r="D877">
        <v>0</v>
      </c>
      <c r="E877">
        <f t="shared" si="13"/>
        <v>-6730.1048718195107</v>
      </c>
    </row>
    <row r="878" spans="1:5">
      <c r="A878">
        <v>877</v>
      </c>
      <c r="B878">
        <v>876</v>
      </c>
      <c r="C878">
        <f>'COMPUTE Q6'!$B$18 * B878 + 'COMPUTE Q6'!$B$17</f>
        <v>6731.2902922058602</v>
      </c>
      <c r="D878">
        <v>0</v>
      </c>
      <c r="E878">
        <f t="shared" si="13"/>
        <v>-6731.2902922058602</v>
      </c>
    </row>
    <row r="879" spans="1:5">
      <c r="A879">
        <v>878</v>
      </c>
      <c r="B879">
        <v>877</v>
      </c>
      <c r="C879">
        <f>'COMPUTE Q6'!$B$18 * B879 + 'COMPUTE Q6'!$B$17</f>
        <v>6732.4757125922097</v>
      </c>
      <c r="D879">
        <v>0</v>
      </c>
      <c r="E879">
        <f t="shared" si="13"/>
        <v>-6732.4757125922097</v>
      </c>
    </row>
    <row r="880" spans="1:5">
      <c r="A880">
        <v>879</v>
      </c>
      <c r="B880">
        <v>878</v>
      </c>
      <c r="C880">
        <f>'COMPUTE Q6'!$B$18 * B880 + 'COMPUTE Q6'!$B$17</f>
        <v>6733.6611329785592</v>
      </c>
      <c r="D880">
        <v>1924.1</v>
      </c>
      <c r="E880">
        <f t="shared" si="13"/>
        <v>-4809.5611329785588</v>
      </c>
    </row>
    <row r="881" spans="1:5">
      <c r="A881">
        <v>880</v>
      </c>
      <c r="B881">
        <v>879</v>
      </c>
      <c r="C881">
        <f>'COMPUTE Q6'!$B$18 * B881 + 'COMPUTE Q6'!$B$17</f>
        <v>6734.8465533649087</v>
      </c>
      <c r="D881">
        <v>3318.1</v>
      </c>
      <c r="E881">
        <f t="shared" si="13"/>
        <v>-3416.7465533649088</v>
      </c>
    </row>
    <row r="882" spans="1:5">
      <c r="A882">
        <v>881</v>
      </c>
      <c r="B882">
        <v>880</v>
      </c>
      <c r="C882">
        <f>'COMPUTE Q6'!$B$18 * B882 + 'COMPUTE Q6'!$B$17</f>
        <v>6736.0319737512582</v>
      </c>
      <c r="D882">
        <v>3612</v>
      </c>
      <c r="E882">
        <f t="shared" si="13"/>
        <v>-3124.0319737512582</v>
      </c>
    </row>
    <row r="883" spans="1:5">
      <c r="A883">
        <v>882</v>
      </c>
      <c r="B883">
        <v>881</v>
      </c>
      <c r="C883">
        <f>'COMPUTE Q6'!$B$18 * B883 + 'COMPUTE Q6'!$B$17</f>
        <v>6737.2173941376077</v>
      </c>
      <c r="D883">
        <v>422.1</v>
      </c>
      <c r="E883">
        <f t="shared" si="13"/>
        <v>-6315.1173941376073</v>
      </c>
    </row>
    <row r="884" spans="1:5">
      <c r="A884">
        <v>883</v>
      </c>
      <c r="B884">
        <v>882</v>
      </c>
      <c r="C884">
        <f>'COMPUTE Q6'!$B$18 * B884 + 'COMPUTE Q6'!$B$17</f>
        <v>6738.4028145239572</v>
      </c>
      <c r="D884">
        <v>1383</v>
      </c>
      <c r="E884">
        <f t="shared" si="13"/>
        <v>-5355.4028145239572</v>
      </c>
    </row>
    <row r="885" spans="1:5">
      <c r="A885">
        <v>884</v>
      </c>
      <c r="B885">
        <v>883</v>
      </c>
      <c r="C885">
        <f>'COMPUTE Q6'!$B$18 * B885 + 'COMPUTE Q6'!$B$17</f>
        <v>6739.5882349103067</v>
      </c>
      <c r="D885">
        <v>7218</v>
      </c>
      <c r="E885">
        <f t="shared" si="13"/>
        <v>478.41176508969329</v>
      </c>
    </row>
    <row r="886" spans="1:5">
      <c r="A886">
        <v>885</v>
      </c>
      <c r="B886">
        <v>884</v>
      </c>
      <c r="C886">
        <f>'COMPUTE Q6'!$B$18 * B886 + 'COMPUTE Q6'!$B$17</f>
        <v>6740.7736552966562</v>
      </c>
      <c r="D886">
        <v>14105</v>
      </c>
      <c r="E886">
        <f t="shared" si="13"/>
        <v>7364.2263447033438</v>
      </c>
    </row>
    <row r="887" spans="1:5">
      <c r="A887">
        <v>886</v>
      </c>
      <c r="B887">
        <v>885</v>
      </c>
      <c r="C887">
        <f>'COMPUTE Q6'!$B$18 * B887 + 'COMPUTE Q6'!$B$17</f>
        <v>6741.9590756830057</v>
      </c>
      <c r="D887">
        <v>13533.1</v>
      </c>
      <c r="E887">
        <f t="shared" si="13"/>
        <v>6791.1409243169946</v>
      </c>
    </row>
    <row r="888" spans="1:5">
      <c r="A888">
        <v>887</v>
      </c>
      <c r="B888">
        <v>886</v>
      </c>
      <c r="C888">
        <f>'COMPUTE Q6'!$B$18 * B888 + 'COMPUTE Q6'!$B$17</f>
        <v>6743.1444960693552</v>
      </c>
      <c r="D888">
        <v>13475</v>
      </c>
      <c r="E888">
        <f t="shared" si="13"/>
        <v>6731.8555039306448</v>
      </c>
    </row>
    <row r="889" spans="1:5">
      <c r="A889">
        <v>888</v>
      </c>
      <c r="B889">
        <v>887</v>
      </c>
      <c r="C889">
        <f>'COMPUTE Q6'!$B$18 * B889 + 'COMPUTE Q6'!$B$17</f>
        <v>6744.3299164557047</v>
      </c>
      <c r="D889">
        <v>13162.1</v>
      </c>
      <c r="E889">
        <f t="shared" si="13"/>
        <v>6417.7700835442956</v>
      </c>
    </row>
    <row r="890" spans="1:5">
      <c r="A890">
        <v>889</v>
      </c>
      <c r="B890">
        <v>888</v>
      </c>
      <c r="C890">
        <f>'COMPUTE Q6'!$B$18 * B890 + 'COMPUTE Q6'!$B$17</f>
        <v>6745.5153368420542</v>
      </c>
      <c r="D890">
        <v>4918.3</v>
      </c>
      <c r="E890">
        <f t="shared" si="13"/>
        <v>-1827.2153368420541</v>
      </c>
    </row>
    <row r="891" spans="1:5">
      <c r="A891">
        <v>890</v>
      </c>
      <c r="B891">
        <v>889</v>
      </c>
      <c r="C891">
        <f>'COMPUTE Q6'!$B$18 * B891 + 'COMPUTE Q6'!$B$17</f>
        <v>6746.7007572284037</v>
      </c>
      <c r="D891">
        <v>4028.4</v>
      </c>
      <c r="E891">
        <f t="shared" si="13"/>
        <v>-2718.3007572284037</v>
      </c>
    </row>
    <row r="892" spans="1:5">
      <c r="A892">
        <v>891</v>
      </c>
      <c r="B892">
        <v>890</v>
      </c>
      <c r="C892">
        <f>'COMPUTE Q6'!$B$18 * B892 + 'COMPUTE Q6'!$B$17</f>
        <v>6747.8861776147533</v>
      </c>
      <c r="D892">
        <v>4753</v>
      </c>
      <c r="E892">
        <f t="shared" si="13"/>
        <v>-1994.8861776147533</v>
      </c>
    </row>
    <row r="893" spans="1:5">
      <c r="A893">
        <v>892</v>
      </c>
      <c r="B893">
        <v>891</v>
      </c>
      <c r="C893">
        <f>'COMPUTE Q6'!$B$18 * B893 + 'COMPUTE Q6'!$B$17</f>
        <v>6749.0715980011028</v>
      </c>
      <c r="D893">
        <v>7654.1</v>
      </c>
      <c r="E893">
        <f t="shared" si="13"/>
        <v>905.02840199889761</v>
      </c>
    </row>
    <row r="894" spans="1:5">
      <c r="A894">
        <v>893</v>
      </c>
      <c r="B894">
        <v>892</v>
      </c>
      <c r="C894">
        <f>'COMPUTE Q6'!$B$18 * B894 + 'COMPUTE Q6'!$B$17</f>
        <v>6750.2570183874523</v>
      </c>
      <c r="D894">
        <v>12375.2</v>
      </c>
      <c r="E894">
        <f t="shared" si="13"/>
        <v>5624.9429816125485</v>
      </c>
    </row>
    <row r="895" spans="1:5">
      <c r="A895">
        <v>894</v>
      </c>
      <c r="B895">
        <v>893</v>
      </c>
      <c r="C895">
        <f>'COMPUTE Q6'!$B$18 * B895 + 'COMPUTE Q6'!$B$17</f>
        <v>6751.4424387738018</v>
      </c>
      <c r="D895">
        <v>14053.2</v>
      </c>
      <c r="E895">
        <f t="shared" si="13"/>
        <v>7301.757561226199</v>
      </c>
    </row>
    <row r="896" spans="1:5">
      <c r="A896">
        <v>895</v>
      </c>
      <c r="B896">
        <v>894</v>
      </c>
      <c r="C896">
        <f>'COMPUTE Q6'!$B$18 * B896 + 'COMPUTE Q6'!$B$17</f>
        <v>6752.6278591601513</v>
      </c>
      <c r="D896">
        <v>12102.2</v>
      </c>
      <c r="E896">
        <f t="shared" si="13"/>
        <v>5349.5721408398495</v>
      </c>
    </row>
    <row r="897" spans="1:5">
      <c r="A897">
        <v>896</v>
      </c>
      <c r="B897">
        <v>895</v>
      </c>
      <c r="C897">
        <f>'COMPUTE Q6'!$B$18 * B897 + 'COMPUTE Q6'!$B$17</f>
        <v>6753.8132795465008</v>
      </c>
      <c r="D897">
        <v>4251.2</v>
      </c>
      <c r="E897">
        <f t="shared" si="13"/>
        <v>-2502.613279546501</v>
      </c>
    </row>
    <row r="898" spans="1:5">
      <c r="A898">
        <v>897</v>
      </c>
      <c r="B898">
        <v>896</v>
      </c>
      <c r="C898">
        <f>'COMPUTE Q6'!$B$18 * B898 + 'COMPUTE Q6'!$B$17</f>
        <v>6754.9986999328503</v>
      </c>
      <c r="D898">
        <v>3285.4</v>
      </c>
      <c r="E898">
        <f t="shared" si="13"/>
        <v>-3469.5986999328502</v>
      </c>
    </row>
    <row r="899" spans="1:5">
      <c r="A899">
        <v>898</v>
      </c>
      <c r="B899">
        <v>897</v>
      </c>
      <c r="C899">
        <f>'COMPUTE Q6'!$B$18 * B899 + 'COMPUTE Q6'!$B$17</f>
        <v>6756.1841203191998</v>
      </c>
      <c r="D899">
        <v>125.1</v>
      </c>
      <c r="E899">
        <f t="shared" ref="E899:E962" si="14">D899 - C899</f>
        <v>-6631.0841203191994</v>
      </c>
    </row>
    <row r="900" spans="1:5">
      <c r="A900">
        <v>899</v>
      </c>
      <c r="B900">
        <v>898</v>
      </c>
      <c r="C900">
        <f>'COMPUTE Q6'!$B$18 * B900 + 'COMPUTE Q6'!$B$17</f>
        <v>6757.3695407055493</v>
      </c>
      <c r="D900">
        <v>10455.1</v>
      </c>
      <c r="E900">
        <f t="shared" si="14"/>
        <v>3697.7304592944511</v>
      </c>
    </row>
    <row r="901" spans="1:5">
      <c r="A901">
        <v>900</v>
      </c>
      <c r="B901">
        <v>899</v>
      </c>
      <c r="C901">
        <f>'COMPUTE Q6'!$B$18 * B901 + 'COMPUTE Q6'!$B$17</f>
        <v>6758.5549610918988</v>
      </c>
      <c r="D901">
        <v>13017.1</v>
      </c>
      <c r="E901">
        <f t="shared" si="14"/>
        <v>6258.5450389081016</v>
      </c>
    </row>
    <row r="902" spans="1:5">
      <c r="A902">
        <v>901</v>
      </c>
      <c r="B902">
        <v>900</v>
      </c>
      <c r="C902">
        <f>'COMPUTE Q6'!$B$18 * B902 + 'COMPUTE Q6'!$B$17</f>
        <v>6759.7403814782483</v>
      </c>
      <c r="D902">
        <v>4448.2</v>
      </c>
      <c r="E902">
        <f t="shared" si="14"/>
        <v>-2311.5403814782485</v>
      </c>
    </row>
    <row r="903" spans="1:5">
      <c r="A903">
        <v>902</v>
      </c>
      <c r="B903">
        <v>901</v>
      </c>
      <c r="C903">
        <f>'COMPUTE Q6'!$B$18 * B903 + 'COMPUTE Q6'!$B$17</f>
        <v>6760.9258018645978</v>
      </c>
      <c r="D903">
        <v>9152.2000000000007</v>
      </c>
      <c r="E903">
        <f t="shared" si="14"/>
        <v>2391.2741981354029</v>
      </c>
    </row>
    <row r="904" spans="1:5">
      <c r="A904">
        <v>903</v>
      </c>
      <c r="B904">
        <v>902</v>
      </c>
      <c r="C904">
        <f>'COMPUTE Q6'!$B$18 * B904 + 'COMPUTE Q6'!$B$17</f>
        <v>6762.1112222509473</v>
      </c>
      <c r="D904">
        <v>1616.2</v>
      </c>
      <c r="E904">
        <f t="shared" si="14"/>
        <v>-5145.9112222509475</v>
      </c>
    </row>
    <row r="905" spans="1:5">
      <c r="A905">
        <v>904</v>
      </c>
      <c r="B905">
        <v>903</v>
      </c>
      <c r="C905">
        <f>'COMPUTE Q6'!$B$18 * B905 + 'COMPUTE Q6'!$B$17</f>
        <v>6763.2966426372968</v>
      </c>
      <c r="D905">
        <v>1605.4</v>
      </c>
      <c r="E905">
        <f t="shared" si="14"/>
        <v>-5157.8966426372972</v>
      </c>
    </row>
    <row r="906" spans="1:5">
      <c r="A906">
        <v>905</v>
      </c>
      <c r="B906">
        <v>904</v>
      </c>
      <c r="C906">
        <f>'COMPUTE Q6'!$B$18 * B906 + 'COMPUTE Q6'!$B$17</f>
        <v>6764.4820630236463</v>
      </c>
      <c r="D906">
        <v>2155.1999999999998</v>
      </c>
      <c r="E906">
        <f t="shared" si="14"/>
        <v>-4609.2820630236465</v>
      </c>
    </row>
    <row r="907" spans="1:5">
      <c r="A907">
        <v>906</v>
      </c>
      <c r="B907">
        <v>905</v>
      </c>
      <c r="C907">
        <f>'COMPUTE Q6'!$B$18 * B907 + 'COMPUTE Q6'!$B$17</f>
        <v>6765.6674834099958</v>
      </c>
      <c r="D907">
        <v>2902.3</v>
      </c>
      <c r="E907">
        <f t="shared" si="14"/>
        <v>-3863.3674834099957</v>
      </c>
    </row>
    <row r="908" spans="1:5">
      <c r="A908">
        <v>907</v>
      </c>
      <c r="B908">
        <v>906</v>
      </c>
      <c r="C908">
        <f>'COMPUTE Q6'!$B$18 * B908 + 'COMPUTE Q6'!$B$17</f>
        <v>6766.8529037963453</v>
      </c>
      <c r="D908">
        <v>3881.4</v>
      </c>
      <c r="E908">
        <f t="shared" si="14"/>
        <v>-2885.4529037963453</v>
      </c>
    </row>
    <row r="909" spans="1:5">
      <c r="A909">
        <v>908</v>
      </c>
      <c r="B909">
        <v>907</v>
      </c>
      <c r="C909">
        <f>'COMPUTE Q6'!$B$18 * B909 + 'COMPUTE Q6'!$B$17</f>
        <v>6768.0383241826949</v>
      </c>
      <c r="D909">
        <v>3719.2</v>
      </c>
      <c r="E909">
        <f t="shared" si="14"/>
        <v>-3048.838324182695</v>
      </c>
    </row>
    <row r="910" spans="1:5">
      <c r="A910">
        <v>909</v>
      </c>
      <c r="B910">
        <v>908</v>
      </c>
      <c r="C910">
        <f>'COMPUTE Q6'!$B$18 * B910 + 'COMPUTE Q6'!$B$17</f>
        <v>6769.2237445690444</v>
      </c>
      <c r="D910">
        <v>3708.1999999999989</v>
      </c>
      <c r="E910">
        <f t="shared" si="14"/>
        <v>-3061.0237445690454</v>
      </c>
    </row>
    <row r="911" spans="1:5">
      <c r="A911">
        <v>910</v>
      </c>
      <c r="B911">
        <v>909</v>
      </c>
      <c r="C911">
        <f>'COMPUTE Q6'!$B$18 * B911 + 'COMPUTE Q6'!$B$17</f>
        <v>6770.4091649553939</v>
      </c>
      <c r="D911">
        <v>1787.7999999999997</v>
      </c>
      <c r="E911">
        <f t="shared" si="14"/>
        <v>-4982.6091649553946</v>
      </c>
    </row>
    <row r="912" spans="1:5">
      <c r="A912">
        <v>911</v>
      </c>
      <c r="B912">
        <v>910</v>
      </c>
      <c r="C912">
        <f>'COMPUTE Q6'!$B$18 * B912 + 'COMPUTE Q6'!$B$17</f>
        <v>6771.5945853417434</v>
      </c>
      <c r="D912">
        <v>789.4</v>
      </c>
      <c r="E912">
        <f t="shared" si="14"/>
        <v>-5982.1945853417437</v>
      </c>
    </row>
    <row r="913" spans="1:5">
      <c r="A913">
        <v>912</v>
      </c>
      <c r="B913">
        <v>911</v>
      </c>
      <c r="C913">
        <f>'COMPUTE Q6'!$B$18 * B913 + 'COMPUTE Q6'!$B$17</f>
        <v>6772.7800057280929</v>
      </c>
      <c r="D913">
        <v>0</v>
      </c>
      <c r="E913">
        <f t="shared" si="14"/>
        <v>-6772.7800057280929</v>
      </c>
    </row>
    <row r="914" spans="1:5">
      <c r="A914">
        <v>913</v>
      </c>
      <c r="B914">
        <v>912</v>
      </c>
      <c r="C914">
        <f>'COMPUTE Q6'!$B$18 * B914 + 'COMPUTE Q6'!$B$17</f>
        <v>6773.9654261144424</v>
      </c>
      <c r="D914">
        <v>0</v>
      </c>
      <c r="E914">
        <f t="shared" si="14"/>
        <v>-6773.9654261144424</v>
      </c>
    </row>
    <row r="915" spans="1:5">
      <c r="A915">
        <v>914</v>
      </c>
      <c r="B915">
        <v>913</v>
      </c>
      <c r="C915">
        <f>'COMPUTE Q6'!$B$18 * B915 + 'COMPUTE Q6'!$B$17</f>
        <v>6775.1508465007919</v>
      </c>
      <c r="D915">
        <v>0</v>
      </c>
      <c r="E915">
        <f t="shared" si="14"/>
        <v>-6775.1508465007919</v>
      </c>
    </row>
    <row r="916" spans="1:5">
      <c r="A916">
        <v>915</v>
      </c>
      <c r="B916">
        <v>914</v>
      </c>
      <c r="C916">
        <f>'COMPUTE Q6'!$B$18 * B916 + 'COMPUTE Q6'!$B$17</f>
        <v>6776.3362668871414</v>
      </c>
      <c r="D916">
        <v>0</v>
      </c>
      <c r="E916">
        <f t="shared" si="14"/>
        <v>-6776.3362668871414</v>
      </c>
    </row>
    <row r="917" spans="1:5">
      <c r="A917">
        <v>916</v>
      </c>
      <c r="B917">
        <v>915</v>
      </c>
      <c r="C917">
        <f>'COMPUTE Q6'!$B$18 * B917 + 'COMPUTE Q6'!$B$17</f>
        <v>6777.5216872734909</v>
      </c>
      <c r="D917">
        <v>0</v>
      </c>
      <c r="E917">
        <f t="shared" si="14"/>
        <v>-6777.5216872734909</v>
      </c>
    </row>
    <row r="918" spans="1:5">
      <c r="A918">
        <v>917</v>
      </c>
      <c r="B918">
        <v>916</v>
      </c>
      <c r="C918">
        <f>'COMPUTE Q6'!$B$18 * B918 + 'COMPUTE Q6'!$B$17</f>
        <v>6778.7071076598404</v>
      </c>
      <c r="D918">
        <v>0</v>
      </c>
      <c r="E918">
        <f t="shared" si="14"/>
        <v>-6778.7071076598404</v>
      </c>
    </row>
    <row r="919" spans="1:5">
      <c r="A919">
        <v>918</v>
      </c>
      <c r="B919">
        <v>917</v>
      </c>
      <c r="C919">
        <f>'COMPUTE Q6'!$B$18 * B919 + 'COMPUTE Q6'!$B$17</f>
        <v>6779.8925280461899</v>
      </c>
      <c r="D919">
        <v>0</v>
      </c>
      <c r="E919">
        <f t="shared" si="14"/>
        <v>-6779.8925280461899</v>
      </c>
    </row>
    <row r="920" spans="1:5">
      <c r="A920">
        <v>919</v>
      </c>
      <c r="B920">
        <v>918</v>
      </c>
      <c r="C920">
        <f>'COMPUTE Q6'!$B$18 * B920 + 'COMPUTE Q6'!$B$17</f>
        <v>6781.0779484325394</v>
      </c>
      <c r="D920">
        <v>2163.38</v>
      </c>
      <c r="E920">
        <f t="shared" si="14"/>
        <v>-4617.6979484325393</v>
      </c>
    </row>
    <row r="921" spans="1:5">
      <c r="A921">
        <v>920</v>
      </c>
      <c r="B921">
        <v>919</v>
      </c>
      <c r="C921">
        <f>'COMPUTE Q6'!$B$18 * B921 + 'COMPUTE Q6'!$B$17</f>
        <v>6782.2633688188889</v>
      </c>
      <c r="D921">
        <v>3652.68</v>
      </c>
      <c r="E921">
        <f t="shared" si="14"/>
        <v>-3129.5833688188891</v>
      </c>
    </row>
    <row r="922" spans="1:5">
      <c r="A922">
        <v>921</v>
      </c>
      <c r="B922">
        <v>920</v>
      </c>
      <c r="C922">
        <f>'COMPUTE Q6'!$B$18 * B922 + 'COMPUTE Q6'!$B$17</f>
        <v>6783.4487892052384</v>
      </c>
      <c r="D922">
        <v>3624.2</v>
      </c>
      <c r="E922">
        <f t="shared" si="14"/>
        <v>-3159.2487892052386</v>
      </c>
    </row>
    <row r="923" spans="1:5">
      <c r="A923">
        <v>922</v>
      </c>
      <c r="B923">
        <v>921</v>
      </c>
      <c r="C923">
        <f>'COMPUTE Q6'!$B$18 * B923 + 'COMPUTE Q6'!$B$17</f>
        <v>6784.6342095915879</v>
      </c>
      <c r="D923">
        <v>7916</v>
      </c>
      <c r="E923">
        <f t="shared" si="14"/>
        <v>1131.3657904084121</v>
      </c>
    </row>
    <row r="924" spans="1:5">
      <c r="A924">
        <v>923</v>
      </c>
      <c r="B924">
        <v>922</v>
      </c>
      <c r="C924">
        <f>'COMPUTE Q6'!$B$18 * B924 + 'COMPUTE Q6'!$B$17</f>
        <v>6785.8196299779374</v>
      </c>
      <c r="D924">
        <v>8160.1</v>
      </c>
      <c r="E924">
        <f t="shared" si="14"/>
        <v>1374.2803700220629</v>
      </c>
    </row>
    <row r="925" spans="1:5">
      <c r="A925">
        <v>924</v>
      </c>
      <c r="B925">
        <v>923</v>
      </c>
      <c r="C925">
        <f>'COMPUTE Q6'!$B$18 * B925 + 'COMPUTE Q6'!$B$17</f>
        <v>6787.0050503642869</v>
      </c>
      <c r="D925">
        <v>3124.7</v>
      </c>
      <c r="E925">
        <f t="shared" si="14"/>
        <v>-3662.3050503642871</v>
      </c>
    </row>
    <row r="926" spans="1:5">
      <c r="A926">
        <v>925</v>
      </c>
      <c r="B926">
        <v>924</v>
      </c>
      <c r="C926">
        <f>'COMPUTE Q6'!$B$18 * B926 + 'COMPUTE Q6'!$B$17</f>
        <v>6788.1904707506374</v>
      </c>
      <c r="D926">
        <v>4892.5</v>
      </c>
      <c r="E926">
        <f t="shared" si="14"/>
        <v>-1895.6904707506374</v>
      </c>
    </row>
    <row r="927" spans="1:5">
      <c r="A927">
        <v>926</v>
      </c>
      <c r="B927">
        <v>925</v>
      </c>
      <c r="C927">
        <f>'COMPUTE Q6'!$B$18 * B927 + 'COMPUTE Q6'!$B$17</f>
        <v>6789.3758911369869</v>
      </c>
      <c r="D927">
        <v>6519.9</v>
      </c>
      <c r="E927">
        <f t="shared" si="14"/>
        <v>-269.47589113698723</v>
      </c>
    </row>
    <row r="928" spans="1:5">
      <c r="A928">
        <v>927</v>
      </c>
      <c r="B928">
        <v>926</v>
      </c>
      <c r="C928">
        <f>'COMPUTE Q6'!$B$18 * B928 + 'COMPUTE Q6'!$B$17</f>
        <v>6790.5613115233364</v>
      </c>
      <c r="D928">
        <v>10917.800000000001</v>
      </c>
      <c r="E928">
        <f t="shared" si="14"/>
        <v>4127.2386884766647</v>
      </c>
    </row>
    <row r="929" spans="1:5">
      <c r="A929">
        <v>928</v>
      </c>
      <c r="B929">
        <v>927</v>
      </c>
      <c r="C929">
        <f>'COMPUTE Q6'!$B$18 * B929 + 'COMPUTE Q6'!$B$17</f>
        <v>6791.7467319096859</v>
      </c>
      <c r="D929">
        <v>12664.800000000001</v>
      </c>
      <c r="E929">
        <f t="shared" si="14"/>
        <v>5873.0532680903152</v>
      </c>
    </row>
    <row r="930" spans="1:5">
      <c r="A930">
        <v>929</v>
      </c>
      <c r="B930">
        <v>928</v>
      </c>
      <c r="C930">
        <f>'COMPUTE Q6'!$B$18 * B930 + 'COMPUTE Q6'!$B$17</f>
        <v>6792.9321522960354</v>
      </c>
      <c r="D930">
        <v>11160.2</v>
      </c>
      <c r="E930">
        <f t="shared" si="14"/>
        <v>4367.2678477039653</v>
      </c>
    </row>
    <row r="931" spans="1:5">
      <c r="A931">
        <v>930</v>
      </c>
      <c r="B931">
        <v>929</v>
      </c>
      <c r="C931">
        <f>'COMPUTE Q6'!$B$18 * B931 + 'COMPUTE Q6'!$B$17</f>
        <v>6794.1175726823849</v>
      </c>
      <c r="D931">
        <v>5480.2</v>
      </c>
      <c r="E931">
        <f t="shared" si="14"/>
        <v>-1313.9175726823851</v>
      </c>
    </row>
    <row r="932" spans="1:5">
      <c r="A932">
        <v>931</v>
      </c>
      <c r="B932">
        <v>930</v>
      </c>
      <c r="C932">
        <f>'COMPUTE Q6'!$B$18 * B932 + 'COMPUTE Q6'!$B$17</f>
        <v>6795.3029930687344</v>
      </c>
      <c r="D932">
        <v>3189.2</v>
      </c>
      <c r="E932">
        <f t="shared" si="14"/>
        <v>-3606.1029930687346</v>
      </c>
    </row>
    <row r="933" spans="1:5">
      <c r="A933">
        <v>932</v>
      </c>
      <c r="B933">
        <v>931</v>
      </c>
      <c r="C933">
        <f>'COMPUTE Q6'!$B$18 * B933 + 'COMPUTE Q6'!$B$17</f>
        <v>6796.4884134550839</v>
      </c>
      <c r="D933">
        <v>3282.1</v>
      </c>
      <c r="E933">
        <f t="shared" si="14"/>
        <v>-3514.388413455084</v>
      </c>
    </row>
    <row r="934" spans="1:5">
      <c r="A934">
        <v>933</v>
      </c>
      <c r="B934">
        <v>932</v>
      </c>
      <c r="C934">
        <f>'COMPUTE Q6'!$B$18 * B934 + 'COMPUTE Q6'!$B$17</f>
        <v>6797.6738338414334</v>
      </c>
      <c r="D934">
        <v>12293.1</v>
      </c>
      <c r="E934">
        <f t="shared" si="14"/>
        <v>5495.426166158567</v>
      </c>
    </row>
    <row r="935" spans="1:5">
      <c r="A935">
        <v>934</v>
      </c>
      <c r="B935">
        <v>933</v>
      </c>
      <c r="C935">
        <f>'COMPUTE Q6'!$B$18 * B935 + 'COMPUTE Q6'!$B$17</f>
        <v>6798.8592542277829</v>
      </c>
      <c r="D935">
        <v>13440</v>
      </c>
      <c r="E935">
        <f t="shared" si="14"/>
        <v>6641.1407457722171</v>
      </c>
    </row>
    <row r="936" spans="1:5">
      <c r="A936">
        <v>935</v>
      </c>
      <c r="B936">
        <v>934</v>
      </c>
      <c r="C936">
        <f>'COMPUTE Q6'!$B$18 * B936 + 'COMPUTE Q6'!$B$17</f>
        <v>6800.0446746141324</v>
      </c>
      <c r="D936">
        <v>13545</v>
      </c>
      <c r="E936">
        <f t="shared" si="14"/>
        <v>6744.9553253858676</v>
      </c>
    </row>
    <row r="937" spans="1:5">
      <c r="A937">
        <v>936</v>
      </c>
      <c r="B937">
        <v>935</v>
      </c>
      <c r="C937">
        <f>'COMPUTE Q6'!$B$18 * B937 + 'COMPUTE Q6'!$B$17</f>
        <v>6801.2300950004819</v>
      </c>
      <c r="D937">
        <v>13024.1</v>
      </c>
      <c r="E937">
        <f t="shared" si="14"/>
        <v>6222.8699049995184</v>
      </c>
    </row>
    <row r="938" spans="1:5">
      <c r="A938">
        <v>937</v>
      </c>
      <c r="B938">
        <v>936</v>
      </c>
      <c r="C938">
        <f>'COMPUTE Q6'!$B$18 * B938 + 'COMPUTE Q6'!$B$17</f>
        <v>6802.4155153868314</v>
      </c>
      <c r="D938">
        <v>12286.1</v>
      </c>
      <c r="E938">
        <f t="shared" si="14"/>
        <v>5483.6844846131689</v>
      </c>
    </row>
    <row r="939" spans="1:5">
      <c r="A939">
        <v>938</v>
      </c>
      <c r="B939">
        <v>937</v>
      </c>
      <c r="C939">
        <f>'COMPUTE Q6'!$B$18 * B939 + 'COMPUTE Q6'!$B$17</f>
        <v>6803.6009357731809</v>
      </c>
      <c r="D939">
        <v>1488.2</v>
      </c>
      <c r="E939">
        <f t="shared" si="14"/>
        <v>-5315.4009357731811</v>
      </c>
    </row>
    <row r="940" spans="1:5">
      <c r="A940">
        <v>939</v>
      </c>
      <c r="B940">
        <v>938</v>
      </c>
      <c r="C940">
        <f>'COMPUTE Q6'!$B$18 * B940 + 'COMPUTE Q6'!$B$17</f>
        <v>6804.7863561595304</v>
      </c>
      <c r="D940">
        <v>1766.1</v>
      </c>
      <c r="E940">
        <f t="shared" si="14"/>
        <v>-5038.686356159531</v>
      </c>
    </row>
    <row r="941" spans="1:5">
      <c r="A941">
        <v>940</v>
      </c>
      <c r="B941">
        <v>939</v>
      </c>
      <c r="C941">
        <f>'COMPUTE Q6'!$B$18 * B941 + 'COMPUTE Q6'!$B$17</f>
        <v>6805.9717765458799</v>
      </c>
      <c r="D941">
        <v>5770.1</v>
      </c>
      <c r="E941">
        <f t="shared" si="14"/>
        <v>-1035.8717765458796</v>
      </c>
    </row>
    <row r="942" spans="1:5">
      <c r="A942">
        <v>941</v>
      </c>
      <c r="B942">
        <v>940</v>
      </c>
      <c r="C942">
        <f>'COMPUTE Q6'!$B$18 * B942 + 'COMPUTE Q6'!$B$17</f>
        <v>6807.1571969322295</v>
      </c>
      <c r="D942">
        <v>5884.2</v>
      </c>
      <c r="E942">
        <f t="shared" si="14"/>
        <v>-922.95719693222964</v>
      </c>
    </row>
    <row r="943" spans="1:5">
      <c r="A943">
        <v>942</v>
      </c>
      <c r="B943">
        <v>941</v>
      </c>
      <c r="C943">
        <f>'COMPUTE Q6'!$B$18 * B943 + 'COMPUTE Q6'!$B$17</f>
        <v>6808.342617318579</v>
      </c>
      <c r="D943">
        <v>6799</v>
      </c>
      <c r="E943">
        <f t="shared" si="14"/>
        <v>-9.3426173185789594</v>
      </c>
    </row>
    <row r="944" spans="1:5">
      <c r="A944">
        <v>943</v>
      </c>
      <c r="B944">
        <v>942</v>
      </c>
      <c r="C944">
        <f>'COMPUTE Q6'!$B$18 * B944 + 'COMPUTE Q6'!$B$17</f>
        <v>6809.5280377049285</v>
      </c>
      <c r="D944">
        <v>2475.6</v>
      </c>
      <c r="E944">
        <f t="shared" si="14"/>
        <v>-4333.928037704929</v>
      </c>
    </row>
    <row r="945" spans="1:5">
      <c r="A945">
        <v>944</v>
      </c>
      <c r="B945">
        <v>943</v>
      </c>
      <c r="C945">
        <f>'COMPUTE Q6'!$B$18 * B945 + 'COMPUTE Q6'!$B$17</f>
        <v>6810.713458091278</v>
      </c>
      <c r="D945">
        <v>2298.3000000000002</v>
      </c>
      <c r="E945">
        <f t="shared" si="14"/>
        <v>-4512.4134580912778</v>
      </c>
    </row>
    <row r="946" spans="1:5">
      <c r="A946">
        <v>945</v>
      </c>
      <c r="B946">
        <v>944</v>
      </c>
      <c r="C946">
        <f>'COMPUTE Q6'!$B$18 * B946 + 'COMPUTE Q6'!$B$17</f>
        <v>6811.8988784776275</v>
      </c>
      <c r="D946">
        <v>6092.5</v>
      </c>
      <c r="E946">
        <f t="shared" si="14"/>
        <v>-719.39887847762748</v>
      </c>
    </row>
    <row r="947" spans="1:5">
      <c r="A947">
        <v>946</v>
      </c>
      <c r="B947">
        <v>945</v>
      </c>
      <c r="C947">
        <f>'COMPUTE Q6'!$B$18 * B947 + 'COMPUTE Q6'!$B$17</f>
        <v>6813.084298863977</v>
      </c>
      <c r="D947">
        <v>6097.4</v>
      </c>
      <c r="E947">
        <f t="shared" si="14"/>
        <v>-715.68429886397735</v>
      </c>
    </row>
    <row r="948" spans="1:5">
      <c r="A948">
        <v>947</v>
      </c>
      <c r="B948">
        <v>946</v>
      </c>
      <c r="C948">
        <f>'COMPUTE Q6'!$B$18 * B948 + 'COMPUTE Q6'!$B$17</f>
        <v>6814.2697192503265</v>
      </c>
      <c r="D948">
        <v>8615.2000000000007</v>
      </c>
      <c r="E948">
        <f t="shared" si="14"/>
        <v>1800.9302807496742</v>
      </c>
    </row>
    <row r="949" spans="1:5">
      <c r="A949">
        <v>948</v>
      </c>
      <c r="B949">
        <v>947</v>
      </c>
      <c r="C949">
        <f>'COMPUTE Q6'!$B$18 * B949 + 'COMPUTE Q6'!$B$17</f>
        <v>6815.455139636676</v>
      </c>
      <c r="D949">
        <v>9266</v>
      </c>
      <c r="E949">
        <f t="shared" si="14"/>
        <v>2450.544860363324</v>
      </c>
    </row>
    <row r="950" spans="1:5">
      <c r="A950">
        <v>949</v>
      </c>
      <c r="B950">
        <v>948</v>
      </c>
      <c r="C950">
        <f>'COMPUTE Q6'!$B$18 * B950 + 'COMPUTE Q6'!$B$17</f>
        <v>6816.6405600230255</v>
      </c>
      <c r="D950">
        <v>11620.1</v>
      </c>
      <c r="E950">
        <f t="shared" si="14"/>
        <v>4803.4594399769749</v>
      </c>
    </row>
    <row r="951" spans="1:5">
      <c r="A951">
        <v>950</v>
      </c>
      <c r="B951">
        <v>949</v>
      </c>
      <c r="C951">
        <f>'COMPUTE Q6'!$B$18 * B951 + 'COMPUTE Q6'!$B$17</f>
        <v>6817.825980409375</v>
      </c>
      <c r="D951">
        <v>9227.2000000000007</v>
      </c>
      <c r="E951">
        <f t="shared" si="14"/>
        <v>2409.3740195906257</v>
      </c>
    </row>
    <row r="952" spans="1:5">
      <c r="A952">
        <v>951</v>
      </c>
      <c r="B952">
        <v>950</v>
      </c>
      <c r="C952">
        <f>'COMPUTE Q6'!$B$18 * B952 + 'COMPUTE Q6'!$B$17</f>
        <v>6819.0114007957245</v>
      </c>
      <c r="D952">
        <v>10354.1</v>
      </c>
      <c r="E952">
        <f t="shared" si="14"/>
        <v>3535.0885992042759</v>
      </c>
    </row>
    <row r="953" spans="1:5">
      <c r="A953">
        <v>952</v>
      </c>
      <c r="B953">
        <v>951</v>
      </c>
      <c r="C953">
        <f>'COMPUTE Q6'!$B$18 * B953 + 'COMPUTE Q6'!$B$17</f>
        <v>6820.196821182074</v>
      </c>
      <c r="D953">
        <v>10480</v>
      </c>
      <c r="E953">
        <f t="shared" si="14"/>
        <v>3659.803178817926</v>
      </c>
    </row>
    <row r="954" spans="1:5">
      <c r="A954">
        <v>953</v>
      </c>
      <c r="B954">
        <v>952</v>
      </c>
      <c r="C954">
        <f>'COMPUTE Q6'!$B$18 * B954 + 'COMPUTE Q6'!$B$17</f>
        <v>6821.3822415684235</v>
      </c>
      <c r="D954">
        <v>12959.3</v>
      </c>
      <c r="E954">
        <f t="shared" si="14"/>
        <v>6137.9177584315757</v>
      </c>
    </row>
    <row r="955" spans="1:5">
      <c r="A955">
        <v>954</v>
      </c>
      <c r="B955">
        <v>953</v>
      </c>
      <c r="C955">
        <f>'COMPUTE Q6'!$B$18 * B955 + 'COMPUTE Q6'!$B$17</f>
        <v>6822.567661954773</v>
      </c>
      <c r="D955">
        <v>13925.1</v>
      </c>
      <c r="E955">
        <f t="shared" si="14"/>
        <v>7102.5323380452273</v>
      </c>
    </row>
    <row r="956" spans="1:5">
      <c r="A956">
        <v>955</v>
      </c>
      <c r="B956">
        <v>954</v>
      </c>
      <c r="C956">
        <f>'COMPUTE Q6'!$B$18 * B956 + 'COMPUTE Q6'!$B$17</f>
        <v>6823.7530823411225</v>
      </c>
      <c r="D956">
        <v>13306.1</v>
      </c>
      <c r="E956">
        <f t="shared" si="14"/>
        <v>6482.3469176588778</v>
      </c>
    </row>
    <row r="957" spans="1:5">
      <c r="A957">
        <v>956</v>
      </c>
      <c r="B957">
        <v>955</v>
      </c>
      <c r="C957">
        <f>'COMPUTE Q6'!$B$18 * B957 + 'COMPUTE Q6'!$B$17</f>
        <v>6824.938502727472</v>
      </c>
      <c r="D957">
        <v>11723.1</v>
      </c>
      <c r="E957">
        <f t="shared" si="14"/>
        <v>4898.1614972725283</v>
      </c>
    </row>
    <row r="958" spans="1:5">
      <c r="A958">
        <v>957</v>
      </c>
      <c r="B958">
        <v>956</v>
      </c>
      <c r="C958">
        <f>'COMPUTE Q6'!$B$18 * B958 + 'COMPUTE Q6'!$B$17</f>
        <v>6826.1239231138215</v>
      </c>
      <c r="D958">
        <v>8798.2000000000007</v>
      </c>
      <c r="E958">
        <f t="shared" si="14"/>
        <v>1972.0760768861792</v>
      </c>
    </row>
    <row r="959" spans="1:5">
      <c r="A959">
        <v>958</v>
      </c>
      <c r="B959">
        <v>957</v>
      </c>
      <c r="C959">
        <f>'COMPUTE Q6'!$B$18 * B959 + 'COMPUTE Q6'!$B$17</f>
        <v>6827.3093435001711</v>
      </c>
      <c r="D959">
        <v>5220.2</v>
      </c>
      <c r="E959">
        <f t="shared" si="14"/>
        <v>-1607.1093435001712</v>
      </c>
    </row>
    <row r="960" spans="1:5">
      <c r="A960">
        <v>959</v>
      </c>
      <c r="B960">
        <v>958</v>
      </c>
      <c r="C960">
        <f>'COMPUTE Q6'!$B$18 * B960 + 'COMPUTE Q6'!$B$17</f>
        <v>6828.4947638865206</v>
      </c>
      <c r="D960">
        <v>5107.6499999999996</v>
      </c>
      <c r="E960">
        <f t="shared" si="14"/>
        <v>-1720.8447638865209</v>
      </c>
    </row>
    <row r="961" spans="1:5">
      <c r="A961">
        <v>960</v>
      </c>
      <c r="B961">
        <v>959</v>
      </c>
      <c r="C961">
        <f>'COMPUTE Q6'!$B$18 * B961 + 'COMPUTE Q6'!$B$17</f>
        <v>6829.6801842728701</v>
      </c>
      <c r="D961">
        <v>3905.55</v>
      </c>
      <c r="E961">
        <f t="shared" si="14"/>
        <v>-2924.1301842728699</v>
      </c>
    </row>
    <row r="962" spans="1:5">
      <c r="A962">
        <v>961</v>
      </c>
      <c r="B962">
        <v>960</v>
      </c>
      <c r="C962">
        <f>'COMPUTE Q6'!$B$18 * B962 + 'COMPUTE Q6'!$B$17</f>
        <v>6830.8656046592196</v>
      </c>
      <c r="D962">
        <v>8851.1</v>
      </c>
      <c r="E962">
        <f t="shared" si="14"/>
        <v>2020.2343953407808</v>
      </c>
    </row>
    <row r="963" spans="1:5">
      <c r="A963">
        <v>962</v>
      </c>
      <c r="B963">
        <v>961</v>
      </c>
      <c r="C963">
        <f>'COMPUTE Q6'!$B$18 * B963 + 'COMPUTE Q6'!$B$17</f>
        <v>6832.0510250455691</v>
      </c>
      <c r="D963">
        <v>12439</v>
      </c>
      <c r="E963">
        <f t="shared" ref="E963:E1026" si="15">D963 - C963</f>
        <v>5606.9489749544309</v>
      </c>
    </row>
    <row r="964" spans="1:5">
      <c r="A964">
        <v>963</v>
      </c>
      <c r="B964">
        <v>962</v>
      </c>
      <c r="C964">
        <f>'COMPUTE Q6'!$B$18 * B964 + 'COMPUTE Q6'!$B$17</f>
        <v>6833.2364454319186</v>
      </c>
      <c r="D964">
        <v>11778</v>
      </c>
      <c r="E964">
        <f t="shared" si="15"/>
        <v>4944.7635545680814</v>
      </c>
    </row>
    <row r="965" spans="1:5">
      <c r="A965">
        <v>964</v>
      </c>
      <c r="B965">
        <v>963</v>
      </c>
      <c r="C965">
        <f>'COMPUTE Q6'!$B$18 * B965 + 'COMPUTE Q6'!$B$17</f>
        <v>6834.4218658182681</v>
      </c>
      <c r="D965">
        <v>11239.1</v>
      </c>
      <c r="E965">
        <f t="shared" si="15"/>
        <v>4404.6781341817323</v>
      </c>
    </row>
    <row r="966" spans="1:5">
      <c r="A966">
        <v>965</v>
      </c>
      <c r="B966">
        <v>964</v>
      </c>
      <c r="C966">
        <f>'COMPUTE Q6'!$B$18 * B966 + 'COMPUTE Q6'!$B$17</f>
        <v>6835.6072862046176</v>
      </c>
      <c r="D966">
        <v>11756.2</v>
      </c>
      <c r="E966">
        <f t="shared" si="15"/>
        <v>4920.5927137953831</v>
      </c>
    </row>
    <row r="967" spans="1:5">
      <c r="A967">
        <v>966</v>
      </c>
      <c r="B967">
        <v>965</v>
      </c>
      <c r="C967">
        <f>'COMPUTE Q6'!$B$18 * B967 + 'COMPUTE Q6'!$B$17</f>
        <v>6836.7927065909671</v>
      </c>
      <c r="D967">
        <v>10311.6</v>
      </c>
      <c r="E967">
        <f t="shared" si="15"/>
        <v>3474.8072934090333</v>
      </c>
    </row>
    <row r="968" spans="1:5">
      <c r="A968">
        <v>967</v>
      </c>
      <c r="B968">
        <v>966</v>
      </c>
      <c r="C968">
        <f>'COMPUTE Q6'!$B$18 * B968 + 'COMPUTE Q6'!$B$17</f>
        <v>6837.9781269773166</v>
      </c>
      <c r="D968">
        <v>5841.5</v>
      </c>
      <c r="E968">
        <f t="shared" si="15"/>
        <v>-996.47812697731661</v>
      </c>
    </row>
    <row r="969" spans="1:5">
      <c r="A969">
        <v>968</v>
      </c>
      <c r="B969">
        <v>967</v>
      </c>
      <c r="C969">
        <f>'COMPUTE Q6'!$B$18 * B969 + 'COMPUTE Q6'!$B$17</f>
        <v>6839.1635473636661</v>
      </c>
      <c r="D969">
        <v>4388.3999999999996</v>
      </c>
      <c r="E969">
        <f t="shared" si="15"/>
        <v>-2450.7635473636665</v>
      </c>
    </row>
    <row r="970" spans="1:5">
      <c r="A970">
        <v>969</v>
      </c>
      <c r="B970">
        <v>968</v>
      </c>
      <c r="C970">
        <f>'COMPUTE Q6'!$B$18 * B970 + 'COMPUTE Q6'!$B$17</f>
        <v>6840.3489677500156</v>
      </c>
      <c r="D970">
        <v>5014.3999999999996</v>
      </c>
      <c r="E970">
        <f t="shared" si="15"/>
        <v>-1825.948967750016</v>
      </c>
    </row>
    <row r="971" spans="1:5">
      <c r="A971">
        <v>970</v>
      </c>
      <c r="B971">
        <v>969</v>
      </c>
      <c r="C971">
        <f>'COMPUTE Q6'!$B$18 * B971 + 'COMPUTE Q6'!$B$17</f>
        <v>6841.5343881363651</v>
      </c>
      <c r="D971">
        <v>5886.7999999999993</v>
      </c>
      <c r="E971">
        <f t="shared" si="15"/>
        <v>-954.73438813636585</v>
      </c>
    </row>
    <row r="972" spans="1:5">
      <c r="A972">
        <v>971</v>
      </c>
      <c r="B972">
        <v>970</v>
      </c>
      <c r="C972">
        <f>'COMPUTE Q6'!$B$18 * B972 + 'COMPUTE Q6'!$B$17</f>
        <v>6842.7198085227146</v>
      </c>
      <c r="D972">
        <v>5089.8999999999996</v>
      </c>
      <c r="E972">
        <f t="shared" si="15"/>
        <v>-1752.819808522715</v>
      </c>
    </row>
    <row r="973" spans="1:5">
      <c r="A973">
        <v>972</v>
      </c>
      <c r="B973">
        <v>971</v>
      </c>
      <c r="C973">
        <f>'COMPUTE Q6'!$B$18 * B973 + 'COMPUTE Q6'!$B$17</f>
        <v>6843.9052289090641</v>
      </c>
      <c r="D973">
        <v>2872.9</v>
      </c>
      <c r="E973">
        <f t="shared" si="15"/>
        <v>-3971.005228909064</v>
      </c>
    </row>
    <row r="974" spans="1:5">
      <c r="A974">
        <v>973</v>
      </c>
      <c r="B974">
        <v>972</v>
      </c>
      <c r="C974">
        <f>'COMPUTE Q6'!$B$18 * B974 + 'COMPUTE Q6'!$B$17</f>
        <v>6845.0906492954136</v>
      </c>
      <c r="D974">
        <v>4465.9999999999991</v>
      </c>
      <c r="E974">
        <f t="shared" si="15"/>
        <v>-2379.0906492954146</v>
      </c>
    </row>
    <row r="975" spans="1:5">
      <c r="A975">
        <v>974</v>
      </c>
      <c r="B975">
        <v>973</v>
      </c>
      <c r="C975">
        <f>'COMPUTE Q6'!$B$18 * B975 + 'COMPUTE Q6'!$B$17</f>
        <v>6846.2760696817631</v>
      </c>
      <c r="D975">
        <v>3087.3999999999996</v>
      </c>
      <c r="E975">
        <f t="shared" si="15"/>
        <v>-3758.8760696817635</v>
      </c>
    </row>
    <row r="976" spans="1:5">
      <c r="A976">
        <v>975</v>
      </c>
      <c r="B976">
        <v>974</v>
      </c>
      <c r="C976">
        <f>'COMPUTE Q6'!$B$18 * B976 + 'COMPUTE Q6'!$B$17</f>
        <v>6847.4614900681127</v>
      </c>
      <c r="D976">
        <v>1388.6999999999998</v>
      </c>
      <c r="E976">
        <f t="shared" si="15"/>
        <v>-5458.7614900681128</v>
      </c>
    </row>
    <row r="977" spans="1:5">
      <c r="A977">
        <v>976</v>
      </c>
      <c r="B977">
        <v>975</v>
      </c>
      <c r="C977">
        <f>'COMPUTE Q6'!$B$18 * B977 + 'COMPUTE Q6'!$B$17</f>
        <v>6848.6469104544622</v>
      </c>
      <c r="D977">
        <v>404.1</v>
      </c>
      <c r="E977">
        <f t="shared" si="15"/>
        <v>-6444.5469104544618</v>
      </c>
    </row>
    <row r="978" spans="1:5">
      <c r="A978">
        <v>977</v>
      </c>
      <c r="B978">
        <v>976</v>
      </c>
      <c r="C978">
        <f>'COMPUTE Q6'!$B$18 * B978 + 'COMPUTE Q6'!$B$17</f>
        <v>6849.8323308408117</v>
      </c>
      <c r="D978">
        <v>654</v>
      </c>
      <c r="E978">
        <f t="shared" si="15"/>
        <v>-6195.8323308408117</v>
      </c>
    </row>
    <row r="979" spans="1:5">
      <c r="A979">
        <v>978</v>
      </c>
      <c r="B979">
        <v>977</v>
      </c>
      <c r="C979">
        <f>'COMPUTE Q6'!$B$18 * B979 + 'COMPUTE Q6'!$B$17</f>
        <v>6851.0177512271612</v>
      </c>
      <c r="D979">
        <v>280</v>
      </c>
      <c r="E979">
        <f t="shared" si="15"/>
        <v>-6571.0177512271612</v>
      </c>
    </row>
    <row r="980" spans="1:5">
      <c r="A980">
        <v>979</v>
      </c>
      <c r="B980">
        <v>978</v>
      </c>
      <c r="C980">
        <f>'COMPUTE Q6'!$B$18 * B980 + 'COMPUTE Q6'!$B$17</f>
        <v>6852.2031716135107</v>
      </c>
      <c r="D980">
        <v>2896</v>
      </c>
      <c r="E980">
        <f t="shared" si="15"/>
        <v>-3956.2031716135107</v>
      </c>
    </row>
    <row r="981" spans="1:5">
      <c r="A981">
        <v>980</v>
      </c>
      <c r="B981">
        <v>979</v>
      </c>
      <c r="C981">
        <f>'COMPUTE Q6'!$B$18 * B981 + 'COMPUTE Q6'!$B$17</f>
        <v>6853.3885919998611</v>
      </c>
      <c r="D981">
        <v>9358.0499999999993</v>
      </c>
      <c r="E981">
        <f t="shared" si="15"/>
        <v>2504.6614080001382</v>
      </c>
    </row>
    <row r="982" spans="1:5">
      <c r="A982">
        <v>981</v>
      </c>
      <c r="B982">
        <v>980</v>
      </c>
      <c r="C982">
        <f>'COMPUTE Q6'!$B$18 * B982 + 'COMPUTE Q6'!$B$17</f>
        <v>6854.5740123862106</v>
      </c>
      <c r="D982">
        <v>7879.4999999999991</v>
      </c>
      <c r="E982">
        <f t="shared" si="15"/>
        <v>1024.9259876137885</v>
      </c>
    </row>
    <row r="983" spans="1:5">
      <c r="A983">
        <v>982</v>
      </c>
      <c r="B983">
        <v>981</v>
      </c>
      <c r="C983">
        <f>'COMPUTE Q6'!$B$18 * B983 + 'COMPUTE Q6'!$B$17</f>
        <v>6855.7594327725601</v>
      </c>
      <c r="D983">
        <v>13009.2</v>
      </c>
      <c r="E983">
        <f t="shared" si="15"/>
        <v>6153.4405672274406</v>
      </c>
    </row>
    <row r="984" spans="1:5">
      <c r="A984">
        <v>983</v>
      </c>
      <c r="B984">
        <v>982</v>
      </c>
      <c r="C984">
        <f>'COMPUTE Q6'!$B$18 * B984 + 'COMPUTE Q6'!$B$17</f>
        <v>6856.9448531589096</v>
      </c>
      <c r="D984">
        <v>12571</v>
      </c>
      <c r="E984">
        <f t="shared" si="15"/>
        <v>5714.0551468410904</v>
      </c>
    </row>
    <row r="985" spans="1:5">
      <c r="A985">
        <v>984</v>
      </c>
      <c r="B985">
        <v>983</v>
      </c>
      <c r="C985">
        <f>'COMPUTE Q6'!$B$18 * B985 + 'COMPUTE Q6'!$B$17</f>
        <v>6858.1302735452591</v>
      </c>
      <c r="D985">
        <v>13759</v>
      </c>
      <c r="E985">
        <f t="shared" si="15"/>
        <v>6900.8697264547409</v>
      </c>
    </row>
    <row r="986" spans="1:5">
      <c r="A986">
        <v>985</v>
      </c>
      <c r="B986">
        <v>984</v>
      </c>
      <c r="C986">
        <f>'COMPUTE Q6'!$B$18 * B986 + 'COMPUTE Q6'!$B$17</f>
        <v>6859.3156939316086</v>
      </c>
      <c r="D986">
        <v>9240</v>
      </c>
      <c r="E986">
        <f t="shared" si="15"/>
        <v>2380.6843060683914</v>
      </c>
    </row>
    <row r="987" spans="1:5">
      <c r="A987">
        <v>986</v>
      </c>
      <c r="B987">
        <v>985</v>
      </c>
      <c r="C987">
        <f>'COMPUTE Q6'!$B$18 * B987 + 'COMPUTE Q6'!$B$17</f>
        <v>6860.5011143179581</v>
      </c>
      <c r="D987">
        <v>10432.1</v>
      </c>
      <c r="E987">
        <f t="shared" si="15"/>
        <v>3571.5988856820422</v>
      </c>
    </row>
    <row r="988" spans="1:5">
      <c r="A988">
        <v>987</v>
      </c>
      <c r="B988">
        <v>986</v>
      </c>
      <c r="C988">
        <f>'COMPUTE Q6'!$B$18 * B988 + 'COMPUTE Q6'!$B$17</f>
        <v>6861.6865347043076</v>
      </c>
      <c r="D988">
        <v>8219.2000000000007</v>
      </c>
      <c r="E988">
        <f t="shared" si="15"/>
        <v>1357.5134652956931</v>
      </c>
    </row>
    <row r="989" spans="1:5">
      <c r="A989">
        <v>988</v>
      </c>
      <c r="B989">
        <v>987</v>
      </c>
      <c r="C989">
        <f>'COMPUTE Q6'!$B$18 * B989 + 'COMPUTE Q6'!$B$17</f>
        <v>6862.8719550906571</v>
      </c>
      <c r="D989">
        <v>9053.4</v>
      </c>
      <c r="E989">
        <f t="shared" si="15"/>
        <v>2190.5280449093425</v>
      </c>
    </row>
    <row r="990" spans="1:5">
      <c r="A990">
        <v>989</v>
      </c>
      <c r="B990">
        <v>988</v>
      </c>
      <c r="C990">
        <f>'COMPUTE Q6'!$B$18 * B990 + 'COMPUTE Q6'!$B$17</f>
        <v>6864.0573754770066</v>
      </c>
      <c r="D990">
        <v>14822.1</v>
      </c>
      <c r="E990">
        <f t="shared" si="15"/>
        <v>7958.0426245229937</v>
      </c>
    </row>
    <row r="991" spans="1:5">
      <c r="A991">
        <v>990</v>
      </c>
      <c r="B991">
        <v>989</v>
      </c>
      <c r="C991">
        <f>'COMPUTE Q6'!$B$18 * B991 + 'COMPUTE Q6'!$B$17</f>
        <v>6865.2427958633562</v>
      </c>
      <c r="D991">
        <v>17000.400000000001</v>
      </c>
      <c r="E991">
        <f t="shared" si="15"/>
        <v>10135.157204136645</v>
      </c>
    </row>
    <row r="992" spans="1:5">
      <c r="A992">
        <v>991</v>
      </c>
      <c r="B992">
        <v>990</v>
      </c>
      <c r="C992">
        <f>'COMPUTE Q6'!$B$18 * B992 + 'COMPUTE Q6'!$B$17</f>
        <v>6866.4282162497057</v>
      </c>
      <c r="D992">
        <v>17353.099999999999</v>
      </c>
      <c r="E992">
        <f t="shared" si="15"/>
        <v>10486.671783750293</v>
      </c>
    </row>
    <row r="993" spans="1:5">
      <c r="A993">
        <v>992</v>
      </c>
      <c r="B993">
        <v>991</v>
      </c>
      <c r="C993">
        <f>'COMPUTE Q6'!$B$18 * B993 + 'COMPUTE Q6'!$B$17</f>
        <v>6867.6136366360552</v>
      </c>
      <c r="D993">
        <v>16815</v>
      </c>
      <c r="E993">
        <f t="shared" si="15"/>
        <v>9947.3863633639448</v>
      </c>
    </row>
    <row r="994" spans="1:5">
      <c r="A994">
        <v>993</v>
      </c>
      <c r="B994">
        <v>992</v>
      </c>
      <c r="C994">
        <f>'COMPUTE Q6'!$B$18 * B994 + 'COMPUTE Q6'!$B$17</f>
        <v>6868.7990570224047</v>
      </c>
      <c r="D994">
        <v>11856.1</v>
      </c>
      <c r="E994">
        <f t="shared" si="15"/>
        <v>4987.3009429775957</v>
      </c>
    </row>
    <row r="995" spans="1:5">
      <c r="A995">
        <v>994</v>
      </c>
      <c r="B995">
        <v>993</v>
      </c>
      <c r="C995">
        <f>'COMPUTE Q6'!$B$18 * B995 + 'COMPUTE Q6'!$B$17</f>
        <v>6869.9844774087542</v>
      </c>
      <c r="D995">
        <v>15643.9</v>
      </c>
      <c r="E995">
        <f t="shared" si="15"/>
        <v>8773.9155225912455</v>
      </c>
    </row>
    <row r="996" spans="1:5">
      <c r="A996">
        <v>995</v>
      </c>
      <c r="B996">
        <v>994</v>
      </c>
      <c r="C996">
        <f>'COMPUTE Q6'!$B$18 * B996 + 'COMPUTE Q6'!$B$17</f>
        <v>6871.1698977951037</v>
      </c>
      <c r="D996">
        <v>16433.8</v>
      </c>
      <c r="E996">
        <f t="shared" si="15"/>
        <v>9562.6301022048956</v>
      </c>
    </row>
    <row r="997" spans="1:5">
      <c r="A997">
        <v>996</v>
      </c>
      <c r="B997">
        <v>995</v>
      </c>
      <c r="C997">
        <f>'COMPUTE Q6'!$B$18 * B997 + 'COMPUTE Q6'!$B$17</f>
        <v>6872.3553181814532</v>
      </c>
      <c r="D997">
        <v>12673.1</v>
      </c>
      <c r="E997">
        <f t="shared" si="15"/>
        <v>5800.7446818185472</v>
      </c>
    </row>
    <row r="998" spans="1:5">
      <c r="A998">
        <v>997</v>
      </c>
      <c r="B998">
        <v>996</v>
      </c>
      <c r="C998">
        <f>'COMPUTE Q6'!$B$18 * B998 + 'COMPUTE Q6'!$B$17</f>
        <v>6873.5407385678027</v>
      </c>
      <c r="D998">
        <v>14883.400000000001</v>
      </c>
      <c r="E998">
        <f t="shared" si="15"/>
        <v>8009.8592614321988</v>
      </c>
    </row>
    <row r="999" spans="1:5">
      <c r="A999">
        <v>998</v>
      </c>
      <c r="B999">
        <v>997</v>
      </c>
      <c r="C999">
        <f>'COMPUTE Q6'!$B$18 * B999 + 'COMPUTE Q6'!$B$17</f>
        <v>6874.7261589541522</v>
      </c>
      <c r="D999">
        <v>15264.300000000001</v>
      </c>
      <c r="E999">
        <f t="shared" si="15"/>
        <v>8389.5738410458489</v>
      </c>
    </row>
    <row r="1000" spans="1:5">
      <c r="A1000">
        <v>999</v>
      </c>
      <c r="B1000">
        <v>998</v>
      </c>
      <c r="C1000">
        <f>'COMPUTE Q6'!$B$18 * B1000 + 'COMPUTE Q6'!$B$17</f>
        <v>6875.9115793405017</v>
      </c>
      <c r="D1000">
        <v>14854.3</v>
      </c>
      <c r="E1000">
        <f t="shared" si="15"/>
        <v>7978.3884206594976</v>
      </c>
    </row>
    <row r="1001" spans="1:5">
      <c r="A1001">
        <v>1000</v>
      </c>
      <c r="B1001">
        <v>999</v>
      </c>
      <c r="C1001">
        <f>'COMPUTE Q6'!$B$18 * B1001 + 'COMPUTE Q6'!$B$17</f>
        <v>6877.0969997268512</v>
      </c>
      <c r="D1001">
        <v>14191.4</v>
      </c>
      <c r="E1001">
        <f t="shared" si="15"/>
        <v>7314.3030002731484</v>
      </c>
    </row>
    <row r="1002" spans="1:5">
      <c r="A1002">
        <v>1001</v>
      </c>
      <c r="B1002">
        <v>1000</v>
      </c>
      <c r="C1002">
        <f>'COMPUTE Q6'!$B$18 * B1002 + 'COMPUTE Q6'!$B$17</f>
        <v>6878.2824201132007</v>
      </c>
      <c r="D1002">
        <v>4452.5</v>
      </c>
      <c r="E1002">
        <f t="shared" si="15"/>
        <v>-2425.7824201132007</v>
      </c>
    </row>
    <row r="1003" spans="1:5">
      <c r="A1003">
        <v>1002</v>
      </c>
      <c r="B1003">
        <v>1001</v>
      </c>
      <c r="C1003">
        <f>'COMPUTE Q6'!$B$18 * B1003 + 'COMPUTE Q6'!$B$17</f>
        <v>6879.4678404995502</v>
      </c>
      <c r="D1003">
        <v>4937.6999999999989</v>
      </c>
      <c r="E1003">
        <f t="shared" si="15"/>
        <v>-1941.7678404995513</v>
      </c>
    </row>
    <row r="1004" spans="1:5">
      <c r="A1004">
        <v>1003</v>
      </c>
      <c r="B1004">
        <v>1002</v>
      </c>
      <c r="C1004">
        <f>'COMPUTE Q6'!$B$18 * B1004 + 'COMPUTE Q6'!$B$17</f>
        <v>6880.6532608858997</v>
      </c>
      <c r="D1004">
        <v>5518</v>
      </c>
      <c r="E1004">
        <f t="shared" si="15"/>
        <v>-1362.6532608858997</v>
      </c>
    </row>
    <row r="1005" spans="1:5">
      <c r="A1005">
        <v>1004</v>
      </c>
      <c r="B1005">
        <v>1003</v>
      </c>
      <c r="C1005">
        <f>'COMPUTE Q6'!$B$18 * B1005 + 'COMPUTE Q6'!$B$17</f>
        <v>6881.8386812722492</v>
      </c>
      <c r="D1005">
        <v>8754.2000000000007</v>
      </c>
      <c r="E1005">
        <f t="shared" si="15"/>
        <v>1872.3613187277515</v>
      </c>
    </row>
    <row r="1006" spans="1:5">
      <c r="A1006">
        <v>1005</v>
      </c>
      <c r="B1006">
        <v>1004</v>
      </c>
      <c r="C1006">
        <f>'COMPUTE Q6'!$B$18 * B1006 + 'COMPUTE Q6'!$B$17</f>
        <v>6883.0241016585987</v>
      </c>
      <c r="D1006">
        <v>10914.2</v>
      </c>
      <c r="E1006">
        <f t="shared" si="15"/>
        <v>4031.175898341402</v>
      </c>
    </row>
    <row r="1007" spans="1:5">
      <c r="A1007">
        <v>1006</v>
      </c>
      <c r="B1007">
        <v>1005</v>
      </c>
      <c r="C1007">
        <f>'COMPUTE Q6'!$B$18 * B1007 + 'COMPUTE Q6'!$B$17</f>
        <v>6884.2095220449482</v>
      </c>
      <c r="D1007">
        <v>10437.9</v>
      </c>
      <c r="E1007">
        <f t="shared" si="15"/>
        <v>3553.6904779550514</v>
      </c>
    </row>
    <row r="1008" spans="1:5">
      <c r="A1008">
        <v>1007</v>
      </c>
      <c r="B1008">
        <v>1006</v>
      </c>
      <c r="C1008">
        <f>'COMPUTE Q6'!$B$18 * B1008 + 'COMPUTE Q6'!$B$17</f>
        <v>6885.3949424312977</v>
      </c>
      <c r="D1008">
        <v>14672.2</v>
      </c>
      <c r="E1008">
        <f t="shared" si="15"/>
        <v>7786.805057568703</v>
      </c>
    </row>
    <row r="1009" spans="1:5">
      <c r="A1009">
        <v>1008</v>
      </c>
      <c r="B1009">
        <v>1007</v>
      </c>
      <c r="C1009">
        <f>'COMPUTE Q6'!$B$18 * B1009 + 'COMPUTE Q6'!$B$17</f>
        <v>6886.5803628176473</v>
      </c>
      <c r="D1009">
        <v>12961.8</v>
      </c>
      <c r="E1009">
        <f t="shared" si="15"/>
        <v>6075.219637182352</v>
      </c>
    </row>
    <row r="1010" spans="1:5">
      <c r="A1010">
        <v>1009</v>
      </c>
      <c r="B1010">
        <v>1008</v>
      </c>
      <c r="C1010">
        <f>'COMPUTE Q6'!$B$18 * B1010 + 'COMPUTE Q6'!$B$17</f>
        <v>6887.7657832039968</v>
      </c>
      <c r="D1010">
        <v>2312.6999999999998</v>
      </c>
      <c r="E1010">
        <f t="shared" si="15"/>
        <v>-4575.0657832039969</v>
      </c>
    </row>
    <row r="1011" spans="1:5">
      <c r="A1011">
        <v>1010</v>
      </c>
      <c r="B1011">
        <v>1009</v>
      </c>
      <c r="C1011">
        <f>'COMPUTE Q6'!$B$18 * B1011 + 'COMPUTE Q6'!$B$17</f>
        <v>6888.9512035903463</v>
      </c>
      <c r="D1011">
        <v>12139.2</v>
      </c>
      <c r="E1011">
        <f t="shared" si="15"/>
        <v>5250.2487964096545</v>
      </c>
    </row>
    <row r="1012" spans="1:5">
      <c r="A1012">
        <v>1011</v>
      </c>
      <c r="B1012">
        <v>1010</v>
      </c>
      <c r="C1012">
        <f>'COMPUTE Q6'!$B$18 * B1012 + 'COMPUTE Q6'!$B$17</f>
        <v>6890.1366239766958</v>
      </c>
      <c r="D1012">
        <v>16092.4</v>
      </c>
      <c r="E1012">
        <f t="shared" si="15"/>
        <v>9202.2633760233039</v>
      </c>
    </row>
    <row r="1013" spans="1:5">
      <c r="A1013">
        <v>1012</v>
      </c>
      <c r="B1013">
        <v>1011</v>
      </c>
      <c r="C1013">
        <f>'COMPUTE Q6'!$B$18 * B1013 + 'COMPUTE Q6'!$B$17</f>
        <v>6891.3220443630453</v>
      </c>
      <c r="D1013">
        <v>10957</v>
      </c>
      <c r="E1013">
        <f t="shared" si="15"/>
        <v>4065.6779556369547</v>
      </c>
    </row>
    <row r="1014" spans="1:5">
      <c r="A1014">
        <v>1013</v>
      </c>
      <c r="B1014">
        <v>1012</v>
      </c>
      <c r="C1014">
        <f>'COMPUTE Q6'!$B$18 * B1014 + 'COMPUTE Q6'!$B$17</f>
        <v>6892.5074647493948</v>
      </c>
      <c r="D1014">
        <v>14823.400000000001</v>
      </c>
      <c r="E1014">
        <f t="shared" si="15"/>
        <v>7930.8925352506067</v>
      </c>
    </row>
    <row r="1015" spans="1:5">
      <c r="A1015">
        <v>1014</v>
      </c>
      <c r="B1015">
        <v>1013</v>
      </c>
      <c r="C1015">
        <f>'COMPUTE Q6'!$B$18 * B1015 + 'COMPUTE Q6'!$B$17</f>
        <v>6893.6928851357443</v>
      </c>
      <c r="D1015">
        <v>15696.4</v>
      </c>
      <c r="E1015">
        <f t="shared" si="15"/>
        <v>8802.7071148642553</v>
      </c>
    </row>
    <row r="1016" spans="1:5">
      <c r="A1016">
        <v>1015</v>
      </c>
      <c r="B1016">
        <v>1014</v>
      </c>
      <c r="C1016">
        <f>'COMPUTE Q6'!$B$18 * B1016 + 'COMPUTE Q6'!$B$17</f>
        <v>6894.8783055220938</v>
      </c>
      <c r="D1016">
        <v>16295.5</v>
      </c>
      <c r="E1016">
        <f t="shared" si="15"/>
        <v>9400.6216944779062</v>
      </c>
    </row>
    <row r="1017" spans="1:5">
      <c r="A1017">
        <v>1016</v>
      </c>
      <c r="B1017">
        <v>1015</v>
      </c>
      <c r="C1017">
        <f>'COMPUTE Q6'!$B$18 * B1017 + 'COMPUTE Q6'!$B$17</f>
        <v>6896.0637259084433</v>
      </c>
      <c r="D1017">
        <v>16381.3</v>
      </c>
      <c r="E1017">
        <f t="shared" si="15"/>
        <v>9485.236274091556</v>
      </c>
    </row>
    <row r="1018" spans="1:5">
      <c r="A1018">
        <v>1017</v>
      </c>
      <c r="B1018">
        <v>1016</v>
      </c>
      <c r="C1018">
        <f>'COMPUTE Q6'!$B$18 * B1018 + 'COMPUTE Q6'!$B$17</f>
        <v>6897.2491462947928</v>
      </c>
      <c r="D1018">
        <v>10119.300000000001</v>
      </c>
      <c r="E1018">
        <f t="shared" si="15"/>
        <v>3222.0508537052083</v>
      </c>
    </row>
    <row r="1019" spans="1:5">
      <c r="A1019">
        <v>1018</v>
      </c>
      <c r="B1019">
        <v>1017</v>
      </c>
      <c r="C1019">
        <f>'COMPUTE Q6'!$B$18 * B1019 + 'COMPUTE Q6'!$B$17</f>
        <v>6898.4345666811423</v>
      </c>
      <c r="D1019">
        <v>10699.2</v>
      </c>
      <c r="E1019">
        <f t="shared" si="15"/>
        <v>3800.7654333188584</v>
      </c>
    </row>
    <row r="1020" spans="1:5">
      <c r="A1020">
        <v>1019</v>
      </c>
      <c r="B1020">
        <v>1018</v>
      </c>
      <c r="C1020">
        <f>'COMPUTE Q6'!$B$18 * B1020 + 'COMPUTE Q6'!$B$17</f>
        <v>6899.6199870674918</v>
      </c>
      <c r="D1020">
        <v>12175.2</v>
      </c>
      <c r="E1020">
        <f t="shared" si="15"/>
        <v>5275.5800129325089</v>
      </c>
    </row>
    <row r="1021" spans="1:5">
      <c r="A1021">
        <v>1020</v>
      </c>
      <c r="B1021">
        <v>1019</v>
      </c>
      <c r="C1021">
        <f>'COMPUTE Q6'!$B$18 * B1021 + 'COMPUTE Q6'!$B$17</f>
        <v>6900.8054074538413</v>
      </c>
      <c r="D1021">
        <v>13466.5</v>
      </c>
      <c r="E1021">
        <f t="shared" si="15"/>
        <v>6565.6945925461587</v>
      </c>
    </row>
    <row r="1022" spans="1:5">
      <c r="A1022">
        <v>1021</v>
      </c>
      <c r="B1022">
        <v>1020</v>
      </c>
      <c r="C1022">
        <f>'COMPUTE Q6'!$B$18 * B1022 + 'COMPUTE Q6'!$B$17</f>
        <v>6901.9908278401908</v>
      </c>
      <c r="D1022">
        <v>12221.3</v>
      </c>
      <c r="E1022">
        <f t="shared" si="15"/>
        <v>5319.3091721598084</v>
      </c>
    </row>
    <row r="1023" spans="1:5">
      <c r="A1023">
        <v>1022</v>
      </c>
      <c r="B1023">
        <v>1021</v>
      </c>
      <c r="C1023">
        <f>'COMPUTE Q6'!$B$18 * B1023 + 'COMPUTE Q6'!$B$17</f>
        <v>6903.1762482265403</v>
      </c>
      <c r="D1023">
        <v>10907.2</v>
      </c>
      <c r="E1023">
        <f t="shared" si="15"/>
        <v>4004.0237517734604</v>
      </c>
    </row>
    <row r="1024" spans="1:5">
      <c r="A1024">
        <v>1023</v>
      </c>
      <c r="B1024">
        <v>1022</v>
      </c>
      <c r="C1024">
        <f>'COMPUTE Q6'!$B$18 * B1024 + 'COMPUTE Q6'!$B$17</f>
        <v>6904.3616686128898</v>
      </c>
      <c r="D1024">
        <v>9977.5999999999985</v>
      </c>
      <c r="E1024">
        <f t="shared" si="15"/>
        <v>3073.2383313871087</v>
      </c>
    </row>
    <row r="1025" spans="1:5">
      <c r="A1025">
        <v>1024</v>
      </c>
      <c r="B1025">
        <v>1023</v>
      </c>
      <c r="C1025">
        <f>'COMPUTE Q6'!$B$18 * B1025 + 'COMPUTE Q6'!$B$17</f>
        <v>6905.5470889992393</v>
      </c>
      <c r="D1025">
        <v>10860</v>
      </c>
      <c r="E1025">
        <f t="shared" si="15"/>
        <v>3954.4529110007607</v>
      </c>
    </row>
    <row r="1026" spans="1:5">
      <c r="A1026">
        <v>1025</v>
      </c>
      <c r="B1026">
        <v>1024</v>
      </c>
      <c r="C1026">
        <f>'COMPUTE Q6'!$B$18 * B1026 + 'COMPUTE Q6'!$B$17</f>
        <v>6906.7325093855889</v>
      </c>
      <c r="D1026">
        <v>11979</v>
      </c>
      <c r="E1026">
        <f t="shared" si="15"/>
        <v>5072.2674906144111</v>
      </c>
    </row>
    <row r="1027" spans="1:5">
      <c r="A1027">
        <v>1026</v>
      </c>
      <c r="B1027">
        <v>1025</v>
      </c>
      <c r="C1027">
        <f>'COMPUTE Q6'!$B$18 * B1027 + 'COMPUTE Q6'!$B$17</f>
        <v>6907.9179297719384</v>
      </c>
      <c r="D1027">
        <v>11753.99</v>
      </c>
      <c r="E1027">
        <f t="shared" ref="E1027:E1090" si="16">D1027 - C1027</f>
        <v>4846.0720702280614</v>
      </c>
    </row>
    <row r="1028" spans="1:5">
      <c r="A1028">
        <v>1027</v>
      </c>
      <c r="B1028">
        <v>1026</v>
      </c>
      <c r="C1028">
        <f>'COMPUTE Q6'!$B$18 * B1028 + 'COMPUTE Q6'!$B$17</f>
        <v>6909.1033501582879</v>
      </c>
      <c r="D1028">
        <v>11309</v>
      </c>
      <c r="E1028">
        <f t="shared" si="16"/>
        <v>4399.8966498417121</v>
      </c>
    </row>
    <row r="1029" spans="1:5">
      <c r="A1029">
        <v>1028</v>
      </c>
      <c r="B1029">
        <v>1027</v>
      </c>
      <c r="C1029">
        <f>'COMPUTE Q6'!$B$18 * B1029 + 'COMPUTE Q6'!$B$17</f>
        <v>6910.2887705446374</v>
      </c>
      <c r="D1029">
        <v>10042.200000000001</v>
      </c>
      <c r="E1029">
        <f t="shared" si="16"/>
        <v>3131.9112294553634</v>
      </c>
    </row>
    <row r="1030" spans="1:5">
      <c r="A1030">
        <v>1029</v>
      </c>
      <c r="B1030">
        <v>1028</v>
      </c>
      <c r="C1030">
        <f>'COMPUTE Q6'!$B$18 * B1030 + 'COMPUTE Q6'!$B$17</f>
        <v>6911.4741909309869</v>
      </c>
      <c r="D1030">
        <v>5712.3</v>
      </c>
      <c r="E1030">
        <f t="shared" si="16"/>
        <v>-1199.1741909309867</v>
      </c>
    </row>
    <row r="1031" spans="1:5">
      <c r="A1031">
        <v>1030</v>
      </c>
      <c r="B1031">
        <v>1029</v>
      </c>
      <c r="C1031">
        <f>'COMPUTE Q6'!$B$18 * B1031 + 'COMPUTE Q6'!$B$17</f>
        <v>6912.6596113173364</v>
      </c>
      <c r="D1031">
        <v>2278.3000000000002</v>
      </c>
      <c r="E1031">
        <f t="shared" si="16"/>
        <v>-4634.3596113173362</v>
      </c>
    </row>
    <row r="1032" spans="1:5">
      <c r="A1032">
        <v>1031</v>
      </c>
      <c r="B1032">
        <v>1030</v>
      </c>
      <c r="C1032">
        <f>'COMPUTE Q6'!$B$18 * B1032 + 'COMPUTE Q6'!$B$17</f>
        <v>6913.8450317036859</v>
      </c>
      <c r="D1032">
        <v>9240.2000000000007</v>
      </c>
      <c r="E1032">
        <f t="shared" si="16"/>
        <v>2326.3549682963148</v>
      </c>
    </row>
    <row r="1033" spans="1:5">
      <c r="A1033">
        <v>1032</v>
      </c>
      <c r="B1033">
        <v>1031</v>
      </c>
      <c r="C1033">
        <f>'COMPUTE Q6'!$B$18 * B1033 + 'COMPUTE Q6'!$B$17</f>
        <v>6915.0304520900354</v>
      </c>
      <c r="D1033">
        <v>12836.2</v>
      </c>
      <c r="E1033">
        <f t="shared" si="16"/>
        <v>5921.1695479099653</v>
      </c>
    </row>
    <row r="1034" spans="1:5">
      <c r="A1034">
        <v>1033</v>
      </c>
      <c r="B1034">
        <v>1032</v>
      </c>
      <c r="C1034">
        <f>'COMPUTE Q6'!$B$18 * B1034 + 'COMPUTE Q6'!$B$17</f>
        <v>6916.2158724763849</v>
      </c>
      <c r="D1034">
        <v>14384.4</v>
      </c>
      <c r="E1034">
        <f t="shared" si="16"/>
        <v>7468.1841275236147</v>
      </c>
    </row>
    <row r="1035" spans="1:5">
      <c r="A1035">
        <v>1034</v>
      </c>
      <c r="B1035">
        <v>1033</v>
      </c>
      <c r="C1035">
        <f>'COMPUTE Q6'!$B$18 * B1035 + 'COMPUTE Q6'!$B$17</f>
        <v>6917.4012928627344</v>
      </c>
      <c r="D1035">
        <v>9487.99</v>
      </c>
      <c r="E1035">
        <f t="shared" si="16"/>
        <v>2570.5887071372654</v>
      </c>
    </row>
    <row r="1036" spans="1:5">
      <c r="A1036">
        <v>1035</v>
      </c>
      <c r="B1036">
        <v>1034</v>
      </c>
      <c r="C1036">
        <f>'COMPUTE Q6'!$B$18 * B1036 + 'COMPUTE Q6'!$B$17</f>
        <v>6918.5867132490839</v>
      </c>
      <c r="D1036">
        <v>12314.2</v>
      </c>
      <c r="E1036">
        <f t="shared" si="16"/>
        <v>5395.6132867509168</v>
      </c>
    </row>
    <row r="1037" spans="1:5">
      <c r="A1037">
        <v>1036</v>
      </c>
      <c r="B1037">
        <v>1035</v>
      </c>
      <c r="C1037">
        <f>'COMPUTE Q6'!$B$18 * B1037 + 'COMPUTE Q6'!$B$17</f>
        <v>6919.7721336354334</v>
      </c>
      <c r="D1037">
        <v>7123.7</v>
      </c>
      <c r="E1037">
        <f t="shared" si="16"/>
        <v>203.9278663645664</v>
      </c>
    </row>
    <row r="1038" spans="1:5">
      <c r="A1038">
        <v>1037</v>
      </c>
      <c r="B1038">
        <v>1036</v>
      </c>
      <c r="C1038">
        <f>'COMPUTE Q6'!$B$18 * B1038 + 'COMPUTE Q6'!$B$17</f>
        <v>6920.9575540217829</v>
      </c>
      <c r="D1038">
        <v>5669.8</v>
      </c>
      <c r="E1038">
        <f t="shared" si="16"/>
        <v>-1251.1575540217827</v>
      </c>
    </row>
    <row r="1039" spans="1:5">
      <c r="A1039">
        <v>1038</v>
      </c>
      <c r="B1039">
        <v>1037</v>
      </c>
      <c r="C1039">
        <f>'COMPUTE Q6'!$B$18 * B1039 + 'COMPUTE Q6'!$B$17</f>
        <v>6922.1429744081324</v>
      </c>
      <c r="D1039">
        <v>8064</v>
      </c>
      <c r="E1039">
        <f t="shared" si="16"/>
        <v>1141.8570255918676</v>
      </c>
    </row>
    <row r="1040" spans="1:5">
      <c r="A1040">
        <v>1039</v>
      </c>
      <c r="B1040">
        <v>1038</v>
      </c>
      <c r="C1040">
        <f>'COMPUTE Q6'!$B$18 * B1040 + 'COMPUTE Q6'!$B$17</f>
        <v>6923.3283947944819</v>
      </c>
      <c r="D1040">
        <v>9592</v>
      </c>
      <c r="E1040">
        <f t="shared" si="16"/>
        <v>2668.6716052055181</v>
      </c>
    </row>
    <row r="1041" spans="1:5">
      <c r="A1041">
        <v>1040</v>
      </c>
      <c r="B1041">
        <v>1039</v>
      </c>
      <c r="C1041">
        <f>'COMPUTE Q6'!$B$18 * B1041 + 'COMPUTE Q6'!$B$17</f>
        <v>6924.5138151808314</v>
      </c>
      <c r="D1041">
        <v>10042.1</v>
      </c>
      <c r="E1041">
        <f t="shared" si="16"/>
        <v>3117.5861848191689</v>
      </c>
    </row>
    <row r="1042" spans="1:5">
      <c r="A1042">
        <v>1041</v>
      </c>
      <c r="B1042">
        <v>1040</v>
      </c>
      <c r="C1042">
        <f>'COMPUTE Q6'!$B$18 * B1042 + 'COMPUTE Q6'!$B$17</f>
        <v>6925.6992355671809</v>
      </c>
      <c r="D1042">
        <v>7629.2</v>
      </c>
      <c r="E1042">
        <f t="shared" si="16"/>
        <v>703.50076443281887</v>
      </c>
    </row>
    <row r="1043" spans="1:5">
      <c r="A1043">
        <v>1042</v>
      </c>
      <c r="B1043">
        <v>1041</v>
      </c>
      <c r="C1043">
        <f>'COMPUTE Q6'!$B$18 * B1043 + 'COMPUTE Q6'!$B$17</f>
        <v>6926.8846559535305</v>
      </c>
      <c r="D1043">
        <v>12581.8</v>
      </c>
      <c r="E1043">
        <f t="shared" si="16"/>
        <v>5654.9153440464688</v>
      </c>
    </row>
    <row r="1044" spans="1:5">
      <c r="A1044">
        <v>1043</v>
      </c>
      <c r="B1044">
        <v>1042</v>
      </c>
      <c r="C1044">
        <f>'COMPUTE Q6'!$B$18 * B1044 + 'COMPUTE Q6'!$B$17</f>
        <v>6928.07007633988</v>
      </c>
      <c r="D1044">
        <v>15595.400000000001</v>
      </c>
      <c r="E1044">
        <f t="shared" si="16"/>
        <v>8667.3299236601215</v>
      </c>
    </row>
    <row r="1045" spans="1:5">
      <c r="A1045">
        <v>1044</v>
      </c>
      <c r="B1045">
        <v>1043</v>
      </c>
      <c r="C1045">
        <f>'COMPUTE Q6'!$B$18 * B1045 + 'COMPUTE Q6'!$B$17</f>
        <v>6929.2554967262295</v>
      </c>
      <c r="D1045">
        <v>14573.000000000002</v>
      </c>
      <c r="E1045">
        <f t="shared" si="16"/>
        <v>7643.7445032737724</v>
      </c>
    </row>
    <row r="1046" spans="1:5">
      <c r="A1046">
        <v>1045</v>
      </c>
      <c r="B1046">
        <v>1044</v>
      </c>
      <c r="C1046">
        <f>'COMPUTE Q6'!$B$18 * B1046 + 'COMPUTE Q6'!$B$17</f>
        <v>6930.440917112579</v>
      </c>
      <c r="D1046">
        <v>6264</v>
      </c>
      <c r="E1046">
        <f t="shared" si="16"/>
        <v>-666.44091711257897</v>
      </c>
    </row>
    <row r="1047" spans="1:5">
      <c r="A1047">
        <v>1046</v>
      </c>
      <c r="B1047">
        <v>1045</v>
      </c>
      <c r="C1047">
        <f>'COMPUTE Q6'!$B$18 * B1047 + 'COMPUTE Q6'!$B$17</f>
        <v>6931.6263374989285</v>
      </c>
      <c r="D1047">
        <v>7406.1</v>
      </c>
      <c r="E1047">
        <f t="shared" si="16"/>
        <v>474.47366250107189</v>
      </c>
    </row>
    <row r="1048" spans="1:5">
      <c r="A1048">
        <v>1047</v>
      </c>
      <c r="B1048">
        <v>1046</v>
      </c>
      <c r="C1048">
        <f>'COMPUTE Q6'!$B$18 * B1048 + 'COMPUTE Q6'!$B$17</f>
        <v>6932.811757885278</v>
      </c>
      <c r="D1048">
        <v>9616.2999999999993</v>
      </c>
      <c r="E1048">
        <f t="shared" si="16"/>
        <v>2683.4882421147213</v>
      </c>
    </row>
    <row r="1049" spans="1:5">
      <c r="A1049">
        <v>1048</v>
      </c>
      <c r="B1049">
        <v>1047</v>
      </c>
      <c r="C1049">
        <f>'COMPUTE Q6'!$B$18 * B1049 + 'COMPUTE Q6'!$B$17</f>
        <v>6933.9971782716275</v>
      </c>
      <c r="D1049">
        <v>7026</v>
      </c>
      <c r="E1049">
        <f t="shared" si="16"/>
        <v>92.00282172837251</v>
      </c>
    </row>
    <row r="1050" spans="1:5">
      <c r="A1050">
        <v>1049</v>
      </c>
      <c r="B1050">
        <v>1048</v>
      </c>
      <c r="C1050">
        <f>'COMPUTE Q6'!$B$18 * B1050 + 'COMPUTE Q6'!$B$17</f>
        <v>6935.182598657977</v>
      </c>
      <c r="D1050">
        <v>3598.1</v>
      </c>
      <c r="E1050">
        <f t="shared" si="16"/>
        <v>-3337.0825986579771</v>
      </c>
    </row>
    <row r="1051" spans="1:5">
      <c r="A1051">
        <v>1050</v>
      </c>
      <c r="B1051">
        <v>1049</v>
      </c>
      <c r="C1051">
        <f>'COMPUTE Q6'!$B$18 * B1051 + 'COMPUTE Q6'!$B$17</f>
        <v>6936.3680190443265</v>
      </c>
      <c r="D1051">
        <v>5143</v>
      </c>
      <c r="E1051">
        <f t="shared" si="16"/>
        <v>-1793.3680190443265</v>
      </c>
    </row>
    <row r="1052" spans="1:5">
      <c r="A1052">
        <v>1051</v>
      </c>
      <c r="B1052">
        <v>1050</v>
      </c>
      <c r="C1052">
        <f>'COMPUTE Q6'!$B$18 * B1052 + 'COMPUTE Q6'!$B$17</f>
        <v>6937.553439430676</v>
      </c>
      <c r="D1052">
        <v>7171.6000000000013</v>
      </c>
      <c r="E1052">
        <f t="shared" si="16"/>
        <v>234.04656056932527</v>
      </c>
    </row>
    <row r="1053" spans="1:5">
      <c r="A1053">
        <v>1052</v>
      </c>
      <c r="B1053">
        <v>1051</v>
      </c>
      <c r="C1053">
        <f>'COMPUTE Q6'!$B$18 * B1053 + 'COMPUTE Q6'!$B$17</f>
        <v>6938.7388598170255</v>
      </c>
      <c r="D1053">
        <v>9928</v>
      </c>
      <c r="E1053">
        <f t="shared" si="16"/>
        <v>2989.2611401829745</v>
      </c>
    </row>
    <row r="1054" spans="1:5">
      <c r="A1054">
        <v>1053</v>
      </c>
      <c r="B1054">
        <v>1052</v>
      </c>
      <c r="C1054">
        <f>'COMPUTE Q6'!$B$18 * B1054 + 'COMPUTE Q6'!$B$17</f>
        <v>6939.924280203375</v>
      </c>
      <c r="D1054">
        <v>11662</v>
      </c>
      <c r="E1054">
        <f t="shared" si="16"/>
        <v>4722.075719796625</v>
      </c>
    </row>
    <row r="1055" spans="1:5">
      <c r="A1055">
        <v>1054</v>
      </c>
      <c r="B1055">
        <v>1053</v>
      </c>
      <c r="C1055">
        <f>'COMPUTE Q6'!$B$18 * B1055 + 'COMPUTE Q6'!$B$17</f>
        <v>6941.1097005897245</v>
      </c>
      <c r="D1055">
        <v>11776.2</v>
      </c>
      <c r="E1055">
        <f t="shared" si="16"/>
        <v>4835.0902994102762</v>
      </c>
    </row>
    <row r="1056" spans="1:5">
      <c r="A1056">
        <v>1055</v>
      </c>
      <c r="B1056">
        <v>1054</v>
      </c>
      <c r="C1056">
        <f>'COMPUTE Q6'!$B$18 * B1056 + 'COMPUTE Q6'!$B$17</f>
        <v>6942.295120976074</v>
      </c>
      <c r="D1056">
        <v>5142</v>
      </c>
      <c r="E1056">
        <f t="shared" si="16"/>
        <v>-1800.295120976074</v>
      </c>
    </row>
    <row r="1057" spans="1:5">
      <c r="A1057">
        <v>1056</v>
      </c>
      <c r="B1057">
        <v>1055</v>
      </c>
      <c r="C1057">
        <f>'COMPUTE Q6'!$B$18 * B1057 + 'COMPUTE Q6'!$B$17</f>
        <v>6943.4805413624235</v>
      </c>
      <c r="D1057">
        <v>6114.1</v>
      </c>
      <c r="E1057">
        <f t="shared" si="16"/>
        <v>-829.38054136242317</v>
      </c>
    </row>
    <row r="1058" spans="1:5">
      <c r="A1058">
        <v>1057</v>
      </c>
      <c r="B1058">
        <v>1056</v>
      </c>
      <c r="C1058">
        <f>'COMPUTE Q6'!$B$18 * B1058 + 'COMPUTE Q6'!$B$17</f>
        <v>6944.665961748773</v>
      </c>
      <c r="D1058">
        <v>4990.5</v>
      </c>
      <c r="E1058">
        <f t="shared" si="16"/>
        <v>-1954.165961748773</v>
      </c>
    </row>
    <row r="1059" spans="1:5">
      <c r="A1059">
        <v>1058</v>
      </c>
      <c r="B1059">
        <v>1057</v>
      </c>
      <c r="C1059">
        <f>'COMPUTE Q6'!$B$18 * B1059 + 'COMPUTE Q6'!$B$17</f>
        <v>6945.8513821351225</v>
      </c>
      <c r="D1059">
        <v>1109.4000000000001</v>
      </c>
      <c r="E1059">
        <f t="shared" si="16"/>
        <v>-5836.4513821351229</v>
      </c>
    </row>
    <row r="1060" spans="1:5">
      <c r="A1060">
        <v>1059</v>
      </c>
      <c r="B1060">
        <v>1058</v>
      </c>
      <c r="C1060">
        <f>'COMPUTE Q6'!$B$18 * B1060 + 'COMPUTE Q6'!$B$17</f>
        <v>6947.0368025214721</v>
      </c>
      <c r="D1060">
        <v>178.2</v>
      </c>
      <c r="E1060">
        <f t="shared" si="16"/>
        <v>-6768.8368025214722</v>
      </c>
    </row>
    <row r="1061" spans="1:5">
      <c r="A1061">
        <v>1060</v>
      </c>
      <c r="B1061">
        <v>1059</v>
      </c>
      <c r="C1061">
        <f>'COMPUTE Q6'!$B$18 * B1061 + 'COMPUTE Q6'!$B$17</f>
        <v>6948.2222229078216</v>
      </c>
      <c r="D1061">
        <v>0</v>
      </c>
      <c r="E1061">
        <f t="shared" si="16"/>
        <v>-6948.2222229078216</v>
      </c>
    </row>
    <row r="1062" spans="1:5">
      <c r="A1062">
        <v>1061</v>
      </c>
      <c r="B1062">
        <v>1060</v>
      </c>
      <c r="C1062">
        <f>'COMPUTE Q6'!$B$18 * B1062 + 'COMPUTE Q6'!$B$17</f>
        <v>6949.4076432941711</v>
      </c>
      <c r="D1062">
        <v>0</v>
      </c>
      <c r="E1062">
        <f t="shared" si="16"/>
        <v>-6949.4076432941711</v>
      </c>
    </row>
    <row r="1063" spans="1:5">
      <c r="A1063">
        <v>1062</v>
      </c>
      <c r="B1063">
        <v>1061</v>
      </c>
      <c r="C1063">
        <f>'COMPUTE Q6'!$B$18 * B1063 + 'COMPUTE Q6'!$B$17</f>
        <v>6950.5930636805206</v>
      </c>
      <c r="D1063">
        <v>224</v>
      </c>
      <c r="E1063">
        <f t="shared" si="16"/>
        <v>-6726.5930636805206</v>
      </c>
    </row>
    <row r="1064" spans="1:5">
      <c r="A1064">
        <v>1063</v>
      </c>
      <c r="B1064">
        <v>1062</v>
      </c>
      <c r="C1064">
        <f>'COMPUTE Q6'!$B$18 * B1064 + 'COMPUTE Q6'!$B$17</f>
        <v>6951.7784840668701</v>
      </c>
      <c r="D1064">
        <v>336.2</v>
      </c>
      <c r="E1064">
        <f t="shared" si="16"/>
        <v>-6615.5784840668703</v>
      </c>
    </row>
    <row r="1065" spans="1:5">
      <c r="A1065">
        <v>1064</v>
      </c>
      <c r="B1065">
        <v>1063</v>
      </c>
      <c r="C1065">
        <f>'COMPUTE Q6'!$B$18 * B1065 + 'COMPUTE Q6'!$B$17</f>
        <v>6952.9639044532196</v>
      </c>
      <c r="D1065">
        <v>1769.1</v>
      </c>
      <c r="E1065">
        <f t="shared" si="16"/>
        <v>-5183.8639044532192</v>
      </c>
    </row>
    <row r="1066" spans="1:5">
      <c r="A1066">
        <v>1065</v>
      </c>
      <c r="B1066">
        <v>1064</v>
      </c>
      <c r="C1066">
        <f>'COMPUTE Q6'!$B$18 * B1066 + 'COMPUTE Q6'!$B$17</f>
        <v>6954.1493248395691</v>
      </c>
      <c r="D1066">
        <v>2718.1</v>
      </c>
      <c r="E1066">
        <f t="shared" si="16"/>
        <v>-4236.0493248395687</v>
      </c>
    </row>
    <row r="1067" spans="1:5">
      <c r="A1067">
        <v>1066</v>
      </c>
      <c r="B1067">
        <v>1065</v>
      </c>
      <c r="C1067">
        <f>'COMPUTE Q6'!$B$18 * B1067 + 'COMPUTE Q6'!$B$17</f>
        <v>6955.3347452259186</v>
      </c>
      <c r="D1067">
        <v>1594.2</v>
      </c>
      <c r="E1067">
        <f t="shared" si="16"/>
        <v>-5361.1347452259188</v>
      </c>
    </row>
    <row r="1068" spans="1:5">
      <c r="A1068">
        <v>1067</v>
      </c>
      <c r="B1068">
        <v>1066</v>
      </c>
      <c r="C1068">
        <f>'COMPUTE Q6'!$B$18 * B1068 + 'COMPUTE Q6'!$B$17</f>
        <v>6956.5201656122681</v>
      </c>
      <c r="D1068">
        <v>8698</v>
      </c>
      <c r="E1068">
        <f t="shared" si="16"/>
        <v>1741.4798343877319</v>
      </c>
    </row>
    <row r="1069" spans="1:5">
      <c r="A1069">
        <v>1068</v>
      </c>
      <c r="B1069">
        <v>1067</v>
      </c>
      <c r="C1069">
        <f>'COMPUTE Q6'!$B$18 * B1069 + 'COMPUTE Q6'!$B$17</f>
        <v>6957.7055859986176</v>
      </c>
      <c r="D1069">
        <v>8604</v>
      </c>
      <c r="E1069">
        <f t="shared" si="16"/>
        <v>1646.2944140013824</v>
      </c>
    </row>
    <row r="1070" spans="1:5">
      <c r="A1070">
        <v>1069</v>
      </c>
      <c r="B1070">
        <v>1068</v>
      </c>
      <c r="C1070">
        <f>'COMPUTE Q6'!$B$18 * B1070 + 'COMPUTE Q6'!$B$17</f>
        <v>6958.8910063849671</v>
      </c>
      <c r="D1070">
        <v>7286.75</v>
      </c>
      <c r="E1070">
        <f t="shared" si="16"/>
        <v>327.85899361503289</v>
      </c>
    </row>
    <row r="1071" spans="1:5">
      <c r="A1071">
        <v>1070</v>
      </c>
      <c r="B1071">
        <v>1069</v>
      </c>
      <c r="C1071">
        <f>'COMPUTE Q6'!$B$18 * B1071 + 'COMPUTE Q6'!$B$17</f>
        <v>6960.0764267713166</v>
      </c>
      <c r="D1071">
        <v>9859.2000000000007</v>
      </c>
      <c r="E1071">
        <f t="shared" si="16"/>
        <v>2899.1235732286841</v>
      </c>
    </row>
    <row r="1072" spans="1:5">
      <c r="A1072">
        <v>1071</v>
      </c>
      <c r="B1072">
        <v>1070</v>
      </c>
      <c r="C1072">
        <f>'COMPUTE Q6'!$B$18 * B1072 + 'COMPUTE Q6'!$B$17</f>
        <v>6961.261847157667</v>
      </c>
      <c r="D1072">
        <v>10573.6</v>
      </c>
      <c r="E1072">
        <f t="shared" si="16"/>
        <v>3612.3381528423333</v>
      </c>
    </row>
    <row r="1073" spans="1:5">
      <c r="A1073">
        <v>1072</v>
      </c>
      <c r="B1073">
        <v>1071</v>
      </c>
      <c r="C1073">
        <f>'COMPUTE Q6'!$B$18 * B1073 + 'COMPUTE Q6'!$B$17</f>
        <v>6962.4472675440165</v>
      </c>
      <c r="D1073">
        <v>6611.1</v>
      </c>
      <c r="E1073">
        <f t="shared" si="16"/>
        <v>-351.34726754401618</v>
      </c>
    </row>
    <row r="1074" spans="1:5">
      <c r="A1074">
        <v>1073</v>
      </c>
      <c r="B1074">
        <v>1072</v>
      </c>
      <c r="C1074">
        <f>'COMPUTE Q6'!$B$18 * B1074 + 'COMPUTE Q6'!$B$17</f>
        <v>6963.632687930366</v>
      </c>
      <c r="D1074">
        <v>6385</v>
      </c>
      <c r="E1074">
        <f t="shared" si="16"/>
        <v>-578.63268793036605</v>
      </c>
    </row>
    <row r="1075" spans="1:5">
      <c r="A1075">
        <v>1074</v>
      </c>
      <c r="B1075">
        <v>1073</v>
      </c>
      <c r="C1075">
        <f>'COMPUTE Q6'!$B$18 * B1075 + 'COMPUTE Q6'!$B$17</f>
        <v>6964.8181083167156</v>
      </c>
      <c r="D1075">
        <v>7582</v>
      </c>
      <c r="E1075">
        <f t="shared" si="16"/>
        <v>617.18189168328445</v>
      </c>
    </row>
    <row r="1076" spans="1:5">
      <c r="A1076">
        <v>1075</v>
      </c>
      <c r="B1076">
        <v>1074</v>
      </c>
      <c r="C1076">
        <f>'COMPUTE Q6'!$B$18 * B1076 + 'COMPUTE Q6'!$B$17</f>
        <v>6966.0035287030651</v>
      </c>
      <c r="D1076">
        <v>10313.1</v>
      </c>
      <c r="E1076">
        <f t="shared" si="16"/>
        <v>3347.0964712969353</v>
      </c>
    </row>
    <row r="1077" spans="1:5">
      <c r="A1077">
        <v>1076</v>
      </c>
      <c r="B1077">
        <v>1075</v>
      </c>
      <c r="C1077">
        <f>'COMPUTE Q6'!$B$18 * B1077 + 'COMPUTE Q6'!$B$17</f>
        <v>6967.1889490894146</v>
      </c>
      <c r="D1077">
        <v>7195</v>
      </c>
      <c r="E1077">
        <f t="shared" si="16"/>
        <v>227.81105091058544</v>
      </c>
    </row>
    <row r="1078" spans="1:5">
      <c r="A1078">
        <v>1077</v>
      </c>
      <c r="B1078">
        <v>1076</v>
      </c>
      <c r="C1078">
        <f>'COMPUTE Q6'!$B$18 * B1078 + 'COMPUTE Q6'!$B$17</f>
        <v>6968.3743694757641</v>
      </c>
      <c r="D1078">
        <v>5315</v>
      </c>
      <c r="E1078">
        <f t="shared" si="16"/>
        <v>-1653.3743694757641</v>
      </c>
    </row>
    <row r="1079" spans="1:5">
      <c r="A1079">
        <v>1078</v>
      </c>
      <c r="B1079">
        <v>1077</v>
      </c>
      <c r="C1079">
        <f>'COMPUTE Q6'!$B$18 * B1079 + 'COMPUTE Q6'!$B$17</f>
        <v>6969.5597898621136</v>
      </c>
      <c r="D1079">
        <v>975.40000000000009</v>
      </c>
      <c r="E1079">
        <f t="shared" si="16"/>
        <v>-5994.159789862113</v>
      </c>
    </row>
    <row r="1080" spans="1:5">
      <c r="A1080">
        <v>1079</v>
      </c>
      <c r="B1080">
        <v>1078</v>
      </c>
      <c r="C1080">
        <f>'COMPUTE Q6'!$B$18 * B1080 + 'COMPUTE Q6'!$B$17</f>
        <v>6970.7452102484631</v>
      </c>
      <c r="D1080">
        <v>365.4</v>
      </c>
      <c r="E1080">
        <f t="shared" si="16"/>
        <v>-6605.3452102484634</v>
      </c>
    </row>
    <row r="1081" spans="1:5">
      <c r="A1081">
        <v>1080</v>
      </c>
      <c r="B1081">
        <v>1079</v>
      </c>
      <c r="C1081">
        <f>'COMPUTE Q6'!$B$18 * B1081 + 'COMPUTE Q6'!$B$17</f>
        <v>6971.9306306348126</v>
      </c>
      <c r="D1081">
        <v>514.20000000000005</v>
      </c>
      <c r="E1081">
        <f t="shared" si="16"/>
        <v>-6457.7306306348128</v>
      </c>
    </row>
    <row r="1082" spans="1:5">
      <c r="A1082">
        <v>1081</v>
      </c>
      <c r="B1082">
        <v>1080</v>
      </c>
      <c r="C1082">
        <f>'COMPUTE Q6'!$B$18 * B1082 + 'COMPUTE Q6'!$B$17</f>
        <v>6973.1160510211621</v>
      </c>
      <c r="D1082">
        <v>734.1</v>
      </c>
      <c r="E1082">
        <f t="shared" si="16"/>
        <v>-6239.0160510211617</v>
      </c>
    </row>
    <row r="1083" spans="1:5">
      <c r="A1083">
        <v>1082</v>
      </c>
      <c r="B1083">
        <v>1081</v>
      </c>
      <c r="C1083">
        <f>'COMPUTE Q6'!$B$18 * B1083 + 'COMPUTE Q6'!$B$17</f>
        <v>6974.3014714075116</v>
      </c>
      <c r="D1083">
        <v>995.1</v>
      </c>
      <c r="E1083">
        <f t="shared" si="16"/>
        <v>-5979.2014714075112</v>
      </c>
    </row>
    <row r="1084" spans="1:5">
      <c r="A1084">
        <v>1083</v>
      </c>
      <c r="B1084">
        <v>1082</v>
      </c>
      <c r="C1084">
        <f>'COMPUTE Q6'!$B$18 * B1084 + 'COMPUTE Q6'!$B$17</f>
        <v>6975.4868917938611</v>
      </c>
      <c r="D1084">
        <v>668.2</v>
      </c>
      <c r="E1084">
        <f t="shared" si="16"/>
        <v>-6307.2868917938613</v>
      </c>
    </row>
    <row r="1085" spans="1:5">
      <c r="A1085">
        <v>1084</v>
      </c>
      <c r="B1085">
        <v>1083</v>
      </c>
      <c r="C1085">
        <f>'COMPUTE Q6'!$B$18 * B1085 + 'COMPUTE Q6'!$B$17</f>
        <v>6976.6723121802106</v>
      </c>
      <c r="D1085">
        <v>1037.2</v>
      </c>
      <c r="E1085">
        <f t="shared" si="16"/>
        <v>-5939.4723121802108</v>
      </c>
    </row>
    <row r="1086" spans="1:5">
      <c r="A1086">
        <v>1085</v>
      </c>
      <c r="B1086">
        <v>1084</v>
      </c>
      <c r="C1086">
        <f>'COMPUTE Q6'!$B$18 * B1086 + 'COMPUTE Q6'!$B$17</f>
        <v>6977.8577325665601</v>
      </c>
      <c r="D1086">
        <v>675.30000000000007</v>
      </c>
      <c r="E1086">
        <f t="shared" si="16"/>
        <v>-6302.5577325665599</v>
      </c>
    </row>
    <row r="1087" spans="1:5">
      <c r="A1087">
        <v>1086</v>
      </c>
      <c r="B1087">
        <v>1085</v>
      </c>
      <c r="C1087">
        <f>'COMPUTE Q6'!$B$18 * B1087 + 'COMPUTE Q6'!$B$17</f>
        <v>6979.0431529529096</v>
      </c>
      <c r="D1087">
        <v>1525.8000000000002</v>
      </c>
      <c r="E1087">
        <f t="shared" si="16"/>
        <v>-5453.2431529529094</v>
      </c>
    </row>
    <row r="1088" spans="1:5">
      <c r="A1088">
        <v>1087</v>
      </c>
      <c r="B1088">
        <v>1086</v>
      </c>
      <c r="C1088">
        <f>'COMPUTE Q6'!$B$18 * B1088 + 'COMPUTE Q6'!$B$17</f>
        <v>6980.2285733392591</v>
      </c>
      <c r="D1088">
        <v>99</v>
      </c>
      <c r="E1088">
        <f t="shared" si="16"/>
        <v>-6881.2285733392591</v>
      </c>
    </row>
    <row r="1089" spans="1:5">
      <c r="A1089">
        <v>1088</v>
      </c>
      <c r="B1089">
        <v>1087</v>
      </c>
      <c r="C1089">
        <f>'COMPUTE Q6'!$B$18 * B1089 + 'COMPUTE Q6'!$B$17</f>
        <v>6981.4139937256086</v>
      </c>
      <c r="D1089">
        <v>0</v>
      </c>
      <c r="E1089">
        <f t="shared" si="16"/>
        <v>-6981.4139937256086</v>
      </c>
    </row>
    <row r="1090" spans="1:5">
      <c r="A1090">
        <v>1089</v>
      </c>
      <c r="B1090">
        <v>1088</v>
      </c>
      <c r="C1090">
        <f>'COMPUTE Q6'!$B$18 * B1090 + 'COMPUTE Q6'!$B$17</f>
        <v>6982.5994141119581</v>
      </c>
      <c r="D1090">
        <v>0</v>
      </c>
      <c r="E1090">
        <f t="shared" si="16"/>
        <v>-6982.5994141119581</v>
      </c>
    </row>
    <row r="1091" spans="1:5">
      <c r="A1091">
        <v>1090</v>
      </c>
      <c r="B1091">
        <v>1089</v>
      </c>
      <c r="C1091">
        <f>'COMPUTE Q6'!$B$18 * B1091 + 'COMPUTE Q6'!$B$17</f>
        <v>6983.7848344983076</v>
      </c>
      <c r="D1091">
        <v>0</v>
      </c>
      <c r="E1091">
        <f t="shared" ref="E1091:E1154" si="17">D1091 - C1091</f>
        <v>-6983.7848344983076</v>
      </c>
    </row>
    <row r="1092" spans="1:5">
      <c r="A1092">
        <v>1091</v>
      </c>
      <c r="B1092">
        <v>1090</v>
      </c>
      <c r="C1092">
        <f>'COMPUTE Q6'!$B$18 * B1092 + 'COMPUTE Q6'!$B$17</f>
        <v>6984.9702548846572</v>
      </c>
      <c r="D1092">
        <v>0</v>
      </c>
      <c r="E1092">
        <f t="shared" si="17"/>
        <v>-6984.9702548846572</v>
      </c>
    </row>
    <row r="1093" spans="1:5">
      <c r="A1093">
        <v>1092</v>
      </c>
      <c r="B1093">
        <v>1091</v>
      </c>
      <c r="C1093">
        <f>'COMPUTE Q6'!$B$18 * B1093 + 'COMPUTE Q6'!$B$17</f>
        <v>6986.1556752710067</v>
      </c>
      <c r="D1093">
        <v>0</v>
      </c>
      <c r="E1093">
        <f t="shared" si="17"/>
        <v>-6986.1556752710067</v>
      </c>
    </row>
    <row r="1094" spans="1:5">
      <c r="A1094">
        <v>1093</v>
      </c>
      <c r="B1094">
        <v>1092</v>
      </c>
      <c r="C1094">
        <f>'COMPUTE Q6'!$B$18 * B1094 + 'COMPUTE Q6'!$B$17</f>
        <v>6987.3410956573562</v>
      </c>
      <c r="D1094">
        <v>0</v>
      </c>
      <c r="E1094">
        <f t="shared" si="17"/>
        <v>-6987.3410956573562</v>
      </c>
    </row>
    <row r="1095" spans="1:5">
      <c r="A1095">
        <v>1094</v>
      </c>
      <c r="B1095">
        <v>1093</v>
      </c>
      <c r="C1095">
        <f>'COMPUTE Q6'!$B$18 * B1095 + 'COMPUTE Q6'!$B$17</f>
        <v>6988.5265160437057</v>
      </c>
      <c r="D1095">
        <v>0</v>
      </c>
      <c r="E1095">
        <f t="shared" si="17"/>
        <v>-6988.5265160437057</v>
      </c>
    </row>
    <row r="1096" spans="1:5">
      <c r="A1096">
        <v>1095</v>
      </c>
      <c r="B1096">
        <v>1094</v>
      </c>
      <c r="C1096">
        <f>'COMPUTE Q6'!$B$18 * B1096 + 'COMPUTE Q6'!$B$17</f>
        <v>6989.7119364300552</v>
      </c>
      <c r="D1096">
        <v>0</v>
      </c>
      <c r="E1096">
        <f t="shared" si="17"/>
        <v>-6989.7119364300552</v>
      </c>
    </row>
    <row r="1097" spans="1:5">
      <c r="A1097">
        <v>1096</v>
      </c>
      <c r="B1097">
        <v>1095</v>
      </c>
      <c r="C1097">
        <f>'COMPUTE Q6'!$B$18 * B1097 + 'COMPUTE Q6'!$B$17</f>
        <v>6990.8973568164047</v>
      </c>
      <c r="D1097">
        <v>0</v>
      </c>
      <c r="E1097">
        <f t="shared" si="17"/>
        <v>-6990.8973568164047</v>
      </c>
    </row>
    <row r="1098" spans="1:5">
      <c r="A1098">
        <v>1097</v>
      </c>
      <c r="B1098">
        <v>1096</v>
      </c>
      <c r="C1098">
        <f>'COMPUTE Q6'!$B$18 * B1098 + 'COMPUTE Q6'!$B$17</f>
        <v>6992.0827772027542</v>
      </c>
      <c r="D1098">
        <v>0</v>
      </c>
      <c r="E1098">
        <f t="shared" si="17"/>
        <v>-6992.0827772027542</v>
      </c>
    </row>
    <row r="1099" spans="1:5">
      <c r="A1099">
        <v>1098</v>
      </c>
      <c r="B1099">
        <v>1097</v>
      </c>
      <c r="C1099">
        <f>'COMPUTE Q6'!$B$18 * B1099 + 'COMPUTE Q6'!$B$17</f>
        <v>6993.2681975891037</v>
      </c>
      <c r="D1099">
        <v>188.1</v>
      </c>
      <c r="E1099">
        <f t="shared" si="17"/>
        <v>-6805.1681975891033</v>
      </c>
    </row>
    <row r="1100" spans="1:5">
      <c r="A1100">
        <v>1099</v>
      </c>
      <c r="B1100">
        <v>1098</v>
      </c>
      <c r="C1100">
        <f>'COMPUTE Q6'!$B$18 * B1100 + 'COMPUTE Q6'!$B$17</f>
        <v>6994.4536179754532</v>
      </c>
      <c r="D1100">
        <v>494.2</v>
      </c>
      <c r="E1100">
        <f t="shared" si="17"/>
        <v>-6500.2536179754534</v>
      </c>
    </row>
    <row r="1101" spans="1:5">
      <c r="A1101">
        <v>1100</v>
      </c>
      <c r="B1101">
        <v>1099</v>
      </c>
      <c r="C1101">
        <f>'COMPUTE Q6'!$B$18 * B1101 + 'COMPUTE Q6'!$B$17</f>
        <v>6995.6390383618027</v>
      </c>
      <c r="D1101">
        <v>591.4</v>
      </c>
      <c r="E1101">
        <f t="shared" si="17"/>
        <v>-6404.2390383618031</v>
      </c>
    </row>
    <row r="1102" spans="1:5">
      <c r="A1102">
        <v>1101</v>
      </c>
      <c r="B1102">
        <v>1100</v>
      </c>
      <c r="C1102">
        <f>'COMPUTE Q6'!$B$18 * B1102 + 'COMPUTE Q6'!$B$17</f>
        <v>6996.8244587481522</v>
      </c>
      <c r="D1102">
        <v>436.2</v>
      </c>
      <c r="E1102">
        <f t="shared" si="17"/>
        <v>-6560.6244587481524</v>
      </c>
    </row>
    <row r="1103" spans="1:5">
      <c r="A1103">
        <v>1102</v>
      </c>
      <c r="B1103">
        <v>1101</v>
      </c>
      <c r="C1103">
        <f>'COMPUTE Q6'!$B$18 * B1103 + 'COMPUTE Q6'!$B$17</f>
        <v>6998.0098791345017</v>
      </c>
      <c r="D1103">
        <v>557</v>
      </c>
      <c r="E1103">
        <f t="shared" si="17"/>
        <v>-6441.0098791345017</v>
      </c>
    </row>
    <row r="1104" spans="1:5">
      <c r="A1104">
        <v>1103</v>
      </c>
      <c r="B1104">
        <v>1102</v>
      </c>
      <c r="C1104">
        <f>'COMPUTE Q6'!$B$18 * B1104 + 'COMPUTE Q6'!$B$17</f>
        <v>6999.1952995208512</v>
      </c>
      <c r="D1104">
        <v>356.1</v>
      </c>
      <c r="E1104">
        <f t="shared" si="17"/>
        <v>-6643.0952995208509</v>
      </c>
    </row>
    <row r="1105" spans="1:5">
      <c r="A1105">
        <v>1104</v>
      </c>
      <c r="B1105">
        <v>1103</v>
      </c>
      <c r="C1105">
        <f>'COMPUTE Q6'!$B$18 * B1105 + 'COMPUTE Q6'!$B$17</f>
        <v>7000.3807199072007</v>
      </c>
      <c r="D1105">
        <v>598.4</v>
      </c>
      <c r="E1105">
        <f t="shared" si="17"/>
        <v>-6401.9807199072011</v>
      </c>
    </row>
    <row r="1106" spans="1:5">
      <c r="A1106">
        <v>1105</v>
      </c>
      <c r="B1106">
        <v>1104</v>
      </c>
      <c r="C1106">
        <f>'COMPUTE Q6'!$B$18 * B1106 + 'COMPUTE Q6'!$B$17</f>
        <v>7001.5661402935502</v>
      </c>
      <c r="D1106">
        <v>2070.1</v>
      </c>
      <c r="E1106">
        <f t="shared" si="17"/>
        <v>-4931.4661402935508</v>
      </c>
    </row>
    <row r="1107" spans="1:5">
      <c r="A1107">
        <v>1106</v>
      </c>
      <c r="B1107">
        <v>1105</v>
      </c>
      <c r="C1107">
        <f>'COMPUTE Q6'!$B$18 * B1107 + 'COMPUTE Q6'!$B$17</f>
        <v>7002.7515606798997</v>
      </c>
      <c r="D1107">
        <v>2970.3</v>
      </c>
      <c r="E1107">
        <f t="shared" si="17"/>
        <v>-4032.4515606798996</v>
      </c>
    </row>
    <row r="1108" spans="1:5">
      <c r="A1108">
        <v>1107</v>
      </c>
      <c r="B1108">
        <v>1106</v>
      </c>
      <c r="C1108">
        <f>'COMPUTE Q6'!$B$18 * B1108 + 'COMPUTE Q6'!$B$17</f>
        <v>7003.9369810662492</v>
      </c>
      <c r="D1108">
        <v>315.10000000000002</v>
      </c>
      <c r="E1108">
        <f t="shared" si="17"/>
        <v>-6688.8369810662489</v>
      </c>
    </row>
    <row r="1109" spans="1:5">
      <c r="A1109">
        <v>1108</v>
      </c>
      <c r="B1109">
        <v>1107</v>
      </c>
      <c r="C1109">
        <f>'COMPUTE Q6'!$B$18 * B1109 + 'COMPUTE Q6'!$B$17</f>
        <v>7005.1224014525988</v>
      </c>
      <c r="D1109">
        <v>5141</v>
      </c>
      <c r="E1109">
        <f t="shared" si="17"/>
        <v>-1864.1224014525988</v>
      </c>
    </row>
    <row r="1110" spans="1:5">
      <c r="A1110">
        <v>1109</v>
      </c>
      <c r="B1110">
        <v>1108</v>
      </c>
      <c r="C1110">
        <f>'COMPUTE Q6'!$B$18 * B1110 + 'COMPUTE Q6'!$B$17</f>
        <v>7006.3078218389483</v>
      </c>
      <c r="D1110">
        <v>6059</v>
      </c>
      <c r="E1110">
        <f t="shared" si="17"/>
        <v>-947.30782183894826</v>
      </c>
    </row>
    <row r="1111" spans="1:5">
      <c r="A1111">
        <v>1110</v>
      </c>
      <c r="B1111">
        <v>1109</v>
      </c>
      <c r="C1111">
        <f>'COMPUTE Q6'!$B$18 * B1111 + 'COMPUTE Q6'!$B$17</f>
        <v>7007.4932422252978</v>
      </c>
      <c r="D1111">
        <v>12420</v>
      </c>
      <c r="E1111">
        <f t="shared" si="17"/>
        <v>5412.5067577747022</v>
      </c>
    </row>
    <row r="1112" spans="1:5">
      <c r="A1112">
        <v>1111</v>
      </c>
      <c r="B1112">
        <v>1110</v>
      </c>
      <c r="C1112">
        <f>'COMPUTE Q6'!$B$18 * B1112 + 'COMPUTE Q6'!$B$17</f>
        <v>7008.6786626116473</v>
      </c>
      <c r="D1112">
        <v>12137</v>
      </c>
      <c r="E1112">
        <f t="shared" si="17"/>
        <v>5128.3213373883527</v>
      </c>
    </row>
    <row r="1113" spans="1:5">
      <c r="A1113">
        <v>1112</v>
      </c>
      <c r="B1113">
        <v>1111</v>
      </c>
      <c r="C1113">
        <f>'COMPUTE Q6'!$B$18 * B1113 + 'COMPUTE Q6'!$B$17</f>
        <v>7009.8640829979968</v>
      </c>
      <c r="D1113">
        <v>9400.2999999999993</v>
      </c>
      <c r="E1113">
        <f t="shared" si="17"/>
        <v>2390.4359170020025</v>
      </c>
    </row>
    <row r="1114" spans="1:5">
      <c r="A1114">
        <v>1113</v>
      </c>
      <c r="B1114">
        <v>1112</v>
      </c>
      <c r="C1114">
        <f>'COMPUTE Q6'!$B$18 * B1114 + 'COMPUTE Q6'!$B$17</f>
        <v>7011.0495033843463</v>
      </c>
      <c r="D1114">
        <v>4546.2</v>
      </c>
      <c r="E1114">
        <f t="shared" si="17"/>
        <v>-2464.8495033843465</v>
      </c>
    </row>
    <row r="1115" spans="1:5">
      <c r="A1115">
        <v>1114</v>
      </c>
      <c r="B1115">
        <v>1113</v>
      </c>
      <c r="C1115">
        <f>'COMPUTE Q6'!$B$18 * B1115 + 'COMPUTE Q6'!$B$17</f>
        <v>7012.2349237706958</v>
      </c>
      <c r="D1115">
        <v>6372.1</v>
      </c>
      <c r="E1115">
        <f t="shared" si="17"/>
        <v>-640.13492377069542</v>
      </c>
    </row>
    <row r="1116" spans="1:5">
      <c r="A1116">
        <v>1115</v>
      </c>
      <c r="B1116">
        <v>1114</v>
      </c>
      <c r="C1116">
        <f>'COMPUTE Q6'!$B$18 * B1116 + 'COMPUTE Q6'!$B$17</f>
        <v>7013.4203441570453</v>
      </c>
      <c r="D1116">
        <v>5323.1</v>
      </c>
      <c r="E1116">
        <f t="shared" si="17"/>
        <v>-1690.3203441570449</v>
      </c>
    </row>
    <row r="1117" spans="1:5">
      <c r="A1117">
        <v>1116</v>
      </c>
      <c r="B1117">
        <v>1115</v>
      </c>
      <c r="C1117">
        <f>'COMPUTE Q6'!$B$18 * B1117 + 'COMPUTE Q6'!$B$17</f>
        <v>7014.6057645433948</v>
      </c>
      <c r="D1117">
        <v>6917.1</v>
      </c>
      <c r="E1117">
        <f t="shared" si="17"/>
        <v>-97.505764543394434</v>
      </c>
    </row>
    <row r="1118" spans="1:5">
      <c r="A1118">
        <v>1117</v>
      </c>
      <c r="B1118">
        <v>1116</v>
      </c>
      <c r="C1118">
        <f>'COMPUTE Q6'!$B$18 * B1118 + 'COMPUTE Q6'!$B$17</f>
        <v>7015.7911849297443</v>
      </c>
      <c r="D1118">
        <v>8403</v>
      </c>
      <c r="E1118">
        <f t="shared" si="17"/>
        <v>1387.2088150702557</v>
      </c>
    </row>
    <row r="1119" spans="1:5">
      <c r="A1119">
        <v>1118</v>
      </c>
      <c r="B1119">
        <v>1117</v>
      </c>
      <c r="C1119">
        <f>'COMPUTE Q6'!$B$18 * B1119 + 'COMPUTE Q6'!$B$17</f>
        <v>7016.9766053160938</v>
      </c>
      <c r="D1119">
        <v>8116</v>
      </c>
      <c r="E1119">
        <f t="shared" si="17"/>
        <v>1099.0233946839062</v>
      </c>
    </row>
    <row r="1120" spans="1:5">
      <c r="A1120">
        <v>1119</v>
      </c>
      <c r="B1120">
        <v>1118</v>
      </c>
      <c r="C1120">
        <f>'COMPUTE Q6'!$B$18 * B1120 + 'COMPUTE Q6'!$B$17</f>
        <v>7018.1620257024433</v>
      </c>
      <c r="D1120">
        <v>7613.6999999999989</v>
      </c>
      <c r="E1120">
        <f t="shared" si="17"/>
        <v>595.53797429755559</v>
      </c>
    </row>
    <row r="1121" spans="1:5">
      <c r="A1121">
        <v>1120</v>
      </c>
      <c r="B1121">
        <v>1119</v>
      </c>
      <c r="C1121">
        <f>'COMPUTE Q6'!$B$18 * B1121 + 'COMPUTE Q6'!$B$17</f>
        <v>7019.3474460887928</v>
      </c>
      <c r="D1121">
        <v>4467.5</v>
      </c>
      <c r="E1121">
        <f t="shared" si="17"/>
        <v>-2551.8474460887928</v>
      </c>
    </row>
    <row r="1122" spans="1:5">
      <c r="A1122">
        <v>1121</v>
      </c>
      <c r="B1122">
        <v>1120</v>
      </c>
      <c r="C1122">
        <f>'COMPUTE Q6'!$B$18 * B1122 + 'COMPUTE Q6'!$B$17</f>
        <v>7020.5328664751423</v>
      </c>
      <c r="D1122">
        <v>910.40000000000009</v>
      </c>
      <c r="E1122">
        <f t="shared" si="17"/>
        <v>-6110.1328664751418</v>
      </c>
    </row>
    <row r="1123" spans="1:5">
      <c r="A1123">
        <v>1122</v>
      </c>
      <c r="B1123">
        <v>1121</v>
      </c>
      <c r="C1123">
        <f>'COMPUTE Q6'!$B$18 * B1123 + 'COMPUTE Q6'!$B$17</f>
        <v>7021.7182868614918</v>
      </c>
      <c r="D1123">
        <v>4650.1000000000004</v>
      </c>
      <c r="E1123">
        <f t="shared" si="17"/>
        <v>-2371.6182868614915</v>
      </c>
    </row>
    <row r="1124" spans="1:5">
      <c r="A1124">
        <v>1123</v>
      </c>
      <c r="B1124">
        <v>1122</v>
      </c>
      <c r="C1124">
        <f>'COMPUTE Q6'!$B$18 * B1124 + 'COMPUTE Q6'!$B$17</f>
        <v>7022.9037072478413</v>
      </c>
      <c r="D1124">
        <v>11186.1</v>
      </c>
      <c r="E1124">
        <f t="shared" si="17"/>
        <v>4163.196292752159</v>
      </c>
    </row>
    <row r="1125" spans="1:5">
      <c r="A1125">
        <v>1124</v>
      </c>
      <c r="B1125">
        <v>1123</v>
      </c>
      <c r="C1125">
        <f>'COMPUTE Q6'!$B$18 * B1125 + 'COMPUTE Q6'!$B$17</f>
        <v>7024.0891276341908</v>
      </c>
      <c r="D1125">
        <v>12250</v>
      </c>
      <c r="E1125">
        <f t="shared" si="17"/>
        <v>5225.9108723658092</v>
      </c>
    </row>
    <row r="1126" spans="1:5">
      <c r="A1126">
        <v>1125</v>
      </c>
      <c r="B1126">
        <v>1124</v>
      </c>
      <c r="C1126">
        <f>'COMPUTE Q6'!$B$18 * B1126 + 'COMPUTE Q6'!$B$17</f>
        <v>7025.2745480205404</v>
      </c>
      <c r="D1126">
        <v>10725.1</v>
      </c>
      <c r="E1126">
        <f t="shared" si="17"/>
        <v>3699.82545197946</v>
      </c>
    </row>
    <row r="1127" spans="1:5">
      <c r="A1127">
        <v>1126</v>
      </c>
      <c r="B1127">
        <v>1125</v>
      </c>
      <c r="C1127">
        <f>'COMPUTE Q6'!$B$18 * B1127 + 'COMPUTE Q6'!$B$17</f>
        <v>7026.4599684068908</v>
      </c>
      <c r="D1127">
        <v>5758</v>
      </c>
      <c r="E1127">
        <f t="shared" si="17"/>
        <v>-1268.4599684068908</v>
      </c>
    </row>
    <row r="1128" spans="1:5">
      <c r="A1128">
        <v>1127</v>
      </c>
      <c r="B1128">
        <v>1126</v>
      </c>
      <c r="C1128">
        <f>'COMPUTE Q6'!$B$18 * B1128 + 'COMPUTE Q6'!$B$17</f>
        <v>7027.6453887932403</v>
      </c>
      <c r="D1128">
        <v>5702.5</v>
      </c>
      <c r="E1128">
        <f t="shared" si="17"/>
        <v>-1325.1453887932403</v>
      </c>
    </row>
    <row r="1129" spans="1:5">
      <c r="A1129">
        <v>1128</v>
      </c>
      <c r="B1129">
        <v>1127</v>
      </c>
      <c r="C1129">
        <f>'COMPUTE Q6'!$B$18 * B1129 + 'COMPUTE Q6'!$B$17</f>
        <v>7028.8308091795898</v>
      </c>
      <c r="D1129">
        <v>4880.2</v>
      </c>
      <c r="E1129">
        <f t="shared" si="17"/>
        <v>-2148.63080917959</v>
      </c>
    </row>
    <row r="1130" spans="1:5">
      <c r="A1130">
        <v>1129</v>
      </c>
      <c r="B1130">
        <v>1128</v>
      </c>
      <c r="C1130">
        <f>'COMPUTE Q6'!$B$18 * B1130 + 'COMPUTE Q6'!$B$17</f>
        <v>7030.0162295659393</v>
      </c>
      <c r="D1130">
        <v>6128</v>
      </c>
      <c r="E1130">
        <f t="shared" si="17"/>
        <v>-902.01622956593928</v>
      </c>
    </row>
    <row r="1131" spans="1:5">
      <c r="A1131">
        <v>1130</v>
      </c>
      <c r="B1131">
        <v>1129</v>
      </c>
      <c r="C1131">
        <f>'COMPUTE Q6'!$B$18 * B1131 + 'COMPUTE Q6'!$B$17</f>
        <v>7031.2016499522888</v>
      </c>
      <c r="D1131">
        <v>10755</v>
      </c>
      <c r="E1131">
        <f t="shared" si="17"/>
        <v>3723.7983500477112</v>
      </c>
    </row>
    <row r="1132" spans="1:5">
      <c r="A1132">
        <v>1131</v>
      </c>
      <c r="B1132">
        <v>1130</v>
      </c>
      <c r="C1132">
        <f>'COMPUTE Q6'!$B$18 * B1132 + 'COMPUTE Q6'!$B$17</f>
        <v>7032.3870703386383</v>
      </c>
      <c r="D1132">
        <v>12218.2</v>
      </c>
      <c r="E1132">
        <f t="shared" si="17"/>
        <v>5185.8129296613624</v>
      </c>
    </row>
    <row r="1133" spans="1:5">
      <c r="A1133">
        <v>1132</v>
      </c>
      <c r="B1133">
        <v>1131</v>
      </c>
      <c r="C1133">
        <f>'COMPUTE Q6'!$B$18 * B1133 + 'COMPUTE Q6'!$B$17</f>
        <v>7033.5724907249878</v>
      </c>
      <c r="D1133">
        <v>9530.1</v>
      </c>
      <c r="E1133">
        <f t="shared" si="17"/>
        <v>2496.5275092750126</v>
      </c>
    </row>
    <row r="1134" spans="1:5">
      <c r="A1134">
        <v>1133</v>
      </c>
      <c r="B1134">
        <v>1132</v>
      </c>
      <c r="C1134">
        <f>'COMPUTE Q6'!$B$18 * B1134 + 'COMPUTE Q6'!$B$17</f>
        <v>7034.7579111113373</v>
      </c>
      <c r="D1134">
        <v>10494.7</v>
      </c>
      <c r="E1134">
        <f t="shared" si="17"/>
        <v>3459.9420888886634</v>
      </c>
    </row>
    <row r="1135" spans="1:5">
      <c r="A1135">
        <v>1134</v>
      </c>
      <c r="B1135">
        <v>1133</v>
      </c>
      <c r="C1135">
        <f>'COMPUTE Q6'!$B$18 * B1135 + 'COMPUTE Q6'!$B$17</f>
        <v>7035.9433314976868</v>
      </c>
      <c r="D1135">
        <v>5662.6</v>
      </c>
      <c r="E1135">
        <f t="shared" si="17"/>
        <v>-1373.3433314976864</v>
      </c>
    </row>
    <row r="1136" spans="1:5">
      <c r="A1136">
        <v>1135</v>
      </c>
      <c r="B1136">
        <v>1134</v>
      </c>
      <c r="C1136">
        <f>'COMPUTE Q6'!$B$18 * B1136 + 'COMPUTE Q6'!$B$17</f>
        <v>7037.1287518840363</v>
      </c>
      <c r="D1136">
        <v>2822.7999999999997</v>
      </c>
      <c r="E1136">
        <f t="shared" si="17"/>
        <v>-4214.328751884037</v>
      </c>
    </row>
    <row r="1137" spans="1:5">
      <c r="A1137">
        <v>1136</v>
      </c>
      <c r="B1137">
        <v>1135</v>
      </c>
      <c r="C1137">
        <f>'COMPUTE Q6'!$B$18 * B1137 + 'COMPUTE Q6'!$B$17</f>
        <v>7038.3141722703858</v>
      </c>
      <c r="D1137">
        <v>3639.2</v>
      </c>
      <c r="E1137">
        <f t="shared" si="17"/>
        <v>-3399.114172270386</v>
      </c>
    </row>
    <row r="1138" spans="1:5">
      <c r="A1138">
        <v>1137</v>
      </c>
      <c r="B1138">
        <v>1136</v>
      </c>
      <c r="C1138">
        <f>'COMPUTE Q6'!$B$18 * B1138 + 'COMPUTE Q6'!$B$17</f>
        <v>7039.4995926567353</v>
      </c>
      <c r="D1138">
        <v>8435</v>
      </c>
      <c r="E1138">
        <f t="shared" si="17"/>
        <v>1395.5004073432647</v>
      </c>
    </row>
    <row r="1139" spans="1:5">
      <c r="A1139">
        <v>1138</v>
      </c>
      <c r="B1139">
        <v>1137</v>
      </c>
      <c r="C1139">
        <f>'COMPUTE Q6'!$B$18 * B1139 + 'COMPUTE Q6'!$B$17</f>
        <v>7040.6850130430848</v>
      </c>
      <c r="D1139">
        <v>9184.1</v>
      </c>
      <c r="E1139">
        <f t="shared" si="17"/>
        <v>2143.4149869569155</v>
      </c>
    </row>
    <row r="1140" spans="1:5">
      <c r="A1140">
        <v>1139</v>
      </c>
      <c r="B1140">
        <v>1138</v>
      </c>
      <c r="C1140">
        <f>'COMPUTE Q6'!$B$18 * B1140 + 'COMPUTE Q6'!$B$17</f>
        <v>7041.8704334294343</v>
      </c>
      <c r="D1140">
        <v>4471.2</v>
      </c>
      <c r="E1140">
        <f t="shared" si="17"/>
        <v>-2570.6704334294345</v>
      </c>
    </row>
    <row r="1141" spans="1:5">
      <c r="A1141">
        <v>1140</v>
      </c>
      <c r="B1141">
        <v>1139</v>
      </c>
      <c r="C1141">
        <f>'COMPUTE Q6'!$B$18 * B1141 + 'COMPUTE Q6'!$B$17</f>
        <v>7043.0558538157838</v>
      </c>
      <c r="D1141">
        <v>2089.6999999999998</v>
      </c>
      <c r="E1141">
        <f t="shared" si="17"/>
        <v>-4953.355853815784</v>
      </c>
    </row>
    <row r="1142" spans="1:5">
      <c r="A1142">
        <v>1141</v>
      </c>
      <c r="B1142">
        <v>1140</v>
      </c>
      <c r="C1142">
        <f>'COMPUTE Q6'!$B$18 * B1142 + 'COMPUTE Q6'!$B$17</f>
        <v>7044.2412742021334</v>
      </c>
      <c r="D1142">
        <v>583.20000000000005</v>
      </c>
      <c r="E1142">
        <f t="shared" si="17"/>
        <v>-6461.0412742021335</v>
      </c>
    </row>
    <row r="1143" spans="1:5">
      <c r="A1143">
        <v>1142</v>
      </c>
      <c r="B1143">
        <v>1141</v>
      </c>
      <c r="C1143">
        <f>'COMPUTE Q6'!$B$18 * B1143 + 'COMPUTE Q6'!$B$17</f>
        <v>7045.4266945884829</v>
      </c>
      <c r="D1143">
        <v>1796.3999999999999</v>
      </c>
      <c r="E1143">
        <f t="shared" si="17"/>
        <v>-5249.0266945884832</v>
      </c>
    </row>
    <row r="1144" spans="1:5">
      <c r="A1144">
        <v>1143</v>
      </c>
      <c r="B1144">
        <v>1142</v>
      </c>
      <c r="C1144">
        <f>'COMPUTE Q6'!$B$18 * B1144 + 'COMPUTE Q6'!$B$17</f>
        <v>7046.6121149748324</v>
      </c>
      <c r="D1144">
        <v>7232.2</v>
      </c>
      <c r="E1144">
        <f t="shared" si="17"/>
        <v>185.58788502516745</v>
      </c>
    </row>
    <row r="1145" spans="1:5">
      <c r="A1145">
        <v>1144</v>
      </c>
      <c r="B1145">
        <v>1143</v>
      </c>
      <c r="C1145">
        <f>'COMPUTE Q6'!$B$18 * B1145 + 'COMPUTE Q6'!$B$17</f>
        <v>7047.7975353611819</v>
      </c>
      <c r="D1145">
        <v>9853</v>
      </c>
      <c r="E1145">
        <f t="shared" si="17"/>
        <v>2805.2024646388181</v>
      </c>
    </row>
    <row r="1146" spans="1:5">
      <c r="A1146">
        <v>1145</v>
      </c>
      <c r="B1146">
        <v>1144</v>
      </c>
      <c r="C1146">
        <f>'COMPUTE Q6'!$B$18 * B1146 + 'COMPUTE Q6'!$B$17</f>
        <v>7048.9829557475314</v>
      </c>
      <c r="D1146">
        <v>11716.3</v>
      </c>
      <c r="E1146">
        <f t="shared" si="17"/>
        <v>4667.3170442524679</v>
      </c>
    </row>
    <row r="1147" spans="1:5">
      <c r="A1147">
        <v>1146</v>
      </c>
      <c r="B1147">
        <v>1145</v>
      </c>
      <c r="C1147">
        <f>'COMPUTE Q6'!$B$18 * B1147 + 'COMPUTE Q6'!$B$17</f>
        <v>7050.1683761338809</v>
      </c>
      <c r="D1147">
        <v>9430</v>
      </c>
      <c r="E1147">
        <f t="shared" si="17"/>
        <v>2379.8316238661191</v>
      </c>
    </row>
    <row r="1148" spans="1:5">
      <c r="A1148">
        <v>1147</v>
      </c>
      <c r="B1148">
        <v>1146</v>
      </c>
      <c r="C1148">
        <f>'COMPUTE Q6'!$B$18 * B1148 + 'COMPUTE Q6'!$B$17</f>
        <v>7051.3537965202304</v>
      </c>
      <c r="D1148">
        <v>8698.1</v>
      </c>
      <c r="E1148">
        <f t="shared" si="17"/>
        <v>1646.74620347977</v>
      </c>
    </row>
    <row r="1149" spans="1:5">
      <c r="A1149">
        <v>1148</v>
      </c>
      <c r="B1149">
        <v>1147</v>
      </c>
      <c r="C1149">
        <f>'COMPUTE Q6'!$B$18 * B1149 + 'COMPUTE Q6'!$B$17</f>
        <v>7052.5392169065799</v>
      </c>
      <c r="D1149">
        <v>6584.5</v>
      </c>
      <c r="E1149">
        <f t="shared" si="17"/>
        <v>-468.0392169065799</v>
      </c>
    </row>
    <row r="1150" spans="1:5">
      <c r="A1150">
        <v>1149</v>
      </c>
      <c r="B1150">
        <v>1148</v>
      </c>
      <c r="C1150">
        <f>'COMPUTE Q6'!$B$18 * B1150 + 'COMPUTE Q6'!$B$17</f>
        <v>7053.7246372929294</v>
      </c>
      <c r="D1150">
        <v>2282.3000000000002</v>
      </c>
      <c r="E1150">
        <f t="shared" si="17"/>
        <v>-4771.4246372929292</v>
      </c>
    </row>
    <row r="1151" spans="1:5">
      <c r="A1151">
        <v>1150</v>
      </c>
      <c r="B1151">
        <v>1149</v>
      </c>
      <c r="C1151">
        <f>'COMPUTE Q6'!$B$18 * B1151 + 'COMPUTE Q6'!$B$17</f>
        <v>7054.9100576792789</v>
      </c>
      <c r="D1151">
        <v>545.20000000000005</v>
      </c>
      <c r="E1151">
        <f t="shared" si="17"/>
        <v>-6509.7100576792791</v>
      </c>
    </row>
    <row r="1152" spans="1:5">
      <c r="A1152">
        <v>1151</v>
      </c>
      <c r="B1152">
        <v>1150</v>
      </c>
      <c r="C1152">
        <f>'COMPUTE Q6'!$B$18 * B1152 + 'COMPUTE Q6'!$B$17</f>
        <v>7056.0954780656284</v>
      </c>
      <c r="D1152">
        <v>5339.2</v>
      </c>
      <c r="E1152">
        <f t="shared" si="17"/>
        <v>-1716.8954780656286</v>
      </c>
    </row>
    <row r="1153" spans="1:5">
      <c r="A1153">
        <v>1152</v>
      </c>
      <c r="B1153">
        <v>1151</v>
      </c>
      <c r="C1153">
        <f>'COMPUTE Q6'!$B$18 * B1153 + 'COMPUTE Q6'!$B$17</f>
        <v>7057.2808984519779</v>
      </c>
      <c r="D1153">
        <v>6301.6</v>
      </c>
      <c r="E1153">
        <f t="shared" si="17"/>
        <v>-755.68089845197755</v>
      </c>
    </row>
    <row r="1154" spans="1:5">
      <c r="A1154">
        <v>1153</v>
      </c>
      <c r="B1154">
        <v>1152</v>
      </c>
      <c r="C1154">
        <f>'COMPUTE Q6'!$B$18 * B1154 + 'COMPUTE Q6'!$B$17</f>
        <v>7058.4663188383274</v>
      </c>
      <c r="D1154">
        <v>5204.3999999999996</v>
      </c>
      <c r="E1154">
        <f t="shared" si="17"/>
        <v>-1854.0663188383278</v>
      </c>
    </row>
    <row r="1155" spans="1:5">
      <c r="A1155">
        <v>1154</v>
      </c>
      <c r="B1155">
        <v>1153</v>
      </c>
      <c r="C1155">
        <f>'COMPUTE Q6'!$B$18 * B1155 + 'COMPUTE Q6'!$B$17</f>
        <v>7059.6517392246769</v>
      </c>
      <c r="D1155">
        <v>2510.4</v>
      </c>
      <c r="E1155">
        <f t="shared" ref="E1155:E1218" si="18">D1155 - C1155</f>
        <v>-4549.2517392246773</v>
      </c>
    </row>
    <row r="1156" spans="1:5">
      <c r="A1156">
        <v>1155</v>
      </c>
      <c r="B1156">
        <v>1154</v>
      </c>
      <c r="C1156">
        <f>'COMPUTE Q6'!$B$18 * B1156 + 'COMPUTE Q6'!$B$17</f>
        <v>7060.8371596110264</v>
      </c>
      <c r="D1156">
        <v>8208.7999999999993</v>
      </c>
      <c r="E1156">
        <f t="shared" si="18"/>
        <v>1147.9628403889728</v>
      </c>
    </row>
    <row r="1157" spans="1:5">
      <c r="A1157">
        <v>1156</v>
      </c>
      <c r="B1157">
        <v>1155</v>
      </c>
      <c r="C1157">
        <f>'COMPUTE Q6'!$B$18 * B1157 + 'COMPUTE Q6'!$B$17</f>
        <v>7062.0225799973759</v>
      </c>
      <c r="D1157">
        <v>5916.4</v>
      </c>
      <c r="E1157">
        <f t="shared" si="18"/>
        <v>-1145.6225799973763</v>
      </c>
    </row>
    <row r="1158" spans="1:5">
      <c r="A1158">
        <v>1157</v>
      </c>
      <c r="B1158">
        <v>1156</v>
      </c>
      <c r="C1158">
        <f>'COMPUTE Q6'!$B$18 * B1158 + 'COMPUTE Q6'!$B$17</f>
        <v>7063.2080003837254</v>
      </c>
      <c r="D1158">
        <v>3764</v>
      </c>
      <c r="E1158">
        <f t="shared" si="18"/>
        <v>-3299.2080003837254</v>
      </c>
    </row>
    <row r="1159" spans="1:5">
      <c r="A1159">
        <v>1158</v>
      </c>
      <c r="B1159">
        <v>1157</v>
      </c>
      <c r="C1159">
        <f>'COMPUTE Q6'!$B$18 * B1159 + 'COMPUTE Q6'!$B$17</f>
        <v>7064.393420770075</v>
      </c>
      <c r="D1159">
        <v>1621</v>
      </c>
      <c r="E1159">
        <f t="shared" si="18"/>
        <v>-5443.393420770075</v>
      </c>
    </row>
    <row r="1160" spans="1:5">
      <c r="A1160">
        <v>1159</v>
      </c>
      <c r="B1160">
        <v>1158</v>
      </c>
      <c r="C1160">
        <f>'COMPUTE Q6'!$B$18 * B1160 + 'COMPUTE Q6'!$B$17</f>
        <v>7065.5788411564245</v>
      </c>
      <c r="D1160">
        <v>10811</v>
      </c>
      <c r="E1160">
        <f t="shared" si="18"/>
        <v>3745.4211588435755</v>
      </c>
    </row>
    <row r="1161" spans="1:5">
      <c r="A1161">
        <v>1160</v>
      </c>
      <c r="B1161">
        <v>1159</v>
      </c>
      <c r="C1161">
        <f>'COMPUTE Q6'!$B$18 * B1161 + 'COMPUTE Q6'!$B$17</f>
        <v>7066.764261542774</v>
      </c>
      <c r="D1161">
        <v>13358.3</v>
      </c>
      <c r="E1161">
        <f t="shared" si="18"/>
        <v>6291.5357384572253</v>
      </c>
    </row>
    <row r="1162" spans="1:5">
      <c r="A1162">
        <v>1161</v>
      </c>
      <c r="B1162">
        <v>1160</v>
      </c>
      <c r="C1162">
        <f>'COMPUTE Q6'!$B$18 * B1162 + 'COMPUTE Q6'!$B$17</f>
        <v>7067.9496819291235</v>
      </c>
      <c r="D1162">
        <v>2868</v>
      </c>
      <c r="E1162">
        <f t="shared" si="18"/>
        <v>-4199.9496819291235</v>
      </c>
    </row>
    <row r="1163" spans="1:5">
      <c r="A1163">
        <v>1162</v>
      </c>
      <c r="B1163">
        <v>1161</v>
      </c>
      <c r="C1163">
        <f>'COMPUTE Q6'!$B$18 * B1163 + 'COMPUTE Q6'!$B$17</f>
        <v>7069.135102315473</v>
      </c>
      <c r="D1163">
        <v>9317.7999999999993</v>
      </c>
      <c r="E1163">
        <f t="shared" si="18"/>
        <v>2248.6648976845263</v>
      </c>
    </row>
    <row r="1164" spans="1:5">
      <c r="A1164">
        <v>1163</v>
      </c>
      <c r="B1164">
        <v>1162</v>
      </c>
      <c r="C1164">
        <f>'COMPUTE Q6'!$B$18 * B1164 + 'COMPUTE Q6'!$B$17</f>
        <v>7070.3205227018225</v>
      </c>
      <c r="D1164">
        <v>7787.2000000000025</v>
      </c>
      <c r="E1164">
        <f t="shared" si="18"/>
        <v>716.87947729818006</v>
      </c>
    </row>
    <row r="1165" spans="1:5">
      <c r="A1165">
        <v>1164</v>
      </c>
      <c r="B1165">
        <v>1163</v>
      </c>
      <c r="C1165">
        <f>'COMPUTE Q6'!$B$18 * B1165 + 'COMPUTE Q6'!$B$17</f>
        <v>7071.505943088172</v>
      </c>
      <c r="D1165">
        <v>6690.6</v>
      </c>
      <c r="E1165">
        <f t="shared" si="18"/>
        <v>-380.90594308817163</v>
      </c>
    </row>
    <row r="1166" spans="1:5">
      <c r="A1166">
        <v>1165</v>
      </c>
      <c r="B1166">
        <v>1164</v>
      </c>
      <c r="C1166">
        <f>'COMPUTE Q6'!$B$18 * B1166 + 'COMPUTE Q6'!$B$17</f>
        <v>7072.6913634745215</v>
      </c>
      <c r="D1166">
        <v>7355.3</v>
      </c>
      <c r="E1166">
        <f t="shared" si="18"/>
        <v>282.60863652547869</v>
      </c>
    </row>
    <row r="1167" spans="1:5">
      <c r="A1167">
        <v>1166</v>
      </c>
      <c r="B1167">
        <v>1165</v>
      </c>
      <c r="C1167">
        <f>'COMPUTE Q6'!$B$18 * B1167 + 'COMPUTE Q6'!$B$17</f>
        <v>7073.876783860871</v>
      </c>
      <c r="D1167">
        <v>8127.1</v>
      </c>
      <c r="E1167">
        <f t="shared" si="18"/>
        <v>1053.2232161391294</v>
      </c>
    </row>
    <row r="1168" spans="1:5">
      <c r="A1168">
        <v>1167</v>
      </c>
      <c r="B1168">
        <v>1166</v>
      </c>
      <c r="C1168">
        <f>'COMPUTE Q6'!$B$18 * B1168 + 'COMPUTE Q6'!$B$17</f>
        <v>7075.0622042472205</v>
      </c>
      <c r="D1168">
        <v>9896</v>
      </c>
      <c r="E1168">
        <f t="shared" si="18"/>
        <v>2820.9377957527795</v>
      </c>
    </row>
    <row r="1169" spans="1:5">
      <c r="A1169">
        <v>1168</v>
      </c>
      <c r="B1169">
        <v>1167</v>
      </c>
      <c r="C1169">
        <f>'COMPUTE Q6'!$B$18 * B1169 + 'COMPUTE Q6'!$B$17</f>
        <v>7076.24762463357</v>
      </c>
      <c r="D1169">
        <v>11587.4</v>
      </c>
      <c r="E1169">
        <f t="shared" si="18"/>
        <v>4511.1523753664296</v>
      </c>
    </row>
    <row r="1170" spans="1:5">
      <c r="A1170">
        <v>1169</v>
      </c>
      <c r="B1170">
        <v>1168</v>
      </c>
      <c r="C1170">
        <f>'COMPUTE Q6'!$B$18 * B1170 + 'COMPUTE Q6'!$B$17</f>
        <v>7077.4330450199195</v>
      </c>
      <c r="D1170">
        <v>7017.5</v>
      </c>
      <c r="E1170">
        <f t="shared" si="18"/>
        <v>-59.933045019919518</v>
      </c>
    </row>
    <row r="1171" spans="1:5">
      <c r="A1171">
        <v>1170</v>
      </c>
      <c r="B1171">
        <v>1169</v>
      </c>
      <c r="C1171">
        <f>'COMPUTE Q6'!$B$18 * B1171 + 'COMPUTE Q6'!$B$17</f>
        <v>7078.618465406269</v>
      </c>
      <c r="D1171">
        <v>5727.4</v>
      </c>
      <c r="E1171">
        <f t="shared" si="18"/>
        <v>-1351.2184654062694</v>
      </c>
    </row>
    <row r="1172" spans="1:5">
      <c r="A1172">
        <v>1171</v>
      </c>
      <c r="B1172">
        <v>1170</v>
      </c>
      <c r="C1172">
        <f>'COMPUTE Q6'!$B$18 * B1172 + 'COMPUTE Q6'!$B$17</f>
        <v>7079.8038857926185</v>
      </c>
      <c r="D1172">
        <v>5214</v>
      </c>
      <c r="E1172">
        <f t="shared" si="18"/>
        <v>-1865.8038857926185</v>
      </c>
    </row>
    <row r="1173" spans="1:5">
      <c r="A1173">
        <v>1172</v>
      </c>
      <c r="B1173">
        <v>1171</v>
      </c>
      <c r="C1173">
        <f>'COMPUTE Q6'!$B$18 * B1173 + 'COMPUTE Q6'!$B$17</f>
        <v>7080.989306178968</v>
      </c>
      <c r="D1173">
        <v>6586</v>
      </c>
      <c r="E1173">
        <f t="shared" si="18"/>
        <v>-494.98930617896804</v>
      </c>
    </row>
    <row r="1174" spans="1:5">
      <c r="A1174">
        <v>1173</v>
      </c>
      <c r="B1174">
        <v>1172</v>
      </c>
      <c r="C1174">
        <f>'COMPUTE Q6'!$B$18 * B1174 + 'COMPUTE Q6'!$B$17</f>
        <v>7082.1747265653175</v>
      </c>
      <c r="D1174">
        <v>12950.3</v>
      </c>
      <c r="E1174">
        <f t="shared" si="18"/>
        <v>5868.1252734346817</v>
      </c>
    </row>
    <row r="1175" spans="1:5">
      <c r="A1175">
        <v>1174</v>
      </c>
      <c r="B1175">
        <v>1173</v>
      </c>
      <c r="C1175">
        <f>'COMPUTE Q6'!$B$18 * B1175 + 'COMPUTE Q6'!$B$17</f>
        <v>7083.360146951667</v>
      </c>
      <c r="D1175">
        <v>13938.3</v>
      </c>
      <c r="E1175">
        <f t="shared" si="18"/>
        <v>6854.9398530483322</v>
      </c>
    </row>
    <row r="1176" spans="1:5">
      <c r="A1176">
        <v>1175</v>
      </c>
      <c r="B1176">
        <v>1174</v>
      </c>
      <c r="C1176">
        <f>'COMPUTE Q6'!$B$18 * B1176 + 'COMPUTE Q6'!$B$17</f>
        <v>7084.5455673380166</v>
      </c>
      <c r="D1176">
        <v>7632</v>
      </c>
      <c r="E1176">
        <f t="shared" si="18"/>
        <v>547.45443266198345</v>
      </c>
    </row>
    <row r="1177" spans="1:5">
      <c r="A1177">
        <v>1176</v>
      </c>
      <c r="B1177">
        <v>1175</v>
      </c>
      <c r="C1177">
        <f>'COMPUTE Q6'!$B$18 * B1177 + 'COMPUTE Q6'!$B$17</f>
        <v>7085.7309877243661</v>
      </c>
      <c r="D1177">
        <v>1277</v>
      </c>
      <c r="E1177">
        <f t="shared" si="18"/>
        <v>-5808.7309877243661</v>
      </c>
    </row>
    <row r="1178" spans="1:5">
      <c r="A1178">
        <v>1177</v>
      </c>
      <c r="B1178">
        <v>1176</v>
      </c>
      <c r="C1178">
        <f>'COMPUTE Q6'!$B$18 * B1178 + 'COMPUTE Q6'!$B$17</f>
        <v>7086.9164081107156</v>
      </c>
      <c r="D1178">
        <v>1331.3</v>
      </c>
      <c r="E1178">
        <f t="shared" si="18"/>
        <v>-5755.6164081107154</v>
      </c>
    </row>
    <row r="1179" spans="1:5">
      <c r="A1179">
        <v>1178</v>
      </c>
      <c r="B1179">
        <v>1177</v>
      </c>
      <c r="C1179">
        <f>'COMPUTE Q6'!$B$18 * B1179 + 'COMPUTE Q6'!$B$17</f>
        <v>7088.1018284970651</v>
      </c>
      <c r="D1179">
        <v>5225.1000000000004</v>
      </c>
      <c r="E1179">
        <f t="shared" si="18"/>
        <v>-1863.0018284970647</v>
      </c>
    </row>
    <row r="1180" spans="1:5">
      <c r="A1180">
        <v>1179</v>
      </c>
      <c r="B1180">
        <v>1178</v>
      </c>
      <c r="C1180">
        <f>'COMPUTE Q6'!$B$18 * B1180 + 'COMPUTE Q6'!$B$17</f>
        <v>7089.2872488834146</v>
      </c>
      <c r="D1180">
        <v>5584</v>
      </c>
      <c r="E1180">
        <f t="shared" si="18"/>
        <v>-1505.2872488834146</v>
      </c>
    </row>
    <row r="1181" spans="1:5">
      <c r="A1181">
        <v>1180</v>
      </c>
      <c r="B1181">
        <v>1179</v>
      </c>
      <c r="C1181">
        <f>'COMPUTE Q6'!$B$18 * B1181 + 'COMPUTE Q6'!$B$17</f>
        <v>7090.4726692697641</v>
      </c>
      <c r="D1181">
        <v>4512</v>
      </c>
      <c r="E1181">
        <f t="shared" si="18"/>
        <v>-2578.4726692697641</v>
      </c>
    </row>
    <row r="1182" spans="1:5">
      <c r="A1182">
        <v>1181</v>
      </c>
      <c r="B1182">
        <v>1180</v>
      </c>
      <c r="C1182">
        <f>'COMPUTE Q6'!$B$18 * B1182 + 'COMPUTE Q6'!$B$17</f>
        <v>7091.6580896561136</v>
      </c>
      <c r="D1182">
        <v>5887.5</v>
      </c>
      <c r="E1182">
        <f t="shared" si="18"/>
        <v>-1204.1580896561136</v>
      </c>
    </row>
    <row r="1183" spans="1:5">
      <c r="A1183">
        <v>1182</v>
      </c>
      <c r="B1183">
        <v>1181</v>
      </c>
      <c r="C1183">
        <f>'COMPUTE Q6'!$B$18 * B1183 + 'COMPUTE Q6'!$B$17</f>
        <v>7092.8435100424631</v>
      </c>
      <c r="D1183">
        <v>10264.700000000001</v>
      </c>
      <c r="E1183">
        <f t="shared" si="18"/>
        <v>3171.8564899575376</v>
      </c>
    </row>
    <row r="1184" spans="1:5">
      <c r="A1184">
        <v>1183</v>
      </c>
      <c r="B1184">
        <v>1182</v>
      </c>
      <c r="C1184">
        <f>'COMPUTE Q6'!$B$18 * B1184 + 'COMPUTE Q6'!$B$17</f>
        <v>7094.0289304288126</v>
      </c>
      <c r="D1184">
        <v>5332.05</v>
      </c>
      <c r="E1184">
        <f t="shared" si="18"/>
        <v>-1761.9789304288124</v>
      </c>
    </row>
    <row r="1185" spans="1:5">
      <c r="A1185">
        <v>1184</v>
      </c>
      <c r="B1185">
        <v>1183</v>
      </c>
      <c r="C1185">
        <f>'COMPUTE Q6'!$B$18 * B1185 + 'COMPUTE Q6'!$B$17</f>
        <v>7095.2143508151621</v>
      </c>
      <c r="D1185">
        <v>1683.75</v>
      </c>
      <c r="E1185">
        <f t="shared" si="18"/>
        <v>-5411.4643508151621</v>
      </c>
    </row>
    <row r="1186" spans="1:5">
      <c r="A1186">
        <v>1185</v>
      </c>
      <c r="B1186">
        <v>1184</v>
      </c>
      <c r="C1186">
        <f>'COMPUTE Q6'!$B$18 * B1186 + 'COMPUTE Q6'!$B$17</f>
        <v>7096.3997712015116</v>
      </c>
      <c r="D1186">
        <v>12412</v>
      </c>
      <c r="E1186">
        <f t="shared" si="18"/>
        <v>5315.6002287984884</v>
      </c>
    </row>
    <row r="1187" spans="1:5">
      <c r="A1187">
        <v>1186</v>
      </c>
      <c r="B1187">
        <v>1185</v>
      </c>
      <c r="C1187">
        <f>'COMPUTE Q6'!$B$18 * B1187 + 'COMPUTE Q6'!$B$17</f>
        <v>7097.5851915878611</v>
      </c>
      <c r="D1187">
        <v>12687</v>
      </c>
      <c r="E1187">
        <f t="shared" si="18"/>
        <v>5589.4148084121389</v>
      </c>
    </row>
    <row r="1188" spans="1:5">
      <c r="A1188">
        <v>1187</v>
      </c>
      <c r="B1188">
        <v>1186</v>
      </c>
      <c r="C1188">
        <f>'COMPUTE Q6'!$B$18 * B1188 + 'COMPUTE Q6'!$B$17</f>
        <v>7098.7706119742106</v>
      </c>
      <c r="D1188">
        <v>12115.1</v>
      </c>
      <c r="E1188">
        <f t="shared" si="18"/>
        <v>5016.3293880257897</v>
      </c>
    </row>
    <row r="1189" spans="1:5">
      <c r="A1189">
        <v>1188</v>
      </c>
      <c r="B1189">
        <v>1187</v>
      </c>
      <c r="C1189">
        <f>'COMPUTE Q6'!$B$18 * B1189 + 'COMPUTE Q6'!$B$17</f>
        <v>7099.9560323605601</v>
      </c>
      <c r="D1189">
        <v>12530.1</v>
      </c>
      <c r="E1189">
        <f t="shared" si="18"/>
        <v>5430.1439676394402</v>
      </c>
    </row>
    <row r="1190" spans="1:5">
      <c r="A1190">
        <v>1189</v>
      </c>
      <c r="B1190">
        <v>1188</v>
      </c>
      <c r="C1190">
        <f>'COMPUTE Q6'!$B$18 * B1190 + 'COMPUTE Q6'!$B$17</f>
        <v>7101.1414527469096</v>
      </c>
      <c r="D1190">
        <v>12922.27</v>
      </c>
      <c r="E1190">
        <f t="shared" si="18"/>
        <v>5821.1285472530908</v>
      </c>
    </row>
    <row r="1191" spans="1:5">
      <c r="A1191">
        <v>1190</v>
      </c>
      <c r="B1191">
        <v>1189</v>
      </c>
      <c r="C1191">
        <f>'COMPUTE Q6'!$B$18 * B1191 + 'COMPUTE Q6'!$B$17</f>
        <v>7102.3268731332591</v>
      </c>
      <c r="D1191">
        <v>7479.1</v>
      </c>
      <c r="E1191">
        <f t="shared" si="18"/>
        <v>376.77312686674122</v>
      </c>
    </row>
    <row r="1192" spans="1:5">
      <c r="A1192">
        <v>1191</v>
      </c>
      <c r="B1192">
        <v>1190</v>
      </c>
      <c r="C1192">
        <f>'COMPUTE Q6'!$B$18 * B1192 + 'COMPUTE Q6'!$B$17</f>
        <v>7103.5122935196086</v>
      </c>
      <c r="D1192">
        <v>6624.2</v>
      </c>
      <c r="E1192">
        <f t="shared" si="18"/>
        <v>-479.31229351960883</v>
      </c>
    </row>
    <row r="1193" spans="1:5">
      <c r="A1193">
        <v>1192</v>
      </c>
      <c r="B1193">
        <v>1191</v>
      </c>
      <c r="C1193">
        <f>'COMPUTE Q6'!$B$18 * B1193 + 'COMPUTE Q6'!$B$17</f>
        <v>7104.6977139059582</v>
      </c>
      <c r="D1193">
        <v>10713.8</v>
      </c>
      <c r="E1193">
        <f t="shared" si="18"/>
        <v>3609.1022860940411</v>
      </c>
    </row>
    <row r="1194" spans="1:5">
      <c r="A1194">
        <v>1193</v>
      </c>
      <c r="B1194">
        <v>1192</v>
      </c>
      <c r="C1194">
        <f>'COMPUTE Q6'!$B$18 * B1194 + 'COMPUTE Q6'!$B$17</f>
        <v>7105.8831342923077</v>
      </c>
      <c r="D1194">
        <v>11130.9</v>
      </c>
      <c r="E1194">
        <f t="shared" si="18"/>
        <v>4025.016865707692</v>
      </c>
    </row>
    <row r="1195" spans="1:5">
      <c r="A1195">
        <v>1194</v>
      </c>
      <c r="B1195">
        <v>1193</v>
      </c>
      <c r="C1195">
        <f>'COMPUTE Q6'!$B$18 * B1195 + 'COMPUTE Q6'!$B$17</f>
        <v>7107.0685546786572</v>
      </c>
      <c r="D1195">
        <v>12158</v>
      </c>
      <c r="E1195">
        <f t="shared" si="18"/>
        <v>5050.9314453213428</v>
      </c>
    </row>
    <row r="1196" spans="1:5">
      <c r="A1196">
        <v>1195</v>
      </c>
      <c r="B1196">
        <v>1194</v>
      </c>
      <c r="C1196">
        <f>'COMPUTE Q6'!$B$18 * B1196 + 'COMPUTE Q6'!$B$17</f>
        <v>7108.2539750650067</v>
      </c>
      <c r="D1196">
        <v>11508.800000000001</v>
      </c>
      <c r="E1196">
        <f t="shared" si="18"/>
        <v>4400.5460249349944</v>
      </c>
    </row>
    <row r="1197" spans="1:5">
      <c r="A1197">
        <v>1196</v>
      </c>
      <c r="B1197">
        <v>1195</v>
      </c>
      <c r="C1197">
        <f>'COMPUTE Q6'!$B$18 * B1197 + 'COMPUTE Q6'!$B$17</f>
        <v>7109.4393954513562</v>
      </c>
      <c r="D1197">
        <v>13053.800000000001</v>
      </c>
      <c r="E1197">
        <f t="shared" si="18"/>
        <v>5944.3606045486449</v>
      </c>
    </row>
    <row r="1198" spans="1:5">
      <c r="A1198">
        <v>1197</v>
      </c>
      <c r="B1198">
        <v>1196</v>
      </c>
      <c r="C1198">
        <f>'COMPUTE Q6'!$B$18 * B1198 + 'COMPUTE Q6'!$B$17</f>
        <v>7110.6248158377057</v>
      </c>
      <c r="D1198">
        <v>9236.6</v>
      </c>
      <c r="E1198">
        <f t="shared" si="18"/>
        <v>2125.9751841622947</v>
      </c>
    </row>
    <row r="1199" spans="1:5">
      <c r="A1199">
        <v>1198</v>
      </c>
      <c r="B1199">
        <v>1197</v>
      </c>
      <c r="C1199">
        <f>'COMPUTE Q6'!$B$18 * B1199 + 'COMPUTE Q6'!$B$17</f>
        <v>7111.8102362240552</v>
      </c>
      <c r="D1199">
        <v>9271.4000000000015</v>
      </c>
      <c r="E1199">
        <f t="shared" si="18"/>
        <v>2159.5897637759463</v>
      </c>
    </row>
    <row r="1200" spans="1:5">
      <c r="A1200">
        <v>1199</v>
      </c>
      <c r="B1200">
        <v>1198</v>
      </c>
      <c r="C1200">
        <f>'COMPUTE Q6'!$B$18 * B1200 + 'COMPUTE Q6'!$B$17</f>
        <v>7112.9956566104047</v>
      </c>
      <c r="D1200">
        <v>2380.1</v>
      </c>
      <c r="E1200">
        <f t="shared" si="18"/>
        <v>-4732.8956566104043</v>
      </c>
    </row>
    <row r="1201" spans="1:5">
      <c r="A1201">
        <v>1200</v>
      </c>
      <c r="B1201">
        <v>1199</v>
      </c>
      <c r="C1201">
        <f>'COMPUTE Q6'!$B$18 * B1201 + 'COMPUTE Q6'!$B$17</f>
        <v>7114.1810769967542</v>
      </c>
      <c r="D1201">
        <v>3267</v>
      </c>
      <c r="E1201">
        <f t="shared" si="18"/>
        <v>-3847.1810769967542</v>
      </c>
    </row>
    <row r="1202" spans="1:5">
      <c r="A1202">
        <v>1201</v>
      </c>
      <c r="B1202">
        <v>1200</v>
      </c>
      <c r="C1202">
        <f>'COMPUTE Q6'!$B$18 * B1202 + 'COMPUTE Q6'!$B$17</f>
        <v>7115.3664973831037</v>
      </c>
      <c r="D1202">
        <v>3624.3</v>
      </c>
      <c r="E1202">
        <f t="shared" si="18"/>
        <v>-3491.0664973831035</v>
      </c>
    </row>
    <row r="1203" spans="1:5">
      <c r="A1203">
        <v>1202</v>
      </c>
      <c r="B1203">
        <v>1201</v>
      </c>
      <c r="C1203">
        <f>'COMPUTE Q6'!$B$18 * B1203 + 'COMPUTE Q6'!$B$17</f>
        <v>7116.5519177694532</v>
      </c>
      <c r="D1203">
        <v>873.1</v>
      </c>
      <c r="E1203">
        <f t="shared" si="18"/>
        <v>-6243.4519177694528</v>
      </c>
    </row>
    <row r="1204" spans="1:5">
      <c r="A1204">
        <v>1203</v>
      </c>
      <c r="B1204">
        <v>1202</v>
      </c>
      <c r="C1204">
        <f>'COMPUTE Q6'!$B$18 * B1204 + 'COMPUTE Q6'!$B$17</f>
        <v>7117.7373381558027</v>
      </c>
      <c r="D1204">
        <v>1487.2</v>
      </c>
      <c r="E1204">
        <f t="shared" si="18"/>
        <v>-5630.5373381558029</v>
      </c>
    </row>
    <row r="1205" spans="1:5">
      <c r="A1205">
        <v>1204</v>
      </c>
      <c r="B1205">
        <v>1203</v>
      </c>
      <c r="C1205">
        <f>'COMPUTE Q6'!$B$18 * B1205 + 'COMPUTE Q6'!$B$17</f>
        <v>7118.9227585421522</v>
      </c>
      <c r="D1205">
        <v>875.2</v>
      </c>
      <c r="E1205">
        <f t="shared" si="18"/>
        <v>-6243.7227585421524</v>
      </c>
    </row>
    <row r="1206" spans="1:5">
      <c r="A1206">
        <v>1205</v>
      </c>
      <c r="B1206">
        <v>1204</v>
      </c>
      <c r="C1206">
        <f>'COMPUTE Q6'!$B$18 * B1206 + 'COMPUTE Q6'!$B$17</f>
        <v>7120.1081789285017</v>
      </c>
      <c r="D1206">
        <v>635.20000000000005</v>
      </c>
      <c r="E1206">
        <f t="shared" si="18"/>
        <v>-6484.9081789285019</v>
      </c>
    </row>
    <row r="1207" spans="1:5">
      <c r="A1207">
        <v>1206</v>
      </c>
      <c r="B1207">
        <v>1205</v>
      </c>
      <c r="C1207">
        <f>'COMPUTE Q6'!$B$18 * B1207 + 'COMPUTE Q6'!$B$17</f>
        <v>7121.2935993148512</v>
      </c>
      <c r="D1207">
        <v>474.1</v>
      </c>
      <c r="E1207">
        <f t="shared" si="18"/>
        <v>-6647.1935993148509</v>
      </c>
    </row>
    <row r="1208" spans="1:5">
      <c r="A1208">
        <v>1207</v>
      </c>
      <c r="B1208">
        <v>1206</v>
      </c>
      <c r="C1208">
        <f>'COMPUTE Q6'!$B$18 * B1208 + 'COMPUTE Q6'!$B$17</f>
        <v>7122.4790197012007</v>
      </c>
      <c r="D1208">
        <v>479</v>
      </c>
      <c r="E1208">
        <f t="shared" si="18"/>
        <v>-6643.4790197012007</v>
      </c>
    </row>
    <row r="1209" spans="1:5">
      <c r="A1209">
        <v>1208</v>
      </c>
      <c r="B1209">
        <v>1207</v>
      </c>
      <c r="C1209">
        <f>'COMPUTE Q6'!$B$18 * B1209 + 'COMPUTE Q6'!$B$17</f>
        <v>7123.6644400875502</v>
      </c>
      <c r="D1209">
        <v>1350.1</v>
      </c>
      <c r="E1209">
        <f t="shared" si="18"/>
        <v>-5773.5644400875499</v>
      </c>
    </row>
    <row r="1210" spans="1:5">
      <c r="A1210">
        <v>1209</v>
      </c>
      <c r="B1210">
        <v>1208</v>
      </c>
      <c r="C1210">
        <f>'COMPUTE Q6'!$B$18 * B1210 + 'COMPUTE Q6'!$B$17</f>
        <v>7124.8498604738998</v>
      </c>
      <c r="D1210">
        <v>3103.5</v>
      </c>
      <c r="E1210">
        <f t="shared" si="18"/>
        <v>-4021.3498604738998</v>
      </c>
    </row>
    <row r="1211" spans="1:5">
      <c r="A1211">
        <v>1210</v>
      </c>
      <c r="B1211">
        <v>1209</v>
      </c>
      <c r="C1211">
        <f>'COMPUTE Q6'!$B$18 * B1211 + 'COMPUTE Q6'!$B$17</f>
        <v>7126.0352808602493</v>
      </c>
      <c r="D1211">
        <v>11027.5</v>
      </c>
      <c r="E1211">
        <f t="shared" si="18"/>
        <v>3901.4647191397507</v>
      </c>
    </row>
    <row r="1212" spans="1:5">
      <c r="A1212">
        <v>1211</v>
      </c>
      <c r="B1212">
        <v>1210</v>
      </c>
      <c r="C1212">
        <f>'COMPUTE Q6'!$B$18 * B1212 + 'COMPUTE Q6'!$B$17</f>
        <v>7127.2207012465988</v>
      </c>
      <c r="D1212">
        <v>9567.6</v>
      </c>
      <c r="E1212">
        <f t="shared" si="18"/>
        <v>2440.3792987534016</v>
      </c>
    </row>
    <row r="1213" spans="1:5">
      <c r="A1213">
        <v>1212</v>
      </c>
      <c r="B1213">
        <v>1211</v>
      </c>
      <c r="C1213">
        <f>'COMPUTE Q6'!$B$18 * B1213 + 'COMPUTE Q6'!$B$17</f>
        <v>7128.4061216329483</v>
      </c>
      <c r="D1213">
        <v>8247.6500000000015</v>
      </c>
      <c r="E1213">
        <f t="shared" si="18"/>
        <v>1119.2438783670532</v>
      </c>
    </row>
    <row r="1214" spans="1:5">
      <c r="A1214">
        <v>1213</v>
      </c>
      <c r="B1214">
        <v>1212</v>
      </c>
      <c r="C1214">
        <f>'COMPUTE Q6'!$B$18 * B1214 + 'COMPUTE Q6'!$B$17</f>
        <v>7129.5915420192978</v>
      </c>
      <c r="D1214">
        <v>8468.65</v>
      </c>
      <c r="E1214">
        <f t="shared" si="18"/>
        <v>1339.0584579807019</v>
      </c>
    </row>
    <row r="1215" spans="1:5">
      <c r="A1215">
        <v>1214</v>
      </c>
      <c r="B1215">
        <v>1213</v>
      </c>
      <c r="C1215">
        <f>'COMPUTE Q6'!$B$18 * B1215 + 'COMPUTE Q6'!$B$17</f>
        <v>7130.7769624056473</v>
      </c>
      <c r="D1215">
        <v>14889.3</v>
      </c>
      <c r="E1215">
        <f t="shared" si="18"/>
        <v>7758.523037594352</v>
      </c>
    </row>
    <row r="1216" spans="1:5">
      <c r="A1216">
        <v>1215</v>
      </c>
      <c r="B1216">
        <v>1214</v>
      </c>
      <c r="C1216">
        <f>'COMPUTE Q6'!$B$18 * B1216 + 'COMPUTE Q6'!$B$17</f>
        <v>7131.9623827919968</v>
      </c>
      <c r="D1216">
        <v>14565</v>
      </c>
      <c r="E1216">
        <f t="shared" si="18"/>
        <v>7433.0376172080032</v>
      </c>
    </row>
    <row r="1217" spans="1:5">
      <c r="A1217">
        <v>1216</v>
      </c>
      <c r="B1217">
        <v>1215</v>
      </c>
      <c r="C1217">
        <f>'COMPUTE Q6'!$B$18 * B1217 + 'COMPUTE Q6'!$B$17</f>
        <v>7133.1478031783463</v>
      </c>
      <c r="D1217">
        <v>14346.2</v>
      </c>
      <c r="E1217">
        <f t="shared" si="18"/>
        <v>7213.0521968216544</v>
      </c>
    </row>
    <row r="1218" spans="1:5">
      <c r="A1218">
        <v>1217</v>
      </c>
      <c r="B1218">
        <v>1216</v>
      </c>
      <c r="C1218">
        <f>'COMPUTE Q6'!$B$18 * B1218 + 'COMPUTE Q6'!$B$17</f>
        <v>7134.3332235646958</v>
      </c>
      <c r="D1218">
        <v>14349.1</v>
      </c>
      <c r="E1218">
        <f t="shared" si="18"/>
        <v>7214.7667764353046</v>
      </c>
    </row>
    <row r="1219" spans="1:5">
      <c r="A1219">
        <v>1218</v>
      </c>
      <c r="B1219">
        <v>1217</v>
      </c>
      <c r="C1219">
        <f>'COMPUTE Q6'!$B$18 * B1219 + 'COMPUTE Q6'!$B$17</f>
        <v>7135.5186439510462</v>
      </c>
      <c r="D1219">
        <v>13837.85</v>
      </c>
      <c r="E1219">
        <f t="shared" ref="E1219:E1282" si="19">D1219 - C1219</f>
        <v>6702.3313560489541</v>
      </c>
    </row>
    <row r="1220" spans="1:5">
      <c r="A1220">
        <v>1219</v>
      </c>
      <c r="B1220">
        <v>1218</v>
      </c>
      <c r="C1220">
        <f>'COMPUTE Q6'!$B$18 * B1220 + 'COMPUTE Q6'!$B$17</f>
        <v>7136.7040643373957</v>
      </c>
      <c r="D1220">
        <v>6510.2</v>
      </c>
      <c r="E1220">
        <f t="shared" si="19"/>
        <v>-626.5040643373959</v>
      </c>
    </row>
    <row r="1221" spans="1:5">
      <c r="A1221">
        <v>1220</v>
      </c>
      <c r="B1221">
        <v>1219</v>
      </c>
      <c r="C1221">
        <f>'COMPUTE Q6'!$B$18 * B1221 + 'COMPUTE Q6'!$B$17</f>
        <v>7137.8894847237452</v>
      </c>
      <c r="D1221">
        <v>7049.5</v>
      </c>
      <c r="E1221">
        <f t="shared" si="19"/>
        <v>-88.389484723745227</v>
      </c>
    </row>
    <row r="1222" spans="1:5">
      <c r="A1222">
        <v>1221</v>
      </c>
      <c r="B1222">
        <v>1220</v>
      </c>
      <c r="C1222">
        <f>'COMPUTE Q6'!$B$18 * B1222 + 'COMPUTE Q6'!$B$17</f>
        <v>7139.0749051100947</v>
      </c>
      <c r="D1222">
        <v>7702.4</v>
      </c>
      <c r="E1222">
        <f t="shared" si="19"/>
        <v>563.3250948899049</v>
      </c>
    </row>
    <row r="1223" spans="1:5">
      <c r="A1223">
        <v>1222</v>
      </c>
      <c r="B1223">
        <v>1221</v>
      </c>
      <c r="C1223">
        <f>'COMPUTE Q6'!$B$18 * B1223 + 'COMPUTE Q6'!$B$17</f>
        <v>7140.2603254964442</v>
      </c>
      <c r="D1223">
        <v>9264.5</v>
      </c>
      <c r="E1223">
        <f t="shared" si="19"/>
        <v>2124.2396745035558</v>
      </c>
    </row>
    <row r="1224" spans="1:5">
      <c r="A1224">
        <v>1223</v>
      </c>
      <c r="B1224">
        <v>1222</v>
      </c>
      <c r="C1224">
        <f>'COMPUTE Q6'!$B$18 * B1224 + 'COMPUTE Q6'!$B$17</f>
        <v>7141.4457458827937</v>
      </c>
      <c r="D1224">
        <v>9404.9</v>
      </c>
      <c r="E1224">
        <f t="shared" si="19"/>
        <v>2263.4542541172059</v>
      </c>
    </row>
    <row r="1225" spans="1:5">
      <c r="A1225">
        <v>1224</v>
      </c>
      <c r="B1225">
        <v>1223</v>
      </c>
      <c r="C1225">
        <f>'COMPUTE Q6'!$B$18 * B1225 + 'COMPUTE Q6'!$B$17</f>
        <v>7142.6311662691433</v>
      </c>
      <c r="D1225">
        <v>12443.3</v>
      </c>
      <c r="E1225">
        <f t="shared" si="19"/>
        <v>5300.668833730856</v>
      </c>
    </row>
    <row r="1226" spans="1:5">
      <c r="A1226">
        <v>1225</v>
      </c>
      <c r="B1226">
        <v>1224</v>
      </c>
      <c r="C1226">
        <f>'COMPUTE Q6'!$B$18 * B1226 + 'COMPUTE Q6'!$B$17</f>
        <v>7143.8165866554928</v>
      </c>
      <c r="D1226">
        <v>4453.3</v>
      </c>
      <c r="E1226">
        <f t="shared" si="19"/>
        <v>-2690.5165866554926</v>
      </c>
    </row>
    <row r="1227" spans="1:5">
      <c r="A1227">
        <v>1226</v>
      </c>
      <c r="B1227">
        <v>1225</v>
      </c>
      <c r="C1227">
        <f>'COMPUTE Q6'!$B$18 * B1227 + 'COMPUTE Q6'!$B$17</f>
        <v>7145.0020070418423</v>
      </c>
      <c r="D1227">
        <v>1531.1</v>
      </c>
      <c r="E1227">
        <f t="shared" si="19"/>
        <v>-5613.9020070418428</v>
      </c>
    </row>
    <row r="1228" spans="1:5">
      <c r="A1228">
        <v>1227</v>
      </c>
      <c r="B1228">
        <v>1226</v>
      </c>
      <c r="C1228">
        <f>'COMPUTE Q6'!$B$18 * B1228 + 'COMPUTE Q6'!$B$17</f>
        <v>7146.1874274281918</v>
      </c>
      <c r="D1228">
        <v>7887.1</v>
      </c>
      <c r="E1228">
        <f t="shared" si="19"/>
        <v>740.9125725718086</v>
      </c>
    </row>
    <row r="1229" spans="1:5">
      <c r="A1229">
        <v>1228</v>
      </c>
      <c r="B1229">
        <v>1227</v>
      </c>
      <c r="C1229">
        <f>'COMPUTE Q6'!$B$18 * B1229 + 'COMPUTE Q6'!$B$17</f>
        <v>7147.3728478145413</v>
      </c>
      <c r="D1229">
        <v>11573</v>
      </c>
      <c r="E1229">
        <f t="shared" si="19"/>
        <v>4425.6271521854587</v>
      </c>
    </row>
    <row r="1230" spans="1:5">
      <c r="A1230">
        <v>1229</v>
      </c>
      <c r="B1230">
        <v>1228</v>
      </c>
      <c r="C1230">
        <f>'COMPUTE Q6'!$B$18 * B1230 + 'COMPUTE Q6'!$B$17</f>
        <v>7148.5582682008908</v>
      </c>
      <c r="D1230">
        <v>9833</v>
      </c>
      <c r="E1230">
        <f t="shared" si="19"/>
        <v>2684.4417317991092</v>
      </c>
    </row>
    <row r="1231" spans="1:5">
      <c r="A1231">
        <v>1230</v>
      </c>
      <c r="B1231">
        <v>1229</v>
      </c>
      <c r="C1231">
        <f>'COMPUTE Q6'!$B$18 * B1231 + 'COMPUTE Q6'!$B$17</f>
        <v>7149.7436885872403</v>
      </c>
      <c r="D1231">
        <v>8559.2000000000007</v>
      </c>
      <c r="E1231">
        <f t="shared" si="19"/>
        <v>1409.4563114127604</v>
      </c>
    </row>
    <row r="1232" spans="1:5">
      <c r="A1232">
        <v>1231</v>
      </c>
      <c r="B1232">
        <v>1230</v>
      </c>
      <c r="C1232">
        <f>'COMPUTE Q6'!$B$18 * B1232 + 'COMPUTE Q6'!$B$17</f>
        <v>7150.9291089735898</v>
      </c>
      <c r="D1232">
        <v>10499.2</v>
      </c>
      <c r="E1232">
        <f t="shared" si="19"/>
        <v>3348.2708910264109</v>
      </c>
    </row>
    <row r="1233" spans="1:5">
      <c r="A1233">
        <v>1232</v>
      </c>
      <c r="B1233">
        <v>1231</v>
      </c>
      <c r="C1233">
        <f>'COMPUTE Q6'!$B$18 * B1233 + 'COMPUTE Q6'!$B$17</f>
        <v>7152.1145293599393</v>
      </c>
      <c r="D1233">
        <v>12300.5</v>
      </c>
      <c r="E1233">
        <f t="shared" si="19"/>
        <v>5148.3854706400607</v>
      </c>
    </row>
    <row r="1234" spans="1:5">
      <c r="A1234">
        <v>1233</v>
      </c>
      <c r="B1234">
        <v>1232</v>
      </c>
      <c r="C1234">
        <f>'COMPUTE Q6'!$B$18 * B1234 + 'COMPUTE Q6'!$B$17</f>
        <v>7153.2999497462888</v>
      </c>
      <c r="D1234">
        <v>13120.7</v>
      </c>
      <c r="E1234">
        <f t="shared" si="19"/>
        <v>5967.4000502537119</v>
      </c>
    </row>
    <row r="1235" spans="1:5">
      <c r="A1235">
        <v>1234</v>
      </c>
      <c r="B1235">
        <v>1233</v>
      </c>
      <c r="C1235">
        <f>'COMPUTE Q6'!$B$18 * B1235 + 'COMPUTE Q6'!$B$17</f>
        <v>7154.4853701326383</v>
      </c>
      <c r="D1235">
        <v>11214</v>
      </c>
      <c r="E1235">
        <f t="shared" si="19"/>
        <v>4059.5146298673617</v>
      </c>
    </row>
    <row r="1236" spans="1:5">
      <c r="A1236">
        <v>1235</v>
      </c>
      <c r="B1236">
        <v>1234</v>
      </c>
      <c r="C1236">
        <f>'COMPUTE Q6'!$B$18 * B1236 + 'COMPUTE Q6'!$B$17</f>
        <v>7155.6707905189878</v>
      </c>
      <c r="D1236">
        <v>12567.1</v>
      </c>
      <c r="E1236">
        <f t="shared" si="19"/>
        <v>5411.4292094810125</v>
      </c>
    </row>
    <row r="1237" spans="1:5">
      <c r="A1237">
        <v>1236</v>
      </c>
      <c r="B1237">
        <v>1235</v>
      </c>
      <c r="C1237">
        <f>'COMPUTE Q6'!$B$18 * B1237 + 'COMPUTE Q6'!$B$17</f>
        <v>7156.8562109053373</v>
      </c>
      <c r="D1237">
        <v>10521</v>
      </c>
      <c r="E1237">
        <f t="shared" si="19"/>
        <v>3364.1437890946627</v>
      </c>
    </row>
    <row r="1238" spans="1:5">
      <c r="A1238">
        <v>1237</v>
      </c>
      <c r="B1238">
        <v>1236</v>
      </c>
      <c r="C1238">
        <f>'COMPUTE Q6'!$B$18 * B1238 + 'COMPUTE Q6'!$B$17</f>
        <v>7158.0416312916868</v>
      </c>
      <c r="D1238">
        <v>10390</v>
      </c>
      <c r="E1238">
        <f t="shared" si="19"/>
        <v>3231.9583687083132</v>
      </c>
    </row>
    <row r="1239" spans="1:5">
      <c r="A1239">
        <v>1238</v>
      </c>
      <c r="B1239">
        <v>1237</v>
      </c>
      <c r="C1239">
        <f>'COMPUTE Q6'!$B$18 * B1239 + 'COMPUTE Q6'!$B$17</f>
        <v>7159.2270516780363</v>
      </c>
      <c r="D1239">
        <v>9286.2000000000007</v>
      </c>
      <c r="E1239">
        <f t="shared" si="19"/>
        <v>2126.9729483219644</v>
      </c>
    </row>
    <row r="1240" spans="1:5">
      <c r="A1240">
        <v>1239</v>
      </c>
      <c r="B1240">
        <v>1238</v>
      </c>
      <c r="C1240">
        <f>'COMPUTE Q6'!$B$18 * B1240 + 'COMPUTE Q6'!$B$17</f>
        <v>7160.4124720643858</v>
      </c>
      <c r="D1240">
        <v>783.2</v>
      </c>
      <c r="E1240">
        <f t="shared" si="19"/>
        <v>-6377.212472064386</v>
      </c>
    </row>
    <row r="1241" spans="1:5">
      <c r="A1241">
        <v>1240</v>
      </c>
      <c r="B1241">
        <v>1239</v>
      </c>
      <c r="C1241">
        <f>'COMPUTE Q6'!$B$18 * B1241 + 'COMPUTE Q6'!$B$17</f>
        <v>7161.5978924507353</v>
      </c>
      <c r="D1241">
        <v>1739.3999999999999</v>
      </c>
      <c r="E1241">
        <f t="shared" si="19"/>
        <v>-5422.1978924507357</v>
      </c>
    </row>
    <row r="1242" spans="1:5">
      <c r="A1242">
        <v>1241</v>
      </c>
      <c r="B1242">
        <v>1240</v>
      </c>
      <c r="C1242">
        <f>'COMPUTE Q6'!$B$18 * B1242 + 'COMPUTE Q6'!$B$17</f>
        <v>7162.7833128370848</v>
      </c>
      <c r="D1242">
        <v>622.20000000000005</v>
      </c>
      <c r="E1242">
        <f t="shared" si="19"/>
        <v>-6540.583312837085</v>
      </c>
    </row>
    <row r="1243" spans="1:5">
      <c r="A1243">
        <v>1242</v>
      </c>
      <c r="B1243">
        <v>1241</v>
      </c>
      <c r="C1243">
        <f>'COMPUTE Q6'!$B$18 * B1243 + 'COMPUTE Q6'!$B$17</f>
        <v>7163.9687332234344</v>
      </c>
      <c r="D1243">
        <v>159</v>
      </c>
      <c r="E1243">
        <f t="shared" si="19"/>
        <v>-7004.9687332234344</v>
      </c>
    </row>
    <row r="1244" spans="1:5">
      <c r="A1244">
        <v>1243</v>
      </c>
      <c r="B1244">
        <v>1242</v>
      </c>
      <c r="C1244">
        <f>'COMPUTE Q6'!$B$18 * B1244 + 'COMPUTE Q6'!$B$17</f>
        <v>7165.1541536097839</v>
      </c>
      <c r="D1244">
        <v>6617</v>
      </c>
      <c r="E1244">
        <f t="shared" si="19"/>
        <v>-548.15415360978386</v>
      </c>
    </row>
    <row r="1245" spans="1:5">
      <c r="A1245">
        <v>1244</v>
      </c>
      <c r="B1245">
        <v>1243</v>
      </c>
      <c r="C1245">
        <f>'COMPUTE Q6'!$B$18 * B1245 + 'COMPUTE Q6'!$B$17</f>
        <v>7166.3395739961334</v>
      </c>
      <c r="D1245">
        <v>8033</v>
      </c>
      <c r="E1245">
        <f t="shared" si="19"/>
        <v>866.66042600386663</v>
      </c>
    </row>
    <row r="1246" spans="1:5">
      <c r="A1246">
        <v>1245</v>
      </c>
      <c r="B1246">
        <v>1244</v>
      </c>
      <c r="C1246">
        <f>'COMPUTE Q6'!$B$18 * B1246 + 'COMPUTE Q6'!$B$17</f>
        <v>7167.5249943824829</v>
      </c>
      <c r="D1246">
        <v>8202</v>
      </c>
      <c r="E1246">
        <f t="shared" si="19"/>
        <v>1034.4750056175171</v>
      </c>
    </row>
    <row r="1247" spans="1:5">
      <c r="A1247">
        <v>1246</v>
      </c>
      <c r="B1247">
        <v>1245</v>
      </c>
      <c r="C1247">
        <f>'COMPUTE Q6'!$B$18 * B1247 + 'COMPUTE Q6'!$B$17</f>
        <v>7168.7104147688324</v>
      </c>
      <c r="D1247">
        <v>1155.4000000000001</v>
      </c>
      <c r="E1247">
        <f t="shared" si="19"/>
        <v>-6013.3104147688318</v>
      </c>
    </row>
    <row r="1248" spans="1:5">
      <c r="A1248">
        <v>1247</v>
      </c>
      <c r="B1248">
        <v>1246</v>
      </c>
      <c r="C1248">
        <f>'COMPUTE Q6'!$B$18 * B1248 + 'COMPUTE Q6'!$B$17</f>
        <v>7169.8958351551819</v>
      </c>
      <c r="D1248">
        <v>1676.3000000000002</v>
      </c>
      <c r="E1248">
        <f t="shared" si="19"/>
        <v>-5493.5958351551817</v>
      </c>
    </row>
    <row r="1249" spans="1:5">
      <c r="A1249">
        <v>1248</v>
      </c>
      <c r="B1249">
        <v>1247</v>
      </c>
      <c r="C1249">
        <f>'COMPUTE Q6'!$B$18 * B1249 + 'COMPUTE Q6'!$B$17</f>
        <v>7171.0812555415314</v>
      </c>
      <c r="D1249">
        <v>11538.1</v>
      </c>
      <c r="E1249">
        <f t="shared" si="19"/>
        <v>4367.018744458469</v>
      </c>
    </row>
    <row r="1250" spans="1:5">
      <c r="A1250">
        <v>1249</v>
      </c>
      <c r="B1250">
        <v>1248</v>
      </c>
      <c r="C1250">
        <f>'COMPUTE Q6'!$B$18 * B1250 + 'COMPUTE Q6'!$B$17</f>
        <v>7172.2666759278809</v>
      </c>
      <c r="D1250">
        <v>14379.1</v>
      </c>
      <c r="E1250">
        <f t="shared" si="19"/>
        <v>7206.8333240721195</v>
      </c>
    </row>
    <row r="1251" spans="1:5">
      <c r="A1251">
        <v>1250</v>
      </c>
      <c r="B1251">
        <v>1249</v>
      </c>
      <c r="C1251">
        <f>'COMPUTE Q6'!$B$18 * B1251 + 'COMPUTE Q6'!$B$17</f>
        <v>7173.4520963142304</v>
      </c>
      <c r="D1251">
        <v>12619</v>
      </c>
      <c r="E1251">
        <f t="shared" si="19"/>
        <v>5445.5479036857696</v>
      </c>
    </row>
    <row r="1252" spans="1:5">
      <c r="A1252">
        <v>1251</v>
      </c>
      <c r="B1252">
        <v>1250</v>
      </c>
      <c r="C1252">
        <f>'COMPUTE Q6'!$B$18 * B1252 + 'COMPUTE Q6'!$B$17</f>
        <v>7174.6375167005799</v>
      </c>
      <c r="D1252">
        <v>12287</v>
      </c>
      <c r="E1252">
        <f t="shared" si="19"/>
        <v>5112.3624832994201</v>
      </c>
    </row>
    <row r="1253" spans="1:5">
      <c r="A1253">
        <v>1252</v>
      </c>
      <c r="B1253">
        <v>1251</v>
      </c>
      <c r="C1253">
        <f>'COMPUTE Q6'!$B$18 * B1253 + 'COMPUTE Q6'!$B$17</f>
        <v>7175.8229370869294</v>
      </c>
      <c r="D1253">
        <v>10545.1</v>
      </c>
      <c r="E1253">
        <f t="shared" si="19"/>
        <v>3369.2770629130709</v>
      </c>
    </row>
    <row r="1254" spans="1:5">
      <c r="A1254">
        <v>1253</v>
      </c>
      <c r="B1254">
        <v>1252</v>
      </c>
      <c r="C1254">
        <f>'COMPUTE Q6'!$B$18 * B1254 + 'COMPUTE Q6'!$B$17</f>
        <v>7177.0083574732789</v>
      </c>
      <c r="D1254">
        <v>6355.3</v>
      </c>
      <c r="E1254">
        <f t="shared" si="19"/>
        <v>-821.70835747327874</v>
      </c>
    </row>
    <row r="1255" spans="1:5">
      <c r="A1255">
        <v>1254</v>
      </c>
      <c r="B1255">
        <v>1253</v>
      </c>
      <c r="C1255">
        <f>'COMPUTE Q6'!$B$18 * B1255 + 'COMPUTE Q6'!$B$17</f>
        <v>7178.1937778596284</v>
      </c>
      <c r="D1255">
        <v>2651.4</v>
      </c>
      <c r="E1255">
        <f t="shared" si="19"/>
        <v>-4526.7937778596279</v>
      </c>
    </row>
    <row r="1256" spans="1:5">
      <c r="A1256">
        <v>1255</v>
      </c>
      <c r="B1256">
        <v>1254</v>
      </c>
      <c r="C1256">
        <f>'COMPUTE Q6'!$B$18 * B1256 + 'COMPUTE Q6'!$B$17</f>
        <v>7179.3791982459779</v>
      </c>
      <c r="D1256">
        <v>1672.85</v>
      </c>
      <c r="E1256">
        <f t="shared" si="19"/>
        <v>-5506.5291982459785</v>
      </c>
    </row>
    <row r="1257" spans="1:5">
      <c r="A1257">
        <v>1256</v>
      </c>
      <c r="B1257">
        <v>1255</v>
      </c>
      <c r="C1257">
        <f>'COMPUTE Q6'!$B$18 * B1257 + 'COMPUTE Q6'!$B$17</f>
        <v>7180.5646186323274</v>
      </c>
      <c r="D1257">
        <v>9113.1</v>
      </c>
      <c r="E1257">
        <f t="shared" si="19"/>
        <v>1932.5353813676729</v>
      </c>
    </row>
    <row r="1258" spans="1:5">
      <c r="A1258">
        <v>1257</v>
      </c>
      <c r="B1258">
        <v>1256</v>
      </c>
      <c r="C1258">
        <f>'COMPUTE Q6'!$B$18 * B1258 + 'COMPUTE Q6'!$B$17</f>
        <v>7181.7500390186769</v>
      </c>
      <c r="D1258">
        <v>11246.1</v>
      </c>
      <c r="E1258">
        <f t="shared" si="19"/>
        <v>4064.3499609813234</v>
      </c>
    </row>
    <row r="1259" spans="1:5">
      <c r="A1259">
        <v>1258</v>
      </c>
      <c r="B1259">
        <v>1257</v>
      </c>
      <c r="C1259">
        <f>'COMPUTE Q6'!$B$18 * B1259 + 'COMPUTE Q6'!$B$17</f>
        <v>7182.9354594050264</v>
      </c>
      <c r="D1259">
        <v>14845</v>
      </c>
      <c r="E1259">
        <f t="shared" si="19"/>
        <v>7662.0645405949736</v>
      </c>
    </row>
    <row r="1260" spans="1:5">
      <c r="A1260">
        <v>1259</v>
      </c>
      <c r="B1260">
        <v>1258</v>
      </c>
      <c r="C1260">
        <f>'COMPUTE Q6'!$B$18 * B1260 + 'COMPUTE Q6'!$B$17</f>
        <v>7184.120879791376</v>
      </c>
      <c r="D1260">
        <v>10925</v>
      </c>
      <c r="E1260">
        <f t="shared" si="19"/>
        <v>3740.879120208624</v>
      </c>
    </row>
    <row r="1261" spans="1:5">
      <c r="A1261">
        <v>1260</v>
      </c>
      <c r="B1261">
        <v>1259</v>
      </c>
      <c r="C1261">
        <f>'COMPUTE Q6'!$B$18 * B1261 + 'COMPUTE Q6'!$B$17</f>
        <v>7185.3063001777255</v>
      </c>
      <c r="D1261">
        <v>1183.2</v>
      </c>
      <c r="E1261">
        <f t="shared" si="19"/>
        <v>-6002.1063001777256</v>
      </c>
    </row>
    <row r="1262" spans="1:5">
      <c r="A1262">
        <v>1261</v>
      </c>
      <c r="B1262">
        <v>1260</v>
      </c>
      <c r="C1262">
        <f>'COMPUTE Q6'!$B$18 * B1262 + 'COMPUTE Q6'!$B$17</f>
        <v>7186.491720564075</v>
      </c>
      <c r="D1262">
        <v>1835.5999999999997</v>
      </c>
      <c r="E1262">
        <f t="shared" si="19"/>
        <v>-5350.8917205640755</v>
      </c>
    </row>
    <row r="1263" spans="1:5">
      <c r="A1263">
        <v>1262</v>
      </c>
      <c r="B1263">
        <v>1261</v>
      </c>
      <c r="C1263">
        <f>'COMPUTE Q6'!$B$18 * B1263 + 'COMPUTE Q6'!$B$17</f>
        <v>7187.6771409504245</v>
      </c>
      <c r="D1263">
        <v>1545.1</v>
      </c>
      <c r="E1263">
        <f t="shared" si="19"/>
        <v>-5642.577140950425</v>
      </c>
    </row>
    <row r="1264" spans="1:5">
      <c r="A1264">
        <v>1263</v>
      </c>
      <c r="B1264">
        <v>1262</v>
      </c>
      <c r="C1264">
        <f>'COMPUTE Q6'!$B$18 * B1264 + 'COMPUTE Q6'!$B$17</f>
        <v>7188.862561336774</v>
      </c>
      <c r="D1264">
        <v>10723</v>
      </c>
      <c r="E1264">
        <f t="shared" si="19"/>
        <v>3534.137438663226</v>
      </c>
    </row>
    <row r="1265" spans="1:5">
      <c r="A1265">
        <v>1264</v>
      </c>
      <c r="B1265">
        <v>1263</v>
      </c>
      <c r="C1265">
        <f>'COMPUTE Q6'!$B$18 * B1265 + 'COMPUTE Q6'!$B$17</f>
        <v>7190.0479817231235</v>
      </c>
      <c r="D1265">
        <v>12051.1</v>
      </c>
      <c r="E1265">
        <f t="shared" si="19"/>
        <v>4861.0520182768769</v>
      </c>
    </row>
    <row r="1266" spans="1:5">
      <c r="A1266">
        <v>1265</v>
      </c>
      <c r="B1266">
        <v>1264</v>
      </c>
      <c r="C1266">
        <f>'COMPUTE Q6'!$B$18 * B1266 + 'COMPUTE Q6'!$B$17</f>
        <v>7191.233402109473</v>
      </c>
      <c r="D1266">
        <v>3000.1</v>
      </c>
      <c r="E1266">
        <f t="shared" si="19"/>
        <v>-4191.1334021094735</v>
      </c>
    </row>
    <row r="1267" spans="1:5">
      <c r="A1267">
        <v>1266</v>
      </c>
      <c r="B1267">
        <v>1265</v>
      </c>
      <c r="C1267">
        <f>'COMPUTE Q6'!$B$18 * B1267 + 'COMPUTE Q6'!$B$17</f>
        <v>7192.4188224958225</v>
      </c>
      <c r="D1267">
        <v>7801.3</v>
      </c>
      <c r="E1267">
        <f t="shared" si="19"/>
        <v>608.88117750417769</v>
      </c>
    </row>
    <row r="1268" spans="1:5">
      <c r="A1268">
        <v>1267</v>
      </c>
      <c r="B1268">
        <v>1266</v>
      </c>
      <c r="C1268">
        <f>'COMPUTE Q6'!$B$18 * B1268 + 'COMPUTE Q6'!$B$17</f>
        <v>7193.604242882172</v>
      </c>
      <c r="D1268">
        <v>5793.1</v>
      </c>
      <c r="E1268">
        <f t="shared" si="19"/>
        <v>-1400.5042428821716</v>
      </c>
    </row>
    <row r="1269" spans="1:5">
      <c r="A1269">
        <v>1268</v>
      </c>
      <c r="B1269">
        <v>1267</v>
      </c>
      <c r="C1269">
        <f>'COMPUTE Q6'!$B$18 * B1269 + 'COMPUTE Q6'!$B$17</f>
        <v>7194.7896632685215</v>
      </c>
      <c r="D1269">
        <v>4020.5</v>
      </c>
      <c r="E1269">
        <f t="shared" si="19"/>
        <v>-3174.2896632685215</v>
      </c>
    </row>
    <row r="1270" spans="1:5">
      <c r="A1270">
        <v>1269</v>
      </c>
      <c r="B1270">
        <v>1268</v>
      </c>
      <c r="C1270">
        <f>'COMPUTE Q6'!$B$18 * B1270 + 'COMPUTE Q6'!$B$17</f>
        <v>7195.975083654871</v>
      </c>
      <c r="D1270">
        <v>3083.1</v>
      </c>
      <c r="E1270">
        <f t="shared" si="19"/>
        <v>-4112.8750836548716</v>
      </c>
    </row>
    <row r="1271" spans="1:5">
      <c r="A1271">
        <v>1270</v>
      </c>
      <c r="B1271">
        <v>1269</v>
      </c>
      <c r="C1271">
        <f>'COMPUTE Q6'!$B$18 * B1271 + 'COMPUTE Q6'!$B$17</f>
        <v>7197.1605040412205</v>
      </c>
      <c r="D1271">
        <v>7820.5</v>
      </c>
      <c r="E1271">
        <f t="shared" si="19"/>
        <v>623.33949595877948</v>
      </c>
    </row>
    <row r="1272" spans="1:5">
      <c r="A1272">
        <v>1271</v>
      </c>
      <c r="B1272">
        <v>1270</v>
      </c>
      <c r="C1272">
        <f>'COMPUTE Q6'!$B$18 * B1272 + 'COMPUTE Q6'!$B$17</f>
        <v>7198.34592442757</v>
      </c>
      <c r="D1272">
        <v>12657.400000000001</v>
      </c>
      <c r="E1272">
        <f t="shared" si="19"/>
        <v>5459.0540755724314</v>
      </c>
    </row>
    <row r="1273" spans="1:5">
      <c r="A1273">
        <v>1272</v>
      </c>
      <c r="B1273">
        <v>1271</v>
      </c>
      <c r="C1273">
        <f>'COMPUTE Q6'!$B$18 * B1273 + 'COMPUTE Q6'!$B$17</f>
        <v>7199.5313448139204</v>
      </c>
      <c r="D1273">
        <v>10904.5</v>
      </c>
      <c r="E1273">
        <f t="shared" si="19"/>
        <v>3704.9686551860796</v>
      </c>
    </row>
    <row r="1274" spans="1:5">
      <c r="A1274">
        <v>1273</v>
      </c>
      <c r="B1274">
        <v>1272</v>
      </c>
      <c r="C1274">
        <f>'COMPUTE Q6'!$B$18 * B1274 + 'COMPUTE Q6'!$B$17</f>
        <v>7200.7167652002699</v>
      </c>
      <c r="D1274">
        <v>8548.6</v>
      </c>
      <c r="E1274">
        <f t="shared" si="19"/>
        <v>1347.8832347997304</v>
      </c>
    </row>
    <row r="1275" spans="1:5">
      <c r="A1275">
        <v>1274</v>
      </c>
      <c r="B1275">
        <v>1273</v>
      </c>
      <c r="C1275">
        <f>'COMPUTE Q6'!$B$18 * B1275 + 'COMPUTE Q6'!$B$17</f>
        <v>7201.9021855866195</v>
      </c>
      <c r="D1275">
        <v>1570.2</v>
      </c>
      <c r="E1275">
        <f t="shared" si="19"/>
        <v>-5631.7021855866196</v>
      </c>
    </row>
    <row r="1276" spans="1:5">
      <c r="A1276">
        <v>1275</v>
      </c>
      <c r="B1276">
        <v>1274</v>
      </c>
      <c r="C1276">
        <f>'COMPUTE Q6'!$B$18 * B1276 + 'COMPUTE Q6'!$B$17</f>
        <v>7203.087605972969</v>
      </c>
      <c r="D1276">
        <v>2169.9999999999995</v>
      </c>
      <c r="E1276">
        <f t="shared" si="19"/>
        <v>-5033.087605972969</v>
      </c>
    </row>
    <row r="1277" spans="1:5">
      <c r="A1277">
        <v>1276</v>
      </c>
      <c r="B1277">
        <v>1275</v>
      </c>
      <c r="C1277">
        <f>'COMPUTE Q6'!$B$18 * B1277 + 'COMPUTE Q6'!$B$17</f>
        <v>7204.2730263593185</v>
      </c>
      <c r="D1277">
        <v>871.5</v>
      </c>
      <c r="E1277">
        <f t="shared" si="19"/>
        <v>-6332.7730263593185</v>
      </c>
    </row>
    <row r="1278" spans="1:5">
      <c r="A1278">
        <v>1277</v>
      </c>
      <c r="B1278">
        <v>1276</v>
      </c>
      <c r="C1278">
        <f>'COMPUTE Q6'!$B$18 * B1278 + 'COMPUTE Q6'!$B$17</f>
        <v>7205.458446745668</v>
      </c>
      <c r="D1278">
        <v>1339.7</v>
      </c>
      <c r="E1278">
        <f t="shared" si="19"/>
        <v>-5865.7584467456682</v>
      </c>
    </row>
    <row r="1279" spans="1:5">
      <c r="A1279">
        <v>1278</v>
      </c>
      <c r="B1279">
        <v>1277</v>
      </c>
      <c r="C1279">
        <f>'COMPUTE Q6'!$B$18 * B1279 + 'COMPUTE Q6'!$B$17</f>
        <v>7206.6438671320175</v>
      </c>
      <c r="D1279">
        <v>604.4</v>
      </c>
      <c r="E1279">
        <f t="shared" si="19"/>
        <v>-6602.2438671320178</v>
      </c>
    </row>
    <row r="1280" spans="1:5">
      <c r="A1280">
        <v>1279</v>
      </c>
      <c r="B1280">
        <v>1278</v>
      </c>
      <c r="C1280">
        <f>'COMPUTE Q6'!$B$18 * B1280 + 'COMPUTE Q6'!$B$17</f>
        <v>7207.829287518367</v>
      </c>
      <c r="D1280">
        <v>455.29999999999995</v>
      </c>
      <c r="E1280">
        <f t="shared" si="19"/>
        <v>-6752.5292875183668</v>
      </c>
    </row>
    <row r="1281" spans="1:5">
      <c r="A1281">
        <v>1280</v>
      </c>
      <c r="B1281">
        <v>1279</v>
      </c>
      <c r="C1281">
        <f>'COMPUTE Q6'!$B$18 * B1281 + 'COMPUTE Q6'!$B$17</f>
        <v>7209.0147079047165</v>
      </c>
      <c r="D1281">
        <v>504.20000000000005</v>
      </c>
      <c r="E1281">
        <f t="shared" si="19"/>
        <v>-6704.8147079047167</v>
      </c>
    </row>
    <row r="1282" spans="1:5">
      <c r="A1282">
        <v>1281</v>
      </c>
      <c r="B1282">
        <v>1280</v>
      </c>
      <c r="C1282">
        <f>'COMPUTE Q6'!$B$18 * B1282 + 'COMPUTE Q6'!$B$17</f>
        <v>7210.200128291066</v>
      </c>
      <c r="D1282">
        <v>1260.9000000000001</v>
      </c>
      <c r="E1282">
        <f t="shared" si="19"/>
        <v>-5949.3001282910664</v>
      </c>
    </row>
    <row r="1283" spans="1:5">
      <c r="A1283">
        <v>1282</v>
      </c>
      <c r="B1283">
        <v>1281</v>
      </c>
      <c r="C1283">
        <f>'COMPUTE Q6'!$B$18 * B1283 + 'COMPUTE Q6'!$B$17</f>
        <v>7211.3855486774155</v>
      </c>
      <c r="D1283">
        <v>1420.9999999999998</v>
      </c>
      <c r="E1283">
        <f t="shared" ref="E1283:E1346" si="20">D1283 - C1283</f>
        <v>-5790.3855486774155</v>
      </c>
    </row>
    <row r="1284" spans="1:5">
      <c r="A1284">
        <v>1283</v>
      </c>
      <c r="B1284">
        <v>1282</v>
      </c>
      <c r="C1284">
        <f>'COMPUTE Q6'!$B$18 * B1284 + 'COMPUTE Q6'!$B$17</f>
        <v>7212.570969063765</v>
      </c>
      <c r="D1284">
        <v>700.1</v>
      </c>
      <c r="E1284">
        <f t="shared" si="20"/>
        <v>-6512.4709690637646</v>
      </c>
    </row>
    <row r="1285" spans="1:5">
      <c r="A1285">
        <v>1284</v>
      </c>
      <c r="B1285">
        <v>1283</v>
      </c>
      <c r="C1285">
        <f>'COMPUTE Q6'!$B$18 * B1285 + 'COMPUTE Q6'!$B$17</f>
        <v>7213.7563894501145</v>
      </c>
      <c r="D1285">
        <v>2909.1</v>
      </c>
      <c r="E1285">
        <f t="shared" si="20"/>
        <v>-4304.6563894501141</v>
      </c>
    </row>
    <row r="1286" spans="1:5">
      <c r="A1286">
        <v>1285</v>
      </c>
      <c r="B1286">
        <v>1284</v>
      </c>
      <c r="C1286">
        <f>'COMPUTE Q6'!$B$18 * B1286 + 'COMPUTE Q6'!$B$17</f>
        <v>7214.941809836464</v>
      </c>
      <c r="D1286">
        <v>5741.3</v>
      </c>
      <c r="E1286">
        <f t="shared" si="20"/>
        <v>-1473.6418098364638</v>
      </c>
    </row>
    <row r="1287" spans="1:5">
      <c r="A1287">
        <v>1286</v>
      </c>
      <c r="B1287">
        <v>1285</v>
      </c>
      <c r="C1287">
        <f>'COMPUTE Q6'!$B$18 * B1287 + 'COMPUTE Q6'!$B$17</f>
        <v>7216.1272302228135</v>
      </c>
      <c r="D1287">
        <v>11879.2</v>
      </c>
      <c r="E1287">
        <f t="shared" si="20"/>
        <v>4663.0727697771872</v>
      </c>
    </row>
    <row r="1288" spans="1:5">
      <c r="A1288">
        <v>1287</v>
      </c>
      <c r="B1288">
        <v>1286</v>
      </c>
      <c r="C1288">
        <f>'COMPUTE Q6'!$B$18 * B1288 + 'COMPUTE Q6'!$B$17</f>
        <v>7217.312650609163</v>
      </c>
      <c r="D1288">
        <v>13150.2</v>
      </c>
      <c r="E1288">
        <f t="shared" si="20"/>
        <v>5932.8873493908377</v>
      </c>
    </row>
    <row r="1289" spans="1:5">
      <c r="A1289">
        <v>1288</v>
      </c>
      <c r="B1289">
        <v>1287</v>
      </c>
      <c r="C1289">
        <f>'COMPUTE Q6'!$B$18 * B1289 + 'COMPUTE Q6'!$B$17</f>
        <v>7218.4980709955125</v>
      </c>
      <c r="D1289">
        <v>11016.2</v>
      </c>
      <c r="E1289">
        <f t="shared" si="20"/>
        <v>3797.7019290044882</v>
      </c>
    </row>
    <row r="1290" spans="1:5">
      <c r="A1290">
        <v>1289</v>
      </c>
      <c r="B1290">
        <v>1288</v>
      </c>
      <c r="C1290">
        <f>'COMPUTE Q6'!$B$18 * B1290 + 'COMPUTE Q6'!$B$17</f>
        <v>7219.683491381862</v>
      </c>
      <c r="D1290">
        <v>9630.5</v>
      </c>
      <c r="E1290">
        <f t="shared" si="20"/>
        <v>2410.816508618138</v>
      </c>
    </row>
    <row r="1291" spans="1:5">
      <c r="A1291">
        <v>1290</v>
      </c>
      <c r="B1291">
        <v>1289</v>
      </c>
      <c r="C1291">
        <f>'COMPUTE Q6'!$B$18 * B1291 + 'COMPUTE Q6'!$B$17</f>
        <v>7220.8689117682115</v>
      </c>
      <c r="D1291">
        <v>10448.000000000004</v>
      </c>
      <c r="E1291">
        <f t="shared" si="20"/>
        <v>3227.1310882317921</v>
      </c>
    </row>
    <row r="1292" spans="1:5">
      <c r="A1292">
        <v>1291</v>
      </c>
      <c r="B1292">
        <v>1290</v>
      </c>
      <c r="C1292">
        <f>'COMPUTE Q6'!$B$18 * B1292 + 'COMPUTE Q6'!$B$17</f>
        <v>7222.0543321545611</v>
      </c>
      <c r="D1292">
        <v>11023.200000000004</v>
      </c>
      <c r="E1292">
        <f t="shared" si="20"/>
        <v>3801.1456678454433</v>
      </c>
    </row>
    <row r="1293" spans="1:5">
      <c r="A1293">
        <v>1292</v>
      </c>
      <c r="B1293">
        <v>1291</v>
      </c>
      <c r="C1293">
        <f>'COMPUTE Q6'!$B$18 * B1293 + 'COMPUTE Q6'!$B$17</f>
        <v>7223.2397525409106</v>
      </c>
      <c r="D1293">
        <v>12733.2</v>
      </c>
      <c r="E1293">
        <f t="shared" si="20"/>
        <v>5509.9602474590902</v>
      </c>
    </row>
    <row r="1294" spans="1:5">
      <c r="A1294">
        <v>1293</v>
      </c>
      <c r="B1294">
        <v>1292</v>
      </c>
      <c r="C1294">
        <f>'COMPUTE Q6'!$B$18 * B1294 + 'COMPUTE Q6'!$B$17</f>
        <v>7224.4251729272601</v>
      </c>
      <c r="D1294">
        <v>12495</v>
      </c>
      <c r="E1294">
        <f t="shared" si="20"/>
        <v>5270.5748270727399</v>
      </c>
    </row>
    <row r="1295" spans="1:5">
      <c r="A1295">
        <v>1294</v>
      </c>
      <c r="B1295">
        <v>1293</v>
      </c>
      <c r="C1295">
        <f>'COMPUTE Q6'!$B$18 * B1295 + 'COMPUTE Q6'!$B$17</f>
        <v>7225.6105933136096</v>
      </c>
      <c r="D1295">
        <v>10498</v>
      </c>
      <c r="E1295">
        <f t="shared" si="20"/>
        <v>3272.3894066863904</v>
      </c>
    </row>
    <row r="1296" spans="1:5">
      <c r="A1296">
        <v>1295</v>
      </c>
      <c r="B1296">
        <v>1294</v>
      </c>
      <c r="C1296">
        <f>'COMPUTE Q6'!$B$18 * B1296 + 'COMPUTE Q6'!$B$17</f>
        <v>7226.7960136999591</v>
      </c>
      <c r="D1296">
        <v>2686</v>
      </c>
      <c r="E1296">
        <f t="shared" si="20"/>
        <v>-4540.7960136999591</v>
      </c>
    </row>
    <row r="1297" spans="1:5">
      <c r="A1297">
        <v>1296</v>
      </c>
      <c r="B1297">
        <v>1295</v>
      </c>
      <c r="C1297">
        <f>'COMPUTE Q6'!$B$18 * B1297 + 'COMPUTE Q6'!$B$17</f>
        <v>7227.9814340863086</v>
      </c>
      <c r="D1297">
        <v>7416.0999999999985</v>
      </c>
      <c r="E1297">
        <f t="shared" si="20"/>
        <v>188.11856591368996</v>
      </c>
    </row>
    <row r="1298" spans="1:5">
      <c r="A1298">
        <v>1297</v>
      </c>
      <c r="B1298">
        <v>1296</v>
      </c>
      <c r="C1298">
        <f>'COMPUTE Q6'!$B$18 * B1298 + 'COMPUTE Q6'!$B$17</f>
        <v>7229.1668544726581</v>
      </c>
      <c r="D1298">
        <v>13927</v>
      </c>
      <c r="E1298">
        <f t="shared" si="20"/>
        <v>6697.8331455273419</v>
      </c>
    </row>
    <row r="1299" spans="1:5">
      <c r="A1299">
        <v>1298</v>
      </c>
      <c r="B1299">
        <v>1297</v>
      </c>
      <c r="C1299">
        <f>'COMPUTE Q6'!$B$18 * B1299 + 'COMPUTE Q6'!$B$17</f>
        <v>7230.3522748590076</v>
      </c>
      <c r="D1299">
        <v>14716</v>
      </c>
      <c r="E1299">
        <f t="shared" si="20"/>
        <v>7485.6477251409924</v>
      </c>
    </row>
    <row r="1300" spans="1:5">
      <c r="A1300">
        <v>1299</v>
      </c>
      <c r="B1300">
        <v>1298</v>
      </c>
      <c r="C1300">
        <f>'COMPUTE Q6'!$B$18 * B1300 + 'COMPUTE Q6'!$B$17</f>
        <v>7231.5376952453571</v>
      </c>
      <c r="D1300">
        <v>14775</v>
      </c>
      <c r="E1300">
        <f t="shared" si="20"/>
        <v>7543.4623047546429</v>
      </c>
    </row>
    <row r="1301" spans="1:5">
      <c r="A1301">
        <v>1300</v>
      </c>
      <c r="B1301">
        <v>1299</v>
      </c>
      <c r="C1301">
        <f>'COMPUTE Q6'!$B$18 * B1301 + 'COMPUTE Q6'!$B$17</f>
        <v>7232.7231156317066</v>
      </c>
      <c r="D1301">
        <v>14423</v>
      </c>
      <c r="E1301">
        <f t="shared" si="20"/>
        <v>7190.2768843682934</v>
      </c>
    </row>
    <row r="1302" spans="1:5">
      <c r="A1302">
        <v>1301</v>
      </c>
      <c r="B1302">
        <v>1300</v>
      </c>
      <c r="C1302">
        <f>'COMPUTE Q6'!$B$18 * B1302 + 'COMPUTE Q6'!$B$17</f>
        <v>7233.9085360180561</v>
      </c>
      <c r="D1302">
        <v>14354.3</v>
      </c>
      <c r="E1302">
        <f t="shared" si="20"/>
        <v>7120.3914639819432</v>
      </c>
    </row>
    <row r="1303" spans="1:5">
      <c r="A1303">
        <v>1302</v>
      </c>
      <c r="B1303">
        <v>1301</v>
      </c>
      <c r="C1303">
        <f>'COMPUTE Q6'!$B$18 * B1303 + 'COMPUTE Q6'!$B$17</f>
        <v>7235.0939564044056</v>
      </c>
      <c r="D1303">
        <v>13711</v>
      </c>
      <c r="E1303">
        <f t="shared" si="20"/>
        <v>6475.9060435955944</v>
      </c>
    </row>
    <row r="1304" spans="1:5">
      <c r="A1304">
        <v>1303</v>
      </c>
      <c r="B1304">
        <v>1302</v>
      </c>
      <c r="C1304">
        <f>'COMPUTE Q6'!$B$18 * B1304 + 'COMPUTE Q6'!$B$17</f>
        <v>7236.2793767907551</v>
      </c>
      <c r="D1304">
        <v>13850</v>
      </c>
      <c r="E1304">
        <f t="shared" si="20"/>
        <v>6613.7206232092449</v>
      </c>
    </row>
    <row r="1305" spans="1:5">
      <c r="A1305">
        <v>1304</v>
      </c>
      <c r="B1305">
        <v>1303</v>
      </c>
      <c r="C1305">
        <f>'COMPUTE Q6'!$B$18 * B1305 + 'COMPUTE Q6'!$B$17</f>
        <v>7237.4647971771046</v>
      </c>
      <c r="D1305">
        <v>13850</v>
      </c>
      <c r="E1305">
        <f t="shared" si="20"/>
        <v>6612.5352028228954</v>
      </c>
    </row>
    <row r="1306" spans="1:5">
      <c r="A1306">
        <v>1305</v>
      </c>
      <c r="B1306">
        <v>1304</v>
      </c>
      <c r="C1306">
        <f>'COMPUTE Q6'!$B$18 * B1306 + 'COMPUTE Q6'!$B$17</f>
        <v>7238.6502175634541</v>
      </c>
      <c r="D1306">
        <v>13642</v>
      </c>
      <c r="E1306">
        <f t="shared" si="20"/>
        <v>6403.3497824365459</v>
      </c>
    </row>
    <row r="1307" spans="1:5">
      <c r="A1307">
        <v>1306</v>
      </c>
      <c r="B1307">
        <v>1305</v>
      </c>
      <c r="C1307">
        <f>'COMPUTE Q6'!$B$18 * B1307 + 'COMPUTE Q6'!$B$17</f>
        <v>7239.8356379498036</v>
      </c>
      <c r="D1307">
        <v>13149.2</v>
      </c>
      <c r="E1307">
        <f t="shared" si="20"/>
        <v>5909.3643620501971</v>
      </c>
    </row>
    <row r="1308" spans="1:5">
      <c r="A1308">
        <v>1307</v>
      </c>
      <c r="B1308">
        <v>1306</v>
      </c>
      <c r="C1308">
        <f>'COMPUTE Q6'!$B$18 * B1308 + 'COMPUTE Q6'!$B$17</f>
        <v>7241.0210583361531</v>
      </c>
      <c r="D1308">
        <v>1450.3</v>
      </c>
      <c r="E1308">
        <f t="shared" si="20"/>
        <v>-5790.721058336153</v>
      </c>
    </row>
    <row r="1309" spans="1:5">
      <c r="A1309">
        <v>1308</v>
      </c>
      <c r="B1309">
        <v>1307</v>
      </c>
      <c r="C1309">
        <f>'COMPUTE Q6'!$B$18 * B1309 + 'COMPUTE Q6'!$B$17</f>
        <v>7242.2064787225027</v>
      </c>
      <c r="D1309">
        <v>2772.6</v>
      </c>
      <c r="E1309">
        <f t="shared" si="20"/>
        <v>-4469.6064787225023</v>
      </c>
    </row>
    <row r="1310" spans="1:5">
      <c r="A1310">
        <v>1309</v>
      </c>
      <c r="B1310">
        <v>1308</v>
      </c>
      <c r="C1310">
        <f>'COMPUTE Q6'!$B$18 * B1310 + 'COMPUTE Q6'!$B$17</f>
        <v>7243.3918991088522</v>
      </c>
      <c r="D1310">
        <v>6155.2</v>
      </c>
      <c r="E1310">
        <f t="shared" si="20"/>
        <v>-1088.1918991088523</v>
      </c>
    </row>
    <row r="1311" spans="1:5">
      <c r="A1311">
        <v>1310</v>
      </c>
      <c r="B1311">
        <v>1309</v>
      </c>
      <c r="C1311">
        <f>'COMPUTE Q6'!$B$18 * B1311 + 'COMPUTE Q6'!$B$17</f>
        <v>7244.5773194952017</v>
      </c>
      <c r="D1311">
        <v>9133.2000000000007</v>
      </c>
      <c r="E1311">
        <f t="shared" si="20"/>
        <v>1888.6226805047991</v>
      </c>
    </row>
    <row r="1312" spans="1:5">
      <c r="A1312">
        <v>1311</v>
      </c>
      <c r="B1312">
        <v>1310</v>
      </c>
      <c r="C1312">
        <f>'COMPUTE Q6'!$B$18 * B1312 + 'COMPUTE Q6'!$B$17</f>
        <v>7245.7627398815512</v>
      </c>
      <c r="D1312">
        <v>1779.1</v>
      </c>
      <c r="E1312">
        <f t="shared" si="20"/>
        <v>-5466.6627398815508</v>
      </c>
    </row>
    <row r="1313" spans="1:5">
      <c r="A1313">
        <v>1312</v>
      </c>
      <c r="B1313">
        <v>1311</v>
      </c>
      <c r="C1313">
        <f>'COMPUTE Q6'!$B$18 * B1313 + 'COMPUTE Q6'!$B$17</f>
        <v>7246.9481602679007</v>
      </c>
      <c r="D1313">
        <v>5438.2</v>
      </c>
      <c r="E1313">
        <f t="shared" si="20"/>
        <v>-1808.7481602679009</v>
      </c>
    </row>
    <row r="1314" spans="1:5">
      <c r="A1314">
        <v>1313</v>
      </c>
      <c r="B1314">
        <v>1312</v>
      </c>
      <c r="C1314">
        <f>'COMPUTE Q6'!$B$18 * B1314 + 'COMPUTE Q6'!$B$17</f>
        <v>7248.1335806542502</v>
      </c>
      <c r="D1314">
        <v>6646.2</v>
      </c>
      <c r="E1314">
        <f t="shared" si="20"/>
        <v>-601.93358065425036</v>
      </c>
    </row>
    <row r="1315" spans="1:5">
      <c r="A1315">
        <v>1314</v>
      </c>
      <c r="B1315">
        <v>1313</v>
      </c>
      <c r="C1315">
        <f>'COMPUTE Q6'!$B$18 * B1315 + 'COMPUTE Q6'!$B$17</f>
        <v>7249.3190010405997</v>
      </c>
      <c r="D1315">
        <v>5483.1</v>
      </c>
      <c r="E1315">
        <f t="shared" si="20"/>
        <v>-1766.2190010405993</v>
      </c>
    </row>
    <row r="1316" spans="1:5">
      <c r="A1316">
        <v>1315</v>
      </c>
      <c r="B1316">
        <v>1314</v>
      </c>
      <c r="C1316">
        <f>'COMPUTE Q6'!$B$18 * B1316 + 'COMPUTE Q6'!$B$17</f>
        <v>7250.5044214269492</v>
      </c>
      <c r="D1316">
        <v>3645.2</v>
      </c>
      <c r="E1316">
        <f t="shared" si="20"/>
        <v>-3605.3044214269494</v>
      </c>
    </row>
    <row r="1317" spans="1:5">
      <c r="A1317">
        <v>1316</v>
      </c>
      <c r="B1317">
        <v>1315</v>
      </c>
      <c r="C1317">
        <f>'COMPUTE Q6'!$B$18 * B1317 + 'COMPUTE Q6'!$B$17</f>
        <v>7251.6898418132987</v>
      </c>
      <c r="D1317">
        <v>11623.8</v>
      </c>
      <c r="E1317">
        <f t="shared" si="20"/>
        <v>4372.1101581867006</v>
      </c>
    </row>
    <row r="1318" spans="1:5">
      <c r="A1318">
        <v>1317</v>
      </c>
      <c r="B1318">
        <v>1316</v>
      </c>
      <c r="C1318">
        <f>'COMPUTE Q6'!$B$18 * B1318 + 'COMPUTE Q6'!$B$17</f>
        <v>7252.8752621996482</v>
      </c>
      <c r="D1318">
        <v>12560.7</v>
      </c>
      <c r="E1318">
        <f t="shared" si="20"/>
        <v>5307.8247378003525</v>
      </c>
    </row>
    <row r="1319" spans="1:5">
      <c r="A1319">
        <v>1318</v>
      </c>
      <c r="B1319">
        <v>1317</v>
      </c>
      <c r="C1319">
        <f>'COMPUTE Q6'!$B$18 * B1319 + 'COMPUTE Q6'!$B$17</f>
        <v>7254.0606825859977</v>
      </c>
      <c r="D1319">
        <v>11786</v>
      </c>
      <c r="E1319">
        <f t="shared" si="20"/>
        <v>4531.9393174140023</v>
      </c>
    </row>
    <row r="1320" spans="1:5">
      <c r="A1320">
        <v>1319</v>
      </c>
      <c r="B1320">
        <v>1318</v>
      </c>
      <c r="C1320">
        <f>'COMPUTE Q6'!$B$18 * B1320 + 'COMPUTE Q6'!$B$17</f>
        <v>7255.2461029723472</v>
      </c>
      <c r="D1320">
        <v>12894</v>
      </c>
      <c r="E1320">
        <f t="shared" si="20"/>
        <v>5638.7538970276528</v>
      </c>
    </row>
    <row r="1321" spans="1:5">
      <c r="A1321">
        <v>1320</v>
      </c>
      <c r="B1321">
        <v>1319</v>
      </c>
      <c r="C1321">
        <f>'COMPUTE Q6'!$B$18 * B1321 + 'COMPUTE Q6'!$B$17</f>
        <v>7256.4315233586967</v>
      </c>
      <c r="D1321">
        <v>11121.1</v>
      </c>
      <c r="E1321">
        <f t="shared" si="20"/>
        <v>3864.6684766413036</v>
      </c>
    </row>
    <row r="1322" spans="1:5">
      <c r="A1322">
        <v>1321</v>
      </c>
      <c r="B1322">
        <v>1320</v>
      </c>
      <c r="C1322">
        <f>'COMPUTE Q6'!$B$18 * B1322 + 'COMPUTE Q6'!$B$17</f>
        <v>7257.6169437450462</v>
      </c>
      <c r="D1322">
        <v>8717.2000000000007</v>
      </c>
      <c r="E1322">
        <f t="shared" si="20"/>
        <v>1459.5830562549545</v>
      </c>
    </row>
    <row r="1323" spans="1:5">
      <c r="A1323">
        <v>1322</v>
      </c>
      <c r="B1323">
        <v>1321</v>
      </c>
      <c r="C1323">
        <f>'COMPUTE Q6'!$B$18 * B1323 + 'COMPUTE Q6'!$B$17</f>
        <v>7258.8023641313957</v>
      </c>
      <c r="D1323">
        <v>7570.3</v>
      </c>
      <c r="E1323">
        <f t="shared" si="20"/>
        <v>311.49763586860445</v>
      </c>
    </row>
    <row r="1324" spans="1:5">
      <c r="A1324">
        <v>1323</v>
      </c>
      <c r="B1324">
        <v>1322</v>
      </c>
      <c r="C1324">
        <f>'COMPUTE Q6'!$B$18 * B1324 + 'COMPUTE Q6'!$B$17</f>
        <v>7259.9877845177452</v>
      </c>
      <c r="D1324">
        <v>9350.9000000000051</v>
      </c>
      <c r="E1324">
        <f t="shared" si="20"/>
        <v>2090.9122154822599</v>
      </c>
    </row>
    <row r="1325" spans="1:5">
      <c r="A1325">
        <v>1324</v>
      </c>
      <c r="B1325">
        <v>1323</v>
      </c>
      <c r="C1325">
        <f>'COMPUTE Q6'!$B$18 * B1325 + 'COMPUTE Q6'!$B$17</f>
        <v>7261.1732049040947</v>
      </c>
      <c r="D1325">
        <v>5281.8700000000017</v>
      </c>
      <c r="E1325">
        <f t="shared" si="20"/>
        <v>-1979.303204904093</v>
      </c>
    </row>
    <row r="1326" spans="1:5">
      <c r="A1326">
        <v>1325</v>
      </c>
      <c r="B1326">
        <v>1324</v>
      </c>
      <c r="C1326">
        <f>'COMPUTE Q6'!$B$18 * B1326 + 'COMPUTE Q6'!$B$17</f>
        <v>7262.3586252904443</v>
      </c>
      <c r="D1326">
        <v>8215.7800000000007</v>
      </c>
      <c r="E1326">
        <f t="shared" si="20"/>
        <v>953.4213747095564</v>
      </c>
    </row>
    <row r="1327" spans="1:5">
      <c r="A1327">
        <v>1326</v>
      </c>
      <c r="B1327">
        <v>1325</v>
      </c>
      <c r="C1327">
        <f>'COMPUTE Q6'!$B$18 * B1327 + 'COMPUTE Q6'!$B$17</f>
        <v>7263.5440456767938</v>
      </c>
      <c r="D1327">
        <v>10793.1</v>
      </c>
      <c r="E1327">
        <f t="shared" si="20"/>
        <v>3529.5559543232066</v>
      </c>
    </row>
    <row r="1328" spans="1:5">
      <c r="A1328">
        <v>1327</v>
      </c>
      <c r="B1328">
        <v>1326</v>
      </c>
      <c r="C1328">
        <f>'COMPUTE Q6'!$B$18 * B1328 + 'COMPUTE Q6'!$B$17</f>
        <v>7264.7294660631433</v>
      </c>
      <c r="D1328">
        <v>10674.1</v>
      </c>
      <c r="E1328">
        <f t="shared" si="20"/>
        <v>3409.3705339368571</v>
      </c>
    </row>
    <row r="1329" spans="1:5">
      <c r="A1329">
        <v>1328</v>
      </c>
      <c r="B1329">
        <v>1327</v>
      </c>
      <c r="C1329">
        <f>'COMPUTE Q6'!$B$18 * B1329 + 'COMPUTE Q6'!$B$17</f>
        <v>7265.9148864494928</v>
      </c>
      <c r="D1329">
        <v>12358.4</v>
      </c>
      <c r="E1329">
        <f t="shared" si="20"/>
        <v>5092.4851135505069</v>
      </c>
    </row>
    <row r="1330" spans="1:5">
      <c r="A1330">
        <v>1329</v>
      </c>
      <c r="B1330">
        <v>1328</v>
      </c>
      <c r="C1330">
        <f>'COMPUTE Q6'!$B$18 * B1330 + 'COMPUTE Q6'!$B$17</f>
        <v>7267.1003068358423</v>
      </c>
      <c r="D1330">
        <v>12692.3</v>
      </c>
      <c r="E1330">
        <f t="shared" si="20"/>
        <v>5425.199693164157</v>
      </c>
    </row>
    <row r="1331" spans="1:5">
      <c r="A1331">
        <v>1330</v>
      </c>
      <c r="B1331">
        <v>1329</v>
      </c>
      <c r="C1331">
        <f>'COMPUTE Q6'!$B$18 * B1331 + 'COMPUTE Q6'!$B$17</f>
        <v>7268.2857272221918</v>
      </c>
      <c r="D1331">
        <v>12426.500000000002</v>
      </c>
      <c r="E1331">
        <f t="shared" si="20"/>
        <v>5158.21427277781</v>
      </c>
    </row>
    <row r="1332" spans="1:5">
      <c r="A1332">
        <v>1331</v>
      </c>
      <c r="B1332">
        <v>1330</v>
      </c>
      <c r="C1332">
        <f>'COMPUTE Q6'!$B$18 * B1332 + 'COMPUTE Q6'!$B$17</f>
        <v>7269.4711476085413</v>
      </c>
      <c r="D1332">
        <v>7997.4000000000015</v>
      </c>
      <c r="E1332">
        <f t="shared" si="20"/>
        <v>727.92885239146017</v>
      </c>
    </row>
    <row r="1333" spans="1:5">
      <c r="A1333">
        <v>1332</v>
      </c>
      <c r="B1333">
        <v>1331</v>
      </c>
      <c r="C1333">
        <f>'COMPUTE Q6'!$B$18 * B1333 + 'COMPUTE Q6'!$B$17</f>
        <v>7270.6565679948908</v>
      </c>
      <c r="D1333">
        <v>7002.4</v>
      </c>
      <c r="E1333">
        <f t="shared" si="20"/>
        <v>-268.25656799489116</v>
      </c>
    </row>
    <row r="1334" spans="1:5">
      <c r="A1334">
        <v>1333</v>
      </c>
      <c r="B1334">
        <v>1332</v>
      </c>
      <c r="C1334">
        <f>'COMPUTE Q6'!$B$18 * B1334 + 'COMPUTE Q6'!$B$17</f>
        <v>7271.8419883812403</v>
      </c>
      <c r="D1334">
        <v>7010.2</v>
      </c>
      <c r="E1334">
        <f t="shared" si="20"/>
        <v>-261.64198838124048</v>
      </c>
    </row>
    <row r="1335" spans="1:5">
      <c r="A1335">
        <v>1334</v>
      </c>
      <c r="B1335">
        <v>1333</v>
      </c>
      <c r="C1335">
        <f>'COMPUTE Q6'!$B$18 * B1335 + 'COMPUTE Q6'!$B$17</f>
        <v>7273.0274087675898</v>
      </c>
      <c r="D1335">
        <v>8306.6</v>
      </c>
      <c r="E1335">
        <f t="shared" si="20"/>
        <v>1033.5725912324106</v>
      </c>
    </row>
    <row r="1336" spans="1:5">
      <c r="A1336">
        <v>1335</v>
      </c>
      <c r="B1336">
        <v>1334</v>
      </c>
      <c r="C1336">
        <f>'COMPUTE Q6'!$B$18 * B1336 + 'COMPUTE Q6'!$B$17</f>
        <v>7274.2128291539393</v>
      </c>
      <c r="D1336">
        <v>6939.7</v>
      </c>
      <c r="E1336">
        <f t="shared" si="20"/>
        <v>-334.51282915393949</v>
      </c>
    </row>
    <row r="1337" spans="1:5">
      <c r="A1337">
        <v>1336</v>
      </c>
      <c r="B1337">
        <v>1335</v>
      </c>
      <c r="C1337">
        <f>'COMPUTE Q6'!$B$18 * B1337 + 'COMPUTE Q6'!$B$17</f>
        <v>7275.3982495402888</v>
      </c>
      <c r="D1337">
        <v>5683.3</v>
      </c>
      <c r="E1337">
        <f t="shared" si="20"/>
        <v>-1592.0982495402886</v>
      </c>
    </row>
    <row r="1338" spans="1:5">
      <c r="A1338">
        <v>1337</v>
      </c>
      <c r="B1338">
        <v>1336</v>
      </c>
      <c r="C1338">
        <f>'COMPUTE Q6'!$B$18 * B1338 + 'COMPUTE Q6'!$B$17</f>
        <v>7276.5836699266383</v>
      </c>
      <c r="D1338">
        <v>1738.49</v>
      </c>
      <c r="E1338">
        <f t="shared" si="20"/>
        <v>-5538.0936699266385</v>
      </c>
    </row>
    <row r="1339" spans="1:5">
      <c r="A1339">
        <v>1338</v>
      </c>
      <c r="B1339">
        <v>1337</v>
      </c>
      <c r="C1339">
        <f>'COMPUTE Q6'!$B$18 * B1339 + 'COMPUTE Q6'!$B$17</f>
        <v>7277.7690903129878</v>
      </c>
      <c r="D1339">
        <v>4301.7899999999991</v>
      </c>
      <c r="E1339">
        <f t="shared" si="20"/>
        <v>-2975.9790903129888</v>
      </c>
    </row>
    <row r="1340" spans="1:5">
      <c r="A1340">
        <v>1339</v>
      </c>
      <c r="B1340">
        <v>1338</v>
      </c>
      <c r="C1340">
        <f>'COMPUTE Q6'!$B$18 * B1340 + 'COMPUTE Q6'!$B$17</f>
        <v>7278.9545106993373</v>
      </c>
      <c r="D1340">
        <v>789.40000000000009</v>
      </c>
      <c r="E1340">
        <f t="shared" si="20"/>
        <v>-6489.5545106993377</v>
      </c>
    </row>
    <row r="1341" spans="1:5">
      <c r="A1341">
        <v>1340</v>
      </c>
      <c r="B1341">
        <v>1339</v>
      </c>
      <c r="C1341">
        <f>'COMPUTE Q6'!$B$18 * B1341 + 'COMPUTE Q6'!$B$17</f>
        <v>7280.1399310856868</v>
      </c>
      <c r="D1341">
        <v>70</v>
      </c>
      <c r="E1341">
        <f t="shared" si="20"/>
        <v>-7210.1399310856868</v>
      </c>
    </row>
    <row r="1342" spans="1:5">
      <c r="A1342">
        <v>1341</v>
      </c>
      <c r="B1342">
        <v>1340</v>
      </c>
      <c r="C1342">
        <f>'COMPUTE Q6'!$B$18 * B1342 + 'COMPUTE Q6'!$B$17</f>
        <v>7281.3253514720363</v>
      </c>
      <c r="D1342">
        <v>1174</v>
      </c>
      <c r="E1342">
        <f t="shared" si="20"/>
        <v>-6107.3253514720363</v>
      </c>
    </row>
    <row r="1343" spans="1:5">
      <c r="A1343">
        <v>1342</v>
      </c>
      <c r="B1343">
        <v>1341</v>
      </c>
      <c r="C1343">
        <f>'COMPUTE Q6'!$B$18 * B1343 + 'COMPUTE Q6'!$B$17</f>
        <v>7282.5107718583859</v>
      </c>
      <c r="D1343">
        <v>5284</v>
      </c>
      <c r="E1343">
        <f t="shared" si="20"/>
        <v>-1998.5107718583859</v>
      </c>
    </row>
    <row r="1344" spans="1:5">
      <c r="A1344">
        <v>1343</v>
      </c>
      <c r="B1344">
        <v>1342</v>
      </c>
      <c r="C1344">
        <f>'COMPUTE Q6'!$B$18 * B1344 + 'COMPUTE Q6'!$B$17</f>
        <v>7283.6961922447354</v>
      </c>
      <c r="D1344">
        <v>5271.2</v>
      </c>
      <c r="E1344">
        <f t="shared" si="20"/>
        <v>-2012.4961922447355</v>
      </c>
    </row>
    <row r="1345" spans="1:5">
      <c r="A1345">
        <v>1344</v>
      </c>
      <c r="B1345">
        <v>1343</v>
      </c>
      <c r="C1345">
        <f>'COMPUTE Q6'!$B$18 * B1345 + 'COMPUTE Q6'!$B$17</f>
        <v>7284.8816126310849</v>
      </c>
      <c r="D1345">
        <v>14268.300000000003</v>
      </c>
      <c r="E1345">
        <f t="shared" si="20"/>
        <v>6983.418387368918</v>
      </c>
    </row>
    <row r="1346" spans="1:5">
      <c r="A1346">
        <v>1345</v>
      </c>
      <c r="B1346">
        <v>1344</v>
      </c>
      <c r="C1346">
        <f>'COMPUTE Q6'!$B$18 * B1346 + 'COMPUTE Q6'!$B$17</f>
        <v>7286.0670330174344</v>
      </c>
      <c r="D1346">
        <v>13162.9</v>
      </c>
      <c r="E1346">
        <f t="shared" si="20"/>
        <v>5876.8329669825653</v>
      </c>
    </row>
    <row r="1347" spans="1:5">
      <c r="A1347">
        <v>1346</v>
      </c>
      <c r="B1347">
        <v>1345</v>
      </c>
      <c r="C1347">
        <f>'COMPUTE Q6'!$B$18 * B1347 + 'COMPUTE Q6'!$B$17</f>
        <v>7287.2524534037839</v>
      </c>
      <c r="D1347">
        <v>9457.5</v>
      </c>
      <c r="E1347">
        <f t="shared" ref="E1347:E1410" si="21">D1347 - C1347</f>
        <v>2170.2475465962161</v>
      </c>
    </row>
    <row r="1348" spans="1:5">
      <c r="A1348">
        <v>1347</v>
      </c>
      <c r="B1348">
        <v>1346</v>
      </c>
      <c r="C1348">
        <f>'COMPUTE Q6'!$B$18 * B1348 + 'COMPUTE Q6'!$B$17</f>
        <v>7288.4378737901334</v>
      </c>
      <c r="D1348">
        <v>10522.2</v>
      </c>
      <c r="E1348">
        <f t="shared" si="21"/>
        <v>3233.7621262098673</v>
      </c>
    </row>
    <row r="1349" spans="1:5">
      <c r="A1349">
        <v>1348</v>
      </c>
      <c r="B1349">
        <v>1347</v>
      </c>
      <c r="C1349">
        <f>'COMPUTE Q6'!$B$18 * B1349 + 'COMPUTE Q6'!$B$17</f>
        <v>7289.6232941764829</v>
      </c>
      <c r="D1349">
        <v>14204.2</v>
      </c>
      <c r="E1349">
        <f t="shared" si="21"/>
        <v>6914.5767058235178</v>
      </c>
    </row>
    <row r="1350" spans="1:5">
      <c r="A1350">
        <v>1349</v>
      </c>
      <c r="B1350">
        <v>1348</v>
      </c>
      <c r="C1350">
        <f>'COMPUTE Q6'!$B$18 * B1350 + 'COMPUTE Q6'!$B$17</f>
        <v>7290.8087145628324</v>
      </c>
      <c r="D1350">
        <v>14080.1</v>
      </c>
      <c r="E1350">
        <f t="shared" si="21"/>
        <v>6789.291285437168</v>
      </c>
    </row>
    <row r="1351" spans="1:5">
      <c r="A1351">
        <v>1350</v>
      </c>
      <c r="B1351">
        <v>1349</v>
      </c>
      <c r="C1351">
        <f>'COMPUTE Q6'!$B$18 * B1351 + 'COMPUTE Q6'!$B$17</f>
        <v>7291.9941349491819</v>
      </c>
      <c r="D1351">
        <v>13984.2</v>
      </c>
      <c r="E1351">
        <f t="shared" si="21"/>
        <v>6692.2058650508188</v>
      </c>
    </row>
    <row r="1352" spans="1:5">
      <c r="A1352">
        <v>1351</v>
      </c>
      <c r="B1352">
        <v>1350</v>
      </c>
      <c r="C1352">
        <f>'COMPUTE Q6'!$B$18 * B1352 + 'COMPUTE Q6'!$B$17</f>
        <v>7293.1795553355314</v>
      </c>
      <c r="D1352">
        <v>10090.5</v>
      </c>
      <c r="E1352">
        <f t="shared" si="21"/>
        <v>2797.3204446644686</v>
      </c>
    </row>
    <row r="1353" spans="1:5">
      <c r="A1353">
        <v>1352</v>
      </c>
      <c r="B1353">
        <v>1351</v>
      </c>
      <c r="C1353">
        <f>'COMPUTE Q6'!$B$18 * B1353 + 'COMPUTE Q6'!$B$17</f>
        <v>7294.3649757218809</v>
      </c>
      <c r="D1353">
        <v>6329.8</v>
      </c>
      <c r="E1353">
        <f t="shared" si="21"/>
        <v>-964.56497572188073</v>
      </c>
    </row>
    <row r="1354" spans="1:5">
      <c r="A1354">
        <v>1353</v>
      </c>
      <c r="B1354">
        <v>1352</v>
      </c>
      <c r="C1354">
        <f>'COMPUTE Q6'!$B$18 * B1354 + 'COMPUTE Q6'!$B$17</f>
        <v>7295.5503961082304</v>
      </c>
      <c r="D1354">
        <v>16738</v>
      </c>
      <c r="E1354">
        <f t="shared" si="21"/>
        <v>9442.4496038917696</v>
      </c>
    </row>
    <row r="1355" spans="1:5">
      <c r="A1355">
        <v>1354</v>
      </c>
      <c r="B1355">
        <v>1353</v>
      </c>
      <c r="C1355">
        <f>'COMPUTE Q6'!$B$18 * B1355 + 'COMPUTE Q6'!$B$17</f>
        <v>7296.7358164945799</v>
      </c>
      <c r="D1355">
        <v>19246</v>
      </c>
      <c r="E1355">
        <f t="shared" si="21"/>
        <v>11949.26418350542</v>
      </c>
    </row>
    <row r="1356" spans="1:5">
      <c r="A1356">
        <v>1355</v>
      </c>
      <c r="B1356">
        <v>1354</v>
      </c>
      <c r="C1356">
        <f>'COMPUTE Q6'!$B$18 * B1356 + 'COMPUTE Q6'!$B$17</f>
        <v>7297.9212368809294</v>
      </c>
      <c r="D1356">
        <v>18741</v>
      </c>
      <c r="E1356">
        <f t="shared" si="21"/>
        <v>11443.078763119071</v>
      </c>
    </row>
    <row r="1357" spans="1:5">
      <c r="A1357">
        <v>1356</v>
      </c>
      <c r="B1357">
        <v>1355</v>
      </c>
      <c r="C1357">
        <f>'COMPUTE Q6'!$B$18 * B1357 + 'COMPUTE Q6'!$B$17</f>
        <v>7299.1066572672789</v>
      </c>
      <c r="D1357">
        <v>15058</v>
      </c>
      <c r="E1357">
        <f t="shared" si="21"/>
        <v>7758.8933427327211</v>
      </c>
    </row>
    <row r="1358" spans="1:5">
      <c r="A1358">
        <v>1357</v>
      </c>
      <c r="B1358">
        <v>1356</v>
      </c>
      <c r="C1358">
        <f>'COMPUTE Q6'!$B$18 * B1358 + 'COMPUTE Q6'!$B$17</f>
        <v>7300.2920776536284</v>
      </c>
      <c r="D1358">
        <v>9061.2999999999993</v>
      </c>
      <c r="E1358">
        <f t="shared" si="21"/>
        <v>1761.0079223463708</v>
      </c>
    </row>
    <row r="1359" spans="1:5">
      <c r="A1359">
        <v>1358</v>
      </c>
      <c r="B1359">
        <v>1357</v>
      </c>
      <c r="C1359">
        <f>'COMPUTE Q6'!$B$18 * B1359 + 'COMPUTE Q6'!$B$17</f>
        <v>7301.4774980399779</v>
      </c>
      <c r="D1359">
        <v>16602.699999999997</v>
      </c>
      <c r="E1359">
        <f t="shared" si="21"/>
        <v>9301.2225019600191</v>
      </c>
    </row>
    <row r="1360" spans="1:5">
      <c r="A1360">
        <v>1359</v>
      </c>
      <c r="B1360">
        <v>1358</v>
      </c>
      <c r="C1360">
        <f>'COMPUTE Q6'!$B$18 * B1360 + 'COMPUTE Q6'!$B$17</f>
        <v>7302.6629184263275</v>
      </c>
      <c r="D1360">
        <v>15215.5</v>
      </c>
      <c r="E1360">
        <f t="shared" si="21"/>
        <v>7912.8370815736725</v>
      </c>
    </row>
    <row r="1361" spans="1:5">
      <c r="A1361">
        <v>1360</v>
      </c>
      <c r="B1361">
        <v>1359</v>
      </c>
      <c r="C1361">
        <f>'COMPUTE Q6'!$B$18 * B1361 + 'COMPUTE Q6'!$B$17</f>
        <v>7303.848338812677</v>
      </c>
      <c r="D1361">
        <v>14090</v>
      </c>
      <c r="E1361">
        <f t="shared" si="21"/>
        <v>6786.151661187323</v>
      </c>
    </row>
    <row r="1362" spans="1:5">
      <c r="A1362">
        <v>1361</v>
      </c>
      <c r="B1362">
        <v>1360</v>
      </c>
      <c r="C1362">
        <f>'COMPUTE Q6'!$B$18 * B1362 + 'COMPUTE Q6'!$B$17</f>
        <v>7305.0337591990265</v>
      </c>
      <c r="D1362">
        <v>14788</v>
      </c>
      <c r="E1362">
        <f t="shared" si="21"/>
        <v>7482.9662408009735</v>
      </c>
    </row>
    <row r="1363" spans="1:5">
      <c r="A1363">
        <v>1362</v>
      </c>
      <c r="B1363">
        <v>1361</v>
      </c>
      <c r="C1363">
        <f>'COMPUTE Q6'!$B$18 * B1363 + 'COMPUTE Q6'!$B$17</f>
        <v>7306.219179585376</v>
      </c>
      <c r="D1363">
        <v>14791.2</v>
      </c>
      <c r="E1363">
        <f t="shared" si="21"/>
        <v>7484.9808204146248</v>
      </c>
    </row>
    <row r="1364" spans="1:5">
      <c r="A1364">
        <v>1363</v>
      </c>
      <c r="B1364">
        <v>1362</v>
      </c>
      <c r="C1364">
        <f>'COMPUTE Q6'!$B$18 * B1364 + 'COMPUTE Q6'!$B$17</f>
        <v>7307.4045999717255</v>
      </c>
      <c r="D1364">
        <v>13494</v>
      </c>
      <c r="E1364">
        <f t="shared" si="21"/>
        <v>6186.5954000282745</v>
      </c>
    </row>
    <row r="1365" spans="1:5">
      <c r="A1365">
        <v>1364</v>
      </c>
      <c r="B1365">
        <v>1363</v>
      </c>
      <c r="C1365">
        <f>'COMPUTE Q6'!$B$18 * B1365 + 'COMPUTE Q6'!$B$17</f>
        <v>7308.5900203580759</v>
      </c>
      <c r="D1365">
        <v>14109</v>
      </c>
      <c r="E1365">
        <f t="shared" si="21"/>
        <v>6800.4099796419241</v>
      </c>
    </row>
    <row r="1366" spans="1:5">
      <c r="A1366">
        <v>1365</v>
      </c>
      <c r="B1366">
        <v>1364</v>
      </c>
      <c r="C1366">
        <f>'COMPUTE Q6'!$B$18 * B1366 + 'COMPUTE Q6'!$B$17</f>
        <v>7309.7754407444254</v>
      </c>
      <c r="D1366">
        <v>14946.4</v>
      </c>
      <c r="E1366">
        <f t="shared" si="21"/>
        <v>7636.6245592555742</v>
      </c>
    </row>
    <row r="1367" spans="1:5">
      <c r="A1367">
        <v>1366</v>
      </c>
      <c r="B1367">
        <v>1365</v>
      </c>
      <c r="C1367">
        <f>'COMPUTE Q6'!$B$18 * B1367 + 'COMPUTE Q6'!$B$17</f>
        <v>7310.9608611307749</v>
      </c>
      <c r="D1367">
        <v>15181.8</v>
      </c>
      <c r="E1367">
        <f t="shared" si="21"/>
        <v>7870.8391388692244</v>
      </c>
    </row>
    <row r="1368" spans="1:5">
      <c r="A1368">
        <v>1367</v>
      </c>
      <c r="B1368">
        <v>1366</v>
      </c>
      <c r="C1368">
        <f>'COMPUTE Q6'!$B$18 * B1368 + 'COMPUTE Q6'!$B$17</f>
        <v>7312.1462815171244</v>
      </c>
      <c r="D1368">
        <v>8044.3</v>
      </c>
      <c r="E1368">
        <f t="shared" si="21"/>
        <v>732.15371848287577</v>
      </c>
    </row>
    <row r="1369" spans="1:5">
      <c r="A1369">
        <v>1368</v>
      </c>
      <c r="B1369">
        <v>1367</v>
      </c>
      <c r="C1369">
        <f>'COMPUTE Q6'!$B$18 * B1369 + 'COMPUTE Q6'!$B$17</f>
        <v>7313.3317019034739</v>
      </c>
      <c r="D1369">
        <v>10294.4</v>
      </c>
      <c r="E1369">
        <f t="shared" si="21"/>
        <v>2981.0682980965257</v>
      </c>
    </row>
    <row r="1370" spans="1:5">
      <c r="A1370">
        <v>1369</v>
      </c>
      <c r="B1370">
        <v>1368</v>
      </c>
      <c r="C1370">
        <f>'COMPUTE Q6'!$B$18 * B1370 + 'COMPUTE Q6'!$B$17</f>
        <v>7314.5171222898234</v>
      </c>
      <c r="D1370">
        <v>11955.4</v>
      </c>
      <c r="E1370">
        <f t="shared" si="21"/>
        <v>4640.8828777101762</v>
      </c>
    </row>
    <row r="1371" spans="1:5">
      <c r="A1371">
        <v>1370</v>
      </c>
      <c r="B1371">
        <v>1369</v>
      </c>
      <c r="C1371">
        <f>'COMPUTE Q6'!$B$18 * B1371 + 'COMPUTE Q6'!$B$17</f>
        <v>7315.7025426761729</v>
      </c>
      <c r="D1371">
        <v>12447.3</v>
      </c>
      <c r="E1371">
        <f t="shared" si="21"/>
        <v>5131.5974573238263</v>
      </c>
    </row>
    <row r="1372" spans="1:5">
      <c r="A1372">
        <v>1371</v>
      </c>
      <c r="B1372">
        <v>1370</v>
      </c>
      <c r="C1372">
        <f>'COMPUTE Q6'!$B$18 * B1372 + 'COMPUTE Q6'!$B$17</f>
        <v>7316.8879630625224</v>
      </c>
      <c r="D1372">
        <v>12870</v>
      </c>
      <c r="E1372">
        <f t="shared" si="21"/>
        <v>5553.1120369374776</v>
      </c>
    </row>
    <row r="1373" spans="1:5">
      <c r="A1373">
        <v>1372</v>
      </c>
      <c r="B1373">
        <v>1371</v>
      </c>
      <c r="C1373">
        <f>'COMPUTE Q6'!$B$18 * B1373 + 'COMPUTE Q6'!$B$17</f>
        <v>7318.0733834488719</v>
      </c>
      <c r="D1373">
        <v>7986</v>
      </c>
      <c r="E1373">
        <f t="shared" si="21"/>
        <v>667.92661655112806</v>
      </c>
    </row>
    <row r="1374" spans="1:5">
      <c r="A1374">
        <v>1373</v>
      </c>
      <c r="B1374">
        <v>1372</v>
      </c>
      <c r="C1374">
        <f>'COMPUTE Q6'!$B$18 * B1374 + 'COMPUTE Q6'!$B$17</f>
        <v>7319.2588038352214</v>
      </c>
      <c r="D1374">
        <v>5481.7999999999993</v>
      </c>
      <c r="E1374">
        <f t="shared" si="21"/>
        <v>-1837.4588038352222</v>
      </c>
    </row>
    <row r="1375" spans="1:5">
      <c r="A1375">
        <v>1374</v>
      </c>
      <c r="B1375">
        <v>1373</v>
      </c>
      <c r="C1375">
        <f>'COMPUTE Q6'!$B$18 * B1375 + 'COMPUTE Q6'!$B$17</f>
        <v>7320.4442242215709</v>
      </c>
      <c r="D1375">
        <v>7494.3</v>
      </c>
      <c r="E1375">
        <f t="shared" si="21"/>
        <v>173.85577577842923</v>
      </c>
    </row>
    <row r="1376" spans="1:5">
      <c r="A1376">
        <v>1375</v>
      </c>
      <c r="B1376">
        <v>1374</v>
      </c>
      <c r="C1376">
        <f>'COMPUTE Q6'!$B$18 * B1376 + 'COMPUTE Q6'!$B$17</f>
        <v>7321.6296446079205</v>
      </c>
      <c r="D1376">
        <v>13384.3</v>
      </c>
      <c r="E1376">
        <f t="shared" si="21"/>
        <v>6062.6703553920788</v>
      </c>
    </row>
    <row r="1377" spans="1:5">
      <c r="A1377">
        <v>1376</v>
      </c>
      <c r="B1377">
        <v>1375</v>
      </c>
      <c r="C1377">
        <f>'COMPUTE Q6'!$B$18 * B1377 + 'COMPUTE Q6'!$B$17</f>
        <v>7322.81506499427</v>
      </c>
      <c r="D1377">
        <v>12967.1</v>
      </c>
      <c r="E1377">
        <f t="shared" si="21"/>
        <v>5644.2849350057304</v>
      </c>
    </row>
    <row r="1378" spans="1:5">
      <c r="A1378">
        <v>1377</v>
      </c>
      <c r="B1378">
        <v>1376</v>
      </c>
      <c r="C1378">
        <f>'COMPUTE Q6'!$B$18 * B1378 + 'COMPUTE Q6'!$B$17</f>
        <v>7324.0004853806195</v>
      </c>
      <c r="D1378">
        <v>6682.7000000000007</v>
      </c>
      <c r="E1378">
        <f t="shared" si="21"/>
        <v>-641.30048538061874</v>
      </c>
    </row>
    <row r="1379" spans="1:5">
      <c r="A1379">
        <v>1378</v>
      </c>
      <c r="B1379">
        <v>1377</v>
      </c>
      <c r="C1379">
        <f>'COMPUTE Q6'!$B$18 * B1379 + 'COMPUTE Q6'!$B$17</f>
        <v>7325.185905766969</v>
      </c>
      <c r="D1379">
        <v>12890.200000000004</v>
      </c>
      <c r="E1379">
        <f t="shared" si="21"/>
        <v>5565.0140942330354</v>
      </c>
    </row>
    <row r="1380" spans="1:5">
      <c r="A1380">
        <v>1379</v>
      </c>
      <c r="B1380">
        <v>1378</v>
      </c>
      <c r="C1380">
        <f>'COMPUTE Q6'!$B$18 * B1380 + 'COMPUTE Q6'!$B$17</f>
        <v>7326.3713261533185</v>
      </c>
      <c r="D1380">
        <v>17098.900000000001</v>
      </c>
      <c r="E1380">
        <f t="shared" si="21"/>
        <v>9772.5286738466821</v>
      </c>
    </row>
    <row r="1381" spans="1:5">
      <c r="A1381">
        <v>1380</v>
      </c>
      <c r="B1381">
        <v>1379</v>
      </c>
      <c r="C1381">
        <f>'COMPUTE Q6'!$B$18 * B1381 + 'COMPUTE Q6'!$B$17</f>
        <v>7327.556746539668</v>
      </c>
      <c r="D1381">
        <v>11851.7</v>
      </c>
      <c r="E1381">
        <f t="shared" si="21"/>
        <v>4524.1432534603327</v>
      </c>
    </row>
    <row r="1382" spans="1:5">
      <c r="A1382">
        <v>1381</v>
      </c>
      <c r="B1382">
        <v>1380</v>
      </c>
      <c r="C1382">
        <f>'COMPUTE Q6'!$B$18 * B1382 + 'COMPUTE Q6'!$B$17</f>
        <v>7328.7421669260175</v>
      </c>
      <c r="D1382">
        <v>12587.1</v>
      </c>
      <c r="E1382">
        <f t="shared" si="21"/>
        <v>5258.3578330739829</v>
      </c>
    </row>
    <row r="1383" spans="1:5">
      <c r="A1383">
        <v>1382</v>
      </c>
      <c r="B1383">
        <v>1381</v>
      </c>
      <c r="C1383">
        <f>'COMPUTE Q6'!$B$18 * B1383 + 'COMPUTE Q6'!$B$17</f>
        <v>7329.927587312367</v>
      </c>
      <c r="D1383">
        <v>12967</v>
      </c>
      <c r="E1383">
        <f t="shared" si="21"/>
        <v>5637.072412687633</v>
      </c>
    </row>
    <row r="1384" spans="1:5">
      <c r="A1384">
        <v>1383</v>
      </c>
      <c r="B1384">
        <v>1382</v>
      </c>
      <c r="C1384">
        <f>'COMPUTE Q6'!$B$18 * B1384 + 'COMPUTE Q6'!$B$17</f>
        <v>7331.1130076987165</v>
      </c>
      <c r="D1384">
        <v>13404.1</v>
      </c>
      <c r="E1384">
        <f t="shared" si="21"/>
        <v>6072.9869923012839</v>
      </c>
    </row>
    <row r="1385" spans="1:5">
      <c r="A1385">
        <v>1384</v>
      </c>
      <c r="B1385">
        <v>1383</v>
      </c>
      <c r="C1385">
        <f>'COMPUTE Q6'!$B$18 * B1385 + 'COMPUTE Q6'!$B$17</f>
        <v>7332.298428085066</v>
      </c>
      <c r="D1385">
        <v>10837.2</v>
      </c>
      <c r="E1385">
        <f t="shared" si="21"/>
        <v>3504.9015719149347</v>
      </c>
    </row>
    <row r="1386" spans="1:5">
      <c r="A1386">
        <v>1385</v>
      </c>
      <c r="B1386">
        <v>1384</v>
      </c>
      <c r="C1386">
        <f>'COMPUTE Q6'!$B$18 * B1386 + 'COMPUTE Q6'!$B$17</f>
        <v>7333.4838484714155</v>
      </c>
      <c r="D1386">
        <v>15075.4</v>
      </c>
      <c r="E1386">
        <f t="shared" si="21"/>
        <v>7741.9161515285841</v>
      </c>
    </row>
    <row r="1387" spans="1:5">
      <c r="A1387">
        <v>1386</v>
      </c>
      <c r="B1387">
        <v>1385</v>
      </c>
      <c r="C1387">
        <f>'COMPUTE Q6'!$B$18 * B1387 + 'COMPUTE Q6'!$B$17</f>
        <v>7334.669268857765</v>
      </c>
      <c r="D1387">
        <v>13148.099999999999</v>
      </c>
      <c r="E1387">
        <f t="shared" si="21"/>
        <v>5813.4307311422335</v>
      </c>
    </row>
    <row r="1388" spans="1:5">
      <c r="A1388">
        <v>1387</v>
      </c>
      <c r="B1388">
        <v>1386</v>
      </c>
      <c r="C1388">
        <f>'COMPUTE Q6'!$B$18 * B1388 + 'COMPUTE Q6'!$B$17</f>
        <v>7335.8546892441145</v>
      </c>
      <c r="D1388">
        <v>9683.5</v>
      </c>
      <c r="E1388">
        <f t="shared" si="21"/>
        <v>2347.6453107558855</v>
      </c>
    </row>
    <row r="1389" spans="1:5">
      <c r="A1389">
        <v>1388</v>
      </c>
      <c r="B1389">
        <v>1387</v>
      </c>
      <c r="C1389">
        <f>'COMPUTE Q6'!$B$18 * B1389 + 'COMPUTE Q6'!$B$17</f>
        <v>7337.040109630464</v>
      </c>
      <c r="D1389">
        <v>11171.6</v>
      </c>
      <c r="E1389">
        <f t="shared" si="21"/>
        <v>3834.5598903695363</v>
      </c>
    </row>
    <row r="1390" spans="1:5">
      <c r="A1390">
        <v>1389</v>
      </c>
      <c r="B1390">
        <v>1388</v>
      </c>
      <c r="C1390">
        <f>'COMPUTE Q6'!$B$18 * B1390 + 'COMPUTE Q6'!$B$17</f>
        <v>7338.2255300168135</v>
      </c>
      <c r="D1390">
        <v>11361.1</v>
      </c>
      <c r="E1390">
        <f t="shared" si="21"/>
        <v>4022.8744699831868</v>
      </c>
    </row>
    <row r="1391" spans="1:5">
      <c r="A1391">
        <v>1390</v>
      </c>
      <c r="B1391">
        <v>1389</v>
      </c>
      <c r="C1391">
        <f>'COMPUTE Q6'!$B$18 * B1391 + 'COMPUTE Q6'!$B$17</f>
        <v>7339.410950403163</v>
      </c>
      <c r="D1391">
        <v>12387.3</v>
      </c>
      <c r="E1391">
        <f t="shared" si="21"/>
        <v>5047.8890495968362</v>
      </c>
    </row>
    <row r="1392" spans="1:5">
      <c r="A1392">
        <v>1391</v>
      </c>
      <c r="B1392">
        <v>1390</v>
      </c>
      <c r="C1392">
        <f>'COMPUTE Q6'!$B$18 * B1392 + 'COMPUTE Q6'!$B$17</f>
        <v>7340.5963707895125</v>
      </c>
      <c r="D1392">
        <v>13165.9</v>
      </c>
      <c r="E1392">
        <f t="shared" si="21"/>
        <v>5825.3036292104871</v>
      </c>
    </row>
    <row r="1393" spans="1:5">
      <c r="A1393">
        <v>1392</v>
      </c>
      <c r="B1393">
        <v>1391</v>
      </c>
      <c r="C1393">
        <f>'COMPUTE Q6'!$B$18 * B1393 + 'COMPUTE Q6'!$B$17</f>
        <v>7341.7817911758621</v>
      </c>
      <c r="D1393">
        <v>14921</v>
      </c>
      <c r="E1393">
        <f t="shared" si="21"/>
        <v>7579.2182088241379</v>
      </c>
    </row>
    <row r="1394" spans="1:5">
      <c r="A1394">
        <v>1393</v>
      </c>
      <c r="B1394">
        <v>1392</v>
      </c>
      <c r="C1394">
        <f>'COMPUTE Q6'!$B$18 * B1394 + 'COMPUTE Q6'!$B$17</f>
        <v>7342.9672115622116</v>
      </c>
      <c r="D1394">
        <v>16581.899999999998</v>
      </c>
      <c r="E1394">
        <f t="shared" si="21"/>
        <v>9238.9327884377853</v>
      </c>
    </row>
    <row r="1395" spans="1:5">
      <c r="A1395">
        <v>1394</v>
      </c>
      <c r="B1395">
        <v>1393</v>
      </c>
      <c r="C1395">
        <f>'COMPUTE Q6'!$B$18 * B1395 + 'COMPUTE Q6'!$B$17</f>
        <v>7344.1526319485611</v>
      </c>
      <c r="D1395">
        <v>12300.5</v>
      </c>
      <c r="E1395">
        <f t="shared" si="21"/>
        <v>4956.3473680514389</v>
      </c>
    </row>
    <row r="1396" spans="1:5">
      <c r="A1396">
        <v>1395</v>
      </c>
      <c r="B1396">
        <v>1394</v>
      </c>
      <c r="C1396">
        <f>'COMPUTE Q6'!$B$18 * B1396 + 'COMPUTE Q6'!$B$17</f>
        <v>7345.3380523349106</v>
      </c>
      <c r="D1396">
        <v>6296.1</v>
      </c>
      <c r="E1396">
        <f t="shared" si="21"/>
        <v>-1049.2380523349102</v>
      </c>
    </row>
    <row r="1397" spans="1:5">
      <c r="A1397">
        <v>1396</v>
      </c>
      <c r="B1397">
        <v>1395</v>
      </c>
      <c r="C1397">
        <f>'COMPUTE Q6'!$B$18 * B1397 + 'COMPUTE Q6'!$B$17</f>
        <v>7346.5234727212601</v>
      </c>
      <c r="D1397">
        <v>6870</v>
      </c>
      <c r="E1397">
        <f t="shared" si="21"/>
        <v>-476.52347272126008</v>
      </c>
    </row>
    <row r="1398" spans="1:5">
      <c r="A1398">
        <v>1397</v>
      </c>
      <c r="B1398">
        <v>1396</v>
      </c>
      <c r="C1398">
        <f>'COMPUTE Q6'!$B$18 * B1398 + 'COMPUTE Q6'!$B$17</f>
        <v>7347.7088931076096</v>
      </c>
      <c r="D1398">
        <v>6671</v>
      </c>
      <c r="E1398">
        <f t="shared" si="21"/>
        <v>-676.70889310760958</v>
      </c>
    </row>
    <row r="1399" spans="1:5">
      <c r="A1399">
        <v>1398</v>
      </c>
      <c r="B1399">
        <v>1397</v>
      </c>
      <c r="C1399">
        <f>'COMPUTE Q6'!$B$18 * B1399 + 'COMPUTE Q6'!$B$17</f>
        <v>7348.8943134939591</v>
      </c>
      <c r="D1399">
        <v>6217.2000000000007</v>
      </c>
      <c r="E1399">
        <f t="shared" si="21"/>
        <v>-1131.6943134939584</v>
      </c>
    </row>
    <row r="1400" spans="1:5">
      <c r="A1400">
        <v>1399</v>
      </c>
      <c r="B1400">
        <v>1398</v>
      </c>
      <c r="C1400">
        <f>'COMPUTE Q6'!$B$18 * B1400 + 'COMPUTE Q6'!$B$17</f>
        <v>7350.0797338803086</v>
      </c>
      <c r="D1400">
        <v>7558.2000000000007</v>
      </c>
      <c r="E1400">
        <f t="shared" si="21"/>
        <v>208.12026611969213</v>
      </c>
    </row>
    <row r="1401" spans="1:5">
      <c r="A1401">
        <v>1400</v>
      </c>
      <c r="B1401">
        <v>1399</v>
      </c>
      <c r="C1401">
        <f>'COMPUTE Q6'!$B$18 * B1401 + 'COMPUTE Q6'!$B$17</f>
        <v>7351.2651542666581</v>
      </c>
      <c r="D1401">
        <v>1586.1999999999998</v>
      </c>
      <c r="E1401">
        <f t="shared" si="21"/>
        <v>-5765.0651542666583</v>
      </c>
    </row>
    <row r="1402" spans="1:5">
      <c r="A1402">
        <v>1401</v>
      </c>
      <c r="B1402">
        <v>1400</v>
      </c>
      <c r="C1402">
        <f>'COMPUTE Q6'!$B$18 * B1402 + 'COMPUTE Q6'!$B$17</f>
        <v>7352.4505746530076</v>
      </c>
      <c r="D1402">
        <v>772.1</v>
      </c>
      <c r="E1402">
        <f t="shared" si="21"/>
        <v>-6580.3505746530072</v>
      </c>
    </row>
    <row r="1403" spans="1:5">
      <c r="A1403">
        <v>1402</v>
      </c>
      <c r="B1403">
        <v>1401</v>
      </c>
      <c r="C1403">
        <f>'COMPUTE Q6'!$B$18 * B1403 + 'COMPUTE Q6'!$B$17</f>
        <v>7353.6359950393571</v>
      </c>
      <c r="D1403">
        <v>6005</v>
      </c>
      <c r="E1403">
        <f t="shared" si="21"/>
        <v>-1348.6359950393571</v>
      </c>
    </row>
    <row r="1404" spans="1:5">
      <c r="A1404">
        <v>1403</v>
      </c>
      <c r="B1404">
        <v>1402</v>
      </c>
      <c r="C1404">
        <f>'COMPUTE Q6'!$B$18 * B1404 + 'COMPUTE Q6'!$B$17</f>
        <v>7354.8214154257066</v>
      </c>
      <c r="D1404">
        <v>8027.1</v>
      </c>
      <c r="E1404">
        <f t="shared" si="21"/>
        <v>672.27858457429375</v>
      </c>
    </row>
    <row r="1405" spans="1:5">
      <c r="A1405">
        <v>1404</v>
      </c>
      <c r="B1405">
        <v>1403</v>
      </c>
      <c r="C1405">
        <f>'COMPUTE Q6'!$B$18 * B1405 + 'COMPUTE Q6'!$B$17</f>
        <v>7356.0068358120561</v>
      </c>
      <c r="D1405">
        <v>8401</v>
      </c>
      <c r="E1405">
        <f t="shared" si="21"/>
        <v>1044.9931641879439</v>
      </c>
    </row>
    <row r="1406" spans="1:5">
      <c r="A1406">
        <v>1405</v>
      </c>
      <c r="B1406">
        <v>1404</v>
      </c>
      <c r="C1406">
        <f>'COMPUTE Q6'!$B$18 * B1406 + 'COMPUTE Q6'!$B$17</f>
        <v>7357.1922561984056</v>
      </c>
      <c r="D1406">
        <v>9502.2000000000007</v>
      </c>
      <c r="E1406">
        <f t="shared" si="21"/>
        <v>2145.0077438015951</v>
      </c>
    </row>
    <row r="1407" spans="1:5">
      <c r="A1407">
        <v>1406</v>
      </c>
      <c r="B1407">
        <v>1405</v>
      </c>
      <c r="C1407">
        <f>'COMPUTE Q6'!$B$18 * B1407 + 'COMPUTE Q6'!$B$17</f>
        <v>7358.3776765847551</v>
      </c>
      <c r="D1407">
        <v>12078.3</v>
      </c>
      <c r="E1407">
        <f t="shared" si="21"/>
        <v>4719.9223234152441</v>
      </c>
    </row>
    <row r="1408" spans="1:5">
      <c r="A1408">
        <v>1407</v>
      </c>
      <c r="B1408">
        <v>1406</v>
      </c>
      <c r="C1408">
        <f>'COMPUTE Q6'!$B$18 * B1408 + 'COMPUTE Q6'!$B$17</f>
        <v>7359.5630969711046</v>
      </c>
      <c r="D1408">
        <v>11132.8</v>
      </c>
      <c r="E1408">
        <f t="shared" si="21"/>
        <v>3773.2369030288946</v>
      </c>
    </row>
    <row r="1409" spans="1:5">
      <c r="A1409">
        <v>1408</v>
      </c>
      <c r="B1409">
        <v>1407</v>
      </c>
      <c r="C1409">
        <f>'COMPUTE Q6'!$B$18 * B1409 + 'COMPUTE Q6'!$B$17</f>
        <v>7360.7485173574541</v>
      </c>
      <c r="D1409">
        <v>9660.1999999999989</v>
      </c>
      <c r="E1409">
        <f t="shared" si="21"/>
        <v>2299.4514826425448</v>
      </c>
    </row>
    <row r="1410" spans="1:5">
      <c r="A1410">
        <v>1409</v>
      </c>
      <c r="B1410">
        <v>1408</v>
      </c>
      <c r="C1410">
        <f>'COMPUTE Q6'!$B$18 * B1410 + 'COMPUTE Q6'!$B$17</f>
        <v>7361.9339377438037</v>
      </c>
      <c r="D1410">
        <v>10427</v>
      </c>
      <c r="E1410">
        <f t="shared" si="21"/>
        <v>3065.0660622561963</v>
      </c>
    </row>
    <row r="1411" spans="1:5">
      <c r="A1411">
        <v>1410</v>
      </c>
      <c r="B1411">
        <v>1409</v>
      </c>
      <c r="C1411">
        <f>'COMPUTE Q6'!$B$18 * B1411 + 'COMPUTE Q6'!$B$17</f>
        <v>7363.1193581301532</v>
      </c>
      <c r="D1411">
        <v>12122.1</v>
      </c>
      <c r="E1411">
        <f t="shared" ref="E1411:E1474" si="22">D1411 - C1411</f>
        <v>4758.9806418698472</v>
      </c>
    </row>
    <row r="1412" spans="1:5">
      <c r="A1412">
        <v>1411</v>
      </c>
      <c r="B1412">
        <v>1410</v>
      </c>
      <c r="C1412">
        <f>'COMPUTE Q6'!$B$18 * B1412 + 'COMPUTE Q6'!$B$17</f>
        <v>7364.3047785165027</v>
      </c>
      <c r="D1412">
        <v>11837</v>
      </c>
      <c r="E1412">
        <f t="shared" si="22"/>
        <v>4472.6952214834973</v>
      </c>
    </row>
    <row r="1413" spans="1:5">
      <c r="A1413">
        <v>1412</v>
      </c>
      <c r="B1413">
        <v>1411</v>
      </c>
      <c r="C1413">
        <f>'COMPUTE Q6'!$B$18 * B1413 + 'COMPUTE Q6'!$B$17</f>
        <v>7365.4901989028522</v>
      </c>
      <c r="D1413">
        <v>9321.2999999999993</v>
      </c>
      <c r="E1413">
        <f t="shared" si="22"/>
        <v>1955.8098010971471</v>
      </c>
    </row>
    <row r="1414" spans="1:5">
      <c r="A1414">
        <v>1413</v>
      </c>
      <c r="B1414">
        <v>1412</v>
      </c>
      <c r="C1414">
        <f>'COMPUTE Q6'!$B$18 * B1414 + 'COMPUTE Q6'!$B$17</f>
        <v>7366.6756192892017</v>
      </c>
      <c r="D1414">
        <v>10597.300000000001</v>
      </c>
      <c r="E1414">
        <f t="shared" si="22"/>
        <v>3230.6243807107994</v>
      </c>
    </row>
    <row r="1415" spans="1:5">
      <c r="A1415">
        <v>1414</v>
      </c>
      <c r="B1415">
        <v>1413</v>
      </c>
      <c r="C1415">
        <f>'COMPUTE Q6'!$B$18 * B1415 + 'COMPUTE Q6'!$B$17</f>
        <v>7367.8610396755512</v>
      </c>
      <c r="D1415">
        <v>15044.79</v>
      </c>
      <c r="E1415">
        <f t="shared" si="22"/>
        <v>7676.9289603244497</v>
      </c>
    </row>
    <row r="1416" spans="1:5">
      <c r="A1416">
        <v>1415</v>
      </c>
      <c r="B1416">
        <v>1414</v>
      </c>
      <c r="C1416">
        <f>'COMPUTE Q6'!$B$18 * B1416 + 'COMPUTE Q6'!$B$17</f>
        <v>7369.0464600619007</v>
      </c>
      <c r="D1416">
        <v>17248.990000000005</v>
      </c>
      <c r="E1416">
        <f t="shared" si="22"/>
        <v>9879.9435399381036</v>
      </c>
    </row>
    <row r="1417" spans="1:5">
      <c r="A1417">
        <v>1416</v>
      </c>
      <c r="B1417">
        <v>1415</v>
      </c>
      <c r="C1417">
        <f>'COMPUTE Q6'!$B$18 * B1417 + 'COMPUTE Q6'!$B$17</f>
        <v>7370.2318804482502</v>
      </c>
      <c r="D1417">
        <v>6876</v>
      </c>
      <c r="E1417">
        <f t="shared" si="22"/>
        <v>-494.23188044825019</v>
      </c>
    </row>
    <row r="1418" spans="1:5">
      <c r="A1418">
        <v>1417</v>
      </c>
      <c r="B1418">
        <v>1416</v>
      </c>
      <c r="C1418">
        <f>'COMPUTE Q6'!$B$18 * B1418 + 'COMPUTE Q6'!$B$17</f>
        <v>7371.4173008345997</v>
      </c>
      <c r="D1418">
        <v>12850.1</v>
      </c>
      <c r="E1418">
        <f t="shared" si="22"/>
        <v>5478.6826991654007</v>
      </c>
    </row>
    <row r="1419" spans="1:5">
      <c r="A1419">
        <v>1418</v>
      </c>
      <c r="B1419">
        <v>1417</v>
      </c>
      <c r="C1419">
        <f>'COMPUTE Q6'!$B$18 * B1419 + 'COMPUTE Q6'!$B$17</f>
        <v>7372.6027212209492</v>
      </c>
      <c r="D1419">
        <v>10901</v>
      </c>
      <c r="E1419">
        <f t="shared" si="22"/>
        <v>3528.3972787790508</v>
      </c>
    </row>
    <row r="1420" spans="1:5">
      <c r="A1420">
        <v>1419</v>
      </c>
      <c r="B1420">
        <v>1418</v>
      </c>
      <c r="C1420">
        <f>'COMPUTE Q6'!$B$18 * B1420 + 'COMPUTE Q6'!$B$17</f>
        <v>7373.7881416072996</v>
      </c>
      <c r="D1420">
        <v>7903.1</v>
      </c>
      <c r="E1420">
        <f t="shared" si="22"/>
        <v>529.31185839270074</v>
      </c>
    </row>
    <row r="1421" spans="1:5">
      <c r="A1421">
        <v>1420</v>
      </c>
      <c r="B1421">
        <v>1419</v>
      </c>
      <c r="C1421">
        <f>'COMPUTE Q6'!$B$18 * B1421 + 'COMPUTE Q6'!$B$17</f>
        <v>7374.9735619936491</v>
      </c>
      <c r="D1421">
        <v>2991.2</v>
      </c>
      <c r="E1421">
        <f t="shared" si="22"/>
        <v>-4383.7735619936493</v>
      </c>
    </row>
    <row r="1422" spans="1:5">
      <c r="A1422">
        <v>1421</v>
      </c>
      <c r="B1422">
        <v>1420</v>
      </c>
      <c r="C1422">
        <f>'COMPUTE Q6'!$B$18 * B1422 + 'COMPUTE Q6'!$B$17</f>
        <v>7376.1589823799986</v>
      </c>
      <c r="D1422">
        <v>3645.1</v>
      </c>
      <c r="E1422">
        <f t="shared" si="22"/>
        <v>-3731.0589823799987</v>
      </c>
    </row>
    <row r="1423" spans="1:5">
      <c r="A1423">
        <v>1422</v>
      </c>
      <c r="B1423">
        <v>1421</v>
      </c>
      <c r="C1423">
        <f>'COMPUTE Q6'!$B$18 * B1423 + 'COMPUTE Q6'!$B$17</f>
        <v>7377.3444027663481</v>
      </c>
      <c r="D1423">
        <v>701.1</v>
      </c>
      <c r="E1423">
        <f t="shared" si="22"/>
        <v>-6676.2444027663478</v>
      </c>
    </row>
    <row r="1424" spans="1:5">
      <c r="A1424">
        <v>1423</v>
      </c>
      <c r="B1424">
        <v>1422</v>
      </c>
      <c r="C1424">
        <f>'COMPUTE Q6'!$B$18 * B1424 + 'COMPUTE Q6'!$B$17</f>
        <v>7378.5298231526976</v>
      </c>
      <c r="D1424">
        <v>0</v>
      </c>
      <c r="E1424">
        <f t="shared" si="22"/>
        <v>-7378.5298231526976</v>
      </c>
    </row>
    <row r="1425" spans="1:5">
      <c r="A1425">
        <v>1424</v>
      </c>
      <c r="B1425">
        <v>1423</v>
      </c>
      <c r="C1425">
        <f>'COMPUTE Q6'!$B$18 * B1425 + 'COMPUTE Q6'!$B$17</f>
        <v>7379.7152435390472</v>
      </c>
      <c r="D1425">
        <v>0</v>
      </c>
      <c r="E1425">
        <f t="shared" si="22"/>
        <v>-7379.7152435390472</v>
      </c>
    </row>
    <row r="1426" spans="1:5">
      <c r="A1426">
        <v>1425</v>
      </c>
      <c r="B1426">
        <v>1424</v>
      </c>
      <c r="C1426">
        <f>'COMPUTE Q6'!$B$18 * B1426 + 'COMPUTE Q6'!$B$17</f>
        <v>7380.9006639253967</v>
      </c>
      <c r="D1426">
        <v>0</v>
      </c>
      <c r="E1426">
        <f t="shared" si="22"/>
        <v>-7380.9006639253967</v>
      </c>
    </row>
    <row r="1427" spans="1:5">
      <c r="A1427">
        <v>1426</v>
      </c>
      <c r="B1427">
        <v>1425</v>
      </c>
      <c r="C1427">
        <f>'COMPUTE Q6'!$B$18 * B1427 + 'COMPUTE Q6'!$B$17</f>
        <v>7382.0860843117462</v>
      </c>
      <c r="D1427">
        <v>0</v>
      </c>
      <c r="E1427">
        <f t="shared" si="22"/>
        <v>-7382.0860843117462</v>
      </c>
    </row>
    <row r="1428" spans="1:5">
      <c r="A1428">
        <v>1427</v>
      </c>
      <c r="B1428">
        <v>1426</v>
      </c>
      <c r="C1428">
        <f>'COMPUTE Q6'!$B$18 * B1428 + 'COMPUTE Q6'!$B$17</f>
        <v>7383.2715046980957</v>
      </c>
      <c r="D1428">
        <v>0</v>
      </c>
      <c r="E1428">
        <f t="shared" si="22"/>
        <v>-7383.2715046980957</v>
      </c>
    </row>
    <row r="1429" spans="1:5">
      <c r="A1429">
        <v>1428</v>
      </c>
      <c r="B1429">
        <v>1427</v>
      </c>
      <c r="C1429">
        <f>'COMPUTE Q6'!$B$18 * B1429 + 'COMPUTE Q6'!$B$17</f>
        <v>7384.4569250844452</v>
      </c>
      <c r="D1429">
        <v>4774.6999999999989</v>
      </c>
      <c r="E1429">
        <f t="shared" si="22"/>
        <v>-2609.7569250844463</v>
      </c>
    </row>
    <row r="1430" spans="1:5">
      <c r="A1430">
        <v>1429</v>
      </c>
      <c r="B1430">
        <v>1428</v>
      </c>
      <c r="C1430">
        <f>'COMPUTE Q6'!$B$18 * B1430 + 'COMPUTE Q6'!$B$17</f>
        <v>7385.6423454707947</v>
      </c>
      <c r="D1430">
        <v>7690.5000000000009</v>
      </c>
      <c r="E1430">
        <f t="shared" si="22"/>
        <v>304.85765452920623</v>
      </c>
    </row>
    <row r="1431" spans="1:5">
      <c r="A1431">
        <v>1430</v>
      </c>
      <c r="B1431">
        <v>1429</v>
      </c>
      <c r="C1431">
        <f>'COMPUTE Q6'!$B$18 * B1431 + 'COMPUTE Q6'!$B$17</f>
        <v>7386.8277658571442</v>
      </c>
      <c r="D1431">
        <v>3686.2</v>
      </c>
      <c r="E1431">
        <f t="shared" si="22"/>
        <v>-3700.6277658571444</v>
      </c>
    </row>
    <row r="1432" spans="1:5">
      <c r="A1432">
        <v>1431</v>
      </c>
      <c r="B1432">
        <v>1430</v>
      </c>
      <c r="C1432">
        <f>'COMPUTE Q6'!$B$18 * B1432 + 'COMPUTE Q6'!$B$17</f>
        <v>7388.0131862434937</v>
      </c>
      <c r="D1432">
        <v>8775</v>
      </c>
      <c r="E1432">
        <f t="shared" si="22"/>
        <v>1386.9868137565063</v>
      </c>
    </row>
    <row r="1433" spans="1:5">
      <c r="A1433">
        <v>1432</v>
      </c>
      <c r="B1433">
        <v>1431</v>
      </c>
      <c r="C1433">
        <f>'COMPUTE Q6'!$B$18 * B1433 + 'COMPUTE Q6'!$B$17</f>
        <v>7389.1986066298432</v>
      </c>
      <c r="D1433">
        <v>8854</v>
      </c>
      <c r="E1433">
        <f t="shared" si="22"/>
        <v>1464.8013933701568</v>
      </c>
    </row>
    <row r="1434" spans="1:5">
      <c r="A1434">
        <v>1433</v>
      </c>
      <c r="B1434">
        <v>1432</v>
      </c>
      <c r="C1434">
        <f>'COMPUTE Q6'!$B$18 * B1434 + 'COMPUTE Q6'!$B$17</f>
        <v>7390.3840270161927</v>
      </c>
      <c r="D1434">
        <v>10876</v>
      </c>
      <c r="E1434">
        <f t="shared" si="22"/>
        <v>3485.6159729838073</v>
      </c>
    </row>
    <row r="1435" spans="1:5">
      <c r="A1435">
        <v>1434</v>
      </c>
      <c r="B1435">
        <v>1433</v>
      </c>
      <c r="C1435">
        <f>'COMPUTE Q6'!$B$18 * B1435 + 'COMPUTE Q6'!$B$17</f>
        <v>7391.5694474025422</v>
      </c>
      <c r="D1435">
        <v>8544.1</v>
      </c>
      <c r="E1435">
        <f t="shared" si="22"/>
        <v>1152.5305525974582</v>
      </c>
    </row>
    <row r="1436" spans="1:5">
      <c r="A1436">
        <v>1435</v>
      </c>
      <c r="B1436">
        <v>1434</v>
      </c>
      <c r="C1436">
        <f>'COMPUTE Q6'!$B$18 * B1436 + 'COMPUTE Q6'!$B$17</f>
        <v>7392.7548677888917</v>
      </c>
      <c r="D1436">
        <v>8773.1</v>
      </c>
      <c r="E1436">
        <f t="shared" si="22"/>
        <v>1380.3451322111086</v>
      </c>
    </row>
    <row r="1437" spans="1:5">
      <c r="A1437">
        <v>1436</v>
      </c>
      <c r="B1437">
        <v>1435</v>
      </c>
      <c r="C1437">
        <f>'COMPUTE Q6'!$B$18 * B1437 + 'COMPUTE Q6'!$B$17</f>
        <v>7393.9402881752412</v>
      </c>
      <c r="D1437">
        <v>6288.3</v>
      </c>
      <c r="E1437">
        <f t="shared" si="22"/>
        <v>-1105.640288175241</v>
      </c>
    </row>
    <row r="1438" spans="1:5">
      <c r="A1438">
        <v>1437</v>
      </c>
      <c r="B1438">
        <v>1436</v>
      </c>
      <c r="C1438">
        <f>'COMPUTE Q6'!$B$18 * B1438 + 'COMPUTE Q6'!$B$17</f>
        <v>7395.1257085615907</v>
      </c>
      <c r="D1438">
        <v>10509.1</v>
      </c>
      <c r="E1438">
        <f t="shared" si="22"/>
        <v>3113.9742914384096</v>
      </c>
    </row>
    <row r="1439" spans="1:5">
      <c r="A1439">
        <v>1438</v>
      </c>
      <c r="B1439">
        <v>1437</v>
      </c>
      <c r="C1439">
        <f>'COMPUTE Q6'!$B$18 * B1439 + 'COMPUTE Q6'!$B$17</f>
        <v>7396.3111289479402</v>
      </c>
      <c r="D1439">
        <v>12056</v>
      </c>
      <c r="E1439">
        <f t="shared" si="22"/>
        <v>4659.6888710520598</v>
      </c>
    </row>
    <row r="1440" spans="1:5">
      <c r="A1440">
        <v>1439</v>
      </c>
      <c r="B1440">
        <v>1438</v>
      </c>
      <c r="C1440">
        <f>'COMPUTE Q6'!$B$18 * B1440 + 'COMPUTE Q6'!$B$17</f>
        <v>7397.4965493342897</v>
      </c>
      <c r="D1440">
        <v>13337</v>
      </c>
      <c r="E1440">
        <f t="shared" si="22"/>
        <v>5939.5034506657103</v>
      </c>
    </row>
    <row r="1441" spans="1:5">
      <c r="A1441">
        <v>1440</v>
      </c>
      <c r="B1441">
        <v>1439</v>
      </c>
      <c r="C1441">
        <f>'COMPUTE Q6'!$B$18 * B1441 + 'COMPUTE Q6'!$B$17</f>
        <v>7398.6819697206392</v>
      </c>
      <c r="D1441">
        <v>10748.1</v>
      </c>
      <c r="E1441">
        <f t="shared" si="22"/>
        <v>3349.4180302793611</v>
      </c>
    </row>
    <row r="1442" spans="1:5">
      <c r="A1442">
        <v>1441</v>
      </c>
      <c r="B1442">
        <v>1440</v>
      </c>
      <c r="C1442">
        <f>'COMPUTE Q6'!$B$18 * B1442 + 'COMPUTE Q6'!$B$17</f>
        <v>7399.8673901069888</v>
      </c>
      <c r="D1442">
        <v>11017</v>
      </c>
      <c r="E1442">
        <f t="shared" si="22"/>
        <v>3617.1326098930112</v>
      </c>
    </row>
    <row r="1443" spans="1:5">
      <c r="A1443">
        <v>1442</v>
      </c>
      <c r="B1443">
        <v>1441</v>
      </c>
      <c r="C1443">
        <f>'COMPUTE Q6'!$B$18 * B1443 + 'COMPUTE Q6'!$B$17</f>
        <v>7401.0528104933383</v>
      </c>
      <c r="D1443">
        <v>4223</v>
      </c>
      <c r="E1443">
        <f t="shared" si="22"/>
        <v>-3178.0528104933383</v>
      </c>
    </row>
    <row r="1444" spans="1:5">
      <c r="A1444">
        <v>1443</v>
      </c>
      <c r="B1444">
        <v>1442</v>
      </c>
      <c r="C1444">
        <f>'COMPUTE Q6'!$B$18 * B1444 + 'COMPUTE Q6'!$B$17</f>
        <v>7402.2382308796878</v>
      </c>
      <c r="D1444">
        <v>2840</v>
      </c>
      <c r="E1444">
        <f t="shared" si="22"/>
        <v>-4562.2382308796878</v>
      </c>
    </row>
    <row r="1445" spans="1:5">
      <c r="A1445">
        <v>1444</v>
      </c>
      <c r="B1445">
        <v>1443</v>
      </c>
      <c r="C1445">
        <f>'COMPUTE Q6'!$B$18 * B1445 + 'COMPUTE Q6'!$B$17</f>
        <v>7403.4236512660373</v>
      </c>
      <c r="D1445">
        <v>339</v>
      </c>
      <c r="E1445">
        <f t="shared" si="22"/>
        <v>-7064.4236512660373</v>
      </c>
    </row>
    <row r="1446" spans="1:5">
      <c r="A1446">
        <v>1445</v>
      </c>
      <c r="B1446">
        <v>1444</v>
      </c>
      <c r="C1446">
        <f>'COMPUTE Q6'!$B$18 * B1446 + 'COMPUTE Q6'!$B$17</f>
        <v>7404.6090716523868</v>
      </c>
      <c r="D1446">
        <v>210</v>
      </c>
      <c r="E1446">
        <f t="shared" si="22"/>
        <v>-7194.6090716523868</v>
      </c>
    </row>
    <row r="1447" spans="1:5">
      <c r="A1447">
        <v>1446</v>
      </c>
      <c r="B1447">
        <v>1445</v>
      </c>
      <c r="C1447">
        <f>'COMPUTE Q6'!$B$18 * B1447 + 'COMPUTE Q6'!$B$17</f>
        <v>7405.7944920387363</v>
      </c>
      <c r="D1447">
        <v>420</v>
      </c>
      <c r="E1447">
        <f t="shared" si="22"/>
        <v>-6985.7944920387363</v>
      </c>
    </row>
    <row r="1448" spans="1:5">
      <c r="A1448">
        <v>1447</v>
      </c>
      <c r="B1448">
        <v>1446</v>
      </c>
      <c r="C1448">
        <f>'COMPUTE Q6'!$B$18 * B1448 + 'COMPUTE Q6'!$B$17</f>
        <v>7406.9799124250858</v>
      </c>
      <c r="D1448">
        <v>892.30000000000007</v>
      </c>
      <c r="E1448">
        <f t="shared" si="22"/>
        <v>-6514.6799124250856</v>
      </c>
    </row>
    <row r="1449" spans="1:5">
      <c r="A1449">
        <v>1448</v>
      </c>
      <c r="B1449">
        <v>1447</v>
      </c>
      <c r="C1449">
        <f>'COMPUTE Q6'!$B$18 * B1449 + 'COMPUTE Q6'!$B$17</f>
        <v>7408.1653328114353</v>
      </c>
      <c r="D1449">
        <v>722.1</v>
      </c>
      <c r="E1449">
        <f t="shared" si="22"/>
        <v>-6686.0653328114349</v>
      </c>
    </row>
    <row r="1450" spans="1:5">
      <c r="A1450">
        <v>1449</v>
      </c>
      <c r="B1450">
        <v>1448</v>
      </c>
      <c r="C1450">
        <f>'COMPUTE Q6'!$B$18 * B1450 + 'COMPUTE Q6'!$B$17</f>
        <v>7409.3507531977848</v>
      </c>
      <c r="D1450">
        <v>565.1</v>
      </c>
      <c r="E1450">
        <f t="shared" si="22"/>
        <v>-6844.2507531977844</v>
      </c>
    </row>
    <row r="1451" spans="1:5">
      <c r="A1451">
        <v>1450</v>
      </c>
      <c r="B1451">
        <v>1449</v>
      </c>
      <c r="C1451">
        <f>'COMPUTE Q6'!$B$18 * B1451 + 'COMPUTE Q6'!$B$17</f>
        <v>7410.5361735841343</v>
      </c>
      <c r="D1451">
        <v>3127.599999999999</v>
      </c>
      <c r="E1451">
        <f t="shared" si="22"/>
        <v>-4282.9361735841358</v>
      </c>
    </row>
    <row r="1452" spans="1:5">
      <c r="A1452">
        <v>1451</v>
      </c>
      <c r="B1452">
        <v>1450</v>
      </c>
      <c r="C1452">
        <f>'COMPUTE Q6'!$B$18 * B1452 + 'COMPUTE Q6'!$B$17</f>
        <v>7411.7215939704838</v>
      </c>
      <c r="D1452">
        <v>1393.7</v>
      </c>
      <c r="E1452">
        <f t="shared" si="22"/>
        <v>-6018.021593970484</v>
      </c>
    </row>
    <row r="1453" spans="1:5">
      <c r="A1453">
        <v>1452</v>
      </c>
      <c r="B1453">
        <v>1451</v>
      </c>
      <c r="C1453">
        <f>'COMPUTE Q6'!$B$18 * B1453 + 'COMPUTE Q6'!$B$17</f>
        <v>7412.9070143568333</v>
      </c>
      <c r="D1453">
        <v>168.1</v>
      </c>
      <c r="E1453">
        <f t="shared" si="22"/>
        <v>-7244.807014356833</v>
      </c>
    </row>
    <row r="1454" spans="1:5">
      <c r="A1454">
        <v>1453</v>
      </c>
      <c r="B1454">
        <v>1452</v>
      </c>
      <c r="C1454">
        <f>'COMPUTE Q6'!$B$18 * B1454 + 'COMPUTE Q6'!$B$17</f>
        <v>7414.0924347431828</v>
      </c>
      <c r="D1454">
        <v>0</v>
      </c>
      <c r="E1454">
        <f t="shared" si="22"/>
        <v>-7414.0924347431828</v>
      </c>
    </row>
    <row r="1455" spans="1:5">
      <c r="A1455">
        <v>1454</v>
      </c>
      <c r="B1455">
        <v>1453</v>
      </c>
      <c r="C1455">
        <f>'COMPUTE Q6'!$B$18 * B1455 + 'COMPUTE Q6'!$B$17</f>
        <v>7415.2778551295323</v>
      </c>
      <c r="D1455">
        <v>0</v>
      </c>
      <c r="E1455">
        <f t="shared" si="22"/>
        <v>-7415.2778551295323</v>
      </c>
    </row>
    <row r="1456" spans="1:5">
      <c r="A1456">
        <v>1455</v>
      </c>
      <c r="B1456">
        <v>1454</v>
      </c>
      <c r="C1456">
        <f>'COMPUTE Q6'!$B$18 * B1456 + 'COMPUTE Q6'!$B$17</f>
        <v>7416.4632755158818</v>
      </c>
      <c r="D1456">
        <v>0</v>
      </c>
      <c r="E1456">
        <f t="shared" si="22"/>
        <v>-7416.4632755158818</v>
      </c>
    </row>
    <row r="1457" spans="1:5">
      <c r="A1457">
        <v>1456</v>
      </c>
      <c r="B1457">
        <v>1455</v>
      </c>
      <c r="C1457">
        <f>'COMPUTE Q6'!$B$18 * B1457 + 'COMPUTE Q6'!$B$17</f>
        <v>7417.6486959022313</v>
      </c>
      <c r="D1457">
        <v>0</v>
      </c>
      <c r="E1457">
        <f t="shared" si="22"/>
        <v>-7417.6486959022313</v>
      </c>
    </row>
    <row r="1458" spans="1:5">
      <c r="A1458">
        <v>1457</v>
      </c>
      <c r="B1458">
        <v>1456</v>
      </c>
      <c r="C1458">
        <f>'COMPUTE Q6'!$B$18 * B1458 + 'COMPUTE Q6'!$B$17</f>
        <v>7418.8341162885808</v>
      </c>
      <c r="D1458">
        <v>0</v>
      </c>
      <c r="E1458">
        <f t="shared" si="22"/>
        <v>-7418.8341162885808</v>
      </c>
    </row>
    <row r="1459" spans="1:5">
      <c r="A1459">
        <v>1458</v>
      </c>
      <c r="B1459">
        <v>1457</v>
      </c>
      <c r="C1459">
        <f>'COMPUTE Q6'!$B$18 * B1459 + 'COMPUTE Q6'!$B$17</f>
        <v>7420.0195366749304</v>
      </c>
      <c r="D1459">
        <v>0</v>
      </c>
      <c r="E1459">
        <f t="shared" si="22"/>
        <v>-7420.0195366749304</v>
      </c>
    </row>
    <row r="1460" spans="1:5">
      <c r="A1460">
        <v>1459</v>
      </c>
      <c r="B1460">
        <v>1458</v>
      </c>
      <c r="C1460">
        <f>'COMPUTE Q6'!$B$18 * B1460 + 'COMPUTE Q6'!$B$17</f>
        <v>7421.2049570612799</v>
      </c>
      <c r="D1460">
        <v>0</v>
      </c>
      <c r="E1460">
        <f t="shared" si="22"/>
        <v>-7421.2049570612799</v>
      </c>
    </row>
    <row r="1461" spans="1:5">
      <c r="A1461">
        <v>1460</v>
      </c>
      <c r="B1461">
        <v>1459</v>
      </c>
      <c r="C1461">
        <f>'COMPUTE Q6'!$B$18 * B1461 + 'COMPUTE Q6'!$B$17</f>
        <v>7422.3903774476294</v>
      </c>
      <c r="D1461">
        <v>0</v>
      </c>
      <c r="E1461">
        <f t="shared" si="22"/>
        <v>-7422.3903774476294</v>
      </c>
    </row>
    <row r="1462" spans="1:5">
      <c r="A1462">
        <v>1461</v>
      </c>
      <c r="B1462">
        <v>1460</v>
      </c>
      <c r="C1462">
        <f>'COMPUTE Q6'!$B$18 * B1462 + 'COMPUTE Q6'!$B$17</f>
        <v>7423.5757978339789</v>
      </c>
      <c r="D1462">
        <v>0</v>
      </c>
      <c r="E1462">
        <f t="shared" si="22"/>
        <v>-7423.5757978339789</v>
      </c>
    </row>
    <row r="1463" spans="1:5">
      <c r="A1463">
        <v>1462</v>
      </c>
      <c r="B1463">
        <v>1461</v>
      </c>
      <c r="C1463">
        <f>'COMPUTE Q6'!$B$18 * B1463 + 'COMPUTE Q6'!$B$17</f>
        <v>7424.7612182203284</v>
      </c>
      <c r="D1463">
        <v>0</v>
      </c>
      <c r="E1463">
        <f t="shared" si="22"/>
        <v>-7424.7612182203284</v>
      </c>
    </row>
    <row r="1464" spans="1:5">
      <c r="A1464">
        <v>1463</v>
      </c>
      <c r="B1464">
        <v>1462</v>
      </c>
      <c r="C1464">
        <f>'COMPUTE Q6'!$B$18 * B1464 + 'COMPUTE Q6'!$B$17</f>
        <v>7425.9466386066779</v>
      </c>
      <c r="D1464">
        <v>0</v>
      </c>
      <c r="E1464">
        <f t="shared" si="22"/>
        <v>-7425.9466386066779</v>
      </c>
    </row>
    <row r="1465" spans="1:5">
      <c r="A1465">
        <v>1464</v>
      </c>
      <c r="B1465">
        <v>1463</v>
      </c>
      <c r="C1465">
        <f>'COMPUTE Q6'!$B$18 * B1465 + 'COMPUTE Q6'!$B$17</f>
        <v>7427.1320589930274</v>
      </c>
      <c r="D1465">
        <v>535.1</v>
      </c>
      <c r="E1465">
        <f t="shared" si="22"/>
        <v>-6892.032058993027</v>
      </c>
    </row>
    <row r="1466" spans="1:5">
      <c r="A1466">
        <v>1465</v>
      </c>
      <c r="B1466">
        <v>1464</v>
      </c>
      <c r="C1466">
        <f>'COMPUTE Q6'!$B$18 * B1466 + 'COMPUTE Q6'!$B$17</f>
        <v>7428.3174793793769</v>
      </c>
      <c r="D1466">
        <v>2941</v>
      </c>
      <c r="E1466">
        <f t="shared" si="22"/>
        <v>-4487.3174793793769</v>
      </c>
    </row>
    <row r="1467" spans="1:5">
      <c r="A1467">
        <v>1466</v>
      </c>
      <c r="B1467">
        <v>1465</v>
      </c>
      <c r="C1467">
        <f>'COMPUTE Q6'!$B$18 * B1467 + 'COMPUTE Q6'!$B$17</f>
        <v>7429.5028997657264</v>
      </c>
      <c r="D1467">
        <v>7899.1</v>
      </c>
      <c r="E1467">
        <f t="shared" si="22"/>
        <v>469.59710023427397</v>
      </c>
    </row>
    <row r="1468" spans="1:5">
      <c r="A1468">
        <v>1467</v>
      </c>
      <c r="B1468">
        <v>1466</v>
      </c>
      <c r="C1468">
        <f>'COMPUTE Q6'!$B$18 * B1468 + 'COMPUTE Q6'!$B$17</f>
        <v>7430.6883201520759</v>
      </c>
      <c r="D1468">
        <v>8059</v>
      </c>
      <c r="E1468">
        <f t="shared" si="22"/>
        <v>628.3116798479241</v>
      </c>
    </row>
    <row r="1469" spans="1:5">
      <c r="A1469">
        <v>1468</v>
      </c>
      <c r="B1469">
        <v>1467</v>
      </c>
      <c r="C1469">
        <f>'COMPUTE Q6'!$B$18 * B1469 + 'COMPUTE Q6'!$B$17</f>
        <v>7431.8737405384254</v>
      </c>
      <c r="D1469">
        <v>10943.4</v>
      </c>
      <c r="E1469">
        <f t="shared" si="22"/>
        <v>3511.5262594615742</v>
      </c>
    </row>
    <row r="1470" spans="1:5">
      <c r="A1470">
        <v>1469</v>
      </c>
      <c r="B1470">
        <v>1468</v>
      </c>
      <c r="C1470">
        <f>'COMPUTE Q6'!$B$18 * B1470 + 'COMPUTE Q6'!$B$17</f>
        <v>7433.0591609247749</v>
      </c>
      <c r="D1470">
        <v>6023.1</v>
      </c>
      <c r="E1470">
        <f t="shared" si="22"/>
        <v>-1409.9591609247746</v>
      </c>
    </row>
    <row r="1471" spans="1:5">
      <c r="A1471">
        <v>1470</v>
      </c>
      <c r="B1471">
        <v>1469</v>
      </c>
      <c r="C1471">
        <f>'COMPUTE Q6'!$B$18 * B1471 + 'COMPUTE Q6'!$B$17</f>
        <v>7434.2445813111244</v>
      </c>
      <c r="D1471">
        <v>9081</v>
      </c>
      <c r="E1471">
        <f t="shared" si="22"/>
        <v>1646.7554186888756</v>
      </c>
    </row>
    <row r="1472" spans="1:5">
      <c r="A1472">
        <v>1471</v>
      </c>
      <c r="B1472">
        <v>1470</v>
      </c>
      <c r="C1472">
        <f>'COMPUTE Q6'!$B$18 * B1472 + 'COMPUTE Q6'!$B$17</f>
        <v>7435.4300016974739</v>
      </c>
      <c r="D1472">
        <v>5078.3999999999996</v>
      </c>
      <c r="E1472">
        <f t="shared" si="22"/>
        <v>-2357.0300016974743</v>
      </c>
    </row>
    <row r="1473" spans="1:5">
      <c r="A1473">
        <v>1472</v>
      </c>
      <c r="B1473">
        <v>1471</v>
      </c>
      <c r="C1473">
        <f>'COMPUTE Q6'!$B$18 * B1473 + 'COMPUTE Q6'!$B$17</f>
        <v>7436.6154220838234</v>
      </c>
      <c r="D1473">
        <v>5309.1</v>
      </c>
      <c r="E1473">
        <f t="shared" si="22"/>
        <v>-2127.5154220838231</v>
      </c>
    </row>
    <row r="1474" spans="1:5">
      <c r="A1474">
        <v>1473</v>
      </c>
      <c r="B1474">
        <v>1472</v>
      </c>
      <c r="C1474">
        <f>'COMPUTE Q6'!$B$18 * B1474 + 'COMPUTE Q6'!$B$17</f>
        <v>7437.8008424701729</v>
      </c>
      <c r="D1474">
        <v>5935.1</v>
      </c>
      <c r="E1474">
        <f t="shared" si="22"/>
        <v>-1502.7008424701726</v>
      </c>
    </row>
    <row r="1475" spans="1:5">
      <c r="A1475">
        <v>1474</v>
      </c>
      <c r="B1475">
        <v>1473</v>
      </c>
      <c r="C1475">
        <f>'COMPUTE Q6'!$B$18 * B1475 + 'COMPUTE Q6'!$B$17</f>
        <v>7438.9862628565224</v>
      </c>
      <c r="D1475">
        <v>6656</v>
      </c>
      <c r="E1475">
        <f t="shared" ref="E1475:E1538" si="23">D1475 - C1475</f>
        <v>-782.98626285652244</v>
      </c>
    </row>
    <row r="1476" spans="1:5">
      <c r="A1476">
        <v>1475</v>
      </c>
      <c r="B1476">
        <v>1474</v>
      </c>
      <c r="C1476">
        <f>'COMPUTE Q6'!$B$18 * B1476 + 'COMPUTE Q6'!$B$17</f>
        <v>7440.1716832428719</v>
      </c>
      <c r="D1476">
        <v>5102</v>
      </c>
      <c r="E1476">
        <f t="shared" si="23"/>
        <v>-2338.1716832428719</v>
      </c>
    </row>
    <row r="1477" spans="1:5">
      <c r="A1477">
        <v>1476</v>
      </c>
      <c r="B1477">
        <v>1475</v>
      </c>
      <c r="C1477">
        <f>'COMPUTE Q6'!$B$18 * B1477 + 'COMPUTE Q6'!$B$17</f>
        <v>7441.3571036292215</v>
      </c>
      <c r="D1477">
        <v>4003.6</v>
      </c>
      <c r="E1477">
        <f t="shared" si="23"/>
        <v>-3437.7571036292215</v>
      </c>
    </row>
    <row r="1478" spans="1:5">
      <c r="A1478">
        <v>1477</v>
      </c>
      <c r="B1478">
        <v>1476</v>
      </c>
      <c r="C1478">
        <f>'COMPUTE Q6'!$B$18 * B1478 + 'COMPUTE Q6'!$B$17</f>
        <v>7442.542524015571</v>
      </c>
      <c r="D1478">
        <v>4563.5000000000009</v>
      </c>
      <c r="E1478">
        <f t="shared" si="23"/>
        <v>-2879.0425240155701</v>
      </c>
    </row>
    <row r="1479" spans="1:5">
      <c r="A1479">
        <v>1478</v>
      </c>
      <c r="B1479">
        <v>1477</v>
      </c>
      <c r="C1479">
        <f>'COMPUTE Q6'!$B$18 * B1479 + 'COMPUTE Q6'!$B$17</f>
        <v>7443.7279444019205</v>
      </c>
      <c r="D1479">
        <v>1664.8000000000002</v>
      </c>
      <c r="E1479">
        <f t="shared" si="23"/>
        <v>-5778.9279444019203</v>
      </c>
    </row>
    <row r="1480" spans="1:5">
      <c r="A1480">
        <v>1479</v>
      </c>
      <c r="B1480">
        <v>1478</v>
      </c>
      <c r="C1480">
        <f>'COMPUTE Q6'!$B$18 * B1480 + 'COMPUTE Q6'!$B$17</f>
        <v>7444.91336478827</v>
      </c>
      <c r="D1480">
        <v>1164.3</v>
      </c>
      <c r="E1480">
        <f t="shared" si="23"/>
        <v>-6280.6133647882698</v>
      </c>
    </row>
    <row r="1481" spans="1:5">
      <c r="A1481">
        <v>1480</v>
      </c>
      <c r="B1481">
        <v>1479</v>
      </c>
      <c r="C1481">
        <f>'COMPUTE Q6'!$B$18 * B1481 + 'COMPUTE Q6'!$B$17</f>
        <v>7446.0987851746195</v>
      </c>
      <c r="D1481">
        <v>5084.1000000000004</v>
      </c>
      <c r="E1481">
        <f t="shared" si="23"/>
        <v>-2361.9987851746191</v>
      </c>
    </row>
    <row r="1482" spans="1:5">
      <c r="A1482">
        <v>1481</v>
      </c>
      <c r="B1482">
        <v>1480</v>
      </c>
      <c r="C1482">
        <f>'COMPUTE Q6'!$B$18 * B1482 + 'COMPUTE Q6'!$B$17</f>
        <v>7447.284205560969</v>
      </c>
      <c r="D1482">
        <v>7642.4</v>
      </c>
      <c r="E1482">
        <f t="shared" si="23"/>
        <v>195.11579443903065</v>
      </c>
    </row>
    <row r="1483" spans="1:5">
      <c r="A1483">
        <v>1482</v>
      </c>
      <c r="B1483">
        <v>1481</v>
      </c>
      <c r="C1483">
        <f>'COMPUTE Q6'!$B$18 * B1483 + 'COMPUTE Q6'!$B$17</f>
        <v>7448.4696259473185</v>
      </c>
      <c r="D1483">
        <v>3278</v>
      </c>
      <c r="E1483">
        <f t="shared" si="23"/>
        <v>-4170.4696259473185</v>
      </c>
    </row>
    <row r="1484" spans="1:5">
      <c r="A1484">
        <v>1483</v>
      </c>
      <c r="B1484">
        <v>1482</v>
      </c>
      <c r="C1484">
        <f>'COMPUTE Q6'!$B$18 * B1484 + 'COMPUTE Q6'!$B$17</f>
        <v>7449.655046333668</v>
      </c>
      <c r="D1484">
        <v>4341</v>
      </c>
      <c r="E1484">
        <f t="shared" si="23"/>
        <v>-3108.655046333668</v>
      </c>
    </row>
    <row r="1485" spans="1:5">
      <c r="A1485">
        <v>1484</v>
      </c>
      <c r="B1485">
        <v>1483</v>
      </c>
      <c r="C1485">
        <f>'COMPUTE Q6'!$B$18 * B1485 + 'COMPUTE Q6'!$B$17</f>
        <v>7450.8404667200175</v>
      </c>
      <c r="D1485">
        <v>5188.5</v>
      </c>
      <c r="E1485">
        <f t="shared" si="23"/>
        <v>-2262.3404667200175</v>
      </c>
    </row>
    <row r="1486" spans="1:5">
      <c r="A1486">
        <v>1485</v>
      </c>
      <c r="B1486">
        <v>1484</v>
      </c>
      <c r="C1486">
        <f>'COMPUTE Q6'!$B$18 * B1486 + 'COMPUTE Q6'!$B$17</f>
        <v>7452.025887106367</v>
      </c>
      <c r="D1486">
        <v>1119.5999999999999</v>
      </c>
      <c r="E1486">
        <f t="shared" si="23"/>
        <v>-6332.4258871063666</v>
      </c>
    </row>
    <row r="1487" spans="1:5">
      <c r="A1487">
        <v>1486</v>
      </c>
      <c r="B1487">
        <v>1485</v>
      </c>
      <c r="C1487">
        <f>'COMPUTE Q6'!$B$18 * B1487 + 'COMPUTE Q6'!$B$17</f>
        <v>7453.2113074927165</v>
      </c>
      <c r="D1487">
        <v>4072</v>
      </c>
      <c r="E1487">
        <f t="shared" si="23"/>
        <v>-3381.2113074927165</v>
      </c>
    </row>
    <row r="1488" spans="1:5">
      <c r="A1488">
        <v>1487</v>
      </c>
      <c r="B1488">
        <v>1486</v>
      </c>
      <c r="C1488">
        <f>'COMPUTE Q6'!$B$18 * B1488 + 'COMPUTE Q6'!$B$17</f>
        <v>7454.396727879066</v>
      </c>
      <c r="D1488">
        <v>5229.3</v>
      </c>
      <c r="E1488">
        <f t="shared" si="23"/>
        <v>-2225.0967278790658</v>
      </c>
    </row>
    <row r="1489" spans="1:5">
      <c r="A1489">
        <v>1488</v>
      </c>
      <c r="B1489">
        <v>1487</v>
      </c>
      <c r="C1489">
        <f>'COMPUTE Q6'!$B$18 * B1489 + 'COMPUTE Q6'!$B$17</f>
        <v>7455.5821482654155</v>
      </c>
      <c r="D1489">
        <v>7573.1</v>
      </c>
      <c r="E1489">
        <f t="shared" si="23"/>
        <v>117.51785173458484</v>
      </c>
    </row>
    <row r="1490" spans="1:5">
      <c r="A1490">
        <v>1489</v>
      </c>
      <c r="B1490">
        <v>1488</v>
      </c>
      <c r="C1490">
        <f>'COMPUTE Q6'!$B$18 * B1490 + 'COMPUTE Q6'!$B$17</f>
        <v>7456.767568651765</v>
      </c>
      <c r="D1490">
        <v>7319</v>
      </c>
      <c r="E1490">
        <f t="shared" si="23"/>
        <v>-137.76756865176503</v>
      </c>
    </row>
    <row r="1491" spans="1:5">
      <c r="A1491">
        <v>1490</v>
      </c>
      <c r="B1491">
        <v>1489</v>
      </c>
      <c r="C1491">
        <f>'COMPUTE Q6'!$B$18 * B1491 + 'COMPUTE Q6'!$B$17</f>
        <v>7457.9529890381145</v>
      </c>
      <c r="D1491">
        <v>5019</v>
      </c>
      <c r="E1491">
        <f t="shared" si="23"/>
        <v>-2438.9529890381145</v>
      </c>
    </row>
    <row r="1492" spans="1:5">
      <c r="A1492">
        <v>1491</v>
      </c>
      <c r="B1492">
        <v>1490</v>
      </c>
      <c r="C1492">
        <f>'COMPUTE Q6'!$B$18 * B1492 + 'COMPUTE Q6'!$B$17</f>
        <v>7459.138409424464</v>
      </c>
      <c r="D1492">
        <v>4888.3999999999996</v>
      </c>
      <c r="E1492">
        <f t="shared" si="23"/>
        <v>-2570.7384094244644</v>
      </c>
    </row>
    <row r="1493" spans="1:5">
      <c r="A1493">
        <v>1492</v>
      </c>
      <c r="B1493">
        <v>1491</v>
      </c>
      <c r="C1493">
        <f>'COMPUTE Q6'!$B$18 * B1493 + 'COMPUTE Q6'!$B$17</f>
        <v>7460.3238298108135</v>
      </c>
      <c r="D1493">
        <v>4892.5</v>
      </c>
      <c r="E1493">
        <f t="shared" si="23"/>
        <v>-2567.8238298108135</v>
      </c>
    </row>
    <row r="1494" spans="1:5">
      <c r="A1494">
        <v>1493</v>
      </c>
      <c r="B1494">
        <v>1492</v>
      </c>
      <c r="C1494">
        <f>'COMPUTE Q6'!$B$18 * B1494 + 'COMPUTE Q6'!$B$17</f>
        <v>7461.5092501971631</v>
      </c>
      <c r="D1494">
        <v>5651</v>
      </c>
      <c r="E1494">
        <f t="shared" si="23"/>
        <v>-1810.5092501971631</v>
      </c>
    </row>
    <row r="1495" spans="1:5">
      <c r="A1495">
        <v>1494</v>
      </c>
      <c r="B1495">
        <v>1493</v>
      </c>
      <c r="C1495">
        <f>'COMPUTE Q6'!$B$18 * B1495 + 'COMPUTE Q6'!$B$17</f>
        <v>7462.6946705835126</v>
      </c>
      <c r="D1495">
        <v>7585.6</v>
      </c>
      <c r="E1495">
        <f t="shared" si="23"/>
        <v>122.9053294164878</v>
      </c>
    </row>
    <row r="1496" spans="1:5">
      <c r="A1496">
        <v>1495</v>
      </c>
      <c r="B1496">
        <v>1494</v>
      </c>
      <c r="C1496">
        <f>'COMPUTE Q6'!$B$18 * B1496 + 'COMPUTE Q6'!$B$17</f>
        <v>7463.8800909698621</v>
      </c>
      <c r="D1496">
        <v>12055.4</v>
      </c>
      <c r="E1496">
        <f t="shared" si="23"/>
        <v>4591.5199090301376</v>
      </c>
    </row>
    <row r="1497" spans="1:5">
      <c r="A1497">
        <v>1496</v>
      </c>
      <c r="B1497">
        <v>1495</v>
      </c>
      <c r="C1497">
        <f>'COMPUTE Q6'!$B$18 * B1497 + 'COMPUTE Q6'!$B$17</f>
        <v>7465.0655113562116</v>
      </c>
      <c r="D1497">
        <v>5950.1</v>
      </c>
      <c r="E1497">
        <f t="shared" si="23"/>
        <v>-1514.9655113562112</v>
      </c>
    </row>
    <row r="1498" spans="1:5">
      <c r="A1498">
        <v>1497</v>
      </c>
      <c r="B1498">
        <v>1496</v>
      </c>
      <c r="C1498">
        <f>'COMPUTE Q6'!$B$18 * B1498 + 'COMPUTE Q6'!$B$17</f>
        <v>7466.2509317425611</v>
      </c>
      <c r="D1498">
        <v>9623.2000000000007</v>
      </c>
      <c r="E1498">
        <f t="shared" si="23"/>
        <v>2156.9490682574396</v>
      </c>
    </row>
    <row r="1499" spans="1:5">
      <c r="A1499">
        <v>1498</v>
      </c>
      <c r="B1499">
        <v>1497</v>
      </c>
      <c r="C1499">
        <f>'COMPUTE Q6'!$B$18 * B1499 + 'COMPUTE Q6'!$B$17</f>
        <v>7467.4363521289106</v>
      </c>
      <c r="D1499">
        <v>4539.2</v>
      </c>
      <c r="E1499">
        <f t="shared" si="23"/>
        <v>-2928.2363521289108</v>
      </c>
    </row>
    <row r="1500" spans="1:5">
      <c r="A1500">
        <v>1499</v>
      </c>
      <c r="B1500">
        <v>1498</v>
      </c>
      <c r="C1500">
        <f>'COMPUTE Q6'!$B$18 * B1500 + 'COMPUTE Q6'!$B$17</f>
        <v>7468.6217725152601</v>
      </c>
      <c r="D1500">
        <v>4439.0499999999993</v>
      </c>
      <c r="E1500">
        <f t="shared" si="23"/>
        <v>-3029.5717725152608</v>
      </c>
    </row>
    <row r="1501" spans="1:5">
      <c r="A1501">
        <v>1500</v>
      </c>
      <c r="B1501">
        <v>1499</v>
      </c>
      <c r="C1501">
        <f>'COMPUTE Q6'!$B$18 * B1501 + 'COMPUTE Q6'!$B$17</f>
        <v>7469.8071929016096</v>
      </c>
      <c r="D1501">
        <v>5534.3</v>
      </c>
      <c r="E1501">
        <f t="shared" si="23"/>
        <v>-1935.5071929016094</v>
      </c>
    </row>
    <row r="1502" spans="1:5">
      <c r="A1502">
        <v>1501</v>
      </c>
      <c r="B1502">
        <v>1500</v>
      </c>
      <c r="C1502">
        <f>'COMPUTE Q6'!$B$18 * B1502 + 'COMPUTE Q6'!$B$17</f>
        <v>7470.9926132879591</v>
      </c>
      <c r="D1502">
        <v>10533.2</v>
      </c>
      <c r="E1502">
        <f t="shared" si="23"/>
        <v>3062.2073867120416</v>
      </c>
    </row>
    <row r="1503" spans="1:5">
      <c r="A1503">
        <v>1502</v>
      </c>
      <c r="B1503">
        <v>1501</v>
      </c>
      <c r="C1503">
        <f>'COMPUTE Q6'!$B$18 * B1503 + 'COMPUTE Q6'!$B$17</f>
        <v>7472.1780336743086</v>
      </c>
      <c r="D1503">
        <v>12635</v>
      </c>
      <c r="E1503">
        <f t="shared" si="23"/>
        <v>5162.8219663256914</v>
      </c>
    </row>
    <row r="1504" spans="1:5">
      <c r="A1504">
        <v>1503</v>
      </c>
      <c r="B1504">
        <v>1502</v>
      </c>
      <c r="C1504">
        <f>'COMPUTE Q6'!$B$18 * B1504 + 'COMPUTE Q6'!$B$17</f>
        <v>7473.3634540606581</v>
      </c>
      <c r="D1504">
        <v>12680.1</v>
      </c>
      <c r="E1504">
        <f t="shared" si="23"/>
        <v>5206.7365459393422</v>
      </c>
    </row>
    <row r="1505" spans="1:5">
      <c r="A1505">
        <v>1504</v>
      </c>
      <c r="B1505">
        <v>1503</v>
      </c>
      <c r="C1505">
        <f>'COMPUTE Q6'!$B$18 * B1505 + 'COMPUTE Q6'!$B$17</f>
        <v>7474.5488744470076</v>
      </c>
      <c r="D1505">
        <v>7487.4</v>
      </c>
      <c r="E1505">
        <f t="shared" si="23"/>
        <v>12.851125552992016</v>
      </c>
    </row>
    <row r="1506" spans="1:5">
      <c r="A1506">
        <v>1505</v>
      </c>
      <c r="B1506">
        <v>1504</v>
      </c>
      <c r="C1506">
        <f>'COMPUTE Q6'!$B$18 * B1506 + 'COMPUTE Q6'!$B$17</f>
        <v>7475.7342948333571</v>
      </c>
      <c r="D1506">
        <v>1687.2</v>
      </c>
      <c r="E1506">
        <f t="shared" si="23"/>
        <v>-5788.5342948333573</v>
      </c>
    </row>
    <row r="1507" spans="1:5">
      <c r="A1507">
        <v>1506</v>
      </c>
      <c r="B1507">
        <v>1505</v>
      </c>
      <c r="C1507">
        <f>'COMPUTE Q6'!$B$18 * B1507 + 'COMPUTE Q6'!$B$17</f>
        <v>7476.9197152197066</v>
      </c>
      <c r="D1507">
        <v>2326.1</v>
      </c>
      <c r="E1507">
        <f t="shared" si="23"/>
        <v>-5150.8197152197063</v>
      </c>
    </row>
    <row r="1508" spans="1:5">
      <c r="A1508">
        <v>1507</v>
      </c>
      <c r="B1508">
        <v>1506</v>
      </c>
      <c r="C1508">
        <f>'COMPUTE Q6'!$B$18 * B1508 + 'COMPUTE Q6'!$B$17</f>
        <v>7478.1051356060561</v>
      </c>
      <c r="D1508">
        <v>1660</v>
      </c>
      <c r="E1508">
        <f t="shared" si="23"/>
        <v>-5818.1051356060561</v>
      </c>
    </row>
    <row r="1509" spans="1:5">
      <c r="A1509">
        <v>1508</v>
      </c>
      <c r="B1509">
        <v>1507</v>
      </c>
      <c r="C1509">
        <f>'COMPUTE Q6'!$B$18 * B1509 + 'COMPUTE Q6'!$B$17</f>
        <v>7479.2905559924056</v>
      </c>
      <c r="D1509">
        <v>10012.299999999999</v>
      </c>
      <c r="E1509">
        <f t="shared" si="23"/>
        <v>2533.0094440075936</v>
      </c>
    </row>
    <row r="1510" spans="1:5">
      <c r="A1510">
        <v>1509</v>
      </c>
      <c r="B1510">
        <v>1508</v>
      </c>
      <c r="C1510">
        <f>'COMPUTE Q6'!$B$18 * B1510 + 'COMPUTE Q6'!$B$17</f>
        <v>7480.4759763787551</v>
      </c>
      <c r="D1510">
        <v>12933</v>
      </c>
      <c r="E1510">
        <f t="shared" si="23"/>
        <v>5452.5240236212449</v>
      </c>
    </row>
    <row r="1511" spans="1:5">
      <c r="A1511">
        <v>1510</v>
      </c>
      <c r="B1511">
        <v>1509</v>
      </c>
      <c r="C1511">
        <f>'COMPUTE Q6'!$B$18 * B1511 + 'COMPUTE Q6'!$B$17</f>
        <v>7481.6613967651056</v>
      </c>
      <c r="D1511">
        <v>13522.2</v>
      </c>
      <c r="E1511">
        <f t="shared" si="23"/>
        <v>6040.5386032348952</v>
      </c>
    </row>
    <row r="1512" spans="1:5">
      <c r="A1512">
        <v>1511</v>
      </c>
      <c r="B1512">
        <v>1510</v>
      </c>
      <c r="C1512">
        <f>'COMPUTE Q6'!$B$18 * B1512 + 'COMPUTE Q6'!$B$17</f>
        <v>7482.8468171514551</v>
      </c>
      <c r="D1512">
        <v>5321.2</v>
      </c>
      <c r="E1512">
        <f t="shared" si="23"/>
        <v>-2161.6468171514553</v>
      </c>
    </row>
    <row r="1513" spans="1:5">
      <c r="A1513">
        <v>1512</v>
      </c>
      <c r="B1513">
        <v>1511</v>
      </c>
      <c r="C1513">
        <f>'COMPUTE Q6'!$B$18 * B1513 + 'COMPUTE Q6'!$B$17</f>
        <v>7484.0322375378046</v>
      </c>
      <c r="D1513">
        <v>11154.3</v>
      </c>
      <c r="E1513">
        <f t="shared" si="23"/>
        <v>3670.2677624621947</v>
      </c>
    </row>
    <row r="1514" spans="1:5">
      <c r="A1514">
        <v>1513</v>
      </c>
      <c r="B1514">
        <v>1512</v>
      </c>
      <c r="C1514">
        <f>'COMPUTE Q6'!$B$18 * B1514 + 'COMPUTE Q6'!$B$17</f>
        <v>7485.2176579241541</v>
      </c>
      <c r="D1514">
        <v>5334.4999999999991</v>
      </c>
      <c r="E1514">
        <f t="shared" si="23"/>
        <v>-2150.717657924155</v>
      </c>
    </row>
    <row r="1515" spans="1:5">
      <c r="A1515">
        <v>1514</v>
      </c>
      <c r="B1515">
        <v>1513</v>
      </c>
      <c r="C1515">
        <f>'COMPUTE Q6'!$B$18 * B1515 + 'COMPUTE Q6'!$B$17</f>
        <v>7486.4030783105036</v>
      </c>
      <c r="D1515">
        <v>1866.3</v>
      </c>
      <c r="E1515">
        <f t="shared" si="23"/>
        <v>-5620.1030783105034</v>
      </c>
    </row>
    <row r="1516" spans="1:5">
      <c r="A1516">
        <v>1515</v>
      </c>
      <c r="B1516">
        <v>1514</v>
      </c>
      <c r="C1516">
        <f>'COMPUTE Q6'!$B$18 * B1516 + 'COMPUTE Q6'!$B$17</f>
        <v>7487.5884986968531</v>
      </c>
      <c r="D1516">
        <v>2480.1999999999998</v>
      </c>
      <c r="E1516">
        <f t="shared" si="23"/>
        <v>-5007.3884986968533</v>
      </c>
    </row>
    <row r="1517" spans="1:5">
      <c r="A1517">
        <v>1516</v>
      </c>
      <c r="B1517">
        <v>1515</v>
      </c>
      <c r="C1517">
        <f>'COMPUTE Q6'!$B$18 * B1517 + 'COMPUTE Q6'!$B$17</f>
        <v>7488.7739190832026</v>
      </c>
      <c r="D1517">
        <v>3536.3</v>
      </c>
      <c r="E1517">
        <f t="shared" si="23"/>
        <v>-3952.4739190832024</v>
      </c>
    </row>
    <row r="1518" spans="1:5">
      <c r="A1518">
        <v>1517</v>
      </c>
      <c r="B1518">
        <v>1516</v>
      </c>
      <c r="C1518">
        <f>'COMPUTE Q6'!$B$18 * B1518 + 'COMPUTE Q6'!$B$17</f>
        <v>7489.9593394695521</v>
      </c>
      <c r="D1518">
        <v>2132.1</v>
      </c>
      <c r="E1518">
        <f t="shared" si="23"/>
        <v>-5357.8593394695527</v>
      </c>
    </row>
    <row r="1519" spans="1:5">
      <c r="A1519">
        <v>1518</v>
      </c>
      <c r="B1519">
        <v>1517</v>
      </c>
      <c r="C1519">
        <f>'COMPUTE Q6'!$B$18 * B1519 + 'COMPUTE Q6'!$B$17</f>
        <v>7491.1447598559016</v>
      </c>
      <c r="D1519">
        <v>5454.4</v>
      </c>
      <c r="E1519">
        <f t="shared" si="23"/>
        <v>-2036.744759855902</v>
      </c>
    </row>
    <row r="1520" spans="1:5">
      <c r="A1520">
        <v>1519</v>
      </c>
      <c r="B1520">
        <v>1518</v>
      </c>
      <c r="C1520">
        <f>'COMPUTE Q6'!$B$18 * B1520 + 'COMPUTE Q6'!$B$17</f>
        <v>7492.3301802422511</v>
      </c>
      <c r="D1520">
        <v>11292.8</v>
      </c>
      <c r="E1520">
        <f t="shared" si="23"/>
        <v>3800.4698197577482</v>
      </c>
    </row>
    <row r="1521" spans="1:5">
      <c r="A1521">
        <v>1520</v>
      </c>
      <c r="B1521">
        <v>1519</v>
      </c>
      <c r="C1521">
        <f>'COMPUTE Q6'!$B$18 * B1521 + 'COMPUTE Q6'!$B$17</f>
        <v>7493.5156006286006</v>
      </c>
      <c r="D1521">
        <v>9962.6999999999989</v>
      </c>
      <c r="E1521">
        <f t="shared" si="23"/>
        <v>2469.1843993713983</v>
      </c>
    </row>
    <row r="1522" spans="1:5">
      <c r="A1522">
        <v>1521</v>
      </c>
      <c r="B1522">
        <v>1520</v>
      </c>
      <c r="C1522">
        <f>'COMPUTE Q6'!$B$18 * B1522 + 'COMPUTE Q6'!$B$17</f>
        <v>7494.7010210149501</v>
      </c>
      <c r="D1522">
        <v>5577.6</v>
      </c>
      <c r="E1522">
        <f t="shared" si="23"/>
        <v>-1917.1010210149498</v>
      </c>
    </row>
    <row r="1523" spans="1:5">
      <c r="A1523">
        <v>1522</v>
      </c>
      <c r="B1523">
        <v>1521</v>
      </c>
      <c r="C1523">
        <f>'COMPUTE Q6'!$B$18 * B1523 + 'COMPUTE Q6'!$B$17</f>
        <v>7495.8864414012996</v>
      </c>
      <c r="D1523">
        <v>4391</v>
      </c>
      <c r="E1523">
        <f t="shared" si="23"/>
        <v>-3104.8864414012996</v>
      </c>
    </row>
    <row r="1524" spans="1:5">
      <c r="A1524">
        <v>1523</v>
      </c>
      <c r="B1524">
        <v>1522</v>
      </c>
      <c r="C1524">
        <f>'COMPUTE Q6'!$B$18 * B1524 + 'COMPUTE Q6'!$B$17</f>
        <v>7497.0718617876491</v>
      </c>
      <c r="D1524">
        <v>12716.2</v>
      </c>
      <c r="E1524">
        <f t="shared" si="23"/>
        <v>5219.1281382123516</v>
      </c>
    </row>
    <row r="1525" spans="1:5">
      <c r="A1525">
        <v>1524</v>
      </c>
      <c r="B1525">
        <v>1523</v>
      </c>
      <c r="C1525">
        <f>'COMPUTE Q6'!$B$18 * B1525 + 'COMPUTE Q6'!$B$17</f>
        <v>7498.2572821739986</v>
      </c>
      <c r="D1525">
        <v>13811.2</v>
      </c>
      <c r="E1525">
        <f t="shared" si="23"/>
        <v>6312.9427178260021</v>
      </c>
    </row>
    <row r="1526" spans="1:5">
      <c r="A1526">
        <v>1525</v>
      </c>
      <c r="B1526">
        <v>1524</v>
      </c>
      <c r="C1526">
        <f>'COMPUTE Q6'!$B$18 * B1526 + 'COMPUTE Q6'!$B$17</f>
        <v>7499.4427025603482</v>
      </c>
      <c r="D1526">
        <v>7165.4</v>
      </c>
      <c r="E1526">
        <f t="shared" si="23"/>
        <v>-334.04270256034852</v>
      </c>
    </row>
    <row r="1527" spans="1:5">
      <c r="A1527">
        <v>1526</v>
      </c>
      <c r="B1527">
        <v>1525</v>
      </c>
      <c r="C1527">
        <f>'COMPUTE Q6'!$B$18 * B1527 + 'COMPUTE Q6'!$B$17</f>
        <v>7500.6281229466977</v>
      </c>
      <c r="D1527">
        <v>9582.7000000000007</v>
      </c>
      <c r="E1527">
        <f t="shared" si="23"/>
        <v>2082.0718770533031</v>
      </c>
    </row>
    <row r="1528" spans="1:5">
      <c r="A1528">
        <v>1527</v>
      </c>
      <c r="B1528">
        <v>1526</v>
      </c>
      <c r="C1528">
        <f>'COMPUTE Q6'!$B$18 * B1528 + 'COMPUTE Q6'!$B$17</f>
        <v>7501.8135433330472</v>
      </c>
      <c r="D1528">
        <v>7575.6</v>
      </c>
      <c r="E1528">
        <f t="shared" si="23"/>
        <v>73.7864566669532</v>
      </c>
    </row>
    <row r="1529" spans="1:5">
      <c r="A1529">
        <v>1528</v>
      </c>
      <c r="B1529">
        <v>1527</v>
      </c>
      <c r="C1529">
        <f>'COMPUTE Q6'!$B$18 * B1529 + 'COMPUTE Q6'!$B$17</f>
        <v>7502.9989637193967</v>
      </c>
      <c r="D1529">
        <v>8158.2</v>
      </c>
      <c r="E1529">
        <f t="shared" si="23"/>
        <v>655.20103628060315</v>
      </c>
    </row>
    <row r="1530" spans="1:5">
      <c r="A1530">
        <v>1529</v>
      </c>
      <c r="B1530">
        <v>1528</v>
      </c>
      <c r="C1530">
        <f>'COMPUTE Q6'!$B$18 * B1530 + 'COMPUTE Q6'!$B$17</f>
        <v>7504.1843841057462</v>
      </c>
      <c r="D1530">
        <v>8240</v>
      </c>
      <c r="E1530">
        <f t="shared" si="23"/>
        <v>735.81561589425382</v>
      </c>
    </row>
    <row r="1531" spans="1:5">
      <c r="A1531">
        <v>1530</v>
      </c>
      <c r="B1531">
        <v>1529</v>
      </c>
      <c r="C1531">
        <f>'COMPUTE Q6'!$B$18 * B1531 + 'COMPUTE Q6'!$B$17</f>
        <v>7505.3698044920957</v>
      </c>
      <c r="D1531">
        <v>8510.1</v>
      </c>
      <c r="E1531">
        <f t="shared" si="23"/>
        <v>1004.7301955079047</v>
      </c>
    </row>
    <row r="1532" spans="1:5">
      <c r="A1532">
        <v>1531</v>
      </c>
      <c r="B1532">
        <v>1530</v>
      </c>
      <c r="C1532">
        <f>'COMPUTE Q6'!$B$18 * B1532 + 'COMPUTE Q6'!$B$17</f>
        <v>7506.5552248784452</v>
      </c>
      <c r="D1532">
        <v>6993.2</v>
      </c>
      <c r="E1532">
        <f t="shared" si="23"/>
        <v>-513.35522487844537</v>
      </c>
    </row>
    <row r="1533" spans="1:5">
      <c r="A1533">
        <v>1532</v>
      </c>
      <c r="B1533">
        <v>1531</v>
      </c>
      <c r="C1533">
        <f>'COMPUTE Q6'!$B$18 * B1533 + 'COMPUTE Q6'!$B$17</f>
        <v>7507.7406452647947</v>
      </c>
      <c r="D1533">
        <v>5595</v>
      </c>
      <c r="E1533">
        <f t="shared" si="23"/>
        <v>-1912.7406452647947</v>
      </c>
    </row>
    <row r="1534" spans="1:5">
      <c r="A1534">
        <v>1533</v>
      </c>
      <c r="B1534">
        <v>1532</v>
      </c>
      <c r="C1534">
        <f>'COMPUTE Q6'!$B$18 * B1534 + 'COMPUTE Q6'!$B$17</f>
        <v>7508.9260656511442</v>
      </c>
      <c r="D1534">
        <v>6245.5999999999995</v>
      </c>
      <c r="E1534">
        <f t="shared" si="23"/>
        <v>-1263.3260656511447</v>
      </c>
    </row>
    <row r="1535" spans="1:5">
      <c r="A1535">
        <v>1534</v>
      </c>
      <c r="B1535">
        <v>1533</v>
      </c>
      <c r="C1535">
        <f>'COMPUTE Q6'!$B$18 * B1535 + 'COMPUTE Q6'!$B$17</f>
        <v>7510.1114860374937</v>
      </c>
      <c r="D1535">
        <v>4895.8999999999996</v>
      </c>
      <c r="E1535">
        <f t="shared" si="23"/>
        <v>-2614.2114860374941</v>
      </c>
    </row>
    <row r="1536" spans="1:5">
      <c r="A1536">
        <v>1535</v>
      </c>
      <c r="B1536">
        <v>1534</v>
      </c>
      <c r="C1536">
        <f>'COMPUTE Q6'!$B$18 * B1536 + 'COMPUTE Q6'!$B$17</f>
        <v>7511.2969064238432</v>
      </c>
      <c r="D1536">
        <v>9968.1</v>
      </c>
      <c r="E1536">
        <f t="shared" si="23"/>
        <v>2456.8030935761572</v>
      </c>
    </row>
    <row r="1537" spans="1:5">
      <c r="A1537">
        <v>1536</v>
      </c>
      <c r="B1537">
        <v>1535</v>
      </c>
      <c r="C1537">
        <f>'COMPUTE Q6'!$B$18 * B1537 + 'COMPUTE Q6'!$B$17</f>
        <v>7512.4823268101927</v>
      </c>
      <c r="D1537">
        <v>10835.1</v>
      </c>
      <c r="E1537">
        <f t="shared" si="23"/>
        <v>3322.6176731898076</v>
      </c>
    </row>
    <row r="1538" spans="1:5">
      <c r="A1538">
        <v>1537</v>
      </c>
      <c r="B1538">
        <v>1536</v>
      </c>
      <c r="C1538">
        <f>'COMPUTE Q6'!$B$18 * B1538 + 'COMPUTE Q6'!$B$17</f>
        <v>7513.6677471965422</v>
      </c>
      <c r="D1538">
        <v>13635</v>
      </c>
      <c r="E1538">
        <f t="shared" si="23"/>
        <v>6121.3322528034578</v>
      </c>
    </row>
    <row r="1539" spans="1:5">
      <c r="A1539">
        <v>1538</v>
      </c>
      <c r="B1539">
        <v>1537</v>
      </c>
      <c r="C1539">
        <f>'COMPUTE Q6'!$B$18 * B1539 + 'COMPUTE Q6'!$B$17</f>
        <v>7514.8531675828917</v>
      </c>
      <c r="D1539">
        <v>11711.2</v>
      </c>
      <c r="E1539">
        <f t="shared" ref="E1539:E1602" si="24">D1539 - C1539</f>
        <v>4196.346832417109</v>
      </c>
    </row>
    <row r="1540" spans="1:5">
      <c r="A1540">
        <v>1539</v>
      </c>
      <c r="B1540">
        <v>1538</v>
      </c>
      <c r="C1540">
        <f>'COMPUTE Q6'!$B$18 * B1540 + 'COMPUTE Q6'!$B$17</f>
        <v>7516.0385879692412</v>
      </c>
      <c r="D1540">
        <v>12599.3</v>
      </c>
      <c r="E1540">
        <f t="shared" si="24"/>
        <v>5083.261412030758</v>
      </c>
    </row>
    <row r="1541" spans="1:5">
      <c r="A1541">
        <v>1540</v>
      </c>
      <c r="B1541">
        <v>1539</v>
      </c>
      <c r="C1541">
        <f>'COMPUTE Q6'!$B$18 * B1541 + 'COMPUTE Q6'!$B$17</f>
        <v>7517.2240083555907</v>
      </c>
      <c r="D1541">
        <v>13664.5</v>
      </c>
      <c r="E1541">
        <f t="shared" si="24"/>
        <v>6147.2759916444093</v>
      </c>
    </row>
    <row r="1542" spans="1:5">
      <c r="A1542">
        <v>1541</v>
      </c>
      <c r="B1542">
        <v>1540</v>
      </c>
      <c r="C1542">
        <f>'COMPUTE Q6'!$B$18 * B1542 + 'COMPUTE Q6'!$B$17</f>
        <v>7518.4094287419402</v>
      </c>
      <c r="D1542">
        <v>6673.7999999999993</v>
      </c>
      <c r="E1542">
        <f t="shared" si="24"/>
        <v>-844.60942874194097</v>
      </c>
    </row>
    <row r="1543" spans="1:5">
      <c r="A1543">
        <v>1542</v>
      </c>
      <c r="B1543">
        <v>1541</v>
      </c>
      <c r="C1543">
        <f>'COMPUTE Q6'!$B$18 * B1543 + 'COMPUTE Q6'!$B$17</f>
        <v>7519.5948491282898</v>
      </c>
      <c r="D1543">
        <v>6624.3</v>
      </c>
      <c r="E1543">
        <f t="shared" si="24"/>
        <v>-895.29484912828957</v>
      </c>
    </row>
    <row r="1544" spans="1:5">
      <c r="A1544">
        <v>1543</v>
      </c>
      <c r="B1544">
        <v>1542</v>
      </c>
      <c r="C1544">
        <f>'COMPUTE Q6'!$B$18 * B1544 + 'COMPUTE Q6'!$B$17</f>
        <v>7520.7802695146393</v>
      </c>
      <c r="D1544">
        <v>6849.2</v>
      </c>
      <c r="E1544">
        <f t="shared" si="24"/>
        <v>-671.58026951463944</v>
      </c>
    </row>
    <row r="1545" spans="1:5">
      <c r="A1545">
        <v>1544</v>
      </c>
      <c r="B1545">
        <v>1543</v>
      </c>
      <c r="C1545">
        <f>'COMPUTE Q6'!$B$18 * B1545 + 'COMPUTE Q6'!$B$17</f>
        <v>7521.9656899009888</v>
      </c>
      <c r="D1545">
        <v>11915.2</v>
      </c>
      <c r="E1545">
        <f t="shared" si="24"/>
        <v>4393.234310099012</v>
      </c>
    </row>
    <row r="1546" spans="1:5">
      <c r="A1546">
        <v>1545</v>
      </c>
      <c r="B1546">
        <v>1544</v>
      </c>
      <c r="C1546">
        <f>'COMPUTE Q6'!$B$18 * B1546 + 'COMPUTE Q6'!$B$17</f>
        <v>7523.1511102873383</v>
      </c>
      <c r="D1546">
        <v>12132</v>
      </c>
      <c r="E1546">
        <f t="shared" si="24"/>
        <v>4608.8488897126617</v>
      </c>
    </row>
    <row r="1547" spans="1:5">
      <c r="A1547">
        <v>1546</v>
      </c>
      <c r="B1547">
        <v>1545</v>
      </c>
      <c r="C1547">
        <f>'COMPUTE Q6'!$B$18 * B1547 + 'COMPUTE Q6'!$B$17</f>
        <v>7524.3365306736878</v>
      </c>
      <c r="D1547">
        <v>13897.2</v>
      </c>
      <c r="E1547">
        <f t="shared" si="24"/>
        <v>6372.863469326313</v>
      </c>
    </row>
    <row r="1548" spans="1:5">
      <c r="A1548">
        <v>1547</v>
      </c>
      <c r="B1548">
        <v>1546</v>
      </c>
      <c r="C1548">
        <f>'COMPUTE Q6'!$B$18 * B1548 + 'COMPUTE Q6'!$B$17</f>
        <v>7525.5219510600373</v>
      </c>
      <c r="D1548">
        <v>4320.6000000000004</v>
      </c>
      <c r="E1548">
        <f t="shared" si="24"/>
        <v>-3204.9219510600369</v>
      </c>
    </row>
    <row r="1549" spans="1:5">
      <c r="A1549">
        <v>1548</v>
      </c>
      <c r="B1549">
        <v>1547</v>
      </c>
      <c r="C1549">
        <f>'COMPUTE Q6'!$B$18 * B1549 + 'COMPUTE Q6'!$B$17</f>
        <v>7526.7073714463868</v>
      </c>
      <c r="D1549">
        <v>1118.5</v>
      </c>
      <c r="E1549">
        <f t="shared" si="24"/>
        <v>-6408.2073714463868</v>
      </c>
    </row>
    <row r="1550" spans="1:5">
      <c r="A1550">
        <v>1549</v>
      </c>
      <c r="B1550">
        <v>1548</v>
      </c>
      <c r="C1550">
        <f>'COMPUTE Q6'!$B$18 * B1550 + 'COMPUTE Q6'!$B$17</f>
        <v>7527.8927918327363</v>
      </c>
      <c r="D1550">
        <v>2890.3</v>
      </c>
      <c r="E1550">
        <f t="shared" si="24"/>
        <v>-4637.5927918327361</v>
      </c>
    </row>
    <row r="1551" spans="1:5">
      <c r="A1551">
        <v>1550</v>
      </c>
      <c r="B1551">
        <v>1549</v>
      </c>
      <c r="C1551">
        <f>'COMPUTE Q6'!$B$18 * B1551 + 'COMPUTE Q6'!$B$17</f>
        <v>7529.0782122190858</v>
      </c>
      <c r="D1551">
        <v>2689.1</v>
      </c>
      <c r="E1551">
        <f t="shared" si="24"/>
        <v>-4839.9782122190863</v>
      </c>
    </row>
    <row r="1552" spans="1:5">
      <c r="A1552">
        <v>1551</v>
      </c>
      <c r="B1552">
        <v>1550</v>
      </c>
      <c r="C1552">
        <f>'COMPUTE Q6'!$B$18 * B1552 + 'COMPUTE Q6'!$B$17</f>
        <v>7530.2636326054353</v>
      </c>
      <c r="D1552">
        <v>1029.0999999999999</v>
      </c>
      <c r="E1552">
        <f t="shared" si="24"/>
        <v>-6501.1636326054359</v>
      </c>
    </row>
    <row r="1553" spans="1:5">
      <c r="A1553">
        <v>1552</v>
      </c>
      <c r="B1553">
        <v>1551</v>
      </c>
      <c r="C1553">
        <f>'COMPUTE Q6'!$B$18 * B1553 + 'COMPUTE Q6'!$B$17</f>
        <v>7531.4490529917848</v>
      </c>
      <c r="D1553">
        <v>557.1</v>
      </c>
      <c r="E1553">
        <f t="shared" si="24"/>
        <v>-6974.3490529917844</v>
      </c>
    </row>
    <row r="1554" spans="1:5">
      <c r="A1554">
        <v>1553</v>
      </c>
      <c r="B1554">
        <v>1552</v>
      </c>
      <c r="C1554">
        <f>'COMPUTE Q6'!$B$18 * B1554 + 'COMPUTE Q6'!$B$17</f>
        <v>7532.6344733781343</v>
      </c>
      <c r="D1554">
        <v>238.1</v>
      </c>
      <c r="E1554">
        <f t="shared" si="24"/>
        <v>-7294.534473378134</v>
      </c>
    </row>
    <row r="1555" spans="1:5">
      <c r="A1555">
        <v>1554</v>
      </c>
      <c r="B1555">
        <v>1553</v>
      </c>
      <c r="C1555">
        <f>'COMPUTE Q6'!$B$18 * B1555 + 'COMPUTE Q6'!$B$17</f>
        <v>7533.8198937644838</v>
      </c>
      <c r="D1555">
        <v>888.40000000000009</v>
      </c>
      <c r="E1555">
        <f t="shared" si="24"/>
        <v>-6645.4198937644833</v>
      </c>
    </row>
    <row r="1556" spans="1:5">
      <c r="A1556">
        <v>1555</v>
      </c>
      <c r="B1556">
        <v>1554</v>
      </c>
      <c r="C1556">
        <f>'COMPUTE Q6'!$B$18 * B1556 + 'COMPUTE Q6'!$B$17</f>
        <v>7535.0053141508333</v>
      </c>
      <c r="D1556">
        <v>1460.1</v>
      </c>
      <c r="E1556">
        <f t="shared" si="24"/>
        <v>-6074.9053141508339</v>
      </c>
    </row>
    <row r="1557" spans="1:5">
      <c r="A1557">
        <v>1556</v>
      </c>
      <c r="B1557">
        <v>1555</v>
      </c>
      <c r="C1557">
        <f>'COMPUTE Q6'!$B$18 * B1557 + 'COMPUTE Q6'!$B$17</f>
        <v>7536.1907345371828</v>
      </c>
      <c r="D1557">
        <v>277.10000000000002</v>
      </c>
      <c r="E1557">
        <f t="shared" si="24"/>
        <v>-7259.0907345371825</v>
      </c>
    </row>
    <row r="1558" spans="1:5">
      <c r="A1558">
        <v>1557</v>
      </c>
      <c r="B1558">
        <v>1556</v>
      </c>
      <c r="C1558">
        <f>'COMPUTE Q6'!$B$18 * B1558 + 'COMPUTE Q6'!$B$17</f>
        <v>7537.3761549235323</v>
      </c>
      <c r="D1558">
        <v>2766.3</v>
      </c>
      <c r="E1558">
        <f t="shared" si="24"/>
        <v>-4771.0761549235322</v>
      </c>
    </row>
    <row r="1559" spans="1:5">
      <c r="A1559">
        <v>1558</v>
      </c>
      <c r="B1559">
        <v>1557</v>
      </c>
      <c r="C1559">
        <f>'COMPUTE Q6'!$B$18 * B1559 + 'COMPUTE Q6'!$B$17</f>
        <v>7538.5615753098818</v>
      </c>
      <c r="D1559">
        <v>6478.2</v>
      </c>
      <c r="E1559">
        <f t="shared" si="24"/>
        <v>-1060.361575309882</v>
      </c>
    </row>
    <row r="1560" spans="1:5">
      <c r="A1560">
        <v>1559</v>
      </c>
      <c r="B1560">
        <v>1558</v>
      </c>
      <c r="C1560">
        <f>'COMPUTE Q6'!$B$18 * B1560 + 'COMPUTE Q6'!$B$17</f>
        <v>7539.7469956962314</v>
      </c>
      <c r="D1560">
        <v>7057.2</v>
      </c>
      <c r="E1560">
        <f t="shared" si="24"/>
        <v>-482.54699569623153</v>
      </c>
    </row>
    <row r="1561" spans="1:5">
      <c r="A1561">
        <v>1560</v>
      </c>
      <c r="B1561">
        <v>1559</v>
      </c>
      <c r="C1561">
        <f>'COMPUTE Q6'!$B$18 * B1561 + 'COMPUTE Q6'!$B$17</f>
        <v>7540.9324160825809</v>
      </c>
      <c r="D1561">
        <v>10766.5</v>
      </c>
      <c r="E1561">
        <f t="shared" si="24"/>
        <v>3225.5675839174191</v>
      </c>
    </row>
    <row r="1562" spans="1:5">
      <c r="A1562">
        <v>1561</v>
      </c>
      <c r="B1562">
        <v>1560</v>
      </c>
      <c r="C1562">
        <f>'COMPUTE Q6'!$B$18 * B1562 + 'COMPUTE Q6'!$B$17</f>
        <v>7542.1178364689304</v>
      </c>
      <c r="D1562">
        <v>7704.6999999999989</v>
      </c>
      <c r="E1562">
        <f t="shared" si="24"/>
        <v>162.58216353106855</v>
      </c>
    </row>
    <row r="1563" spans="1:5">
      <c r="A1563">
        <v>1562</v>
      </c>
      <c r="B1563">
        <v>1561</v>
      </c>
      <c r="C1563">
        <f>'COMPUTE Q6'!$B$18 * B1563 + 'COMPUTE Q6'!$B$17</f>
        <v>7543.3032568552799</v>
      </c>
      <c r="D1563">
        <v>4541.7999999999993</v>
      </c>
      <c r="E1563">
        <f t="shared" si="24"/>
        <v>-3001.5032568552806</v>
      </c>
    </row>
    <row r="1564" spans="1:5">
      <c r="A1564">
        <v>1563</v>
      </c>
      <c r="B1564">
        <v>1562</v>
      </c>
      <c r="C1564">
        <f>'COMPUTE Q6'!$B$18 * B1564 + 'COMPUTE Q6'!$B$17</f>
        <v>7544.4886772416294</v>
      </c>
      <c r="D1564">
        <v>12176.300000000001</v>
      </c>
      <c r="E1564">
        <f t="shared" si="24"/>
        <v>4631.8113227583717</v>
      </c>
    </row>
    <row r="1565" spans="1:5">
      <c r="A1565">
        <v>1564</v>
      </c>
      <c r="B1565">
        <v>1563</v>
      </c>
      <c r="C1565">
        <f>'COMPUTE Q6'!$B$18 * B1565 + 'COMPUTE Q6'!$B$17</f>
        <v>7545.6740976279789</v>
      </c>
      <c r="D1565">
        <v>12844.2</v>
      </c>
      <c r="E1565">
        <f t="shared" si="24"/>
        <v>5298.5259023720218</v>
      </c>
    </row>
    <row r="1566" spans="1:5">
      <c r="A1566">
        <v>1565</v>
      </c>
      <c r="B1566">
        <v>1564</v>
      </c>
      <c r="C1566">
        <f>'COMPUTE Q6'!$B$18 * B1566 + 'COMPUTE Q6'!$B$17</f>
        <v>7546.8595180143293</v>
      </c>
      <c r="D1566">
        <v>13583.2</v>
      </c>
      <c r="E1566">
        <f t="shared" si="24"/>
        <v>6036.3404819856714</v>
      </c>
    </row>
    <row r="1567" spans="1:5">
      <c r="A1567">
        <v>1566</v>
      </c>
      <c r="B1567">
        <v>1565</v>
      </c>
      <c r="C1567">
        <f>'COMPUTE Q6'!$B$18 * B1567 + 'COMPUTE Q6'!$B$17</f>
        <v>7548.0449384006788</v>
      </c>
      <c r="D1567">
        <v>13496.500000000002</v>
      </c>
      <c r="E1567">
        <f t="shared" si="24"/>
        <v>5948.455061599323</v>
      </c>
    </row>
    <row r="1568" spans="1:5">
      <c r="A1568">
        <v>1567</v>
      </c>
      <c r="B1568">
        <v>1566</v>
      </c>
      <c r="C1568">
        <f>'COMPUTE Q6'!$B$18 * B1568 + 'COMPUTE Q6'!$B$17</f>
        <v>7549.2303587870283</v>
      </c>
      <c r="D1568">
        <v>13766.900000000001</v>
      </c>
      <c r="E1568">
        <f t="shared" si="24"/>
        <v>6217.6696412129731</v>
      </c>
    </row>
    <row r="1569" spans="1:5">
      <c r="A1569">
        <v>1568</v>
      </c>
      <c r="B1569">
        <v>1567</v>
      </c>
      <c r="C1569">
        <f>'COMPUTE Q6'!$B$18 * B1569 + 'COMPUTE Q6'!$B$17</f>
        <v>7550.4157791733778</v>
      </c>
      <c r="D1569">
        <v>10848.800000000005</v>
      </c>
      <c r="E1569">
        <f t="shared" si="24"/>
        <v>3298.3842208266269</v>
      </c>
    </row>
    <row r="1570" spans="1:5">
      <c r="A1570">
        <v>1569</v>
      </c>
      <c r="B1570">
        <v>1568</v>
      </c>
      <c r="C1570">
        <f>'COMPUTE Q6'!$B$18 * B1570 + 'COMPUTE Q6'!$B$17</f>
        <v>7551.6011995597273</v>
      </c>
      <c r="D1570">
        <v>8104.3000000000029</v>
      </c>
      <c r="E1570">
        <f t="shared" si="24"/>
        <v>552.69880044027559</v>
      </c>
    </row>
    <row r="1571" spans="1:5">
      <c r="A1571">
        <v>1570</v>
      </c>
      <c r="B1571">
        <v>1569</v>
      </c>
      <c r="C1571">
        <f>'COMPUTE Q6'!$B$18 * B1571 + 'COMPUTE Q6'!$B$17</f>
        <v>7552.7866199460768</v>
      </c>
      <c r="D1571">
        <v>10917.2</v>
      </c>
      <c r="E1571">
        <f t="shared" si="24"/>
        <v>3364.4133800539239</v>
      </c>
    </row>
    <row r="1572" spans="1:5">
      <c r="A1572">
        <v>1571</v>
      </c>
      <c r="B1572">
        <v>1570</v>
      </c>
      <c r="C1572">
        <f>'COMPUTE Q6'!$B$18 * B1572 + 'COMPUTE Q6'!$B$17</f>
        <v>7553.9720403324263</v>
      </c>
      <c r="D1572">
        <v>11969.4</v>
      </c>
      <c r="E1572">
        <f t="shared" si="24"/>
        <v>4415.4279596675733</v>
      </c>
    </row>
    <row r="1573" spans="1:5">
      <c r="A1573">
        <v>1572</v>
      </c>
      <c r="B1573">
        <v>1571</v>
      </c>
      <c r="C1573">
        <f>'COMPUTE Q6'!$B$18 * B1573 + 'COMPUTE Q6'!$B$17</f>
        <v>7555.1574607187758</v>
      </c>
      <c r="D1573">
        <v>12917.3</v>
      </c>
      <c r="E1573">
        <f t="shared" si="24"/>
        <v>5362.1425392812234</v>
      </c>
    </row>
    <row r="1574" spans="1:5">
      <c r="A1574">
        <v>1573</v>
      </c>
      <c r="B1574">
        <v>1572</v>
      </c>
      <c r="C1574">
        <f>'COMPUTE Q6'!$B$18 * B1574 + 'COMPUTE Q6'!$B$17</f>
        <v>7556.3428811051253</v>
      </c>
      <c r="D1574">
        <v>13562.5</v>
      </c>
      <c r="E1574">
        <f t="shared" si="24"/>
        <v>6006.1571188948747</v>
      </c>
    </row>
    <row r="1575" spans="1:5">
      <c r="A1575">
        <v>1574</v>
      </c>
      <c r="B1575">
        <v>1573</v>
      </c>
      <c r="C1575">
        <f>'COMPUTE Q6'!$B$18 * B1575 + 'COMPUTE Q6'!$B$17</f>
        <v>7557.5283014914748</v>
      </c>
      <c r="D1575">
        <v>13594.8</v>
      </c>
      <c r="E1575">
        <f t="shared" si="24"/>
        <v>6037.2716985085244</v>
      </c>
    </row>
    <row r="1576" spans="1:5">
      <c r="A1576">
        <v>1575</v>
      </c>
      <c r="B1576">
        <v>1574</v>
      </c>
      <c r="C1576">
        <f>'COMPUTE Q6'!$B$18 * B1576 + 'COMPUTE Q6'!$B$17</f>
        <v>7558.7137218778244</v>
      </c>
      <c r="D1576">
        <v>8053.6</v>
      </c>
      <c r="E1576">
        <f t="shared" si="24"/>
        <v>494.88627812217601</v>
      </c>
    </row>
    <row r="1577" spans="1:5">
      <c r="A1577">
        <v>1576</v>
      </c>
      <c r="B1577">
        <v>1575</v>
      </c>
      <c r="C1577">
        <f>'COMPUTE Q6'!$B$18 * B1577 + 'COMPUTE Q6'!$B$17</f>
        <v>7559.8991422641739</v>
      </c>
      <c r="D1577">
        <v>4561.2999999999993</v>
      </c>
      <c r="E1577">
        <f t="shared" si="24"/>
        <v>-2998.5991422641746</v>
      </c>
    </row>
    <row r="1578" spans="1:5">
      <c r="A1578">
        <v>1577</v>
      </c>
      <c r="B1578">
        <v>1576</v>
      </c>
      <c r="C1578">
        <f>'COMPUTE Q6'!$B$18 * B1578 + 'COMPUTE Q6'!$B$17</f>
        <v>7561.0845626505234</v>
      </c>
      <c r="D1578">
        <v>7497.1</v>
      </c>
      <c r="E1578">
        <f t="shared" si="24"/>
        <v>-63.984562650523003</v>
      </c>
    </row>
    <row r="1579" spans="1:5">
      <c r="A1579">
        <v>1578</v>
      </c>
      <c r="B1579">
        <v>1577</v>
      </c>
      <c r="C1579">
        <f>'COMPUTE Q6'!$B$18 * B1579 + 'COMPUTE Q6'!$B$17</f>
        <v>7562.2699830368729</v>
      </c>
      <c r="D1579">
        <v>14165.1</v>
      </c>
      <c r="E1579">
        <f t="shared" si="24"/>
        <v>6602.8300169631275</v>
      </c>
    </row>
    <row r="1580" spans="1:5">
      <c r="A1580">
        <v>1579</v>
      </c>
      <c r="B1580">
        <v>1578</v>
      </c>
      <c r="C1580">
        <f>'COMPUTE Q6'!$B$18 * B1580 + 'COMPUTE Q6'!$B$17</f>
        <v>7563.4554034232224</v>
      </c>
      <c r="D1580">
        <v>15229.1</v>
      </c>
      <c r="E1580">
        <f t="shared" si="24"/>
        <v>7665.644596576778</v>
      </c>
    </row>
    <row r="1581" spans="1:5">
      <c r="A1581">
        <v>1580</v>
      </c>
      <c r="B1581">
        <v>1579</v>
      </c>
      <c r="C1581">
        <f>'COMPUTE Q6'!$B$18 * B1581 + 'COMPUTE Q6'!$B$17</f>
        <v>7564.6408238095719</v>
      </c>
      <c r="D1581">
        <v>14145.1</v>
      </c>
      <c r="E1581">
        <f t="shared" si="24"/>
        <v>6580.4591761904285</v>
      </c>
    </row>
    <row r="1582" spans="1:5">
      <c r="A1582">
        <v>1581</v>
      </c>
      <c r="B1582">
        <v>1580</v>
      </c>
      <c r="C1582">
        <f>'COMPUTE Q6'!$B$18 * B1582 + 'COMPUTE Q6'!$B$17</f>
        <v>7565.8262441959214</v>
      </c>
      <c r="D1582">
        <v>13968.1</v>
      </c>
      <c r="E1582">
        <f t="shared" si="24"/>
        <v>6402.273755804079</v>
      </c>
    </row>
    <row r="1583" spans="1:5">
      <c r="A1583">
        <v>1582</v>
      </c>
      <c r="B1583">
        <v>1581</v>
      </c>
      <c r="C1583">
        <f>'COMPUTE Q6'!$B$18 * B1583 + 'COMPUTE Q6'!$B$17</f>
        <v>7567.0116645822709</v>
      </c>
      <c r="D1583">
        <v>14741.300000000001</v>
      </c>
      <c r="E1583">
        <f t="shared" si="24"/>
        <v>7174.2883354177302</v>
      </c>
    </row>
    <row r="1584" spans="1:5">
      <c r="A1584">
        <v>1583</v>
      </c>
      <c r="B1584">
        <v>1582</v>
      </c>
      <c r="C1584">
        <f>'COMPUTE Q6'!$B$18 * B1584 + 'COMPUTE Q6'!$B$17</f>
        <v>7568.1970849686204</v>
      </c>
      <c r="D1584">
        <v>8825.4</v>
      </c>
      <c r="E1584">
        <f t="shared" si="24"/>
        <v>1257.2029150313792</v>
      </c>
    </row>
    <row r="1585" spans="1:5">
      <c r="A1585">
        <v>1584</v>
      </c>
      <c r="B1585">
        <v>1583</v>
      </c>
      <c r="C1585">
        <f>'COMPUTE Q6'!$B$18 * B1585 + 'COMPUTE Q6'!$B$17</f>
        <v>7569.3825053549699</v>
      </c>
      <c r="D1585">
        <v>11300.3</v>
      </c>
      <c r="E1585">
        <f t="shared" si="24"/>
        <v>3730.9174946450294</v>
      </c>
    </row>
    <row r="1586" spans="1:5">
      <c r="A1586">
        <v>1585</v>
      </c>
      <c r="B1586">
        <v>1584</v>
      </c>
      <c r="C1586">
        <f>'COMPUTE Q6'!$B$18 * B1586 + 'COMPUTE Q6'!$B$17</f>
        <v>7570.5679257413194</v>
      </c>
      <c r="D1586">
        <v>11672.2</v>
      </c>
      <c r="E1586">
        <f t="shared" si="24"/>
        <v>4101.6320742586813</v>
      </c>
    </row>
    <row r="1587" spans="1:5">
      <c r="A1587">
        <v>1586</v>
      </c>
      <c r="B1587">
        <v>1585</v>
      </c>
      <c r="C1587">
        <f>'COMPUTE Q6'!$B$18 * B1587 + 'COMPUTE Q6'!$B$17</f>
        <v>7571.7533461276689</v>
      </c>
      <c r="D1587">
        <v>10379.1</v>
      </c>
      <c r="E1587">
        <f t="shared" si="24"/>
        <v>2807.3466538723314</v>
      </c>
    </row>
    <row r="1588" spans="1:5">
      <c r="A1588">
        <v>1587</v>
      </c>
      <c r="B1588">
        <v>1586</v>
      </c>
      <c r="C1588">
        <f>'COMPUTE Q6'!$B$18 * B1588 + 'COMPUTE Q6'!$B$17</f>
        <v>7572.9387665140184</v>
      </c>
      <c r="D1588">
        <v>10623.3</v>
      </c>
      <c r="E1588">
        <f t="shared" si="24"/>
        <v>3050.3612334859808</v>
      </c>
    </row>
    <row r="1589" spans="1:5">
      <c r="A1589">
        <v>1588</v>
      </c>
      <c r="B1589">
        <v>1587</v>
      </c>
      <c r="C1589">
        <f>'COMPUTE Q6'!$B$18 * B1589 + 'COMPUTE Q6'!$B$17</f>
        <v>7574.1241869003679</v>
      </c>
      <c r="D1589">
        <v>11182.3</v>
      </c>
      <c r="E1589">
        <f t="shared" si="24"/>
        <v>3608.1758130996313</v>
      </c>
    </row>
    <row r="1590" spans="1:5">
      <c r="A1590">
        <v>1589</v>
      </c>
      <c r="B1590">
        <v>1588</v>
      </c>
      <c r="C1590">
        <f>'COMPUTE Q6'!$B$18 * B1590 + 'COMPUTE Q6'!$B$17</f>
        <v>7575.3096072867174</v>
      </c>
      <c r="D1590">
        <v>5817.2</v>
      </c>
      <c r="E1590">
        <f t="shared" si="24"/>
        <v>-1758.1096072867176</v>
      </c>
    </row>
    <row r="1591" spans="1:5">
      <c r="A1591">
        <v>1590</v>
      </c>
      <c r="B1591">
        <v>1589</v>
      </c>
      <c r="C1591">
        <f>'COMPUTE Q6'!$B$18 * B1591 + 'COMPUTE Q6'!$B$17</f>
        <v>7576.4950276730669</v>
      </c>
      <c r="D1591">
        <v>1921.4999999999998</v>
      </c>
      <c r="E1591">
        <f t="shared" si="24"/>
        <v>-5654.9950276730669</v>
      </c>
    </row>
    <row r="1592" spans="1:5">
      <c r="A1592">
        <v>1591</v>
      </c>
      <c r="B1592">
        <v>1590</v>
      </c>
      <c r="C1592">
        <f>'COMPUTE Q6'!$B$18 * B1592 + 'COMPUTE Q6'!$B$17</f>
        <v>7577.6804480594164</v>
      </c>
      <c r="D1592">
        <v>1595.1</v>
      </c>
      <c r="E1592">
        <f t="shared" si="24"/>
        <v>-5982.5804480594161</v>
      </c>
    </row>
    <row r="1593" spans="1:5">
      <c r="A1593">
        <v>1592</v>
      </c>
      <c r="B1593">
        <v>1591</v>
      </c>
      <c r="C1593">
        <f>'COMPUTE Q6'!$B$18 * B1593 + 'COMPUTE Q6'!$B$17</f>
        <v>7578.865868445766</v>
      </c>
      <c r="D1593">
        <v>4736.1000000000004</v>
      </c>
      <c r="E1593">
        <f t="shared" si="24"/>
        <v>-2842.7658684457656</v>
      </c>
    </row>
    <row r="1594" spans="1:5">
      <c r="A1594">
        <v>1593</v>
      </c>
      <c r="B1594">
        <v>1592</v>
      </c>
      <c r="C1594">
        <f>'COMPUTE Q6'!$B$18 * B1594 + 'COMPUTE Q6'!$B$17</f>
        <v>7580.0512888321155</v>
      </c>
      <c r="D1594">
        <v>7941.2</v>
      </c>
      <c r="E1594">
        <f t="shared" si="24"/>
        <v>361.14871116788436</v>
      </c>
    </row>
    <row r="1595" spans="1:5">
      <c r="A1595">
        <v>1594</v>
      </c>
      <c r="B1595">
        <v>1593</v>
      </c>
      <c r="C1595">
        <f>'COMPUTE Q6'!$B$18 * B1595 + 'COMPUTE Q6'!$B$17</f>
        <v>7581.236709218465</v>
      </c>
      <c r="D1595">
        <v>4756.2999999999993</v>
      </c>
      <c r="E1595">
        <f t="shared" si="24"/>
        <v>-2824.9367092184657</v>
      </c>
    </row>
    <row r="1596" spans="1:5">
      <c r="A1596">
        <v>1595</v>
      </c>
      <c r="B1596">
        <v>1594</v>
      </c>
      <c r="C1596">
        <f>'COMPUTE Q6'!$B$18 * B1596 + 'COMPUTE Q6'!$B$17</f>
        <v>7582.4221296048145</v>
      </c>
      <c r="D1596">
        <v>8002.5</v>
      </c>
      <c r="E1596">
        <f t="shared" si="24"/>
        <v>420.07787039518553</v>
      </c>
    </row>
    <row r="1597" spans="1:5">
      <c r="A1597">
        <v>1596</v>
      </c>
      <c r="B1597">
        <v>1595</v>
      </c>
      <c r="C1597">
        <f>'COMPUTE Q6'!$B$18 * B1597 + 'COMPUTE Q6'!$B$17</f>
        <v>7583.607549991164</v>
      </c>
      <c r="D1597">
        <v>15600.000000000007</v>
      </c>
      <c r="E1597">
        <f t="shared" si="24"/>
        <v>8016.3924500088433</v>
      </c>
    </row>
    <row r="1598" spans="1:5">
      <c r="A1598">
        <v>1597</v>
      </c>
      <c r="B1598">
        <v>1596</v>
      </c>
      <c r="C1598">
        <f>'COMPUTE Q6'!$B$18 * B1598 + 'COMPUTE Q6'!$B$17</f>
        <v>7584.7929703775135</v>
      </c>
      <c r="D1598">
        <v>15095.500000000005</v>
      </c>
      <c r="E1598">
        <f t="shared" si="24"/>
        <v>7510.707029622492</v>
      </c>
    </row>
    <row r="1599" spans="1:5">
      <c r="A1599">
        <v>1598</v>
      </c>
      <c r="B1599">
        <v>1597</v>
      </c>
      <c r="C1599">
        <f>'COMPUTE Q6'!$B$18 * B1599 + 'COMPUTE Q6'!$B$17</f>
        <v>7585.978390763863</v>
      </c>
      <c r="D1599">
        <v>8106.1</v>
      </c>
      <c r="E1599">
        <f t="shared" si="24"/>
        <v>520.12160923613737</v>
      </c>
    </row>
    <row r="1600" spans="1:5">
      <c r="A1600">
        <v>1599</v>
      </c>
      <c r="B1600">
        <v>1598</v>
      </c>
      <c r="C1600">
        <f>'COMPUTE Q6'!$B$18 * B1600 + 'COMPUTE Q6'!$B$17</f>
        <v>7587.1638111502125</v>
      </c>
      <c r="D1600">
        <v>10682.1</v>
      </c>
      <c r="E1600">
        <f t="shared" si="24"/>
        <v>3094.9361888497879</v>
      </c>
    </row>
    <row r="1601" spans="1:5">
      <c r="A1601">
        <v>1600</v>
      </c>
      <c r="B1601">
        <v>1599</v>
      </c>
      <c r="C1601">
        <f>'COMPUTE Q6'!$B$18 * B1601 + 'COMPUTE Q6'!$B$17</f>
        <v>7588.349231536562</v>
      </c>
      <c r="D1601">
        <v>9638.1</v>
      </c>
      <c r="E1601">
        <f t="shared" si="24"/>
        <v>2049.7507684634384</v>
      </c>
    </row>
    <row r="1602" spans="1:5">
      <c r="A1602">
        <v>1601</v>
      </c>
      <c r="B1602">
        <v>1600</v>
      </c>
      <c r="C1602">
        <f>'COMPUTE Q6'!$B$18 * B1602 + 'COMPUTE Q6'!$B$17</f>
        <v>7589.5346519229115</v>
      </c>
      <c r="D1602">
        <v>7927.1</v>
      </c>
      <c r="E1602">
        <f t="shared" si="24"/>
        <v>337.56534807708886</v>
      </c>
    </row>
    <row r="1603" spans="1:5">
      <c r="A1603">
        <v>1602</v>
      </c>
      <c r="B1603">
        <v>1601</v>
      </c>
      <c r="C1603">
        <f>'COMPUTE Q6'!$B$18 * B1603 + 'COMPUTE Q6'!$B$17</f>
        <v>7590.720072309261</v>
      </c>
      <c r="D1603">
        <v>7405</v>
      </c>
      <c r="E1603">
        <f t="shared" ref="E1603:E1666" si="25">D1603 - C1603</f>
        <v>-185.72007230926101</v>
      </c>
    </row>
    <row r="1604" spans="1:5">
      <c r="A1604">
        <v>1603</v>
      </c>
      <c r="B1604">
        <v>1602</v>
      </c>
      <c r="C1604">
        <f>'COMPUTE Q6'!$B$18 * B1604 + 'COMPUTE Q6'!$B$17</f>
        <v>7591.9054926956105</v>
      </c>
      <c r="D1604">
        <v>934</v>
      </c>
      <c r="E1604">
        <f t="shared" si="25"/>
        <v>-6657.9054926956105</v>
      </c>
    </row>
    <row r="1605" spans="1:5">
      <c r="A1605">
        <v>1604</v>
      </c>
      <c r="B1605">
        <v>1603</v>
      </c>
      <c r="C1605">
        <f>'COMPUTE Q6'!$B$18 * B1605 + 'COMPUTE Q6'!$B$17</f>
        <v>7593.09091308196</v>
      </c>
      <c r="D1605">
        <v>2509.7999999999993</v>
      </c>
      <c r="E1605">
        <f t="shared" si="25"/>
        <v>-5083.2909130819608</v>
      </c>
    </row>
    <row r="1606" spans="1:5">
      <c r="A1606">
        <v>1605</v>
      </c>
      <c r="B1606">
        <v>1604</v>
      </c>
      <c r="C1606">
        <f>'COMPUTE Q6'!$B$18 * B1606 + 'COMPUTE Q6'!$B$17</f>
        <v>7594.2763334683095</v>
      </c>
      <c r="D1606">
        <v>791.2</v>
      </c>
      <c r="E1606">
        <f t="shared" si="25"/>
        <v>-6803.0763334683097</v>
      </c>
    </row>
    <row r="1607" spans="1:5">
      <c r="A1607">
        <v>1606</v>
      </c>
      <c r="B1607">
        <v>1605</v>
      </c>
      <c r="C1607">
        <f>'COMPUTE Q6'!$B$18 * B1607 + 'COMPUTE Q6'!$B$17</f>
        <v>7595.461753854659</v>
      </c>
      <c r="D1607">
        <v>513.20000000000005</v>
      </c>
      <c r="E1607">
        <f t="shared" si="25"/>
        <v>-7082.2617538546592</v>
      </c>
    </row>
    <row r="1608" spans="1:5">
      <c r="A1608">
        <v>1607</v>
      </c>
      <c r="B1608">
        <v>1606</v>
      </c>
      <c r="C1608">
        <f>'COMPUTE Q6'!$B$18 * B1608 + 'COMPUTE Q6'!$B$17</f>
        <v>7596.6471742410085</v>
      </c>
      <c r="D1608">
        <v>2209.3999999999996</v>
      </c>
      <c r="E1608">
        <f t="shared" si="25"/>
        <v>-5387.2471742410089</v>
      </c>
    </row>
    <row r="1609" spans="1:5">
      <c r="A1609">
        <v>1608</v>
      </c>
      <c r="B1609">
        <v>1607</v>
      </c>
      <c r="C1609">
        <f>'COMPUTE Q6'!$B$18 * B1609 + 'COMPUTE Q6'!$B$17</f>
        <v>7597.832594627358</v>
      </c>
      <c r="D1609">
        <v>3157.2</v>
      </c>
      <c r="E1609">
        <f t="shared" si="25"/>
        <v>-4440.6325946273582</v>
      </c>
    </row>
    <row r="1610" spans="1:5">
      <c r="A1610">
        <v>1609</v>
      </c>
      <c r="B1610">
        <v>1608</v>
      </c>
      <c r="C1610">
        <f>'COMPUTE Q6'!$B$18 * B1610 + 'COMPUTE Q6'!$B$17</f>
        <v>7599.0180150137076</v>
      </c>
      <c r="D1610">
        <v>3195.4</v>
      </c>
      <c r="E1610">
        <f t="shared" si="25"/>
        <v>-4403.6180150137079</v>
      </c>
    </row>
    <row r="1611" spans="1:5">
      <c r="A1611">
        <v>1610</v>
      </c>
      <c r="B1611">
        <v>1609</v>
      </c>
      <c r="C1611">
        <f>'COMPUTE Q6'!$B$18 * B1611 + 'COMPUTE Q6'!$B$17</f>
        <v>7600.2034354000571</v>
      </c>
      <c r="D1611">
        <v>2645</v>
      </c>
      <c r="E1611">
        <f t="shared" si="25"/>
        <v>-4955.2034354000571</v>
      </c>
    </row>
    <row r="1612" spans="1:5">
      <c r="A1612">
        <v>1611</v>
      </c>
      <c r="B1612">
        <v>1610</v>
      </c>
      <c r="C1612">
        <f>'COMPUTE Q6'!$B$18 * B1612 + 'COMPUTE Q6'!$B$17</f>
        <v>7601.3888557864066</v>
      </c>
      <c r="D1612">
        <v>912.6</v>
      </c>
      <c r="E1612">
        <f t="shared" si="25"/>
        <v>-6688.7888557864062</v>
      </c>
    </row>
    <row r="1613" spans="1:5">
      <c r="A1613">
        <v>1612</v>
      </c>
      <c r="B1613">
        <v>1611</v>
      </c>
      <c r="C1613">
        <f>'COMPUTE Q6'!$B$18 * B1613 + 'COMPUTE Q6'!$B$17</f>
        <v>7602.5742761727561</v>
      </c>
      <c r="D1613">
        <v>2168.3000000000002</v>
      </c>
      <c r="E1613">
        <f t="shared" si="25"/>
        <v>-5434.2742761727559</v>
      </c>
    </row>
    <row r="1614" spans="1:5">
      <c r="A1614">
        <v>1613</v>
      </c>
      <c r="B1614">
        <v>1612</v>
      </c>
      <c r="C1614">
        <f>'COMPUTE Q6'!$B$18 * B1614 + 'COMPUTE Q6'!$B$17</f>
        <v>7603.7596965591056</v>
      </c>
      <c r="D1614">
        <v>4682.3</v>
      </c>
      <c r="E1614">
        <f t="shared" si="25"/>
        <v>-2921.4596965591054</v>
      </c>
    </row>
    <row r="1615" spans="1:5">
      <c r="A1615">
        <v>1614</v>
      </c>
      <c r="B1615">
        <v>1613</v>
      </c>
      <c r="C1615">
        <f>'COMPUTE Q6'!$B$18 * B1615 + 'COMPUTE Q6'!$B$17</f>
        <v>7604.9451169454551</v>
      </c>
      <c r="D1615">
        <v>13047.300000000001</v>
      </c>
      <c r="E1615">
        <f t="shared" si="25"/>
        <v>5442.354883054546</v>
      </c>
    </row>
    <row r="1616" spans="1:5">
      <c r="A1616">
        <v>1615</v>
      </c>
      <c r="B1616">
        <v>1614</v>
      </c>
      <c r="C1616">
        <f>'COMPUTE Q6'!$B$18 * B1616 + 'COMPUTE Q6'!$B$17</f>
        <v>7606.1305373318046</v>
      </c>
      <c r="D1616">
        <v>11831.300000000001</v>
      </c>
      <c r="E1616">
        <f t="shared" si="25"/>
        <v>4225.1694626681965</v>
      </c>
    </row>
    <row r="1617" spans="1:5">
      <c r="A1617">
        <v>1616</v>
      </c>
      <c r="B1617">
        <v>1615</v>
      </c>
      <c r="C1617">
        <f>'COMPUTE Q6'!$B$18 * B1617 + 'COMPUTE Q6'!$B$17</f>
        <v>7607.3159577181541</v>
      </c>
      <c r="D1617">
        <v>8975.5</v>
      </c>
      <c r="E1617">
        <f t="shared" si="25"/>
        <v>1368.1840422818459</v>
      </c>
    </row>
    <row r="1618" spans="1:5">
      <c r="A1618">
        <v>1617</v>
      </c>
      <c r="B1618">
        <v>1616</v>
      </c>
      <c r="C1618">
        <f>'COMPUTE Q6'!$B$18 * B1618 + 'COMPUTE Q6'!$B$17</f>
        <v>7608.5013781045036</v>
      </c>
      <c r="D1618">
        <v>12753.4</v>
      </c>
      <c r="E1618">
        <f t="shared" si="25"/>
        <v>5144.898621895496</v>
      </c>
    </row>
    <row r="1619" spans="1:5">
      <c r="A1619">
        <v>1618</v>
      </c>
      <c r="B1619">
        <v>1617</v>
      </c>
      <c r="C1619">
        <f>'COMPUTE Q6'!$B$18 * B1619 + 'COMPUTE Q6'!$B$17</f>
        <v>7609.6867984908531</v>
      </c>
      <c r="D1619">
        <v>13378.7</v>
      </c>
      <c r="E1619">
        <f t="shared" si="25"/>
        <v>5769.0132015091476</v>
      </c>
    </row>
    <row r="1620" spans="1:5">
      <c r="A1620">
        <v>1619</v>
      </c>
      <c r="B1620">
        <v>1618</v>
      </c>
      <c r="C1620">
        <f>'COMPUTE Q6'!$B$18 * B1620 + 'COMPUTE Q6'!$B$17</f>
        <v>7610.8722188772026</v>
      </c>
      <c r="D1620">
        <v>12801.1</v>
      </c>
      <c r="E1620">
        <f t="shared" si="25"/>
        <v>5190.2277811227978</v>
      </c>
    </row>
    <row r="1621" spans="1:5">
      <c r="A1621">
        <v>1620</v>
      </c>
      <c r="B1621">
        <v>1619</v>
      </c>
      <c r="C1621">
        <f>'COMPUTE Q6'!$B$18 * B1621 + 'COMPUTE Q6'!$B$17</f>
        <v>7612.0576392635521</v>
      </c>
      <c r="D1621">
        <v>12712.1</v>
      </c>
      <c r="E1621">
        <f t="shared" si="25"/>
        <v>5100.0423607364482</v>
      </c>
    </row>
    <row r="1622" spans="1:5">
      <c r="A1622">
        <v>1621</v>
      </c>
      <c r="B1622">
        <v>1620</v>
      </c>
      <c r="C1622">
        <f>'COMPUTE Q6'!$B$18 * B1622 + 'COMPUTE Q6'!$B$17</f>
        <v>7613.2430596499016</v>
      </c>
      <c r="D1622">
        <v>11545.1</v>
      </c>
      <c r="E1622">
        <f t="shared" si="25"/>
        <v>3931.8569403500987</v>
      </c>
    </row>
    <row r="1623" spans="1:5">
      <c r="A1623">
        <v>1622</v>
      </c>
      <c r="B1623">
        <v>1621</v>
      </c>
      <c r="C1623">
        <f>'COMPUTE Q6'!$B$18 * B1623 + 'COMPUTE Q6'!$B$17</f>
        <v>7614.4284800362511</v>
      </c>
      <c r="D1623">
        <v>14417.1</v>
      </c>
      <c r="E1623">
        <f t="shared" si="25"/>
        <v>6802.6715199637492</v>
      </c>
    </row>
    <row r="1624" spans="1:5">
      <c r="A1624">
        <v>1623</v>
      </c>
      <c r="B1624">
        <v>1622</v>
      </c>
      <c r="C1624">
        <f>'COMPUTE Q6'!$B$18 * B1624 + 'COMPUTE Q6'!$B$17</f>
        <v>7615.6139004226006</v>
      </c>
      <c r="D1624">
        <v>14101</v>
      </c>
      <c r="E1624">
        <f t="shared" si="25"/>
        <v>6485.3860995773994</v>
      </c>
    </row>
    <row r="1625" spans="1:5">
      <c r="A1625">
        <v>1624</v>
      </c>
      <c r="B1625">
        <v>1623</v>
      </c>
      <c r="C1625">
        <f>'COMPUTE Q6'!$B$18 * B1625 + 'COMPUTE Q6'!$B$17</f>
        <v>7616.7993208089501</v>
      </c>
      <c r="D1625">
        <v>10370.200000000001</v>
      </c>
      <c r="E1625">
        <f t="shared" si="25"/>
        <v>2753.4006791910506</v>
      </c>
    </row>
    <row r="1626" spans="1:5">
      <c r="A1626">
        <v>1625</v>
      </c>
      <c r="B1626">
        <v>1624</v>
      </c>
      <c r="C1626">
        <f>'COMPUTE Q6'!$B$18 * B1626 + 'COMPUTE Q6'!$B$17</f>
        <v>7617.9847411952996</v>
      </c>
      <c r="D1626">
        <v>2384.1999999999998</v>
      </c>
      <c r="E1626">
        <f t="shared" si="25"/>
        <v>-5233.7847411952998</v>
      </c>
    </row>
    <row r="1627" spans="1:5">
      <c r="A1627">
        <v>1626</v>
      </c>
      <c r="B1627">
        <v>1625</v>
      </c>
      <c r="C1627">
        <f>'COMPUTE Q6'!$B$18 * B1627 + 'COMPUTE Q6'!$B$17</f>
        <v>7619.1701615816492</v>
      </c>
      <c r="D1627">
        <v>1344.1</v>
      </c>
      <c r="E1627">
        <f t="shared" si="25"/>
        <v>-6275.0701615816488</v>
      </c>
    </row>
    <row r="1628" spans="1:5">
      <c r="A1628">
        <v>1627</v>
      </c>
      <c r="B1628">
        <v>1626</v>
      </c>
      <c r="C1628">
        <f>'COMPUTE Q6'!$B$18 * B1628 + 'COMPUTE Q6'!$B$17</f>
        <v>7620.3555819679987</v>
      </c>
      <c r="D1628">
        <v>9261.2999999999993</v>
      </c>
      <c r="E1628">
        <f t="shared" si="25"/>
        <v>1640.9444180320006</v>
      </c>
    </row>
    <row r="1629" spans="1:5">
      <c r="A1629">
        <v>1628</v>
      </c>
      <c r="B1629">
        <v>1627</v>
      </c>
      <c r="C1629">
        <f>'COMPUTE Q6'!$B$18 * B1629 + 'COMPUTE Q6'!$B$17</f>
        <v>7621.5410023543482</v>
      </c>
      <c r="D1629">
        <v>11846.2</v>
      </c>
      <c r="E1629">
        <f t="shared" si="25"/>
        <v>4224.6589976456526</v>
      </c>
    </row>
    <row r="1630" spans="1:5">
      <c r="A1630">
        <v>1629</v>
      </c>
      <c r="B1630">
        <v>1628</v>
      </c>
      <c r="C1630">
        <f>'COMPUTE Q6'!$B$18 * B1630 + 'COMPUTE Q6'!$B$17</f>
        <v>7622.7264227406977</v>
      </c>
      <c r="D1630">
        <v>4366</v>
      </c>
      <c r="E1630">
        <f t="shared" si="25"/>
        <v>-3256.7264227406977</v>
      </c>
    </row>
    <row r="1631" spans="1:5">
      <c r="A1631">
        <v>1630</v>
      </c>
      <c r="B1631">
        <v>1629</v>
      </c>
      <c r="C1631">
        <f>'COMPUTE Q6'!$B$18 * B1631 + 'COMPUTE Q6'!$B$17</f>
        <v>7623.9118431270472</v>
      </c>
      <c r="D1631">
        <v>3591</v>
      </c>
      <c r="E1631">
        <f t="shared" si="25"/>
        <v>-4032.9118431270472</v>
      </c>
    </row>
    <row r="1632" spans="1:5">
      <c r="A1632">
        <v>1631</v>
      </c>
      <c r="B1632">
        <v>1630</v>
      </c>
      <c r="C1632">
        <f>'COMPUTE Q6'!$B$18 * B1632 + 'COMPUTE Q6'!$B$17</f>
        <v>7625.0972635133967</v>
      </c>
      <c r="D1632">
        <v>789.2</v>
      </c>
      <c r="E1632">
        <f t="shared" si="25"/>
        <v>-6835.8972635133969</v>
      </c>
    </row>
    <row r="1633" spans="1:5">
      <c r="A1633">
        <v>1632</v>
      </c>
      <c r="B1633">
        <v>1631</v>
      </c>
      <c r="C1633">
        <f>'COMPUTE Q6'!$B$18 * B1633 + 'COMPUTE Q6'!$B$17</f>
        <v>7626.2826838997462</v>
      </c>
      <c r="D1633">
        <v>808.2</v>
      </c>
      <c r="E1633">
        <f t="shared" si="25"/>
        <v>-6818.0826838997464</v>
      </c>
    </row>
    <row r="1634" spans="1:5">
      <c r="A1634">
        <v>1633</v>
      </c>
      <c r="B1634">
        <v>1632</v>
      </c>
      <c r="C1634">
        <f>'COMPUTE Q6'!$B$18 * B1634 + 'COMPUTE Q6'!$B$17</f>
        <v>7627.4681042860957</v>
      </c>
      <c r="D1634">
        <v>1250.0999999999999</v>
      </c>
      <c r="E1634">
        <f t="shared" si="25"/>
        <v>-6377.3681042860953</v>
      </c>
    </row>
    <row r="1635" spans="1:5">
      <c r="A1635">
        <v>1634</v>
      </c>
      <c r="B1635">
        <v>1633</v>
      </c>
      <c r="C1635">
        <f>'COMPUTE Q6'!$B$18 * B1635 + 'COMPUTE Q6'!$B$17</f>
        <v>7628.6535246724452</v>
      </c>
      <c r="D1635">
        <v>3976.2</v>
      </c>
      <c r="E1635">
        <f t="shared" si="25"/>
        <v>-3652.4535246724454</v>
      </c>
    </row>
    <row r="1636" spans="1:5">
      <c r="A1636">
        <v>1635</v>
      </c>
      <c r="B1636">
        <v>1634</v>
      </c>
      <c r="C1636">
        <f>'COMPUTE Q6'!$B$18 * B1636 + 'COMPUTE Q6'!$B$17</f>
        <v>7629.8389450587947</v>
      </c>
      <c r="D1636">
        <v>5058.1000000000004</v>
      </c>
      <c r="E1636">
        <f t="shared" si="25"/>
        <v>-2571.7389450587943</v>
      </c>
    </row>
    <row r="1637" spans="1:5">
      <c r="A1637">
        <v>1636</v>
      </c>
      <c r="B1637">
        <v>1635</v>
      </c>
      <c r="C1637">
        <f>'COMPUTE Q6'!$B$18 * B1637 + 'COMPUTE Q6'!$B$17</f>
        <v>7631.0243654451442</v>
      </c>
      <c r="D1637">
        <v>12455</v>
      </c>
      <c r="E1637">
        <f t="shared" si="25"/>
        <v>4823.9756345548558</v>
      </c>
    </row>
    <row r="1638" spans="1:5">
      <c r="A1638">
        <v>1637</v>
      </c>
      <c r="B1638">
        <v>1636</v>
      </c>
      <c r="C1638">
        <f>'COMPUTE Q6'!$B$18 * B1638 + 'COMPUTE Q6'!$B$17</f>
        <v>7632.2097858314937</v>
      </c>
      <c r="D1638">
        <v>12884.2</v>
      </c>
      <c r="E1638">
        <f t="shared" si="25"/>
        <v>5251.990214168507</v>
      </c>
    </row>
    <row r="1639" spans="1:5">
      <c r="A1639">
        <v>1638</v>
      </c>
      <c r="B1639">
        <v>1637</v>
      </c>
      <c r="C1639">
        <f>'COMPUTE Q6'!$B$18 * B1639 + 'COMPUTE Q6'!$B$17</f>
        <v>7633.3952062178432</v>
      </c>
      <c r="D1639">
        <v>1072.5999999999999</v>
      </c>
      <c r="E1639">
        <f t="shared" si="25"/>
        <v>-6560.7952062178429</v>
      </c>
    </row>
    <row r="1640" spans="1:5">
      <c r="A1640">
        <v>1639</v>
      </c>
      <c r="B1640">
        <v>1638</v>
      </c>
      <c r="C1640">
        <f>'COMPUTE Q6'!$B$18 * B1640 + 'COMPUTE Q6'!$B$17</f>
        <v>7634.5806266041927</v>
      </c>
      <c r="D1640">
        <v>1588.3999999999996</v>
      </c>
      <c r="E1640">
        <f t="shared" si="25"/>
        <v>-6046.1806266041931</v>
      </c>
    </row>
    <row r="1641" spans="1:5">
      <c r="A1641">
        <v>1640</v>
      </c>
      <c r="B1641">
        <v>1639</v>
      </c>
      <c r="C1641">
        <f>'COMPUTE Q6'!$B$18 * B1641 + 'COMPUTE Q6'!$B$17</f>
        <v>7635.7660469905422</v>
      </c>
      <c r="D1641">
        <v>419</v>
      </c>
      <c r="E1641">
        <f t="shared" si="25"/>
        <v>-7216.7660469905422</v>
      </c>
    </row>
    <row r="1642" spans="1:5">
      <c r="A1642">
        <v>1641</v>
      </c>
      <c r="B1642">
        <v>1640</v>
      </c>
      <c r="C1642">
        <f>'COMPUTE Q6'!$B$18 * B1642 + 'COMPUTE Q6'!$B$17</f>
        <v>7636.9514673768917</v>
      </c>
      <c r="D1642">
        <v>0</v>
      </c>
      <c r="E1642">
        <f t="shared" si="25"/>
        <v>-7636.9514673768917</v>
      </c>
    </row>
    <row r="1643" spans="1:5">
      <c r="A1643">
        <v>1642</v>
      </c>
      <c r="B1643">
        <v>1641</v>
      </c>
      <c r="C1643">
        <f>'COMPUTE Q6'!$B$18 * B1643 + 'COMPUTE Q6'!$B$17</f>
        <v>7638.1368877632412</v>
      </c>
      <c r="D1643">
        <v>0</v>
      </c>
      <c r="E1643">
        <f t="shared" si="25"/>
        <v>-7638.1368877632412</v>
      </c>
    </row>
    <row r="1644" spans="1:5">
      <c r="A1644">
        <v>1643</v>
      </c>
      <c r="B1644">
        <v>1642</v>
      </c>
      <c r="C1644">
        <f>'COMPUTE Q6'!$B$18 * B1644 + 'COMPUTE Q6'!$B$17</f>
        <v>7639.3223081495908</v>
      </c>
      <c r="D1644">
        <v>588.1</v>
      </c>
      <c r="E1644">
        <f t="shared" si="25"/>
        <v>-7051.2223081495904</v>
      </c>
    </row>
    <row r="1645" spans="1:5">
      <c r="A1645">
        <v>1644</v>
      </c>
      <c r="B1645">
        <v>1643</v>
      </c>
      <c r="C1645">
        <f>'COMPUTE Q6'!$B$18 * B1645 + 'COMPUTE Q6'!$B$17</f>
        <v>7640.5077285359403</v>
      </c>
      <c r="D1645">
        <v>392.2</v>
      </c>
      <c r="E1645">
        <f t="shared" si="25"/>
        <v>-7248.3077285359404</v>
      </c>
    </row>
    <row r="1646" spans="1:5">
      <c r="A1646">
        <v>1645</v>
      </c>
      <c r="B1646">
        <v>1644</v>
      </c>
      <c r="C1646">
        <f>'COMPUTE Q6'!$B$18 * B1646 + 'COMPUTE Q6'!$B$17</f>
        <v>7641.6931489222898</v>
      </c>
      <c r="D1646">
        <v>553.29999999999995</v>
      </c>
      <c r="E1646">
        <f t="shared" si="25"/>
        <v>-7088.3931489222896</v>
      </c>
    </row>
    <row r="1647" spans="1:5">
      <c r="A1647">
        <v>1646</v>
      </c>
      <c r="B1647">
        <v>1645</v>
      </c>
      <c r="C1647">
        <f>'COMPUTE Q6'!$B$18 * B1647 + 'COMPUTE Q6'!$B$17</f>
        <v>7642.8785693086393</v>
      </c>
      <c r="D1647">
        <v>392.2</v>
      </c>
      <c r="E1647">
        <f t="shared" si="25"/>
        <v>-7250.6785693086395</v>
      </c>
    </row>
    <row r="1648" spans="1:5">
      <c r="A1648">
        <v>1647</v>
      </c>
      <c r="B1648">
        <v>1646</v>
      </c>
      <c r="C1648">
        <f>'COMPUTE Q6'!$B$18 * B1648 + 'COMPUTE Q6'!$B$17</f>
        <v>7644.0639896949888</v>
      </c>
      <c r="D1648">
        <v>825.45</v>
      </c>
      <c r="E1648">
        <f t="shared" si="25"/>
        <v>-6818.613989694989</v>
      </c>
    </row>
    <row r="1649" spans="1:5">
      <c r="A1649">
        <v>1648</v>
      </c>
      <c r="B1649">
        <v>1647</v>
      </c>
      <c r="C1649">
        <f>'COMPUTE Q6'!$B$18 * B1649 + 'COMPUTE Q6'!$B$17</f>
        <v>7645.2494100813383</v>
      </c>
      <c r="D1649">
        <v>726</v>
      </c>
      <c r="E1649">
        <f t="shared" si="25"/>
        <v>-6919.2494100813383</v>
      </c>
    </row>
    <row r="1650" spans="1:5">
      <c r="A1650">
        <v>1649</v>
      </c>
      <c r="B1650">
        <v>1648</v>
      </c>
      <c r="C1650">
        <f>'COMPUTE Q6'!$B$18 * B1650 + 'COMPUTE Q6'!$B$17</f>
        <v>7646.4348304676878</v>
      </c>
      <c r="D1650">
        <v>680</v>
      </c>
      <c r="E1650">
        <f t="shared" si="25"/>
        <v>-6966.4348304676878</v>
      </c>
    </row>
    <row r="1651" spans="1:5">
      <c r="A1651">
        <v>1650</v>
      </c>
      <c r="B1651">
        <v>1649</v>
      </c>
      <c r="C1651">
        <f>'COMPUTE Q6'!$B$18 * B1651 + 'COMPUTE Q6'!$B$17</f>
        <v>7647.6202508540373</v>
      </c>
      <c r="D1651">
        <v>1336</v>
      </c>
      <c r="E1651">
        <f t="shared" si="25"/>
        <v>-6311.6202508540373</v>
      </c>
    </row>
    <row r="1652" spans="1:5">
      <c r="A1652">
        <v>1651</v>
      </c>
      <c r="B1652">
        <v>1650</v>
      </c>
      <c r="C1652">
        <f>'COMPUTE Q6'!$B$18 * B1652 + 'COMPUTE Q6'!$B$17</f>
        <v>7648.8056712403868</v>
      </c>
      <c r="D1652">
        <v>581</v>
      </c>
      <c r="E1652">
        <f t="shared" si="25"/>
        <v>-7067.8056712403868</v>
      </c>
    </row>
    <row r="1653" spans="1:5">
      <c r="A1653">
        <v>1652</v>
      </c>
      <c r="B1653">
        <v>1651</v>
      </c>
      <c r="C1653">
        <f>'COMPUTE Q6'!$B$18 * B1653 + 'COMPUTE Q6'!$B$17</f>
        <v>7649.9910916267363</v>
      </c>
      <c r="D1653">
        <v>2530</v>
      </c>
      <c r="E1653">
        <f t="shared" si="25"/>
        <v>-5119.9910916267363</v>
      </c>
    </row>
    <row r="1654" spans="1:5">
      <c r="A1654">
        <v>1653</v>
      </c>
      <c r="B1654">
        <v>1652</v>
      </c>
      <c r="C1654">
        <f>'COMPUTE Q6'!$B$18 * B1654 + 'COMPUTE Q6'!$B$17</f>
        <v>7651.1765120130858</v>
      </c>
      <c r="D1654">
        <v>4635.6499999999996</v>
      </c>
      <c r="E1654">
        <f t="shared" si="25"/>
        <v>-3015.5265120130862</v>
      </c>
    </row>
    <row r="1655" spans="1:5">
      <c r="A1655">
        <v>1654</v>
      </c>
      <c r="B1655">
        <v>1653</v>
      </c>
      <c r="C1655">
        <f>'COMPUTE Q6'!$B$18 * B1655 + 'COMPUTE Q6'!$B$17</f>
        <v>7652.3619323994353</v>
      </c>
      <c r="D1655">
        <v>6418.1</v>
      </c>
      <c r="E1655">
        <f t="shared" si="25"/>
        <v>-1234.261932399435</v>
      </c>
    </row>
    <row r="1656" spans="1:5">
      <c r="A1656">
        <v>1655</v>
      </c>
      <c r="B1656">
        <v>1654</v>
      </c>
      <c r="C1656">
        <f>'COMPUTE Q6'!$B$18 * B1656 + 'COMPUTE Q6'!$B$17</f>
        <v>7653.5473527857848</v>
      </c>
      <c r="D1656">
        <v>10786</v>
      </c>
      <c r="E1656">
        <f t="shared" si="25"/>
        <v>3132.4526472142152</v>
      </c>
    </row>
    <row r="1657" spans="1:5">
      <c r="A1657">
        <v>1656</v>
      </c>
      <c r="B1657">
        <v>1655</v>
      </c>
      <c r="C1657">
        <f>'COMPUTE Q6'!$B$18 * B1657 + 'COMPUTE Q6'!$B$17</f>
        <v>7654.7327731721352</v>
      </c>
      <c r="D1657">
        <v>11113</v>
      </c>
      <c r="E1657">
        <f t="shared" si="25"/>
        <v>3458.2672268278648</v>
      </c>
    </row>
    <row r="1658" spans="1:5">
      <c r="A1658">
        <v>1657</v>
      </c>
      <c r="B1658">
        <v>1656</v>
      </c>
      <c r="C1658">
        <f>'COMPUTE Q6'!$B$18 * B1658 + 'COMPUTE Q6'!$B$17</f>
        <v>7655.9181935584847</v>
      </c>
      <c r="D1658">
        <v>11184</v>
      </c>
      <c r="E1658">
        <f t="shared" si="25"/>
        <v>3528.0818064415153</v>
      </c>
    </row>
    <row r="1659" spans="1:5">
      <c r="A1659">
        <v>1658</v>
      </c>
      <c r="B1659">
        <v>1657</v>
      </c>
      <c r="C1659">
        <f>'COMPUTE Q6'!$B$18 * B1659 + 'COMPUTE Q6'!$B$17</f>
        <v>7657.1036139448343</v>
      </c>
      <c r="D1659">
        <v>2828</v>
      </c>
      <c r="E1659">
        <f t="shared" si="25"/>
        <v>-4829.1036139448343</v>
      </c>
    </row>
    <row r="1660" spans="1:5">
      <c r="A1660">
        <v>1659</v>
      </c>
      <c r="B1660">
        <v>1658</v>
      </c>
      <c r="C1660">
        <f>'COMPUTE Q6'!$B$18 * B1660 + 'COMPUTE Q6'!$B$17</f>
        <v>7658.2890343311838</v>
      </c>
      <c r="D1660">
        <v>1720.4</v>
      </c>
      <c r="E1660">
        <f t="shared" si="25"/>
        <v>-5937.8890343311832</v>
      </c>
    </row>
    <row r="1661" spans="1:5">
      <c r="A1661">
        <v>1660</v>
      </c>
      <c r="B1661">
        <v>1659</v>
      </c>
      <c r="C1661">
        <f>'COMPUTE Q6'!$B$18 * B1661 + 'COMPUTE Q6'!$B$17</f>
        <v>7659.4744547175333</v>
      </c>
      <c r="D1661">
        <v>4584.5</v>
      </c>
      <c r="E1661">
        <f t="shared" si="25"/>
        <v>-3074.9744547175333</v>
      </c>
    </row>
    <row r="1662" spans="1:5">
      <c r="A1662">
        <v>1661</v>
      </c>
      <c r="B1662">
        <v>1660</v>
      </c>
      <c r="C1662">
        <f>'COMPUTE Q6'!$B$18 * B1662 + 'COMPUTE Q6'!$B$17</f>
        <v>7660.6598751038828</v>
      </c>
      <c r="D1662">
        <v>13728</v>
      </c>
      <c r="E1662">
        <f t="shared" si="25"/>
        <v>6067.3401248961172</v>
      </c>
    </row>
    <row r="1663" spans="1:5">
      <c r="A1663">
        <v>1662</v>
      </c>
      <c r="B1663">
        <v>1661</v>
      </c>
      <c r="C1663">
        <f>'COMPUTE Q6'!$B$18 * B1663 + 'COMPUTE Q6'!$B$17</f>
        <v>7661.8452954902323</v>
      </c>
      <c r="D1663">
        <v>14006</v>
      </c>
      <c r="E1663">
        <f t="shared" si="25"/>
        <v>6344.1547045097677</v>
      </c>
    </row>
    <row r="1664" spans="1:5">
      <c r="A1664">
        <v>1663</v>
      </c>
      <c r="B1664">
        <v>1662</v>
      </c>
      <c r="C1664">
        <f>'COMPUTE Q6'!$B$18 * B1664 + 'COMPUTE Q6'!$B$17</f>
        <v>7663.0307158765818</v>
      </c>
      <c r="D1664">
        <v>13872</v>
      </c>
      <c r="E1664">
        <f t="shared" si="25"/>
        <v>6208.9692841234182</v>
      </c>
    </row>
    <row r="1665" spans="1:5">
      <c r="A1665">
        <v>1664</v>
      </c>
      <c r="B1665">
        <v>1663</v>
      </c>
      <c r="C1665">
        <f>'COMPUTE Q6'!$B$18 * B1665 + 'COMPUTE Q6'!$B$17</f>
        <v>7664.2161362629313</v>
      </c>
      <c r="D1665">
        <v>10312.1</v>
      </c>
      <c r="E1665">
        <f t="shared" si="25"/>
        <v>2647.8838637370691</v>
      </c>
    </row>
    <row r="1666" spans="1:5">
      <c r="A1666">
        <v>1665</v>
      </c>
      <c r="B1666">
        <v>1664</v>
      </c>
      <c r="C1666">
        <f>'COMPUTE Q6'!$B$18 * B1666 + 'COMPUTE Q6'!$B$17</f>
        <v>7665.4015566492808</v>
      </c>
      <c r="D1666">
        <v>11139.3</v>
      </c>
      <c r="E1666">
        <f t="shared" si="25"/>
        <v>3473.8984433507185</v>
      </c>
    </row>
    <row r="1667" spans="1:5">
      <c r="A1667">
        <v>1666</v>
      </c>
      <c r="B1667">
        <v>1665</v>
      </c>
      <c r="C1667">
        <f>'COMPUTE Q6'!$B$18 * B1667 + 'COMPUTE Q6'!$B$17</f>
        <v>7666.5869770356303</v>
      </c>
      <c r="D1667">
        <v>2516.75</v>
      </c>
      <c r="E1667">
        <f t="shared" ref="E1667:E1730" si="26">D1667 - C1667</f>
        <v>-5149.8369770356303</v>
      </c>
    </row>
    <row r="1668" spans="1:5">
      <c r="A1668">
        <v>1667</v>
      </c>
      <c r="B1668">
        <v>1666</v>
      </c>
      <c r="C1668">
        <f>'COMPUTE Q6'!$B$18 * B1668 + 'COMPUTE Q6'!$B$17</f>
        <v>7667.7723974219798</v>
      </c>
      <c r="D1668">
        <v>1750.75</v>
      </c>
      <c r="E1668">
        <f t="shared" si="26"/>
        <v>-5917.0223974219798</v>
      </c>
    </row>
    <row r="1669" spans="1:5">
      <c r="A1669">
        <v>1668</v>
      </c>
      <c r="B1669">
        <v>1667</v>
      </c>
      <c r="C1669">
        <f>'COMPUTE Q6'!$B$18 * B1669 + 'COMPUTE Q6'!$B$17</f>
        <v>7668.9578178083293</v>
      </c>
      <c r="D1669">
        <v>5309</v>
      </c>
      <c r="E1669">
        <f t="shared" si="26"/>
        <v>-2359.9578178083293</v>
      </c>
    </row>
    <row r="1670" spans="1:5">
      <c r="A1670">
        <v>1669</v>
      </c>
      <c r="B1670">
        <v>1668</v>
      </c>
      <c r="C1670">
        <f>'COMPUTE Q6'!$B$18 * B1670 + 'COMPUTE Q6'!$B$17</f>
        <v>7670.1432381946788</v>
      </c>
      <c r="D1670">
        <v>7621.1</v>
      </c>
      <c r="E1670">
        <f t="shared" si="26"/>
        <v>-49.043238194678452</v>
      </c>
    </row>
    <row r="1671" spans="1:5">
      <c r="A1671">
        <v>1670</v>
      </c>
      <c r="B1671">
        <v>1669</v>
      </c>
      <c r="C1671">
        <f>'COMPUTE Q6'!$B$18 * B1671 + 'COMPUTE Q6'!$B$17</f>
        <v>7671.3286585810283</v>
      </c>
      <c r="D1671">
        <v>11380.4</v>
      </c>
      <c r="E1671">
        <f t="shared" si="26"/>
        <v>3709.0713414189713</v>
      </c>
    </row>
    <row r="1672" spans="1:5">
      <c r="A1672">
        <v>1671</v>
      </c>
      <c r="B1672">
        <v>1670</v>
      </c>
      <c r="C1672">
        <f>'COMPUTE Q6'!$B$18 * B1672 + 'COMPUTE Q6'!$B$17</f>
        <v>7672.5140789673778</v>
      </c>
      <c r="D1672">
        <v>10982.4</v>
      </c>
      <c r="E1672">
        <f t="shared" si="26"/>
        <v>3309.8859210326218</v>
      </c>
    </row>
    <row r="1673" spans="1:5">
      <c r="A1673">
        <v>1672</v>
      </c>
      <c r="B1673">
        <v>1671</v>
      </c>
      <c r="C1673">
        <f>'COMPUTE Q6'!$B$18 * B1673 + 'COMPUTE Q6'!$B$17</f>
        <v>7673.6994993537273</v>
      </c>
      <c r="D1673">
        <v>8182.2</v>
      </c>
      <c r="E1673">
        <f t="shared" si="26"/>
        <v>508.50050064627249</v>
      </c>
    </row>
    <row r="1674" spans="1:5">
      <c r="A1674">
        <v>1673</v>
      </c>
      <c r="B1674">
        <v>1672</v>
      </c>
      <c r="C1674">
        <f>'COMPUTE Q6'!$B$18 * B1674 + 'COMPUTE Q6'!$B$17</f>
        <v>7674.8849197400768</v>
      </c>
      <c r="D1674">
        <v>8102.1</v>
      </c>
      <c r="E1674">
        <f t="shared" si="26"/>
        <v>427.21508025992352</v>
      </c>
    </row>
    <row r="1675" spans="1:5">
      <c r="A1675">
        <v>1674</v>
      </c>
      <c r="B1675">
        <v>1673</v>
      </c>
      <c r="C1675">
        <f>'COMPUTE Q6'!$B$18 * B1675 + 'COMPUTE Q6'!$B$17</f>
        <v>7676.0703401264263</v>
      </c>
      <c r="D1675">
        <v>8593</v>
      </c>
      <c r="E1675">
        <f t="shared" si="26"/>
        <v>916.92965987357366</v>
      </c>
    </row>
    <row r="1676" spans="1:5">
      <c r="A1676">
        <v>1675</v>
      </c>
      <c r="B1676">
        <v>1674</v>
      </c>
      <c r="C1676">
        <f>'COMPUTE Q6'!$B$18 * B1676 + 'COMPUTE Q6'!$B$17</f>
        <v>7677.2557605127759</v>
      </c>
      <c r="D1676">
        <v>4602.2</v>
      </c>
      <c r="E1676">
        <f t="shared" si="26"/>
        <v>-3075.055760512776</v>
      </c>
    </row>
    <row r="1677" spans="1:5">
      <c r="A1677">
        <v>1676</v>
      </c>
      <c r="B1677">
        <v>1675</v>
      </c>
      <c r="C1677">
        <f>'COMPUTE Q6'!$B$18 * B1677 + 'COMPUTE Q6'!$B$17</f>
        <v>7678.4411808991254</v>
      </c>
      <c r="D1677">
        <v>11000.65</v>
      </c>
      <c r="E1677">
        <f t="shared" si="26"/>
        <v>3322.2088191008743</v>
      </c>
    </row>
    <row r="1678" spans="1:5">
      <c r="A1678">
        <v>1677</v>
      </c>
      <c r="B1678">
        <v>1676</v>
      </c>
      <c r="C1678">
        <f>'COMPUTE Q6'!$B$18 * B1678 + 'COMPUTE Q6'!$B$17</f>
        <v>7679.6266012854749</v>
      </c>
      <c r="D1678">
        <v>13106.6</v>
      </c>
      <c r="E1678">
        <f t="shared" si="26"/>
        <v>5426.9733987145255</v>
      </c>
    </row>
    <row r="1679" spans="1:5">
      <c r="A1679">
        <v>1678</v>
      </c>
      <c r="B1679">
        <v>1677</v>
      </c>
      <c r="C1679">
        <f>'COMPUTE Q6'!$B$18 * B1679 + 'COMPUTE Q6'!$B$17</f>
        <v>7680.8120216718244</v>
      </c>
      <c r="D1679">
        <v>10632</v>
      </c>
      <c r="E1679">
        <f t="shared" si="26"/>
        <v>2951.1879783281756</v>
      </c>
    </row>
    <row r="1680" spans="1:5">
      <c r="A1680">
        <v>1679</v>
      </c>
      <c r="B1680">
        <v>1678</v>
      </c>
      <c r="C1680">
        <f>'COMPUTE Q6'!$B$18 * B1680 + 'COMPUTE Q6'!$B$17</f>
        <v>7681.9974420581739</v>
      </c>
      <c r="D1680">
        <v>11106</v>
      </c>
      <c r="E1680">
        <f t="shared" si="26"/>
        <v>3424.0025579418261</v>
      </c>
    </row>
    <row r="1681" spans="1:5">
      <c r="A1681">
        <v>1680</v>
      </c>
      <c r="B1681">
        <v>1679</v>
      </c>
      <c r="C1681">
        <f>'COMPUTE Q6'!$B$18 * B1681 + 'COMPUTE Q6'!$B$17</f>
        <v>7683.1828624445234</v>
      </c>
      <c r="D1681">
        <v>8333.4500000000007</v>
      </c>
      <c r="E1681">
        <f t="shared" si="26"/>
        <v>650.26713755547735</v>
      </c>
    </row>
    <row r="1682" spans="1:5">
      <c r="A1682">
        <v>1681</v>
      </c>
      <c r="B1682">
        <v>1680</v>
      </c>
      <c r="C1682">
        <f>'COMPUTE Q6'!$B$18 * B1682 + 'COMPUTE Q6'!$B$17</f>
        <v>7684.3682828308729</v>
      </c>
      <c r="D1682">
        <v>6819.7</v>
      </c>
      <c r="E1682">
        <f t="shared" si="26"/>
        <v>-864.66828283087307</v>
      </c>
    </row>
    <row r="1683" spans="1:5">
      <c r="A1683">
        <v>1682</v>
      </c>
      <c r="B1683">
        <v>1681</v>
      </c>
      <c r="C1683">
        <f>'COMPUTE Q6'!$B$18 * B1683 + 'COMPUTE Q6'!$B$17</f>
        <v>7685.5537032172224</v>
      </c>
      <c r="D1683">
        <v>13192.1</v>
      </c>
      <c r="E1683">
        <f t="shared" si="26"/>
        <v>5506.546296782778</v>
      </c>
    </row>
    <row r="1684" spans="1:5">
      <c r="A1684">
        <v>1683</v>
      </c>
      <c r="B1684">
        <v>1682</v>
      </c>
      <c r="C1684">
        <f>'COMPUTE Q6'!$B$18 * B1684 + 'COMPUTE Q6'!$B$17</f>
        <v>7686.7391236035719</v>
      </c>
      <c r="D1684">
        <v>14983</v>
      </c>
      <c r="E1684">
        <f t="shared" si="26"/>
        <v>7296.2608763964281</v>
      </c>
    </row>
    <row r="1685" spans="1:5">
      <c r="A1685">
        <v>1684</v>
      </c>
      <c r="B1685">
        <v>1683</v>
      </c>
      <c r="C1685">
        <f>'COMPUTE Q6'!$B$18 * B1685 + 'COMPUTE Q6'!$B$17</f>
        <v>7687.9245439899214</v>
      </c>
      <c r="D1685">
        <v>14186</v>
      </c>
      <c r="E1685">
        <f t="shared" si="26"/>
        <v>6498.0754560100786</v>
      </c>
    </row>
    <row r="1686" spans="1:5">
      <c r="A1686">
        <v>1685</v>
      </c>
      <c r="B1686">
        <v>1684</v>
      </c>
      <c r="C1686">
        <f>'COMPUTE Q6'!$B$18 * B1686 + 'COMPUTE Q6'!$B$17</f>
        <v>7689.1099643762709</v>
      </c>
      <c r="D1686">
        <v>12534.2</v>
      </c>
      <c r="E1686">
        <f t="shared" si="26"/>
        <v>4845.0900356237298</v>
      </c>
    </row>
    <row r="1687" spans="1:5">
      <c r="A1687">
        <v>1686</v>
      </c>
      <c r="B1687">
        <v>1685</v>
      </c>
      <c r="C1687">
        <f>'COMPUTE Q6'!$B$18 * B1687 + 'COMPUTE Q6'!$B$17</f>
        <v>7690.2953847626204</v>
      </c>
      <c r="D1687">
        <v>12954.3</v>
      </c>
      <c r="E1687">
        <f t="shared" si="26"/>
        <v>5264.0046152373789</v>
      </c>
    </row>
    <row r="1688" spans="1:5">
      <c r="A1688">
        <v>1687</v>
      </c>
      <c r="B1688">
        <v>1686</v>
      </c>
      <c r="C1688">
        <f>'COMPUTE Q6'!$B$18 * B1688 + 'COMPUTE Q6'!$B$17</f>
        <v>7691.4808051489699</v>
      </c>
      <c r="D1688">
        <v>7863.7</v>
      </c>
      <c r="E1688">
        <f t="shared" si="26"/>
        <v>172.2191948510299</v>
      </c>
    </row>
    <row r="1689" spans="1:5">
      <c r="A1689">
        <v>1688</v>
      </c>
      <c r="B1689">
        <v>1687</v>
      </c>
      <c r="C1689">
        <f>'COMPUTE Q6'!$B$18 * B1689 + 'COMPUTE Q6'!$B$17</f>
        <v>7692.6662255353194</v>
      </c>
      <c r="D1689">
        <v>2873.4</v>
      </c>
      <c r="E1689">
        <f t="shared" si="26"/>
        <v>-4819.2662255353189</v>
      </c>
    </row>
    <row r="1690" spans="1:5">
      <c r="A1690">
        <v>1689</v>
      </c>
      <c r="B1690">
        <v>1688</v>
      </c>
      <c r="C1690">
        <f>'COMPUTE Q6'!$B$18 * B1690 + 'COMPUTE Q6'!$B$17</f>
        <v>7693.8516459216689</v>
      </c>
      <c r="D1690">
        <v>7743</v>
      </c>
      <c r="E1690">
        <f t="shared" si="26"/>
        <v>49.148354078331067</v>
      </c>
    </row>
    <row r="1691" spans="1:5">
      <c r="A1691">
        <v>1690</v>
      </c>
      <c r="B1691">
        <v>1689</v>
      </c>
      <c r="C1691">
        <f>'COMPUTE Q6'!$B$18 * B1691 + 'COMPUTE Q6'!$B$17</f>
        <v>7695.0370663080184</v>
      </c>
      <c r="D1691">
        <v>12572</v>
      </c>
      <c r="E1691">
        <f t="shared" si="26"/>
        <v>4876.9629336919816</v>
      </c>
    </row>
    <row r="1692" spans="1:5">
      <c r="A1692">
        <v>1691</v>
      </c>
      <c r="B1692">
        <v>1690</v>
      </c>
      <c r="C1692">
        <f>'COMPUTE Q6'!$B$18 * B1692 + 'COMPUTE Q6'!$B$17</f>
        <v>7696.2224866943679</v>
      </c>
      <c r="D1692">
        <v>12373.1</v>
      </c>
      <c r="E1692">
        <f t="shared" si="26"/>
        <v>4676.8775133056324</v>
      </c>
    </row>
    <row r="1693" spans="1:5">
      <c r="A1693">
        <v>1692</v>
      </c>
      <c r="B1693">
        <v>1691</v>
      </c>
      <c r="C1693">
        <f>'COMPUTE Q6'!$B$18 * B1693 + 'COMPUTE Q6'!$B$17</f>
        <v>7697.4079070807175</v>
      </c>
      <c r="D1693">
        <v>12776</v>
      </c>
      <c r="E1693">
        <f t="shared" si="26"/>
        <v>5078.5920929192825</v>
      </c>
    </row>
    <row r="1694" spans="1:5">
      <c r="A1694">
        <v>1693</v>
      </c>
      <c r="B1694">
        <v>1692</v>
      </c>
      <c r="C1694">
        <f>'COMPUTE Q6'!$B$18 * B1694 + 'COMPUTE Q6'!$B$17</f>
        <v>7698.593327467067</v>
      </c>
      <c r="D1694">
        <v>13085.1</v>
      </c>
      <c r="E1694">
        <f t="shared" si="26"/>
        <v>5386.5066725329334</v>
      </c>
    </row>
    <row r="1695" spans="1:5">
      <c r="A1695">
        <v>1694</v>
      </c>
      <c r="B1695">
        <v>1693</v>
      </c>
      <c r="C1695">
        <f>'COMPUTE Q6'!$B$18 * B1695 + 'COMPUTE Q6'!$B$17</f>
        <v>7699.7787478534165</v>
      </c>
      <c r="D1695">
        <v>13383</v>
      </c>
      <c r="E1695">
        <f t="shared" si="26"/>
        <v>5683.2212521465835</v>
      </c>
    </row>
    <row r="1696" spans="1:5">
      <c r="A1696">
        <v>1695</v>
      </c>
      <c r="B1696">
        <v>1694</v>
      </c>
      <c r="C1696">
        <f>'COMPUTE Q6'!$B$18 * B1696 + 'COMPUTE Q6'!$B$17</f>
        <v>7700.964168239766</v>
      </c>
      <c r="D1696">
        <v>9525.1</v>
      </c>
      <c r="E1696">
        <f t="shared" si="26"/>
        <v>1824.1358317602344</v>
      </c>
    </row>
    <row r="1697" spans="1:5">
      <c r="A1697">
        <v>1696</v>
      </c>
      <c r="B1697">
        <v>1695</v>
      </c>
      <c r="C1697">
        <f>'COMPUTE Q6'!$B$18 * B1697 + 'COMPUTE Q6'!$B$17</f>
        <v>7702.1495886261155</v>
      </c>
      <c r="D1697">
        <v>14506.2</v>
      </c>
      <c r="E1697">
        <f t="shared" si="26"/>
        <v>6804.0504113738853</v>
      </c>
    </row>
    <row r="1698" spans="1:5">
      <c r="A1698">
        <v>1697</v>
      </c>
      <c r="B1698">
        <v>1696</v>
      </c>
      <c r="C1698">
        <f>'COMPUTE Q6'!$B$18 * B1698 + 'COMPUTE Q6'!$B$17</f>
        <v>7703.335009012465</v>
      </c>
      <c r="D1698">
        <v>12448.1</v>
      </c>
      <c r="E1698">
        <f t="shared" si="26"/>
        <v>4744.7649909875354</v>
      </c>
    </row>
    <row r="1699" spans="1:5">
      <c r="A1699">
        <v>1698</v>
      </c>
      <c r="B1699">
        <v>1697</v>
      </c>
      <c r="C1699">
        <f>'COMPUTE Q6'!$B$18 * B1699 + 'COMPUTE Q6'!$B$17</f>
        <v>7704.5204293988145</v>
      </c>
      <c r="D1699">
        <v>10533.1</v>
      </c>
      <c r="E1699">
        <f t="shared" si="26"/>
        <v>2828.5795706011859</v>
      </c>
    </row>
    <row r="1700" spans="1:5">
      <c r="A1700">
        <v>1699</v>
      </c>
      <c r="B1700">
        <v>1698</v>
      </c>
      <c r="C1700">
        <f>'COMPUTE Q6'!$B$18 * B1700 + 'COMPUTE Q6'!$B$17</f>
        <v>7705.705849785164</v>
      </c>
      <c r="D1700">
        <v>4834.3</v>
      </c>
      <c r="E1700">
        <f t="shared" si="26"/>
        <v>-2871.4058497851638</v>
      </c>
    </row>
    <row r="1701" spans="1:5">
      <c r="A1701">
        <v>1700</v>
      </c>
      <c r="B1701">
        <v>1699</v>
      </c>
      <c r="C1701">
        <f>'COMPUTE Q6'!$B$18 * B1701 + 'COMPUTE Q6'!$B$17</f>
        <v>7706.8912701715135</v>
      </c>
      <c r="D1701">
        <v>6175.3</v>
      </c>
      <c r="E1701">
        <f t="shared" si="26"/>
        <v>-1531.5912701715133</v>
      </c>
    </row>
    <row r="1702" spans="1:5">
      <c r="A1702">
        <v>1701</v>
      </c>
      <c r="B1702">
        <v>1700</v>
      </c>
      <c r="C1702">
        <f>'COMPUTE Q6'!$B$18 * B1702 + 'COMPUTE Q6'!$B$17</f>
        <v>7708.076690557863</v>
      </c>
      <c r="D1702">
        <v>4358.7999999999993</v>
      </c>
      <c r="E1702">
        <f t="shared" si="26"/>
        <v>-3349.2766905578637</v>
      </c>
    </row>
    <row r="1703" spans="1:5">
      <c r="A1703">
        <v>1702</v>
      </c>
      <c r="B1703">
        <v>1701</v>
      </c>
      <c r="C1703">
        <f>'COMPUTE Q6'!$B$18 * B1703 + 'COMPUTE Q6'!$B$17</f>
        <v>7709.2621109442125</v>
      </c>
      <c r="D1703">
        <v>6325.15</v>
      </c>
      <c r="E1703">
        <f t="shared" si="26"/>
        <v>-1384.1121109442129</v>
      </c>
    </row>
    <row r="1704" spans="1:5">
      <c r="A1704">
        <v>1703</v>
      </c>
      <c r="B1704">
        <v>1702</v>
      </c>
      <c r="C1704">
        <f>'COMPUTE Q6'!$B$18 * B1704 + 'COMPUTE Q6'!$B$17</f>
        <v>7710.447531330562</v>
      </c>
      <c r="D1704">
        <v>16471.349999999999</v>
      </c>
      <c r="E1704">
        <f t="shared" si="26"/>
        <v>8760.9024686694356</v>
      </c>
    </row>
    <row r="1705" spans="1:5">
      <c r="A1705">
        <v>1704</v>
      </c>
      <c r="B1705">
        <v>1703</v>
      </c>
      <c r="C1705">
        <f>'COMPUTE Q6'!$B$18 * B1705 + 'COMPUTE Q6'!$B$17</f>
        <v>7711.6329517169115</v>
      </c>
      <c r="D1705">
        <v>20457.099999999999</v>
      </c>
      <c r="E1705">
        <f t="shared" si="26"/>
        <v>12745.467048283088</v>
      </c>
    </row>
    <row r="1706" spans="1:5">
      <c r="A1706">
        <v>1705</v>
      </c>
      <c r="B1706">
        <v>1704</v>
      </c>
      <c r="C1706">
        <f>'COMPUTE Q6'!$B$18 * B1706 + 'COMPUTE Q6'!$B$17</f>
        <v>7712.818372103261</v>
      </c>
      <c r="D1706">
        <v>20506</v>
      </c>
      <c r="E1706">
        <f t="shared" si="26"/>
        <v>12793.181627896738</v>
      </c>
    </row>
    <row r="1707" spans="1:5">
      <c r="A1707">
        <v>1706</v>
      </c>
      <c r="B1707">
        <v>1705</v>
      </c>
      <c r="C1707">
        <f>'COMPUTE Q6'!$B$18 * B1707 + 'COMPUTE Q6'!$B$17</f>
        <v>7714.0037924896105</v>
      </c>
      <c r="D1707">
        <v>14100</v>
      </c>
      <c r="E1707">
        <f t="shared" si="26"/>
        <v>6385.9962075103895</v>
      </c>
    </row>
    <row r="1708" spans="1:5">
      <c r="A1708">
        <v>1707</v>
      </c>
      <c r="B1708">
        <v>1706</v>
      </c>
      <c r="C1708">
        <f>'COMPUTE Q6'!$B$18 * B1708 + 'COMPUTE Q6'!$B$17</f>
        <v>7715.18921287596</v>
      </c>
      <c r="D1708">
        <v>781</v>
      </c>
      <c r="E1708">
        <f t="shared" si="26"/>
        <v>-6934.18921287596</v>
      </c>
    </row>
    <row r="1709" spans="1:5">
      <c r="A1709">
        <v>1708</v>
      </c>
      <c r="B1709">
        <v>1707</v>
      </c>
      <c r="C1709">
        <f>'COMPUTE Q6'!$B$18 * B1709 + 'COMPUTE Q6'!$B$17</f>
        <v>7716.3746332623095</v>
      </c>
      <c r="D1709">
        <v>1148.2</v>
      </c>
      <c r="E1709">
        <f t="shared" si="26"/>
        <v>-6568.1746332623097</v>
      </c>
    </row>
    <row r="1710" spans="1:5">
      <c r="A1710">
        <v>1709</v>
      </c>
      <c r="B1710">
        <v>1708</v>
      </c>
      <c r="C1710">
        <f>'COMPUTE Q6'!$B$18 * B1710 + 'COMPUTE Q6'!$B$17</f>
        <v>7717.560053648659</v>
      </c>
      <c r="D1710">
        <v>2078.5</v>
      </c>
      <c r="E1710">
        <f t="shared" si="26"/>
        <v>-5639.060053648659</v>
      </c>
    </row>
    <row r="1711" spans="1:5">
      <c r="A1711">
        <v>1710</v>
      </c>
      <c r="B1711">
        <v>1709</v>
      </c>
      <c r="C1711">
        <f>'COMPUTE Q6'!$B$18 * B1711 + 'COMPUTE Q6'!$B$17</f>
        <v>7718.7454740350086</v>
      </c>
      <c r="D1711">
        <v>809.1</v>
      </c>
      <c r="E1711">
        <f t="shared" si="26"/>
        <v>-6909.6454740350082</v>
      </c>
    </row>
    <row r="1712" spans="1:5">
      <c r="A1712">
        <v>1711</v>
      </c>
      <c r="B1712">
        <v>1710</v>
      </c>
      <c r="C1712">
        <f>'COMPUTE Q6'!$B$18 * B1712 + 'COMPUTE Q6'!$B$17</f>
        <v>7719.930894421359</v>
      </c>
      <c r="D1712">
        <v>676</v>
      </c>
      <c r="E1712">
        <f t="shared" si="26"/>
        <v>-7043.930894421359</v>
      </c>
    </row>
    <row r="1713" spans="1:5">
      <c r="A1713">
        <v>1712</v>
      </c>
      <c r="B1713">
        <v>1711</v>
      </c>
      <c r="C1713">
        <f>'COMPUTE Q6'!$B$18 * B1713 + 'COMPUTE Q6'!$B$17</f>
        <v>7721.1163148077085</v>
      </c>
      <c r="D1713">
        <v>3773</v>
      </c>
      <c r="E1713">
        <f t="shared" si="26"/>
        <v>-3948.1163148077085</v>
      </c>
    </row>
    <row r="1714" spans="1:5">
      <c r="A1714">
        <v>1713</v>
      </c>
      <c r="B1714">
        <v>1712</v>
      </c>
      <c r="C1714">
        <f>'COMPUTE Q6'!$B$18 * B1714 + 'COMPUTE Q6'!$B$17</f>
        <v>7722.301735194058</v>
      </c>
      <c r="D1714">
        <v>4320</v>
      </c>
      <c r="E1714">
        <f t="shared" si="26"/>
        <v>-3402.301735194058</v>
      </c>
    </row>
    <row r="1715" spans="1:5">
      <c r="A1715">
        <v>1714</v>
      </c>
      <c r="B1715">
        <v>1713</v>
      </c>
      <c r="C1715">
        <f>'COMPUTE Q6'!$B$18 * B1715 + 'COMPUTE Q6'!$B$17</f>
        <v>7723.4871555804075</v>
      </c>
      <c r="D1715">
        <v>9123</v>
      </c>
      <c r="E1715">
        <f t="shared" si="26"/>
        <v>1399.5128444195925</v>
      </c>
    </row>
    <row r="1716" spans="1:5">
      <c r="A1716">
        <v>1715</v>
      </c>
      <c r="B1716">
        <v>1714</v>
      </c>
      <c r="C1716">
        <f>'COMPUTE Q6'!$B$18 * B1716 + 'COMPUTE Q6'!$B$17</f>
        <v>7724.672575966757</v>
      </c>
      <c r="D1716">
        <v>13636.5</v>
      </c>
      <c r="E1716">
        <f t="shared" si="26"/>
        <v>5911.827424033243</v>
      </c>
    </row>
    <row r="1717" spans="1:5">
      <c r="A1717">
        <v>1716</v>
      </c>
      <c r="B1717">
        <v>1715</v>
      </c>
      <c r="C1717">
        <f>'COMPUTE Q6'!$B$18 * B1717 + 'COMPUTE Q6'!$B$17</f>
        <v>7725.8579963531065</v>
      </c>
      <c r="D1717">
        <v>11578.950000000003</v>
      </c>
      <c r="E1717">
        <f t="shared" si="26"/>
        <v>3853.092003646896</v>
      </c>
    </row>
    <row r="1718" spans="1:5">
      <c r="A1718">
        <v>1717</v>
      </c>
      <c r="B1718">
        <v>1716</v>
      </c>
      <c r="C1718">
        <f>'COMPUTE Q6'!$B$18 * B1718 + 'COMPUTE Q6'!$B$17</f>
        <v>7727.043416739456</v>
      </c>
      <c r="D1718">
        <v>13134.1</v>
      </c>
      <c r="E1718">
        <f t="shared" si="26"/>
        <v>5407.0565832605444</v>
      </c>
    </row>
    <row r="1719" spans="1:5">
      <c r="A1719">
        <v>1718</v>
      </c>
      <c r="B1719">
        <v>1717</v>
      </c>
      <c r="C1719">
        <f>'COMPUTE Q6'!$B$18 * B1719 + 'COMPUTE Q6'!$B$17</f>
        <v>7728.2288371258055</v>
      </c>
      <c r="D1719">
        <v>13688.1</v>
      </c>
      <c r="E1719">
        <f t="shared" si="26"/>
        <v>5959.8711628741949</v>
      </c>
    </row>
    <row r="1720" spans="1:5">
      <c r="A1720">
        <v>1719</v>
      </c>
      <c r="B1720">
        <v>1718</v>
      </c>
      <c r="C1720">
        <f>'COMPUTE Q6'!$B$18 * B1720 + 'COMPUTE Q6'!$B$17</f>
        <v>7729.414257512155</v>
      </c>
      <c r="D1720">
        <v>13958</v>
      </c>
      <c r="E1720">
        <f t="shared" si="26"/>
        <v>6228.585742487845</v>
      </c>
    </row>
    <row r="1721" spans="1:5">
      <c r="A1721">
        <v>1720</v>
      </c>
      <c r="B1721">
        <v>1719</v>
      </c>
      <c r="C1721">
        <f>'COMPUTE Q6'!$B$18 * B1721 + 'COMPUTE Q6'!$B$17</f>
        <v>7730.5996778985045</v>
      </c>
      <c r="D1721">
        <v>14530</v>
      </c>
      <c r="E1721">
        <f t="shared" si="26"/>
        <v>6799.4003221014955</v>
      </c>
    </row>
    <row r="1722" spans="1:5">
      <c r="A1722">
        <v>1721</v>
      </c>
      <c r="B1722">
        <v>1720</v>
      </c>
      <c r="C1722">
        <f>'COMPUTE Q6'!$B$18 * B1722 + 'COMPUTE Q6'!$B$17</f>
        <v>7731.785098284854</v>
      </c>
      <c r="D1722">
        <v>14550</v>
      </c>
      <c r="E1722">
        <f t="shared" si="26"/>
        <v>6818.214901715146</v>
      </c>
    </row>
    <row r="1723" spans="1:5">
      <c r="A1723">
        <v>1722</v>
      </c>
      <c r="B1723">
        <v>1721</v>
      </c>
      <c r="C1723">
        <f>'COMPUTE Q6'!$B$18 * B1723 + 'COMPUTE Q6'!$B$17</f>
        <v>7732.9705186712035</v>
      </c>
      <c r="D1723">
        <v>14174.25</v>
      </c>
      <c r="E1723">
        <f t="shared" si="26"/>
        <v>6441.2794813287965</v>
      </c>
    </row>
    <row r="1724" spans="1:5">
      <c r="A1724">
        <v>1723</v>
      </c>
      <c r="B1724">
        <v>1722</v>
      </c>
      <c r="C1724">
        <f>'COMPUTE Q6'!$B$18 * B1724 + 'COMPUTE Q6'!$B$17</f>
        <v>7734.155939057553</v>
      </c>
      <c r="D1724">
        <v>14037.55</v>
      </c>
      <c r="E1724">
        <f t="shared" si="26"/>
        <v>6303.3940609424462</v>
      </c>
    </row>
    <row r="1725" spans="1:5">
      <c r="A1725">
        <v>1724</v>
      </c>
      <c r="B1725">
        <v>1723</v>
      </c>
      <c r="C1725">
        <f>'COMPUTE Q6'!$B$18 * B1725 + 'COMPUTE Q6'!$B$17</f>
        <v>7735.3413594439025</v>
      </c>
      <c r="D1725">
        <v>8198.1</v>
      </c>
      <c r="E1725">
        <f t="shared" si="26"/>
        <v>462.75864055609782</v>
      </c>
    </row>
    <row r="1726" spans="1:5">
      <c r="A1726">
        <v>1725</v>
      </c>
      <c r="B1726">
        <v>1724</v>
      </c>
      <c r="C1726">
        <f>'COMPUTE Q6'!$B$18 * B1726 + 'COMPUTE Q6'!$B$17</f>
        <v>7736.5267798302521</v>
      </c>
      <c r="D1726">
        <v>10906.1</v>
      </c>
      <c r="E1726">
        <f t="shared" si="26"/>
        <v>3169.5732201697483</v>
      </c>
    </row>
    <row r="1727" spans="1:5">
      <c r="A1727">
        <v>1726</v>
      </c>
      <c r="B1727">
        <v>1725</v>
      </c>
      <c r="C1727">
        <f>'COMPUTE Q6'!$B$18 * B1727 + 'COMPUTE Q6'!$B$17</f>
        <v>7737.7122002166016</v>
      </c>
      <c r="D1727">
        <v>11567.1</v>
      </c>
      <c r="E1727">
        <f t="shared" si="26"/>
        <v>3829.3877997833988</v>
      </c>
    </row>
    <row r="1728" spans="1:5">
      <c r="A1728">
        <v>1727</v>
      </c>
      <c r="B1728">
        <v>1726</v>
      </c>
      <c r="C1728">
        <f>'COMPUTE Q6'!$B$18 * B1728 + 'COMPUTE Q6'!$B$17</f>
        <v>7738.8976206029511</v>
      </c>
      <c r="D1728">
        <v>12538</v>
      </c>
      <c r="E1728">
        <f t="shared" si="26"/>
        <v>4799.1023793970489</v>
      </c>
    </row>
    <row r="1729" spans="1:5">
      <c r="A1729">
        <v>1728</v>
      </c>
      <c r="B1729">
        <v>1727</v>
      </c>
      <c r="C1729">
        <f>'COMPUTE Q6'!$B$18 * B1729 + 'COMPUTE Q6'!$B$17</f>
        <v>7740.0830409893006</v>
      </c>
      <c r="D1729">
        <v>12156.4</v>
      </c>
      <c r="E1729">
        <f t="shared" si="26"/>
        <v>4416.3169590106991</v>
      </c>
    </row>
    <row r="1730" spans="1:5">
      <c r="A1730">
        <v>1729</v>
      </c>
      <c r="B1730">
        <v>1728</v>
      </c>
      <c r="C1730">
        <f>'COMPUTE Q6'!$B$18 * B1730 + 'COMPUTE Q6'!$B$17</f>
        <v>7741.2684613756501</v>
      </c>
      <c r="D1730">
        <v>11258.699999999999</v>
      </c>
      <c r="E1730">
        <f t="shared" si="26"/>
        <v>3517.4315386243488</v>
      </c>
    </row>
    <row r="1731" spans="1:5">
      <c r="A1731">
        <v>1730</v>
      </c>
      <c r="B1731">
        <v>1729</v>
      </c>
      <c r="C1731">
        <f>'COMPUTE Q6'!$B$18 * B1731 + 'COMPUTE Q6'!$B$17</f>
        <v>7742.4538817619996</v>
      </c>
      <c r="D1731">
        <v>18876.460000000006</v>
      </c>
      <c r="E1731">
        <f t="shared" ref="E1731:E1794" si="27">D1731 - C1731</f>
        <v>11134.006118238007</v>
      </c>
    </row>
    <row r="1732" spans="1:5">
      <c r="A1732">
        <v>1731</v>
      </c>
      <c r="B1732">
        <v>1730</v>
      </c>
      <c r="C1732">
        <f>'COMPUTE Q6'!$B$18 * B1732 + 'COMPUTE Q6'!$B$17</f>
        <v>7743.6393021483491</v>
      </c>
      <c r="D1732">
        <v>8257</v>
      </c>
      <c r="E1732">
        <f t="shared" si="27"/>
        <v>513.36069785165091</v>
      </c>
    </row>
    <row r="1733" spans="1:5">
      <c r="A1733">
        <v>1732</v>
      </c>
      <c r="B1733">
        <v>1731</v>
      </c>
      <c r="C1733">
        <f>'COMPUTE Q6'!$B$18 * B1733 + 'COMPUTE Q6'!$B$17</f>
        <v>7744.8247225346986</v>
      </c>
      <c r="D1733">
        <v>10556.1</v>
      </c>
      <c r="E1733">
        <f t="shared" si="27"/>
        <v>2811.2752774653018</v>
      </c>
    </row>
    <row r="1734" spans="1:5">
      <c r="A1734">
        <v>1733</v>
      </c>
      <c r="B1734">
        <v>1732</v>
      </c>
      <c r="C1734">
        <f>'COMPUTE Q6'!$B$18 * B1734 + 'COMPUTE Q6'!$B$17</f>
        <v>7746.0101429210481</v>
      </c>
      <c r="D1734">
        <v>13356.2</v>
      </c>
      <c r="E1734">
        <f t="shared" si="27"/>
        <v>5610.1898570789526</v>
      </c>
    </row>
    <row r="1735" spans="1:5">
      <c r="A1735">
        <v>1734</v>
      </c>
      <c r="B1735">
        <v>1733</v>
      </c>
      <c r="C1735">
        <f>'COMPUTE Q6'!$B$18 * B1735 + 'COMPUTE Q6'!$B$17</f>
        <v>7747.1955633073976</v>
      </c>
      <c r="D1735">
        <v>12641.2</v>
      </c>
      <c r="E1735">
        <f t="shared" si="27"/>
        <v>4894.0044366926031</v>
      </c>
    </row>
    <row r="1736" spans="1:5">
      <c r="A1736">
        <v>1735</v>
      </c>
      <c r="B1736">
        <v>1734</v>
      </c>
      <c r="C1736">
        <f>'COMPUTE Q6'!$B$18 * B1736 + 'COMPUTE Q6'!$B$17</f>
        <v>7748.3809836937471</v>
      </c>
      <c r="D1736">
        <v>13948.1</v>
      </c>
      <c r="E1736">
        <f t="shared" si="27"/>
        <v>6199.7190163062533</v>
      </c>
    </row>
    <row r="1737" spans="1:5">
      <c r="A1737">
        <v>1736</v>
      </c>
      <c r="B1737">
        <v>1735</v>
      </c>
      <c r="C1737">
        <f>'COMPUTE Q6'!$B$18 * B1737 + 'COMPUTE Q6'!$B$17</f>
        <v>7749.5664040800966</v>
      </c>
      <c r="D1737">
        <v>16131.300000000003</v>
      </c>
      <c r="E1737">
        <f t="shared" si="27"/>
        <v>8381.7335959199063</v>
      </c>
    </row>
    <row r="1738" spans="1:5">
      <c r="A1738">
        <v>1737</v>
      </c>
      <c r="B1738">
        <v>1736</v>
      </c>
      <c r="C1738">
        <f>'COMPUTE Q6'!$B$18 * B1738 + 'COMPUTE Q6'!$B$17</f>
        <v>7750.7518244664461</v>
      </c>
      <c r="D1738">
        <v>17686.100000000006</v>
      </c>
      <c r="E1738">
        <f t="shared" si="27"/>
        <v>9935.3481755335597</v>
      </c>
    </row>
    <row r="1739" spans="1:5">
      <c r="A1739">
        <v>1738</v>
      </c>
      <c r="B1739">
        <v>1737</v>
      </c>
      <c r="C1739">
        <f>'COMPUTE Q6'!$B$18 * B1739 + 'COMPUTE Q6'!$B$17</f>
        <v>7751.9372448527956</v>
      </c>
      <c r="D1739">
        <v>8474</v>
      </c>
      <c r="E1739">
        <f t="shared" si="27"/>
        <v>722.06275514720437</v>
      </c>
    </row>
    <row r="1740" spans="1:5">
      <c r="A1740">
        <v>1739</v>
      </c>
      <c r="B1740">
        <v>1738</v>
      </c>
      <c r="C1740">
        <f>'COMPUTE Q6'!$B$18 * B1740 + 'COMPUTE Q6'!$B$17</f>
        <v>7753.1226652391451</v>
      </c>
      <c r="D1740">
        <v>12914.3</v>
      </c>
      <c r="E1740">
        <f t="shared" si="27"/>
        <v>5161.1773347608541</v>
      </c>
    </row>
    <row r="1741" spans="1:5">
      <c r="A1741">
        <v>1740</v>
      </c>
      <c r="B1741">
        <v>1739</v>
      </c>
      <c r="C1741">
        <f>'COMPUTE Q6'!$B$18 * B1741 + 'COMPUTE Q6'!$B$17</f>
        <v>7754.3080856254946</v>
      </c>
      <c r="D1741">
        <v>12868.2</v>
      </c>
      <c r="E1741">
        <f t="shared" si="27"/>
        <v>5113.8919143745061</v>
      </c>
    </row>
    <row r="1742" spans="1:5">
      <c r="A1742">
        <v>1741</v>
      </c>
      <c r="B1742">
        <v>1740</v>
      </c>
      <c r="C1742">
        <f>'COMPUTE Q6'!$B$18 * B1742 + 'COMPUTE Q6'!$B$17</f>
        <v>7755.4935060118441</v>
      </c>
      <c r="D1742">
        <v>13208.1</v>
      </c>
      <c r="E1742">
        <f t="shared" si="27"/>
        <v>5452.6064939881562</v>
      </c>
    </row>
    <row r="1743" spans="1:5">
      <c r="A1743">
        <v>1742</v>
      </c>
      <c r="B1743">
        <v>1741</v>
      </c>
      <c r="C1743">
        <f>'COMPUTE Q6'!$B$18 * B1743 + 'COMPUTE Q6'!$B$17</f>
        <v>7756.6789263981937</v>
      </c>
      <c r="D1743">
        <v>13273.2</v>
      </c>
      <c r="E1743">
        <f t="shared" si="27"/>
        <v>5516.5210736018071</v>
      </c>
    </row>
    <row r="1744" spans="1:5">
      <c r="A1744">
        <v>1743</v>
      </c>
      <c r="B1744">
        <v>1742</v>
      </c>
      <c r="C1744">
        <f>'COMPUTE Q6'!$B$18 * B1744 + 'COMPUTE Q6'!$B$17</f>
        <v>7757.8643467845432</v>
      </c>
      <c r="D1744">
        <v>12868.8</v>
      </c>
      <c r="E1744">
        <f t="shared" si="27"/>
        <v>5110.9356532154561</v>
      </c>
    </row>
    <row r="1745" spans="1:5">
      <c r="A1745">
        <v>1744</v>
      </c>
      <c r="B1745">
        <v>1743</v>
      </c>
      <c r="C1745">
        <f>'COMPUTE Q6'!$B$18 * B1745 + 'COMPUTE Q6'!$B$17</f>
        <v>7759.0497671708927</v>
      </c>
      <c r="D1745">
        <v>14426.8</v>
      </c>
      <c r="E1745">
        <f t="shared" si="27"/>
        <v>6667.7502328291066</v>
      </c>
    </row>
    <row r="1746" spans="1:5">
      <c r="A1746">
        <v>1745</v>
      </c>
      <c r="B1746">
        <v>1744</v>
      </c>
      <c r="C1746">
        <f>'COMPUTE Q6'!$B$18 * B1746 + 'COMPUTE Q6'!$B$17</f>
        <v>7760.2351875572422</v>
      </c>
      <c r="D1746">
        <v>13268.3</v>
      </c>
      <c r="E1746">
        <f t="shared" si="27"/>
        <v>5508.0648124427571</v>
      </c>
    </row>
    <row r="1747" spans="1:5">
      <c r="A1747">
        <v>1746</v>
      </c>
      <c r="B1747">
        <v>1745</v>
      </c>
      <c r="C1747">
        <f>'COMPUTE Q6'!$B$18 * B1747 + 'COMPUTE Q6'!$B$17</f>
        <v>7761.4206079435917</v>
      </c>
      <c r="D1747">
        <v>13006.1</v>
      </c>
      <c r="E1747">
        <f t="shared" si="27"/>
        <v>5244.6793920564087</v>
      </c>
    </row>
    <row r="1748" spans="1:5">
      <c r="A1748">
        <v>1747</v>
      </c>
      <c r="B1748">
        <v>1746</v>
      </c>
      <c r="C1748">
        <f>'COMPUTE Q6'!$B$18 * B1748 + 'COMPUTE Q6'!$B$17</f>
        <v>7762.6060283299412</v>
      </c>
      <c r="D1748">
        <v>13808</v>
      </c>
      <c r="E1748">
        <f t="shared" si="27"/>
        <v>6045.3939716700588</v>
      </c>
    </row>
    <row r="1749" spans="1:5">
      <c r="A1749">
        <v>1748</v>
      </c>
      <c r="B1749">
        <v>1747</v>
      </c>
      <c r="C1749">
        <f>'COMPUTE Q6'!$B$18 * B1749 + 'COMPUTE Q6'!$B$17</f>
        <v>7763.7914487162907</v>
      </c>
      <c r="D1749">
        <v>13755</v>
      </c>
      <c r="E1749">
        <f t="shared" si="27"/>
        <v>5991.2085512837093</v>
      </c>
    </row>
    <row r="1750" spans="1:5">
      <c r="A1750">
        <v>1749</v>
      </c>
      <c r="B1750">
        <v>1748</v>
      </c>
      <c r="C1750">
        <f>'COMPUTE Q6'!$B$18 * B1750 + 'COMPUTE Q6'!$B$17</f>
        <v>7764.9768691026402</v>
      </c>
      <c r="D1750">
        <v>13670.3</v>
      </c>
      <c r="E1750">
        <f t="shared" si="27"/>
        <v>5905.3231308973591</v>
      </c>
    </row>
    <row r="1751" spans="1:5">
      <c r="A1751">
        <v>1750</v>
      </c>
      <c r="B1751">
        <v>1749</v>
      </c>
      <c r="C1751">
        <f>'COMPUTE Q6'!$B$18 * B1751 + 'COMPUTE Q6'!$B$17</f>
        <v>7766.1622894889897</v>
      </c>
      <c r="D1751">
        <v>16629.400000000001</v>
      </c>
      <c r="E1751">
        <f t="shared" si="27"/>
        <v>8863.2377105110118</v>
      </c>
    </row>
    <row r="1752" spans="1:5">
      <c r="A1752">
        <v>1751</v>
      </c>
      <c r="B1752">
        <v>1750</v>
      </c>
      <c r="C1752">
        <f>'COMPUTE Q6'!$B$18 * B1752 + 'COMPUTE Q6'!$B$17</f>
        <v>7767.3477098753392</v>
      </c>
      <c r="D1752">
        <v>16695.7</v>
      </c>
      <c r="E1752">
        <f t="shared" si="27"/>
        <v>8928.3522901246615</v>
      </c>
    </row>
    <row r="1753" spans="1:5">
      <c r="A1753">
        <v>1752</v>
      </c>
      <c r="B1753">
        <v>1751</v>
      </c>
      <c r="C1753">
        <f>'COMPUTE Q6'!$B$18 * B1753 + 'COMPUTE Q6'!$B$17</f>
        <v>7768.5331302616887</v>
      </c>
      <c r="D1753">
        <v>8605.1</v>
      </c>
      <c r="E1753">
        <f t="shared" si="27"/>
        <v>836.56686973831165</v>
      </c>
    </row>
    <row r="1754" spans="1:5">
      <c r="A1754">
        <v>1753</v>
      </c>
      <c r="B1754">
        <v>1752</v>
      </c>
      <c r="C1754">
        <f>'COMPUTE Q6'!$B$18 * B1754 + 'COMPUTE Q6'!$B$17</f>
        <v>7769.7185506480382</v>
      </c>
      <c r="D1754">
        <v>15266</v>
      </c>
      <c r="E1754">
        <f t="shared" si="27"/>
        <v>7496.2814493519618</v>
      </c>
    </row>
    <row r="1755" spans="1:5">
      <c r="A1755">
        <v>1754</v>
      </c>
      <c r="B1755">
        <v>1753</v>
      </c>
      <c r="C1755">
        <f>'COMPUTE Q6'!$B$18 * B1755 + 'COMPUTE Q6'!$B$17</f>
        <v>7770.9039710343877</v>
      </c>
      <c r="D1755">
        <v>14905</v>
      </c>
      <c r="E1755">
        <f t="shared" si="27"/>
        <v>7134.0960289656123</v>
      </c>
    </row>
    <row r="1756" spans="1:5">
      <c r="A1756">
        <v>1755</v>
      </c>
      <c r="B1756">
        <v>1754</v>
      </c>
      <c r="C1756">
        <f>'COMPUTE Q6'!$B$18 * B1756 + 'COMPUTE Q6'!$B$17</f>
        <v>7772.0893914207372</v>
      </c>
      <c r="D1756">
        <v>15075.1</v>
      </c>
      <c r="E1756">
        <f t="shared" si="27"/>
        <v>7303.0106085792631</v>
      </c>
    </row>
    <row r="1757" spans="1:5">
      <c r="A1757">
        <v>1756</v>
      </c>
      <c r="B1757">
        <v>1755</v>
      </c>
      <c r="C1757">
        <f>'COMPUTE Q6'!$B$18 * B1757 + 'COMPUTE Q6'!$B$17</f>
        <v>7773.2748118070867</v>
      </c>
      <c r="D1757">
        <v>15036.1</v>
      </c>
      <c r="E1757">
        <f t="shared" si="27"/>
        <v>7262.8251881929136</v>
      </c>
    </row>
    <row r="1758" spans="1:5">
      <c r="A1758">
        <v>1757</v>
      </c>
      <c r="B1758">
        <v>1756</v>
      </c>
      <c r="C1758">
        <f>'COMPUTE Q6'!$B$18 * B1758 + 'COMPUTE Q6'!$B$17</f>
        <v>7774.4602321934362</v>
      </c>
      <c r="D1758">
        <v>10631.9</v>
      </c>
      <c r="E1758">
        <f t="shared" si="27"/>
        <v>2857.4397678065634</v>
      </c>
    </row>
    <row r="1759" spans="1:5">
      <c r="A1759">
        <v>1758</v>
      </c>
      <c r="B1759">
        <v>1757</v>
      </c>
      <c r="C1759">
        <f>'COMPUTE Q6'!$B$18 * B1759 + 'COMPUTE Q6'!$B$17</f>
        <v>7775.6456525797857</v>
      </c>
      <c r="D1759">
        <v>7031.75</v>
      </c>
      <c r="E1759">
        <f t="shared" si="27"/>
        <v>-743.89565257978575</v>
      </c>
    </row>
    <row r="1760" spans="1:5">
      <c r="A1760">
        <v>1759</v>
      </c>
      <c r="B1760">
        <v>1758</v>
      </c>
      <c r="C1760">
        <f>'COMPUTE Q6'!$B$18 * B1760 + 'COMPUTE Q6'!$B$17</f>
        <v>7776.8310729661353</v>
      </c>
      <c r="D1760">
        <v>9560.1</v>
      </c>
      <c r="E1760">
        <f t="shared" si="27"/>
        <v>1783.2689270338651</v>
      </c>
    </row>
    <row r="1761" spans="1:5">
      <c r="A1761">
        <v>1760</v>
      </c>
      <c r="B1761">
        <v>1759</v>
      </c>
      <c r="C1761">
        <f>'COMPUTE Q6'!$B$18 * B1761 + 'COMPUTE Q6'!$B$17</f>
        <v>7778.0164933524848</v>
      </c>
      <c r="D1761">
        <v>10523.1</v>
      </c>
      <c r="E1761">
        <f t="shared" si="27"/>
        <v>2745.0835066475156</v>
      </c>
    </row>
    <row r="1762" spans="1:5">
      <c r="A1762">
        <v>1761</v>
      </c>
      <c r="B1762">
        <v>1760</v>
      </c>
      <c r="C1762">
        <f>'COMPUTE Q6'!$B$18 * B1762 + 'COMPUTE Q6'!$B$17</f>
        <v>7779.2019137388343</v>
      </c>
      <c r="D1762">
        <v>10117.1</v>
      </c>
      <c r="E1762">
        <f t="shared" si="27"/>
        <v>2337.8980862611661</v>
      </c>
    </row>
    <row r="1763" spans="1:5">
      <c r="A1763">
        <v>1762</v>
      </c>
      <c r="B1763">
        <v>1761</v>
      </c>
      <c r="C1763">
        <f>'COMPUTE Q6'!$B$18 * B1763 + 'COMPUTE Q6'!$B$17</f>
        <v>7780.3873341251838</v>
      </c>
      <c r="D1763">
        <v>4949.1000000000004</v>
      </c>
      <c r="E1763">
        <f t="shared" si="27"/>
        <v>-2831.2873341251834</v>
      </c>
    </row>
    <row r="1764" spans="1:5">
      <c r="A1764">
        <v>1763</v>
      </c>
      <c r="B1764">
        <v>1762</v>
      </c>
      <c r="C1764">
        <f>'COMPUTE Q6'!$B$18 * B1764 + 'COMPUTE Q6'!$B$17</f>
        <v>7781.5727545115333</v>
      </c>
      <c r="D1764">
        <v>6888.2</v>
      </c>
      <c r="E1764">
        <f t="shared" si="27"/>
        <v>-893.37275451153346</v>
      </c>
    </row>
    <row r="1765" spans="1:5">
      <c r="A1765">
        <v>1764</v>
      </c>
      <c r="B1765">
        <v>1763</v>
      </c>
      <c r="C1765">
        <f>'COMPUTE Q6'!$B$18 * B1765 + 'COMPUTE Q6'!$B$17</f>
        <v>7782.7581748978828</v>
      </c>
      <c r="D1765">
        <v>14866.099999999999</v>
      </c>
      <c r="E1765">
        <f t="shared" si="27"/>
        <v>7083.3418251021158</v>
      </c>
    </row>
    <row r="1766" spans="1:5">
      <c r="A1766">
        <v>1765</v>
      </c>
      <c r="B1766">
        <v>1764</v>
      </c>
      <c r="C1766">
        <f>'COMPUTE Q6'!$B$18 * B1766 + 'COMPUTE Q6'!$B$17</f>
        <v>7783.9435952842323</v>
      </c>
      <c r="D1766">
        <v>10694.4</v>
      </c>
      <c r="E1766">
        <f t="shared" si="27"/>
        <v>2910.4564047157673</v>
      </c>
    </row>
    <row r="1767" spans="1:5">
      <c r="A1767">
        <v>1766</v>
      </c>
      <c r="B1767">
        <v>1765</v>
      </c>
      <c r="C1767">
        <f>'COMPUTE Q6'!$B$18 * B1767 + 'COMPUTE Q6'!$B$17</f>
        <v>7785.1290156705818</v>
      </c>
      <c r="D1767">
        <v>1656</v>
      </c>
      <c r="E1767">
        <f t="shared" si="27"/>
        <v>-6129.1290156705818</v>
      </c>
    </row>
    <row r="1768" spans="1:5">
      <c r="A1768">
        <v>1767</v>
      </c>
      <c r="B1768">
        <v>1766</v>
      </c>
      <c r="C1768">
        <f>'COMPUTE Q6'!$B$18 * B1768 + 'COMPUTE Q6'!$B$17</f>
        <v>7786.3144360569313</v>
      </c>
      <c r="D1768">
        <v>2184</v>
      </c>
      <c r="E1768">
        <f t="shared" si="27"/>
        <v>-5602.3144360569313</v>
      </c>
    </row>
    <row r="1769" spans="1:5">
      <c r="A1769">
        <v>1768</v>
      </c>
      <c r="B1769">
        <v>1767</v>
      </c>
      <c r="C1769">
        <f>'COMPUTE Q6'!$B$18 * B1769 + 'COMPUTE Q6'!$B$17</f>
        <v>7787.4998564432808</v>
      </c>
      <c r="D1769">
        <v>2335</v>
      </c>
      <c r="E1769">
        <f t="shared" si="27"/>
        <v>-5452.4998564432808</v>
      </c>
    </row>
    <row r="1770" spans="1:5">
      <c r="A1770">
        <v>1769</v>
      </c>
      <c r="B1770">
        <v>1768</v>
      </c>
      <c r="C1770">
        <f>'COMPUTE Q6'!$B$18 * B1770 + 'COMPUTE Q6'!$B$17</f>
        <v>7788.6852768296303</v>
      </c>
      <c r="D1770">
        <v>6139.2</v>
      </c>
      <c r="E1770">
        <f t="shared" si="27"/>
        <v>-1649.4852768296305</v>
      </c>
    </row>
    <row r="1771" spans="1:5">
      <c r="A1771">
        <v>1770</v>
      </c>
      <c r="B1771">
        <v>1769</v>
      </c>
      <c r="C1771">
        <f>'COMPUTE Q6'!$B$18 * B1771 + 'COMPUTE Q6'!$B$17</f>
        <v>7789.8706972159798</v>
      </c>
      <c r="D1771">
        <v>12626.1</v>
      </c>
      <c r="E1771">
        <f t="shared" si="27"/>
        <v>4836.2293027840205</v>
      </c>
    </row>
    <row r="1772" spans="1:5">
      <c r="A1772">
        <v>1771</v>
      </c>
      <c r="B1772">
        <v>1770</v>
      </c>
      <c r="C1772">
        <f>'COMPUTE Q6'!$B$18 * B1772 + 'COMPUTE Q6'!$B$17</f>
        <v>7791.0561176023293</v>
      </c>
      <c r="D1772">
        <v>12807.4</v>
      </c>
      <c r="E1772">
        <f t="shared" si="27"/>
        <v>5016.3438823976703</v>
      </c>
    </row>
    <row r="1773" spans="1:5">
      <c r="A1773">
        <v>1772</v>
      </c>
      <c r="B1773">
        <v>1771</v>
      </c>
      <c r="C1773">
        <f>'COMPUTE Q6'!$B$18 * B1773 + 'COMPUTE Q6'!$B$17</f>
        <v>7792.2415379886788</v>
      </c>
      <c r="D1773">
        <v>4393.5</v>
      </c>
      <c r="E1773">
        <f t="shared" si="27"/>
        <v>-3398.7415379886788</v>
      </c>
    </row>
    <row r="1774" spans="1:5">
      <c r="A1774">
        <v>1773</v>
      </c>
      <c r="B1774">
        <v>1772</v>
      </c>
      <c r="C1774">
        <f>'COMPUTE Q6'!$B$18 * B1774 + 'COMPUTE Q6'!$B$17</f>
        <v>7793.4269583750283</v>
      </c>
      <c r="D1774">
        <v>11136</v>
      </c>
      <c r="E1774">
        <f t="shared" si="27"/>
        <v>3342.5730416249717</v>
      </c>
    </row>
    <row r="1775" spans="1:5">
      <c r="A1775">
        <v>1774</v>
      </c>
      <c r="B1775">
        <v>1773</v>
      </c>
      <c r="C1775">
        <f>'COMPUTE Q6'!$B$18 * B1775 + 'COMPUTE Q6'!$B$17</f>
        <v>7794.6123787613778</v>
      </c>
      <c r="D1775">
        <v>14428.1</v>
      </c>
      <c r="E1775">
        <f t="shared" si="27"/>
        <v>6633.4876212386225</v>
      </c>
    </row>
    <row r="1776" spans="1:5">
      <c r="A1776">
        <v>1775</v>
      </c>
      <c r="B1776">
        <v>1774</v>
      </c>
      <c r="C1776">
        <f>'COMPUTE Q6'!$B$18 * B1776 + 'COMPUTE Q6'!$B$17</f>
        <v>7795.7977991477273</v>
      </c>
      <c r="D1776">
        <v>11885.1</v>
      </c>
      <c r="E1776">
        <f t="shared" si="27"/>
        <v>4089.302200852273</v>
      </c>
    </row>
    <row r="1777" spans="1:5">
      <c r="A1777">
        <v>1776</v>
      </c>
      <c r="B1777">
        <v>1775</v>
      </c>
      <c r="C1777">
        <f>'COMPUTE Q6'!$B$18 * B1777 + 'COMPUTE Q6'!$B$17</f>
        <v>7796.9832195340769</v>
      </c>
      <c r="D1777">
        <v>13596.1</v>
      </c>
      <c r="E1777">
        <f t="shared" si="27"/>
        <v>5799.1167804659235</v>
      </c>
    </row>
    <row r="1778" spans="1:5">
      <c r="A1778">
        <v>1777</v>
      </c>
      <c r="B1778">
        <v>1776</v>
      </c>
      <c r="C1778">
        <f>'COMPUTE Q6'!$B$18 * B1778 + 'COMPUTE Q6'!$B$17</f>
        <v>7798.1686399204264</v>
      </c>
      <c r="D1778">
        <v>12324.1</v>
      </c>
      <c r="E1778">
        <f t="shared" si="27"/>
        <v>4525.931360079574</v>
      </c>
    </row>
    <row r="1779" spans="1:5">
      <c r="A1779">
        <v>1778</v>
      </c>
      <c r="B1779">
        <v>1777</v>
      </c>
      <c r="C1779">
        <f>'COMPUTE Q6'!$B$18 * B1779 + 'COMPUTE Q6'!$B$17</f>
        <v>7799.3540603067759</v>
      </c>
      <c r="D1779">
        <v>9506.1</v>
      </c>
      <c r="E1779">
        <f t="shared" si="27"/>
        <v>1706.7459396932245</v>
      </c>
    </row>
    <row r="1780" spans="1:5">
      <c r="A1780">
        <v>1779</v>
      </c>
      <c r="B1780">
        <v>1778</v>
      </c>
      <c r="C1780">
        <f>'COMPUTE Q6'!$B$18 * B1780 + 'COMPUTE Q6'!$B$17</f>
        <v>7800.5394806931254</v>
      </c>
      <c r="D1780">
        <v>4925.1000000000004</v>
      </c>
      <c r="E1780">
        <f t="shared" si="27"/>
        <v>-2875.439480693125</v>
      </c>
    </row>
    <row r="1781" spans="1:5">
      <c r="A1781">
        <v>1780</v>
      </c>
      <c r="B1781">
        <v>1779</v>
      </c>
      <c r="C1781">
        <f>'COMPUTE Q6'!$B$18 * B1781 + 'COMPUTE Q6'!$B$17</f>
        <v>7801.7249010794749</v>
      </c>
      <c r="D1781">
        <v>9375</v>
      </c>
      <c r="E1781">
        <f t="shared" si="27"/>
        <v>1573.2750989205251</v>
      </c>
    </row>
    <row r="1782" spans="1:5">
      <c r="A1782">
        <v>1781</v>
      </c>
      <c r="B1782">
        <v>1780</v>
      </c>
      <c r="C1782">
        <f>'COMPUTE Q6'!$B$18 * B1782 + 'COMPUTE Q6'!$B$17</f>
        <v>7802.9103214658244</v>
      </c>
      <c r="D1782">
        <v>11579</v>
      </c>
      <c r="E1782">
        <f t="shared" si="27"/>
        <v>3776.0896785341756</v>
      </c>
    </row>
    <row r="1783" spans="1:5">
      <c r="A1783">
        <v>1782</v>
      </c>
      <c r="B1783">
        <v>1781</v>
      </c>
      <c r="C1783">
        <f>'COMPUTE Q6'!$B$18 * B1783 + 'COMPUTE Q6'!$B$17</f>
        <v>7804.0957418521739</v>
      </c>
      <c r="D1783">
        <v>10606.1</v>
      </c>
      <c r="E1783">
        <f t="shared" si="27"/>
        <v>2802.0042581478265</v>
      </c>
    </row>
    <row r="1784" spans="1:5">
      <c r="A1784">
        <v>1783</v>
      </c>
      <c r="B1784">
        <v>1782</v>
      </c>
      <c r="C1784">
        <f>'COMPUTE Q6'!$B$18 * B1784 + 'COMPUTE Q6'!$B$17</f>
        <v>7805.2811622385234</v>
      </c>
      <c r="D1784">
        <v>8197.1</v>
      </c>
      <c r="E1784">
        <f t="shared" si="27"/>
        <v>391.81883776147697</v>
      </c>
    </row>
    <row r="1785" spans="1:5">
      <c r="A1785">
        <v>1784</v>
      </c>
      <c r="B1785">
        <v>1783</v>
      </c>
      <c r="C1785">
        <f>'COMPUTE Q6'!$B$18 * B1785 + 'COMPUTE Q6'!$B$17</f>
        <v>7806.4665826248729</v>
      </c>
      <c r="D1785">
        <v>3469.2</v>
      </c>
      <c r="E1785">
        <f t="shared" si="27"/>
        <v>-4337.2665826248731</v>
      </c>
    </row>
    <row r="1786" spans="1:5">
      <c r="A1786">
        <v>1785</v>
      </c>
      <c r="B1786">
        <v>1784</v>
      </c>
      <c r="C1786">
        <f>'COMPUTE Q6'!$B$18 * B1786 + 'COMPUTE Q6'!$B$17</f>
        <v>7807.6520030112224</v>
      </c>
      <c r="D1786">
        <v>7317.7</v>
      </c>
      <c r="E1786">
        <f t="shared" si="27"/>
        <v>-489.95200301122259</v>
      </c>
    </row>
    <row r="1787" spans="1:5">
      <c r="A1787">
        <v>1786</v>
      </c>
      <c r="B1787">
        <v>1785</v>
      </c>
      <c r="C1787">
        <f>'COMPUTE Q6'!$B$18 * B1787 + 'COMPUTE Q6'!$B$17</f>
        <v>7808.8374233975719</v>
      </c>
      <c r="D1787">
        <v>12832.200000000008</v>
      </c>
      <c r="E1787">
        <f t="shared" si="27"/>
        <v>5023.3625766024361</v>
      </c>
    </row>
    <row r="1788" spans="1:5">
      <c r="A1788">
        <v>1787</v>
      </c>
      <c r="B1788">
        <v>1786</v>
      </c>
      <c r="C1788">
        <f>'COMPUTE Q6'!$B$18 * B1788 + 'COMPUTE Q6'!$B$17</f>
        <v>7810.0228437839214</v>
      </c>
      <c r="D1788">
        <v>674.1</v>
      </c>
      <c r="E1788">
        <f t="shared" si="27"/>
        <v>-7135.9228437839211</v>
      </c>
    </row>
    <row r="1789" spans="1:5">
      <c r="A1789">
        <v>1788</v>
      </c>
      <c r="B1789">
        <v>1787</v>
      </c>
      <c r="C1789">
        <f>'COMPUTE Q6'!$B$18 * B1789 + 'COMPUTE Q6'!$B$17</f>
        <v>7811.2082641702709</v>
      </c>
      <c r="D1789">
        <v>0</v>
      </c>
      <c r="E1789">
        <f t="shared" si="27"/>
        <v>-7811.2082641702709</v>
      </c>
    </row>
    <row r="1790" spans="1:5">
      <c r="A1790">
        <v>1789</v>
      </c>
      <c r="B1790">
        <v>1788</v>
      </c>
      <c r="C1790">
        <f>'COMPUTE Q6'!$B$18 * B1790 + 'COMPUTE Q6'!$B$17</f>
        <v>7812.3936845566204</v>
      </c>
      <c r="D1790">
        <v>139</v>
      </c>
      <c r="E1790">
        <f t="shared" si="27"/>
        <v>-7673.3936845566204</v>
      </c>
    </row>
    <row r="1791" spans="1:5">
      <c r="A1791">
        <v>1790</v>
      </c>
      <c r="B1791">
        <v>1789</v>
      </c>
      <c r="C1791">
        <f>'COMPUTE Q6'!$B$18 * B1791 + 'COMPUTE Q6'!$B$17</f>
        <v>7813.5791049429699</v>
      </c>
      <c r="D1791">
        <v>0</v>
      </c>
      <c r="E1791">
        <f t="shared" si="27"/>
        <v>-7813.5791049429699</v>
      </c>
    </row>
    <row r="1792" spans="1:5">
      <c r="A1792">
        <v>1791</v>
      </c>
      <c r="B1792">
        <v>1790</v>
      </c>
      <c r="C1792">
        <f>'COMPUTE Q6'!$B$18 * B1792 + 'COMPUTE Q6'!$B$17</f>
        <v>7814.7645253293194</v>
      </c>
      <c r="D1792">
        <v>0</v>
      </c>
      <c r="E1792">
        <f t="shared" si="27"/>
        <v>-7814.7645253293194</v>
      </c>
    </row>
    <row r="1793" spans="1:5">
      <c r="A1793">
        <v>1792</v>
      </c>
      <c r="B1793">
        <v>1791</v>
      </c>
      <c r="C1793">
        <f>'COMPUTE Q6'!$B$18 * B1793 + 'COMPUTE Q6'!$B$17</f>
        <v>7815.9499457156689</v>
      </c>
      <c r="D1793">
        <v>0</v>
      </c>
      <c r="E1793">
        <f t="shared" si="27"/>
        <v>-7815.9499457156689</v>
      </c>
    </row>
    <row r="1794" spans="1:5">
      <c r="A1794">
        <v>1793</v>
      </c>
      <c r="B1794">
        <v>1792</v>
      </c>
      <c r="C1794">
        <f>'COMPUTE Q6'!$B$18 * B1794 + 'COMPUTE Q6'!$B$17</f>
        <v>7817.1353661020185</v>
      </c>
      <c r="D1794">
        <v>404.1</v>
      </c>
      <c r="E1794">
        <f t="shared" si="27"/>
        <v>-7413.0353661020181</v>
      </c>
    </row>
    <row r="1795" spans="1:5">
      <c r="A1795">
        <v>1794</v>
      </c>
      <c r="B1795">
        <v>1793</v>
      </c>
      <c r="C1795">
        <f>'COMPUTE Q6'!$B$18 * B1795 + 'COMPUTE Q6'!$B$17</f>
        <v>7818.320786488368</v>
      </c>
      <c r="D1795">
        <v>224</v>
      </c>
      <c r="E1795">
        <f t="shared" ref="E1795:E1858" si="28">D1795 - C1795</f>
        <v>-7594.320786488368</v>
      </c>
    </row>
    <row r="1796" spans="1:5">
      <c r="A1796">
        <v>1795</v>
      </c>
      <c r="B1796">
        <v>1794</v>
      </c>
      <c r="C1796">
        <f>'COMPUTE Q6'!$B$18 * B1796 + 'COMPUTE Q6'!$B$17</f>
        <v>7819.5062068747175</v>
      </c>
      <c r="D1796">
        <v>7186</v>
      </c>
      <c r="E1796">
        <f t="shared" si="28"/>
        <v>-633.50620687471746</v>
      </c>
    </row>
    <row r="1797" spans="1:5">
      <c r="A1797">
        <v>1796</v>
      </c>
      <c r="B1797">
        <v>1795</v>
      </c>
      <c r="C1797">
        <f>'COMPUTE Q6'!$B$18 * B1797 + 'COMPUTE Q6'!$B$17</f>
        <v>7820.691627261067</v>
      </c>
      <c r="D1797">
        <v>14010.2</v>
      </c>
      <c r="E1797">
        <f t="shared" si="28"/>
        <v>6189.5083727389338</v>
      </c>
    </row>
    <row r="1798" spans="1:5">
      <c r="A1798">
        <v>1797</v>
      </c>
      <c r="B1798">
        <v>1796</v>
      </c>
      <c r="C1798">
        <f>'COMPUTE Q6'!$B$18 * B1798 + 'COMPUTE Q6'!$B$17</f>
        <v>7821.8770476474165</v>
      </c>
      <c r="D1798">
        <v>12578.1</v>
      </c>
      <c r="E1798">
        <f t="shared" si="28"/>
        <v>4756.2229523525839</v>
      </c>
    </row>
    <row r="1799" spans="1:5">
      <c r="A1799">
        <v>1798</v>
      </c>
      <c r="B1799">
        <v>1797</v>
      </c>
      <c r="C1799">
        <f>'COMPUTE Q6'!$B$18 * B1799 + 'COMPUTE Q6'!$B$17</f>
        <v>7823.062468033766</v>
      </c>
      <c r="D1799">
        <v>13797.1</v>
      </c>
      <c r="E1799">
        <f t="shared" si="28"/>
        <v>5974.0375319662344</v>
      </c>
    </row>
    <row r="1800" spans="1:5">
      <c r="A1800">
        <v>1799</v>
      </c>
      <c r="B1800">
        <v>1798</v>
      </c>
      <c r="C1800">
        <f>'COMPUTE Q6'!$B$18 * B1800 + 'COMPUTE Q6'!$B$17</f>
        <v>7824.2478884201155</v>
      </c>
      <c r="D1800">
        <v>10163.1</v>
      </c>
      <c r="E1800">
        <f t="shared" si="28"/>
        <v>2338.8521115798849</v>
      </c>
    </row>
    <row r="1801" spans="1:5">
      <c r="A1801">
        <v>1800</v>
      </c>
      <c r="B1801">
        <v>1799</v>
      </c>
      <c r="C1801">
        <f>'COMPUTE Q6'!$B$18 * B1801 + 'COMPUTE Q6'!$B$17</f>
        <v>7825.433308806465</v>
      </c>
      <c r="D1801">
        <v>5271</v>
      </c>
      <c r="E1801">
        <f t="shared" si="28"/>
        <v>-2554.433308806465</v>
      </c>
    </row>
    <row r="1802" spans="1:5">
      <c r="A1802">
        <v>1801</v>
      </c>
      <c r="B1802">
        <v>1800</v>
      </c>
      <c r="C1802">
        <f>'COMPUTE Q6'!$B$18 * B1802 + 'COMPUTE Q6'!$B$17</f>
        <v>7826.6187291928145</v>
      </c>
      <c r="D1802">
        <v>11006</v>
      </c>
      <c r="E1802">
        <f t="shared" si="28"/>
        <v>3179.3812708071855</v>
      </c>
    </row>
    <row r="1803" spans="1:5">
      <c r="A1803">
        <v>1802</v>
      </c>
      <c r="B1803">
        <v>1801</v>
      </c>
      <c r="C1803">
        <f>'COMPUTE Q6'!$B$18 * B1803 + 'COMPUTE Q6'!$B$17</f>
        <v>7827.804149579164</v>
      </c>
      <c r="D1803">
        <v>12358.1</v>
      </c>
      <c r="E1803">
        <f t="shared" si="28"/>
        <v>4530.2958504208364</v>
      </c>
    </row>
    <row r="1804" spans="1:5">
      <c r="A1804">
        <v>1803</v>
      </c>
      <c r="B1804">
        <v>1802</v>
      </c>
      <c r="C1804">
        <f>'COMPUTE Q6'!$B$18 * B1804 + 'COMPUTE Q6'!$B$17</f>
        <v>7828.9895699655135</v>
      </c>
      <c r="D1804">
        <v>14307.1</v>
      </c>
      <c r="E1804">
        <f t="shared" si="28"/>
        <v>6478.1104300344869</v>
      </c>
    </row>
    <row r="1805" spans="1:5">
      <c r="A1805">
        <v>1804</v>
      </c>
      <c r="B1805">
        <v>1803</v>
      </c>
      <c r="C1805">
        <f>'COMPUTE Q6'!$B$18 * B1805 + 'COMPUTE Q6'!$B$17</f>
        <v>7830.174990351863</v>
      </c>
      <c r="D1805">
        <v>13342.1</v>
      </c>
      <c r="E1805">
        <f t="shared" si="28"/>
        <v>5511.9250096481373</v>
      </c>
    </row>
    <row r="1806" spans="1:5">
      <c r="A1806">
        <v>1805</v>
      </c>
      <c r="B1806">
        <v>1804</v>
      </c>
      <c r="C1806">
        <f>'COMPUTE Q6'!$B$18 * B1806 + 'COMPUTE Q6'!$B$17</f>
        <v>7831.3604107382125</v>
      </c>
      <c r="D1806">
        <v>12490</v>
      </c>
      <c r="E1806">
        <f t="shared" si="28"/>
        <v>4658.6395892617875</v>
      </c>
    </row>
    <row r="1807" spans="1:5">
      <c r="A1807">
        <v>1806</v>
      </c>
      <c r="B1807">
        <v>1805</v>
      </c>
      <c r="C1807">
        <f>'COMPUTE Q6'!$B$18 * B1807 + 'COMPUTE Q6'!$B$17</f>
        <v>7832.545831124562</v>
      </c>
      <c r="D1807">
        <v>1623.2</v>
      </c>
      <c r="E1807">
        <f t="shared" si="28"/>
        <v>-6209.3458311245622</v>
      </c>
    </row>
    <row r="1808" spans="1:5">
      <c r="A1808">
        <v>1807</v>
      </c>
      <c r="B1808">
        <v>1806</v>
      </c>
      <c r="C1808">
        <f>'COMPUTE Q6'!$B$18 * B1808 + 'COMPUTE Q6'!$B$17</f>
        <v>7833.7312515109115</v>
      </c>
      <c r="D1808">
        <v>945.2</v>
      </c>
      <c r="E1808">
        <f t="shared" si="28"/>
        <v>-6888.5312515109117</v>
      </c>
    </row>
    <row r="1809" spans="1:5">
      <c r="A1809">
        <v>1808</v>
      </c>
      <c r="B1809">
        <v>1807</v>
      </c>
      <c r="C1809">
        <f>'COMPUTE Q6'!$B$18 * B1809 + 'COMPUTE Q6'!$B$17</f>
        <v>7834.916671897261</v>
      </c>
      <c r="D1809">
        <v>730.1</v>
      </c>
      <c r="E1809">
        <f t="shared" si="28"/>
        <v>-7104.8166718972607</v>
      </c>
    </row>
    <row r="1810" spans="1:5">
      <c r="A1810">
        <v>1809</v>
      </c>
      <c r="B1810">
        <v>1808</v>
      </c>
      <c r="C1810">
        <f>'COMPUTE Q6'!$B$18 * B1810 + 'COMPUTE Q6'!$B$17</f>
        <v>7836.1020922836105</v>
      </c>
      <c r="D1810">
        <v>955</v>
      </c>
      <c r="E1810">
        <f t="shared" si="28"/>
        <v>-6881.1020922836105</v>
      </c>
    </row>
    <row r="1811" spans="1:5">
      <c r="A1811">
        <v>1810</v>
      </c>
      <c r="B1811">
        <v>1809</v>
      </c>
      <c r="C1811">
        <f>'COMPUTE Q6'!$B$18 * B1811 + 'COMPUTE Q6'!$B$17</f>
        <v>7837.2875126699601</v>
      </c>
      <c r="D1811">
        <v>955</v>
      </c>
      <c r="E1811">
        <f t="shared" si="28"/>
        <v>-6882.2875126699601</v>
      </c>
    </row>
    <row r="1812" spans="1:5">
      <c r="A1812">
        <v>1811</v>
      </c>
      <c r="B1812">
        <v>1810</v>
      </c>
      <c r="C1812">
        <f>'COMPUTE Q6'!$B$18 * B1812 + 'COMPUTE Q6'!$B$17</f>
        <v>7838.4729330563096</v>
      </c>
      <c r="D1812">
        <v>2366</v>
      </c>
      <c r="E1812">
        <f t="shared" si="28"/>
        <v>-5472.4729330563096</v>
      </c>
    </row>
    <row r="1813" spans="1:5">
      <c r="A1813">
        <v>1812</v>
      </c>
      <c r="B1813">
        <v>1811</v>
      </c>
      <c r="C1813">
        <f>'COMPUTE Q6'!$B$18 * B1813 + 'COMPUTE Q6'!$B$17</f>
        <v>7839.65835344266</v>
      </c>
      <c r="D1813">
        <v>4467</v>
      </c>
      <c r="E1813">
        <f t="shared" si="28"/>
        <v>-3372.65835344266</v>
      </c>
    </row>
    <row r="1814" spans="1:5">
      <c r="A1814">
        <v>1813</v>
      </c>
      <c r="B1814">
        <v>1812</v>
      </c>
      <c r="C1814">
        <f>'COMPUTE Q6'!$B$18 * B1814 + 'COMPUTE Q6'!$B$17</f>
        <v>7840.8437738290095</v>
      </c>
      <c r="D1814">
        <v>4675.3</v>
      </c>
      <c r="E1814">
        <f t="shared" si="28"/>
        <v>-3165.5437738290093</v>
      </c>
    </row>
    <row r="1815" spans="1:5">
      <c r="A1815">
        <v>1814</v>
      </c>
      <c r="B1815">
        <v>1813</v>
      </c>
      <c r="C1815">
        <f>'COMPUTE Q6'!$B$18 * B1815 + 'COMPUTE Q6'!$B$17</f>
        <v>7842.029194215359</v>
      </c>
      <c r="D1815">
        <v>2908.3499999999995</v>
      </c>
      <c r="E1815">
        <f t="shared" si="28"/>
        <v>-4933.6791942153595</v>
      </c>
    </row>
    <row r="1816" spans="1:5">
      <c r="A1816">
        <v>1815</v>
      </c>
      <c r="B1816">
        <v>1814</v>
      </c>
      <c r="C1816">
        <f>'COMPUTE Q6'!$B$18 * B1816 + 'COMPUTE Q6'!$B$17</f>
        <v>7843.2146146017085</v>
      </c>
      <c r="D1816">
        <v>487.20000000000005</v>
      </c>
      <c r="E1816">
        <f t="shared" si="28"/>
        <v>-7356.0146146017087</v>
      </c>
    </row>
    <row r="1817" spans="1:5">
      <c r="A1817">
        <v>1816</v>
      </c>
      <c r="B1817">
        <v>1815</v>
      </c>
      <c r="C1817">
        <f>'COMPUTE Q6'!$B$18 * B1817 + 'COMPUTE Q6'!$B$17</f>
        <v>7844.400034988058</v>
      </c>
      <c r="D1817">
        <v>0</v>
      </c>
      <c r="E1817">
        <f t="shared" si="28"/>
        <v>-7844.400034988058</v>
      </c>
    </row>
    <row r="1818" spans="1:5">
      <c r="A1818">
        <v>1817</v>
      </c>
      <c r="B1818">
        <v>1816</v>
      </c>
      <c r="C1818">
        <f>'COMPUTE Q6'!$B$18 * B1818 + 'COMPUTE Q6'!$B$17</f>
        <v>7845.5854553744075</v>
      </c>
      <c r="D1818">
        <v>0</v>
      </c>
      <c r="E1818">
        <f t="shared" si="28"/>
        <v>-7845.5854553744075</v>
      </c>
    </row>
    <row r="1819" spans="1:5">
      <c r="A1819">
        <v>1818</v>
      </c>
      <c r="B1819">
        <v>1817</v>
      </c>
      <c r="C1819">
        <f>'COMPUTE Q6'!$B$18 * B1819 + 'COMPUTE Q6'!$B$17</f>
        <v>7846.770875760757</v>
      </c>
      <c r="D1819">
        <v>0</v>
      </c>
      <c r="E1819">
        <f t="shared" si="28"/>
        <v>-7846.770875760757</v>
      </c>
    </row>
    <row r="1820" spans="1:5">
      <c r="A1820">
        <v>1819</v>
      </c>
      <c r="B1820">
        <v>1818</v>
      </c>
      <c r="C1820">
        <f>'COMPUTE Q6'!$B$18 * B1820 + 'COMPUTE Q6'!$B$17</f>
        <v>7847.9562961471065</v>
      </c>
      <c r="D1820">
        <v>0</v>
      </c>
      <c r="E1820">
        <f t="shared" si="28"/>
        <v>-7847.9562961471065</v>
      </c>
    </row>
    <row r="1821" spans="1:5">
      <c r="A1821">
        <v>1820</v>
      </c>
      <c r="B1821">
        <v>1819</v>
      </c>
      <c r="C1821">
        <f>'COMPUTE Q6'!$B$18 * B1821 + 'COMPUTE Q6'!$B$17</f>
        <v>7849.141716533456</v>
      </c>
      <c r="D1821">
        <v>0</v>
      </c>
      <c r="E1821">
        <f t="shared" si="28"/>
        <v>-7849.141716533456</v>
      </c>
    </row>
    <row r="1822" spans="1:5">
      <c r="A1822">
        <v>1821</v>
      </c>
      <c r="B1822">
        <v>1820</v>
      </c>
      <c r="C1822">
        <f>'COMPUTE Q6'!$B$18 * B1822 + 'COMPUTE Q6'!$B$17</f>
        <v>7850.3271369198055</v>
      </c>
      <c r="D1822">
        <v>0</v>
      </c>
      <c r="E1822">
        <f t="shared" si="28"/>
        <v>-7850.3271369198055</v>
      </c>
    </row>
    <row r="1823" spans="1:5">
      <c r="A1823">
        <v>1822</v>
      </c>
      <c r="B1823">
        <v>1821</v>
      </c>
      <c r="C1823">
        <f>'COMPUTE Q6'!$B$18 * B1823 + 'COMPUTE Q6'!$B$17</f>
        <v>7851.512557306155</v>
      </c>
      <c r="D1823">
        <v>0</v>
      </c>
      <c r="E1823">
        <f t="shared" si="28"/>
        <v>-7851.512557306155</v>
      </c>
    </row>
    <row r="1824" spans="1:5">
      <c r="A1824">
        <v>1823</v>
      </c>
      <c r="B1824">
        <v>1822</v>
      </c>
      <c r="C1824">
        <f>'COMPUTE Q6'!$B$18 * B1824 + 'COMPUTE Q6'!$B$17</f>
        <v>7852.6979776925045</v>
      </c>
      <c r="D1824">
        <v>0</v>
      </c>
      <c r="E1824">
        <f t="shared" si="28"/>
        <v>-7852.6979776925045</v>
      </c>
    </row>
    <row r="1825" spans="1:5">
      <c r="A1825">
        <v>1824</v>
      </c>
      <c r="B1825">
        <v>1823</v>
      </c>
      <c r="C1825">
        <f>'COMPUTE Q6'!$B$18 * B1825 + 'COMPUTE Q6'!$B$17</f>
        <v>7853.883398078854</v>
      </c>
      <c r="D1825">
        <v>0</v>
      </c>
      <c r="E1825">
        <f t="shared" si="28"/>
        <v>-7853.883398078854</v>
      </c>
    </row>
    <row r="1826" spans="1:5">
      <c r="A1826">
        <v>1825</v>
      </c>
      <c r="B1826">
        <v>1824</v>
      </c>
      <c r="C1826">
        <f>'COMPUTE Q6'!$B$18 * B1826 + 'COMPUTE Q6'!$B$17</f>
        <v>7855.0688184652035</v>
      </c>
      <c r="D1826">
        <v>0</v>
      </c>
      <c r="E1826">
        <f t="shared" si="28"/>
        <v>-7855.0688184652035</v>
      </c>
    </row>
    <row r="1827" spans="1:5">
      <c r="A1827">
        <v>1826</v>
      </c>
      <c r="B1827">
        <v>1825</v>
      </c>
      <c r="C1827">
        <f>'COMPUTE Q6'!$B$18 * B1827 + 'COMPUTE Q6'!$B$17</f>
        <v>7856.2542388515531</v>
      </c>
      <c r="D1827">
        <v>0</v>
      </c>
      <c r="E1827">
        <f t="shared" si="28"/>
        <v>-7856.2542388515531</v>
      </c>
    </row>
    <row r="1828" spans="1:5">
      <c r="A1828">
        <v>1827</v>
      </c>
      <c r="B1828">
        <v>1826</v>
      </c>
      <c r="C1828">
        <f>'COMPUTE Q6'!$B$18 * B1828 + 'COMPUTE Q6'!$B$17</f>
        <v>7857.4396592379026</v>
      </c>
      <c r="D1828">
        <v>0</v>
      </c>
      <c r="E1828">
        <f t="shared" si="28"/>
        <v>-7857.4396592379026</v>
      </c>
    </row>
    <row r="1829" spans="1:5">
      <c r="A1829">
        <v>1828</v>
      </c>
      <c r="B1829">
        <v>1827</v>
      </c>
      <c r="C1829">
        <f>'COMPUTE Q6'!$B$18 * B1829 + 'COMPUTE Q6'!$B$17</f>
        <v>7858.6250796242521</v>
      </c>
      <c r="D1829">
        <v>0</v>
      </c>
      <c r="E1829">
        <f t="shared" si="28"/>
        <v>-7858.6250796242521</v>
      </c>
    </row>
    <row r="1830" spans="1:5">
      <c r="A1830">
        <v>1829</v>
      </c>
      <c r="B1830">
        <v>1828</v>
      </c>
      <c r="C1830">
        <f>'COMPUTE Q6'!$B$18 * B1830 + 'COMPUTE Q6'!$B$17</f>
        <v>7859.8105000106016</v>
      </c>
      <c r="D1830">
        <v>0</v>
      </c>
      <c r="E1830">
        <f t="shared" si="28"/>
        <v>-7859.8105000106016</v>
      </c>
    </row>
    <row r="1831" spans="1:5">
      <c r="A1831">
        <v>1830</v>
      </c>
      <c r="B1831">
        <v>1829</v>
      </c>
      <c r="C1831">
        <f>'COMPUTE Q6'!$B$18 * B1831 + 'COMPUTE Q6'!$B$17</f>
        <v>7860.9959203969511</v>
      </c>
      <c r="D1831">
        <v>0</v>
      </c>
      <c r="E1831">
        <f t="shared" si="28"/>
        <v>-7860.9959203969511</v>
      </c>
    </row>
    <row r="1832" spans="1:5">
      <c r="A1832">
        <v>1831</v>
      </c>
      <c r="B1832">
        <v>1830</v>
      </c>
      <c r="C1832">
        <f>'COMPUTE Q6'!$B$18 * B1832 + 'COMPUTE Q6'!$B$17</f>
        <v>7862.1813407833006</v>
      </c>
      <c r="D1832">
        <v>3867</v>
      </c>
      <c r="E1832">
        <f t="shared" si="28"/>
        <v>-3995.1813407833006</v>
      </c>
    </row>
    <row r="1833" spans="1:5">
      <c r="A1833">
        <v>1832</v>
      </c>
      <c r="B1833">
        <v>1831</v>
      </c>
      <c r="C1833">
        <f>'COMPUTE Q6'!$B$18 * B1833 + 'COMPUTE Q6'!$B$17</f>
        <v>7863.3667611696501</v>
      </c>
      <c r="D1833">
        <v>4500</v>
      </c>
      <c r="E1833">
        <f t="shared" si="28"/>
        <v>-3363.3667611696501</v>
      </c>
    </row>
    <row r="1834" spans="1:5">
      <c r="A1834">
        <v>1833</v>
      </c>
      <c r="B1834">
        <v>1832</v>
      </c>
      <c r="C1834">
        <f>'COMPUTE Q6'!$B$18 * B1834 + 'COMPUTE Q6'!$B$17</f>
        <v>7864.5521815559996</v>
      </c>
      <c r="D1834">
        <v>6160</v>
      </c>
      <c r="E1834">
        <f t="shared" si="28"/>
        <v>-1704.5521815559996</v>
      </c>
    </row>
    <row r="1835" spans="1:5">
      <c r="A1835">
        <v>1834</v>
      </c>
      <c r="B1835">
        <v>1833</v>
      </c>
      <c r="C1835">
        <f>'COMPUTE Q6'!$B$18 * B1835 + 'COMPUTE Q6'!$B$17</f>
        <v>7865.7376019423491</v>
      </c>
      <c r="D1835">
        <v>5843.1</v>
      </c>
      <c r="E1835">
        <f t="shared" si="28"/>
        <v>-2022.6376019423487</v>
      </c>
    </row>
    <row r="1836" spans="1:5">
      <c r="A1836">
        <v>1835</v>
      </c>
      <c r="B1836">
        <v>1834</v>
      </c>
      <c r="C1836">
        <f>'COMPUTE Q6'!$B$18 * B1836 + 'COMPUTE Q6'!$B$17</f>
        <v>7866.9230223286986</v>
      </c>
      <c r="D1836">
        <v>1773.3</v>
      </c>
      <c r="E1836">
        <f t="shared" si="28"/>
        <v>-6093.6230223286984</v>
      </c>
    </row>
    <row r="1837" spans="1:5">
      <c r="A1837">
        <v>1836</v>
      </c>
      <c r="B1837">
        <v>1835</v>
      </c>
      <c r="C1837">
        <f>'COMPUTE Q6'!$B$18 * B1837 + 'COMPUTE Q6'!$B$17</f>
        <v>7868.1084427150481</v>
      </c>
      <c r="D1837">
        <v>6801</v>
      </c>
      <c r="E1837">
        <f t="shared" si="28"/>
        <v>-1067.1084427150481</v>
      </c>
    </row>
    <row r="1838" spans="1:5">
      <c r="A1838">
        <v>1837</v>
      </c>
      <c r="B1838">
        <v>1836</v>
      </c>
      <c r="C1838">
        <f>'COMPUTE Q6'!$B$18 * B1838 + 'COMPUTE Q6'!$B$17</f>
        <v>7869.2938631013976</v>
      </c>
      <c r="D1838">
        <v>8410</v>
      </c>
      <c r="E1838">
        <f t="shared" si="28"/>
        <v>540.70613689860238</v>
      </c>
    </row>
    <row r="1839" spans="1:5">
      <c r="A1839">
        <v>1838</v>
      </c>
      <c r="B1839">
        <v>1837</v>
      </c>
      <c r="C1839">
        <f>'COMPUTE Q6'!$B$18 * B1839 + 'COMPUTE Q6'!$B$17</f>
        <v>7870.4792834877471</v>
      </c>
      <c r="D1839">
        <v>6604</v>
      </c>
      <c r="E1839">
        <f t="shared" si="28"/>
        <v>-1266.4792834877471</v>
      </c>
    </row>
    <row r="1840" spans="1:5">
      <c r="A1840">
        <v>1839</v>
      </c>
      <c r="B1840">
        <v>1838</v>
      </c>
      <c r="C1840">
        <f>'COMPUTE Q6'!$B$18 * B1840 + 'COMPUTE Q6'!$B$17</f>
        <v>7871.6647038740966</v>
      </c>
      <c r="D1840">
        <v>6330.3</v>
      </c>
      <c r="E1840">
        <f t="shared" si="28"/>
        <v>-1541.3647038740964</v>
      </c>
    </row>
    <row r="1841" spans="1:5">
      <c r="A1841">
        <v>1840</v>
      </c>
      <c r="B1841">
        <v>1839</v>
      </c>
      <c r="C1841">
        <f>'COMPUTE Q6'!$B$18 * B1841 + 'COMPUTE Q6'!$B$17</f>
        <v>7872.8501242604461</v>
      </c>
      <c r="D1841">
        <v>7080</v>
      </c>
      <c r="E1841">
        <f t="shared" si="28"/>
        <v>-792.85012426044614</v>
      </c>
    </row>
    <row r="1842" spans="1:5">
      <c r="A1842">
        <v>1841</v>
      </c>
      <c r="B1842">
        <v>1840</v>
      </c>
      <c r="C1842">
        <f>'COMPUTE Q6'!$B$18 * B1842 + 'COMPUTE Q6'!$B$17</f>
        <v>7874.0355446467956</v>
      </c>
      <c r="D1842">
        <v>7843</v>
      </c>
      <c r="E1842">
        <f t="shared" si="28"/>
        <v>-31.035544646795643</v>
      </c>
    </row>
    <row r="1843" spans="1:5">
      <c r="A1843">
        <v>1842</v>
      </c>
      <c r="B1843">
        <v>1841</v>
      </c>
      <c r="C1843">
        <f>'COMPUTE Q6'!$B$18 * B1843 + 'COMPUTE Q6'!$B$17</f>
        <v>7875.2209650331451</v>
      </c>
      <c r="D1843">
        <v>8746.4</v>
      </c>
      <c r="E1843">
        <f t="shared" si="28"/>
        <v>871.17903496685449</v>
      </c>
    </row>
    <row r="1844" spans="1:5">
      <c r="A1844">
        <v>1843</v>
      </c>
      <c r="B1844">
        <v>1842</v>
      </c>
      <c r="C1844">
        <f>'COMPUTE Q6'!$B$18 * B1844 + 'COMPUTE Q6'!$B$17</f>
        <v>7876.4063854194947</v>
      </c>
      <c r="D1844">
        <v>5434</v>
      </c>
      <c r="E1844">
        <f t="shared" si="28"/>
        <v>-2442.4063854194947</v>
      </c>
    </row>
    <row r="1845" spans="1:5">
      <c r="A1845">
        <v>1844</v>
      </c>
      <c r="B1845">
        <v>1843</v>
      </c>
      <c r="C1845">
        <f>'COMPUTE Q6'!$B$18 * B1845 + 'COMPUTE Q6'!$B$17</f>
        <v>7877.5918058058442</v>
      </c>
      <c r="D1845">
        <v>4525</v>
      </c>
      <c r="E1845">
        <f t="shared" si="28"/>
        <v>-3352.5918058058442</v>
      </c>
    </row>
    <row r="1846" spans="1:5">
      <c r="A1846">
        <v>1845</v>
      </c>
      <c r="B1846">
        <v>1844</v>
      </c>
      <c r="C1846">
        <f>'COMPUTE Q6'!$B$18 * B1846 + 'COMPUTE Q6'!$B$17</f>
        <v>7878.7772261921937</v>
      </c>
      <c r="D1846">
        <v>5576</v>
      </c>
      <c r="E1846">
        <f t="shared" si="28"/>
        <v>-2302.7772261921937</v>
      </c>
    </row>
    <row r="1847" spans="1:5">
      <c r="A1847">
        <v>1846</v>
      </c>
      <c r="B1847">
        <v>1845</v>
      </c>
      <c r="C1847">
        <f>'COMPUTE Q6'!$B$18 * B1847 + 'COMPUTE Q6'!$B$17</f>
        <v>7879.9626465785432</v>
      </c>
      <c r="D1847">
        <v>5128.1000000000004</v>
      </c>
      <c r="E1847">
        <f t="shared" si="28"/>
        <v>-2751.8626465785428</v>
      </c>
    </row>
    <row r="1848" spans="1:5">
      <c r="A1848">
        <v>1847</v>
      </c>
      <c r="B1848">
        <v>1846</v>
      </c>
      <c r="C1848">
        <f>'COMPUTE Q6'!$B$18 * B1848 + 'COMPUTE Q6'!$B$17</f>
        <v>7881.1480669648927</v>
      </c>
      <c r="D1848">
        <v>2664</v>
      </c>
      <c r="E1848">
        <f t="shared" si="28"/>
        <v>-5217.1480669648927</v>
      </c>
    </row>
    <row r="1849" spans="1:5">
      <c r="A1849">
        <v>1848</v>
      </c>
      <c r="B1849">
        <v>1847</v>
      </c>
      <c r="C1849">
        <f>'COMPUTE Q6'!$B$18 * B1849 + 'COMPUTE Q6'!$B$17</f>
        <v>7882.3334873512431</v>
      </c>
      <c r="D1849">
        <v>5077.3999999999996</v>
      </c>
      <c r="E1849">
        <f t="shared" si="28"/>
        <v>-2804.9334873512435</v>
      </c>
    </row>
    <row r="1850" spans="1:5">
      <c r="A1850">
        <v>1849</v>
      </c>
      <c r="B1850">
        <v>1848</v>
      </c>
      <c r="C1850">
        <f>'COMPUTE Q6'!$B$18 * B1850 + 'COMPUTE Q6'!$B$17</f>
        <v>7883.5189077375926</v>
      </c>
      <c r="D1850">
        <v>1899.5</v>
      </c>
      <c r="E1850">
        <f t="shared" si="28"/>
        <v>-5984.0189077375926</v>
      </c>
    </row>
    <row r="1851" spans="1:5">
      <c r="A1851">
        <v>1850</v>
      </c>
      <c r="B1851">
        <v>1849</v>
      </c>
      <c r="C1851">
        <f>'COMPUTE Q6'!$B$18 * B1851 + 'COMPUTE Q6'!$B$17</f>
        <v>7884.7043281239421</v>
      </c>
      <c r="D1851">
        <v>4485</v>
      </c>
      <c r="E1851">
        <f t="shared" si="28"/>
        <v>-3399.7043281239421</v>
      </c>
    </row>
    <row r="1852" spans="1:5">
      <c r="A1852">
        <v>1851</v>
      </c>
      <c r="B1852">
        <v>1850</v>
      </c>
      <c r="C1852">
        <f>'COMPUTE Q6'!$B$18 * B1852 + 'COMPUTE Q6'!$B$17</f>
        <v>7885.8897485102916</v>
      </c>
      <c r="D1852">
        <v>6207</v>
      </c>
      <c r="E1852">
        <f t="shared" si="28"/>
        <v>-1678.8897485102916</v>
      </c>
    </row>
    <row r="1853" spans="1:5">
      <c r="A1853">
        <v>1852</v>
      </c>
      <c r="B1853">
        <v>1851</v>
      </c>
      <c r="C1853">
        <f>'COMPUTE Q6'!$B$18 * B1853 + 'COMPUTE Q6'!$B$17</f>
        <v>7887.0751688966411</v>
      </c>
      <c r="D1853">
        <v>8040.2</v>
      </c>
      <c r="E1853">
        <f t="shared" si="28"/>
        <v>153.1248311033587</v>
      </c>
    </row>
    <row r="1854" spans="1:5">
      <c r="A1854">
        <v>1853</v>
      </c>
      <c r="B1854">
        <v>1852</v>
      </c>
      <c r="C1854">
        <f>'COMPUTE Q6'!$B$18 * B1854 + 'COMPUTE Q6'!$B$17</f>
        <v>7888.2605892829906</v>
      </c>
      <c r="D1854">
        <v>6095</v>
      </c>
      <c r="E1854">
        <f t="shared" si="28"/>
        <v>-1793.2605892829906</v>
      </c>
    </row>
    <row r="1855" spans="1:5">
      <c r="A1855">
        <v>1854</v>
      </c>
      <c r="B1855">
        <v>1853</v>
      </c>
      <c r="C1855">
        <f>'COMPUTE Q6'!$B$18 * B1855 + 'COMPUTE Q6'!$B$17</f>
        <v>7889.4460096693401</v>
      </c>
      <c r="D1855">
        <v>5831</v>
      </c>
      <c r="E1855">
        <f t="shared" si="28"/>
        <v>-2058.4460096693401</v>
      </c>
    </row>
    <row r="1856" spans="1:5">
      <c r="A1856">
        <v>1855</v>
      </c>
      <c r="B1856">
        <v>1854</v>
      </c>
      <c r="C1856">
        <f>'COMPUTE Q6'!$B$18 * B1856 + 'COMPUTE Q6'!$B$17</f>
        <v>7890.6314300556896</v>
      </c>
      <c r="D1856">
        <v>5315.1</v>
      </c>
      <c r="E1856">
        <f t="shared" si="28"/>
        <v>-2575.5314300556893</v>
      </c>
    </row>
    <row r="1857" spans="1:5">
      <c r="A1857">
        <v>1856</v>
      </c>
      <c r="B1857">
        <v>1855</v>
      </c>
      <c r="C1857">
        <f>'COMPUTE Q6'!$B$18 * B1857 + 'COMPUTE Q6'!$B$17</f>
        <v>7891.8168504420391</v>
      </c>
      <c r="D1857">
        <v>5720.3</v>
      </c>
      <c r="E1857">
        <f t="shared" si="28"/>
        <v>-2171.516850442039</v>
      </c>
    </row>
    <row r="1858" spans="1:5">
      <c r="A1858">
        <v>1857</v>
      </c>
      <c r="B1858">
        <v>1856</v>
      </c>
      <c r="C1858">
        <f>'COMPUTE Q6'!$B$18 * B1858 + 'COMPUTE Q6'!$B$17</f>
        <v>7893.0022708283886</v>
      </c>
      <c r="D1858">
        <v>6371</v>
      </c>
      <c r="E1858">
        <f t="shared" si="28"/>
        <v>-1522.0022708283886</v>
      </c>
    </row>
    <row r="1859" spans="1:5">
      <c r="A1859">
        <v>1858</v>
      </c>
      <c r="B1859">
        <v>1857</v>
      </c>
      <c r="C1859">
        <f>'COMPUTE Q6'!$B$18 * B1859 + 'COMPUTE Q6'!$B$17</f>
        <v>7894.1876912147382</v>
      </c>
      <c r="D1859">
        <v>9048.1</v>
      </c>
      <c r="E1859">
        <f t="shared" ref="E1859:E1922" si="29">D1859 - C1859</f>
        <v>1153.9123087852622</v>
      </c>
    </row>
    <row r="1860" spans="1:5">
      <c r="A1860">
        <v>1859</v>
      </c>
      <c r="B1860">
        <v>1858</v>
      </c>
      <c r="C1860">
        <f>'COMPUTE Q6'!$B$18 * B1860 + 'COMPUTE Q6'!$B$17</f>
        <v>7895.3731116010877</v>
      </c>
      <c r="D1860">
        <v>10473.1</v>
      </c>
      <c r="E1860">
        <f t="shared" si="29"/>
        <v>2577.7268883989127</v>
      </c>
    </row>
    <row r="1861" spans="1:5">
      <c r="A1861">
        <v>1860</v>
      </c>
      <c r="B1861">
        <v>1859</v>
      </c>
      <c r="C1861">
        <f>'COMPUTE Q6'!$B$18 * B1861 + 'COMPUTE Q6'!$B$17</f>
        <v>7896.5585319874372</v>
      </c>
      <c r="D1861">
        <v>12179.1</v>
      </c>
      <c r="E1861">
        <f t="shared" si="29"/>
        <v>4282.5414680125632</v>
      </c>
    </row>
    <row r="1862" spans="1:5">
      <c r="A1862">
        <v>1861</v>
      </c>
      <c r="B1862">
        <v>1860</v>
      </c>
      <c r="C1862">
        <f>'COMPUTE Q6'!$B$18 * B1862 + 'COMPUTE Q6'!$B$17</f>
        <v>7897.7439523737867</v>
      </c>
      <c r="D1862">
        <v>12448.4</v>
      </c>
      <c r="E1862">
        <f t="shared" si="29"/>
        <v>4550.656047626213</v>
      </c>
    </row>
    <row r="1863" spans="1:5">
      <c r="A1863">
        <v>1862</v>
      </c>
      <c r="B1863">
        <v>1861</v>
      </c>
      <c r="C1863">
        <f>'COMPUTE Q6'!$B$18 * B1863 + 'COMPUTE Q6'!$B$17</f>
        <v>7898.9293727601362</v>
      </c>
      <c r="D1863">
        <v>6599.5</v>
      </c>
      <c r="E1863">
        <f t="shared" si="29"/>
        <v>-1299.4293727601362</v>
      </c>
    </row>
    <row r="1864" spans="1:5">
      <c r="A1864">
        <v>1863</v>
      </c>
      <c r="B1864">
        <v>1862</v>
      </c>
      <c r="C1864">
        <f>'COMPUTE Q6'!$B$18 * B1864 + 'COMPUTE Q6'!$B$17</f>
        <v>7900.1147931464857</v>
      </c>
      <c r="D1864">
        <v>1527.2</v>
      </c>
      <c r="E1864">
        <f t="shared" si="29"/>
        <v>-6372.9147931464859</v>
      </c>
    </row>
    <row r="1865" spans="1:5">
      <c r="A1865">
        <v>1864</v>
      </c>
      <c r="B1865">
        <v>1863</v>
      </c>
      <c r="C1865">
        <f>'COMPUTE Q6'!$B$18 * B1865 + 'COMPUTE Q6'!$B$17</f>
        <v>7901.3002135328352</v>
      </c>
      <c r="D1865">
        <v>6083.1</v>
      </c>
      <c r="E1865">
        <f t="shared" si="29"/>
        <v>-1818.2002135328348</v>
      </c>
    </row>
    <row r="1866" spans="1:5">
      <c r="A1866">
        <v>1865</v>
      </c>
      <c r="B1866">
        <v>1864</v>
      </c>
      <c r="C1866">
        <f>'COMPUTE Q6'!$B$18 * B1866 + 'COMPUTE Q6'!$B$17</f>
        <v>7902.4856339191847</v>
      </c>
      <c r="D1866">
        <v>12345</v>
      </c>
      <c r="E1866">
        <f t="shared" si="29"/>
        <v>4442.5143660808153</v>
      </c>
    </row>
    <row r="1867" spans="1:5">
      <c r="A1867">
        <v>1866</v>
      </c>
      <c r="B1867">
        <v>1865</v>
      </c>
      <c r="C1867">
        <f>'COMPUTE Q6'!$B$18 * B1867 + 'COMPUTE Q6'!$B$17</f>
        <v>7903.6710543055342</v>
      </c>
      <c r="D1867">
        <v>11190</v>
      </c>
      <c r="E1867">
        <f t="shared" si="29"/>
        <v>3286.3289456944658</v>
      </c>
    </row>
    <row r="1868" spans="1:5">
      <c r="A1868">
        <v>1867</v>
      </c>
      <c r="B1868">
        <v>1866</v>
      </c>
      <c r="C1868">
        <f>'COMPUTE Q6'!$B$18 * B1868 + 'COMPUTE Q6'!$B$17</f>
        <v>7904.8564746918837</v>
      </c>
      <c r="D1868">
        <v>10942.3</v>
      </c>
      <c r="E1868">
        <f t="shared" si="29"/>
        <v>3037.4435253081156</v>
      </c>
    </row>
    <row r="1869" spans="1:5">
      <c r="A1869">
        <v>1868</v>
      </c>
      <c r="B1869">
        <v>1867</v>
      </c>
      <c r="C1869">
        <f>'COMPUTE Q6'!$B$18 * B1869 + 'COMPUTE Q6'!$B$17</f>
        <v>7906.0418950782332</v>
      </c>
      <c r="D1869">
        <v>7995.4</v>
      </c>
      <c r="E1869">
        <f t="shared" si="29"/>
        <v>89.358104921766426</v>
      </c>
    </row>
    <row r="1870" spans="1:5">
      <c r="A1870">
        <v>1869</v>
      </c>
      <c r="B1870">
        <v>1868</v>
      </c>
      <c r="C1870">
        <f>'COMPUTE Q6'!$B$18 * B1870 + 'COMPUTE Q6'!$B$17</f>
        <v>7907.2273154645827</v>
      </c>
      <c r="D1870">
        <v>4633.3999999999996</v>
      </c>
      <c r="E1870">
        <f t="shared" si="29"/>
        <v>-3273.8273154645831</v>
      </c>
    </row>
    <row r="1871" spans="1:5">
      <c r="A1871">
        <v>1870</v>
      </c>
      <c r="B1871">
        <v>1869</v>
      </c>
      <c r="C1871">
        <f>'COMPUTE Q6'!$B$18 * B1871 + 'COMPUTE Q6'!$B$17</f>
        <v>7908.4127358509322</v>
      </c>
      <c r="D1871">
        <v>4712.1000000000004</v>
      </c>
      <c r="E1871">
        <f t="shared" si="29"/>
        <v>-3196.3127358509319</v>
      </c>
    </row>
    <row r="1872" spans="1:5">
      <c r="A1872">
        <v>1871</v>
      </c>
      <c r="B1872">
        <v>1870</v>
      </c>
      <c r="C1872">
        <f>'COMPUTE Q6'!$B$18 * B1872 + 'COMPUTE Q6'!$B$17</f>
        <v>7909.5981562372817</v>
      </c>
      <c r="D1872">
        <v>1695.5</v>
      </c>
      <c r="E1872">
        <f t="shared" si="29"/>
        <v>-6214.0981562372817</v>
      </c>
    </row>
    <row r="1873" spans="1:5">
      <c r="A1873">
        <v>1872</v>
      </c>
      <c r="B1873">
        <v>1871</v>
      </c>
      <c r="C1873">
        <f>'COMPUTE Q6'!$B$18 * B1873 + 'COMPUTE Q6'!$B$17</f>
        <v>7910.7835766236312</v>
      </c>
      <c r="D1873">
        <v>6760.2</v>
      </c>
      <c r="E1873">
        <f t="shared" si="29"/>
        <v>-1150.5835766236314</v>
      </c>
    </row>
    <row r="1874" spans="1:5">
      <c r="A1874">
        <v>1873</v>
      </c>
      <c r="B1874">
        <v>1872</v>
      </c>
      <c r="C1874">
        <f>'COMPUTE Q6'!$B$18 * B1874 + 'COMPUTE Q6'!$B$17</f>
        <v>7911.9689970099807</v>
      </c>
      <c r="D1874">
        <v>7348</v>
      </c>
      <c r="E1874">
        <f t="shared" si="29"/>
        <v>-563.96899700998074</v>
      </c>
    </row>
    <row r="1875" spans="1:5">
      <c r="A1875">
        <v>1874</v>
      </c>
      <c r="B1875">
        <v>1873</v>
      </c>
      <c r="C1875">
        <f>'COMPUTE Q6'!$B$18 * B1875 + 'COMPUTE Q6'!$B$17</f>
        <v>7913.1544173963302</v>
      </c>
      <c r="D1875">
        <v>7949</v>
      </c>
      <c r="E1875">
        <f t="shared" si="29"/>
        <v>35.845582603669754</v>
      </c>
    </row>
    <row r="1876" spans="1:5">
      <c r="A1876">
        <v>1875</v>
      </c>
      <c r="B1876">
        <v>1874</v>
      </c>
      <c r="C1876">
        <f>'COMPUTE Q6'!$B$18 * B1876 + 'COMPUTE Q6'!$B$17</f>
        <v>7914.3398377826798</v>
      </c>
      <c r="D1876">
        <v>9309</v>
      </c>
      <c r="E1876">
        <f t="shared" si="29"/>
        <v>1394.6601622173202</v>
      </c>
    </row>
    <row r="1877" spans="1:5">
      <c r="A1877">
        <v>1876</v>
      </c>
      <c r="B1877">
        <v>1875</v>
      </c>
      <c r="C1877">
        <f>'COMPUTE Q6'!$B$18 * B1877 + 'COMPUTE Q6'!$B$17</f>
        <v>7915.5252581690293</v>
      </c>
      <c r="D1877">
        <v>8116.2999999999993</v>
      </c>
      <c r="E1877">
        <f t="shared" si="29"/>
        <v>200.77474183097002</v>
      </c>
    </row>
    <row r="1878" spans="1:5">
      <c r="A1878">
        <v>1877</v>
      </c>
      <c r="B1878">
        <v>1876</v>
      </c>
      <c r="C1878">
        <f>'COMPUTE Q6'!$B$18 * B1878 + 'COMPUTE Q6'!$B$17</f>
        <v>7916.7106785553788</v>
      </c>
      <c r="D1878">
        <v>7005.2999999999993</v>
      </c>
      <c r="E1878">
        <f t="shared" si="29"/>
        <v>-911.41067855537949</v>
      </c>
    </row>
    <row r="1879" spans="1:5">
      <c r="A1879">
        <v>1878</v>
      </c>
      <c r="B1879">
        <v>1877</v>
      </c>
      <c r="C1879">
        <f>'COMPUTE Q6'!$B$18 * B1879 + 'COMPUTE Q6'!$B$17</f>
        <v>7917.8960989417283</v>
      </c>
      <c r="D1879">
        <v>9381.85</v>
      </c>
      <c r="E1879">
        <f t="shared" si="29"/>
        <v>1463.9539010582721</v>
      </c>
    </row>
    <row r="1880" spans="1:5">
      <c r="A1880">
        <v>1879</v>
      </c>
      <c r="B1880">
        <v>1878</v>
      </c>
      <c r="C1880">
        <f>'COMPUTE Q6'!$B$18 * B1880 + 'COMPUTE Q6'!$B$17</f>
        <v>7919.0815193280778</v>
      </c>
      <c r="D1880">
        <v>11536.75</v>
      </c>
      <c r="E1880">
        <f t="shared" si="29"/>
        <v>3617.6684806719222</v>
      </c>
    </row>
    <row r="1881" spans="1:5">
      <c r="A1881">
        <v>1880</v>
      </c>
      <c r="B1881">
        <v>1879</v>
      </c>
      <c r="C1881">
        <f>'COMPUTE Q6'!$B$18 * B1881 + 'COMPUTE Q6'!$B$17</f>
        <v>7920.2669397144273</v>
      </c>
      <c r="D1881">
        <v>11671</v>
      </c>
      <c r="E1881">
        <f t="shared" si="29"/>
        <v>3750.7330602855727</v>
      </c>
    </row>
    <row r="1882" spans="1:5">
      <c r="A1882">
        <v>1881</v>
      </c>
      <c r="B1882">
        <v>1880</v>
      </c>
      <c r="C1882">
        <f>'COMPUTE Q6'!$B$18 * B1882 + 'COMPUTE Q6'!$B$17</f>
        <v>7921.4523601007768</v>
      </c>
      <c r="D1882">
        <v>7733.2999999999993</v>
      </c>
      <c r="E1882">
        <f t="shared" si="29"/>
        <v>-188.15236010077751</v>
      </c>
    </row>
    <row r="1883" spans="1:5">
      <c r="A1883">
        <v>1882</v>
      </c>
      <c r="B1883">
        <v>1881</v>
      </c>
      <c r="C1883">
        <f>'COMPUTE Q6'!$B$18 * B1883 + 'COMPUTE Q6'!$B$17</f>
        <v>7922.6377804871263</v>
      </c>
      <c r="D1883">
        <v>10705.4</v>
      </c>
      <c r="E1883">
        <f t="shared" si="29"/>
        <v>2782.7622195128733</v>
      </c>
    </row>
    <row r="1884" spans="1:5">
      <c r="A1884">
        <v>1883</v>
      </c>
      <c r="B1884">
        <v>1882</v>
      </c>
      <c r="C1884">
        <f>'COMPUTE Q6'!$B$18 * B1884 + 'COMPUTE Q6'!$B$17</f>
        <v>7923.8232008734758</v>
      </c>
      <c r="D1884">
        <v>12724.900000000001</v>
      </c>
      <c r="E1884">
        <f t="shared" si="29"/>
        <v>4801.0767991265257</v>
      </c>
    </row>
    <row r="1885" spans="1:5">
      <c r="A1885">
        <v>1884</v>
      </c>
      <c r="B1885">
        <v>1883</v>
      </c>
      <c r="C1885">
        <f>'COMPUTE Q6'!$B$18 * B1885 + 'COMPUTE Q6'!$B$17</f>
        <v>7925.0086212598253</v>
      </c>
      <c r="D1885">
        <v>11483.900000000001</v>
      </c>
      <c r="E1885">
        <f t="shared" si="29"/>
        <v>3558.8913787401762</v>
      </c>
    </row>
    <row r="1886" spans="1:5">
      <c r="A1886">
        <v>1885</v>
      </c>
      <c r="B1886">
        <v>1884</v>
      </c>
      <c r="C1886">
        <f>'COMPUTE Q6'!$B$18 * B1886 + 'COMPUTE Q6'!$B$17</f>
        <v>7926.1940416461748</v>
      </c>
      <c r="D1886">
        <v>7207.1</v>
      </c>
      <c r="E1886">
        <f t="shared" si="29"/>
        <v>-719.09404164617445</v>
      </c>
    </row>
    <row r="1887" spans="1:5">
      <c r="A1887">
        <v>1886</v>
      </c>
      <c r="B1887">
        <v>1885</v>
      </c>
      <c r="C1887">
        <f>'COMPUTE Q6'!$B$18 * B1887 + 'COMPUTE Q6'!$B$17</f>
        <v>7927.3794620325243</v>
      </c>
      <c r="D1887">
        <v>8335</v>
      </c>
      <c r="E1887">
        <f t="shared" si="29"/>
        <v>407.62053796747568</v>
      </c>
    </row>
    <row r="1888" spans="1:5">
      <c r="A1888">
        <v>1887</v>
      </c>
      <c r="B1888">
        <v>1886</v>
      </c>
      <c r="C1888">
        <f>'COMPUTE Q6'!$B$18 * B1888 + 'COMPUTE Q6'!$B$17</f>
        <v>7928.5648824188738</v>
      </c>
      <c r="D1888">
        <v>9252</v>
      </c>
      <c r="E1888">
        <f t="shared" si="29"/>
        <v>1323.4351175811262</v>
      </c>
    </row>
    <row r="1889" spans="1:5">
      <c r="A1889">
        <v>1888</v>
      </c>
      <c r="B1889">
        <v>1887</v>
      </c>
      <c r="C1889">
        <f>'COMPUTE Q6'!$B$18 * B1889 + 'COMPUTE Q6'!$B$17</f>
        <v>7929.7503028052233</v>
      </c>
      <c r="D1889">
        <v>7040</v>
      </c>
      <c r="E1889">
        <f t="shared" si="29"/>
        <v>-889.75030280522333</v>
      </c>
    </row>
    <row r="1890" spans="1:5">
      <c r="A1890">
        <v>1889</v>
      </c>
      <c r="B1890">
        <v>1888</v>
      </c>
      <c r="C1890">
        <f>'COMPUTE Q6'!$B$18 * B1890 + 'COMPUTE Q6'!$B$17</f>
        <v>7930.9357231915728</v>
      </c>
      <c r="D1890">
        <v>5648.1</v>
      </c>
      <c r="E1890">
        <f t="shared" si="29"/>
        <v>-2282.8357231915725</v>
      </c>
    </row>
    <row r="1891" spans="1:5">
      <c r="A1891">
        <v>1890</v>
      </c>
      <c r="B1891">
        <v>1889</v>
      </c>
      <c r="C1891">
        <f>'COMPUTE Q6'!$B$18 * B1891 + 'COMPUTE Q6'!$B$17</f>
        <v>7932.1211435779223</v>
      </c>
      <c r="D1891">
        <v>9675.2999999999993</v>
      </c>
      <c r="E1891">
        <f t="shared" si="29"/>
        <v>1743.1788564220769</v>
      </c>
    </row>
    <row r="1892" spans="1:5">
      <c r="A1892">
        <v>1891</v>
      </c>
      <c r="B1892">
        <v>1890</v>
      </c>
      <c r="C1892">
        <f>'COMPUTE Q6'!$B$18 * B1892 + 'COMPUTE Q6'!$B$17</f>
        <v>7933.3065639642718</v>
      </c>
      <c r="D1892">
        <v>7867.6</v>
      </c>
      <c r="E1892">
        <f t="shared" si="29"/>
        <v>-65.706563964271481</v>
      </c>
    </row>
    <row r="1893" spans="1:5">
      <c r="A1893">
        <v>1892</v>
      </c>
      <c r="B1893">
        <v>1891</v>
      </c>
      <c r="C1893">
        <f>'COMPUTE Q6'!$B$18 * B1893 + 'COMPUTE Q6'!$B$17</f>
        <v>7934.4919843506214</v>
      </c>
      <c r="D1893">
        <v>4779</v>
      </c>
      <c r="E1893">
        <f t="shared" si="29"/>
        <v>-3155.4919843506214</v>
      </c>
    </row>
    <row r="1894" spans="1:5">
      <c r="A1894">
        <v>1893</v>
      </c>
      <c r="B1894">
        <v>1892</v>
      </c>
      <c r="C1894">
        <f>'COMPUTE Q6'!$B$18 * B1894 + 'COMPUTE Q6'!$B$17</f>
        <v>7935.6774047369709</v>
      </c>
      <c r="D1894">
        <v>5360</v>
      </c>
      <c r="E1894">
        <f t="shared" si="29"/>
        <v>-2575.6774047369709</v>
      </c>
    </row>
    <row r="1895" spans="1:5">
      <c r="A1895">
        <v>1894</v>
      </c>
      <c r="B1895">
        <v>1893</v>
      </c>
      <c r="C1895">
        <f>'COMPUTE Q6'!$B$18 * B1895 + 'COMPUTE Q6'!$B$17</f>
        <v>7936.8628251233204</v>
      </c>
      <c r="D1895">
        <v>10069.5</v>
      </c>
      <c r="E1895">
        <f t="shared" si="29"/>
        <v>2132.6371748766796</v>
      </c>
    </row>
    <row r="1896" spans="1:5">
      <c r="A1896">
        <v>1895</v>
      </c>
      <c r="B1896">
        <v>1894</v>
      </c>
      <c r="C1896">
        <f>'COMPUTE Q6'!$B$18 * B1896 + 'COMPUTE Q6'!$B$17</f>
        <v>7938.0482455096699</v>
      </c>
      <c r="D1896">
        <v>12119.1</v>
      </c>
      <c r="E1896">
        <f t="shared" si="29"/>
        <v>4181.0517544903305</v>
      </c>
    </row>
    <row r="1897" spans="1:5">
      <c r="A1897">
        <v>1896</v>
      </c>
      <c r="B1897">
        <v>1895</v>
      </c>
      <c r="C1897">
        <f>'COMPUTE Q6'!$B$18 * B1897 + 'COMPUTE Q6'!$B$17</f>
        <v>7939.2336658960194</v>
      </c>
      <c r="D1897">
        <v>9473</v>
      </c>
      <c r="E1897">
        <f t="shared" si="29"/>
        <v>1533.7663341039806</v>
      </c>
    </row>
    <row r="1898" spans="1:5">
      <c r="A1898">
        <v>1897</v>
      </c>
      <c r="B1898">
        <v>1896</v>
      </c>
      <c r="C1898">
        <f>'COMPUTE Q6'!$B$18 * B1898 + 'COMPUTE Q6'!$B$17</f>
        <v>7940.4190862823689</v>
      </c>
      <c r="D1898">
        <v>11484.1</v>
      </c>
      <c r="E1898">
        <f t="shared" si="29"/>
        <v>3543.6809137176315</v>
      </c>
    </row>
    <row r="1899" spans="1:5">
      <c r="A1899">
        <v>1898</v>
      </c>
      <c r="B1899">
        <v>1897</v>
      </c>
      <c r="C1899">
        <f>'COMPUTE Q6'!$B$18 * B1899 + 'COMPUTE Q6'!$B$17</f>
        <v>7941.6045066687184</v>
      </c>
      <c r="D1899">
        <v>10538.4</v>
      </c>
      <c r="E1899">
        <f t="shared" si="29"/>
        <v>2596.7954933312812</v>
      </c>
    </row>
    <row r="1900" spans="1:5">
      <c r="A1900">
        <v>1899</v>
      </c>
      <c r="B1900">
        <v>1898</v>
      </c>
      <c r="C1900">
        <f>'COMPUTE Q6'!$B$18 * B1900 + 'COMPUTE Q6'!$B$17</f>
        <v>7942.7899270550679</v>
      </c>
      <c r="D1900">
        <v>8262</v>
      </c>
      <c r="E1900">
        <f t="shared" si="29"/>
        <v>319.21007294493211</v>
      </c>
    </row>
    <row r="1901" spans="1:5">
      <c r="A1901">
        <v>1900</v>
      </c>
      <c r="B1901">
        <v>1899</v>
      </c>
      <c r="C1901">
        <f>'COMPUTE Q6'!$B$18 * B1901 + 'COMPUTE Q6'!$B$17</f>
        <v>7943.9753474414174</v>
      </c>
      <c r="D1901">
        <v>13403</v>
      </c>
      <c r="E1901">
        <f t="shared" si="29"/>
        <v>5459.0246525585826</v>
      </c>
    </row>
    <row r="1902" spans="1:5">
      <c r="A1902">
        <v>1901</v>
      </c>
      <c r="B1902">
        <v>1900</v>
      </c>
      <c r="C1902">
        <f>'COMPUTE Q6'!$B$18 * B1902 + 'COMPUTE Q6'!$B$17</f>
        <v>7945.1607678277669</v>
      </c>
      <c r="D1902">
        <v>14108</v>
      </c>
      <c r="E1902">
        <f t="shared" si="29"/>
        <v>6162.8392321722331</v>
      </c>
    </row>
    <row r="1903" spans="1:5">
      <c r="A1903">
        <v>1902</v>
      </c>
      <c r="B1903">
        <v>1901</v>
      </c>
      <c r="C1903">
        <f>'COMPUTE Q6'!$B$18 * B1903 + 'COMPUTE Q6'!$B$17</f>
        <v>7946.3461882141164</v>
      </c>
      <c r="D1903">
        <v>14800.1</v>
      </c>
      <c r="E1903">
        <f t="shared" si="29"/>
        <v>6853.753811785884</v>
      </c>
    </row>
    <row r="1904" spans="1:5">
      <c r="A1904">
        <v>1903</v>
      </c>
      <c r="B1904">
        <v>1902</v>
      </c>
      <c r="C1904">
        <f>'COMPUTE Q6'!$B$18 * B1904 + 'COMPUTE Q6'!$B$17</f>
        <v>7947.5316086004659</v>
      </c>
      <c r="D1904">
        <v>12632.1</v>
      </c>
      <c r="E1904">
        <f t="shared" si="29"/>
        <v>4684.5683913995344</v>
      </c>
    </row>
    <row r="1905" spans="1:5">
      <c r="A1905">
        <v>1904</v>
      </c>
      <c r="B1905">
        <v>1903</v>
      </c>
      <c r="C1905">
        <f>'COMPUTE Q6'!$B$18 * B1905 + 'COMPUTE Q6'!$B$17</f>
        <v>7948.7170289868154</v>
      </c>
      <c r="D1905">
        <v>11125.349999999999</v>
      </c>
      <c r="E1905">
        <f t="shared" si="29"/>
        <v>3176.6329710131831</v>
      </c>
    </row>
    <row r="1906" spans="1:5">
      <c r="A1906">
        <v>1905</v>
      </c>
      <c r="B1906">
        <v>1904</v>
      </c>
      <c r="C1906">
        <f>'COMPUTE Q6'!$B$18 * B1906 + 'COMPUTE Q6'!$B$17</f>
        <v>7949.9024493731649</v>
      </c>
      <c r="D1906">
        <v>3414.15</v>
      </c>
      <c r="E1906">
        <f t="shared" si="29"/>
        <v>-4535.7524493731653</v>
      </c>
    </row>
    <row r="1907" spans="1:5">
      <c r="A1907">
        <v>1906</v>
      </c>
      <c r="B1907">
        <v>1905</v>
      </c>
      <c r="C1907">
        <f>'COMPUTE Q6'!$B$18 * B1907 + 'COMPUTE Q6'!$B$17</f>
        <v>7951.0878697595144</v>
      </c>
      <c r="D1907">
        <v>695</v>
      </c>
      <c r="E1907">
        <f t="shared" si="29"/>
        <v>-7256.0878697595144</v>
      </c>
    </row>
    <row r="1908" spans="1:5">
      <c r="A1908">
        <v>1907</v>
      </c>
      <c r="B1908">
        <v>1906</v>
      </c>
      <c r="C1908">
        <f>'COMPUTE Q6'!$B$18 * B1908 + 'COMPUTE Q6'!$B$17</f>
        <v>7952.2732901458639</v>
      </c>
      <c r="D1908">
        <v>1540.1</v>
      </c>
      <c r="E1908">
        <f t="shared" si="29"/>
        <v>-6412.1732901458636</v>
      </c>
    </row>
    <row r="1909" spans="1:5">
      <c r="A1909">
        <v>1908</v>
      </c>
      <c r="B1909">
        <v>1907</v>
      </c>
      <c r="C1909">
        <f>'COMPUTE Q6'!$B$18 * B1909 + 'COMPUTE Q6'!$B$17</f>
        <v>7953.4587105322134</v>
      </c>
      <c r="D1909">
        <v>2031.1</v>
      </c>
      <c r="E1909">
        <f t="shared" si="29"/>
        <v>-5922.3587105322131</v>
      </c>
    </row>
    <row r="1910" spans="1:5">
      <c r="A1910">
        <v>1909</v>
      </c>
      <c r="B1910">
        <v>1908</v>
      </c>
      <c r="C1910">
        <f>'COMPUTE Q6'!$B$18 * B1910 + 'COMPUTE Q6'!$B$17</f>
        <v>7954.644130918563</v>
      </c>
      <c r="D1910">
        <v>99</v>
      </c>
      <c r="E1910">
        <f t="shared" si="29"/>
        <v>-7855.644130918563</v>
      </c>
    </row>
    <row r="1911" spans="1:5">
      <c r="A1911">
        <v>1910</v>
      </c>
      <c r="B1911">
        <v>1909</v>
      </c>
      <c r="C1911">
        <f>'COMPUTE Q6'!$B$18 * B1911 + 'COMPUTE Q6'!$B$17</f>
        <v>7955.8295513049125</v>
      </c>
      <c r="D1911">
        <v>99</v>
      </c>
      <c r="E1911">
        <f t="shared" si="29"/>
        <v>-7856.8295513049125</v>
      </c>
    </row>
    <row r="1912" spans="1:5">
      <c r="A1912">
        <v>1911</v>
      </c>
      <c r="B1912">
        <v>1910</v>
      </c>
      <c r="C1912">
        <f>'COMPUTE Q6'!$B$18 * B1912 + 'COMPUTE Q6'!$B$17</f>
        <v>7957.014971691262</v>
      </c>
      <c r="D1912">
        <v>99</v>
      </c>
      <c r="E1912">
        <f t="shared" si="29"/>
        <v>-7858.014971691262</v>
      </c>
    </row>
    <row r="1913" spans="1:5">
      <c r="A1913">
        <v>1912</v>
      </c>
      <c r="B1913">
        <v>1911</v>
      </c>
      <c r="C1913">
        <f>'COMPUTE Q6'!$B$18 * B1913 + 'COMPUTE Q6'!$B$17</f>
        <v>7958.2003920776115</v>
      </c>
      <c r="D1913">
        <v>99</v>
      </c>
      <c r="E1913">
        <f t="shared" si="29"/>
        <v>-7859.2003920776115</v>
      </c>
    </row>
    <row r="1914" spans="1:5">
      <c r="A1914">
        <v>1913</v>
      </c>
      <c r="B1914">
        <v>1912</v>
      </c>
      <c r="C1914">
        <f>'COMPUTE Q6'!$B$18 * B1914 + 'COMPUTE Q6'!$B$17</f>
        <v>7959.385812463961</v>
      </c>
      <c r="D1914">
        <v>99</v>
      </c>
      <c r="E1914">
        <f t="shared" si="29"/>
        <v>-7860.385812463961</v>
      </c>
    </row>
    <row r="1915" spans="1:5">
      <c r="A1915">
        <v>1914</v>
      </c>
      <c r="B1915">
        <v>1913</v>
      </c>
      <c r="C1915">
        <f>'COMPUTE Q6'!$B$18 * B1915 + 'COMPUTE Q6'!$B$17</f>
        <v>7960.5712328503105</v>
      </c>
      <c r="D1915">
        <v>2233</v>
      </c>
      <c r="E1915">
        <f t="shared" si="29"/>
        <v>-5727.5712328503105</v>
      </c>
    </row>
    <row r="1916" spans="1:5">
      <c r="A1916">
        <v>1915</v>
      </c>
      <c r="B1916">
        <v>1914</v>
      </c>
      <c r="C1916">
        <f>'COMPUTE Q6'!$B$18 * B1916 + 'COMPUTE Q6'!$B$17</f>
        <v>7961.75665323666</v>
      </c>
      <c r="D1916">
        <v>3246</v>
      </c>
      <c r="E1916">
        <f t="shared" si="29"/>
        <v>-4715.75665323666</v>
      </c>
    </row>
    <row r="1917" spans="1:5">
      <c r="A1917">
        <v>1916</v>
      </c>
      <c r="B1917">
        <v>1915</v>
      </c>
      <c r="C1917">
        <f>'COMPUTE Q6'!$B$18 * B1917 + 'COMPUTE Q6'!$B$17</f>
        <v>7962.9420736230095</v>
      </c>
      <c r="D1917">
        <v>2784</v>
      </c>
      <c r="E1917">
        <f t="shared" si="29"/>
        <v>-5178.9420736230095</v>
      </c>
    </row>
    <row r="1918" spans="1:5">
      <c r="A1918">
        <v>1917</v>
      </c>
      <c r="B1918">
        <v>1916</v>
      </c>
      <c r="C1918">
        <f>'COMPUTE Q6'!$B$18 * B1918 + 'COMPUTE Q6'!$B$17</f>
        <v>7964.127494009359</v>
      </c>
      <c r="D1918">
        <v>5366.1</v>
      </c>
      <c r="E1918">
        <f t="shared" si="29"/>
        <v>-2598.0274940093586</v>
      </c>
    </row>
    <row r="1919" spans="1:5">
      <c r="A1919">
        <v>1918</v>
      </c>
      <c r="B1919">
        <v>1917</v>
      </c>
      <c r="C1919">
        <f>'COMPUTE Q6'!$B$18 * B1919 + 'COMPUTE Q6'!$B$17</f>
        <v>7965.3129143957085</v>
      </c>
      <c r="D1919">
        <v>5766.2</v>
      </c>
      <c r="E1919">
        <f t="shared" si="29"/>
        <v>-2199.1129143957087</v>
      </c>
    </row>
    <row r="1920" spans="1:5">
      <c r="A1920">
        <v>1919</v>
      </c>
      <c r="B1920">
        <v>1918</v>
      </c>
      <c r="C1920">
        <f>'COMPUTE Q6'!$B$18 * B1920 + 'COMPUTE Q6'!$B$17</f>
        <v>7966.498334782058</v>
      </c>
      <c r="D1920">
        <v>791.2</v>
      </c>
      <c r="E1920">
        <f t="shared" si="29"/>
        <v>-7175.2983347820582</v>
      </c>
    </row>
    <row r="1921" spans="1:5">
      <c r="A1921">
        <v>1920</v>
      </c>
      <c r="B1921">
        <v>1919</v>
      </c>
      <c r="C1921">
        <f>'COMPUTE Q6'!$B$18 * B1921 + 'COMPUTE Q6'!$B$17</f>
        <v>7967.6837551684075</v>
      </c>
      <c r="D1921">
        <v>3355</v>
      </c>
      <c r="E1921">
        <f t="shared" si="29"/>
        <v>-4612.6837551684075</v>
      </c>
    </row>
    <row r="1922" spans="1:5">
      <c r="A1922">
        <v>1921</v>
      </c>
      <c r="B1922">
        <v>1920</v>
      </c>
      <c r="C1922">
        <f>'COMPUTE Q6'!$B$18 * B1922 + 'COMPUTE Q6'!$B$17</f>
        <v>7968.869175554757</v>
      </c>
      <c r="D1922">
        <v>6151.1</v>
      </c>
      <c r="E1922">
        <f t="shared" si="29"/>
        <v>-1817.7691755547567</v>
      </c>
    </row>
    <row r="1923" spans="1:5">
      <c r="A1923">
        <v>1922</v>
      </c>
      <c r="B1923">
        <v>1921</v>
      </c>
      <c r="C1923">
        <f>'COMPUTE Q6'!$B$18 * B1923 + 'COMPUTE Q6'!$B$17</f>
        <v>7970.0545959411065</v>
      </c>
      <c r="D1923">
        <v>10725.1</v>
      </c>
      <c r="E1923">
        <f t="shared" ref="E1923:E1986" si="30">D1923 - C1923</f>
        <v>2755.0454040588938</v>
      </c>
    </row>
    <row r="1924" spans="1:5">
      <c r="A1924">
        <v>1923</v>
      </c>
      <c r="B1924">
        <v>1922</v>
      </c>
      <c r="C1924">
        <f>'COMPUTE Q6'!$B$18 * B1924 + 'COMPUTE Q6'!$B$17</f>
        <v>7971.240016327456</v>
      </c>
      <c r="D1924">
        <v>12146.1</v>
      </c>
      <c r="E1924">
        <f t="shared" si="30"/>
        <v>4174.8599836725443</v>
      </c>
    </row>
    <row r="1925" spans="1:5">
      <c r="A1925">
        <v>1924</v>
      </c>
      <c r="B1925">
        <v>1923</v>
      </c>
      <c r="C1925">
        <f>'COMPUTE Q6'!$B$18 * B1925 + 'COMPUTE Q6'!$B$17</f>
        <v>7972.4254367138055</v>
      </c>
      <c r="D1925">
        <v>9289.1</v>
      </c>
      <c r="E1925">
        <f t="shared" si="30"/>
        <v>1316.6745632861948</v>
      </c>
    </row>
    <row r="1926" spans="1:5">
      <c r="A1926">
        <v>1925</v>
      </c>
      <c r="B1926">
        <v>1924</v>
      </c>
      <c r="C1926">
        <f>'COMPUTE Q6'!$B$18 * B1926 + 'COMPUTE Q6'!$B$17</f>
        <v>7973.610857100155</v>
      </c>
      <c r="D1926">
        <v>5057.5</v>
      </c>
      <c r="E1926">
        <f t="shared" si="30"/>
        <v>-2916.110857100155</v>
      </c>
    </row>
    <row r="1927" spans="1:5">
      <c r="A1927">
        <v>1926</v>
      </c>
      <c r="B1927">
        <v>1925</v>
      </c>
      <c r="C1927">
        <f>'COMPUTE Q6'!$B$18 * B1927 + 'COMPUTE Q6'!$B$17</f>
        <v>7974.7962774865046</v>
      </c>
      <c r="D1927">
        <v>4157.5</v>
      </c>
      <c r="E1927">
        <f t="shared" si="30"/>
        <v>-3817.2962774865046</v>
      </c>
    </row>
    <row r="1928" spans="1:5">
      <c r="A1928">
        <v>1927</v>
      </c>
      <c r="B1928">
        <v>1926</v>
      </c>
      <c r="C1928">
        <f>'COMPUTE Q6'!$B$18 * B1928 + 'COMPUTE Q6'!$B$17</f>
        <v>7975.9816978728541</v>
      </c>
      <c r="D1928">
        <v>13593</v>
      </c>
      <c r="E1928">
        <f t="shared" si="30"/>
        <v>5617.0183021271459</v>
      </c>
    </row>
    <row r="1929" spans="1:5">
      <c r="A1929">
        <v>1928</v>
      </c>
      <c r="B1929">
        <v>1927</v>
      </c>
      <c r="C1929">
        <f>'COMPUTE Q6'!$B$18 * B1929 + 'COMPUTE Q6'!$B$17</f>
        <v>7977.1671182592036</v>
      </c>
      <c r="D1929">
        <v>14011</v>
      </c>
      <c r="E1929">
        <f t="shared" si="30"/>
        <v>6033.8328817407964</v>
      </c>
    </row>
    <row r="1930" spans="1:5">
      <c r="A1930">
        <v>1929</v>
      </c>
      <c r="B1930">
        <v>1928</v>
      </c>
      <c r="C1930">
        <f>'COMPUTE Q6'!$B$18 * B1930 + 'COMPUTE Q6'!$B$17</f>
        <v>7978.3525386455531</v>
      </c>
      <c r="D1930">
        <v>14559</v>
      </c>
      <c r="E1930">
        <f t="shared" si="30"/>
        <v>6580.6474613544469</v>
      </c>
    </row>
    <row r="1931" spans="1:5">
      <c r="A1931">
        <v>1930</v>
      </c>
      <c r="B1931">
        <v>1929</v>
      </c>
      <c r="C1931">
        <f>'COMPUTE Q6'!$B$18 * B1931 + 'COMPUTE Q6'!$B$17</f>
        <v>7979.5379590319026</v>
      </c>
      <c r="D1931">
        <v>13878</v>
      </c>
      <c r="E1931">
        <f t="shared" si="30"/>
        <v>5898.4620409680974</v>
      </c>
    </row>
    <row r="1932" spans="1:5">
      <c r="A1932">
        <v>1931</v>
      </c>
      <c r="B1932">
        <v>1930</v>
      </c>
      <c r="C1932">
        <f>'COMPUTE Q6'!$B$18 * B1932 + 'COMPUTE Q6'!$B$17</f>
        <v>7980.7233794182521</v>
      </c>
      <c r="D1932">
        <v>13803.1</v>
      </c>
      <c r="E1932">
        <f t="shared" si="30"/>
        <v>5822.3766205817483</v>
      </c>
    </row>
    <row r="1933" spans="1:5">
      <c r="A1933">
        <v>1932</v>
      </c>
      <c r="B1933">
        <v>1931</v>
      </c>
      <c r="C1933">
        <f>'COMPUTE Q6'!$B$18 * B1933 + 'COMPUTE Q6'!$B$17</f>
        <v>7981.9087998046016</v>
      </c>
      <c r="D1933">
        <v>12953.300000000001</v>
      </c>
      <c r="E1933">
        <f t="shared" si="30"/>
        <v>4971.3912001953995</v>
      </c>
    </row>
    <row r="1934" spans="1:5">
      <c r="A1934">
        <v>1933</v>
      </c>
      <c r="B1934">
        <v>1932</v>
      </c>
      <c r="C1934">
        <f>'COMPUTE Q6'!$B$18 * B1934 + 'COMPUTE Q6'!$B$17</f>
        <v>7983.0942201909511</v>
      </c>
      <c r="D1934">
        <v>11502.699999999999</v>
      </c>
      <c r="E1934">
        <f t="shared" si="30"/>
        <v>3519.6057798090478</v>
      </c>
    </row>
    <row r="1935" spans="1:5">
      <c r="A1935">
        <v>1934</v>
      </c>
      <c r="B1935">
        <v>1933</v>
      </c>
      <c r="C1935">
        <f>'COMPUTE Q6'!$B$18 * B1935 + 'COMPUTE Q6'!$B$17</f>
        <v>7984.2796405773006</v>
      </c>
      <c r="D1935">
        <v>9329.1</v>
      </c>
      <c r="E1935">
        <f t="shared" si="30"/>
        <v>1344.8203594226998</v>
      </c>
    </row>
    <row r="1936" spans="1:5">
      <c r="A1936">
        <v>1935</v>
      </c>
      <c r="B1936">
        <v>1934</v>
      </c>
      <c r="C1936">
        <f>'COMPUTE Q6'!$B$18 * B1936 + 'COMPUTE Q6'!$B$17</f>
        <v>7985.4650609636501</v>
      </c>
      <c r="D1936">
        <v>9919</v>
      </c>
      <c r="E1936">
        <f t="shared" si="30"/>
        <v>1933.5349390363499</v>
      </c>
    </row>
    <row r="1937" spans="1:5">
      <c r="A1937">
        <v>1936</v>
      </c>
      <c r="B1937">
        <v>1935</v>
      </c>
      <c r="C1937">
        <f>'COMPUTE Q6'!$B$18 * B1937 + 'COMPUTE Q6'!$B$17</f>
        <v>7986.6504813499996</v>
      </c>
      <c r="D1937">
        <v>11862</v>
      </c>
      <c r="E1937">
        <f t="shared" si="30"/>
        <v>3875.3495186500004</v>
      </c>
    </row>
    <row r="1938" spans="1:5">
      <c r="A1938">
        <v>1937</v>
      </c>
      <c r="B1938">
        <v>1936</v>
      </c>
      <c r="C1938">
        <f>'COMPUTE Q6'!$B$18 * B1938 + 'COMPUTE Q6'!$B$17</f>
        <v>7987.8359017363491</v>
      </c>
      <c r="D1938">
        <v>12543</v>
      </c>
      <c r="E1938">
        <f t="shared" si="30"/>
        <v>4555.1640982636509</v>
      </c>
    </row>
    <row r="1939" spans="1:5">
      <c r="A1939">
        <v>1938</v>
      </c>
      <c r="B1939">
        <v>1937</v>
      </c>
      <c r="C1939">
        <f>'COMPUTE Q6'!$B$18 * B1939 + 'COMPUTE Q6'!$B$17</f>
        <v>7989.0213221226986</v>
      </c>
      <c r="D1939">
        <v>14309.3</v>
      </c>
      <c r="E1939">
        <f t="shared" si="30"/>
        <v>6320.2786778773007</v>
      </c>
    </row>
    <row r="1940" spans="1:5">
      <c r="A1940">
        <v>1939</v>
      </c>
      <c r="B1940">
        <v>1938</v>
      </c>
      <c r="C1940">
        <f>'COMPUTE Q6'!$B$18 * B1940 + 'COMPUTE Q6'!$B$17</f>
        <v>7990.2067425090481</v>
      </c>
      <c r="D1940">
        <v>6893.8</v>
      </c>
      <c r="E1940">
        <f t="shared" si="30"/>
        <v>-1096.4067425090479</v>
      </c>
    </row>
    <row r="1941" spans="1:5">
      <c r="A1941">
        <v>1940</v>
      </c>
      <c r="B1941">
        <v>1939</v>
      </c>
      <c r="C1941">
        <f>'COMPUTE Q6'!$B$18 * B1941 + 'COMPUTE Q6'!$B$17</f>
        <v>7991.3921628953976</v>
      </c>
      <c r="D1941">
        <v>3922.2</v>
      </c>
      <c r="E1941">
        <f t="shared" si="30"/>
        <v>-4069.1921628953978</v>
      </c>
    </row>
    <row r="1942" spans="1:5">
      <c r="A1942">
        <v>1941</v>
      </c>
      <c r="B1942">
        <v>1940</v>
      </c>
      <c r="C1942">
        <f>'COMPUTE Q6'!$B$18 * B1942 + 'COMPUTE Q6'!$B$17</f>
        <v>7992.5775832817471</v>
      </c>
      <c r="D1942">
        <v>10383</v>
      </c>
      <c r="E1942">
        <f t="shared" si="30"/>
        <v>2390.4224167182529</v>
      </c>
    </row>
    <row r="1943" spans="1:5">
      <c r="A1943">
        <v>1942</v>
      </c>
      <c r="B1943">
        <v>1941</v>
      </c>
      <c r="C1943">
        <f>'COMPUTE Q6'!$B$18 * B1943 + 'COMPUTE Q6'!$B$17</f>
        <v>7993.7630036680966</v>
      </c>
      <c r="D1943">
        <v>11686</v>
      </c>
      <c r="E1943">
        <f t="shared" si="30"/>
        <v>3692.2369963319034</v>
      </c>
    </row>
    <row r="1944" spans="1:5">
      <c r="A1944">
        <v>1943</v>
      </c>
      <c r="B1944">
        <v>1942</v>
      </c>
      <c r="C1944">
        <f>'COMPUTE Q6'!$B$18 * B1944 + 'COMPUTE Q6'!$B$17</f>
        <v>7994.9484240544461</v>
      </c>
      <c r="D1944">
        <v>12020</v>
      </c>
      <c r="E1944">
        <f t="shared" si="30"/>
        <v>4025.0515759455539</v>
      </c>
    </row>
    <row r="1945" spans="1:5">
      <c r="A1945">
        <v>1944</v>
      </c>
      <c r="B1945">
        <v>1943</v>
      </c>
      <c r="C1945">
        <f>'COMPUTE Q6'!$B$18 * B1945 + 'COMPUTE Q6'!$B$17</f>
        <v>7996.1338444407957</v>
      </c>
      <c r="D1945">
        <v>8455.1</v>
      </c>
      <c r="E1945">
        <f t="shared" si="30"/>
        <v>458.96615555920471</v>
      </c>
    </row>
    <row r="1946" spans="1:5">
      <c r="A1946">
        <v>1945</v>
      </c>
      <c r="B1946">
        <v>1944</v>
      </c>
      <c r="C1946">
        <f>'COMPUTE Q6'!$B$18 * B1946 + 'COMPUTE Q6'!$B$17</f>
        <v>7997.3192648271452</v>
      </c>
      <c r="D1946">
        <v>10504.599999999999</v>
      </c>
      <c r="E1946">
        <f t="shared" si="30"/>
        <v>2507.2807351728534</v>
      </c>
    </row>
    <row r="1947" spans="1:5">
      <c r="A1947">
        <v>1946</v>
      </c>
      <c r="B1947">
        <v>1945</v>
      </c>
      <c r="C1947">
        <f>'COMPUTE Q6'!$B$18 * B1947 + 'COMPUTE Q6'!$B$17</f>
        <v>7998.5046852134947</v>
      </c>
      <c r="D1947">
        <v>13579.1</v>
      </c>
      <c r="E1947">
        <f t="shared" si="30"/>
        <v>5580.5953147865057</v>
      </c>
    </row>
    <row r="1948" spans="1:5">
      <c r="A1948">
        <v>1947</v>
      </c>
      <c r="B1948">
        <v>1946</v>
      </c>
      <c r="C1948">
        <f>'COMPUTE Q6'!$B$18 * B1948 + 'COMPUTE Q6'!$B$17</f>
        <v>7999.6901055998442</v>
      </c>
      <c r="D1948">
        <v>6450.1</v>
      </c>
      <c r="E1948">
        <f t="shared" si="30"/>
        <v>-1549.5901055998438</v>
      </c>
    </row>
    <row r="1949" spans="1:5">
      <c r="A1949">
        <v>1948</v>
      </c>
      <c r="B1949">
        <v>1947</v>
      </c>
      <c r="C1949">
        <f>'COMPUTE Q6'!$B$18 * B1949 + 'COMPUTE Q6'!$B$17</f>
        <v>8000.8755259861937</v>
      </c>
      <c r="D1949">
        <v>9711</v>
      </c>
      <c r="E1949">
        <f t="shared" si="30"/>
        <v>1710.1244740138063</v>
      </c>
    </row>
    <row r="1950" spans="1:5">
      <c r="A1950">
        <v>1949</v>
      </c>
      <c r="B1950">
        <v>1948</v>
      </c>
      <c r="C1950">
        <f>'COMPUTE Q6'!$B$18 * B1950 + 'COMPUTE Q6'!$B$17</f>
        <v>8002.0609463725432</v>
      </c>
      <c r="D1950">
        <v>10367</v>
      </c>
      <c r="E1950">
        <f t="shared" si="30"/>
        <v>2364.9390536274568</v>
      </c>
    </row>
    <row r="1951" spans="1:5">
      <c r="A1951">
        <v>1950</v>
      </c>
      <c r="B1951">
        <v>1949</v>
      </c>
      <c r="C1951">
        <f>'COMPUTE Q6'!$B$18 * B1951 + 'COMPUTE Q6'!$B$17</f>
        <v>8003.2463667588927</v>
      </c>
      <c r="D1951">
        <v>14093.1</v>
      </c>
      <c r="E1951">
        <f t="shared" si="30"/>
        <v>6089.8536332411077</v>
      </c>
    </row>
    <row r="1952" spans="1:5">
      <c r="A1952">
        <v>1951</v>
      </c>
      <c r="B1952">
        <v>1950</v>
      </c>
      <c r="C1952">
        <f>'COMPUTE Q6'!$B$18 * B1952 + 'COMPUTE Q6'!$B$17</f>
        <v>8004.4317871452422</v>
      </c>
      <c r="D1952">
        <v>12572.2</v>
      </c>
      <c r="E1952">
        <f t="shared" si="30"/>
        <v>4567.7682128547585</v>
      </c>
    </row>
    <row r="1953" spans="1:5">
      <c r="A1953">
        <v>1952</v>
      </c>
      <c r="B1953">
        <v>1951</v>
      </c>
      <c r="C1953">
        <f>'COMPUTE Q6'!$B$18 * B1953 + 'COMPUTE Q6'!$B$17</f>
        <v>8005.6172075315917</v>
      </c>
      <c r="D1953">
        <v>12246.2</v>
      </c>
      <c r="E1953">
        <f t="shared" si="30"/>
        <v>4240.582792468409</v>
      </c>
    </row>
    <row r="1954" spans="1:5">
      <c r="A1954">
        <v>1953</v>
      </c>
      <c r="B1954">
        <v>1952</v>
      </c>
      <c r="C1954">
        <f>'COMPUTE Q6'!$B$18 * B1954 + 'COMPUTE Q6'!$B$17</f>
        <v>8006.8026279179412</v>
      </c>
      <c r="D1954">
        <v>4086.2</v>
      </c>
      <c r="E1954">
        <f t="shared" si="30"/>
        <v>-3920.6026279179414</v>
      </c>
    </row>
    <row r="1955" spans="1:5">
      <c r="A1955">
        <v>1954</v>
      </c>
      <c r="B1955">
        <v>1953</v>
      </c>
      <c r="C1955">
        <f>'COMPUTE Q6'!$B$18 * B1955 + 'COMPUTE Q6'!$B$17</f>
        <v>8007.9880483042907</v>
      </c>
      <c r="D1955">
        <v>1654.3</v>
      </c>
      <c r="E1955">
        <f t="shared" si="30"/>
        <v>-6353.6880483042905</v>
      </c>
    </row>
    <row r="1956" spans="1:5">
      <c r="A1956">
        <v>1955</v>
      </c>
      <c r="B1956">
        <v>1954</v>
      </c>
      <c r="C1956">
        <f>'COMPUTE Q6'!$B$18 * B1956 + 'COMPUTE Q6'!$B$17</f>
        <v>8009.1734686906402</v>
      </c>
      <c r="D1956">
        <v>6083</v>
      </c>
      <c r="E1956">
        <f t="shared" si="30"/>
        <v>-1926.1734686906402</v>
      </c>
    </row>
    <row r="1957" spans="1:5">
      <c r="A1957">
        <v>1956</v>
      </c>
      <c r="B1957">
        <v>1955</v>
      </c>
      <c r="C1957">
        <f>'COMPUTE Q6'!$B$18 * B1957 + 'COMPUTE Q6'!$B$17</f>
        <v>8010.3588890769897</v>
      </c>
      <c r="D1957">
        <v>7902</v>
      </c>
      <c r="E1957">
        <f t="shared" si="30"/>
        <v>-108.35888907698973</v>
      </c>
    </row>
    <row r="1958" spans="1:5">
      <c r="A1958">
        <v>1957</v>
      </c>
      <c r="B1958">
        <v>1956</v>
      </c>
      <c r="C1958">
        <f>'COMPUTE Q6'!$B$18 * B1958 + 'COMPUTE Q6'!$B$17</f>
        <v>8011.5443094633392</v>
      </c>
      <c r="D1958">
        <v>8088</v>
      </c>
      <c r="E1958">
        <f t="shared" si="30"/>
        <v>76.455690536660768</v>
      </c>
    </row>
    <row r="1959" spans="1:5">
      <c r="A1959">
        <v>1958</v>
      </c>
      <c r="B1959">
        <v>1957</v>
      </c>
      <c r="C1959">
        <f>'COMPUTE Q6'!$B$18 * B1959 + 'COMPUTE Q6'!$B$17</f>
        <v>8012.7297298496896</v>
      </c>
      <c r="D1959">
        <v>10999</v>
      </c>
      <c r="E1959">
        <f t="shared" si="30"/>
        <v>2986.2702701503104</v>
      </c>
    </row>
    <row r="1960" spans="1:5">
      <c r="A1960">
        <v>1959</v>
      </c>
      <c r="B1960">
        <v>1958</v>
      </c>
      <c r="C1960">
        <f>'COMPUTE Q6'!$B$18 * B1960 + 'COMPUTE Q6'!$B$17</f>
        <v>8013.9151502360392</v>
      </c>
      <c r="D1960">
        <v>14337.3</v>
      </c>
      <c r="E1960">
        <f t="shared" si="30"/>
        <v>6323.3848497639601</v>
      </c>
    </row>
    <row r="1961" spans="1:5">
      <c r="A1961">
        <v>1960</v>
      </c>
      <c r="B1961">
        <v>1959</v>
      </c>
      <c r="C1961">
        <f>'COMPUTE Q6'!$B$18 * B1961 + 'COMPUTE Q6'!$B$17</f>
        <v>8015.1005706223887</v>
      </c>
      <c r="D1961">
        <v>17387.950000000008</v>
      </c>
      <c r="E1961">
        <f t="shared" si="30"/>
        <v>9372.8494293776203</v>
      </c>
    </row>
    <row r="1962" spans="1:5">
      <c r="A1962">
        <v>1961</v>
      </c>
      <c r="B1962">
        <v>1960</v>
      </c>
      <c r="C1962">
        <f>'COMPUTE Q6'!$B$18 * B1962 + 'COMPUTE Q6'!$B$17</f>
        <v>8016.2859910087382</v>
      </c>
      <c r="D1962">
        <v>15854.400000000009</v>
      </c>
      <c r="E1962">
        <f t="shared" si="30"/>
        <v>7838.1140089912706</v>
      </c>
    </row>
    <row r="1963" spans="1:5">
      <c r="A1963">
        <v>1962</v>
      </c>
      <c r="B1963">
        <v>1961</v>
      </c>
      <c r="C1963">
        <f>'COMPUTE Q6'!$B$18 * B1963 + 'COMPUTE Q6'!$B$17</f>
        <v>8017.4714113950877</v>
      </c>
      <c r="D1963">
        <v>6152.5999999999995</v>
      </c>
      <c r="E1963">
        <f t="shared" si="30"/>
        <v>-1864.8714113950882</v>
      </c>
    </row>
    <row r="1964" spans="1:5">
      <c r="A1964">
        <v>1963</v>
      </c>
      <c r="B1964">
        <v>1962</v>
      </c>
      <c r="C1964">
        <f>'COMPUTE Q6'!$B$18 * B1964 + 'COMPUTE Q6'!$B$17</f>
        <v>8018.6568317814372</v>
      </c>
      <c r="D1964">
        <v>11848.1</v>
      </c>
      <c r="E1964">
        <f t="shared" si="30"/>
        <v>3829.4431682185632</v>
      </c>
    </row>
    <row r="1965" spans="1:5">
      <c r="A1965">
        <v>1964</v>
      </c>
      <c r="B1965">
        <v>1963</v>
      </c>
      <c r="C1965">
        <f>'COMPUTE Q6'!$B$18 * B1965 + 'COMPUTE Q6'!$B$17</f>
        <v>8019.8422521677867</v>
      </c>
      <c r="D1965">
        <v>11661</v>
      </c>
      <c r="E1965">
        <f t="shared" si="30"/>
        <v>3641.1577478322133</v>
      </c>
    </row>
    <row r="1966" spans="1:5">
      <c r="A1966">
        <v>1965</v>
      </c>
      <c r="B1966">
        <v>1964</v>
      </c>
      <c r="C1966">
        <f>'COMPUTE Q6'!$B$18 * B1966 + 'COMPUTE Q6'!$B$17</f>
        <v>8021.0276725541362</v>
      </c>
      <c r="D1966">
        <v>12823.1</v>
      </c>
      <c r="E1966">
        <f t="shared" si="30"/>
        <v>4802.0723274458642</v>
      </c>
    </row>
    <row r="1967" spans="1:5">
      <c r="A1967">
        <v>1966</v>
      </c>
      <c r="B1967">
        <v>1965</v>
      </c>
      <c r="C1967">
        <f>'COMPUTE Q6'!$B$18 * B1967 + 'COMPUTE Q6'!$B$17</f>
        <v>8022.2130929404857</v>
      </c>
      <c r="D1967">
        <v>3584.2</v>
      </c>
      <c r="E1967">
        <f t="shared" si="30"/>
        <v>-4438.0130929404859</v>
      </c>
    </row>
    <row r="1968" spans="1:5">
      <c r="A1968">
        <v>1967</v>
      </c>
      <c r="B1968">
        <v>1966</v>
      </c>
      <c r="C1968">
        <f>'COMPUTE Q6'!$B$18 * B1968 + 'COMPUTE Q6'!$B$17</f>
        <v>8023.3985133268352</v>
      </c>
      <c r="D1968">
        <v>7732.2</v>
      </c>
      <c r="E1968">
        <f t="shared" si="30"/>
        <v>-291.19851332683538</v>
      </c>
    </row>
    <row r="1969" spans="1:5">
      <c r="A1969">
        <v>1968</v>
      </c>
      <c r="B1969">
        <v>1967</v>
      </c>
      <c r="C1969">
        <f>'COMPUTE Q6'!$B$18 * B1969 + 'COMPUTE Q6'!$B$17</f>
        <v>8024.5839337131847</v>
      </c>
      <c r="D1969">
        <v>3863.2</v>
      </c>
      <c r="E1969">
        <f t="shared" si="30"/>
        <v>-4161.3839337131849</v>
      </c>
    </row>
    <row r="1970" spans="1:5">
      <c r="A1970">
        <v>1969</v>
      </c>
      <c r="B1970">
        <v>1968</v>
      </c>
      <c r="C1970">
        <f>'COMPUTE Q6'!$B$18 * B1970 + 'COMPUTE Q6'!$B$17</f>
        <v>8025.7693540995342</v>
      </c>
      <c r="D1970">
        <v>7486</v>
      </c>
      <c r="E1970">
        <f t="shared" si="30"/>
        <v>-539.76935409953421</v>
      </c>
    </row>
    <row r="1971" spans="1:5">
      <c r="A1971">
        <v>1970</v>
      </c>
      <c r="B1971">
        <v>1969</v>
      </c>
      <c r="C1971">
        <f>'COMPUTE Q6'!$B$18 * B1971 + 'COMPUTE Q6'!$B$17</f>
        <v>8026.9547744858837</v>
      </c>
      <c r="D1971">
        <v>8616</v>
      </c>
      <c r="E1971">
        <f t="shared" si="30"/>
        <v>589.04522551411628</v>
      </c>
    </row>
    <row r="1972" spans="1:5">
      <c r="A1972">
        <v>1971</v>
      </c>
      <c r="B1972">
        <v>1970</v>
      </c>
      <c r="C1972">
        <f>'COMPUTE Q6'!$B$18 * B1972 + 'COMPUTE Q6'!$B$17</f>
        <v>8028.1401948722332</v>
      </c>
      <c r="D1972">
        <v>9707.1</v>
      </c>
      <c r="E1972">
        <f t="shared" si="30"/>
        <v>1678.9598051277671</v>
      </c>
    </row>
    <row r="1973" spans="1:5">
      <c r="A1973">
        <v>1972</v>
      </c>
      <c r="B1973">
        <v>1971</v>
      </c>
      <c r="C1973">
        <f>'COMPUTE Q6'!$B$18 * B1973 + 'COMPUTE Q6'!$B$17</f>
        <v>8029.3256152585827</v>
      </c>
      <c r="D1973">
        <v>8474</v>
      </c>
      <c r="E1973">
        <f t="shared" si="30"/>
        <v>444.67438474141727</v>
      </c>
    </row>
    <row r="1974" spans="1:5">
      <c r="A1974">
        <v>1973</v>
      </c>
      <c r="B1974">
        <v>1972</v>
      </c>
      <c r="C1974">
        <f>'COMPUTE Q6'!$B$18 * B1974 + 'COMPUTE Q6'!$B$17</f>
        <v>8030.5110356449322</v>
      </c>
      <c r="D1974">
        <v>2922</v>
      </c>
      <c r="E1974">
        <f t="shared" si="30"/>
        <v>-5108.5110356449322</v>
      </c>
    </row>
    <row r="1975" spans="1:5">
      <c r="A1975">
        <v>1974</v>
      </c>
      <c r="B1975">
        <v>1973</v>
      </c>
      <c r="C1975">
        <f>'COMPUTE Q6'!$B$18 * B1975 + 'COMPUTE Q6'!$B$17</f>
        <v>8031.6964560312817</v>
      </c>
      <c r="D1975">
        <v>289</v>
      </c>
      <c r="E1975">
        <f t="shared" si="30"/>
        <v>-7742.6964560312817</v>
      </c>
    </row>
    <row r="1976" spans="1:5">
      <c r="A1976">
        <v>1975</v>
      </c>
      <c r="B1976">
        <v>1974</v>
      </c>
      <c r="C1976">
        <f>'COMPUTE Q6'!$B$18 * B1976 + 'COMPUTE Q6'!$B$17</f>
        <v>8032.8818764176312</v>
      </c>
      <c r="D1976">
        <v>940.30000000000007</v>
      </c>
      <c r="E1976">
        <f t="shared" si="30"/>
        <v>-7092.5818764176311</v>
      </c>
    </row>
    <row r="1977" spans="1:5">
      <c r="A1977">
        <v>1976</v>
      </c>
      <c r="B1977">
        <v>1975</v>
      </c>
      <c r="C1977">
        <f>'COMPUTE Q6'!$B$18 * B1977 + 'COMPUTE Q6'!$B$17</f>
        <v>8034.0672968039808</v>
      </c>
      <c r="D1977">
        <v>289</v>
      </c>
      <c r="E1977">
        <f t="shared" si="30"/>
        <v>-7745.0672968039808</v>
      </c>
    </row>
    <row r="1978" spans="1:5">
      <c r="A1978">
        <v>1977</v>
      </c>
      <c r="B1978">
        <v>1976</v>
      </c>
      <c r="C1978">
        <f>'COMPUTE Q6'!$B$18 * B1978 + 'COMPUTE Q6'!$B$17</f>
        <v>8035.2527171903303</v>
      </c>
      <c r="D1978">
        <v>289</v>
      </c>
      <c r="E1978">
        <f t="shared" si="30"/>
        <v>-7746.2527171903303</v>
      </c>
    </row>
    <row r="1979" spans="1:5">
      <c r="A1979">
        <v>1978</v>
      </c>
      <c r="B1979">
        <v>1977</v>
      </c>
      <c r="C1979">
        <f>'COMPUTE Q6'!$B$18 * B1979 + 'COMPUTE Q6'!$B$17</f>
        <v>8036.4381375766798</v>
      </c>
      <c r="D1979">
        <v>778</v>
      </c>
      <c r="E1979">
        <f t="shared" si="30"/>
        <v>-7258.4381375766798</v>
      </c>
    </row>
    <row r="1980" spans="1:5">
      <c r="A1980">
        <v>1979</v>
      </c>
      <c r="B1980">
        <v>1978</v>
      </c>
      <c r="C1980">
        <f>'COMPUTE Q6'!$B$18 * B1980 + 'COMPUTE Q6'!$B$17</f>
        <v>8037.6235579630293</v>
      </c>
      <c r="D1980">
        <v>6397.1</v>
      </c>
      <c r="E1980">
        <f t="shared" si="30"/>
        <v>-1640.5235579630289</v>
      </c>
    </row>
    <row r="1981" spans="1:5">
      <c r="A1981">
        <v>1980</v>
      </c>
      <c r="B1981">
        <v>1979</v>
      </c>
      <c r="C1981">
        <f>'COMPUTE Q6'!$B$18 * B1981 + 'COMPUTE Q6'!$B$17</f>
        <v>8038.8089783493788</v>
      </c>
      <c r="D1981">
        <v>8854.75</v>
      </c>
      <c r="E1981">
        <f t="shared" si="30"/>
        <v>815.94102165062122</v>
      </c>
    </row>
    <row r="1982" spans="1:5">
      <c r="A1982">
        <v>1981</v>
      </c>
      <c r="B1982">
        <v>1980</v>
      </c>
      <c r="C1982">
        <f>'COMPUTE Q6'!$B$18 * B1982 + 'COMPUTE Q6'!$B$17</f>
        <v>8039.9943987357283</v>
      </c>
      <c r="D1982">
        <v>5140.2</v>
      </c>
      <c r="E1982">
        <f t="shared" si="30"/>
        <v>-2899.7943987357285</v>
      </c>
    </row>
    <row r="1983" spans="1:5">
      <c r="A1983">
        <v>1982</v>
      </c>
      <c r="B1983">
        <v>1981</v>
      </c>
      <c r="C1983">
        <f>'COMPUTE Q6'!$B$18 * B1983 + 'COMPUTE Q6'!$B$17</f>
        <v>8041.1798191220778</v>
      </c>
      <c r="D1983">
        <v>2372.1</v>
      </c>
      <c r="E1983">
        <f t="shared" si="30"/>
        <v>-5669.0798191220783</v>
      </c>
    </row>
    <row r="1984" spans="1:5">
      <c r="A1984">
        <v>1983</v>
      </c>
      <c r="B1984">
        <v>1982</v>
      </c>
      <c r="C1984">
        <f>'COMPUTE Q6'!$B$18 * B1984 + 'COMPUTE Q6'!$B$17</f>
        <v>8042.3652395084273</v>
      </c>
      <c r="D1984">
        <v>5178.1000000000004</v>
      </c>
      <c r="E1984">
        <f t="shared" si="30"/>
        <v>-2864.2652395084269</v>
      </c>
    </row>
    <row r="1985" spans="1:5">
      <c r="A1985">
        <v>1984</v>
      </c>
      <c r="B1985">
        <v>1983</v>
      </c>
      <c r="C1985">
        <f>'COMPUTE Q6'!$B$18 * B1985 + 'COMPUTE Q6'!$B$17</f>
        <v>8043.5506598947768</v>
      </c>
      <c r="D1985">
        <v>11280</v>
      </c>
      <c r="E1985">
        <f t="shared" si="30"/>
        <v>3236.4493401052232</v>
      </c>
    </row>
    <row r="1986" spans="1:5">
      <c r="A1986">
        <v>1985</v>
      </c>
      <c r="B1986">
        <v>1984</v>
      </c>
      <c r="C1986">
        <f>'COMPUTE Q6'!$B$18 * B1986 + 'COMPUTE Q6'!$B$17</f>
        <v>8044.7360802811263</v>
      </c>
      <c r="D1986">
        <v>10274.200000000001</v>
      </c>
      <c r="E1986">
        <f t="shared" si="30"/>
        <v>2229.4639197188744</v>
      </c>
    </row>
    <row r="1987" spans="1:5">
      <c r="A1987">
        <v>1986</v>
      </c>
      <c r="B1987">
        <v>1985</v>
      </c>
      <c r="C1987">
        <f>'COMPUTE Q6'!$B$18 * B1987 + 'COMPUTE Q6'!$B$17</f>
        <v>8045.9215006674758</v>
      </c>
      <c r="D1987">
        <v>5838.1</v>
      </c>
      <c r="E1987">
        <f t="shared" ref="E1987:E2041" si="31">D1987 - C1987</f>
        <v>-2207.8215006674754</v>
      </c>
    </row>
    <row r="1988" spans="1:5">
      <c r="A1988">
        <v>1987</v>
      </c>
      <c r="B1988">
        <v>1986</v>
      </c>
      <c r="C1988">
        <f>'COMPUTE Q6'!$B$18 * B1988 + 'COMPUTE Q6'!$B$17</f>
        <v>8047.1069210538253</v>
      </c>
      <c r="D1988">
        <v>4783.1000000000004</v>
      </c>
      <c r="E1988">
        <f t="shared" si="31"/>
        <v>-3264.006921053825</v>
      </c>
    </row>
    <row r="1989" spans="1:5">
      <c r="A1989">
        <v>1988</v>
      </c>
      <c r="B1989">
        <v>1987</v>
      </c>
      <c r="C1989">
        <f>'COMPUTE Q6'!$B$18 * B1989 + 'COMPUTE Q6'!$B$17</f>
        <v>8048.2923414401748</v>
      </c>
      <c r="D1989">
        <v>1927.1</v>
      </c>
      <c r="E1989">
        <f t="shared" si="31"/>
        <v>-6121.1923414401754</v>
      </c>
    </row>
    <row r="1990" spans="1:5">
      <c r="A1990">
        <v>1989</v>
      </c>
      <c r="B1990">
        <v>1988</v>
      </c>
      <c r="C1990">
        <f>'COMPUTE Q6'!$B$18 * B1990 + 'COMPUTE Q6'!$B$17</f>
        <v>8049.4777618265243</v>
      </c>
      <c r="D1990">
        <v>3922.99</v>
      </c>
      <c r="E1990">
        <f t="shared" si="31"/>
        <v>-4126.4877618265245</v>
      </c>
    </row>
    <row r="1991" spans="1:5">
      <c r="A1991">
        <v>1990</v>
      </c>
      <c r="B1991">
        <v>1989</v>
      </c>
      <c r="C1991">
        <f>'COMPUTE Q6'!$B$18 * B1991 + 'COMPUTE Q6'!$B$17</f>
        <v>8050.6631822128738</v>
      </c>
      <c r="D1991">
        <v>8912</v>
      </c>
      <c r="E1991">
        <f t="shared" si="31"/>
        <v>861.33681778712617</v>
      </c>
    </row>
    <row r="1992" spans="1:5">
      <c r="A1992">
        <v>1991</v>
      </c>
      <c r="B1992">
        <v>1990</v>
      </c>
      <c r="C1992">
        <f>'COMPUTE Q6'!$B$18 * B1992 + 'COMPUTE Q6'!$B$17</f>
        <v>8051.8486025992233</v>
      </c>
      <c r="D1992">
        <v>9432</v>
      </c>
      <c r="E1992">
        <f t="shared" si="31"/>
        <v>1380.1513974007767</v>
      </c>
    </row>
    <row r="1993" spans="1:5">
      <c r="A1993">
        <v>1992</v>
      </c>
      <c r="B1993">
        <v>1991</v>
      </c>
      <c r="C1993">
        <f>'COMPUTE Q6'!$B$18 * B1993 + 'COMPUTE Q6'!$B$17</f>
        <v>8053.0340229855728</v>
      </c>
      <c r="D1993">
        <v>13139.1</v>
      </c>
      <c r="E1993">
        <f t="shared" si="31"/>
        <v>5086.0659770144275</v>
      </c>
    </row>
    <row r="1994" spans="1:5">
      <c r="A1994">
        <v>1993</v>
      </c>
      <c r="B1994">
        <v>1992</v>
      </c>
      <c r="C1994">
        <f>'COMPUTE Q6'!$B$18 * B1994 + 'COMPUTE Q6'!$B$17</f>
        <v>8054.2194433719224</v>
      </c>
      <c r="D1994">
        <v>14076</v>
      </c>
      <c r="E1994">
        <f t="shared" si="31"/>
        <v>6021.7805566280776</v>
      </c>
    </row>
    <row r="1995" spans="1:5">
      <c r="A1995">
        <v>1994</v>
      </c>
      <c r="B1995">
        <v>1993</v>
      </c>
      <c r="C1995">
        <f>'COMPUTE Q6'!$B$18 * B1995 + 'COMPUTE Q6'!$B$17</f>
        <v>8055.4048637582719</v>
      </c>
      <c r="D1995">
        <v>8275</v>
      </c>
      <c r="E1995">
        <f t="shared" si="31"/>
        <v>219.59513624172814</v>
      </c>
    </row>
    <row r="1996" spans="1:5">
      <c r="A1996">
        <v>1995</v>
      </c>
      <c r="B1996">
        <v>1994</v>
      </c>
      <c r="C1996">
        <f>'COMPUTE Q6'!$B$18 * B1996 + 'COMPUTE Q6'!$B$17</f>
        <v>8056.5902841446223</v>
      </c>
      <c r="D1996">
        <v>4592</v>
      </c>
      <c r="E1996">
        <f t="shared" si="31"/>
        <v>-3464.5902841446223</v>
      </c>
    </row>
    <row r="1997" spans="1:5">
      <c r="A1997">
        <v>1996</v>
      </c>
      <c r="B1997">
        <v>1995</v>
      </c>
      <c r="C1997">
        <f>'COMPUTE Q6'!$B$18 * B1997 + 'COMPUTE Q6'!$B$17</f>
        <v>8057.7757045309718</v>
      </c>
      <c r="D1997">
        <v>2690</v>
      </c>
      <c r="E1997">
        <f t="shared" si="31"/>
        <v>-5367.7757045309718</v>
      </c>
    </row>
    <row r="1998" spans="1:5">
      <c r="A1998">
        <v>1997</v>
      </c>
      <c r="B1998">
        <v>1996</v>
      </c>
      <c r="C1998">
        <f>'COMPUTE Q6'!$B$18 * B1998 + 'COMPUTE Q6'!$B$17</f>
        <v>8058.9611249173213</v>
      </c>
      <c r="D1998">
        <v>3441</v>
      </c>
      <c r="E1998">
        <f t="shared" si="31"/>
        <v>-4617.9611249173213</v>
      </c>
    </row>
    <row r="1999" spans="1:5">
      <c r="A1999">
        <v>1998</v>
      </c>
      <c r="B1999">
        <v>1997</v>
      </c>
      <c r="C1999">
        <f>'COMPUTE Q6'!$B$18 * B1999 + 'COMPUTE Q6'!$B$17</f>
        <v>8060.1465453036708</v>
      </c>
      <c r="D1999">
        <v>12114.1</v>
      </c>
      <c r="E1999">
        <f t="shared" si="31"/>
        <v>4053.9534546963296</v>
      </c>
    </row>
    <row r="2000" spans="1:5">
      <c r="A2000">
        <v>1999</v>
      </c>
      <c r="B2000">
        <v>1998</v>
      </c>
      <c r="C2000">
        <f>'COMPUTE Q6'!$B$18 * B2000 + 'COMPUTE Q6'!$B$17</f>
        <v>8061.3319656900203</v>
      </c>
      <c r="D2000">
        <v>15054.3</v>
      </c>
      <c r="E2000">
        <f t="shared" si="31"/>
        <v>6992.968034309979</v>
      </c>
    </row>
    <row r="2001" spans="1:5">
      <c r="A2001">
        <v>2000</v>
      </c>
      <c r="B2001">
        <v>1999</v>
      </c>
      <c r="C2001">
        <f>'COMPUTE Q6'!$B$18 * B2001 + 'COMPUTE Q6'!$B$17</f>
        <v>8062.5173860763698</v>
      </c>
      <c r="D2001">
        <v>13202.1</v>
      </c>
      <c r="E2001">
        <f t="shared" si="31"/>
        <v>5139.5826139236306</v>
      </c>
    </row>
    <row r="2002" spans="1:5">
      <c r="A2002">
        <v>2001</v>
      </c>
      <c r="B2002">
        <v>2000</v>
      </c>
      <c r="C2002">
        <f>'COMPUTE Q6'!$B$18 * B2002 + 'COMPUTE Q6'!$B$17</f>
        <v>8063.7028064627193</v>
      </c>
      <c r="D2002">
        <v>11396.1</v>
      </c>
      <c r="E2002">
        <f t="shared" si="31"/>
        <v>3332.3971935372811</v>
      </c>
    </row>
    <row r="2003" spans="1:5">
      <c r="A2003">
        <v>2002</v>
      </c>
      <c r="B2003">
        <v>2001</v>
      </c>
      <c r="C2003">
        <f>'COMPUTE Q6'!$B$18 * B2003 + 'COMPUTE Q6'!$B$17</f>
        <v>8064.8882268490688</v>
      </c>
      <c r="D2003">
        <v>3021.4</v>
      </c>
      <c r="E2003">
        <f t="shared" si="31"/>
        <v>-5043.4882268490692</v>
      </c>
    </row>
    <row r="2004" spans="1:5">
      <c r="A2004">
        <v>2003</v>
      </c>
      <c r="B2004">
        <v>2002</v>
      </c>
      <c r="C2004">
        <f>'COMPUTE Q6'!$B$18 * B2004 + 'COMPUTE Q6'!$B$17</f>
        <v>8066.0736472354183</v>
      </c>
      <c r="D2004">
        <v>4037.4</v>
      </c>
      <c r="E2004">
        <f t="shared" si="31"/>
        <v>-4028.6736472354182</v>
      </c>
    </row>
    <row r="2005" spans="1:5">
      <c r="A2005">
        <v>2004</v>
      </c>
      <c r="B2005">
        <v>2003</v>
      </c>
      <c r="C2005">
        <f>'COMPUTE Q6'!$B$18 * B2005 + 'COMPUTE Q6'!$B$17</f>
        <v>8067.2590676217678</v>
      </c>
      <c r="D2005">
        <v>3517.2</v>
      </c>
      <c r="E2005">
        <f t="shared" si="31"/>
        <v>-4550.059067621768</v>
      </c>
    </row>
    <row r="2006" spans="1:5">
      <c r="A2006">
        <v>2005</v>
      </c>
      <c r="B2006">
        <v>2004</v>
      </c>
      <c r="C2006">
        <f>'COMPUTE Q6'!$B$18 * B2006 + 'COMPUTE Q6'!$B$17</f>
        <v>8068.4444880081173</v>
      </c>
      <c r="D2006">
        <v>5615</v>
      </c>
      <c r="E2006">
        <f t="shared" si="31"/>
        <v>-2453.4444880081173</v>
      </c>
    </row>
    <row r="2007" spans="1:5">
      <c r="A2007">
        <v>2006</v>
      </c>
      <c r="B2007">
        <v>2005</v>
      </c>
      <c r="C2007">
        <f>'COMPUTE Q6'!$B$18 * B2007 + 'COMPUTE Q6'!$B$17</f>
        <v>8069.6299083944668</v>
      </c>
      <c r="D2007">
        <v>6285</v>
      </c>
      <c r="E2007">
        <f t="shared" si="31"/>
        <v>-1784.6299083944668</v>
      </c>
    </row>
    <row r="2008" spans="1:5">
      <c r="A2008">
        <v>2007</v>
      </c>
      <c r="B2008">
        <v>2006</v>
      </c>
      <c r="C2008">
        <f>'COMPUTE Q6'!$B$18 * B2008 + 'COMPUTE Q6'!$B$17</f>
        <v>8070.8153287808163</v>
      </c>
      <c r="D2008">
        <v>3756</v>
      </c>
      <c r="E2008">
        <f t="shared" si="31"/>
        <v>-4314.8153287808163</v>
      </c>
    </row>
    <row r="2009" spans="1:5">
      <c r="A2009">
        <v>2008</v>
      </c>
      <c r="B2009">
        <v>2007</v>
      </c>
      <c r="C2009">
        <f>'COMPUTE Q6'!$B$18 * B2009 + 'COMPUTE Q6'!$B$17</f>
        <v>8072.0007491671658</v>
      </c>
      <c r="D2009">
        <v>3343.1</v>
      </c>
      <c r="E2009">
        <f t="shared" si="31"/>
        <v>-4728.9007491671655</v>
      </c>
    </row>
    <row r="2010" spans="1:5">
      <c r="A2010">
        <v>2009</v>
      </c>
      <c r="B2010">
        <v>2008</v>
      </c>
      <c r="C2010">
        <f>'COMPUTE Q6'!$B$18 * B2010 + 'COMPUTE Q6'!$B$17</f>
        <v>8073.1861695535154</v>
      </c>
      <c r="D2010">
        <v>79</v>
      </c>
      <c r="E2010">
        <f t="shared" si="31"/>
        <v>-7994.1861695535154</v>
      </c>
    </row>
    <row r="2011" spans="1:5">
      <c r="A2011">
        <v>2010</v>
      </c>
      <c r="B2011">
        <v>2009</v>
      </c>
      <c r="C2011">
        <f>'COMPUTE Q6'!$B$18 * B2011 + 'COMPUTE Q6'!$B$17</f>
        <v>8074.3715899398649</v>
      </c>
      <c r="D2011">
        <v>79</v>
      </c>
      <c r="E2011">
        <f t="shared" si="31"/>
        <v>-7995.3715899398649</v>
      </c>
    </row>
    <row r="2012" spans="1:5">
      <c r="A2012">
        <v>2011</v>
      </c>
      <c r="B2012">
        <v>2010</v>
      </c>
      <c r="C2012">
        <f>'COMPUTE Q6'!$B$18 * B2012 + 'COMPUTE Q6'!$B$17</f>
        <v>8075.5570103262144</v>
      </c>
      <c r="D2012">
        <v>79</v>
      </c>
      <c r="E2012">
        <f t="shared" si="31"/>
        <v>-7996.5570103262144</v>
      </c>
    </row>
    <row r="2013" spans="1:5">
      <c r="A2013">
        <v>2012</v>
      </c>
      <c r="B2013">
        <v>2011</v>
      </c>
      <c r="C2013">
        <f>'COMPUTE Q6'!$B$18 * B2013 + 'COMPUTE Q6'!$B$17</f>
        <v>8076.7424307125639</v>
      </c>
      <c r="D2013">
        <v>79</v>
      </c>
      <c r="E2013">
        <f t="shared" si="31"/>
        <v>-7997.7424307125639</v>
      </c>
    </row>
    <row r="2014" spans="1:5">
      <c r="A2014">
        <v>2013</v>
      </c>
      <c r="B2014">
        <v>2012</v>
      </c>
      <c r="C2014">
        <f>'COMPUTE Q6'!$B$18 * B2014 + 'COMPUTE Q6'!$B$17</f>
        <v>8077.9278510989134</v>
      </c>
      <c r="D2014">
        <v>860.5</v>
      </c>
      <c r="E2014">
        <f t="shared" si="31"/>
        <v>-7217.4278510989134</v>
      </c>
    </row>
    <row r="2015" spans="1:5">
      <c r="A2015">
        <v>2014</v>
      </c>
      <c r="B2015">
        <v>2013</v>
      </c>
      <c r="C2015">
        <f>'COMPUTE Q6'!$B$18 * B2015 + 'COMPUTE Q6'!$B$17</f>
        <v>8079.1132714852629</v>
      </c>
      <c r="D2015">
        <v>4566.8999999999996</v>
      </c>
      <c r="E2015">
        <f t="shared" si="31"/>
        <v>-3512.2132714852632</v>
      </c>
    </row>
    <row r="2016" spans="1:5">
      <c r="A2016">
        <v>2015</v>
      </c>
      <c r="B2016">
        <v>2014</v>
      </c>
      <c r="C2016">
        <f>'COMPUTE Q6'!$B$18 * B2016 + 'COMPUTE Q6'!$B$17</f>
        <v>8080.2986918716124</v>
      </c>
      <c r="D2016">
        <v>7183.2</v>
      </c>
      <c r="E2016">
        <f t="shared" si="31"/>
        <v>-897.09869187161257</v>
      </c>
    </row>
    <row r="2017" spans="1:5">
      <c r="A2017">
        <v>2016</v>
      </c>
      <c r="B2017">
        <v>2015</v>
      </c>
      <c r="C2017">
        <f>'COMPUTE Q6'!$B$18 * B2017 + 'COMPUTE Q6'!$B$17</f>
        <v>8081.4841122579619</v>
      </c>
      <c r="D2017">
        <v>7707.9</v>
      </c>
      <c r="E2017">
        <f t="shared" si="31"/>
        <v>-373.58411225796226</v>
      </c>
    </row>
    <row r="2018" spans="1:5">
      <c r="A2018">
        <v>2017</v>
      </c>
      <c r="B2018">
        <v>2016</v>
      </c>
      <c r="C2018">
        <f>'COMPUTE Q6'!$B$18 * B2018 + 'COMPUTE Q6'!$B$17</f>
        <v>8082.6695326443114</v>
      </c>
      <c r="D2018">
        <v>4515.3</v>
      </c>
      <c r="E2018">
        <f t="shared" si="31"/>
        <v>-3567.3695326443112</v>
      </c>
    </row>
    <row r="2019" spans="1:5">
      <c r="A2019">
        <v>2018</v>
      </c>
      <c r="B2019">
        <v>2017</v>
      </c>
      <c r="C2019">
        <f>'COMPUTE Q6'!$B$18 * B2019 + 'COMPUTE Q6'!$B$17</f>
        <v>8083.8549530306609</v>
      </c>
      <c r="D2019">
        <v>1922.1</v>
      </c>
      <c r="E2019">
        <f t="shared" si="31"/>
        <v>-6161.7549530306605</v>
      </c>
    </row>
    <row r="2020" spans="1:5">
      <c r="A2020">
        <v>2019</v>
      </c>
      <c r="B2020">
        <v>2018</v>
      </c>
      <c r="C2020">
        <f>'COMPUTE Q6'!$B$18 * B2020 + 'COMPUTE Q6'!$B$17</f>
        <v>8085.0403734170104</v>
      </c>
      <c r="D2020">
        <v>4962.1000000000004</v>
      </c>
      <c r="E2020">
        <f t="shared" si="31"/>
        <v>-3122.9403734170101</v>
      </c>
    </row>
    <row r="2021" spans="1:5">
      <c r="A2021">
        <v>2020</v>
      </c>
      <c r="B2021">
        <v>2019</v>
      </c>
      <c r="C2021">
        <f>'COMPUTE Q6'!$B$18 * B2021 + 'COMPUTE Q6'!$B$17</f>
        <v>8086.2257938033599</v>
      </c>
      <c r="D2021">
        <v>6446.1</v>
      </c>
      <c r="E2021">
        <f t="shared" si="31"/>
        <v>-1640.1257938033596</v>
      </c>
    </row>
    <row r="2022" spans="1:5">
      <c r="A2022">
        <v>2021</v>
      </c>
      <c r="B2022">
        <v>2020</v>
      </c>
      <c r="C2022">
        <f>'COMPUTE Q6'!$B$18 * B2022 + 'COMPUTE Q6'!$B$17</f>
        <v>8087.4112141897094</v>
      </c>
      <c r="D2022">
        <v>7389.7000000000007</v>
      </c>
      <c r="E2022">
        <f t="shared" si="31"/>
        <v>-697.7112141897087</v>
      </c>
    </row>
    <row r="2023" spans="1:5">
      <c r="A2023">
        <v>2022</v>
      </c>
      <c r="B2023">
        <v>2021</v>
      </c>
      <c r="C2023">
        <f>'COMPUTE Q6'!$B$18 * B2023 + 'COMPUTE Q6'!$B$17</f>
        <v>8088.5966345760589</v>
      </c>
      <c r="D2023">
        <v>3746.7</v>
      </c>
      <c r="E2023">
        <f t="shared" si="31"/>
        <v>-4341.8966345760591</v>
      </c>
    </row>
    <row r="2024" spans="1:5">
      <c r="A2024">
        <v>2023</v>
      </c>
      <c r="B2024">
        <v>2022</v>
      </c>
      <c r="C2024">
        <f>'COMPUTE Q6'!$B$18 * B2024 + 'COMPUTE Q6'!$B$17</f>
        <v>8089.7820549624084</v>
      </c>
      <c r="D2024">
        <v>2771</v>
      </c>
      <c r="E2024">
        <f t="shared" si="31"/>
        <v>-5318.7820549624084</v>
      </c>
    </row>
    <row r="2025" spans="1:5">
      <c r="A2025">
        <v>2024</v>
      </c>
      <c r="B2025">
        <v>2023</v>
      </c>
      <c r="C2025">
        <f>'COMPUTE Q6'!$B$18 * B2025 + 'COMPUTE Q6'!$B$17</f>
        <v>8090.9674753487579</v>
      </c>
      <c r="D2025">
        <v>7445.7000000000007</v>
      </c>
      <c r="E2025">
        <f t="shared" si="31"/>
        <v>-645.26747534875722</v>
      </c>
    </row>
    <row r="2026" spans="1:5">
      <c r="A2026">
        <v>2025</v>
      </c>
      <c r="B2026">
        <v>2024</v>
      </c>
      <c r="C2026">
        <f>'COMPUTE Q6'!$B$18 * B2026 + 'COMPUTE Q6'!$B$17</f>
        <v>8092.1528957351074</v>
      </c>
      <c r="D2026">
        <v>14617</v>
      </c>
      <c r="E2026">
        <f t="shared" si="31"/>
        <v>6524.8471042648926</v>
      </c>
    </row>
    <row r="2027" spans="1:5">
      <c r="A2027">
        <v>2026</v>
      </c>
      <c r="B2027">
        <v>2025</v>
      </c>
      <c r="C2027">
        <f>'COMPUTE Q6'!$B$18 * B2027 + 'COMPUTE Q6'!$B$17</f>
        <v>8093.338316121457</v>
      </c>
      <c r="D2027">
        <v>14637</v>
      </c>
      <c r="E2027">
        <f t="shared" si="31"/>
        <v>6543.661683878543</v>
      </c>
    </row>
    <row r="2028" spans="1:5">
      <c r="A2028">
        <v>2027</v>
      </c>
      <c r="B2028">
        <v>2026</v>
      </c>
      <c r="C2028">
        <f>'COMPUTE Q6'!$B$18 * B2028 + 'COMPUTE Q6'!$B$17</f>
        <v>8094.5237365078065</v>
      </c>
      <c r="D2028">
        <v>14637</v>
      </c>
      <c r="E2028">
        <f t="shared" si="31"/>
        <v>6542.4762634921935</v>
      </c>
    </row>
    <row r="2029" spans="1:5">
      <c r="A2029">
        <v>2028</v>
      </c>
      <c r="B2029">
        <v>2027</v>
      </c>
      <c r="C2029">
        <f>'COMPUTE Q6'!$B$18 * B2029 + 'COMPUTE Q6'!$B$17</f>
        <v>8095.709156894156</v>
      </c>
      <c r="D2029">
        <v>14627</v>
      </c>
      <c r="E2029">
        <f t="shared" si="31"/>
        <v>6531.290843105844</v>
      </c>
    </row>
    <row r="2030" spans="1:5">
      <c r="A2030">
        <v>2029</v>
      </c>
      <c r="B2030">
        <v>2028</v>
      </c>
      <c r="C2030">
        <f>'COMPUTE Q6'!$B$18 * B2030 + 'COMPUTE Q6'!$B$17</f>
        <v>8096.8945772805055</v>
      </c>
      <c r="D2030">
        <v>14701</v>
      </c>
      <c r="E2030">
        <f t="shared" si="31"/>
        <v>6604.1054227194945</v>
      </c>
    </row>
    <row r="2031" spans="1:5">
      <c r="A2031">
        <v>2030</v>
      </c>
      <c r="B2031">
        <v>2029</v>
      </c>
      <c r="C2031">
        <f>'COMPUTE Q6'!$B$18 * B2031 + 'COMPUTE Q6'!$B$17</f>
        <v>8098.079997666855</v>
      </c>
      <c r="D2031">
        <v>1719</v>
      </c>
      <c r="E2031">
        <f t="shared" si="31"/>
        <v>-6379.079997666855</v>
      </c>
    </row>
    <row r="2032" spans="1:5">
      <c r="A2032">
        <v>2031</v>
      </c>
      <c r="B2032">
        <v>2030</v>
      </c>
      <c r="C2032">
        <f>'COMPUTE Q6'!$B$18 * B2032 + 'COMPUTE Q6'!$B$17</f>
        <v>8099.2654180532045</v>
      </c>
      <c r="D2032">
        <v>1554.1</v>
      </c>
      <c r="E2032">
        <f t="shared" si="31"/>
        <v>-6545.1654180532041</v>
      </c>
    </row>
    <row r="2033" spans="1:5">
      <c r="A2033">
        <v>2032</v>
      </c>
      <c r="B2033">
        <v>2031</v>
      </c>
      <c r="C2033">
        <f>'COMPUTE Q6'!$B$18 * B2033 + 'COMPUTE Q6'!$B$17</f>
        <v>8100.450838439554</v>
      </c>
      <c r="D2033">
        <v>6721.3</v>
      </c>
      <c r="E2033">
        <f t="shared" si="31"/>
        <v>-1379.1508384395538</v>
      </c>
    </row>
    <row r="2034" spans="1:5">
      <c r="A2034">
        <v>2033</v>
      </c>
      <c r="B2034">
        <v>2032</v>
      </c>
      <c r="C2034">
        <f>'COMPUTE Q6'!$B$18 * B2034 + 'COMPUTE Q6'!$B$17</f>
        <v>8101.6362588259035</v>
      </c>
      <c r="D2034">
        <v>7996.2</v>
      </c>
      <c r="E2034">
        <f t="shared" si="31"/>
        <v>-105.43625882590368</v>
      </c>
    </row>
    <row r="2035" spans="1:5">
      <c r="A2035">
        <v>2034</v>
      </c>
      <c r="B2035">
        <v>2033</v>
      </c>
      <c r="C2035">
        <f>'COMPUTE Q6'!$B$18 * B2035 + 'COMPUTE Q6'!$B$17</f>
        <v>8102.821679212253</v>
      </c>
      <c r="D2035">
        <v>10001</v>
      </c>
      <c r="E2035">
        <f t="shared" si="31"/>
        <v>1898.178320787747</v>
      </c>
    </row>
    <row r="2036" spans="1:5">
      <c r="A2036">
        <v>2035</v>
      </c>
      <c r="B2036">
        <v>2034</v>
      </c>
      <c r="C2036">
        <f>'COMPUTE Q6'!$B$18 * B2036 + 'COMPUTE Q6'!$B$17</f>
        <v>8104.0070995986025</v>
      </c>
      <c r="D2036">
        <v>5784</v>
      </c>
      <c r="E2036">
        <f t="shared" si="31"/>
        <v>-2320.0070995986025</v>
      </c>
    </row>
    <row r="2037" spans="1:5">
      <c r="A2037">
        <v>2036</v>
      </c>
      <c r="B2037">
        <v>2035</v>
      </c>
      <c r="C2037">
        <f>'COMPUTE Q6'!$B$18 * B2037 + 'COMPUTE Q6'!$B$17</f>
        <v>8105.192519984952</v>
      </c>
      <c r="D2037">
        <v>6589</v>
      </c>
      <c r="E2037">
        <f t="shared" si="31"/>
        <v>-1516.192519984952</v>
      </c>
    </row>
    <row r="2038" spans="1:5">
      <c r="A2038">
        <v>2037</v>
      </c>
      <c r="B2038">
        <v>2036</v>
      </c>
      <c r="C2038">
        <f>'COMPUTE Q6'!$B$18 * B2038 + 'COMPUTE Q6'!$B$17</f>
        <v>8106.3779403713015</v>
      </c>
      <c r="D2038">
        <v>4391.3</v>
      </c>
      <c r="E2038">
        <f t="shared" si="31"/>
        <v>-3715.0779403713013</v>
      </c>
    </row>
    <row r="2039" spans="1:5">
      <c r="A2039">
        <v>2038</v>
      </c>
      <c r="B2039">
        <v>2037</v>
      </c>
      <c r="C2039">
        <f>'COMPUTE Q6'!$B$18 * B2039 + 'COMPUTE Q6'!$B$17</f>
        <v>8107.563360757651</v>
      </c>
      <c r="D2039">
        <v>7604.1</v>
      </c>
      <c r="E2039">
        <f t="shared" si="31"/>
        <v>-503.46336075765066</v>
      </c>
    </row>
    <row r="2040" spans="1:5">
      <c r="A2040">
        <v>2039</v>
      </c>
      <c r="B2040">
        <v>2038</v>
      </c>
      <c r="C2040">
        <f>'COMPUTE Q6'!$B$18 * B2040 + 'COMPUTE Q6'!$B$17</f>
        <v>8108.7487811440005</v>
      </c>
      <c r="D2040">
        <v>10001</v>
      </c>
      <c r="E2040">
        <f t="shared" si="31"/>
        <v>1892.2512188559995</v>
      </c>
    </row>
    <row r="2041" spans="1:5">
      <c r="A2041">
        <v>2040</v>
      </c>
      <c r="B2041">
        <v>2039</v>
      </c>
      <c r="C2041">
        <f>'COMPUTE Q6'!$B$18 * B2041 + 'COMPUTE Q6'!$B$17</f>
        <v>8109.93420153035</v>
      </c>
      <c r="D2041">
        <v>13413</v>
      </c>
      <c r="E2041">
        <f t="shared" si="31"/>
        <v>5303.06579846965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A31F0-30E2-2246-B2A2-F550B50B8CBC}">
  <dimension ref="A1:B2041"/>
  <sheetViews>
    <sheetView workbookViewId="0"/>
  </sheetViews>
  <sheetFormatPr baseColWidth="10" defaultRowHeight="15"/>
  <sheetData>
    <row r="1" spans="1:2">
      <c r="A1" t="s">
        <v>97</v>
      </c>
      <c r="B1" t="s">
        <v>20</v>
      </c>
    </row>
    <row r="2" spans="1:2">
      <c r="A2">
        <v>0</v>
      </c>
      <c r="B2">
        <v>0</v>
      </c>
    </row>
    <row r="3" spans="1:2">
      <c r="A3">
        <v>1</v>
      </c>
      <c r="B3">
        <v>0</v>
      </c>
    </row>
    <row r="4" spans="1:2">
      <c r="A4">
        <v>2</v>
      </c>
      <c r="B4">
        <v>0</v>
      </c>
    </row>
    <row r="5" spans="1:2">
      <c r="A5">
        <v>3</v>
      </c>
      <c r="B5">
        <v>12960</v>
      </c>
    </row>
    <row r="6" spans="1:2">
      <c r="A6">
        <v>4</v>
      </c>
      <c r="B6">
        <v>14256</v>
      </c>
    </row>
    <row r="7" spans="1:2">
      <c r="A7">
        <v>5</v>
      </c>
      <c r="B7">
        <v>12960</v>
      </c>
    </row>
    <row r="8" spans="1:2">
      <c r="A8">
        <v>6</v>
      </c>
      <c r="B8">
        <v>3312</v>
      </c>
    </row>
    <row r="9" spans="1:2">
      <c r="A9">
        <v>7</v>
      </c>
      <c r="B9">
        <v>288</v>
      </c>
    </row>
    <row r="10" spans="1:2">
      <c r="A10">
        <v>8</v>
      </c>
      <c r="B10">
        <v>4608</v>
      </c>
    </row>
    <row r="11" spans="1:2">
      <c r="A11">
        <v>9</v>
      </c>
      <c r="B11">
        <v>5616</v>
      </c>
    </row>
    <row r="12" spans="1:2">
      <c r="A12">
        <v>10</v>
      </c>
      <c r="B12">
        <v>4608</v>
      </c>
    </row>
    <row r="13" spans="1:2">
      <c r="A13">
        <v>11</v>
      </c>
      <c r="B13">
        <v>4032</v>
      </c>
    </row>
    <row r="14" spans="1:2">
      <c r="A14">
        <v>12</v>
      </c>
      <c r="B14">
        <v>4032</v>
      </c>
    </row>
    <row r="15" spans="1:2">
      <c r="A15">
        <v>13</v>
      </c>
      <c r="B15">
        <v>3888</v>
      </c>
    </row>
    <row r="16" spans="1:2">
      <c r="A16">
        <v>14</v>
      </c>
      <c r="B16">
        <v>3744</v>
      </c>
    </row>
    <row r="17" spans="1:2">
      <c r="A17">
        <v>15</v>
      </c>
      <c r="B17">
        <v>3888</v>
      </c>
    </row>
    <row r="18" spans="1:2">
      <c r="A18">
        <v>16</v>
      </c>
      <c r="B18">
        <v>5472</v>
      </c>
    </row>
    <row r="19" spans="1:2">
      <c r="A19">
        <v>17</v>
      </c>
      <c r="B19">
        <v>5328</v>
      </c>
    </row>
    <row r="20" spans="1:2">
      <c r="A20">
        <v>18</v>
      </c>
      <c r="B20">
        <v>5944</v>
      </c>
    </row>
    <row r="21" spans="1:2">
      <c r="A21">
        <v>19</v>
      </c>
      <c r="B21">
        <v>3352</v>
      </c>
    </row>
    <row r="22" spans="1:2">
      <c r="A22">
        <v>20</v>
      </c>
      <c r="B22">
        <v>3168</v>
      </c>
    </row>
    <row r="23" spans="1:2">
      <c r="A23">
        <v>21</v>
      </c>
      <c r="B23">
        <v>0</v>
      </c>
    </row>
    <row r="24" spans="1:2">
      <c r="A24">
        <v>22</v>
      </c>
      <c r="B24">
        <v>6048</v>
      </c>
    </row>
    <row r="25" spans="1:2">
      <c r="A25">
        <v>23</v>
      </c>
      <c r="B25">
        <v>8208</v>
      </c>
    </row>
    <row r="26" spans="1:2">
      <c r="A26">
        <v>24</v>
      </c>
      <c r="B26">
        <v>8496</v>
      </c>
    </row>
    <row r="27" spans="1:2">
      <c r="A27">
        <v>25</v>
      </c>
      <c r="B27">
        <v>5472</v>
      </c>
    </row>
    <row r="28" spans="1:2">
      <c r="A28">
        <v>26</v>
      </c>
      <c r="B28">
        <v>8064</v>
      </c>
    </row>
    <row r="29" spans="1:2">
      <c r="A29">
        <v>27</v>
      </c>
      <c r="B29">
        <v>4896</v>
      </c>
    </row>
    <row r="30" spans="1:2">
      <c r="A30">
        <v>28</v>
      </c>
      <c r="B30">
        <v>5204</v>
      </c>
    </row>
    <row r="31" spans="1:2">
      <c r="A31">
        <v>29</v>
      </c>
      <c r="B31">
        <v>5060</v>
      </c>
    </row>
    <row r="32" spans="1:2">
      <c r="A32">
        <v>30</v>
      </c>
      <c r="B32">
        <v>6232</v>
      </c>
    </row>
    <row r="33" spans="1:2">
      <c r="A33">
        <v>31</v>
      </c>
      <c r="B33">
        <v>5184</v>
      </c>
    </row>
    <row r="34" spans="1:2">
      <c r="A34">
        <v>32</v>
      </c>
      <c r="B34">
        <v>5328</v>
      </c>
    </row>
    <row r="35" spans="1:2">
      <c r="A35">
        <v>33</v>
      </c>
      <c r="B35">
        <v>5904</v>
      </c>
    </row>
    <row r="36" spans="1:2">
      <c r="A36">
        <v>34</v>
      </c>
      <c r="B36">
        <v>2736</v>
      </c>
    </row>
    <row r="37" spans="1:2">
      <c r="A37">
        <v>35</v>
      </c>
      <c r="B37">
        <v>3600</v>
      </c>
    </row>
    <row r="38" spans="1:2">
      <c r="A38">
        <v>36</v>
      </c>
      <c r="B38">
        <v>9216</v>
      </c>
    </row>
    <row r="39" spans="1:2">
      <c r="A39">
        <v>37</v>
      </c>
      <c r="B39">
        <v>12672</v>
      </c>
    </row>
    <row r="40" spans="1:2">
      <c r="A40">
        <v>38</v>
      </c>
      <c r="B40">
        <v>13248</v>
      </c>
    </row>
    <row r="41" spans="1:2">
      <c r="A41">
        <v>39</v>
      </c>
      <c r="B41">
        <v>13104</v>
      </c>
    </row>
    <row r="42" spans="1:2">
      <c r="A42">
        <v>40</v>
      </c>
      <c r="B42">
        <v>12260</v>
      </c>
    </row>
    <row r="43" spans="1:2">
      <c r="A43">
        <v>41</v>
      </c>
      <c r="B43">
        <v>4484</v>
      </c>
    </row>
    <row r="44" spans="1:2">
      <c r="A44">
        <v>42</v>
      </c>
      <c r="B44">
        <v>4196</v>
      </c>
    </row>
    <row r="45" spans="1:2">
      <c r="A45">
        <v>43</v>
      </c>
      <c r="B45">
        <v>8372</v>
      </c>
    </row>
    <row r="46" spans="1:2">
      <c r="A46">
        <v>44</v>
      </c>
      <c r="B46">
        <v>10964</v>
      </c>
    </row>
    <row r="47" spans="1:2">
      <c r="A47">
        <v>45</v>
      </c>
      <c r="B47">
        <v>9956</v>
      </c>
    </row>
    <row r="48" spans="1:2">
      <c r="A48">
        <v>46</v>
      </c>
      <c r="B48">
        <v>8496</v>
      </c>
    </row>
    <row r="49" spans="1:2">
      <c r="A49">
        <v>47</v>
      </c>
      <c r="B49">
        <v>5040</v>
      </c>
    </row>
    <row r="50" spans="1:2">
      <c r="A50">
        <v>48</v>
      </c>
      <c r="B50">
        <v>2592</v>
      </c>
    </row>
    <row r="51" spans="1:2">
      <c r="A51">
        <v>49</v>
      </c>
      <c r="B51">
        <v>0</v>
      </c>
    </row>
    <row r="52" spans="1:2">
      <c r="A52">
        <v>50</v>
      </c>
      <c r="B52">
        <v>864</v>
      </c>
    </row>
    <row r="53" spans="1:2">
      <c r="A53">
        <v>51</v>
      </c>
      <c r="B53">
        <v>2160</v>
      </c>
    </row>
    <row r="54" spans="1:2">
      <c r="A54">
        <v>52</v>
      </c>
      <c r="B54">
        <v>3888</v>
      </c>
    </row>
    <row r="55" spans="1:2">
      <c r="A55">
        <v>53</v>
      </c>
      <c r="B55">
        <v>4464</v>
      </c>
    </row>
    <row r="56" spans="1:2">
      <c r="A56">
        <v>54</v>
      </c>
      <c r="B56">
        <v>3744</v>
      </c>
    </row>
    <row r="57" spans="1:2">
      <c r="A57">
        <v>55</v>
      </c>
      <c r="B57">
        <v>5040</v>
      </c>
    </row>
    <row r="58" spans="1:2">
      <c r="A58">
        <v>56</v>
      </c>
      <c r="B58">
        <v>5040</v>
      </c>
    </row>
    <row r="59" spans="1:2">
      <c r="A59">
        <v>57</v>
      </c>
      <c r="B59">
        <v>1296</v>
      </c>
    </row>
    <row r="60" spans="1:2">
      <c r="A60">
        <v>58</v>
      </c>
      <c r="B60">
        <v>1152</v>
      </c>
    </row>
    <row r="61" spans="1:2">
      <c r="A61">
        <v>59</v>
      </c>
      <c r="B61">
        <v>4608</v>
      </c>
    </row>
    <row r="62" spans="1:2">
      <c r="A62">
        <v>60</v>
      </c>
      <c r="B62">
        <v>9360</v>
      </c>
    </row>
    <row r="63" spans="1:2">
      <c r="A63">
        <v>61</v>
      </c>
      <c r="B63">
        <v>3600</v>
      </c>
    </row>
    <row r="64" spans="1:2">
      <c r="A64">
        <v>62</v>
      </c>
      <c r="B64">
        <v>3024</v>
      </c>
    </row>
    <row r="65" spans="1:2">
      <c r="A65">
        <v>63</v>
      </c>
      <c r="B65">
        <v>720</v>
      </c>
    </row>
    <row r="66" spans="1:2">
      <c r="A66">
        <v>64</v>
      </c>
      <c r="B66">
        <v>1440</v>
      </c>
    </row>
    <row r="67" spans="1:2">
      <c r="A67">
        <v>65</v>
      </c>
      <c r="B67">
        <v>2592</v>
      </c>
    </row>
    <row r="68" spans="1:2">
      <c r="A68">
        <v>66</v>
      </c>
      <c r="B68">
        <v>1728</v>
      </c>
    </row>
    <row r="69" spans="1:2">
      <c r="A69">
        <v>67</v>
      </c>
      <c r="B69">
        <v>1008</v>
      </c>
    </row>
    <row r="70" spans="1:2">
      <c r="A70">
        <v>68</v>
      </c>
      <c r="B70">
        <v>1316</v>
      </c>
    </row>
    <row r="71" spans="1:2">
      <c r="A71">
        <v>69</v>
      </c>
      <c r="B71">
        <v>596</v>
      </c>
    </row>
    <row r="72" spans="1:2">
      <c r="A72">
        <v>70</v>
      </c>
      <c r="B72">
        <v>3620</v>
      </c>
    </row>
    <row r="73" spans="1:2">
      <c r="A73">
        <v>71</v>
      </c>
      <c r="B73">
        <v>7920</v>
      </c>
    </row>
    <row r="74" spans="1:2">
      <c r="A74">
        <v>72</v>
      </c>
      <c r="B74">
        <v>11520</v>
      </c>
    </row>
    <row r="75" spans="1:2">
      <c r="A75">
        <v>73</v>
      </c>
      <c r="B75">
        <v>11376</v>
      </c>
    </row>
    <row r="76" spans="1:2">
      <c r="A76">
        <v>74</v>
      </c>
      <c r="B76">
        <v>8804</v>
      </c>
    </row>
    <row r="77" spans="1:2">
      <c r="A77">
        <v>75</v>
      </c>
      <c r="B77">
        <v>8864</v>
      </c>
    </row>
    <row r="78" spans="1:2">
      <c r="A78">
        <v>76</v>
      </c>
      <c r="B78">
        <v>1356</v>
      </c>
    </row>
    <row r="79" spans="1:2">
      <c r="A79">
        <v>77</v>
      </c>
      <c r="B79">
        <v>472</v>
      </c>
    </row>
    <row r="80" spans="1:2">
      <c r="A80">
        <v>78</v>
      </c>
      <c r="B80">
        <v>6088</v>
      </c>
    </row>
    <row r="81" spans="1:2">
      <c r="A81">
        <v>79</v>
      </c>
      <c r="B81">
        <v>7220</v>
      </c>
    </row>
    <row r="82" spans="1:2">
      <c r="A82">
        <v>80</v>
      </c>
      <c r="B82">
        <v>9504</v>
      </c>
    </row>
    <row r="83" spans="1:2">
      <c r="A83">
        <v>81</v>
      </c>
      <c r="B83">
        <v>7632</v>
      </c>
    </row>
    <row r="84" spans="1:2">
      <c r="A84">
        <v>82</v>
      </c>
      <c r="B84">
        <v>4772</v>
      </c>
    </row>
    <row r="85" spans="1:2">
      <c r="A85">
        <v>83</v>
      </c>
      <c r="B85">
        <v>6088</v>
      </c>
    </row>
    <row r="86" spans="1:2">
      <c r="A86">
        <v>84</v>
      </c>
      <c r="B86">
        <v>3744</v>
      </c>
    </row>
    <row r="87" spans="1:2">
      <c r="A87">
        <v>85</v>
      </c>
      <c r="B87">
        <v>5348</v>
      </c>
    </row>
    <row r="88" spans="1:2">
      <c r="A88">
        <v>86</v>
      </c>
      <c r="B88">
        <v>7076</v>
      </c>
    </row>
    <row r="89" spans="1:2">
      <c r="A89">
        <v>87</v>
      </c>
      <c r="B89">
        <v>7200</v>
      </c>
    </row>
    <row r="90" spans="1:2">
      <c r="A90">
        <v>88</v>
      </c>
      <c r="B90">
        <v>5328</v>
      </c>
    </row>
    <row r="91" spans="1:2">
      <c r="A91">
        <v>89</v>
      </c>
      <c r="B91">
        <v>7940</v>
      </c>
    </row>
    <row r="92" spans="1:2">
      <c r="A92">
        <v>90</v>
      </c>
      <c r="B92">
        <v>4052</v>
      </c>
    </row>
    <row r="93" spans="1:2">
      <c r="A93">
        <v>91</v>
      </c>
      <c r="B93">
        <v>1728</v>
      </c>
    </row>
    <row r="94" spans="1:2">
      <c r="A94">
        <v>92</v>
      </c>
      <c r="B94">
        <v>13824</v>
      </c>
    </row>
    <row r="95" spans="1:2">
      <c r="A95">
        <v>93</v>
      </c>
      <c r="B95">
        <v>14400</v>
      </c>
    </row>
    <row r="96" spans="1:2">
      <c r="A96">
        <v>94</v>
      </c>
      <c r="B96">
        <v>14400</v>
      </c>
    </row>
    <row r="97" spans="1:2">
      <c r="A97">
        <v>95</v>
      </c>
      <c r="B97">
        <v>13392</v>
      </c>
    </row>
    <row r="98" spans="1:2">
      <c r="A98">
        <v>96</v>
      </c>
      <c r="B98">
        <v>14256</v>
      </c>
    </row>
    <row r="99" spans="1:2">
      <c r="A99">
        <v>97</v>
      </c>
      <c r="B99">
        <v>5472</v>
      </c>
    </row>
    <row r="100" spans="1:2">
      <c r="A100">
        <v>98</v>
      </c>
      <c r="B100">
        <v>4752</v>
      </c>
    </row>
    <row r="101" spans="1:2">
      <c r="A101">
        <v>99</v>
      </c>
      <c r="B101">
        <v>11088</v>
      </c>
    </row>
    <row r="102" spans="1:2">
      <c r="A102">
        <v>100</v>
      </c>
      <c r="B102">
        <v>12816</v>
      </c>
    </row>
    <row r="103" spans="1:2">
      <c r="A103">
        <v>101</v>
      </c>
      <c r="B103">
        <v>10388</v>
      </c>
    </row>
    <row r="104" spans="1:2">
      <c r="A104">
        <v>102</v>
      </c>
      <c r="B104">
        <v>9236</v>
      </c>
    </row>
    <row r="105" spans="1:2">
      <c r="A105">
        <v>103</v>
      </c>
      <c r="B105">
        <v>10388</v>
      </c>
    </row>
    <row r="106" spans="1:2">
      <c r="A106">
        <v>104</v>
      </c>
      <c r="B106">
        <v>5492</v>
      </c>
    </row>
    <row r="107" spans="1:2">
      <c r="A107">
        <v>105</v>
      </c>
      <c r="B107">
        <v>576</v>
      </c>
    </row>
    <row r="108" spans="1:2">
      <c r="A108">
        <v>106</v>
      </c>
      <c r="B108">
        <v>2736</v>
      </c>
    </row>
    <row r="109" spans="1:2">
      <c r="A109">
        <v>107</v>
      </c>
      <c r="B109">
        <v>4464</v>
      </c>
    </row>
    <row r="110" spans="1:2">
      <c r="A110">
        <v>108</v>
      </c>
      <c r="B110">
        <v>3024</v>
      </c>
    </row>
    <row r="111" spans="1:2">
      <c r="A111">
        <v>109</v>
      </c>
      <c r="B111">
        <v>576</v>
      </c>
    </row>
    <row r="112" spans="1:2">
      <c r="A112">
        <v>110</v>
      </c>
      <c r="B112">
        <v>432</v>
      </c>
    </row>
    <row r="113" spans="1:2">
      <c r="A113">
        <v>111</v>
      </c>
      <c r="B113">
        <v>0</v>
      </c>
    </row>
    <row r="114" spans="1:2">
      <c r="A114">
        <v>112</v>
      </c>
      <c r="B114">
        <v>0</v>
      </c>
    </row>
    <row r="115" spans="1:2">
      <c r="A115">
        <v>113</v>
      </c>
      <c r="B115">
        <v>0</v>
      </c>
    </row>
    <row r="116" spans="1:2">
      <c r="A116">
        <v>114</v>
      </c>
      <c r="B116">
        <v>2592</v>
      </c>
    </row>
    <row r="117" spans="1:2">
      <c r="A117">
        <v>115</v>
      </c>
      <c r="B117">
        <v>4504</v>
      </c>
    </row>
    <row r="118" spans="1:2">
      <c r="A118">
        <v>116</v>
      </c>
      <c r="B118">
        <v>8596</v>
      </c>
    </row>
    <row r="119" spans="1:2">
      <c r="A119">
        <v>117</v>
      </c>
      <c r="B119">
        <v>11044</v>
      </c>
    </row>
    <row r="120" spans="1:2">
      <c r="A120">
        <v>118</v>
      </c>
      <c r="B120">
        <v>12504</v>
      </c>
    </row>
    <row r="121" spans="1:2">
      <c r="A121">
        <v>119</v>
      </c>
      <c r="B121">
        <v>3928</v>
      </c>
    </row>
    <row r="122" spans="1:2">
      <c r="A122">
        <v>120</v>
      </c>
      <c r="B122">
        <v>4052</v>
      </c>
    </row>
    <row r="123" spans="1:2">
      <c r="A123">
        <v>121</v>
      </c>
      <c r="B123">
        <v>8496</v>
      </c>
    </row>
    <row r="124" spans="1:2">
      <c r="A124">
        <v>122</v>
      </c>
      <c r="B124">
        <v>11376</v>
      </c>
    </row>
    <row r="125" spans="1:2">
      <c r="A125">
        <v>123</v>
      </c>
      <c r="B125">
        <v>10512</v>
      </c>
    </row>
    <row r="126" spans="1:2">
      <c r="A126">
        <v>124</v>
      </c>
      <c r="B126">
        <v>7632</v>
      </c>
    </row>
    <row r="127" spans="1:2">
      <c r="A127">
        <v>125</v>
      </c>
      <c r="B127">
        <v>884</v>
      </c>
    </row>
    <row r="128" spans="1:2">
      <c r="A128">
        <v>126</v>
      </c>
      <c r="B128">
        <v>164</v>
      </c>
    </row>
    <row r="129" spans="1:2">
      <c r="A129">
        <v>127</v>
      </c>
      <c r="B129">
        <v>4196</v>
      </c>
    </row>
    <row r="130" spans="1:2">
      <c r="A130">
        <v>128</v>
      </c>
      <c r="B130">
        <v>13844</v>
      </c>
    </row>
    <row r="131" spans="1:2">
      <c r="A131">
        <v>129</v>
      </c>
      <c r="B131">
        <v>11540</v>
      </c>
    </row>
    <row r="132" spans="1:2">
      <c r="A132">
        <v>130</v>
      </c>
      <c r="B132">
        <v>8576</v>
      </c>
    </row>
    <row r="133" spans="1:2">
      <c r="A133">
        <v>131</v>
      </c>
      <c r="B133">
        <v>11660</v>
      </c>
    </row>
    <row r="134" spans="1:2">
      <c r="A134">
        <v>132</v>
      </c>
      <c r="B134">
        <v>11140</v>
      </c>
    </row>
    <row r="135" spans="1:2">
      <c r="A135">
        <v>133</v>
      </c>
      <c r="B135">
        <v>10256</v>
      </c>
    </row>
    <row r="136" spans="1:2">
      <c r="A136">
        <v>134</v>
      </c>
      <c r="B136">
        <v>6932</v>
      </c>
    </row>
    <row r="137" spans="1:2">
      <c r="A137">
        <v>135</v>
      </c>
      <c r="B137">
        <v>7220</v>
      </c>
    </row>
    <row r="138" spans="1:2">
      <c r="A138">
        <v>136</v>
      </c>
      <c r="B138">
        <v>8228</v>
      </c>
    </row>
    <row r="139" spans="1:2">
      <c r="A139">
        <v>137</v>
      </c>
      <c r="B139">
        <v>6644</v>
      </c>
    </row>
    <row r="140" spans="1:2">
      <c r="A140">
        <v>138</v>
      </c>
      <c r="B140">
        <v>12424</v>
      </c>
    </row>
    <row r="141" spans="1:2">
      <c r="A141">
        <v>139</v>
      </c>
      <c r="B141">
        <v>9132</v>
      </c>
    </row>
    <row r="142" spans="1:2">
      <c r="A142">
        <v>140</v>
      </c>
      <c r="B142">
        <v>7116</v>
      </c>
    </row>
    <row r="143" spans="1:2">
      <c r="A143">
        <v>141</v>
      </c>
      <c r="B143">
        <v>8228</v>
      </c>
    </row>
    <row r="144" spans="1:2">
      <c r="A144">
        <v>142</v>
      </c>
      <c r="B144">
        <v>9276</v>
      </c>
    </row>
    <row r="145" spans="1:2">
      <c r="A145">
        <v>143</v>
      </c>
      <c r="B145">
        <v>4072</v>
      </c>
    </row>
    <row r="146" spans="1:2">
      <c r="A146">
        <v>144</v>
      </c>
      <c r="B146">
        <v>1008</v>
      </c>
    </row>
    <row r="147" spans="1:2">
      <c r="A147">
        <v>145</v>
      </c>
      <c r="B147">
        <v>720</v>
      </c>
    </row>
    <row r="148" spans="1:2">
      <c r="A148">
        <v>146</v>
      </c>
      <c r="B148">
        <v>0</v>
      </c>
    </row>
    <row r="149" spans="1:2">
      <c r="A149">
        <v>147</v>
      </c>
      <c r="B149">
        <v>0</v>
      </c>
    </row>
    <row r="150" spans="1:2">
      <c r="A150">
        <v>148</v>
      </c>
      <c r="B150">
        <v>0</v>
      </c>
    </row>
    <row r="151" spans="1:2">
      <c r="A151">
        <v>149</v>
      </c>
      <c r="B151">
        <v>0</v>
      </c>
    </row>
    <row r="152" spans="1:2">
      <c r="A152">
        <v>150</v>
      </c>
      <c r="B152">
        <v>964</v>
      </c>
    </row>
    <row r="153" spans="1:2">
      <c r="A153">
        <v>151</v>
      </c>
      <c r="B153">
        <v>9648</v>
      </c>
    </row>
    <row r="154" spans="1:2">
      <c r="A154">
        <v>152</v>
      </c>
      <c r="B154">
        <v>8784</v>
      </c>
    </row>
    <row r="155" spans="1:2">
      <c r="A155">
        <v>153</v>
      </c>
      <c r="B155">
        <v>576</v>
      </c>
    </row>
    <row r="156" spans="1:2">
      <c r="A156">
        <v>154</v>
      </c>
      <c r="B156">
        <v>1152</v>
      </c>
    </row>
    <row r="157" spans="1:2">
      <c r="A157">
        <v>155</v>
      </c>
      <c r="B157">
        <v>8804</v>
      </c>
    </row>
    <row r="158" spans="1:2">
      <c r="A158">
        <v>156</v>
      </c>
      <c r="B158">
        <v>14008</v>
      </c>
    </row>
    <row r="159" spans="1:2">
      <c r="A159">
        <v>157</v>
      </c>
      <c r="B159">
        <v>9504</v>
      </c>
    </row>
    <row r="160" spans="1:2">
      <c r="A160">
        <v>158</v>
      </c>
      <c r="B160">
        <v>10820</v>
      </c>
    </row>
    <row r="161" spans="1:2">
      <c r="A161">
        <v>159</v>
      </c>
      <c r="B161">
        <v>8680</v>
      </c>
    </row>
    <row r="162" spans="1:2">
      <c r="A162">
        <v>160</v>
      </c>
      <c r="B162">
        <v>3640</v>
      </c>
    </row>
    <row r="163" spans="1:2">
      <c r="A163">
        <v>161</v>
      </c>
      <c r="B163">
        <v>3908</v>
      </c>
    </row>
    <row r="164" spans="1:2">
      <c r="A164">
        <v>162</v>
      </c>
      <c r="B164">
        <v>2880</v>
      </c>
    </row>
    <row r="165" spans="1:2">
      <c r="A165">
        <v>163</v>
      </c>
      <c r="B165">
        <v>3024</v>
      </c>
    </row>
    <row r="166" spans="1:2">
      <c r="A166">
        <v>164</v>
      </c>
      <c r="B166">
        <v>3312</v>
      </c>
    </row>
    <row r="167" spans="1:2">
      <c r="A167">
        <v>165</v>
      </c>
      <c r="B167">
        <v>1296</v>
      </c>
    </row>
    <row r="168" spans="1:2">
      <c r="A168">
        <v>166</v>
      </c>
      <c r="B168">
        <v>1584</v>
      </c>
    </row>
    <row r="169" spans="1:2">
      <c r="A169">
        <v>167</v>
      </c>
      <c r="B169">
        <v>288</v>
      </c>
    </row>
    <row r="170" spans="1:2">
      <c r="A170">
        <v>168</v>
      </c>
      <c r="B170">
        <v>144</v>
      </c>
    </row>
    <row r="171" spans="1:2">
      <c r="A171">
        <v>169</v>
      </c>
      <c r="B171">
        <v>6336</v>
      </c>
    </row>
    <row r="172" spans="1:2">
      <c r="A172">
        <v>170</v>
      </c>
      <c r="B172">
        <v>12712</v>
      </c>
    </row>
    <row r="173" spans="1:2">
      <c r="A173">
        <v>171</v>
      </c>
      <c r="B173">
        <v>11684</v>
      </c>
    </row>
    <row r="174" spans="1:2">
      <c r="A174">
        <v>172</v>
      </c>
      <c r="B174">
        <v>9688</v>
      </c>
    </row>
    <row r="175" spans="1:2">
      <c r="A175">
        <v>173</v>
      </c>
      <c r="B175">
        <v>10200</v>
      </c>
    </row>
    <row r="176" spans="1:2">
      <c r="A176">
        <v>174</v>
      </c>
      <c r="B176">
        <v>7940</v>
      </c>
    </row>
    <row r="177" spans="1:2">
      <c r="A177">
        <v>175</v>
      </c>
      <c r="B177">
        <v>1316</v>
      </c>
    </row>
    <row r="178" spans="1:2">
      <c r="A178">
        <v>176</v>
      </c>
      <c r="B178">
        <v>4484</v>
      </c>
    </row>
    <row r="179" spans="1:2">
      <c r="A179">
        <v>177</v>
      </c>
      <c r="B179">
        <v>4752</v>
      </c>
    </row>
    <row r="180" spans="1:2">
      <c r="A180">
        <v>178</v>
      </c>
      <c r="B180">
        <v>4752</v>
      </c>
    </row>
    <row r="181" spans="1:2">
      <c r="A181">
        <v>179</v>
      </c>
      <c r="B181">
        <v>5040</v>
      </c>
    </row>
    <row r="182" spans="1:2">
      <c r="A182">
        <v>180</v>
      </c>
      <c r="B182">
        <v>432</v>
      </c>
    </row>
    <row r="183" spans="1:2">
      <c r="A183">
        <v>181</v>
      </c>
      <c r="B183">
        <v>0</v>
      </c>
    </row>
    <row r="184" spans="1:2">
      <c r="A184">
        <v>182</v>
      </c>
      <c r="B184">
        <v>0</v>
      </c>
    </row>
    <row r="185" spans="1:2">
      <c r="A185">
        <v>183</v>
      </c>
      <c r="B185">
        <v>0</v>
      </c>
    </row>
    <row r="186" spans="1:2">
      <c r="A186">
        <v>184</v>
      </c>
      <c r="B186">
        <v>0</v>
      </c>
    </row>
    <row r="187" spans="1:2">
      <c r="A187">
        <v>185</v>
      </c>
      <c r="B187">
        <v>0</v>
      </c>
    </row>
    <row r="188" spans="1:2">
      <c r="A188">
        <v>186</v>
      </c>
      <c r="B188">
        <v>0</v>
      </c>
    </row>
    <row r="189" spans="1:2">
      <c r="A189">
        <v>187</v>
      </c>
      <c r="B189">
        <v>0</v>
      </c>
    </row>
    <row r="190" spans="1:2">
      <c r="A190">
        <v>188</v>
      </c>
      <c r="B190">
        <v>2200</v>
      </c>
    </row>
    <row r="191" spans="1:2">
      <c r="A191">
        <v>189</v>
      </c>
      <c r="B191">
        <v>3640</v>
      </c>
    </row>
    <row r="192" spans="1:2">
      <c r="A192">
        <v>190</v>
      </c>
      <c r="B192">
        <v>6664</v>
      </c>
    </row>
    <row r="193" spans="1:2">
      <c r="A193">
        <v>191</v>
      </c>
      <c r="B193">
        <v>6356</v>
      </c>
    </row>
    <row r="194" spans="1:2">
      <c r="A194">
        <v>192</v>
      </c>
      <c r="B194">
        <v>7652</v>
      </c>
    </row>
    <row r="195" spans="1:2">
      <c r="A195">
        <v>193</v>
      </c>
      <c r="B195">
        <v>7364</v>
      </c>
    </row>
    <row r="196" spans="1:2">
      <c r="A196">
        <v>194</v>
      </c>
      <c r="B196">
        <v>5924</v>
      </c>
    </row>
    <row r="197" spans="1:2">
      <c r="A197">
        <v>195</v>
      </c>
      <c r="B197">
        <v>3188</v>
      </c>
    </row>
    <row r="198" spans="1:2">
      <c r="A198">
        <v>196</v>
      </c>
      <c r="B198">
        <v>3044</v>
      </c>
    </row>
    <row r="199" spans="1:2">
      <c r="A199">
        <v>197</v>
      </c>
      <c r="B199">
        <v>13576</v>
      </c>
    </row>
    <row r="200" spans="1:2">
      <c r="A200">
        <v>198</v>
      </c>
      <c r="B200">
        <v>14296</v>
      </c>
    </row>
    <row r="201" spans="1:2">
      <c r="A201">
        <v>199</v>
      </c>
      <c r="B201">
        <v>14008</v>
      </c>
    </row>
    <row r="202" spans="1:2">
      <c r="A202">
        <v>200</v>
      </c>
      <c r="B202">
        <v>13488</v>
      </c>
    </row>
    <row r="203" spans="1:2">
      <c r="A203">
        <v>201</v>
      </c>
      <c r="B203">
        <v>12912</v>
      </c>
    </row>
    <row r="204" spans="1:2">
      <c r="A204">
        <v>202</v>
      </c>
      <c r="B204">
        <v>1748</v>
      </c>
    </row>
    <row r="205" spans="1:2">
      <c r="A205">
        <v>203</v>
      </c>
      <c r="B205">
        <v>1028</v>
      </c>
    </row>
    <row r="206" spans="1:2">
      <c r="A206">
        <v>204</v>
      </c>
      <c r="B206">
        <v>6068</v>
      </c>
    </row>
    <row r="207" spans="1:2">
      <c r="A207">
        <v>205</v>
      </c>
      <c r="B207">
        <v>6356</v>
      </c>
    </row>
    <row r="208" spans="1:2">
      <c r="A208">
        <v>206</v>
      </c>
      <c r="B208">
        <v>6788</v>
      </c>
    </row>
    <row r="209" spans="1:2">
      <c r="A209">
        <v>207</v>
      </c>
      <c r="B209">
        <v>2036</v>
      </c>
    </row>
    <row r="210" spans="1:2">
      <c r="A210">
        <v>208</v>
      </c>
      <c r="B210">
        <v>2592</v>
      </c>
    </row>
    <row r="211" spans="1:2">
      <c r="A211">
        <v>209</v>
      </c>
      <c r="B211">
        <v>5532</v>
      </c>
    </row>
    <row r="212" spans="1:2">
      <c r="A212">
        <v>210</v>
      </c>
      <c r="B212">
        <v>7836</v>
      </c>
    </row>
    <row r="213" spans="1:2">
      <c r="A213">
        <v>211</v>
      </c>
      <c r="B213">
        <v>6624</v>
      </c>
    </row>
    <row r="214" spans="1:2">
      <c r="A214">
        <v>212</v>
      </c>
      <c r="B214">
        <v>9648</v>
      </c>
    </row>
    <row r="215" spans="1:2">
      <c r="A215">
        <v>213</v>
      </c>
      <c r="B215">
        <v>10676</v>
      </c>
    </row>
    <row r="216" spans="1:2">
      <c r="A216">
        <v>214</v>
      </c>
      <c r="B216">
        <v>10532</v>
      </c>
    </row>
    <row r="217" spans="1:2">
      <c r="A217">
        <v>215</v>
      </c>
      <c r="B217">
        <v>8228</v>
      </c>
    </row>
    <row r="218" spans="1:2">
      <c r="A218">
        <v>216</v>
      </c>
      <c r="B218">
        <v>740</v>
      </c>
    </row>
    <row r="219" spans="1:2">
      <c r="A219">
        <v>217</v>
      </c>
      <c r="B219">
        <v>1892</v>
      </c>
    </row>
    <row r="220" spans="1:2">
      <c r="A220">
        <v>218</v>
      </c>
      <c r="B220">
        <v>3744</v>
      </c>
    </row>
    <row r="221" spans="1:2">
      <c r="A221">
        <v>219</v>
      </c>
      <c r="B221">
        <v>7632</v>
      </c>
    </row>
    <row r="222" spans="1:2">
      <c r="A222">
        <v>220</v>
      </c>
      <c r="B222">
        <v>10368</v>
      </c>
    </row>
    <row r="223" spans="1:2">
      <c r="A223">
        <v>221</v>
      </c>
      <c r="B223">
        <v>8660</v>
      </c>
    </row>
    <row r="224" spans="1:2">
      <c r="A224">
        <v>222</v>
      </c>
      <c r="B224">
        <v>8084</v>
      </c>
    </row>
    <row r="225" spans="1:2">
      <c r="A225">
        <v>223</v>
      </c>
      <c r="B225">
        <v>9956</v>
      </c>
    </row>
    <row r="226" spans="1:2">
      <c r="A226">
        <v>224</v>
      </c>
      <c r="B226">
        <v>9956</v>
      </c>
    </row>
    <row r="227" spans="1:2">
      <c r="A227">
        <v>225</v>
      </c>
      <c r="B227">
        <v>14276</v>
      </c>
    </row>
    <row r="228" spans="1:2">
      <c r="A228">
        <v>226</v>
      </c>
      <c r="B228">
        <v>12856</v>
      </c>
    </row>
    <row r="229" spans="1:2">
      <c r="A229">
        <v>227</v>
      </c>
      <c r="B229">
        <v>10820</v>
      </c>
    </row>
    <row r="230" spans="1:2">
      <c r="A230">
        <v>228</v>
      </c>
      <c r="B230">
        <v>3744</v>
      </c>
    </row>
    <row r="231" spans="1:2">
      <c r="A231">
        <v>229</v>
      </c>
      <c r="B231">
        <v>3700</v>
      </c>
    </row>
    <row r="232" spans="1:2">
      <c r="A232">
        <v>230</v>
      </c>
      <c r="B232">
        <v>1460</v>
      </c>
    </row>
    <row r="233" spans="1:2">
      <c r="A233">
        <v>231</v>
      </c>
      <c r="B233">
        <v>576</v>
      </c>
    </row>
    <row r="234" spans="1:2">
      <c r="A234">
        <v>232</v>
      </c>
      <c r="B234">
        <v>3456</v>
      </c>
    </row>
    <row r="235" spans="1:2">
      <c r="A235">
        <v>233</v>
      </c>
      <c r="B235">
        <v>6768</v>
      </c>
    </row>
    <row r="236" spans="1:2">
      <c r="A236">
        <v>234</v>
      </c>
      <c r="B236">
        <v>7200</v>
      </c>
    </row>
    <row r="237" spans="1:2">
      <c r="A237">
        <v>235</v>
      </c>
      <c r="B237">
        <v>6624</v>
      </c>
    </row>
    <row r="238" spans="1:2">
      <c r="A238">
        <v>236</v>
      </c>
      <c r="B238">
        <v>7488</v>
      </c>
    </row>
    <row r="239" spans="1:2">
      <c r="A239">
        <v>237</v>
      </c>
      <c r="B239">
        <v>7200</v>
      </c>
    </row>
    <row r="240" spans="1:2">
      <c r="A240">
        <v>238</v>
      </c>
      <c r="B240">
        <v>0</v>
      </c>
    </row>
    <row r="241" spans="1:2">
      <c r="A241">
        <v>239</v>
      </c>
      <c r="B241">
        <v>472</v>
      </c>
    </row>
    <row r="242" spans="1:2">
      <c r="A242">
        <v>240</v>
      </c>
      <c r="B242">
        <v>11412</v>
      </c>
    </row>
    <row r="243" spans="1:2">
      <c r="A243">
        <v>241</v>
      </c>
      <c r="B243">
        <v>3352</v>
      </c>
    </row>
    <row r="244" spans="1:2">
      <c r="A244">
        <v>242</v>
      </c>
      <c r="B244">
        <v>6784</v>
      </c>
    </row>
    <row r="245" spans="1:2">
      <c r="A245">
        <v>243</v>
      </c>
      <c r="B245">
        <v>999</v>
      </c>
    </row>
    <row r="246" spans="1:2">
      <c r="A246">
        <v>244</v>
      </c>
      <c r="B246">
        <v>0</v>
      </c>
    </row>
    <row r="247" spans="1:2">
      <c r="A247">
        <v>245</v>
      </c>
      <c r="B247">
        <v>0</v>
      </c>
    </row>
    <row r="248" spans="1:2">
      <c r="A248">
        <v>246</v>
      </c>
      <c r="B248">
        <v>0</v>
      </c>
    </row>
    <row r="249" spans="1:2">
      <c r="A249">
        <v>247</v>
      </c>
      <c r="B249">
        <v>0</v>
      </c>
    </row>
    <row r="250" spans="1:2">
      <c r="A250">
        <v>248</v>
      </c>
      <c r="B250">
        <v>2160</v>
      </c>
    </row>
    <row r="251" spans="1:2">
      <c r="A251">
        <v>249</v>
      </c>
      <c r="B251">
        <v>2160</v>
      </c>
    </row>
    <row r="252" spans="1:2">
      <c r="A252">
        <v>250</v>
      </c>
      <c r="B252">
        <v>1460</v>
      </c>
    </row>
    <row r="253" spans="1:2">
      <c r="A253">
        <v>251</v>
      </c>
      <c r="B253">
        <v>5692</v>
      </c>
    </row>
    <row r="254" spans="1:2">
      <c r="A254">
        <v>252</v>
      </c>
      <c r="B254">
        <v>2444</v>
      </c>
    </row>
    <row r="255" spans="1:2">
      <c r="A255">
        <v>253</v>
      </c>
      <c r="B255">
        <v>9544</v>
      </c>
    </row>
    <row r="256" spans="1:2">
      <c r="A256">
        <v>254</v>
      </c>
      <c r="B256">
        <v>11376</v>
      </c>
    </row>
    <row r="257" spans="1:2">
      <c r="A257">
        <v>255</v>
      </c>
      <c r="B257">
        <v>10800</v>
      </c>
    </row>
    <row r="258" spans="1:2">
      <c r="A258">
        <v>256</v>
      </c>
      <c r="B258">
        <v>7940</v>
      </c>
    </row>
    <row r="259" spans="1:2">
      <c r="A259">
        <v>257</v>
      </c>
      <c r="B259">
        <v>9832</v>
      </c>
    </row>
    <row r="260" spans="1:2">
      <c r="A260">
        <v>258</v>
      </c>
      <c r="B260">
        <v>4772</v>
      </c>
    </row>
    <row r="261" spans="1:2">
      <c r="A261">
        <v>259</v>
      </c>
      <c r="B261">
        <v>5472</v>
      </c>
    </row>
    <row r="262" spans="1:2">
      <c r="A262">
        <v>260</v>
      </c>
      <c r="B262">
        <v>12096</v>
      </c>
    </row>
    <row r="263" spans="1:2">
      <c r="A263">
        <v>261</v>
      </c>
      <c r="B263">
        <v>12672</v>
      </c>
    </row>
    <row r="264" spans="1:2">
      <c r="A264">
        <v>262</v>
      </c>
      <c r="B264">
        <v>13248</v>
      </c>
    </row>
    <row r="265" spans="1:2">
      <c r="A265">
        <v>263</v>
      </c>
      <c r="B265">
        <v>13968</v>
      </c>
    </row>
    <row r="266" spans="1:2">
      <c r="A266">
        <v>264</v>
      </c>
      <c r="B266">
        <v>10944</v>
      </c>
    </row>
    <row r="267" spans="1:2">
      <c r="A267">
        <v>265</v>
      </c>
      <c r="B267">
        <v>9600</v>
      </c>
    </row>
    <row r="268" spans="1:2">
      <c r="A268">
        <v>266</v>
      </c>
      <c r="B268">
        <v>8000</v>
      </c>
    </row>
    <row r="269" spans="1:2">
      <c r="A269">
        <v>267</v>
      </c>
      <c r="B269">
        <v>7076</v>
      </c>
    </row>
    <row r="270" spans="1:2">
      <c r="A270">
        <v>268</v>
      </c>
      <c r="B270">
        <v>11252</v>
      </c>
    </row>
    <row r="271" spans="1:2">
      <c r="A271">
        <v>269</v>
      </c>
      <c r="B271">
        <v>12548</v>
      </c>
    </row>
    <row r="272" spans="1:2">
      <c r="A272">
        <v>270</v>
      </c>
      <c r="B272">
        <v>10964</v>
      </c>
    </row>
    <row r="273" spans="1:2">
      <c r="A273">
        <v>271</v>
      </c>
      <c r="B273">
        <v>6808</v>
      </c>
    </row>
    <row r="274" spans="1:2">
      <c r="A274">
        <v>272</v>
      </c>
      <c r="B274">
        <v>8552</v>
      </c>
    </row>
    <row r="275" spans="1:2">
      <c r="A275">
        <v>273</v>
      </c>
      <c r="B275">
        <v>14204</v>
      </c>
    </row>
    <row r="276" spans="1:2">
      <c r="A276">
        <v>274</v>
      </c>
      <c r="B276">
        <v>13844</v>
      </c>
    </row>
    <row r="277" spans="1:2">
      <c r="A277">
        <v>275</v>
      </c>
      <c r="B277">
        <v>13988</v>
      </c>
    </row>
    <row r="278" spans="1:2">
      <c r="A278">
        <v>276</v>
      </c>
      <c r="B278">
        <v>12384</v>
      </c>
    </row>
    <row r="279" spans="1:2">
      <c r="A279">
        <v>277</v>
      </c>
      <c r="B279">
        <v>13824</v>
      </c>
    </row>
    <row r="280" spans="1:2">
      <c r="A280">
        <v>278</v>
      </c>
      <c r="B280">
        <v>13412</v>
      </c>
    </row>
    <row r="281" spans="1:2">
      <c r="A281">
        <v>279</v>
      </c>
      <c r="B281">
        <v>8496</v>
      </c>
    </row>
    <row r="282" spans="1:2">
      <c r="A282">
        <v>280</v>
      </c>
      <c r="B282">
        <v>5184</v>
      </c>
    </row>
    <row r="283" spans="1:2">
      <c r="A283">
        <v>281</v>
      </c>
      <c r="B283">
        <v>8352</v>
      </c>
    </row>
    <row r="284" spans="1:2">
      <c r="A284">
        <v>282</v>
      </c>
      <c r="B284">
        <v>10368</v>
      </c>
    </row>
    <row r="285" spans="1:2">
      <c r="A285">
        <v>283</v>
      </c>
      <c r="B285">
        <v>9792</v>
      </c>
    </row>
    <row r="286" spans="1:2">
      <c r="A286">
        <v>284</v>
      </c>
      <c r="B286">
        <v>11128</v>
      </c>
    </row>
    <row r="287" spans="1:2">
      <c r="A287">
        <v>285</v>
      </c>
      <c r="B287">
        <v>14084</v>
      </c>
    </row>
    <row r="288" spans="1:2">
      <c r="A288">
        <v>286</v>
      </c>
      <c r="B288">
        <v>14020</v>
      </c>
    </row>
    <row r="289" spans="1:2">
      <c r="A289">
        <v>287</v>
      </c>
      <c r="B289">
        <v>13344</v>
      </c>
    </row>
    <row r="290" spans="1:2">
      <c r="A290">
        <v>288</v>
      </c>
      <c r="B290">
        <v>10676</v>
      </c>
    </row>
    <row r="291" spans="1:2">
      <c r="A291">
        <v>289</v>
      </c>
      <c r="B291">
        <v>13988</v>
      </c>
    </row>
    <row r="292" spans="1:2">
      <c r="A292">
        <v>290</v>
      </c>
      <c r="B292">
        <v>14400</v>
      </c>
    </row>
    <row r="293" spans="1:2">
      <c r="A293">
        <v>291</v>
      </c>
      <c r="B293">
        <v>14132</v>
      </c>
    </row>
    <row r="294" spans="1:2">
      <c r="A294">
        <v>292</v>
      </c>
      <c r="B294">
        <v>14028</v>
      </c>
    </row>
    <row r="295" spans="1:2">
      <c r="A295">
        <v>293</v>
      </c>
      <c r="B295">
        <v>4360</v>
      </c>
    </row>
    <row r="296" spans="1:2">
      <c r="A296">
        <v>294</v>
      </c>
      <c r="B296">
        <v>3764</v>
      </c>
    </row>
    <row r="297" spans="1:2">
      <c r="A297">
        <v>295</v>
      </c>
      <c r="B297">
        <v>12548</v>
      </c>
    </row>
    <row r="298" spans="1:2">
      <c r="A298">
        <v>296</v>
      </c>
      <c r="B298">
        <v>13576</v>
      </c>
    </row>
    <row r="299" spans="1:2">
      <c r="A299">
        <v>297</v>
      </c>
      <c r="B299">
        <v>12116</v>
      </c>
    </row>
    <row r="300" spans="1:2">
      <c r="A300">
        <v>298</v>
      </c>
      <c r="B300">
        <v>11376</v>
      </c>
    </row>
    <row r="301" spans="1:2">
      <c r="A301">
        <v>299</v>
      </c>
      <c r="B301">
        <v>9812</v>
      </c>
    </row>
    <row r="302" spans="1:2">
      <c r="A302">
        <v>300</v>
      </c>
      <c r="B302">
        <v>884</v>
      </c>
    </row>
    <row r="303" spans="1:2">
      <c r="A303">
        <v>301</v>
      </c>
      <c r="B303">
        <v>288</v>
      </c>
    </row>
    <row r="304" spans="1:2">
      <c r="A304">
        <v>302</v>
      </c>
      <c r="B304">
        <v>2448</v>
      </c>
    </row>
    <row r="305" spans="1:2">
      <c r="A305">
        <v>303</v>
      </c>
      <c r="B305">
        <v>4320</v>
      </c>
    </row>
    <row r="306" spans="1:2">
      <c r="A306">
        <v>304</v>
      </c>
      <c r="B306">
        <v>7920</v>
      </c>
    </row>
    <row r="307" spans="1:2">
      <c r="A307">
        <v>305</v>
      </c>
      <c r="B307">
        <v>4916</v>
      </c>
    </row>
    <row r="308" spans="1:2">
      <c r="A308">
        <v>306</v>
      </c>
      <c r="B308">
        <v>8268</v>
      </c>
    </row>
    <row r="309" spans="1:2">
      <c r="A309">
        <v>307</v>
      </c>
      <c r="B309">
        <v>11820</v>
      </c>
    </row>
    <row r="310" spans="1:2">
      <c r="A310">
        <v>308</v>
      </c>
      <c r="B310">
        <v>6496</v>
      </c>
    </row>
    <row r="311" spans="1:2">
      <c r="A311">
        <v>309</v>
      </c>
      <c r="B311">
        <v>7652</v>
      </c>
    </row>
    <row r="312" spans="1:2">
      <c r="A312">
        <v>310</v>
      </c>
      <c r="B312">
        <v>8516</v>
      </c>
    </row>
    <row r="313" spans="1:2">
      <c r="A313">
        <v>311</v>
      </c>
      <c r="B313">
        <v>7056</v>
      </c>
    </row>
    <row r="314" spans="1:2">
      <c r="A314">
        <v>312</v>
      </c>
      <c r="B314">
        <v>13824</v>
      </c>
    </row>
    <row r="315" spans="1:2">
      <c r="A315">
        <v>313</v>
      </c>
      <c r="B315">
        <v>14256</v>
      </c>
    </row>
    <row r="316" spans="1:2">
      <c r="A316">
        <v>314</v>
      </c>
      <c r="B316">
        <v>8228</v>
      </c>
    </row>
    <row r="317" spans="1:2">
      <c r="A317">
        <v>315</v>
      </c>
      <c r="B317">
        <v>6500</v>
      </c>
    </row>
    <row r="318" spans="1:2">
      <c r="A318">
        <v>316</v>
      </c>
      <c r="B318">
        <v>5760</v>
      </c>
    </row>
    <row r="319" spans="1:2">
      <c r="A319">
        <v>317</v>
      </c>
      <c r="B319">
        <v>8064</v>
      </c>
    </row>
    <row r="320" spans="1:2">
      <c r="A320">
        <v>318</v>
      </c>
      <c r="B320">
        <v>9648</v>
      </c>
    </row>
    <row r="321" spans="1:2">
      <c r="A321">
        <v>319</v>
      </c>
      <c r="B321">
        <v>9812</v>
      </c>
    </row>
    <row r="322" spans="1:2">
      <c r="A322">
        <v>320</v>
      </c>
      <c r="B322">
        <v>6480</v>
      </c>
    </row>
    <row r="323" spans="1:2">
      <c r="A323">
        <v>321</v>
      </c>
      <c r="B323">
        <v>2548</v>
      </c>
    </row>
    <row r="324" spans="1:2">
      <c r="A324">
        <v>322</v>
      </c>
      <c r="B324">
        <v>0</v>
      </c>
    </row>
    <row r="325" spans="1:2">
      <c r="A325">
        <v>323</v>
      </c>
      <c r="B325">
        <v>0</v>
      </c>
    </row>
    <row r="326" spans="1:2">
      <c r="A326">
        <v>324</v>
      </c>
      <c r="B326">
        <v>0</v>
      </c>
    </row>
    <row r="327" spans="1:2">
      <c r="A327">
        <v>325</v>
      </c>
      <c r="B327">
        <v>0</v>
      </c>
    </row>
    <row r="328" spans="1:2">
      <c r="A328">
        <v>326</v>
      </c>
      <c r="B328">
        <v>0</v>
      </c>
    </row>
    <row r="329" spans="1:2">
      <c r="A329">
        <v>327</v>
      </c>
      <c r="B329">
        <v>0</v>
      </c>
    </row>
    <row r="330" spans="1:2">
      <c r="A330">
        <v>328</v>
      </c>
      <c r="B330">
        <v>820</v>
      </c>
    </row>
    <row r="331" spans="1:2">
      <c r="A331">
        <v>329</v>
      </c>
      <c r="B331">
        <v>1068</v>
      </c>
    </row>
    <row r="332" spans="1:2">
      <c r="A332">
        <v>330</v>
      </c>
      <c r="B332">
        <v>0</v>
      </c>
    </row>
    <row r="333" spans="1:2">
      <c r="A333">
        <v>331</v>
      </c>
      <c r="B333">
        <v>2736</v>
      </c>
    </row>
    <row r="334" spans="1:2">
      <c r="A334">
        <v>332</v>
      </c>
      <c r="B334">
        <v>4176</v>
      </c>
    </row>
    <row r="335" spans="1:2">
      <c r="A335">
        <v>333</v>
      </c>
      <c r="B335">
        <v>5040</v>
      </c>
    </row>
    <row r="336" spans="1:2">
      <c r="A336">
        <v>334</v>
      </c>
      <c r="B336">
        <v>3744</v>
      </c>
    </row>
    <row r="337" spans="1:2">
      <c r="A337">
        <v>335</v>
      </c>
      <c r="B337">
        <v>1584</v>
      </c>
    </row>
    <row r="338" spans="1:2">
      <c r="A338">
        <v>336</v>
      </c>
      <c r="B338">
        <v>0</v>
      </c>
    </row>
    <row r="339" spans="1:2">
      <c r="A339">
        <v>337</v>
      </c>
      <c r="B339">
        <v>7632</v>
      </c>
    </row>
    <row r="340" spans="1:2">
      <c r="A340">
        <v>338</v>
      </c>
      <c r="B340">
        <v>11808</v>
      </c>
    </row>
    <row r="341" spans="1:2">
      <c r="A341">
        <v>339</v>
      </c>
      <c r="B341">
        <v>9956</v>
      </c>
    </row>
    <row r="342" spans="1:2">
      <c r="A342">
        <v>340</v>
      </c>
      <c r="B342">
        <v>8228</v>
      </c>
    </row>
    <row r="343" spans="1:2">
      <c r="A343">
        <v>341</v>
      </c>
      <c r="B343">
        <v>8660</v>
      </c>
    </row>
    <row r="344" spans="1:2">
      <c r="A344">
        <v>342</v>
      </c>
      <c r="B344">
        <v>4608</v>
      </c>
    </row>
    <row r="345" spans="1:2">
      <c r="A345">
        <v>343</v>
      </c>
      <c r="B345">
        <v>7220</v>
      </c>
    </row>
    <row r="346" spans="1:2">
      <c r="A346">
        <v>344</v>
      </c>
      <c r="B346">
        <v>7940</v>
      </c>
    </row>
    <row r="347" spans="1:2">
      <c r="A347">
        <v>345</v>
      </c>
      <c r="B347">
        <v>8084</v>
      </c>
    </row>
    <row r="348" spans="1:2">
      <c r="A348">
        <v>346</v>
      </c>
      <c r="B348">
        <v>7940</v>
      </c>
    </row>
    <row r="349" spans="1:2">
      <c r="A349">
        <v>347</v>
      </c>
      <c r="B349">
        <v>7652</v>
      </c>
    </row>
    <row r="350" spans="1:2">
      <c r="A350">
        <v>348</v>
      </c>
      <c r="B350">
        <v>3620</v>
      </c>
    </row>
    <row r="351" spans="1:2">
      <c r="A351">
        <v>349</v>
      </c>
      <c r="B351">
        <v>1296</v>
      </c>
    </row>
    <row r="352" spans="1:2">
      <c r="A352">
        <v>350</v>
      </c>
      <c r="B352">
        <v>0</v>
      </c>
    </row>
    <row r="353" spans="1:2">
      <c r="A353">
        <v>351</v>
      </c>
      <c r="B353">
        <v>0</v>
      </c>
    </row>
    <row r="354" spans="1:2">
      <c r="A354">
        <v>352</v>
      </c>
      <c r="B354">
        <v>432</v>
      </c>
    </row>
    <row r="355" spans="1:2">
      <c r="A355">
        <v>353</v>
      </c>
      <c r="B355">
        <v>0</v>
      </c>
    </row>
    <row r="356" spans="1:2">
      <c r="A356">
        <v>354</v>
      </c>
      <c r="B356">
        <v>0</v>
      </c>
    </row>
    <row r="357" spans="1:2">
      <c r="A357">
        <v>355</v>
      </c>
      <c r="B357">
        <v>0</v>
      </c>
    </row>
    <row r="358" spans="1:2">
      <c r="A358">
        <v>356</v>
      </c>
      <c r="B358">
        <v>0</v>
      </c>
    </row>
    <row r="359" spans="1:2">
      <c r="A359">
        <v>357</v>
      </c>
      <c r="B359">
        <v>0</v>
      </c>
    </row>
    <row r="360" spans="1:2">
      <c r="A360">
        <v>358</v>
      </c>
      <c r="B360">
        <v>0</v>
      </c>
    </row>
    <row r="361" spans="1:2">
      <c r="A361">
        <v>359</v>
      </c>
      <c r="B361">
        <v>0</v>
      </c>
    </row>
    <row r="362" spans="1:2">
      <c r="A362">
        <v>360</v>
      </c>
      <c r="B362">
        <v>0</v>
      </c>
    </row>
    <row r="363" spans="1:2">
      <c r="A363">
        <v>361</v>
      </c>
      <c r="B363">
        <v>0</v>
      </c>
    </row>
    <row r="364" spans="1:2">
      <c r="A364">
        <v>362</v>
      </c>
      <c r="B364">
        <v>0</v>
      </c>
    </row>
    <row r="365" spans="1:2">
      <c r="A365">
        <v>363</v>
      </c>
      <c r="B365">
        <v>0</v>
      </c>
    </row>
    <row r="366" spans="1:2">
      <c r="A366">
        <v>364</v>
      </c>
      <c r="B366">
        <v>0</v>
      </c>
    </row>
    <row r="367" spans="1:2">
      <c r="A367">
        <v>365</v>
      </c>
      <c r="B367">
        <v>0</v>
      </c>
    </row>
    <row r="368" spans="1:2">
      <c r="A368">
        <v>366</v>
      </c>
      <c r="B368">
        <v>0</v>
      </c>
    </row>
    <row r="369" spans="1:2">
      <c r="A369">
        <v>367</v>
      </c>
      <c r="B369">
        <v>0</v>
      </c>
    </row>
    <row r="370" spans="1:2">
      <c r="A370">
        <v>368</v>
      </c>
      <c r="B370">
        <v>0</v>
      </c>
    </row>
    <row r="371" spans="1:2">
      <c r="A371">
        <v>369</v>
      </c>
      <c r="B371">
        <v>0</v>
      </c>
    </row>
    <row r="372" spans="1:2">
      <c r="A372">
        <v>370</v>
      </c>
      <c r="B372">
        <v>0</v>
      </c>
    </row>
    <row r="373" spans="1:2">
      <c r="A373">
        <v>371</v>
      </c>
      <c r="B373">
        <v>0</v>
      </c>
    </row>
    <row r="374" spans="1:2">
      <c r="A374">
        <v>372</v>
      </c>
      <c r="B374">
        <v>4032</v>
      </c>
    </row>
    <row r="375" spans="1:2">
      <c r="A375">
        <v>373</v>
      </c>
      <c r="B375">
        <v>5040</v>
      </c>
    </row>
    <row r="376" spans="1:2">
      <c r="A376">
        <v>374</v>
      </c>
      <c r="B376">
        <v>5472</v>
      </c>
    </row>
    <row r="377" spans="1:2">
      <c r="A377">
        <v>375</v>
      </c>
      <c r="B377">
        <v>5348</v>
      </c>
    </row>
    <row r="378" spans="1:2">
      <c r="A378">
        <v>376</v>
      </c>
      <c r="B378">
        <v>5348</v>
      </c>
    </row>
    <row r="379" spans="1:2">
      <c r="A379">
        <v>377</v>
      </c>
      <c r="B379">
        <v>4464</v>
      </c>
    </row>
    <row r="380" spans="1:2">
      <c r="A380">
        <v>378</v>
      </c>
      <c r="B380">
        <v>4320</v>
      </c>
    </row>
    <row r="381" spans="1:2">
      <c r="A381">
        <v>379</v>
      </c>
      <c r="B381">
        <v>4464</v>
      </c>
    </row>
    <row r="382" spans="1:2">
      <c r="A382">
        <v>380</v>
      </c>
      <c r="B382">
        <v>7652</v>
      </c>
    </row>
    <row r="383" spans="1:2">
      <c r="A383">
        <v>381</v>
      </c>
      <c r="B383">
        <v>8228</v>
      </c>
    </row>
    <row r="384" spans="1:2">
      <c r="A384">
        <v>382</v>
      </c>
      <c r="B384">
        <v>5184</v>
      </c>
    </row>
    <row r="385" spans="1:2">
      <c r="A385">
        <v>383</v>
      </c>
      <c r="B385">
        <v>1152</v>
      </c>
    </row>
    <row r="386" spans="1:2">
      <c r="A386">
        <v>384</v>
      </c>
      <c r="B386">
        <v>2180</v>
      </c>
    </row>
    <row r="387" spans="1:2">
      <c r="A387">
        <v>385</v>
      </c>
      <c r="B387">
        <v>288</v>
      </c>
    </row>
    <row r="388" spans="1:2">
      <c r="A388">
        <v>386</v>
      </c>
      <c r="B388">
        <v>4464</v>
      </c>
    </row>
    <row r="389" spans="1:2">
      <c r="A389">
        <v>387</v>
      </c>
      <c r="B389">
        <v>7920</v>
      </c>
    </row>
    <row r="390" spans="1:2">
      <c r="A390">
        <v>388</v>
      </c>
      <c r="B390">
        <v>10512</v>
      </c>
    </row>
    <row r="391" spans="1:2">
      <c r="A391">
        <v>389</v>
      </c>
      <c r="B391">
        <v>9360</v>
      </c>
    </row>
    <row r="392" spans="1:2">
      <c r="A392">
        <v>390</v>
      </c>
      <c r="B392">
        <v>7344</v>
      </c>
    </row>
    <row r="393" spans="1:2">
      <c r="A393">
        <v>391</v>
      </c>
      <c r="B393">
        <v>0</v>
      </c>
    </row>
    <row r="394" spans="1:2">
      <c r="A394">
        <v>392</v>
      </c>
      <c r="B394">
        <v>144</v>
      </c>
    </row>
    <row r="395" spans="1:2">
      <c r="A395">
        <v>393</v>
      </c>
      <c r="B395">
        <v>4752</v>
      </c>
    </row>
    <row r="396" spans="1:2">
      <c r="A396">
        <v>394</v>
      </c>
      <c r="B396">
        <v>6192</v>
      </c>
    </row>
    <row r="397" spans="1:2">
      <c r="A397">
        <v>395</v>
      </c>
      <c r="B397">
        <v>6912</v>
      </c>
    </row>
    <row r="398" spans="1:2">
      <c r="A398">
        <v>396</v>
      </c>
      <c r="B398">
        <v>5616</v>
      </c>
    </row>
    <row r="399" spans="1:2">
      <c r="A399">
        <v>397</v>
      </c>
      <c r="B399">
        <v>6192</v>
      </c>
    </row>
    <row r="400" spans="1:2">
      <c r="A400">
        <v>398</v>
      </c>
      <c r="B400">
        <v>5472</v>
      </c>
    </row>
    <row r="401" spans="1:2">
      <c r="A401">
        <v>399</v>
      </c>
      <c r="B401">
        <v>4484</v>
      </c>
    </row>
    <row r="402" spans="1:2">
      <c r="A402">
        <v>400</v>
      </c>
      <c r="B402">
        <v>4896</v>
      </c>
    </row>
    <row r="403" spans="1:2">
      <c r="A403">
        <v>401</v>
      </c>
      <c r="B403">
        <v>5616</v>
      </c>
    </row>
    <row r="404" spans="1:2">
      <c r="A404">
        <v>402</v>
      </c>
      <c r="B404">
        <v>6048</v>
      </c>
    </row>
    <row r="405" spans="1:2">
      <c r="A405">
        <v>403</v>
      </c>
      <c r="B405">
        <v>8640</v>
      </c>
    </row>
    <row r="406" spans="1:2">
      <c r="A406">
        <v>404</v>
      </c>
      <c r="B406">
        <v>9504</v>
      </c>
    </row>
    <row r="407" spans="1:2">
      <c r="A407">
        <v>405</v>
      </c>
      <c r="B407">
        <v>720</v>
      </c>
    </row>
    <row r="408" spans="1:2">
      <c r="A408">
        <v>406</v>
      </c>
      <c r="B408">
        <v>0</v>
      </c>
    </row>
    <row r="409" spans="1:2">
      <c r="A409">
        <v>407</v>
      </c>
      <c r="B409">
        <v>4608</v>
      </c>
    </row>
    <row r="410" spans="1:2">
      <c r="A410">
        <v>408</v>
      </c>
      <c r="B410">
        <v>5184</v>
      </c>
    </row>
    <row r="411" spans="1:2">
      <c r="A411">
        <v>409</v>
      </c>
      <c r="B411">
        <v>5904</v>
      </c>
    </row>
    <row r="412" spans="1:2">
      <c r="A412">
        <v>410</v>
      </c>
      <c r="B412">
        <v>6192</v>
      </c>
    </row>
    <row r="413" spans="1:2">
      <c r="A413">
        <v>411</v>
      </c>
      <c r="B413">
        <v>6768</v>
      </c>
    </row>
    <row r="414" spans="1:2">
      <c r="A414">
        <v>412</v>
      </c>
      <c r="B414">
        <v>5760</v>
      </c>
    </row>
    <row r="415" spans="1:2">
      <c r="A415">
        <v>413</v>
      </c>
      <c r="B415">
        <v>4320</v>
      </c>
    </row>
    <row r="416" spans="1:2">
      <c r="A416">
        <v>414</v>
      </c>
      <c r="B416">
        <v>6788</v>
      </c>
    </row>
    <row r="417" spans="1:2">
      <c r="A417">
        <v>415</v>
      </c>
      <c r="B417">
        <v>7364</v>
      </c>
    </row>
    <row r="418" spans="1:2">
      <c r="A418">
        <v>416</v>
      </c>
      <c r="B418">
        <v>8784</v>
      </c>
    </row>
    <row r="419" spans="1:2">
      <c r="A419">
        <v>417</v>
      </c>
      <c r="B419">
        <v>9216</v>
      </c>
    </row>
    <row r="420" spans="1:2">
      <c r="A420">
        <v>418</v>
      </c>
      <c r="B420">
        <v>4608</v>
      </c>
    </row>
    <row r="421" spans="1:2">
      <c r="A421">
        <v>419</v>
      </c>
      <c r="B421">
        <v>864</v>
      </c>
    </row>
    <row r="422" spans="1:2">
      <c r="A422">
        <v>420</v>
      </c>
      <c r="B422">
        <v>0</v>
      </c>
    </row>
    <row r="423" spans="1:2">
      <c r="A423">
        <v>421</v>
      </c>
      <c r="B423">
        <v>5328</v>
      </c>
    </row>
    <row r="424" spans="1:2">
      <c r="A424">
        <v>422</v>
      </c>
      <c r="B424">
        <v>5184</v>
      </c>
    </row>
    <row r="425" spans="1:2">
      <c r="A425">
        <v>423</v>
      </c>
      <c r="B425">
        <v>4896</v>
      </c>
    </row>
    <row r="426" spans="1:2">
      <c r="A426">
        <v>424</v>
      </c>
      <c r="B426">
        <v>3600</v>
      </c>
    </row>
    <row r="427" spans="1:2">
      <c r="A427">
        <v>425</v>
      </c>
      <c r="B427">
        <v>5184</v>
      </c>
    </row>
    <row r="428" spans="1:2">
      <c r="A428">
        <v>426</v>
      </c>
      <c r="B428">
        <v>5348</v>
      </c>
    </row>
    <row r="429" spans="1:2">
      <c r="A429">
        <v>427</v>
      </c>
      <c r="B429">
        <v>4052</v>
      </c>
    </row>
    <row r="430" spans="1:2">
      <c r="A430">
        <v>428</v>
      </c>
      <c r="B430">
        <v>884</v>
      </c>
    </row>
    <row r="431" spans="1:2">
      <c r="A431">
        <v>429</v>
      </c>
      <c r="B431">
        <v>1728</v>
      </c>
    </row>
    <row r="432" spans="1:2">
      <c r="A432">
        <v>430</v>
      </c>
      <c r="B432">
        <v>8208</v>
      </c>
    </row>
    <row r="433" spans="1:2">
      <c r="A433">
        <v>431</v>
      </c>
      <c r="B433">
        <v>10944</v>
      </c>
    </row>
    <row r="434" spans="1:2">
      <c r="A434">
        <v>432</v>
      </c>
      <c r="B434">
        <v>2016</v>
      </c>
    </row>
    <row r="435" spans="1:2">
      <c r="A435">
        <v>433</v>
      </c>
      <c r="B435">
        <v>432</v>
      </c>
    </row>
    <row r="436" spans="1:2">
      <c r="A436">
        <v>434</v>
      </c>
      <c r="B436">
        <v>1440</v>
      </c>
    </row>
    <row r="437" spans="1:2">
      <c r="A437">
        <v>435</v>
      </c>
      <c r="B437">
        <v>11828</v>
      </c>
    </row>
    <row r="438" spans="1:2">
      <c r="A438">
        <v>436</v>
      </c>
      <c r="B438">
        <v>13268</v>
      </c>
    </row>
    <row r="439" spans="1:2">
      <c r="A439">
        <v>437</v>
      </c>
      <c r="B439">
        <v>12548</v>
      </c>
    </row>
    <row r="440" spans="1:2">
      <c r="A440">
        <v>438</v>
      </c>
      <c r="B440">
        <v>9072</v>
      </c>
    </row>
    <row r="441" spans="1:2">
      <c r="A441">
        <v>439</v>
      </c>
      <c r="B441">
        <v>9812</v>
      </c>
    </row>
    <row r="442" spans="1:2">
      <c r="A442">
        <v>440</v>
      </c>
      <c r="B442">
        <v>5924</v>
      </c>
    </row>
    <row r="443" spans="1:2">
      <c r="A443">
        <v>441</v>
      </c>
      <c r="B443">
        <v>4772</v>
      </c>
    </row>
    <row r="444" spans="1:2">
      <c r="A444">
        <v>442</v>
      </c>
      <c r="B444">
        <v>5472</v>
      </c>
    </row>
    <row r="445" spans="1:2">
      <c r="A445">
        <v>443</v>
      </c>
      <c r="B445">
        <v>5904</v>
      </c>
    </row>
    <row r="446" spans="1:2">
      <c r="A446">
        <v>444</v>
      </c>
      <c r="B446">
        <v>7056</v>
      </c>
    </row>
    <row r="447" spans="1:2">
      <c r="A447">
        <v>445</v>
      </c>
      <c r="B447">
        <v>6912</v>
      </c>
    </row>
    <row r="448" spans="1:2">
      <c r="A448">
        <v>446</v>
      </c>
      <c r="B448">
        <v>12960</v>
      </c>
    </row>
    <row r="449" spans="1:2">
      <c r="A449">
        <v>447</v>
      </c>
      <c r="B449">
        <v>2160</v>
      </c>
    </row>
    <row r="450" spans="1:2">
      <c r="A450">
        <v>448</v>
      </c>
      <c r="B450">
        <v>6480</v>
      </c>
    </row>
    <row r="451" spans="1:2">
      <c r="A451">
        <v>449</v>
      </c>
      <c r="B451">
        <v>8352</v>
      </c>
    </row>
    <row r="452" spans="1:2">
      <c r="A452">
        <v>450</v>
      </c>
      <c r="B452">
        <v>9956</v>
      </c>
    </row>
    <row r="453" spans="1:2">
      <c r="A453">
        <v>451</v>
      </c>
      <c r="B453">
        <v>10100</v>
      </c>
    </row>
    <row r="454" spans="1:2">
      <c r="A454">
        <v>452</v>
      </c>
      <c r="B454">
        <v>10120</v>
      </c>
    </row>
    <row r="455" spans="1:2">
      <c r="A455">
        <v>453</v>
      </c>
      <c r="B455">
        <v>8660</v>
      </c>
    </row>
    <row r="456" spans="1:2">
      <c r="A456">
        <v>454</v>
      </c>
      <c r="B456">
        <v>1440</v>
      </c>
    </row>
    <row r="457" spans="1:2">
      <c r="A457">
        <v>455</v>
      </c>
      <c r="B457">
        <v>0</v>
      </c>
    </row>
    <row r="458" spans="1:2">
      <c r="A458">
        <v>456</v>
      </c>
      <c r="B458">
        <v>1008</v>
      </c>
    </row>
    <row r="459" spans="1:2">
      <c r="A459">
        <v>457</v>
      </c>
      <c r="B459">
        <v>1008</v>
      </c>
    </row>
    <row r="460" spans="1:2">
      <c r="A460">
        <v>458</v>
      </c>
      <c r="B460">
        <v>1008</v>
      </c>
    </row>
    <row r="461" spans="1:2">
      <c r="A461">
        <v>459</v>
      </c>
      <c r="B461">
        <v>2160</v>
      </c>
    </row>
    <row r="462" spans="1:2">
      <c r="A462">
        <v>460</v>
      </c>
      <c r="B462">
        <v>288</v>
      </c>
    </row>
    <row r="463" spans="1:2">
      <c r="A463">
        <v>461</v>
      </c>
      <c r="B463">
        <v>0</v>
      </c>
    </row>
    <row r="464" spans="1:2">
      <c r="A464">
        <v>462</v>
      </c>
      <c r="B464">
        <v>0</v>
      </c>
    </row>
    <row r="465" spans="1:2">
      <c r="A465">
        <v>463</v>
      </c>
      <c r="B465">
        <v>0</v>
      </c>
    </row>
    <row r="466" spans="1:2">
      <c r="A466">
        <v>464</v>
      </c>
      <c r="B466">
        <v>0</v>
      </c>
    </row>
    <row r="467" spans="1:2">
      <c r="A467">
        <v>465</v>
      </c>
      <c r="B467">
        <v>1728</v>
      </c>
    </row>
    <row r="468" spans="1:2">
      <c r="A468">
        <v>466</v>
      </c>
      <c r="B468">
        <v>1872</v>
      </c>
    </row>
    <row r="469" spans="1:2">
      <c r="A469">
        <v>467</v>
      </c>
      <c r="B469">
        <v>2592</v>
      </c>
    </row>
    <row r="470" spans="1:2">
      <c r="A470">
        <v>468</v>
      </c>
      <c r="B470">
        <v>1440</v>
      </c>
    </row>
    <row r="471" spans="1:2">
      <c r="A471">
        <v>469</v>
      </c>
      <c r="B471">
        <v>2016</v>
      </c>
    </row>
    <row r="472" spans="1:2">
      <c r="A472">
        <v>470</v>
      </c>
      <c r="B472">
        <v>12384</v>
      </c>
    </row>
    <row r="473" spans="1:2">
      <c r="A473">
        <v>471</v>
      </c>
      <c r="B473">
        <v>14112</v>
      </c>
    </row>
    <row r="474" spans="1:2">
      <c r="A474">
        <v>472</v>
      </c>
      <c r="B474">
        <v>13824</v>
      </c>
    </row>
    <row r="475" spans="1:2">
      <c r="A475">
        <v>473</v>
      </c>
      <c r="B475">
        <v>14256</v>
      </c>
    </row>
    <row r="476" spans="1:2">
      <c r="A476">
        <v>474</v>
      </c>
      <c r="B476">
        <v>14440</v>
      </c>
    </row>
    <row r="477" spans="1:2">
      <c r="A477">
        <v>475</v>
      </c>
      <c r="B477">
        <v>4132</v>
      </c>
    </row>
    <row r="478" spans="1:2">
      <c r="A478">
        <v>476</v>
      </c>
      <c r="B478">
        <v>3268</v>
      </c>
    </row>
    <row r="479" spans="1:2">
      <c r="A479">
        <v>477</v>
      </c>
      <c r="B479">
        <v>11376</v>
      </c>
    </row>
    <row r="480" spans="1:2">
      <c r="A480">
        <v>478</v>
      </c>
      <c r="B480">
        <v>13104</v>
      </c>
    </row>
    <row r="481" spans="1:2">
      <c r="A481">
        <v>479</v>
      </c>
      <c r="B481">
        <v>13536</v>
      </c>
    </row>
    <row r="482" spans="1:2">
      <c r="A482">
        <v>480</v>
      </c>
      <c r="B482">
        <v>12856</v>
      </c>
    </row>
    <row r="483" spans="1:2">
      <c r="A483">
        <v>481</v>
      </c>
      <c r="B483">
        <v>13576</v>
      </c>
    </row>
    <row r="484" spans="1:2">
      <c r="A484">
        <v>482</v>
      </c>
      <c r="B484">
        <v>3064</v>
      </c>
    </row>
    <row r="485" spans="1:2">
      <c r="A485">
        <v>483</v>
      </c>
      <c r="B485">
        <v>5492</v>
      </c>
    </row>
    <row r="486" spans="1:2">
      <c r="A486">
        <v>484</v>
      </c>
      <c r="B486">
        <v>10244</v>
      </c>
    </row>
    <row r="487" spans="1:2">
      <c r="A487">
        <v>485</v>
      </c>
      <c r="B487">
        <v>14400</v>
      </c>
    </row>
    <row r="488" spans="1:2">
      <c r="A488">
        <v>486</v>
      </c>
      <c r="B488">
        <v>14112</v>
      </c>
    </row>
    <row r="489" spans="1:2">
      <c r="A489">
        <v>487</v>
      </c>
      <c r="B489">
        <v>13248</v>
      </c>
    </row>
    <row r="490" spans="1:2">
      <c r="A490">
        <v>488</v>
      </c>
      <c r="B490">
        <v>13680</v>
      </c>
    </row>
    <row r="491" spans="1:2">
      <c r="A491">
        <v>489</v>
      </c>
      <c r="B491">
        <v>13636</v>
      </c>
    </row>
    <row r="492" spans="1:2">
      <c r="A492">
        <v>490</v>
      </c>
      <c r="B492">
        <v>7652</v>
      </c>
    </row>
    <row r="493" spans="1:2">
      <c r="A493">
        <v>491</v>
      </c>
      <c r="B493">
        <v>6644</v>
      </c>
    </row>
    <row r="494" spans="1:2">
      <c r="A494">
        <v>492</v>
      </c>
      <c r="B494">
        <v>7796</v>
      </c>
    </row>
    <row r="495" spans="1:2">
      <c r="A495">
        <v>493</v>
      </c>
      <c r="B495">
        <v>9380</v>
      </c>
    </row>
    <row r="496" spans="1:2">
      <c r="A496">
        <v>494</v>
      </c>
      <c r="B496">
        <v>10224</v>
      </c>
    </row>
    <row r="497" spans="1:2">
      <c r="A497">
        <v>495</v>
      </c>
      <c r="B497">
        <v>10080</v>
      </c>
    </row>
    <row r="498" spans="1:2">
      <c r="A498">
        <v>496</v>
      </c>
      <c r="B498">
        <v>3268</v>
      </c>
    </row>
    <row r="499" spans="1:2">
      <c r="A499">
        <v>497</v>
      </c>
      <c r="B499">
        <v>1068</v>
      </c>
    </row>
    <row r="500" spans="1:2">
      <c r="A500">
        <v>498</v>
      </c>
      <c r="B500">
        <v>0</v>
      </c>
    </row>
    <row r="501" spans="1:2">
      <c r="A501">
        <v>499</v>
      </c>
      <c r="B501">
        <v>864</v>
      </c>
    </row>
    <row r="502" spans="1:2">
      <c r="A502">
        <v>500</v>
      </c>
      <c r="B502">
        <v>1584</v>
      </c>
    </row>
    <row r="503" spans="1:2">
      <c r="A503">
        <v>501</v>
      </c>
      <c r="B503">
        <v>4032</v>
      </c>
    </row>
    <row r="504" spans="1:2">
      <c r="A504">
        <v>502</v>
      </c>
      <c r="B504">
        <v>6019.2</v>
      </c>
    </row>
    <row r="505" spans="1:2">
      <c r="A505">
        <v>503</v>
      </c>
      <c r="B505">
        <v>7700</v>
      </c>
    </row>
    <row r="506" spans="1:2">
      <c r="A506">
        <v>504</v>
      </c>
      <c r="B506">
        <v>7650.4</v>
      </c>
    </row>
    <row r="507" spans="1:2">
      <c r="A507">
        <v>505</v>
      </c>
      <c r="B507">
        <v>2468</v>
      </c>
    </row>
    <row r="508" spans="1:2">
      <c r="A508">
        <v>506</v>
      </c>
      <c r="B508">
        <v>4340</v>
      </c>
    </row>
    <row r="509" spans="1:2">
      <c r="A509">
        <v>507</v>
      </c>
      <c r="B509">
        <v>4896</v>
      </c>
    </row>
    <row r="510" spans="1:2">
      <c r="A510">
        <v>508</v>
      </c>
      <c r="B510">
        <v>1296</v>
      </c>
    </row>
    <row r="511" spans="1:2">
      <c r="A511">
        <v>509</v>
      </c>
      <c r="B511">
        <v>2016</v>
      </c>
    </row>
    <row r="512" spans="1:2">
      <c r="A512">
        <v>510</v>
      </c>
      <c r="B512">
        <v>1872</v>
      </c>
    </row>
    <row r="513" spans="1:2">
      <c r="A513">
        <v>511</v>
      </c>
      <c r="B513">
        <v>2036</v>
      </c>
    </row>
    <row r="514" spans="1:2">
      <c r="A514">
        <v>512</v>
      </c>
      <c r="B514">
        <v>0</v>
      </c>
    </row>
    <row r="515" spans="1:2">
      <c r="A515">
        <v>513</v>
      </c>
      <c r="B515">
        <v>0</v>
      </c>
    </row>
    <row r="516" spans="1:2">
      <c r="A516">
        <v>514</v>
      </c>
      <c r="B516">
        <v>864</v>
      </c>
    </row>
    <row r="517" spans="1:2">
      <c r="A517">
        <v>515</v>
      </c>
      <c r="B517">
        <v>11808</v>
      </c>
    </row>
    <row r="518" spans="1:2">
      <c r="A518">
        <v>516</v>
      </c>
      <c r="B518">
        <v>11952</v>
      </c>
    </row>
    <row r="519" spans="1:2">
      <c r="A519">
        <v>517</v>
      </c>
      <c r="B519">
        <v>432</v>
      </c>
    </row>
    <row r="520" spans="1:2">
      <c r="A520">
        <v>518</v>
      </c>
      <c r="B520">
        <v>1584</v>
      </c>
    </row>
    <row r="521" spans="1:2">
      <c r="A521">
        <v>519</v>
      </c>
      <c r="B521">
        <v>9216</v>
      </c>
    </row>
    <row r="522" spans="1:2">
      <c r="A522">
        <v>520</v>
      </c>
      <c r="B522">
        <v>13556</v>
      </c>
    </row>
    <row r="523" spans="1:2">
      <c r="A523">
        <v>521</v>
      </c>
      <c r="B523">
        <v>11560</v>
      </c>
    </row>
    <row r="524" spans="1:2">
      <c r="A524">
        <v>522</v>
      </c>
      <c r="B524">
        <v>9812</v>
      </c>
    </row>
    <row r="525" spans="1:2">
      <c r="A525">
        <v>523</v>
      </c>
      <c r="B525">
        <v>7940</v>
      </c>
    </row>
    <row r="526" spans="1:2">
      <c r="A526">
        <v>524</v>
      </c>
      <c r="B526">
        <v>1748</v>
      </c>
    </row>
    <row r="527" spans="1:2">
      <c r="A527">
        <v>525</v>
      </c>
      <c r="B527">
        <v>164</v>
      </c>
    </row>
    <row r="528" spans="1:2">
      <c r="A528">
        <v>526</v>
      </c>
      <c r="B528">
        <v>1872</v>
      </c>
    </row>
    <row r="529" spans="1:2">
      <c r="A529">
        <v>527</v>
      </c>
      <c r="B529">
        <v>3620</v>
      </c>
    </row>
    <row r="530" spans="1:2">
      <c r="A530">
        <v>528</v>
      </c>
      <c r="B530">
        <v>5376.8</v>
      </c>
    </row>
    <row r="531" spans="1:2">
      <c r="A531">
        <v>529</v>
      </c>
      <c r="B531">
        <v>6816.8</v>
      </c>
    </row>
    <row r="532" spans="1:2">
      <c r="A532">
        <v>530</v>
      </c>
      <c r="B532">
        <v>3916.8</v>
      </c>
    </row>
    <row r="533" spans="1:2">
      <c r="A533">
        <v>531</v>
      </c>
      <c r="B533">
        <v>144</v>
      </c>
    </row>
    <row r="534" spans="1:2">
      <c r="A534">
        <v>532</v>
      </c>
      <c r="B534">
        <v>0</v>
      </c>
    </row>
    <row r="535" spans="1:2">
      <c r="A535">
        <v>533</v>
      </c>
      <c r="B535">
        <v>3620</v>
      </c>
    </row>
    <row r="536" spans="1:2">
      <c r="A536">
        <v>534</v>
      </c>
      <c r="B536">
        <v>3908</v>
      </c>
    </row>
    <row r="537" spans="1:2">
      <c r="A537">
        <v>535</v>
      </c>
      <c r="B537">
        <v>4628</v>
      </c>
    </row>
    <row r="538" spans="1:2">
      <c r="A538">
        <v>536</v>
      </c>
      <c r="B538">
        <v>4464</v>
      </c>
    </row>
    <row r="539" spans="1:2">
      <c r="A539">
        <v>537</v>
      </c>
      <c r="B539">
        <v>4867.2</v>
      </c>
    </row>
    <row r="540" spans="1:2">
      <c r="A540">
        <v>538</v>
      </c>
      <c r="B540">
        <v>5760</v>
      </c>
    </row>
    <row r="541" spans="1:2">
      <c r="A541">
        <v>539</v>
      </c>
      <c r="B541">
        <v>5780</v>
      </c>
    </row>
    <row r="542" spans="1:2">
      <c r="A542">
        <v>540</v>
      </c>
      <c r="B542">
        <v>5184</v>
      </c>
    </row>
    <row r="543" spans="1:2">
      <c r="A543">
        <v>541</v>
      </c>
      <c r="B543">
        <v>6192</v>
      </c>
    </row>
    <row r="544" spans="1:2">
      <c r="A544">
        <v>542</v>
      </c>
      <c r="B544">
        <v>7488</v>
      </c>
    </row>
    <row r="545" spans="1:2">
      <c r="A545">
        <v>543</v>
      </c>
      <c r="B545">
        <v>7468</v>
      </c>
    </row>
    <row r="546" spans="1:2">
      <c r="A546">
        <v>544</v>
      </c>
      <c r="B546">
        <v>3288</v>
      </c>
    </row>
    <row r="547" spans="1:2">
      <c r="A547">
        <v>545</v>
      </c>
      <c r="B547">
        <v>576</v>
      </c>
    </row>
    <row r="548" spans="1:2">
      <c r="A548">
        <v>546</v>
      </c>
      <c r="B548">
        <v>144</v>
      </c>
    </row>
    <row r="549" spans="1:2">
      <c r="A549">
        <v>547</v>
      </c>
      <c r="B549">
        <v>0</v>
      </c>
    </row>
    <row r="550" spans="1:2">
      <c r="A550">
        <v>548</v>
      </c>
      <c r="B550">
        <v>0</v>
      </c>
    </row>
    <row r="551" spans="1:2">
      <c r="A551">
        <v>549</v>
      </c>
      <c r="B551">
        <v>0</v>
      </c>
    </row>
    <row r="552" spans="1:2">
      <c r="A552">
        <v>550</v>
      </c>
      <c r="B552">
        <v>0</v>
      </c>
    </row>
    <row r="553" spans="1:2">
      <c r="A553">
        <v>551</v>
      </c>
      <c r="B553">
        <v>0</v>
      </c>
    </row>
    <row r="554" spans="1:2">
      <c r="A554">
        <v>552</v>
      </c>
      <c r="B554">
        <v>0</v>
      </c>
    </row>
    <row r="555" spans="1:2">
      <c r="A555">
        <v>553</v>
      </c>
      <c r="B555">
        <v>0</v>
      </c>
    </row>
    <row r="556" spans="1:2">
      <c r="A556">
        <v>554</v>
      </c>
      <c r="B556">
        <v>1733</v>
      </c>
    </row>
    <row r="557" spans="1:2">
      <c r="A557">
        <v>555</v>
      </c>
      <c r="B557">
        <v>3768</v>
      </c>
    </row>
    <row r="558" spans="1:2">
      <c r="A558">
        <v>556</v>
      </c>
      <c r="B558">
        <v>3749.6</v>
      </c>
    </row>
    <row r="559" spans="1:2">
      <c r="A559">
        <v>557</v>
      </c>
      <c r="B559">
        <v>2640</v>
      </c>
    </row>
    <row r="560" spans="1:2">
      <c r="A560">
        <v>558</v>
      </c>
      <c r="B560">
        <v>5568</v>
      </c>
    </row>
    <row r="561" spans="1:2">
      <c r="A561">
        <v>559</v>
      </c>
      <c r="B561">
        <v>8163</v>
      </c>
    </row>
    <row r="562" spans="1:2">
      <c r="A562">
        <v>560</v>
      </c>
      <c r="B562">
        <v>8779</v>
      </c>
    </row>
    <row r="563" spans="1:2">
      <c r="A563">
        <v>561</v>
      </c>
      <c r="B563">
        <v>13919</v>
      </c>
    </row>
    <row r="564" spans="1:2">
      <c r="A564">
        <v>562</v>
      </c>
      <c r="B564">
        <v>14205</v>
      </c>
    </row>
    <row r="565" spans="1:2">
      <c r="A565">
        <v>563</v>
      </c>
      <c r="B565">
        <v>14318</v>
      </c>
    </row>
    <row r="566" spans="1:2">
      <c r="A566">
        <v>564</v>
      </c>
      <c r="B566">
        <v>14308</v>
      </c>
    </row>
    <row r="567" spans="1:2">
      <c r="A567">
        <v>565</v>
      </c>
      <c r="B567">
        <v>12329</v>
      </c>
    </row>
    <row r="568" spans="1:2">
      <c r="A568">
        <v>566</v>
      </c>
      <c r="B568">
        <v>2083</v>
      </c>
    </row>
    <row r="569" spans="1:2">
      <c r="A569">
        <v>567</v>
      </c>
      <c r="B569">
        <v>1135</v>
      </c>
    </row>
    <row r="570" spans="1:2">
      <c r="A570">
        <v>568</v>
      </c>
      <c r="B570">
        <v>6289</v>
      </c>
    </row>
    <row r="571" spans="1:2">
      <c r="A571">
        <v>569</v>
      </c>
      <c r="B571">
        <v>7153</v>
      </c>
    </row>
    <row r="572" spans="1:2">
      <c r="A572">
        <v>570</v>
      </c>
      <c r="B572">
        <v>7105</v>
      </c>
    </row>
    <row r="573" spans="1:2">
      <c r="A573">
        <v>571</v>
      </c>
      <c r="B573">
        <v>2048</v>
      </c>
    </row>
    <row r="574" spans="1:2">
      <c r="A574">
        <v>572</v>
      </c>
      <c r="B574">
        <v>564</v>
      </c>
    </row>
    <row r="575" spans="1:2">
      <c r="A575">
        <v>573</v>
      </c>
      <c r="B575">
        <v>5115</v>
      </c>
    </row>
    <row r="576" spans="1:2">
      <c r="A576">
        <v>574</v>
      </c>
      <c r="B576">
        <v>4966</v>
      </c>
    </row>
    <row r="577" spans="1:2">
      <c r="A577">
        <v>575</v>
      </c>
      <c r="B577">
        <v>1035</v>
      </c>
    </row>
    <row r="578" spans="1:2">
      <c r="A578">
        <v>576</v>
      </c>
      <c r="B578">
        <v>438</v>
      </c>
    </row>
    <row r="579" spans="1:2">
      <c r="A579">
        <v>577</v>
      </c>
      <c r="B579">
        <v>438</v>
      </c>
    </row>
    <row r="580" spans="1:2">
      <c r="A580">
        <v>578</v>
      </c>
      <c r="B580">
        <v>746</v>
      </c>
    </row>
    <row r="581" spans="1:2">
      <c r="A581">
        <v>579</v>
      </c>
      <c r="B581">
        <v>606</v>
      </c>
    </row>
    <row r="582" spans="1:2">
      <c r="A582">
        <v>580</v>
      </c>
      <c r="B582">
        <v>210</v>
      </c>
    </row>
    <row r="583" spans="1:2">
      <c r="A583">
        <v>581</v>
      </c>
      <c r="B583">
        <v>0</v>
      </c>
    </row>
    <row r="584" spans="1:2">
      <c r="A584">
        <v>582</v>
      </c>
      <c r="B584">
        <v>4956</v>
      </c>
    </row>
    <row r="585" spans="1:2">
      <c r="A585">
        <v>583</v>
      </c>
      <c r="B585">
        <v>6514</v>
      </c>
    </row>
    <row r="586" spans="1:2">
      <c r="A586">
        <v>584</v>
      </c>
      <c r="B586">
        <v>7131</v>
      </c>
    </row>
    <row r="587" spans="1:2">
      <c r="A587">
        <v>585</v>
      </c>
      <c r="B587">
        <v>6257</v>
      </c>
    </row>
    <row r="588" spans="1:2">
      <c r="A588">
        <v>586</v>
      </c>
      <c r="B588">
        <v>7472</v>
      </c>
    </row>
    <row r="589" spans="1:2">
      <c r="A589">
        <v>587</v>
      </c>
      <c r="B589">
        <v>8347</v>
      </c>
    </row>
    <row r="590" spans="1:2">
      <c r="A590">
        <v>588</v>
      </c>
      <c r="B590">
        <v>12200</v>
      </c>
    </row>
    <row r="591" spans="1:2">
      <c r="A591">
        <v>589</v>
      </c>
      <c r="B591">
        <v>13516</v>
      </c>
    </row>
    <row r="592" spans="1:2">
      <c r="A592">
        <v>590</v>
      </c>
      <c r="B592">
        <v>12410</v>
      </c>
    </row>
    <row r="593" spans="1:2">
      <c r="A593">
        <v>591</v>
      </c>
      <c r="B593">
        <v>11908</v>
      </c>
    </row>
    <row r="594" spans="1:2">
      <c r="A594">
        <v>592</v>
      </c>
      <c r="B594">
        <v>9720</v>
      </c>
    </row>
    <row r="595" spans="1:2">
      <c r="A595">
        <v>593</v>
      </c>
      <c r="B595">
        <v>12400</v>
      </c>
    </row>
    <row r="596" spans="1:2">
      <c r="A596">
        <v>594</v>
      </c>
      <c r="B596">
        <v>5545.4</v>
      </c>
    </row>
    <row r="597" spans="1:2">
      <c r="A597">
        <v>595</v>
      </c>
      <c r="B597">
        <v>1723</v>
      </c>
    </row>
    <row r="598" spans="1:2">
      <c r="A598">
        <v>596</v>
      </c>
      <c r="B598">
        <v>8212</v>
      </c>
    </row>
    <row r="599" spans="1:2">
      <c r="A599">
        <v>597</v>
      </c>
      <c r="B599">
        <v>11497</v>
      </c>
    </row>
    <row r="600" spans="1:2">
      <c r="A600">
        <v>598</v>
      </c>
      <c r="B600">
        <v>12458.25</v>
      </c>
    </row>
    <row r="601" spans="1:2">
      <c r="A601">
        <v>599</v>
      </c>
      <c r="B601">
        <v>12405</v>
      </c>
    </row>
    <row r="602" spans="1:2">
      <c r="A602">
        <v>600</v>
      </c>
      <c r="B602">
        <v>12146.25</v>
      </c>
    </row>
    <row r="603" spans="1:2">
      <c r="A603">
        <v>601</v>
      </c>
      <c r="B603">
        <v>6096.25</v>
      </c>
    </row>
    <row r="604" spans="1:2">
      <c r="A604">
        <v>602</v>
      </c>
      <c r="B604">
        <v>556</v>
      </c>
    </row>
    <row r="605" spans="1:2">
      <c r="A605">
        <v>603</v>
      </c>
      <c r="B605">
        <v>1405</v>
      </c>
    </row>
    <row r="606" spans="1:2">
      <c r="A606">
        <v>604</v>
      </c>
      <c r="B606">
        <v>8664</v>
      </c>
    </row>
    <row r="607" spans="1:2">
      <c r="A607">
        <v>605</v>
      </c>
      <c r="B607">
        <v>8628</v>
      </c>
    </row>
    <row r="608" spans="1:2">
      <c r="A608">
        <v>606</v>
      </c>
      <c r="B608">
        <v>3648</v>
      </c>
    </row>
    <row r="609" spans="1:2">
      <c r="A609">
        <v>607</v>
      </c>
      <c r="B609">
        <v>2124</v>
      </c>
    </row>
    <row r="610" spans="1:2">
      <c r="A610">
        <v>608</v>
      </c>
      <c r="B610">
        <v>298</v>
      </c>
    </row>
    <row r="611" spans="1:2">
      <c r="A611">
        <v>609</v>
      </c>
      <c r="B611">
        <v>396</v>
      </c>
    </row>
    <row r="612" spans="1:2">
      <c r="A612">
        <v>610</v>
      </c>
      <c r="B612">
        <v>198</v>
      </c>
    </row>
    <row r="613" spans="1:2">
      <c r="A613">
        <v>611</v>
      </c>
      <c r="B613">
        <v>0</v>
      </c>
    </row>
    <row r="614" spans="1:2">
      <c r="A614">
        <v>612</v>
      </c>
      <c r="B614">
        <v>531</v>
      </c>
    </row>
    <row r="615" spans="1:2">
      <c r="A615">
        <v>613</v>
      </c>
      <c r="B615">
        <v>630</v>
      </c>
    </row>
    <row r="616" spans="1:2">
      <c r="A616">
        <v>614</v>
      </c>
      <c r="B616">
        <v>7303.75</v>
      </c>
    </row>
    <row r="617" spans="1:2">
      <c r="A617">
        <v>615</v>
      </c>
      <c r="B617">
        <v>7350</v>
      </c>
    </row>
    <row r="618" spans="1:2">
      <c r="A618">
        <v>616</v>
      </c>
      <c r="B618">
        <v>6989.6</v>
      </c>
    </row>
    <row r="619" spans="1:2">
      <c r="A619">
        <v>617</v>
      </c>
      <c r="B619">
        <v>12848</v>
      </c>
    </row>
    <row r="620" spans="1:2">
      <c r="A620">
        <v>618</v>
      </c>
      <c r="B620">
        <v>12902</v>
      </c>
    </row>
    <row r="621" spans="1:2">
      <c r="A621">
        <v>619</v>
      </c>
      <c r="B621">
        <v>12960</v>
      </c>
    </row>
    <row r="622" spans="1:2">
      <c r="A622">
        <v>620</v>
      </c>
      <c r="B622">
        <v>11483</v>
      </c>
    </row>
    <row r="623" spans="1:2">
      <c r="A623">
        <v>621</v>
      </c>
      <c r="B623">
        <v>11231</v>
      </c>
    </row>
    <row r="624" spans="1:2">
      <c r="A624">
        <v>622</v>
      </c>
      <c r="B624">
        <v>6794</v>
      </c>
    </row>
    <row r="625" spans="1:2">
      <c r="A625">
        <v>623</v>
      </c>
      <c r="B625">
        <v>7458.4</v>
      </c>
    </row>
    <row r="626" spans="1:2">
      <c r="A626">
        <v>624</v>
      </c>
      <c r="B626">
        <v>5220</v>
      </c>
    </row>
    <row r="627" spans="1:2">
      <c r="A627">
        <v>625</v>
      </c>
      <c r="B627">
        <v>13364</v>
      </c>
    </row>
    <row r="628" spans="1:2">
      <c r="A628">
        <v>626</v>
      </c>
      <c r="B628">
        <v>13569</v>
      </c>
    </row>
    <row r="629" spans="1:2">
      <c r="A629">
        <v>627</v>
      </c>
      <c r="B629">
        <v>9950</v>
      </c>
    </row>
    <row r="630" spans="1:2">
      <c r="A630">
        <v>628</v>
      </c>
      <c r="B630">
        <v>13552.25</v>
      </c>
    </row>
    <row r="631" spans="1:2">
      <c r="A631">
        <v>629</v>
      </c>
      <c r="B631">
        <v>12921.7</v>
      </c>
    </row>
    <row r="632" spans="1:2">
      <c r="A632">
        <v>630</v>
      </c>
      <c r="B632">
        <v>8591.6</v>
      </c>
    </row>
    <row r="633" spans="1:2">
      <c r="A633">
        <v>631</v>
      </c>
      <c r="B633">
        <v>10245</v>
      </c>
    </row>
    <row r="634" spans="1:2">
      <c r="A634">
        <v>632</v>
      </c>
      <c r="B634">
        <v>11159.1</v>
      </c>
    </row>
    <row r="635" spans="1:2">
      <c r="A635">
        <v>633</v>
      </c>
      <c r="B635">
        <v>11176</v>
      </c>
    </row>
    <row r="636" spans="1:2">
      <c r="A636">
        <v>634</v>
      </c>
      <c r="B636">
        <v>10895</v>
      </c>
    </row>
    <row r="637" spans="1:2">
      <c r="A637">
        <v>635</v>
      </c>
      <c r="B637">
        <v>12886</v>
      </c>
    </row>
    <row r="638" spans="1:2">
      <c r="A638">
        <v>636</v>
      </c>
      <c r="B638">
        <v>1089</v>
      </c>
    </row>
    <row r="639" spans="1:2">
      <c r="A639">
        <v>637</v>
      </c>
      <c r="B639">
        <v>219</v>
      </c>
    </row>
    <row r="640" spans="1:2">
      <c r="A640">
        <v>638</v>
      </c>
      <c r="B640">
        <v>12130</v>
      </c>
    </row>
    <row r="641" spans="1:2">
      <c r="A641">
        <v>639</v>
      </c>
      <c r="B641">
        <v>14226.1</v>
      </c>
    </row>
    <row r="642" spans="1:2">
      <c r="A642">
        <v>640</v>
      </c>
      <c r="B642">
        <v>14283.4</v>
      </c>
    </row>
    <row r="643" spans="1:2">
      <c r="A643">
        <v>641</v>
      </c>
      <c r="B643">
        <v>12731.300000000001</v>
      </c>
    </row>
    <row r="644" spans="1:2">
      <c r="A644">
        <v>642</v>
      </c>
      <c r="B644">
        <v>13514</v>
      </c>
    </row>
    <row r="645" spans="1:2">
      <c r="A645">
        <v>643</v>
      </c>
      <c r="B645">
        <v>11345.65</v>
      </c>
    </row>
    <row r="646" spans="1:2">
      <c r="A646">
        <v>644</v>
      </c>
      <c r="B646">
        <v>11996.5</v>
      </c>
    </row>
    <row r="647" spans="1:2">
      <c r="A647">
        <v>645</v>
      </c>
      <c r="B647">
        <v>12331</v>
      </c>
    </row>
    <row r="648" spans="1:2">
      <c r="A648">
        <v>646</v>
      </c>
      <c r="B648">
        <v>13106</v>
      </c>
    </row>
    <row r="649" spans="1:2">
      <c r="A649">
        <v>647</v>
      </c>
      <c r="B649">
        <v>12873</v>
      </c>
    </row>
    <row r="650" spans="1:2">
      <c r="A650">
        <v>648</v>
      </c>
      <c r="B650">
        <v>11687</v>
      </c>
    </row>
    <row r="651" spans="1:2">
      <c r="A651">
        <v>649</v>
      </c>
      <c r="B651">
        <v>13299.1</v>
      </c>
    </row>
    <row r="652" spans="1:2">
      <c r="A652">
        <v>650</v>
      </c>
      <c r="B652">
        <v>12338.1</v>
      </c>
    </row>
    <row r="653" spans="1:2">
      <c r="A653">
        <v>651</v>
      </c>
      <c r="B653">
        <v>1193.0999999999999</v>
      </c>
    </row>
    <row r="654" spans="1:2">
      <c r="A654">
        <v>652</v>
      </c>
      <c r="B654">
        <v>3898</v>
      </c>
    </row>
    <row r="655" spans="1:2">
      <c r="A655">
        <v>653</v>
      </c>
      <c r="B655">
        <v>5572</v>
      </c>
    </row>
    <row r="656" spans="1:2">
      <c r="A656">
        <v>654</v>
      </c>
      <c r="B656">
        <v>6749</v>
      </c>
    </row>
    <row r="657" spans="1:2">
      <c r="A657">
        <v>655</v>
      </c>
      <c r="B657">
        <v>5559</v>
      </c>
    </row>
    <row r="658" spans="1:2">
      <c r="A658">
        <v>656</v>
      </c>
      <c r="B658">
        <v>10842.25</v>
      </c>
    </row>
    <row r="659" spans="1:2">
      <c r="A659">
        <v>657</v>
      </c>
      <c r="B659">
        <v>13013.25</v>
      </c>
    </row>
    <row r="660" spans="1:2">
      <c r="A660">
        <v>658</v>
      </c>
      <c r="B660">
        <v>14152.8</v>
      </c>
    </row>
    <row r="661" spans="1:2">
      <c r="A661">
        <v>659</v>
      </c>
      <c r="B661">
        <v>12558</v>
      </c>
    </row>
    <row r="662" spans="1:2">
      <c r="A662">
        <v>660</v>
      </c>
      <c r="B662">
        <v>13671</v>
      </c>
    </row>
    <row r="663" spans="1:2">
      <c r="A663">
        <v>661</v>
      </c>
      <c r="B663">
        <v>13117</v>
      </c>
    </row>
    <row r="664" spans="1:2">
      <c r="A664">
        <v>662</v>
      </c>
      <c r="B664">
        <v>9913.1</v>
      </c>
    </row>
    <row r="665" spans="1:2">
      <c r="A665">
        <v>663</v>
      </c>
      <c r="B665">
        <v>14235.58</v>
      </c>
    </row>
    <row r="666" spans="1:2">
      <c r="A666">
        <v>664</v>
      </c>
      <c r="B666">
        <v>13364.2</v>
      </c>
    </row>
    <row r="667" spans="1:2">
      <c r="A667">
        <v>665</v>
      </c>
      <c r="B667">
        <v>13202.4</v>
      </c>
    </row>
    <row r="668" spans="1:2">
      <c r="A668">
        <v>666</v>
      </c>
      <c r="B668">
        <v>11612</v>
      </c>
    </row>
    <row r="669" spans="1:2">
      <c r="A669">
        <v>667</v>
      </c>
      <c r="B669">
        <v>12716</v>
      </c>
    </row>
    <row r="670" spans="1:2">
      <c r="A670">
        <v>668</v>
      </c>
      <c r="B670">
        <v>8793</v>
      </c>
    </row>
    <row r="671" spans="1:2">
      <c r="A671">
        <v>669</v>
      </c>
      <c r="B671">
        <v>8276</v>
      </c>
    </row>
    <row r="672" spans="1:2">
      <c r="A672">
        <v>670</v>
      </c>
      <c r="B672">
        <v>11785.25</v>
      </c>
    </row>
    <row r="673" spans="1:2">
      <c r="A673">
        <v>671</v>
      </c>
      <c r="B673">
        <v>9172.1</v>
      </c>
    </row>
    <row r="674" spans="1:2">
      <c r="A674">
        <v>672</v>
      </c>
      <c r="B674">
        <v>4055</v>
      </c>
    </row>
    <row r="675" spans="1:2">
      <c r="A675">
        <v>673</v>
      </c>
      <c r="B675">
        <v>7665</v>
      </c>
    </row>
    <row r="676" spans="1:2">
      <c r="A676">
        <v>674</v>
      </c>
      <c r="B676">
        <v>7835</v>
      </c>
    </row>
    <row r="677" spans="1:2">
      <c r="A677">
        <v>675</v>
      </c>
      <c r="B677">
        <v>12452</v>
      </c>
    </row>
    <row r="678" spans="1:2">
      <c r="A678">
        <v>676</v>
      </c>
      <c r="B678">
        <v>12759.1</v>
      </c>
    </row>
    <row r="679" spans="1:2">
      <c r="A679">
        <v>677</v>
      </c>
      <c r="B679">
        <v>12148</v>
      </c>
    </row>
    <row r="680" spans="1:2">
      <c r="A680">
        <v>678</v>
      </c>
      <c r="B680">
        <v>7039</v>
      </c>
    </row>
    <row r="681" spans="1:2">
      <c r="A681">
        <v>679</v>
      </c>
      <c r="B681">
        <v>4972</v>
      </c>
    </row>
    <row r="682" spans="1:2">
      <c r="A682">
        <v>680</v>
      </c>
      <c r="B682">
        <v>7998</v>
      </c>
    </row>
    <row r="683" spans="1:2">
      <c r="A683">
        <v>681</v>
      </c>
      <c r="B683">
        <v>8749</v>
      </c>
    </row>
    <row r="684" spans="1:2">
      <c r="A684">
        <v>682</v>
      </c>
      <c r="B684">
        <v>9446</v>
      </c>
    </row>
    <row r="685" spans="1:2">
      <c r="A685">
        <v>683</v>
      </c>
      <c r="B685">
        <v>8955.6</v>
      </c>
    </row>
    <row r="686" spans="1:2">
      <c r="A686">
        <v>684</v>
      </c>
      <c r="B686">
        <v>7091.55</v>
      </c>
    </row>
    <row r="687" spans="1:2">
      <c r="A687">
        <v>685</v>
      </c>
      <c r="B687">
        <v>6794.6</v>
      </c>
    </row>
    <row r="688" spans="1:2">
      <c r="A688">
        <v>686</v>
      </c>
      <c r="B688">
        <v>5139.3999999999996</v>
      </c>
    </row>
    <row r="689" spans="1:2">
      <c r="A689">
        <v>687</v>
      </c>
      <c r="B689">
        <v>0</v>
      </c>
    </row>
    <row r="690" spans="1:2">
      <c r="A690">
        <v>688</v>
      </c>
      <c r="B690">
        <v>0</v>
      </c>
    </row>
    <row r="691" spans="1:2">
      <c r="A691">
        <v>689</v>
      </c>
      <c r="B691">
        <v>0</v>
      </c>
    </row>
    <row r="692" spans="1:2">
      <c r="A692">
        <v>690</v>
      </c>
      <c r="B692">
        <v>0</v>
      </c>
    </row>
    <row r="693" spans="1:2">
      <c r="A693">
        <v>691</v>
      </c>
      <c r="B693">
        <v>0</v>
      </c>
    </row>
    <row r="694" spans="1:2">
      <c r="A694">
        <v>692</v>
      </c>
      <c r="B694">
        <v>0</v>
      </c>
    </row>
    <row r="695" spans="1:2">
      <c r="A695">
        <v>693</v>
      </c>
      <c r="B695">
        <v>0</v>
      </c>
    </row>
    <row r="696" spans="1:2">
      <c r="A696">
        <v>694</v>
      </c>
      <c r="B696">
        <v>0</v>
      </c>
    </row>
    <row r="697" spans="1:2">
      <c r="A697">
        <v>695</v>
      </c>
      <c r="B697">
        <v>0</v>
      </c>
    </row>
    <row r="698" spans="1:2">
      <c r="A698">
        <v>696</v>
      </c>
      <c r="B698">
        <v>558</v>
      </c>
    </row>
    <row r="699" spans="1:2">
      <c r="A699">
        <v>697</v>
      </c>
      <c r="B699">
        <v>280</v>
      </c>
    </row>
    <row r="700" spans="1:2">
      <c r="A700">
        <v>698</v>
      </c>
      <c r="B700">
        <v>1558.5</v>
      </c>
    </row>
    <row r="701" spans="1:2">
      <c r="A701">
        <v>699</v>
      </c>
      <c r="B701">
        <v>1866</v>
      </c>
    </row>
    <row r="702" spans="1:2">
      <c r="A702">
        <v>700</v>
      </c>
      <c r="B702">
        <v>0</v>
      </c>
    </row>
    <row r="703" spans="1:2">
      <c r="A703">
        <v>701</v>
      </c>
      <c r="B703">
        <v>5553</v>
      </c>
    </row>
    <row r="704" spans="1:2">
      <c r="A704">
        <v>702</v>
      </c>
      <c r="B704">
        <v>7968.1</v>
      </c>
    </row>
    <row r="705" spans="1:2">
      <c r="A705">
        <v>703</v>
      </c>
      <c r="B705">
        <v>8757.2999999999993</v>
      </c>
    </row>
    <row r="706" spans="1:2">
      <c r="A706">
        <v>704</v>
      </c>
      <c r="B706">
        <v>6187</v>
      </c>
    </row>
    <row r="707" spans="1:2">
      <c r="A707">
        <v>705</v>
      </c>
      <c r="B707">
        <v>6210</v>
      </c>
    </row>
    <row r="708" spans="1:2">
      <c r="A708">
        <v>706</v>
      </c>
      <c r="B708">
        <v>5533</v>
      </c>
    </row>
    <row r="709" spans="1:2">
      <c r="A709">
        <v>707</v>
      </c>
      <c r="B709">
        <v>4861</v>
      </c>
    </row>
    <row r="710" spans="1:2">
      <c r="A710">
        <v>708</v>
      </c>
      <c r="B710">
        <v>7707</v>
      </c>
    </row>
    <row r="711" spans="1:2">
      <c r="A711">
        <v>709</v>
      </c>
      <c r="B711">
        <v>9616</v>
      </c>
    </row>
    <row r="712" spans="1:2">
      <c r="A712">
        <v>710</v>
      </c>
      <c r="B712">
        <v>9300</v>
      </c>
    </row>
    <row r="713" spans="1:2">
      <c r="A713">
        <v>711</v>
      </c>
      <c r="B713">
        <v>6836</v>
      </c>
    </row>
    <row r="714" spans="1:2">
      <c r="A714">
        <v>712</v>
      </c>
      <c r="B714">
        <v>4074.7</v>
      </c>
    </row>
    <row r="715" spans="1:2">
      <c r="A715">
        <v>713</v>
      </c>
      <c r="B715">
        <v>2059</v>
      </c>
    </row>
    <row r="716" spans="1:2">
      <c r="A716">
        <v>714</v>
      </c>
      <c r="B716">
        <v>414</v>
      </c>
    </row>
    <row r="717" spans="1:2">
      <c r="A717">
        <v>715</v>
      </c>
      <c r="B717">
        <v>0</v>
      </c>
    </row>
    <row r="718" spans="1:2">
      <c r="A718">
        <v>716</v>
      </c>
      <c r="B718">
        <v>0</v>
      </c>
    </row>
    <row r="719" spans="1:2">
      <c r="A719">
        <v>717</v>
      </c>
      <c r="B719">
        <v>457</v>
      </c>
    </row>
    <row r="720" spans="1:2">
      <c r="A720">
        <v>718</v>
      </c>
      <c r="B720">
        <v>1677</v>
      </c>
    </row>
    <row r="721" spans="1:2">
      <c r="A721">
        <v>719</v>
      </c>
      <c r="B721">
        <v>1677</v>
      </c>
    </row>
    <row r="722" spans="1:2">
      <c r="A722">
        <v>720</v>
      </c>
      <c r="B722">
        <v>0</v>
      </c>
    </row>
    <row r="723" spans="1:2">
      <c r="A723">
        <v>721</v>
      </c>
      <c r="B723">
        <v>0</v>
      </c>
    </row>
    <row r="724" spans="1:2">
      <c r="A724">
        <v>722</v>
      </c>
      <c r="B724">
        <v>0</v>
      </c>
    </row>
    <row r="725" spans="1:2">
      <c r="A725">
        <v>723</v>
      </c>
      <c r="B725">
        <v>0</v>
      </c>
    </row>
    <row r="726" spans="1:2">
      <c r="A726">
        <v>724</v>
      </c>
      <c r="B726">
        <v>0</v>
      </c>
    </row>
    <row r="727" spans="1:2">
      <c r="A727">
        <v>725</v>
      </c>
      <c r="B727">
        <v>0</v>
      </c>
    </row>
    <row r="728" spans="1:2">
      <c r="A728">
        <v>726</v>
      </c>
      <c r="B728">
        <v>0</v>
      </c>
    </row>
    <row r="729" spans="1:2">
      <c r="A729">
        <v>727</v>
      </c>
      <c r="B729">
        <v>0</v>
      </c>
    </row>
    <row r="730" spans="1:2">
      <c r="A730">
        <v>728</v>
      </c>
      <c r="B730">
        <v>0</v>
      </c>
    </row>
    <row r="731" spans="1:2">
      <c r="A731">
        <v>729</v>
      </c>
      <c r="B731">
        <v>0</v>
      </c>
    </row>
    <row r="732" spans="1:2">
      <c r="A732">
        <v>730</v>
      </c>
      <c r="B732">
        <v>0</v>
      </c>
    </row>
    <row r="733" spans="1:2">
      <c r="A733">
        <v>731</v>
      </c>
      <c r="B733">
        <v>0</v>
      </c>
    </row>
    <row r="734" spans="1:2">
      <c r="A734">
        <v>732</v>
      </c>
      <c r="B734">
        <v>0</v>
      </c>
    </row>
    <row r="735" spans="1:2">
      <c r="A735">
        <v>733</v>
      </c>
      <c r="B735">
        <v>144</v>
      </c>
    </row>
    <row r="736" spans="1:2">
      <c r="A736">
        <v>734</v>
      </c>
      <c r="B736">
        <v>0</v>
      </c>
    </row>
    <row r="737" spans="1:2">
      <c r="A737">
        <v>735</v>
      </c>
      <c r="B737">
        <v>288</v>
      </c>
    </row>
    <row r="738" spans="1:2">
      <c r="A738">
        <v>736</v>
      </c>
      <c r="B738">
        <v>4176</v>
      </c>
    </row>
    <row r="739" spans="1:2">
      <c r="A739">
        <v>737</v>
      </c>
      <c r="B739">
        <v>4529</v>
      </c>
    </row>
    <row r="740" spans="1:2">
      <c r="A740">
        <v>738</v>
      </c>
      <c r="B740">
        <v>4464</v>
      </c>
    </row>
    <row r="741" spans="1:2">
      <c r="A741">
        <v>739</v>
      </c>
      <c r="B741">
        <v>4320</v>
      </c>
    </row>
    <row r="742" spans="1:2">
      <c r="A742">
        <v>740</v>
      </c>
      <c r="B742">
        <v>5391.5</v>
      </c>
    </row>
    <row r="743" spans="1:2">
      <c r="A743">
        <v>741</v>
      </c>
      <c r="B743">
        <v>5769</v>
      </c>
    </row>
    <row r="744" spans="1:2">
      <c r="A744">
        <v>742</v>
      </c>
      <c r="B744">
        <v>8208</v>
      </c>
    </row>
    <row r="745" spans="1:2">
      <c r="A745">
        <v>743</v>
      </c>
      <c r="B745">
        <v>13222</v>
      </c>
    </row>
    <row r="746" spans="1:2">
      <c r="A746">
        <v>744</v>
      </c>
      <c r="B746">
        <v>13361</v>
      </c>
    </row>
    <row r="747" spans="1:2">
      <c r="A747">
        <v>745</v>
      </c>
      <c r="B747">
        <v>13366</v>
      </c>
    </row>
    <row r="748" spans="1:2">
      <c r="A748">
        <v>746</v>
      </c>
      <c r="B748">
        <v>13651</v>
      </c>
    </row>
    <row r="749" spans="1:2">
      <c r="A749">
        <v>747</v>
      </c>
      <c r="B749">
        <v>9212.5299999999988</v>
      </c>
    </row>
    <row r="750" spans="1:2">
      <c r="A750">
        <v>748</v>
      </c>
      <c r="B750">
        <v>1321.13</v>
      </c>
    </row>
    <row r="751" spans="1:2">
      <c r="A751">
        <v>749</v>
      </c>
      <c r="B751">
        <v>320.2</v>
      </c>
    </row>
    <row r="752" spans="1:2">
      <c r="A752">
        <v>750</v>
      </c>
      <c r="B752">
        <v>0</v>
      </c>
    </row>
    <row r="753" spans="1:2">
      <c r="A753">
        <v>751</v>
      </c>
      <c r="B753">
        <v>209</v>
      </c>
    </row>
    <row r="754" spans="1:2">
      <c r="A754">
        <v>752</v>
      </c>
      <c r="B754">
        <v>1252</v>
      </c>
    </row>
    <row r="755" spans="1:2">
      <c r="A755">
        <v>753</v>
      </c>
      <c r="B755">
        <v>1460</v>
      </c>
    </row>
    <row r="756" spans="1:2">
      <c r="A756">
        <v>754</v>
      </c>
      <c r="B756">
        <v>2363</v>
      </c>
    </row>
    <row r="757" spans="1:2">
      <c r="A757">
        <v>755</v>
      </c>
      <c r="B757">
        <v>1683.6</v>
      </c>
    </row>
    <row r="758" spans="1:2">
      <c r="A758">
        <v>756</v>
      </c>
      <c r="B758">
        <v>353</v>
      </c>
    </row>
    <row r="759" spans="1:2">
      <c r="A759">
        <v>757</v>
      </c>
      <c r="B759">
        <v>4931</v>
      </c>
    </row>
    <row r="760" spans="1:2">
      <c r="A760">
        <v>758</v>
      </c>
      <c r="B760">
        <v>5369</v>
      </c>
    </row>
    <row r="761" spans="1:2">
      <c r="A761">
        <v>759</v>
      </c>
      <c r="B761">
        <v>5239</v>
      </c>
    </row>
    <row r="762" spans="1:2">
      <c r="A762">
        <v>760</v>
      </c>
      <c r="B762">
        <v>5137.2</v>
      </c>
    </row>
    <row r="763" spans="1:2">
      <c r="A763">
        <v>761</v>
      </c>
      <c r="B763">
        <v>5231</v>
      </c>
    </row>
    <row r="764" spans="1:2">
      <c r="A764">
        <v>762</v>
      </c>
      <c r="B764">
        <v>4460</v>
      </c>
    </row>
    <row r="765" spans="1:2">
      <c r="A765">
        <v>763</v>
      </c>
      <c r="B765">
        <v>4390</v>
      </c>
    </row>
    <row r="766" spans="1:2">
      <c r="A766">
        <v>764</v>
      </c>
      <c r="B766">
        <v>5222.1000000000004</v>
      </c>
    </row>
    <row r="767" spans="1:2">
      <c r="A767">
        <v>765</v>
      </c>
      <c r="B767">
        <v>6468.1</v>
      </c>
    </row>
    <row r="768" spans="1:2">
      <c r="A768">
        <v>766</v>
      </c>
      <c r="B768">
        <v>6269</v>
      </c>
    </row>
    <row r="769" spans="1:2">
      <c r="A769">
        <v>767</v>
      </c>
      <c r="B769">
        <v>6562</v>
      </c>
    </row>
    <row r="770" spans="1:2">
      <c r="A770">
        <v>768</v>
      </c>
      <c r="B770">
        <v>7292</v>
      </c>
    </row>
    <row r="771" spans="1:2">
      <c r="A771">
        <v>769</v>
      </c>
      <c r="B771">
        <v>1836</v>
      </c>
    </row>
    <row r="772" spans="1:2">
      <c r="A772">
        <v>770</v>
      </c>
      <c r="B772">
        <v>355</v>
      </c>
    </row>
    <row r="773" spans="1:2">
      <c r="A773">
        <v>771</v>
      </c>
      <c r="B773">
        <v>1475</v>
      </c>
    </row>
    <row r="774" spans="1:2">
      <c r="A774">
        <v>772</v>
      </c>
      <c r="B774">
        <v>1657.1</v>
      </c>
    </row>
    <row r="775" spans="1:2">
      <c r="A775">
        <v>773</v>
      </c>
      <c r="B775">
        <v>1392</v>
      </c>
    </row>
    <row r="776" spans="1:2">
      <c r="A776">
        <v>774</v>
      </c>
      <c r="B776">
        <v>2713</v>
      </c>
    </row>
    <row r="777" spans="1:2">
      <c r="A777">
        <v>775</v>
      </c>
      <c r="B777">
        <v>1052</v>
      </c>
    </row>
    <row r="778" spans="1:2">
      <c r="A778">
        <v>776</v>
      </c>
      <c r="B778">
        <v>628</v>
      </c>
    </row>
    <row r="779" spans="1:2">
      <c r="A779">
        <v>777</v>
      </c>
      <c r="B779">
        <v>209</v>
      </c>
    </row>
    <row r="780" spans="1:2">
      <c r="A780">
        <v>778</v>
      </c>
      <c r="B780">
        <v>2463</v>
      </c>
    </row>
    <row r="781" spans="1:2">
      <c r="A781">
        <v>779</v>
      </c>
      <c r="B781">
        <v>14482</v>
      </c>
    </row>
    <row r="782" spans="1:2">
      <c r="A782">
        <v>780</v>
      </c>
      <c r="B782">
        <v>14025</v>
      </c>
    </row>
    <row r="783" spans="1:2">
      <c r="A783">
        <v>781</v>
      </c>
      <c r="B783">
        <v>1500</v>
      </c>
    </row>
    <row r="784" spans="1:2">
      <c r="A784">
        <v>782</v>
      </c>
      <c r="B784">
        <v>3756</v>
      </c>
    </row>
    <row r="785" spans="1:2">
      <c r="A785">
        <v>783</v>
      </c>
      <c r="B785">
        <v>3107.05</v>
      </c>
    </row>
    <row r="786" spans="1:2">
      <c r="A786">
        <v>784</v>
      </c>
      <c r="B786">
        <v>4098.2</v>
      </c>
    </row>
    <row r="787" spans="1:2">
      <c r="A787">
        <v>785</v>
      </c>
      <c r="B787">
        <v>10169</v>
      </c>
    </row>
    <row r="788" spans="1:2">
      <c r="A788">
        <v>786</v>
      </c>
      <c r="B788">
        <v>11551</v>
      </c>
    </row>
    <row r="789" spans="1:2">
      <c r="A789">
        <v>787</v>
      </c>
      <c r="B789">
        <v>13677.1</v>
      </c>
    </row>
    <row r="790" spans="1:2">
      <c r="A790">
        <v>788</v>
      </c>
      <c r="B790">
        <v>12578.1</v>
      </c>
    </row>
    <row r="791" spans="1:2">
      <c r="A791">
        <v>789</v>
      </c>
      <c r="B791">
        <v>10522</v>
      </c>
    </row>
    <row r="792" spans="1:2">
      <c r="A792">
        <v>790</v>
      </c>
      <c r="B792">
        <v>10191</v>
      </c>
    </row>
    <row r="793" spans="1:2">
      <c r="A793">
        <v>791</v>
      </c>
      <c r="B793">
        <v>7419</v>
      </c>
    </row>
    <row r="794" spans="1:2">
      <c r="A794">
        <v>792</v>
      </c>
      <c r="B794">
        <v>5358</v>
      </c>
    </row>
    <row r="795" spans="1:2">
      <c r="A795">
        <v>793</v>
      </c>
      <c r="B795">
        <v>5289</v>
      </c>
    </row>
    <row r="796" spans="1:2">
      <c r="A796">
        <v>794</v>
      </c>
      <c r="B796">
        <v>10682</v>
      </c>
    </row>
    <row r="797" spans="1:2">
      <c r="A797">
        <v>795</v>
      </c>
      <c r="B797">
        <v>13831</v>
      </c>
    </row>
    <row r="798" spans="1:2">
      <c r="A798">
        <v>796</v>
      </c>
      <c r="B798">
        <v>3456.1</v>
      </c>
    </row>
    <row r="799" spans="1:2">
      <c r="A799">
        <v>797</v>
      </c>
      <c r="B799">
        <v>6720.95</v>
      </c>
    </row>
    <row r="800" spans="1:2">
      <c r="A800">
        <v>798</v>
      </c>
      <c r="B800">
        <v>7558.35</v>
      </c>
    </row>
    <row r="801" spans="1:2">
      <c r="A801">
        <v>799</v>
      </c>
      <c r="B801">
        <v>10727</v>
      </c>
    </row>
    <row r="802" spans="1:2">
      <c r="A802">
        <v>800</v>
      </c>
      <c r="B802">
        <v>11606.1</v>
      </c>
    </row>
    <row r="803" spans="1:2">
      <c r="A803">
        <v>801</v>
      </c>
      <c r="B803">
        <v>11617</v>
      </c>
    </row>
    <row r="804" spans="1:2">
      <c r="A804">
        <v>802</v>
      </c>
      <c r="B804">
        <v>9461</v>
      </c>
    </row>
    <row r="805" spans="1:2">
      <c r="A805">
        <v>803</v>
      </c>
      <c r="B805">
        <v>13624</v>
      </c>
    </row>
    <row r="806" spans="1:2">
      <c r="A806">
        <v>804</v>
      </c>
      <c r="B806">
        <v>8243</v>
      </c>
    </row>
    <row r="807" spans="1:2">
      <c r="A807">
        <v>805</v>
      </c>
      <c r="B807">
        <v>4325</v>
      </c>
    </row>
    <row r="808" spans="1:2">
      <c r="A808">
        <v>806</v>
      </c>
      <c r="B808">
        <v>6341</v>
      </c>
    </row>
    <row r="809" spans="1:2">
      <c r="A809">
        <v>807</v>
      </c>
      <c r="B809">
        <v>6919</v>
      </c>
    </row>
    <row r="810" spans="1:2">
      <c r="A810">
        <v>808</v>
      </c>
      <c r="B810">
        <v>8603.1</v>
      </c>
    </row>
    <row r="811" spans="1:2">
      <c r="A811">
        <v>809</v>
      </c>
      <c r="B811">
        <v>6079.1</v>
      </c>
    </row>
    <row r="812" spans="1:2">
      <c r="A812">
        <v>810</v>
      </c>
      <c r="B812">
        <v>7271.25</v>
      </c>
    </row>
    <row r="813" spans="1:2">
      <c r="A813">
        <v>811</v>
      </c>
      <c r="B813">
        <v>2497.5</v>
      </c>
    </row>
    <row r="814" spans="1:2">
      <c r="A814">
        <v>812</v>
      </c>
      <c r="B814">
        <v>4018.1</v>
      </c>
    </row>
    <row r="815" spans="1:2">
      <c r="A815">
        <v>813</v>
      </c>
      <c r="B815">
        <v>5830</v>
      </c>
    </row>
    <row r="816" spans="1:2">
      <c r="A816">
        <v>814</v>
      </c>
      <c r="B816">
        <v>5955</v>
      </c>
    </row>
    <row r="817" spans="1:2">
      <c r="A817">
        <v>815</v>
      </c>
      <c r="B817">
        <v>6099</v>
      </c>
    </row>
    <row r="818" spans="1:2">
      <c r="A818">
        <v>816</v>
      </c>
      <c r="B818">
        <v>4708</v>
      </c>
    </row>
    <row r="819" spans="1:2">
      <c r="A819">
        <v>817</v>
      </c>
      <c r="B819">
        <v>4564</v>
      </c>
    </row>
    <row r="820" spans="1:2">
      <c r="A820">
        <v>818</v>
      </c>
      <c r="B820">
        <v>0</v>
      </c>
    </row>
    <row r="821" spans="1:2">
      <c r="A821">
        <v>819</v>
      </c>
      <c r="B821">
        <v>0</v>
      </c>
    </row>
    <row r="822" spans="1:2">
      <c r="A822">
        <v>820</v>
      </c>
      <c r="B822">
        <v>0</v>
      </c>
    </row>
    <row r="823" spans="1:2">
      <c r="A823">
        <v>821</v>
      </c>
      <c r="B823">
        <v>4977</v>
      </c>
    </row>
    <row r="824" spans="1:2">
      <c r="A824">
        <v>822</v>
      </c>
      <c r="B824">
        <v>13920</v>
      </c>
    </row>
    <row r="825" spans="1:2">
      <c r="A825">
        <v>823</v>
      </c>
      <c r="B825">
        <v>5132</v>
      </c>
    </row>
    <row r="826" spans="1:2">
      <c r="A826">
        <v>824</v>
      </c>
      <c r="B826">
        <v>8210.6</v>
      </c>
    </row>
    <row r="827" spans="1:2">
      <c r="A827">
        <v>825</v>
      </c>
      <c r="B827">
        <v>2008.1</v>
      </c>
    </row>
    <row r="828" spans="1:2">
      <c r="A828">
        <v>826</v>
      </c>
      <c r="B828">
        <v>1445</v>
      </c>
    </row>
    <row r="829" spans="1:2">
      <c r="A829">
        <v>827</v>
      </c>
      <c r="B829">
        <v>10036</v>
      </c>
    </row>
    <row r="830" spans="1:2">
      <c r="A830">
        <v>828</v>
      </c>
      <c r="B830">
        <v>11191</v>
      </c>
    </row>
    <row r="831" spans="1:2">
      <c r="A831">
        <v>829</v>
      </c>
      <c r="B831">
        <v>12482</v>
      </c>
    </row>
    <row r="832" spans="1:2">
      <c r="A832">
        <v>830</v>
      </c>
      <c r="B832">
        <v>13675.1</v>
      </c>
    </row>
    <row r="833" spans="1:2">
      <c r="A833">
        <v>831</v>
      </c>
      <c r="B833">
        <v>13854.1</v>
      </c>
    </row>
    <row r="834" spans="1:2">
      <c r="A834">
        <v>832</v>
      </c>
      <c r="B834">
        <v>5115</v>
      </c>
    </row>
    <row r="835" spans="1:2">
      <c r="A835">
        <v>833</v>
      </c>
      <c r="B835">
        <v>1048.0999999999999</v>
      </c>
    </row>
    <row r="836" spans="1:2">
      <c r="A836">
        <v>834</v>
      </c>
      <c r="B836">
        <v>6388.1</v>
      </c>
    </row>
    <row r="837" spans="1:2">
      <c r="A837">
        <v>835</v>
      </c>
      <c r="B837">
        <v>7919.2</v>
      </c>
    </row>
    <row r="838" spans="1:2">
      <c r="A838">
        <v>836</v>
      </c>
      <c r="B838">
        <v>8252</v>
      </c>
    </row>
    <row r="839" spans="1:2">
      <c r="A839">
        <v>837</v>
      </c>
      <c r="B839">
        <v>8240.25</v>
      </c>
    </row>
    <row r="840" spans="1:2">
      <c r="A840">
        <v>838</v>
      </c>
      <c r="B840">
        <v>11640.8</v>
      </c>
    </row>
    <row r="841" spans="1:2">
      <c r="A841">
        <v>839</v>
      </c>
      <c r="B841">
        <v>6985.1999999999989</v>
      </c>
    </row>
    <row r="842" spans="1:2">
      <c r="A842">
        <v>840</v>
      </c>
      <c r="B842">
        <v>4196.8999999999996</v>
      </c>
    </row>
    <row r="843" spans="1:2">
      <c r="A843">
        <v>841</v>
      </c>
      <c r="B843">
        <v>12856.1</v>
      </c>
    </row>
    <row r="844" spans="1:2">
      <c r="A844">
        <v>842</v>
      </c>
      <c r="B844">
        <v>13747</v>
      </c>
    </row>
    <row r="845" spans="1:2">
      <c r="A845">
        <v>843</v>
      </c>
      <c r="B845">
        <v>13999.1</v>
      </c>
    </row>
    <row r="846" spans="1:2">
      <c r="A846">
        <v>844</v>
      </c>
      <c r="B846">
        <v>13770</v>
      </c>
    </row>
    <row r="847" spans="1:2">
      <c r="A847">
        <v>845</v>
      </c>
      <c r="B847">
        <v>14316</v>
      </c>
    </row>
    <row r="848" spans="1:2">
      <c r="A848">
        <v>846</v>
      </c>
      <c r="B848">
        <v>6185.3</v>
      </c>
    </row>
    <row r="849" spans="1:2">
      <c r="A849">
        <v>847</v>
      </c>
      <c r="B849">
        <v>5340.4</v>
      </c>
    </row>
    <row r="850" spans="1:2">
      <c r="A850">
        <v>848</v>
      </c>
      <c r="B850">
        <v>5106.1000000000004</v>
      </c>
    </row>
    <row r="851" spans="1:2">
      <c r="A851">
        <v>849</v>
      </c>
      <c r="B851">
        <v>12791.1</v>
      </c>
    </row>
    <row r="852" spans="1:2">
      <c r="A852">
        <v>850</v>
      </c>
      <c r="B852">
        <v>14290.2</v>
      </c>
    </row>
    <row r="853" spans="1:2">
      <c r="A853">
        <v>851</v>
      </c>
      <c r="B853">
        <v>13229.3</v>
      </c>
    </row>
    <row r="854" spans="1:2">
      <c r="A854">
        <v>852</v>
      </c>
      <c r="B854">
        <v>13307.4</v>
      </c>
    </row>
    <row r="855" spans="1:2">
      <c r="A855">
        <v>853</v>
      </c>
      <c r="B855">
        <v>5183.0999999999995</v>
      </c>
    </row>
    <row r="856" spans="1:2">
      <c r="A856">
        <v>854</v>
      </c>
      <c r="B856">
        <v>1202.0999999999999</v>
      </c>
    </row>
    <row r="857" spans="1:2">
      <c r="A857">
        <v>855</v>
      </c>
      <c r="B857">
        <v>1848.1</v>
      </c>
    </row>
    <row r="858" spans="1:2">
      <c r="A858">
        <v>856</v>
      </c>
      <c r="B858">
        <v>4888.1000000000004</v>
      </c>
    </row>
    <row r="859" spans="1:2">
      <c r="A859">
        <v>857</v>
      </c>
      <c r="B859">
        <v>7157.1</v>
      </c>
    </row>
    <row r="860" spans="1:2">
      <c r="A860">
        <v>858</v>
      </c>
      <c r="B860">
        <v>8117.4</v>
      </c>
    </row>
    <row r="861" spans="1:2">
      <c r="A861">
        <v>859</v>
      </c>
      <c r="B861">
        <v>8734.6</v>
      </c>
    </row>
    <row r="862" spans="1:2">
      <c r="A862">
        <v>860</v>
      </c>
      <c r="B862">
        <v>761.3</v>
      </c>
    </row>
    <row r="863" spans="1:2">
      <c r="A863">
        <v>861</v>
      </c>
      <c r="B863">
        <v>70</v>
      </c>
    </row>
    <row r="864" spans="1:2">
      <c r="A864">
        <v>862</v>
      </c>
      <c r="B864">
        <v>209</v>
      </c>
    </row>
    <row r="865" spans="1:2">
      <c r="A865">
        <v>863</v>
      </c>
      <c r="B865">
        <v>925.2</v>
      </c>
    </row>
    <row r="866" spans="1:2">
      <c r="A866">
        <v>864</v>
      </c>
      <c r="B866">
        <v>4814.3999999999996</v>
      </c>
    </row>
    <row r="867" spans="1:2">
      <c r="A867">
        <v>865</v>
      </c>
      <c r="B867">
        <v>7005.7000000000007</v>
      </c>
    </row>
    <row r="868" spans="1:2">
      <c r="A868">
        <v>866</v>
      </c>
      <c r="B868">
        <v>6992.8</v>
      </c>
    </row>
    <row r="869" spans="1:2">
      <c r="A869">
        <v>867</v>
      </c>
      <c r="B869">
        <v>12492.2</v>
      </c>
    </row>
    <row r="870" spans="1:2">
      <c r="A870">
        <v>868</v>
      </c>
      <c r="B870">
        <v>12601.600000000002</v>
      </c>
    </row>
    <row r="871" spans="1:2">
      <c r="A871">
        <v>869</v>
      </c>
      <c r="B871">
        <v>6466.4</v>
      </c>
    </row>
    <row r="872" spans="1:2">
      <c r="A872">
        <v>870</v>
      </c>
      <c r="B872">
        <v>8025.4</v>
      </c>
    </row>
    <row r="873" spans="1:2">
      <c r="A873">
        <v>871</v>
      </c>
      <c r="B873">
        <v>12311.2</v>
      </c>
    </row>
    <row r="874" spans="1:2">
      <c r="A874">
        <v>872</v>
      </c>
      <c r="B874">
        <v>11725.300000000001</v>
      </c>
    </row>
    <row r="875" spans="1:2">
      <c r="A875">
        <v>873</v>
      </c>
      <c r="B875">
        <v>9390.2000000000007</v>
      </c>
    </row>
    <row r="876" spans="1:2">
      <c r="A876">
        <v>874</v>
      </c>
      <c r="B876">
        <v>357</v>
      </c>
    </row>
    <row r="877" spans="1:2">
      <c r="A877">
        <v>875</v>
      </c>
      <c r="B877">
        <v>0</v>
      </c>
    </row>
    <row r="878" spans="1:2">
      <c r="A878">
        <v>876</v>
      </c>
      <c r="B878">
        <v>0</v>
      </c>
    </row>
    <row r="879" spans="1:2">
      <c r="A879">
        <v>877</v>
      </c>
      <c r="B879">
        <v>0</v>
      </c>
    </row>
    <row r="880" spans="1:2">
      <c r="A880">
        <v>878</v>
      </c>
      <c r="B880">
        <v>1924.1</v>
      </c>
    </row>
    <row r="881" spans="1:2">
      <c r="A881">
        <v>879</v>
      </c>
      <c r="B881">
        <v>3318.1</v>
      </c>
    </row>
    <row r="882" spans="1:2">
      <c r="A882">
        <v>880</v>
      </c>
      <c r="B882">
        <v>3612</v>
      </c>
    </row>
    <row r="883" spans="1:2">
      <c r="A883">
        <v>881</v>
      </c>
      <c r="B883">
        <v>422.1</v>
      </c>
    </row>
    <row r="884" spans="1:2">
      <c r="A884">
        <v>882</v>
      </c>
      <c r="B884">
        <v>1383</v>
      </c>
    </row>
    <row r="885" spans="1:2">
      <c r="A885">
        <v>883</v>
      </c>
      <c r="B885">
        <v>7218</v>
      </c>
    </row>
    <row r="886" spans="1:2">
      <c r="A886">
        <v>884</v>
      </c>
      <c r="B886">
        <v>14105</v>
      </c>
    </row>
    <row r="887" spans="1:2">
      <c r="A887">
        <v>885</v>
      </c>
      <c r="B887">
        <v>13533.1</v>
      </c>
    </row>
    <row r="888" spans="1:2">
      <c r="A888">
        <v>886</v>
      </c>
      <c r="B888">
        <v>13475</v>
      </c>
    </row>
    <row r="889" spans="1:2">
      <c r="A889">
        <v>887</v>
      </c>
      <c r="B889">
        <v>13162.1</v>
      </c>
    </row>
    <row r="890" spans="1:2">
      <c r="A890">
        <v>888</v>
      </c>
      <c r="B890">
        <v>4918.3</v>
      </c>
    </row>
    <row r="891" spans="1:2">
      <c r="A891">
        <v>889</v>
      </c>
      <c r="B891">
        <v>4028.4</v>
      </c>
    </row>
    <row r="892" spans="1:2">
      <c r="A892">
        <v>890</v>
      </c>
      <c r="B892">
        <v>4753</v>
      </c>
    </row>
    <row r="893" spans="1:2">
      <c r="A893">
        <v>891</v>
      </c>
      <c r="B893">
        <v>7654.1</v>
      </c>
    </row>
    <row r="894" spans="1:2">
      <c r="A894">
        <v>892</v>
      </c>
      <c r="B894">
        <v>12375.2</v>
      </c>
    </row>
    <row r="895" spans="1:2">
      <c r="A895">
        <v>893</v>
      </c>
      <c r="B895">
        <v>14053.2</v>
      </c>
    </row>
    <row r="896" spans="1:2">
      <c r="A896">
        <v>894</v>
      </c>
      <c r="B896">
        <v>12102.2</v>
      </c>
    </row>
    <row r="897" spans="1:2">
      <c r="A897">
        <v>895</v>
      </c>
      <c r="B897">
        <v>4251.2</v>
      </c>
    </row>
    <row r="898" spans="1:2">
      <c r="A898">
        <v>896</v>
      </c>
      <c r="B898">
        <v>3285.4</v>
      </c>
    </row>
    <row r="899" spans="1:2">
      <c r="A899">
        <v>897</v>
      </c>
      <c r="B899">
        <v>125.1</v>
      </c>
    </row>
    <row r="900" spans="1:2">
      <c r="A900">
        <v>898</v>
      </c>
      <c r="B900">
        <v>10455.1</v>
      </c>
    </row>
    <row r="901" spans="1:2">
      <c r="A901">
        <v>899</v>
      </c>
      <c r="B901">
        <v>13017.1</v>
      </c>
    </row>
    <row r="902" spans="1:2">
      <c r="A902">
        <v>900</v>
      </c>
      <c r="B902">
        <v>4448.2</v>
      </c>
    </row>
    <row r="903" spans="1:2">
      <c r="A903">
        <v>901</v>
      </c>
      <c r="B903">
        <v>9152.2000000000007</v>
      </c>
    </row>
    <row r="904" spans="1:2">
      <c r="A904">
        <v>902</v>
      </c>
      <c r="B904">
        <v>1616.2</v>
      </c>
    </row>
    <row r="905" spans="1:2">
      <c r="A905">
        <v>903</v>
      </c>
      <c r="B905">
        <v>1605.4</v>
      </c>
    </row>
    <row r="906" spans="1:2">
      <c r="A906">
        <v>904</v>
      </c>
      <c r="B906">
        <v>2155.1999999999998</v>
      </c>
    </row>
    <row r="907" spans="1:2">
      <c r="A907">
        <v>905</v>
      </c>
      <c r="B907">
        <v>2902.3</v>
      </c>
    </row>
    <row r="908" spans="1:2">
      <c r="A908">
        <v>906</v>
      </c>
      <c r="B908">
        <v>3881.4</v>
      </c>
    </row>
    <row r="909" spans="1:2">
      <c r="A909">
        <v>907</v>
      </c>
      <c r="B909">
        <v>3719.2</v>
      </c>
    </row>
    <row r="910" spans="1:2">
      <c r="A910">
        <v>908</v>
      </c>
      <c r="B910">
        <v>3708.1999999999989</v>
      </c>
    </row>
    <row r="911" spans="1:2">
      <c r="A911">
        <v>909</v>
      </c>
      <c r="B911">
        <v>1787.7999999999997</v>
      </c>
    </row>
    <row r="912" spans="1:2">
      <c r="A912">
        <v>910</v>
      </c>
      <c r="B912">
        <v>789.4</v>
      </c>
    </row>
    <row r="913" spans="1:2">
      <c r="A913">
        <v>911</v>
      </c>
      <c r="B913">
        <v>0</v>
      </c>
    </row>
    <row r="914" spans="1:2">
      <c r="A914">
        <v>912</v>
      </c>
      <c r="B914">
        <v>0</v>
      </c>
    </row>
    <row r="915" spans="1:2">
      <c r="A915">
        <v>913</v>
      </c>
      <c r="B915">
        <v>0</v>
      </c>
    </row>
    <row r="916" spans="1:2">
      <c r="A916">
        <v>914</v>
      </c>
      <c r="B916">
        <v>0</v>
      </c>
    </row>
    <row r="917" spans="1:2">
      <c r="A917">
        <v>915</v>
      </c>
      <c r="B917">
        <v>0</v>
      </c>
    </row>
    <row r="918" spans="1:2">
      <c r="A918">
        <v>916</v>
      </c>
      <c r="B918">
        <v>0</v>
      </c>
    </row>
    <row r="919" spans="1:2">
      <c r="A919">
        <v>917</v>
      </c>
      <c r="B919">
        <v>0</v>
      </c>
    </row>
    <row r="920" spans="1:2">
      <c r="A920">
        <v>918</v>
      </c>
      <c r="B920">
        <v>2163.38</v>
      </c>
    </row>
    <row r="921" spans="1:2">
      <c r="A921">
        <v>919</v>
      </c>
      <c r="B921">
        <v>3652.68</v>
      </c>
    </row>
    <row r="922" spans="1:2">
      <c r="A922">
        <v>920</v>
      </c>
      <c r="B922">
        <v>3624.2</v>
      </c>
    </row>
    <row r="923" spans="1:2">
      <c r="A923">
        <v>921</v>
      </c>
      <c r="B923">
        <v>7916</v>
      </c>
    </row>
    <row r="924" spans="1:2">
      <c r="A924">
        <v>922</v>
      </c>
      <c r="B924">
        <v>8160.1</v>
      </c>
    </row>
    <row r="925" spans="1:2">
      <c r="A925">
        <v>923</v>
      </c>
      <c r="B925">
        <v>3124.7</v>
      </c>
    </row>
    <row r="926" spans="1:2">
      <c r="A926">
        <v>924</v>
      </c>
      <c r="B926">
        <v>4892.5</v>
      </c>
    </row>
    <row r="927" spans="1:2">
      <c r="A927">
        <v>925</v>
      </c>
      <c r="B927">
        <v>6519.9</v>
      </c>
    </row>
    <row r="928" spans="1:2">
      <c r="A928">
        <v>926</v>
      </c>
      <c r="B928">
        <v>10917.800000000001</v>
      </c>
    </row>
    <row r="929" spans="1:2">
      <c r="A929">
        <v>927</v>
      </c>
      <c r="B929">
        <v>12664.800000000001</v>
      </c>
    </row>
    <row r="930" spans="1:2">
      <c r="A930">
        <v>928</v>
      </c>
      <c r="B930">
        <v>11160.2</v>
      </c>
    </row>
    <row r="931" spans="1:2">
      <c r="A931">
        <v>929</v>
      </c>
      <c r="B931">
        <v>5480.2</v>
      </c>
    </row>
    <row r="932" spans="1:2">
      <c r="A932">
        <v>930</v>
      </c>
      <c r="B932">
        <v>3189.2</v>
      </c>
    </row>
    <row r="933" spans="1:2">
      <c r="A933">
        <v>931</v>
      </c>
      <c r="B933">
        <v>3282.1</v>
      </c>
    </row>
    <row r="934" spans="1:2">
      <c r="A934">
        <v>932</v>
      </c>
      <c r="B934">
        <v>12293.1</v>
      </c>
    </row>
    <row r="935" spans="1:2">
      <c r="A935">
        <v>933</v>
      </c>
      <c r="B935">
        <v>13440</v>
      </c>
    </row>
    <row r="936" spans="1:2">
      <c r="A936">
        <v>934</v>
      </c>
      <c r="B936">
        <v>13545</v>
      </c>
    </row>
    <row r="937" spans="1:2">
      <c r="A937">
        <v>935</v>
      </c>
      <c r="B937">
        <v>13024.1</v>
      </c>
    </row>
    <row r="938" spans="1:2">
      <c r="A938">
        <v>936</v>
      </c>
      <c r="B938">
        <v>12286.1</v>
      </c>
    </row>
    <row r="939" spans="1:2">
      <c r="A939">
        <v>937</v>
      </c>
      <c r="B939">
        <v>1488.2</v>
      </c>
    </row>
    <row r="940" spans="1:2">
      <c r="A940">
        <v>938</v>
      </c>
      <c r="B940">
        <v>1766.1</v>
      </c>
    </row>
    <row r="941" spans="1:2">
      <c r="A941">
        <v>939</v>
      </c>
      <c r="B941">
        <v>5770.1</v>
      </c>
    </row>
    <row r="942" spans="1:2">
      <c r="A942">
        <v>940</v>
      </c>
      <c r="B942">
        <v>5884.2</v>
      </c>
    </row>
    <row r="943" spans="1:2">
      <c r="A943">
        <v>941</v>
      </c>
      <c r="B943">
        <v>6799</v>
      </c>
    </row>
    <row r="944" spans="1:2">
      <c r="A944">
        <v>942</v>
      </c>
      <c r="B944">
        <v>2475.6</v>
      </c>
    </row>
    <row r="945" spans="1:2">
      <c r="A945">
        <v>943</v>
      </c>
      <c r="B945">
        <v>2298.3000000000002</v>
      </c>
    </row>
    <row r="946" spans="1:2">
      <c r="A946">
        <v>944</v>
      </c>
      <c r="B946">
        <v>6092.5</v>
      </c>
    </row>
    <row r="947" spans="1:2">
      <c r="A947">
        <v>945</v>
      </c>
      <c r="B947">
        <v>6097.4</v>
      </c>
    </row>
    <row r="948" spans="1:2">
      <c r="A948">
        <v>946</v>
      </c>
      <c r="B948">
        <v>8615.2000000000007</v>
      </c>
    </row>
    <row r="949" spans="1:2">
      <c r="A949">
        <v>947</v>
      </c>
      <c r="B949">
        <v>9266</v>
      </c>
    </row>
    <row r="950" spans="1:2">
      <c r="A950">
        <v>948</v>
      </c>
      <c r="B950">
        <v>11620.1</v>
      </c>
    </row>
    <row r="951" spans="1:2">
      <c r="A951">
        <v>949</v>
      </c>
      <c r="B951">
        <v>9227.2000000000007</v>
      </c>
    </row>
    <row r="952" spans="1:2">
      <c r="A952">
        <v>950</v>
      </c>
      <c r="B952">
        <v>10354.1</v>
      </c>
    </row>
    <row r="953" spans="1:2">
      <c r="A953">
        <v>951</v>
      </c>
      <c r="B953">
        <v>10480</v>
      </c>
    </row>
    <row r="954" spans="1:2">
      <c r="A954">
        <v>952</v>
      </c>
      <c r="B954">
        <v>12959.3</v>
      </c>
    </row>
    <row r="955" spans="1:2">
      <c r="A955">
        <v>953</v>
      </c>
      <c r="B955">
        <v>13925.1</v>
      </c>
    </row>
    <row r="956" spans="1:2">
      <c r="A956">
        <v>954</v>
      </c>
      <c r="B956">
        <v>13306.1</v>
      </c>
    </row>
    <row r="957" spans="1:2">
      <c r="A957">
        <v>955</v>
      </c>
      <c r="B957">
        <v>11723.1</v>
      </c>
    </row>
    <row r="958" spans="1:2">
      <c r="A958">
        <v>956</v>
      </c>
      <c r="B958">
        <v>8798.2000000000007</v>
      </c>
    </row>
    <row r="959" spans="1:2">
      <c r="A959">
        <v>957</v>
      </c>
      <c r="B959">
        <v>5220.2</v>
      </c>
    </row>
    <row r="960" spans="1:2">
      <c r="A960">
        <v>958</v>
      </c>
      <c r="B960">
        <v>5107.6499999999996</v>
      </c>
    </row>
    <row r="961" spans="1:2">
      <c r="A961">
        <v>959</v>
      </c>
      <c r="B961">
        <v>3905.55</v>
      </c>
    </row>
    <row r="962" spans="1:2">
      <c r="A962">
        <v>960</v>
      </c>
      <c r="B962">
        <v>8851.1</v>
      </c>
    </row>
    <row r="963" spans="1:2">
      <c r="A963">
        <v>961</v>
      </c>
      <c r="B963">
        <v>12439</v>
      </c>
    </row>
    <row r="964" spans="1:2">
      <c r="A964">
        <v>962</v>
      </c>
      <c r="B964">
        <v>11778</v>
      </c>
    </row>
    <row r="965" spans="1:2">
      <c r="A965">
        <v>963</v>
      </c>
      <c r="B965">
        <v>11239.1</v>
      </c>
    </row>
    <row r="966" spans="1:2">
      <c r="A966">
        <v>964</v>
      </c>
      <c r="B966">
        <v>11756.2</v>
      </c>
    </row>
    <row r="967" spans="1:2">
      <c r="A967">
        <v>965</v>
      </c>
      <c r="B967">
        <v>10311.6</v>
      </c>
    </row>
    <row r="968" spans="1:2">
      <c r="A968">
        <v>966</v>
      </c>
      <c r="B968">
        <v>5841.5</v>
      </c>
    </row>
    <row r="969" spans="1:2">
      <c r="A969">
        <v>967</v>
      </c>
      <c r="B969">
        <v>4388.3999999999996</v>
      </c>
    </row>
    <row r="970" spans="1:2">
      <c r="A970">
        <v>968</v>
      </c>
      <c r="B970">
        <v>5014.3999999999996</v>
      </c>
    </row>
    <row r="971" spans="1:2">
      <c r="A971">
        <v>969</v>
      </c>
      <c r="B971">
        <v>5886.7999999999993</v>
      </c>
    </row>
    <row r="972" spans="1:2">
      <c r="A972">
        <v>970</v>
      </c>
      <c r="B972">
        <v>5089.8999999999996</v>
      </c>
    </row>
    <row r="973" spans="1:2">
      <c r="A973">
        <v>971</v>
      </c>
      <c r="B973">
        <v>2872.9</v>
      </c>
    </row>
    <row r="974" spans="1:2">
      <c r="A974">
        <v>972</v>
      </c>
      <c r="B974">
        <v>4465.9999999999991</v>
      </c>
    </row>
    <row r="975" spans="1:2">
      <c r="A975">
        <v>973</v>
      </c>
      <c r="B975">
        <v>3087.3999999999996</v>
      </c>
    </row>
    <row r="976" spans="1:2">
      <c r="A976">
        <v>974</v>
      </c>
      <c r="B976">
        <v>1388.6999999999998</v>
      </c>
    </row>
    <row r="977" spans="1:2">
      <c r="A977">
        <v>975</v>
      </c>
      <c r="B977">
        <v>404.1</v>
      </c>
    </row>
    <row r="978" spans="1:2">
      <c r="A978">
        <v>976</v>
      </c>
      <c r="B978">
        <v>654</v>
      </c>
    </row>
    <row r="979" spans="1:2">
      <c r="A979">
        <v>977</v>
      </c>
      <c r="B979">
        <v>280</v>
      </c>
    </row>
    <row r="980" spans="1:2">
      <c r="A980">
        <v>978</v>
      </c>
      <c r="B980">
        <v>2896</v>
      </c>
    </row>
    <row r="981" spans="1:2">
      <c r="A981">
        <v>979</v>
      </c>
      <c r="B981">
        <v>9358.0499999999993</v>
      </c>
    </row>
    <row r="982" spans="1:2">
      <c r="A982">
        <v>980</v>
      </c>
      <c r="B982">
        <v>7879.4999999999991</v>
      </c>
    </row>
    <row r="983" spans="1:2">
      <c r="A983">
        <v>981</v>
      </c>
      <c r="B983">
        <v>13009.2</v>
      </c>
    </row>
    <row r="984" spans="1:2">
      <c r="A984">
        <v>982</v>
      </c>
      <c r="B984">
        <v>12571</v>
      </c>
    </row>
    <row r="985" spans="1:2">
      <c r="A985">
        <v>983</v>
      </c>
      <c r="B985">
        <v>13759</v>
      </c>
    </row>
    <row r="986" spans="1:2">
      <c r="A986">
        <v>984</v>
      </c>
      <c r="B986">
        <v>9240</v>
      </c>
    </row>
    <row r="987" spans="1:2">
      <c r="A987">
        <v>985</v>
      </c>
      <c r="B987">
        <v>10432.1</v>
      </c>
    </row>
    <row r="988" spans="1:2">
      <c r="A988">
        <v>986</v>
      </c>
      <c r="B988">
        <v>8219.2000000000007</v>
      </c>
    </row>
    <row r="989" spans="1:2">
      <c r="A989">
        <v>987</v>
      </c>
      <c r="B989">
        <v>9053.4</v>
      </c>
    </row>
    <row r="990" spans="1:2">
      <c r="A990">
        <v>988</v>
      </c>
      <c r="B990">
        <v>14822.1</v>
      </c>
    </row>
    <row r="991" spans="1:2">
      <c r="A991">
        <v>989</v>
      </c>
      <c r="B991">
        <v>17000.400000000001</v>
      </c>
    </row>
    <row r="992" spans="1:2">
      <c r="A992">
        <v>990</v>
      </c>
      <c r="B992">
        <v>17353.099999999999</v>
      </c>
    </row>
    <row r="993" spans="1:2">
      <c r="A993">
        <v>991</v>
      </c>
      <c r="B993">
        <v>16815</v>
      </c>
    </row>
    <row r="994" spans="1:2">
      <c r="A994">
        <v>992</v>
      </c>
      <c r="B994">
        <v>11856.1</v>
      </c>
    </row>
    <row r="995" spans="1:2">
      <c r="A995">
        <v>993</v>
      </c>
      <c r="B995">
        <v>15643.9</v>
      </c>
    </row>
    <row r="996" spans="1:2">
      <c r="A996">
        <v>994</v>
      </c>
      <c r="B996">
        <v>16433.8</v>
      </c>
    </row>
    <row r="997" spans="1:2">
      <c r="A997">
        <v>995</v>
      </c>
      <c r="B997">
        <v>12673.1</v>
      </c>
    </row>
    <row r="998" spans="1:2">
      <c r="A998">
        <v>996</v>
      </c>
      <c r="B998">
        <v>14883.400000000001</v>
      </c>
    </row>
    <row r="999" spans="1:2">
      <c r="A999">
        <v>997</v>
      </c>
      <c r="B999">
        <v>15264.300000000001</v>
      </c>
    </row>
    <row r="1000" spans="1:2">
      <c r="A1000">
        <v>998</v>
      </c>
      <c r="B1000">
        <v>14854.3</v>
      </c>
    </row>
    <row r="1001" spans="1:2">
      <c r="A1001">
        <v>999</v>
      </c>
      <c r="B1001">
        <v>14191.4</v>
      </c>
    </row>
    <row r="1002" spans="1:2">
      <c r="A1002">
        <v>1000</v>
      </c>
      <c r="B1002">
        <v>4452.5</v>
      </c>
    </row>
    <row r="1003" spans="1:2">
      <c r="A1003">
        <v>1001</v>
      </c>
      <c r="B1003">
        <v>4937.6999999999989</v>
      </c>
    </row>
    <row r="1004" spans="1:2">
      <c r="A1004">
        <v>1002</v>
      </c>
      <c r="B1004">
        <v>5518</v>
      </c>
    </row>
    <row r="1005" spans="1:2">
      <c r="A1005">
        <v>1003</v>
      </c>
      <c r="B1005">
        <v>8754.2000000000007</v>
      </c>
    </row>
    <row r="1006" spans="1:2">
      <c r="A1006">
        <v>1004</v>
      </c>
      <c r="B1006">
        <v>10914.2</v>
      </c>
    </row>
    <row r="1007" spans="1:2">
      <c r="A1007">
        <v>1005</v>
      </c>
      <c r="B1007">
        <v>10437.9</v>
      </c>
    </row>
    <row r="1008" spans="1:2">
      <c r="A1008">
        <v>1006</v>
      </c>
      <c r="B1008">
        <v>14672.2</v>
      </c>
    </row>
    <row r="1009" spans="1:2">
      <c r="A1009">
        <v>1007</v>
      </c>
      <c r="B1009">
        <v>12961.8</v>
      </c>
    </row>
    <row r="1010" spans="1:2">
      <c r="A1010">
        <v>1008</v>
      </c>
      <c r="B1010">
        <v>2312.6999999999998</v>
      </c>
    </row>
    <row r="1011" spans="1:2">
      <c r="A1011">
        <v>1009</v>
      </c>
      <c r="B1011">
        <v>12139.2</v>
      </c>
    </row>
    <row r="1012" spans="1:2">
      <c r="A1012">
        <v>1010</v>
      </c>
      <c r="B1012">
        <v>16092.4</v>
      </c>
    </row>
    <row r="1013" spans="1:2">
      <c r="A1013">
        <v>1011</v>
      </c>
      <c r="B1013">
        <v>10957</v>
      </c>
    </row>
    <row r="1014" spans="1:2">
      <c r="A1014">
        <v>1012</v>
      </c>
      <c r="B1014">
        <v>14823.400000000001</v>
      </c>
    </row>
    <row r="1015" spans="1:2">
      <c r="A1015">
        <v>1013</v>
      </c>
      <c r="B1015">
        <v>15696.4</v>
      </c>
    </row>
    <row r="1016" spans="1:2">
      <c r="A1016">
        <v>1014</v>
      </c>
      <c r="B1016">
        <v>16295.5</v>
      </c>
    </row>
    <row r="1017" spans="1:2">
      <c r="A1017">
        <v>1015</v>
      </c>
      <c r="B1017">
        <v>16381.3</v>
      </c>
    </row>
    <row r="1018" spans="1:2">
      <c r="A1018">
        <v>1016</v>
      </c>
      <c r="B1018">
        <v>10119.300000000001</v>
      </c>
    </row>
    <row r="1019" spans="1:2">
      <c r="A1019">
        <v>1017</v>
      </c>
      <c r="B1019">
        <v>10699.2</v>
      </c>
    </row>
    <row r="1020" spans="1:2">
      <c r="A1020">
        <v>1018</v>
      </c>
      <c r="B1020">
        <v>12175.2</v>
      </c>
    </row>
    <row r="1021" spans="1:2">
      <c r="A1021">
        <v>1019</v>
      </c>
      <c r="B1021">
        <v>13466.5</v>
      </c>
    </row>
    <row r="1022" spans="1:2">
      <c r="A1022">
        <v>1020</v>
      </c>
      <c r="B1022">
        <v>12221.3</v>
      </c>
    </row>
    <row r="1023" spans="1:2">
      <c r="A1023">
        <v>1021</v>
      </c>
      <c r="B1023">
        <v>10907.2</v>
      </c>
    </row>
    <row r="1024" spans="1:2">
      <c r="A1024">
        <v>1022</v>
      </c>
      <c r="B1024">
        <v>9977.5999999999985</v>
      </c>
    </row>
    <row r="1025" spans="1:2">
      <c r="A1025">
        <v>1023</v>
      </c>
      <c r="B1025">
        <v>10860</v>
      </c>
    </row>
    <row r="1026" spans="1:2">
      <c r="A1026">
        <v>1024</v>
      </c>
      <c r="B1026">
        <v>11979</v>
      </c>
    </row>
    <row r="1027" spans="1:2">
      <c r="A1027">
        <v>1025</v>
      </c>
      <c r="B1027">
        <v>11753.99</v>
      </c>
    </row>
    <row r="1028" spans="1:2">
      <c r="A1028">
        <v>1026</v>
      </c>
      <c r="B1028">
        <v>11309</v>
      </c>
    </row>
    <row r="1029" spans="1:2">
      <c r="A1029">
        <v>1027</v>
      </c>
      <c r="B1029">
        <v>10042.200000000001</v>
      </c>
    </row>
    <row r="1030" spans="1:2">
      <c r="A1030">
        <v>1028</v>
      </c>
      <c r="B1030">
        <v>5712.3</v>
      </c>
    </row>
    <row r="1031" spans="1:2">
      <c r="A1031">
        <v>1029</v>
      </c>
      <c r="B1031">
        <v>2278.3000000000002</v>
      </c>
    </row>
    <row r="1032" spans="1:2">
      <c r="A1032">
        <v>1030</v>
      </c>
      <c r="B1032">
        <v>9240.2000000000007</v>
      </c>
    </row>
    <row r="1033" spans="1:2">
      <c r="A1033">
        <v>1031</v>
      </c>
      <c r="B1033">
        <v>12836.2</v>
      </c>
    </row>
    <row r="1034" spans="1:2">
      <c r="A1034">
        <v>1032</v>
      </c>
      <c r="B1034">
        <v>14384.4</v>
      </c>
    </row>
    <row r="1035" spans="1:2">
      <c r="A1035">
        <v>1033</v>
      </c>
      <c r="B1035">
        <v>9487.99</v>
      </c>
    </row>
    <row r="1036" spans="1:2">
      <c r="A1036">
        <v>1034</v>
      </c>
      <c r="B1036">
        <v>12314.2</v>
      </c>
    </row>
    <row r="1037" spans="1:2">
      <c r="A1037">
        <v>1035</v>
      </c>
      <c r="B1037">
        <v>7123.7</v>
      </c>
    </row>
    <row r="1038" spans="1:2">
      <c r="A1038">
        <v>1036</v>
      </c>
      <c r="B1038">
        <v>5669.8</v>
      </c>
    </row>
    <row r="1039" spans="1:2">
      <c r="A1039">
        <v>1037</v>
      </c>
      <c r="B1039">
        <v>8064</v>
      </c>
    </row>
    <row r="1040" spans="1:2">
      <c r="A1040">
        <v>1038</v>
      </c>
      <c r="B1040">
        <v>9592</v>
      </c>
    </row>
    <row r="1041" spans="1:2">
      <c r="A1041">
        <v>1039</v>
      </c>
      <c r="B1041">
        <v>10042.1</v>
      </c>
    </row>
    <row r="1042" spans="1:2">
      <c r="A1042">
        <v>1040</v>
      </c>
      <c r="B1042">
        <v>7629.2</v>
      </c>
    </row>
    <row r="1043" spans="1:2">
      <c r="A1043">
        <v>1041</v>
      </c>
      <c r="B1043">
        <v>12581.8</v>
      </c>
    </row>
    <row r="1044" spans="1:2">
      <c r="A1044">
        <v>1042</v>
      </c>
      <c r="B1044">
        <v>15595.400000000001</v>
      </c>
    </row>
    <row r="1045" spans="1:2">
      <c r="A1045">
        <v>1043</v>
      </c>
      <c r="B1045">
        <v>14573.000000000002</v>
      </c>
    </row>
    <row r="1046" spans="1:2">
      <c r="A1046">
        <v>1044</v>
      </c>
      <c r="B1046">
        <v>6264</v>
      </c>
    </row>
    <row r="1047" spans="1:2">
      <c r="A1047">
        <v>1045</v>
      </c>
      <c r="B1047">
        <v>7406.1</v>
      </c>
    </row>
    <row r="1048" spans="1:2">
      <c r="A1048">
        <v>1046</v>
      </c>
      <c r="B1048">
        <v>9616.2999999999993</v>
      </c>
    </row>
    <row r="1049" spans="1:2">
      <c r="A1049">
        <v>1047</v>
      </c>
      <c r="B1049">
        <v>7026</v>
      </c>
    </row>
    <row r="1050" spans="1:2">
      <c r="A1050">
        <v>1048</v>
      </c>
      <c r="B1050">
        <v>3598.1</v>
      </c>
    </row>
    <row r="1051" spans="1:2">
      <c r="A1051">
        <v>1049</v>
      </c>
      <c r="B1051">
        <v>5143</v>
      </c>
    </row>
    <row r="1052" spans="1:2">
      <c r="A1052">
        <v>1050</v>
      </c>
      <c r="B1052">
        <v>7171.6000000000013</v>
      </c>
    </row>
    <row r="1053" spans="1:2">
      <c r="A1053">
        <v>1051</v>
      </c>
      <c r="B1053">
        <v>9928</v>
      </c>
    </row>
    <row r="1054" spans="1:2">
      <c r="A1054">
        <v>1052</v>
      </c>
      <c r="B1054">
        <v>11662</v>
      </c>
    </row>
    <row r="1055" spans="1:2">
      <c r="A1055">
        <v>1053</v>
      </c>
      <c r="B1055">
        <v>11776.2</v>
      </c>
    </row>
    <row r="1056" spans="1:2">
      <c r="A1056">
        <v>1054</v>
      </c>
      <c r="B1056">
        <v>5142</v>
      </c>
    </row>
    <row r="1057" spans="1:2">
      <c r="A1057">
        <v>1055</v>
      </c>
      <c r="B1057">
        <v>6114.1</v>
      </c>
    </row>
    <row r="1058" spans="1:2">
      <c r="A1058">
        <v>1056</v>
      </c>
      <c r="B1058">
        <v>4990.5</v>
      </c>
    </row>
    <row r="1059" spans="1:2">
      <c r="A1059">
        <v>1057</v>
      </c>
      <c r="B1059">
        <v>1109.4000000000001</v>
      </c>
    </row>
    <row r="1060" spans="1:2">
      <c r="A1060">
        <v>1058</v>
      </c>
      <c r="B1060">
        <v>178.2</v>
      </c>
    </row>
    <row r="1061" spans="1:2">
      <c r="A1061">
        <v>1059</v>
      </c>
      <c r="B1061">
        <v>0</v>
      </c>
    </row>
    <row r="1062" spans="1:2">
      <c r="A1062">
        <v>1060</v>
      </c>
      <c r="B1062">
        <v>0</v>
      </c>
    </row>
    <row r="1063" spans="1:2">
      <c r="A1063">
        <v>1061</v>
      </c>
      <c r="B1063">
        <v>224</v>
      </c>
    </row>
    <row r="1064" spans="1:2">
      <c r="A1064">
        <v>1062</v>
      </c>
      <c r="B1064">
        <v>336.2</v>
      </c>
    </row>
    <row r="1065" spans="1:2">
      <c r="A1065">
        <v>1063</v>
      </c>
      <c r="B1065">
        <v>1769.1</v>
      </c>
    </row>
    <row r="1066" spans="1:2">
      <c r="A1066">
        <v>1064</v>
      </c>
      <c r="B1066">
        <v>2718.1</v>
      </c>
    </row>
    <row r="1067" spans="1:2">
      <c r="A1067">
        <v>1065</v>
      </c>
      <c r="B1067">
        <v>1594.2</v>
      </c>
    </row>
    <row r="1068" spans="1:2">
      <c r="A1068">
        <v>1066</v>
      </c>
      <c r="B1068">
        <v>8698</v>
      </c>
    </row>
    <row r="1069" spans="1:2">
      <c r="A1069">
        <v>1067</v>
      </c>
      <c r="B1069">
        <v>8604</v>
      </c>
    </row>
    <row r="1070" spans="1:2">
      <c r="A1070">
        <v>1068</v>
      </c>
      <c r="B1070">
        <v>7286.75</v>
      </c>
    </row>
    <row r="1071" spans="1:2">
      <c r="A1071">
        <v>1069</v>
      </c>
      <c r="B1071">
        <v>9859.2000000000007</v>
      </c>
    </row>
    <row r="1072" spans="1:2">
      <c r="A1072">
        <v>1070</v>
      </c>
      <c r="B1072">
        <v>10573.6</v>
      </c>
    </row>
    <row r="1073" spans="1:2">
      <c r="A1073">
        <v>1071</v>
      </c>
      <c r="B1073">
        <v>6611.1</v>
      </c>
    </row>
    <row r="1074" spans="1:2">
      <c r="A1074">
        <v>1072</v>
      </c>
      <c r="B1074">
        <v>6385</v>
      </c>
    </row>
    <row r="1075" spans="1:2">
      <c r="A1075">
        <v>1073</v>
      </c>
      <c r="B1075">
        <v>7582</v>
      </c>
    </row>
    <row r="1076" spans="1:2">
      <c r="A1076">
        <v>1074</v>
      </c>
      <c r="B1076">
        <v>10313.1</v>
      </c>
    </row>
    <row r="1077" spans="1:2">
      <c r="A1077">
        <v>1075</v>
      </c>
      <c r="B1077">
        <v>7195</v>
      </c>
    </row>
    <row r="1078" spans="1:2">
      <c r="A1078">
        <v>1076</v>
      </c>
      <c r="B1078">
        <v>5315</v>
      </c>
    </row>
    <row r="1079" spans="1:2">
      <c r="A1079">
        <v>1077</v>
      </c>
      <c r="B1079">
        <v>975.40000000000009</v>
      </c>
    </row>
    <row r="1080" spans="1:2">
      <c r="A1080">
        <v>1078</v>
      </c>
      <c r="B1080">
        <v>365.4</v>
      </c>
    </row>
    <row r="1081" spans="1:2">
      <c r="A1081">
        <v>1079</v>
      </c>
      <c r="B1081">
        <v>514.20000000000005</v>
      </c>
    </row>
    <row r="1082" spans="1:2">
      <c r="A1082">
        <v>1080</v>
      </c>
      <c r="B1082">
        <v>734.1</v>
      </c>
    </row>
    <row r="1083" spans="1:2">
      <c r="A1083">
        <v>1081</v>
      </c>
      <c r="B1083">
        <v>995.1</v>
      </c>
    </row>
    <row r="1084" spans="1:2">
      <c r="A1084">
        <v>1082</v>
      </c>
      <c r="B1084">
        <v>668.2</v>
      </c>
    </row>
    <row r="1085" spans="1:2">
      <c r="A1085">
        <v>1083</v>
      </c>
      <c r="B1085">
        <v>1037.2</v>
      </c>
    </row>
    <row r="1086" spans="1:2">
      <c r="A1086">
        <v>1084</v>
      </c>
      <c r="B1086">
        <v>675.30000000000007</v>
      </c>
    </row>
    <row r="1087" spans="1:2">
      <c r="A1087">
        <v>1085</v>
      </c>
      <c r="B1087">
        <v>1525.8000000000002</v>
      </c>
    </row>
    <row r="1088" spans="1:2">
      <c r="A1088">
        <v>1086</v>
      </c>
      <c r="B1088">
        <v>99</v>
      </c>
    </row>
    <row r="1089" spans="1:2">
      <c r="A1089">
        <v>1087</v>
      </c>
      <c r="B1089">
        <v>0</v>
      </c>
    </row>
    <row r="1090" spans="1:2">
      <c r="A1090">
        <v>1088</v>
      </c>
      <c r="B1090">
        <v>0</v>
      </c>
    </row>
    <row r="1091" spans="1:2">
      <c r="A1091">
        <v>1089</v>
      </c>
      <c r="B1091">
        <v>0</v>
      </c>
    </row>
    <row r="1092" spans="1:2">
      <c r="A1092">
        <v>1090</v>
      </c>
      <c r="B1092">
        <v>0</v>
      </c>
    </row>
    <row r="1093" spans="1:2">
      <c r="A1093">
        <v>1091</v>
      </c>
      <c r="B1093">
        <v>0</v>
      </c>
    </row>
    <row r="1094" spans="1:2">
      <c r="A1094">
        <v>1092</v>
      </c>
      <c r="B1094">
        <v>0</v>
      </c>
    </row>
    <row r="1095" spans="1:2">
      <c r="A1095">
        <v>1093</v>
      </c>
      <c r="B1095">
        <v>0</v>
      </c>
    </row>
    <row r="1096" spans="1:2">
      <c r="A1096">
        <v>1094</v>
      </c>
      <c r="B1096">
        <v>0</v>
      </c>
    </row>
    <row r="1097" spans="1:2">
      <c r="A1097">
        <v>1095</v>
      </c>
      <c r="B1097">
        <v>0</v>
      </c>
    </row>
    <row r="1098" spans="1:2">
      <c r="A1098">
        <v>1096</v>
      </c>
      <c r="B1098">
        <v>0</v>
      </c>
    </row>
    <row r="1099" spans="1:2">
      <c r="A1099">
        <v>1097</v>
      </c>
      <c r="B1099">
        <v>188.1</v>
      </c>
    </row>
    <row r="1100" spans="1:2">
      <c r="A1100">
        <v>1098</v>
      </c>
      <c r="B1100">
        <v>494.2</v>
      </c>
    </row>
    <row r="1101" spans="1:2">
      <c r="A1101">
        <v>1099</v>
      </c>
      <c r="B1101">
        <v>591.4</v>
      </c>
    </row>
    <row r="1102" spans="1:2">
      <c r="A1102">
        <v>1100</v>
      </c>
      <c r="B1102">
        <v>436.2</v>
      </c>
    </row>
    <row r="1103" spans="1:2">
      <c r="A1103">
        <v>1101</v>
      </c>
      <c r="B1103">
        <v>557</v>
      </c>
    </row>
    <row r="1104" spans="1:2">
      <c r="A1104">
        <v>1102</v>
      </c>
      <c r="B1104">
        <v>356.1</v>
      </c>
    </row>
    <row r="1105" spans="1:2">
      <c r="A1105">
        <v>1103</v>
      </c>
      <c r="B1105">
        <v>598.4</v>
      </c>
    </row>
    <row r="1106" spans="1:2">
      <c r="A1106">
        <v>1104</v>
      </c>
      <c r="B1106">
        <v>2070.1</v>
      </c>
    </row>
    <row r="1107" spans="1:2">
      <c r="A1107">
        <v>1105</v>
      </c>
      <c r="B1107">
        <v>2970.3</v>
      </c>
    </row>
    <row r="1108" spans="1:2">
      <c r="A1108">
        <v>1106</v>
      </c>
      <c r="B1108">
        <v>315.10000000000002</v>
      </c>
    </row>
    <row r="1109" spans="1:2">
      <c r="A1109">
        <v>1107</v>
      </c>
      <c r="B1109">
        <v>5141</v>
      </c>
    </row>
    <row r="1110" spans="1:2">
      <c r="A1110">
        <v>1108</v>
      </c>
      <c r="B1110">
        <v>6059</v>
      </c>
    </row>
    <row r="1111" spans="1:2">
      <c r="A1111">
        <v>1109</v>
      </c>
      <c r="B1111">
        <v>12420</v>
      </c>
    </row>
    <row r="1112" spans="1:2">
      <c r="A1112">
        <v>1110</v>
      </c>
      <c r="B1112">
        <v>12137</v>
      </c>
    </row>
    <row r="1113" spans="1:2">
      <c r="A1113">
        <v>1111</v>
      </c>
      <c r="B1113">
        <v>9400.2999999999993</v>
      </c>
    </row>
    <row r="1114" spans="1:2">
      <c r="A1114">
        <v>1112</v>
      </c>
      <c r="B1114">
        <v>4546.2</v>
      </c>
    </row>
    <row r="1115" spans="1:2">
      <c r="A1115">
        <v>1113</v>
      </c>
      <c r="B1115">
        <v>6372.1</v>
      </c>
    </row>
    <row r="1116" spans="1:2">
      <c r="A1116">
        <v>1114</v>
      </c>
      <c r="B1116">
        <v>5323.1</v>
      </c>
    </row>
    <row r="1117" spans="1:2">
      <c r="A1117">
        <v>1115</v>
      </c>
      <c r="B1117">
        <v>6917.1</v>
      </c>
    </row>
    <row r="1118" spans="1:2">
      <c r="A1118">
        <v>1116</v>
      </c>
      <c r="B1118">
        <v>8403</v>
      </c>
    </row>
    <row r="1119" spans="1:2">
      <c r="A1119">
        <v>1117</v>
      </c>
      <c r="B1119">
        <v>8116</v>
      </c>
    </row>
    <row r="1120" spans="1:2">
      <c r="A1120">
        <v>1118</v>
      </c>
      <c r="B1120">
        <v>7613.6999999999989</v>
      </c>
    </row>
    <row r="1121" spans="1:2">
      <c r="A1121">
        <v>1119</v>
      </c>
      <c r="B1121">
        <v>4467.5</v>
      </c>
    </row>
    <row r="1122" spans="1:2">
      <c r="A1122">
        <v>1120</v>
      </c>
      <c r="B1122">
        <v>910.40000000000009</v>
      </c>
    </row>
    <row r="1123" spans="1:2">
      <c r="A1123">
        <v>1121</v>
      </c>
      <c r="B1123">
        <v>4650.1000000000004</v>
      </c>
    </row>
    <row r="1124" spans="1:2">
      <c r="A1124">
        <v>1122</v>
      </c>
      <c r="B1124">
        <v>11186.1</v>
      </c>
    </row>
    <row r="1125" spans="1:2">
      <c r="A1125">
        <v>1123</v>
      </c>
      <c r="B1125">
        <v>12250</v>
      </c>
    </row>
    <row r="1126" spans="1:2">
      <c r="A1126">
        <v>1124</v>
      </c>
      <c r="B1126">
        <v>10725.1</v>
      </c>
    </row>
    <row r="1127" spans="1:2">
      <c r="A1127">
        <v>1125</v>
      </c>
      <c r="B1127">
        <v>5758</v>
      </c>
    </row>
    <row r="1128" spans="1:2">
      <c r="A1128">
        <v>1126</v>
      </c>
      <c r="B1128">
        <v>5702.5</v>
      </c>
    </row>
    <row r="1129" spans="1:2">
      <c r="A1129">
        <v>1127</v>
      </c>
      <c r="B1129">
        <v>4880.2</v>
      </c>
    </row>
    <row r="1130" spans="1:2">
      <c r="A1130">
        <v>1128</v>
      </c>
      <c r="B1130">
        <v>6128</v>
      </c>
    </row>
    <row r="1131" spans="1:2">
      <c r="A1131">
        <v>1129</v>
      </c>
      <c r="B1131">
        <v>10755</v>
      </c>
    </row>
    <row r="1132" spans="1:2">
      <c r="A1132">
        <v>1130</v>
      </c>
      <c r="B1132">
        <v>12218.2</v>
      </c>
    </row>
    <row r="1133" spans="1:2">
      <c r="A1133">
        <v>1131</v>
      </c>
      <c r="B1133">
        <v>9530.1</v>
      </c>
    </row>
    <row r="1134" spans="1:2">
      <c r="A1134">
        <v>1132</v>
      </c>
      <c r="B1134">
        <v>10494.7</v>
      </c>
    </row>
    <row r="1135" spans="1:2">
      <c r="A1135">
        <v>1133</v>
      </c>
      <c r="B1135">
        <v>5662.6</v>
      </c>
    </row>
    <row r="1136" spans="1:2">
      <c r="A1136">
        <v>1134</v>
      </c>
      <c r="B1136">
        <v>2822.7999999999997</v>
      </c>
    </row>
    <row r="1137" spans="1:2">
      <c r="A1137">
        <v>1135</v>
      </c>
      <c r="B1137">
        <v>3639.2</v>
      </c>
    </row>
    <row r="1138" spans="1:2">
      <c r="A1138">
        <v>1136</v>
      </c>
      <c r="B1138">
        <v>8435</v>
      </c>
    </row>
    <row r="1139" spans="1:2">
      <c r="A1139">
        <v>1137</v>
      </c>
      <c r="B1139">
        <v>9184.1</v>
      </c>
    </row>
    <row r="1140" spans="1:2">
      <c r="A1140">
        <v>1138</v>
      </c>
      <c r="B1140">
        <v>4471.2</v>
      </c>
    </row>
    <row r="1141" spans="1:2">
      <c r="A1141">
        <v>1139</v>
      </c>
      <c r="B1141">
        <v>2089.6999999999998</v>
      </c>
    </row>
    <row r="1142" spans="1:2">
      <c r="A1142">
        <v>1140</v>
      </c>
      <c r="B1142">
        <v>583.20000000000005</v>
      </c>
    </row>
    <row r="1143" spans="1:2">
      <c r="A1143">
        <v>1141</v>
      </c>
      <c r="B1143">
        <v>1796.3999999999999</v>
      </c>
    </row>
    <row r="1144" spans="1:2">
      <c r="A1144">
        <v>1142</v>
      </c>
      <c r="B1144">
        <v>7232.2</v>
      </c>
    </row>
    <row r="1145" spans="1:2">
      <c r="A1145">
        <v>1143</v>
      </c>
      <c r="B1145">
        <v>9853</v>
      </c>
    </row>
    <row r="1146" spans="1:2">
      <c r="A1146">
        <v>1144</v>
      </c>
      <c r="B1146">
        <v>11716.3</v>
      </c>
    </row>
    <row r="1147" spans="1:2">
      <c r="A1147">
        <v>1145</v>
      </c>
      <c r="B1147">
        <v>9430</v>
      </c>
    </row>
    <row r="1148" spans="1:2">
      <c r="A1148">
        <v>1146</v>
      </c>
      <c r="B1148">
        <v>8698.1</v>
      </c>
    </row>
    <row r="1149" spans="1:2">
      <c r="A1149">
        <v>1147</v>
      </c>
      <c r="B1149">
        <v>6584.5</v>
      </c>
    </row>
    <row r="1150" spans="1:2">
      <c r="A1150">
        <v>1148</v>
      </c>
      <c r="B1150">
        <v>2282.3000000000002</v>
      </c>
    </row>
    <row r="1151" spans="1:2">
      <c r="A1151">
        <v>1149</v>
      </c>
      <c r="B1151">
        <v>545.20000000000005</v>
      </c>
    </row>
    <row r="1152" spans="1:2">
      <c r="A1152">
        <v>1150</v>
      </c>
      <c r="B1152">
        <v>5339.2</v>
      </c>
    </row>
    <row r="1153" spans="1:2">
      <c r="A1153">
        <v>1151</v>
      </c>
      <c r="B1153">
        <v>6301.6</v>
      </c>
    </row>
    <row r="1154" spans="1:2">
      <c r="A1154">
        <v>1152</v>
      </c>
      <c r="B1154">
        <v>5204.3999999999996</v>
      </c>
    </row>
    <row r="1155" spans="1:2">
      <c r="A1155">
        <v>1153</v>
      </c>
      <c r="B1155">
        <v>2510.4</v>
      </c>
    </row>
    <row r="1156" spans="1:2">
      <c r="A1156">
        <v>1154</v>
      </c>
      <c r="B1156">
        <v>8208.7999999999993</v>
      </c>
    </row>
    <row r="1157" spans="1:2">
      <c r="A1157">
        <v>1155</v>
      </c>
      <c r="B1157">
        <v>5916.4</v>
      </c>
    </row>
    <row r="1158" spans="1:2">
      <c r="A1158">
        <v>1156</v>
      </c>
      <c r="B1158">
        <v>3764</v>
      </c>
    </row>
    <row r="1159" spans="1:2">
      <c r="A1159">
        <v>1157</v>
      </c>
      <c r="B1159">
        <v>1621</v>
      </c>
    </row>
    <row r="1160" spans="1:2">
      <c r="A1160">
        <v>1158</v>
      </c>
      <c r="B1160">
        <v>10811</v>
      </c>
    </row>
    <row r="1161" spans="1:2">
      <c r="A1161">
        <v>1159</v>
      </c>
      <c r="B1161">
        <v>13358.3</v>
      </c>
    </row>
    <row r="1162" spans="1:2">
      <c r="A1162">
        <v>1160</v>
      </c>
      <c r="B1162">
        <v>2868</v>
      </c>
    </row>
    <row r="1163" spans="1:2">
      <c r="A1163">
        <v>1161</v>
      </c>
      <c r="B1163">
        <v>9317.7999999999993</v>
      </c>
    </row>
    <row r="1164" spans="1:2">
      <c r="A1164">
        <v>1162</v>
      </c>
      <c r="B1164">
        <v>7787.2000000000025</v>
      </c>
    </row>
    <row r="1165" spans="1:2">
      <c r="A1165">
        <v>1163</v>
      </c>
      <c r="B1165">
        <v>6690.6</v>
      </c>
    </row>
    <row r="1166" spans="1:2">
      <c r="A1166">
        <v>1164</v>
      </c>
      <c r="B1166">
        <v>7355.3</v>
      </c>
    </row>
    <row r="1167" spans="1:2">
      <c r="A1167">
        <v>1165</v>
      </c>
      <c r="B1167">
        <v>8127.1</v>
      </c>
    </row>
    <row r="1168" spans="1:2">
      <c r="A1168">
        <v>1166</v>
      </c>
      <c r="B1168">
        <v>9896</v>
      </c>
    </row>
    <row r="1169" spans="1:2">
      <c r="A1169">
        <v>1167</v>
      </c>
      <c r="B1169">
        <v>11587.4</v>
      </c>
    </row>
    <row r="1170" spans="1:2">
      <c r="A1170">
        <v>1168</v>
      </c>
      <c r="B1170">
        <v>7017.5</v>
      </c>
    </row>
    <row r="1171" spans="1:2">
      <c r="A1171">
        <v>1169</v>
      </c>
      <c r="B1171">
        <v>5727.4</v>
      </c>
    </row>
    <row r="1172" spans="1:2">
      <c r="A1172">
        <v>1170</v>
      </c>
      <c r="B1172">
        <v>5214</v>
      </c>
    </row>
    <row r="1173" spans="1:2">
      <c r="A1173">
        <v>1171</v>
      </c>
      <c r="B1173">
        <v>6586</v>
      </c>
    </row>
    <row r="1174" spans="1:2">
      <c r="A1174">
        <v>1172</v>
      </c>
      <c r="B1174">
        <v>12950.3</v>
      </c>
    </row>
    <row r="1175" spans="1:2">
      <c r="A1175">
        <v>1173</v>
      </c>
      <c r="B1175">
        <v>13938.3</v>
      </c>
    </row>
    <row r="1176" spans="1:2">
      <c r="A1176">
        <v>1174</v>
      </c>
      <c r="B1176">
        <v>7632</v>
      </c>
    </row>
    <row r="1177" spans="1:2">
      <c r="A1177">
        <v>1175</v>
      </c>
      <c r="B1177">
        <v>1277</v>
      </c>
    </row>
    <row r="1178" spans="1:2">
      <c r="A1178">
        <v>1176</v>
      </c>
      <c r="B1178">
        <v>1331.3</v>
      </c>
    </row>
    <row r="1179" spans="1:2">
      <c r="A1179">
        <v>1177</v>
      </c>
      <c r="B1179">
        <v>5225.1000000000004</v>
      </c>
    </row>
    <row r="1180" spans="1:2">
      <c r="A1180">
        <v>1178</v>
      </c>
      <c r="B1180">
        <v>5584</v>
      </c>
    </row>
    <row r="1181" spans="1:2">
      <c r="A1181">
        <v>1179</v>
      </c>
      <c r="B1181">
        <v>4512</v>
      </c>
    </row>
    <row r="1182" spans="1:2">
      <c r="A1182">
        <v>1180</v>
      </c>
      <c r="B1182">
        <v>5887.5</v>
      </c>
    </row>
    <row r="1183" spans="1:2">
      <c r="A1183">
        <v>1181</v>
      </c>
      <c r="B1183">
        <v>10264.700000000001</v>
      </c>
    </row>
    <row r="1184" spans="1:2">
      <c r="A1184">
        <v>1182</v>
      </c>
      <c r="B1184">
        <v>5332.05</v>
      </c>
    </row>
    <row r="1185" spans="1:2">
      <c r="A1185">
        <v>1183</v>
      </c>
      <c r="B1185">
        <v>1683.75</v>
      </c>
    </row>
    <row r="1186" spans="1:2">
      <c r="A1186">
        <v>1184</v>
      </c>
      <c r="B1186">
        <v>12412</v>
      </c>
    </row>
    <row r="1187" spans="1:2">
      <c r="A1187">
        <v>1185</v>
      </c>
      <c r="B1187">
        <v>12687</v>
      </c>
    </row>
    <row r="1188" spans="1:2">
      <c r="A1188">
        <v>1186</v>
      </c>
      <c r="B1188">
        <v>12115.1</v>
      </c>
    </row>
    <row r="1189" spans="1:2">
      <c r="A1189">
        <v>1187</v>
      </c>
      <c r="B1189">
        <v>12530.1</v>
      </c>
    </row>
    <row r="1190" spans="1:2">
      <c r="A1190">
        <v>1188</v>
      </c>
      <c r="B1190">
        <v>12922.27</v>
      </c>
    </row>
    <row r="1191" spans="1:2">
      <c r="A1191">
        <v>1189</v>
      </c>
      <c r="B1191">
        <v>7479.1</v>
      </c>
    </row>
    <row r="1192" spans="1:2">
      <c r="A1192">
        <v>1190</v>
      </c>
      <c r="B1192">
        <v>6624.2</v>
      </c>
    </row>
    <row r="1193" spans="1:2">
      <c r="A1193">
        <v>1191</v>
      </c>
      <c r="B1193">
        <v>10713.8</v>
      </c>
    </row>
    <row r="1194" spans="1:2">
      <c r="A1194">
        <v>1192</v>
      </c>
      <c r="B1194">
        <v>11130.9</v>
      </c>
    </row>
    <row r="1195" spans="1:2">
      <c r="A1195">
        <v>1193</v>
      </c>
      <c r="B1195">
        <v>12158</v>
      </c>
    </row>
    <row r="1196" spans="1:2">
      <c r="A1196">
        <v>1194</v>
      </c>
      <c r="B1196">
        <v>11508.800000000001</v>
      </c>
    </row>
    <row r="1197" spans="1:2">
      <c r="A1197">
        <v>1195</v>
      </c>
      <c r="B1197">
        <v>13053.800000000001</v>
      </c>
    </row>
    <row r="1198" spans="1:2">
      <c r="A1198">
        <v>1196</v>
      </c>
      <c r="B1198">
        <v>9236.6</v>
      </c>
    </row>
    <row r="1199" spans="1:2">
      <c r="A1199">
        <v>1197</v>
      </c>
      <c r="B1199">
        <v>9271.4000000000015</v>
      </c>
    </row>
    <row r="1200" spans="1:2">
      <c r="A1200">
        <v>1198</v>
      </c>
      <c r="B1200">
        <v>2380.1</v>
      </c>
    </row>
    <row r="1201" spans="1:2">
      <c r="A1201">
        <v>1199</v>
      </c>
      <c r="B1201">
        <v>3267</v>
      </c>
    </row>
    <row r="1202" spans="1:2">
      <c r="A1202">
        <v>1200</v>
      </c>
      <c r="B1202">
        <v>3624.3</v>
      </c>
    </row>
    <row r="1203" spans="1:2">
      <c r="A1203">
        <v>1201</v>
      </c>
      <c r="B1203">
        <v>873.1</v>
      </c>
    </row>
    <row r="1204" spans="1:2">
      <c r="A1204">
        <v>1202</v>
      </c>
      <c r="B1204">
        <v>1487.2</v>
      </c>
    </row>
    <row r="1205" spans="1:2">
      <c r="A1205">
        <v>1203</v>
      </c>
      <c r="B1205">
        <v>875.2</v>
      </c>
    </row>
    <row r="1206" spans="1:2">
      <c r="A1206">
        <v>1204</v>
      </c>
      <c r="B1206">
        <v>635.20000000000005</v>
      </c>
    </row>
    <row r="1207" spans="1:2">
      <c r="A1207">
        <v>1205</v>
      </c>
      <c r="B1207">
        <v>474.1</v>
      </c>
    </row>
    <row r="1208" spans="1:2">
      <c r="A1208">
        <v>1206</v>
      </c>
      <c r="B1208">
        <v>479</v>
      </c>
    </row>
    <row r="1209" spans="1:2">
      <c r="A1209">
        <v>1207</v>
      </c>
      <c r="B1209">
        <v>1350.1</v>
      </c>
    </row>
    <row r="1210" spans="1:2">
      <c r="A1210">
        <v>1208</v>
      </c>
      <c r="B1210">
        <v>3103.5</v>
      </c>
    </row>
    <row r="1211" spans="1:2">
      <c r="A1211">
        <v>1209</v>
      </c>
      <c r="B1211">
        <v>11027.5</v>
      </c>
    </row>
    <row r="1212" spans="1:2">
      <c r="A1212">
        <v>1210</v>
      </c>
      <c r="B1212">
        <v>9567.6</v>
      </c>
    </row>
    <row r="1213" spans="1:2">
      <c r="A1213">
        <v>1211</v>
      </c>
      <c r="B1213">
        <v>8247.6500000000015</v>
      </c>
    </row>
    <row r="1214" spans="1:2">
      <c r="A1214">
        <v>1212</v>
      </c>
      <c r="B1214">
        <v>8468.65</v>
      </c>
    </row>
    <row r="1215" spans="1:2">
      <c r="A1215">
        <v>1213</v>
      </c>
      <c r="B1215">
        <v>14889.3</v>
      </c>
    </row>
    <row r="1216" spans="1:2">
      <c r="A1216">
        <v>1214</v>
      </c>
      <c r="B1216">
        <v>14565</v>
      </c>
    </row>
    <row r="1217" spans="1:2">
      <c r="A1217">
        <v>1215</v>
      </c>
      <c r="B1217">
        <v>14346.2</v>
      </c>
    </row>
    <row r="1218" spans="1:2">
      <c r="A1218">
        <v>1216</v>
      </c>
      <c r="B1218">
        <v>14349.1</v>
      </c>
    </row>
    <row r="1219" spans="1:2">
      <c r="A1219">
        <v>1217</v>
      </c>
      <c r="B1219">
        <v>13837.85</v>
      </c>
    </row>
    <row r="1220" spans="1:2">
      <c r="A1220">
        <v>1218</v>
      </c>
      <c r="B1220">
        <v>6510.2</v>
      </c>
    </row>
    <row r="1221" spans="1:2">
      <c r="A1221">
        <v>1219</v>
      </c>
      <c r="B1221">
        <v>7049.5</v>
      </c>
    </row>
    <row r="1222" spans="1:2">
      <c r="A1222">
        <v>1220</v>
      </c>
      <c r="B1222">
        <v>7702.4</v>
      </c>
    </row>
    <row r="1223" spans="1:2">
      <c r="A1223">
        <v>1221</v>
      </c>
      <c r="B1223">
        <v>9264.5</v>
      </c>
    </row>
    <row r="1224" spans="1:2">
      <c r="A1224">
        <v>1222</v>
      </c>
      <c r="B1224">
        <v>9404.9</v>
      </c>
    </row>
    <row r="1225" spans="1:2">
      <c r="A1225">
        <v>1223</v>
      </c>
      <c r="B1225">
        <v>12443.3</v>
      </c>
    </row>
    <row r="1226" spans="1:2">
      <c r="A1226">
        <v>1224</v>
      </c>
      <c r="B1226">
        <v>4453.3</v>
      </c>
    </row>
    <row r="1227" spans="1:2">
      <c r="A1227">
        <v>1225</v>
      </c>
      <c r="B1227">
        <v>1531.1</v>
      </c>
    </row>
    <row r="1228" spans="1:2">
      <c r="A1228">
        <v>1226</v>
      </c>
      <c r="B1228">
        <v>7887.1</v>
      </c>
    </row>
    <row r="1229" spans="1:2">
      <c r="A1229">
        <v>1227</v>
      </c>
      <c r="B1229">
        <v>11573</v>
      </c>
    </row>
    <row r="1230" spans="1:2">
      <c r="A1230">
        <v>1228</v>
      </c>
      <c r="B1230">
        <v>9833</v>
      </c>
    </row>
    <row r="1231" spans="1:2">
      <c r="A1231">
        <v>1229</v>
      </c>
      <c r="B1231">
        <v>8559.2000000000007</v>
      </c>
    </row>
    <row r="1232" spans="1:2">
      <c r="A1232">
        <v>1230</v>
      </c>
      <c r="B1232">
        <v>10499.2</v>
      </c>
    </row>
    <row r="1233" spans="1:2">
      <c r="A1233">
        <v>1231</v>
      </c>
      <c r="B1233">
        <v>12300.5</v>
      </c>
    </row>
    <row r="1234" spans="1:2">
      <c r="A1234">
        <v>1232</v>
      </c>
      <c r="B1234">
        <v>13120.7</v>
      </c>
    </row>
    <row r="1235" spans="1:2">
      <c r="A1235">
        <v>1233</v>
      </c>
      <c r="B1235">
        <v>11214</v>
      </c>
    </row>
    <row r="1236" spans="1:2">
      <c r="A1236">
        <v>1234</v>
      </c>
      <c r="B1236">
        <v>12567.1</v>
      </c>
    </row>
    <row r="1237" spans="1:2">
      <c r="A1237">
        <v>1235</v>
      </c>
      <c r="B1237">
        <v>10521</v>
      </c>
    </row>
    <row r="1238" spans="1:2">
      <c r="A1238">
        <v>1236</v>
      </c>
      <c r="B1238">
        <v>10390</v>
      </c>
    </row>
    <row r="1239" spans="1:2">
      <c r="A1239">
        <v>1237</v>
      </c>
      <c r="B1239">
        <v>9286.2000000000007</v>
      </c>
    </row>
    <row r="1240" spans="1:2">
      <c r="A1240">
        <v>1238</v>
      </c>
      <c r="B1240">
        <v>783.2</v>
      </c>
    </row>
    <row r="1241" spans="1:2">
      <c r="A1241">
        <v>1239</v>
      </c>
      <c r="B1241">
        <v>1739.3999999999999</v>
      </c>
    </row>
    <row r="1242" spans="1:2">
      <c r="A1242">
        <v>1240</v>
      </c>
      <c r="B1242">
        <v>622.20000000000005</v>
      </c>
    </row>
    <row r="1243" spans="1:2">
      <c r="A1243">
        <v>1241</v>
      </c>
      <c r="B1243">
        <v>159</v>
      </c>
    </row>
    <row r="1244" spans="1:2">
      <c r="A1244">
        <v>1242</v>
      </c>
      <c r="B1244">
        <v>6617</v>
      </c>
    </row>
    <row r="1245" spans="1:2">
      <c r="A1245">
        <v>1243</v>
      </c>
      <c r="B1245">
        <v>8033</v>
      </c>
    </row>
    <row r="1246" spans="1:2">
      <c r="A1246">
        <v>1244</v>
      </c>
      <c r="B1246">
        <v>8202</v>
      </c>
    </row>
    <row r="1247" spans="1:2">
      <c r="A1247">
        <v>1245</v>
      </c>
      <c r="B1247">
        <v>1155.4000000000001</v>
      </c>
    </row>
    <row r="1248" spans="1:2">
      <c r="A1248">
        <v>1246</v>
      </c>
      <c r="B1248">
        <v>1676.3000000000002</v>
      </c>
    </row>
    <row r="1249" spans="1:2">
      <c r="A1249">
        <v>1247</v>
      </c>
      <c r="B1249">
        <v>11538.1</v>
      </c>
    </row>
    <row r="1250" spans="1:2">
      <c r="A1250">
        <v>1248</v>
      </c>
      <c r="B1250">
        <v>14379.1</v>
      </c>
    </row>
    <row r="1251" spans="1:2">
      <c r="A1251">
        <v>1249</v>
      </c>
      <c r="B1251">
        <v>12619</v>
      </c>
    </row>
    <row r="1252" spans="1:2">
      <c r="A1252">
        <v>1250</v>
      </c>
      <c r="B1252">
        <v>12287</v>
      </c>
    </row>
    <row r="1253" spans="1:2">
      <c r="A1253">
        <v>1251</v>
      </c>
      <c r="B1253">
        <v>10545.1</v>
      </c>
    </row>
    <row r="1254" spans="1:2">
      <c r="A1254">
        <v>1252</v>
      </c>
      <c r="B1254">
        <v>6355.3</v>
      </c>
    </row>
    <row r="1255" spans="1:2">
      <c r="A1255">
        <v>1253</v>
      </c>
      <c r="B1255">
        <v>2651.4</v>
      </c>
    </row>
    <row r="1256" spans="1:2">
      <c r="A1256">
        <v>1254</v>
      </c>
      <c r="B1256">
        <v>1672.85</v>
      </c>
    </row>
    <row r="1257" spans="1:2">
      <c r="A1257">
        <v>1255</v>
      </c>
      <c r="B1257">
        <v>9113.1</v>
      </c>
    </row>
    <row r="1258" spans="1:2">
      <c r="A1258">
        <v>1256</v>
      </c>
      <c r="B1258">
        <v>11246.1</v>
      </c>
    </row>
    <row r="1259" spans="1:2">
      <c r="A1259">
        <v>1257</v>
      </c>
      <c r="B1259">
        <v>14845</v>
      </c>
    </row>
    <row r="1260" spans="1:2">
      <c r="A1260">
        <v>1258</v>
      </c>
      <c r="B1260">
        <v>10925</v>
      </c>
    </row>
    <row r="1261" spans="1:2">
      <c r="A1261">
        <v>1259</v>
      </c>
      <c r="B1261">
        <v>1183.2</v>
      </c>
    </row>
    <row r="1262" spans="1:2">
      <c r="A1262">
        <v>1260</v>
      </c>
      <c r="B1262">
        <v>1835.5999999999997</v>
      </c>
    </row>
    <row r="1263" spans="1:2">
      <c r="A1263">
        <v>1261</v>
      </c>
      <c r="B1263">
        <v>1545.1</v>
      </c>
    </row>
    <row r="1264" spans="1:2">
      <c r="A1264">
        <v>1262</v>
      </c>
      <c r="B1264">
        <v>10723</v>
      </c>
    </row>
    <row r="1265" spans="1:2">
      <c r="A1265">
        <v>1263</v>
      </c>
      <c r="B1265">
        <v>12051.1</v>
      </c>
    </row>
    <row r="1266" spans="1:2">
      <c r="A1266">
        <v>1264</v>
      </c>
      <c r="B1266">
        <v>3000.1</v>
      </c>
    </row>
    <row r="1267" spans="1:2">
      <c r="A1267">
        <v>1265</v>
      </c>
      <c r="B1267">
        <v>7801.3</v>
      </c>
    </row>
    <row r="1268" spans="1:2">
      <c r="A1268">
        <v>1266</v>
      </c>
      <c r="B1268">
        <v>5793.1</v>
      </c>
    </row>
    <row r="1269" spans="1:2">
      <c r="A1269">
        <v>1267</v>
      </c>
      <c r="B1269">
        <v>4020.5</v>
      </c>
    </row>
    <row r="1270" spans="1:2">
      <c r="A1270">
        <v>1268</v>
      </c>
      <c r="B1270">
        <v>3083.1</v>
      </c>
    </row>
    <row r="1271" spans="1:2">
      <c r="A1271">
        <v>1269</v>
      </c>
      <c r="B1271">
        <v>7820.5</v>
      </c>
    </row>
    <row r="1272" spans="1:2">
      <c r="A1272">
        <v>1270</v>
      </c>
      <c r="B1272">
        <v>12657.400000000001</v>
      </c>
    </row>
    <row r="1273" spans="1:2">
      <c r="A1273">
        <v>1271</v>
      </c>
      <c r="B1273">
        <v>10904.5</v>
      </c>
    </row>
    <row r="1274" spans="1:2">
      <c r="A1274">
        <v>1272</v>
      </c>
      <c r="B1274">
        <v>8548.6</v>
      </c>
    </row>
    <row r="1275" spans="1:2">
      <c r="A1275">
        <v>1273</v>
      </c>
      <c r="B1275">
        <v>1570.2</v>
      </c>
    </row>
    <row r="1276" spans="1:2">
      <c r="A1276">
        <v>1274</v>
      </c>
      <c r="B1276">
        <v>2169.9999999999995</v>
      </c>
    </row>
    <row r="1277" spans="1:2">
      <c r="A1277">
        <v>1275</v>
      </c>
      <c r="B1277">
        <v>871.5</v>
      </c>
    </row>
    <row r="1278" spans="1:2">
      <c r="A1278">
        <v>1276</v>
      </c>
      <c r="B1278">
        <v>1339.7</v>
      </c>
    </row>
    <row r="1279" spans="1:2">
      <c r="A1279">
        <v>1277</v>
      </c>
      <c r="B1279">
        <v>604.4</v>
      </c>
    </row>
    <row r="1280" spans="1:2">
      <c r="A1280">
        <v>1278</v>
      </c>
      <c r="B1280">
        <v>455.29999999999995</v>
      </c>
    </row>
    <row r="1281" spans="1:2">
      <c r="A1281">
        <v>1279</v>
      </c>
      <c r="B1281">
        <v>504.20000000000005</v>
      </c>
    </row>
    <row r="1282" spans="1:2">
      <c r="A1282">
        <v>1280</v>
      </c>
      <c r="B1282">
        <v>1260.9000000000001</v>
      </c>
    </row>
    <row r="1283" spans="1:2">
      <c r="A1283">
        <v>1281</v>
      </c>
      <c r="B1283">
        <v>1420.9999999999998</v>
      </c>
    </row>
    <row r="1284" spans="1:2">
      <c r="A1284">
        <v>1282</v>
      </c>
      <c r="B1284">
        <v>700.1</v>
      </c>
    </row>
    <row r="1285" spans="1:2">
      <c r="A1285">
        <v>1283</v>
      </c>
      <c r="B1285">
        <v>2909.1</v>
      </c>
    </row>
    <row r="1286" spans="1:2">
      <c r="A1286">
        <v>1284</v>
      </c>
      <c r="B1286">
        <v>5741.3</v>
      </c>
    </row>
    <row r="1287" spans="1:2">
      <c r="A1287">
        <v>1285</v>
      </c>
      <c r="B1287">
        <v>11879.2</v>
      </c>
    </row>
    <row r="1288" spans="1:2">
      <c r="A1288">
        <v>1286</v>
      </c>
      <c r="B1288">
        <v>13150.2</v>
      </c>
    </row>
    <row r="1289" spans="1:2">
      <c r="A1289">
        <v>1287</v>
      </c>
      <c r="B1289">
        <v>11016.2</v>
      </c>
    </row>
    <row r="1290" spans="1:2">
      <c r="A1290">
        <v>1288</v>
      </c>
      <c r="B1290">
        <v>9630.5</v>
      </c>
    </row>
    <row r="1291" spans="1:2">
      <c r="A1291">
        <v>1289</v>
      </c>
      <c r="B1291">
        <v>10448.000000000004</v>
      </c>
    </row>
    <row r="1292" spans="1:2">
      <c r="A1292">
        <v>1290</v>
      </c>
      <c r="B1292">
        <v>11023.200000000004</v>
      </c>
    </row>
    <row r="1293" spans="1:2">
      <c r="A1293">
        <v>1291</v>
      </c>
      <c r="B1293">
        <v>12733.2</v>
      </c>
    </row>
    <row r="1294" spans="1:2">
      <c r="A1294">
        <v>1292</v>
      </c>
      <c r="B1294">
        <v>12495</v>
      </c>
    </row>
    <row r="1295" spans="1:2">
      <c r="A1295">
        <v>1293</v>
      </c>
      <c r="B1295">
        <v>10498</v>
      </c>
    </row>
    <row r="1296" spans="1:2">
      <c r="A1296">
        <v>1294</v>
      </c>
      <c r="B1296">
        <v>2686</v>
      </c>
    </row>
    <row r="1297" spans="1:2">
      <c r="A1297">
        <v>1295</v>
      </c>
      <c r="B1297">
        <v>7416.0999999999985</v>
      </c>
    </row>
    <row r="1298" spans="1:2">
      <c r="A1298">
        <v>1296</v>
      </c>
      <c r="B1298">
        <v>13927</v>
      </c>
    </row>
    <row r="1299" spans="1:2">
      <c r="A1299">
        <v>1297</v>
      </c>
      <c r="B1299">
        <v>14716</v>
      </c>
    </row>
    <row r="1300" spans="1:2">
      <c r="A1300">
        <v>1298</v>
      </c>
      <c r="B1300">
        <v>14775</v>
      </c>
    </row>
    <row r="1301" spans="1:2">
      <c r="A1301">
        <v>1299</v>
      </c>
      <c r="B1301">
        <v>14423</v>
      </c>
    </row>
    <row r="1302" spans="1:2">
      <c r="A1302">
        <v>1300</v>
      </c>
      <c r="B1302">
        <v>14354.3</v>
      </c>
    </row>
    <row r="1303" spans="1:2">
      <c r="A1303">
        <v>1301</v>
      </c>
      <c r="B1303">
        <v>13711</v>
      </c>
    </row>
    <row r="1304" spans="1:2">
      <c r="A1304">
        <v>1302</v>
      </c>
      <c r="B1304">
        <v>13850</v>
      </c>
    </row>
    <row r="1305" spans="1:2">
      <c r="A1305">
        <v>1303</v>
      </c>
      <c r="B1305">
        <v>13850</v>
      </c>
    </row>
    <row r="1306" spans="1:2">
      <c r="A1306">
        <v>1304</v>
      </c>
      <c r="B1306">
        <v>13642</v>
      </c>
    </row>
    <row r="1307" spans="1:2">
      <c r="A1307">
        <v>1305</v>
      </c>
      <c r="B1307">
        <v>13149.2</v>
      </c>
    </row>
    <row r="1308" spans="1:2">
      <c r="A1308">
        <v>1306</v>
      </c>
      <c r="B1308">
        <v>1450.3</v>
      </c>
    </row>
    <row r="1309" spans="1:2">
      <c r="A1309">
        <v>1307</v>
      </c>
      <c r="B1309">
        <v>2772.6</v>
      </c>
    </row>
    <row r="1310" spans="1:2">
      <c r="A1310">
        <v>1308</v>
      </c>
      <c r="B1310">
        <v>6155.2</v>
      </c>
    </row>
    <row r="1311" spans="1:2">
      <c r="A1311">
        <v>1309</v>
      </c>
      <c r="B1311">
        <v>9133.2000000000007</v>
      </c>
    </row>
    <row r="1312" spans="1:2">
      <c r="A1312">
        <v>1310</v>
      </c>
      <c r="B1312">
        <v>1779.1</v>
      </c>
    </row>
    <row r="1313" spans="1:2">
      <c r="A1313">
        <v>1311</v>
      </c>
      <c r="B1313">
        <v>5438.2</v>
      </c>
    </row>
    <row r="1314" spans="1:2">
      <c r="A1314">
        <v>1312</v>
      </c>
      <c r="B1314">
        <v>6646.2</v>
      </c>
    </row>
    <row r="1315" spans="1:2">
      <c r="A1315">
        <v>1313</v>
      </c>
      <c r="B1315">
        <v>5483.1</v>
      </c>
    </row>
    <row r="1316" spans="1:2">
      <c r="A1316">
        <v>1314</v>
      </c>
      <c r="B1316">
        <v>3645.2</v>
      </c>
    </row>
    <row r="1317" spans="1:2">
      <c r="A1317">
        <v>1315</v>
      </c>
      <c r="B1317">
        <v>11623.8</v>
      </c>
    </row>
    <row r="1318" spans="1:2">
      <c r="A1318">
        <v>1316</v>
      </c>
      <c r="B1318">
        <v>12560.7</v>
      </c>
    </row>
    <row r="1319" spans="1:2">
      <c r="A1319">
        <v>1317</v>
      </c>
      <c r="B1319">
        <v>11786</v>
      </c>
    </row>
    <row r="1320" spans="1:2">
      <c r="A1320">
        <v>1318</v>
      </c>
      <c r="B1320">
        <v>12894</v>
      </c>
    </row>
    <row r="1321" spans="1:2">
      <c r="A1321">
        <v>1319</v>
      </c>
      <c r="B1321">
        <v>11121.1</v>
      </c>
    </row>
    <row r="1322" spans="1:2">
      <c r="A1322">
        <v>1320</v>
      </c>
      <c r="B1322">
        <v>8717.2000000000007</v>
      </c>
    </row>
    <row r="1323" spans="1:2">
      <c r="A1323">
        <v>1321</v>
      </c>
      <c r="B1323">
        <v>7570.3</v>
      </c>
    </row>
    <row r="1324" spans="1:2">
      <c r="A1324">
        <v>1322</v>
      </c>
      <c r="B1324">
        <v>9350.9000000000051</v>
      </c>
    </row>
    <row r="1325" spans="1:2">
      <c r="A1325">
        <v>1323</v>
      </c>
      <c r="B1325">
        <v>5281.8700000000017</v>
      </c>
    </row>
    <row r="1326" spans="1:2">
      <c r="A1326">
        <v>1324</v>
      </c>
      <c r="B1326">
        <v>8215.7800000000007</v>
      </c>
    </row>
    <row r="1327" spans="1:2">
      <c r="A1327">
        <v>1325</v>
      </c>
      <c r="B1327">
        <v>10793.1</v>
      </c>
    </row>
    <row r="1328" spans="1:2">
      <c r="A1328">
        <v>1326</v>
      </c>
      <c r="B1328">
        <v>10674.1</v>
      </c>
    </row>
    <row r="1329" spans="1:2">
      <c r="A1329">
        <v>1327</v>
      </c>
      <c r="B1329">
        <v>12358.4</v>
      </c>
    </row>
    <row r="1330" spans="1:2">
      <c r="A1330">
        <v>1328</v>
      </c>
      <c r="B1330">
        <v>12692.3</v>
      </c>
    </row>
    <row r="1331" spans="1:2">
      <c r="A1331">
        <v>1329</v>
      </c>
      <c r="B1331">
        <v>12426.500000000002</v>
      </c>
    </row>
    <row r="1332" spans="1:2">
      <c r="A1332">
        <v>1330</v>
      </c>
      <c r="B1332">
        <v>7997.4000000000015</v>
      </c>
    </row>
    <row r="1333" spans="1:2">
      <c r="A1333">
        <v>1331</v>
      </c>
      <c r="B1333">
        <v>7002.4</v>
      </c>
    </row>
    <row r="1334" spans="1:2">
      <c r="A1334">
        <v>1332</v>
      </c>
      <c r="B1334">
        <v>7010.2</v>
      </c>
    </row>
    <row r="1335" spans="1:2">
      <c r="A1335">
        <v>1333</v>
      </c>
      <c r="B1335">
        <v>8306.6</v>
      </c>
    </row>
    <row r="1336" spans="1:2">
      <c r="A1336">
        <v>1334</v>
      </c>
      <c r="B1336">
        <v>6939.7</v>
      </c>
    </row>
    <row r="1337" spans="1:2">
      <c r="A1337">
        <v>1335</v>
      </c>
      <c r="B1337">
        <v>5683.3</v>
      </c>
    </row>
    <row r="1338" spans="1:2">
      <c r="A1338">
        <v>1336</v>
      </c>
      <c r="B1338">
        <v>1738.49</v>
      </c>
    </row>
    <row r="1339" spans="1:2">
      <c r="A1339">
        <v>1337</v>
      </c>
      <c r="B1339">
        <v>4301.7899999999991</v>
      </c>
    </row>
    <row r="1340" spans="1:2">
      <c r="A1340">
        <v>1338</v>
      </c>
      <c r="B1340">
        <v>789.40000000000009</v>
      </c>
    </row>
    <row r="1341" spans="1:2">
      <c r="A1341">
        <v>1339</v>
      </c>
      <c r="B1341">
        <v>70</v>
      </c>
    </row>
    <row r="1342" spans="1:2">
      <c r="A1342">
        <v>1340</v>
      </c>
      <c r="B1342">
        <v>1174</v>
      </c>
    </row>
    <row r="1343" spans="1:2">
      <c r="A1343">
        <v>1341</v>
      </c>
      <c r="B1343">
        <v>5284</v>
      </c>
    </row>
    <row r="1344" spans="1:2">
      <c r="A1344">
        <v>1342</v>
      </c>
      <c r="B1344">
        <v>5271.2</v>
      </c>
    </row>
    <row r="1345" spans="1:2">
      <c r="A1345">
        <v>1343</v>
      </c>
      <c r="B1345">
        <v>14268.300000000003</v>
      </c>
    </row>
    <row r="1346" spans="1:2">
      <c r="A1346">
        <v>1344</v>
      </c>
      <c r="B1346">
        <v>13162.9</v>
      </c>
    </row>
    <row r="1347" spans="1:2">
      <c r="A1347">
        <v>1345</v>
      </c>
      <c r="B1347">
        <v>9457.5</v>
      </c>
    </row>
    <row r="1348" spans="1:2">
      <c r="A1348">
        <v>1346</v>
      </c>
      <c r="B1348">
        <v>10522.2</v>
      </c>
    </row>
    <row r="1349" spans="1:2">
      <c r="A1349">
        <v>1347</v>
      </c>
      <c r="B1349">
        <v>14204.2</v>
      </c>
    </row>
    <row r="1350" spans="1:2">
      <c r="A1350">
        <v>1348</v>
      </c>
      <c r="B1350">
        <v>14080.1</v>
      </c>
    </row>
    <row r="1351" spans="1:2">
      <c r="A1351">
        <v>1349</v>
      </c>
      <c r="B1351">
        <v>13984.2</v>
      </c>
    </row>
    <row r="1352" spans="1:2">
      <c r="A1352">
        <v>1350</v>
      </c>
      <c r="B1352">
        <v>10090.5</v>
      </c>
    </row>
    <row r="1353" spans="1:2">
      <c r="A1353">
        <v>1351</v>
      </c>
      <c r="B1353">
        <v>6329.8</v>
      </c>
    </row>
    <row r="1354" spans="1:2">
      <c r="A1354">
        <v>1352</v>
      </c>
      <c r="B1354">
        <v>16738</v>
      </c>
    </row>
    <row r="1355" spans="1:2">
      <c r="A1355">
        <v>1353</v>
      </c>
      <c r="B1355">
        <v>19246</v>
      </c>
    </row>
    <row r="1356" spans="1:2">
      <c r="A1356">
        <v>1354</v>
      </c>
      <c r="B1356">
        <v>18741</v>
      </c>
    </row>
    <row r="1357" spans="1:2">
      <c r="A1357">
        <v>1355</v>
      </c>
      <c r="B1357">
        <v>15058</v>
      </c>
    </row>
    <row r="1358" spans="1:2">
      <c r="A1358">
        <v>1356</v>
      </c>
      <c r="B1358">
        <v>9061.2999999999993</v>
      </c>
    </row>
    <row r="1359" spans="1:2">
      <c r="A1359">
        <v>1357</v>
      </c>
      <c r="B1359">
        <v>16602.699999999997</v>
      </c>
    </row>
    <row r="1360" spans="1:2">
      <c r="A1360">
        <v>1358</v>
      </c>
      <c r="B1360">
        <v>15215.5</v>
      </c>
    </row>
    <row r="1361" spans="1:2">
      <c r="A1361">
        <v>1359</v>
      </c>
      <c r="B1361">
        <v>14090</v>
      </c>
    </row>
    <row r="1362" spans="1:2">
      <c r="A1362">
        <v>1360</v>
      </c>
      <c r="B1362">
        <v>14788</v>
      </c>
    </row>
    <row r="1363" spans="1:2">
      <c r="A1363">
        <v>1361</v>
      </c>
      <c r="B1363">
        <v>14791.2</v>
      </c>
    </row>
    <row r="1364" spans="1:2">
      <c r="A1364">
        <v>1362</v>
      </c>
      <c r="B1364">
        <v>13494</v>
      </c>
    </row>
    <row r="1365" spans="1:2">
      <c r="A1365">
        <v>1363</v>
      </c>
      <c r="B1365">
        <v>14109</v>
      </c>
    </row>
    <row r="1366" spans="1:2">
      <c r="A1366">
        <v>1364</v>
      </c>
      <c r="B1366">
        <v>14946.4</v>
      </c>
    </row>
    <row r="1367" spans="1:2">
      <c r="A1367">
        <v>1365</v>
      </c>
      <c r="B1367">
        <v>15181.8</v>
      </c>
    </row>
    <row r="1368" spans="1:2">
      <c r="A1368">
        <v>1366</v>
      </c>
      <c r="B1368">
        <v>8044.3</v>
      </c>
    </row>
    <row r="1369" spans="1:2">
      <c r="A1369">
        <v>1367</v>
      </c>
      <c r="B1369">
        <v>10294.4</v>
      </c>
    </row>
    <row r="1370" spans="1:2">
      <c r="A1370">
        <v>1368</v>
      </c>
      <c r="B1370">
        <v>11955.4</v>
      </c>
    </row>
    <row r="1371" spans="1:2">
      <c r="A1371">
        <v>1369</v>
      </c>
      <c r="B1371">
        <v>12447.3</v>
      </c>
    </row>
    <row r="1372" spans="1:2">
      <c r="A1372">
        <v>1370</v>
      </c>
      <c r="B1372">
        <v>12870</v>
      </c>
    </row>
    <row r="1373" spans="1:2">
      <c r="A1373">
        <v>1371</v>
      </c>
      <c r="B1373">
        <v>7986</v>
      </c>
    </row>
    <row r="1374" spans="1:2">
      <c r="A1374">
        <v>1372</v>
      </c>
      <c r="B1374">
        <v>5481.7999999999993</v>
      </c>
    </row>
    <row r="1375" spans="1:2">
      <c r="A1375">
        <v>1373</v>
      </c>
      <c r="B1375">
        <v>7494.3</v>
      </c>
    </row>
    <row r="1376" spans="1:2">
      <c r="A1376">
        <v>1374</v>
      </c>
      <c r="B1376">
        <v>13384.3</v>
      </c>
    </row>
    <row r="1377" spans="1:2">
      <c r="A1377">
        <v>1375</v>
      </c>
      <c r="B1377">
        <v>12967.1</v>
      </c>
    </row>
    <row r="1378" spans="1:2">
      <c r="A1378">
        <v>1376</v>
      </c>
      <c r="B1378">
        <v>6682.7000000000007</v>
      </c>
    </row>
    <row r="1379" spans="1:2">
      <c r="A1379">
        <v>1377</v>
      </c>
      <c r="B1379">
        <v>12890.200000000004</v>
      </c>
    </row>
    <row r="1380" spans="1:2">
      <c r="A1380">
        <v>1378</v>
      </c>
      <c r="B1380">
        <v>17098.900000000001</v>
      </c>
    </row>
    <row r="1381" spans="1:2">
      <c r="A1381">
        <v>1379</v>
      </c>
      <c r="B1381">
        <v>11851.7</v>
      </c>
    </row>
    <row r="1382" spans="1:2">
      <c r="A1382">
        <v>1380</v>
      </c>
      <c r="B1382">
        <v>12587.1</v>
      </c>
    </row>
    <row r="1383" spans="1:2">
      <c r="A1383">
        <v>1381</v>
      </c>
      <c r="B1383">
        <v>12967</v>
      </c>
    </row>
    <row r="1384" spans="1:2">
      <c r="A1384">
        <v>1382</v>
      </c>
      <c r="B1384">
        <v>13404.1</v>
      </c>
    </row>
    <row r="1385" spans="1:2">
      <c r="A1385">
        <v>1383</v>
      </c>
      <c r="B1385">
        <v>10837.2</v>
      </c>
    </row>
    <row r="1386" spans="1:2">
      <c r="A1386">
        <v>1384</v>
      </c>
      <c r="B1386">
        <v>15075.4</v>
      </c>
    </row>
    <row r="1387" spans="1:2">
      <c r="A1387">
        <v>1385</v>
      </c>
      <c r="B1387">
        <v>13148.099999999999</v>
      </c>
    </row>
    <row r="1388" spans="1:2">
      <c r="A1388">
        <v>1386</v>
      </c>
      <c r="B1388">
        <v>9683.5</v>
      </c>
    </row>
    <row r="1389" spans="1:2">
      <c r="A1389">
        <v>1387</v>
      </c>
      <c r="B1389">
        <v>11171.6</v>
      </c>
    </row>
    <row r="1390" spans="1:2">
      <c r="A1390">
        <v>1388</v>
      </c>
      <c r="B1390">
        <v>11361.1</v>
      </c>
    </row>
    <row r="1391" spans="1:2">
      <c r="A1391">
        <v>1389</v>
      </c>
      <c r="B1391">
        <v>12387.3</v>
      </c>
    </row>
    <row r="1392" spans="1:2">
      <c r="A1392">
        <v>1390</v>
      </c>
      <c r="B1392">
        <v>13165.9</v>
      </c>
    </row>
    <row r="1393" spans="1:2">
      <c r="A1393">
        <v>1391</v>
      </c>
      <c r="B1393">
        <v>14921</v>
      </c>
    </row>
    <row r="1394" spans="1:2">
      <c r="A1394">
        <v>1392</v>
      </c>
      <c r="B1394">
        <v>16581.899999999998</v>
      </c>
    </row>
    <row r="1395" spans="1:2">
      <c r="A1395">
        <v>1393</v>
      </c>
      <c r="B1395">
        <v>12300.5</v>
      </c>
    </row>
    <row r="1396" spans="1:2">
      <c r="A1396">
        <v>1394</v>
      </c>
      <c r="B1396">
        <v>6296.1</v>
      </c>
    </row>
    <row r="1397" spans="1:2">
      <c r="A1397">
        <v>1395</v>
      </c>
      <c r="B1397">
        <v>6870</v>
      </c>
    </row>
    <row r="1398" spans="1:2">
      <c r="A1398">
        <v>1396</v>
      </c>
      <c r="B1398">
        <v>6671</v>
      </c>
    </row>
    <row r="1399" spans="1:2">
      <c r="A1399">
        <v>1397</v>
      </c>
      <c r="B1399">
        <v>6217.2000000000007</v>
      </c>
    </row>
    <row r="1400" spans="1:2">
      <c r="A1400">
        <v>1398</v>
      </c>
      <c r="B1400">
        <v>7558.2000000000007</v>
      </c>
    </row>
    <row r="1401" spans="1:2">
      <c r="A1401">
        <v>1399</v>
      </c>
      <c r="B1401">
        <v>1586.1999999999998</v>
      </c>
    </row>
    <row r="1402" spans="1:2">
      <c r="A1402">
        <v>1400</v>
      </c>
      <c r="B1402">
        <v>772.1</v>
      </c>
    </row>
    <row r="1403" spans="1:2">
      <c r="A1403">
        <v>1401</v>
      </c>
      <c r="B1403">
        <v>6005</v>
      </c>
    </row>
    <row r="1404" spans="1:2">
      <c r="A1404">
        <v>1402</v>
      </c>
      <c r="B1404">
        <v>8027.1</v>
      </c>
    </row>
    <row r="1405" spans="1:2">
      <c r="A1405">
        <v>1403</v>
      </c>
      <c r="B1405">
        <v>8401</v>
      </c>
    </row>
    <row r="1406" spans="1:2">
      <c r="A1406">
        <v>1404</v>
      </c>
      <c r="B1406">
        <v>9502.2000000000007</v>
      </c>
    </row>
    <row r="1407" spans="1:2">
      <c r="A1407">
        <v>1405</v>
      </c>
      <c r="B1407">
        <v>12078.3</v>
      </c>
    </row>
    <row r="1408" spans="1:2">
      <c r="A1408">
        <v>1406</v>
      </c>
      <c r="B1408">
        <v>11132.8</v>
      </c>
    </row>
    <row r="1409" spans="1:2">
      <c r="A1409">
        <v>1407</v>
      </c>
      <c r="B1409">
        <v>9660.1999999999989</v>
      </c>
    </row>
    <row r="1410" spans="1:2">
      <c r="A1410">
        <v>1408</v>
      </c>
      <c r="B1410">
        <v>10427</v>
      </c>
    </row>
    <row r="1411" spans="1:2">
      <c r="A1411">
        <v>1409</v>
      </c>
      <c r="B1411">
        <v>12122.1</v>
      </c>
    </row>
    <row r="1412" spans="1:2">
      <c r="A1412">
        <v>1410</v>
      </c>
      <c r="B1412">
        <v>11837</v>
      </c>
    </row>
    <row r="1413" spans="1:2">
      <c r="A1413">
        <v>1411</v>
      </c>
      <c r="B1413">
        <v>9321.2999999999993</v>
      </c>
    </row>
    <row r="1414" spans="1:2">
      <c r="A1414">
        <v>1412</v>
      </c>
      <c r="B1414">
        <v>10597.300000000001</v>
      </c>
    </row>
    <row r="1415" spans="1:2">
      <c r="A1415">
        <v>1413</v>
      </c>
      <c r="B1415">
        <v>15044.79</v>
      </c>
    </row>
    <row r="1416" spans="1:2">
      <c r="A1416">
        <v>1414</v>
      </c>
      <c r="B1416">
        <v>17248.990000000005</v>
      </c>
    </row>
    <row r="1417" spans="1:2">
      <c r="A1417">
        <v>1415</v>
      </c>
      <c r="B1417">
        <v>6876</v>
      </c>
    </row>
    <row r="1418" spans="1:2">
      <c r="A1418">
        <v>1416</v>
      </c>
      <c r="B1418">
        <v>12850.1</v>
      </c>
    </row>
    <row r="1419" spans="1:2">
      <c r="A1419">
        <v>1417</v>
      </c>
      <c r="B1419">
        <v>10901</v>
      </c>
    </row>
    <row r="1420" spans="1:2">
      <c r="A1420">
        <v>1418</v>
      </c>
      <c r="B1420">
        <v>7903.1</v>
      </c>
    </row>
    <row r="1421" spans="1:2">
      <c r="A1421">
        <v>1419</v>
      </c>
      <c r="B1421">
        <v>2991.2</v>
      </c>
    </row>
    <row r="1422" spans="1:2">
      <c r="A1422">
        <v>1420</v>
      </c>
      <c r="B1422">
        <v>3645.1</v>
      </c>
    </row>
    <row r="1423" spans="1:2">
      <c r="A1423">
        <v>1421</v>
      </c>
      <c r="B1423">
        <v>701.1</v>
      </c>
    </row>
    <row r="1424" spans="1:2">
      <c r="A1424">
        <v>1422</v>
      </c>
      <c r="B1424">
        <v>0</v>
      </c>
    </row>
    <row r="1425" spans="1:2">
      <c r="A1425">
        <v>1423</v>
      </c>
      <c r="B1425">
        <v>0</v>
      </c>
    </row>
    <row r="1426" spans="1:2">
      <c r="A1426">
        <v>1424</v>
      </c>
      <c r="B1426">
        <v>0</v>
      </c>
    </row>
    <row r="1427" spans="1:2">
      <c r="A1427">
        <v>1425</v>
      </c>
      <c r="B1427">
        <v>0</v>
      </c>
    </row>
    <row r="1428" spans="1:2">
      <c r="A1428">
        <v>1426</v>
      </c>
      <c r="B1428">
        <v>0</v>
      </c>
    </row>
    <row r="1429" spans="1:2">
      <c r="A1429">
        <v>1427</v>
      </c>
      <c r="B1429">
        <v>4774.6999999999989</v>
      </c>
    </row>
    <row r="1430" spans="1:2">
      <c r="A1430">
        <v>1428</v>
      </c>
      <c r="B1430">
        <v>7690.5000000000009</v>
      </c>
    </row>
    <row r="1431" spans="1:2">
      <c r="A1431">
        <v>1429</v>
      </c>
      <c r="B1431">
        <v>3686.2</v>
      </c>
    </row>
    <row r="1432" spans="1:2">
      <c r="A1432">
        <v>1430</v>
      </c>
      <c r="B1432">
        <v>8775</v>
      </c>
    </row>
    <row r="1433" spans="1:2">
      <c r="A1433">
        <v>1431</v>
      </c>
      <c r="B1433">
        <v>8854</v>
      </c>
    </row>
    <row r="1434" spans="1:2">
      <c r="A1434">
        <v>1432</v>
      </c>
      <c r="B1434">
        <v>10876</v>
      </c>
    </row>
    <row r="1435" spans="1:2">
      <c r="A1435">
        <v>1433</v>
      </c>
      <c r="B1435">
        <v>8544.1</v>
      </c>
    </row>
    <row r="1436" spans="1:2">
      <c r="A1436">
        <v>1434</v>
      </c>
      <c r="B1436">
        <v>8773.1</v>
      </c>
    </row>
    <row r="1437" spans="1:2">
      <c r="A1437">
        <v>1435</v>
      </c>
      <c r="B1437">
        <v>6288.3</v>
      </c>
    </row>
    <row r="1438" spans="1:2">
      <c r="A1438">
        <v>1436</v>
      </c>
      <c r="B1438">
        <v>10509.1</v>
      </c>
    </row>
    <row r="1439" spans="1:2">
      <c r="A1439">
        <v>1437</v>
      </c>
      <c r="B1439">
        <v>12056</v>
      </c>
    </row>
    <row r="1440" spans="1:2">
      <c r="A1440">
        <v>1438</v>
      </c>
      <c r="B1440">
        <v>13337</v>
      </c>
    </row>
    <row r="1441" spans="1:2">
      <c r="A1441">
        <v>1439</v>
      </c>
      <c r="B1441">
        <v>10748.1</v>
      </c>
    </row>
    <row r="1442" spans="1:2">
      <c r="A1442">
        <v>1440</v>
      </c>
      <c r="B1442">
        <v>11017</v>
      </c>
    </row>
    <row r="1443" spans="1:2">
      <c r="A1443">
        <v>1441</v>
      </c>
      <c r="B1443">
        <v>4223</v>
      </c>
    </row>
    <row r="1444" spans="1:2">
      <c r="A1444">
        <v>1442</v>
      </c>
      <c r="B1444">
        <v>2840</v>
      </c>
    </row>
    <row r="1445" spans="1:2">
      <c r="A1445">
        <v>1443</v>
      </c>
      <c r="B1445">
        <v>339</v>
      </c>
    </row>
    <row r="1446" spans="1:2">
      <c r="A1446">
        <v>1444</v>
      </c>
      <c r="B1446">
        <v>210</v>
      </c>
    </row>
    <row r="1447" spans="1:2">
      <c r="A1447">
        <v>1445</v>
      </c>
      <c r="B1447">
        <v>420</v>
      </c>
    </row>
    <row r="1448" spans="1:2">
      <c r="A1448">
        <v>1446</v>
      </c>
      <c r="B1448">
        <v>892.30000000000007</v>
      </c>
    </row>
    <row r="1449" spans="1:2">
      <c r="A1449">
        <v>1447</v>
      </c>
      <c r="B1449">
        <v>722.1</v>
      </c>
    </row>
    <row r="1450" spans="1:2">
      <c r="A1450">
        <v>1448</v>
      </c>
      <c r="B1450">
        <v>565.1</v>
      </c>
    </row>
    <row r="1451" spans="1:2">
      <c r="A1451">
        <v>1449</v>
      </c>
      <c r="B1451">
        <v>3127.599999999999</v>
      </c>
    </row>
    <row r="1452" spans="1:2">
      <c r="A1452">
        <v>1450</v>
      </c>
      <c r="B1452">
        <v>1393.7</v>
      </c>
    </row>
    <row r="1453" spans="1:2">
      <c r="A1453">
        <v>1451</v>
      </c>
      <c r="B1453">
        <v>168.1</v>
      </c>
    </row>
    <row r="1454" spans="1:2">
      <c r="A1454">
        <v>1452</v>
      </c>
      <c r="B1454">
        <v>0</v>
      </c>
    </row>
    <row r="1455" spans="1:2">
      <c r="A1455">
        <v>1453</v>
      </c>
      <c r="B1455">
        <v>0</v>
      </c>
    </row>
    <row r="1456" spans="1:2">
      <c r="A1456">
        <v>1454</v>
      </c>
      <c r="B1456">
        <v>0</v>
      </c>
    </row>
    <row r="1457" spans="1:2">
      <c r="A1457">
        <v>1455</v>
      </c>
      <c r="B1457">
        <v>0</v>
      </c>
    </row>
    <row r="1458" spans="1:2">
      <c r="A1458">
        <v>1456</v>
      </c>
      <c r="B1458">
        <v>0</v>
      </c>
    </row>
    <row r="1459" spans="1:2">
      <c r="A1459">
        <v>1457</v>
      </c>
      <c r="B1459">
        <v>0</v>
      </c>
    </row>
    <row r="1460" spans="1:2">
      <c r="A1460">
        <v>1458</v>
      </c>
      <c r="B1460">
        <v>0</v>
      </c>
    </row>
    <row r="1461" spans="1:2">
      <c r="A1461">
        <v>1459</v>
      </c>
      <c r="B1461">
        <v>0</v>
      </c>
    </row>
    <row r="1462" spans="1:2">
      <c r="A1462">
        <v>1460</v>
      </c>
      <c r="B1462">
        <v>0</v>
      </c>
    </row>
    <row r="1463" spans="1:2">
      <c r="A1463">
        <v>1461</v>
      </c>
      <c r="B1463">
        <v>0</v>
      </c>
    </row>
    <row r="1464" spans="1:2">
      <c r="A1464">
        <v>1462</v>
      </c>
      <c r="B1464">
        <v>0</v>
      </c>
    </row>
    <row r="1465" spans="1:2">
      <c r="A1465">
        <v>1463</v>
      </c>
      <c r="B1465">
        <v>535.1</v>
      </c>
    </row>
    <row r="1466" spans="1:2">
      <c r="A1466">
        <v>1464</v>
      </c>
      <c r="B1466">
        <v>2941</v>
      </c>
    </row>
    <row r="1467" spans="1:2">
      <c r="A1467">
        <v>1465</v>
      </c>
      <c r="B1467">
        <v>7899.1</v>
      </c>
    </row>
    <row r="1468" spans="1:2">
      <c r="A1468">
        <v>1466</v>
      </c>
      <c r="B1468">
        <v>8059</v>
      </c>
    </row>
    <row r="1469" spans="1:2">
      <c r="A1469">
        <v>1467</v>
      </c>
      <c r="B1469">
        <v>10943.4</v>
      </c>
    </row>
    <row r="1470" spans="1:2">
      <c r="A1470">
        <v>1468</v>
      </c>
      <c r="B1470">
        <v>6023.1</v>
      </c>
    </row>
    <row r="1471" spans="1:2">
      <c r="A1471">
        <v>1469</v>
      </c>
      <c r="B1471">
        <v>9081</v>
      </c>
    </row>
    <row r="1472" spans="1:2">
      <c r="A1472">
        <v>1470</v>
      </c>
      <c r="B1472">
        <v>5078.3999999999996</v>
      </c>
    </row>
    <row r="1473" spans="1:2">
      <c r="A1473">
        <v>1471</v>
      </c>
      <c r="B1473">
        <v>5309.1</v>
      </c>
    </row>
    <row r="1474" spans="1:2">
      <c r="A1474">
        <v>1472</v>
      </c>
      <c r="B1474">
        <v>5935.1</v>
      </c>
    </row>
    <row r="1475" spans="1:2">
      <c r="A1475">
        <v>1473</v>
      </c>
      <c r="B1475">
        <v>6656</v>
      </c>
    </row>
    <row r="1476" spans="1:2">
      <c r="A1476">
        <v>1474</v>
      </c>
      <c r="B1476">
        <v>5102</v>
      </c>
    </row>
    <row r="1477" spans="1:2">
      <c r="A1477">
        <v>1475</v>
      </c>
      <c r="B1477">
        <v>4003.6</v>
      </c>
    </row>
    <row r="1478" spans="1:2">
      <c r="A1478">
        <v>1476</v>
      </c>
      <c r="B1478">
        <v>4563.5000000000009</v>
      </c>
    </row>
    <row r="1479" spans="1:2">
      <c r="A1479">
        <v>1477</v>
      </c>
      <c r="B1479">
        <v>1664.8000000000002</v>
      </c>
    </row>
    <row r="1480" spans="1:2">
      <c r="A1480">
        <v>1478</v>
      </c>
      <c r="B1480">
        <v>1164.3</v>
      </c>
    </row>
    <row r="1481" spans="1:2">
      <c r="A1481">
        <v>1479</v>
      </c>
      <c r="B1481">
        <v>5084.1000000000004</v>
      </c>
    </row>
    <row r="1482" spans="1:2">
      <c r="A1482">
        <v>1480</v>
      </c>
      <c r="B1482">
        <v>7642.4</v>
      </c>
    </row>
    <row r="1483" spans="1:2">
      <c r="A1483">
        <v>1481</v>
      </c>
      <c r="B1483">
        <v>3278</v>
      </c>
    </row>
    <row r="1484" spans="1:2">
      <c r="A1484">
        <v>1482</v>
      </c>
      <c r="B1484">
        <v>4341</v>
      </c>
    </row>
    <row r="1485" spans="1:2">
      <c r="A1485">
        <v>1483</v>
      </c>
      <c r="B1485">
        <v>5188.5</v>
      </c>
    </row>
    <row r="1486" spans="1:2">
      <c r="A1486">
        <v>1484</v>
      </c>
      <c r="B1486">
        <v>1119.5999999999999</v>
      </c>
    </row>
    <row r="1487" spans="1:2">
      <c r="A1487">
        <v>1485</v>
      </c>
      <c r="B1487">
        <v>4072</v>
      </c>
    </row>
    <row r="1488" spans="1:2">
      <c r="A1488">
        <v>1486</v>
      </c>
      <c r="B1488">
        <v>5229.3</v>
      </c>
    </row>
    <row r="1489" spans="1:2">
      <c r="A1489">
        <v>1487</v>
      </c>
      <c r="B1489">
        <v>7573.1</v>
      </c>
    </row>
    <row r="1490" spans="1:2">
      <c r="A1490">
        <v>1488</v>
      </c>
      <c r="B1490">
        <v>7319</v>
      </c>
    </row>
    <row r="1491" spans="1:2">
      <c r="A1491">
        <v>1489</v>
      </c>
      <c r="B1491">
        <v>5019</v>
      </c>
    </row>
    <row r="1492" spans="1:2">
      <c r="A1492">
        <v>1490</v>
      </c>
      <c r="B1492">
        <v>4888.3999999999996</v>
      </c>
    </row>
    <row r="1493" spans="1:2">
      <c r="A1493">
        <v>1491</v>
      </c>
      <c r="B1493">
        <v>4892.5</v>
      </c>
    </row>
    <row r="1494" spans="1:2">
      <c r="A1494">
        <v>1492</v>
      </c>
      <c r="B1494">
        <v>5651</v>
      </c>
    </row>
    <row r="1495" spans="1:2">
      <c r="A1495">
        <v>1493</v>
      </c>
      <c r="B1495">
        <v>7585.6</v>
      </c>
    </row>
    <row r="1496" spans="1:2">
      <c r="A1496">
        <v>1494</v>
      </c>
      <c r="B1496">
        <v>12055.4</v>
      </c>
    </row>
    <row r="1497" spans="1:2">
      <c r="A1497">
        <v>1495</v>
      </c>
      <c r="B1497">
        <v>5950.1</v>
      </c>
    </row>
    <row r="1498" spans="1:2">
      <c r="A1498">
        <v>1496</v>
      </c>
      <c r="B1498">
        <v>9623.2000000000007</v>
      </c>
    </row>
    <row r="1499" spans="1:2">
      <c r="A1499">
        <v>1497</v>
      </c>
      <c r="B1499">
        <v>4539.2</v>
      </c>
    </row>
    <row r="1500" spans="1:2">
      <c r="A1500">
        <v>1498</v>
      </c>
      <c r="B1500">
        <v>4439.0499999999993</v>
      </c>
    </row>
    <row r="1501" spans="1:2">
      <c r="A1501">
        <v>1499</v>
      </c>
      <c r="B1501">
        <v>5534.3</v>
      </c>
    </row>
    <row r="1502" spans="1:2">
      <c r="A1502">
        <v>1500</v>
      </c>
      <c r="B1502">
        <v>10533.2</v>
      </c>
    </row>
    <row r="1503" spans="1:2">
      <c r="A1503">
        <v>1501</v>
      </c>
      <c r="B1503">
        <v>12635</v>
      </c>
    </row>
    <row r="1504" spans="1:2">
      <c r="A1504">
        <v>1502</v>
      </c>
      <c r="B1504">
        <v>12680.1</v>
      </c>
    </row>
    <row r="1505" spans="1:2">
      <c r="A1505">
        <v>1503</v>
      </c>
      <c r="B1505">
        <v>7487.4</v>
      </c>
    </row>
    <row r="1506" spans="1:2">
      <c r="A1506">
        <v>1504</v>
      </c>
      <c r="B1506">
        <v>1687.2</v>
      </c>
    </row>
    <row r="1507" spans="1:2">
      <c r="A1507">
        <v>1505</v>
      </c>
      <c r="B1507">
        <v>2326.1</v>
      </c>
    </row>
    <row r="1508" spans="1:2">
      <c r="A1508">
        <v>1506</v>
      </c>
      <c r="B1508">
        <v>1660</v>
      </c>
    </row>
    <row r="1509" spans="1:2">
      <c r="A1509">
        <v>1507</v>
      </c>
      <c r="B1509">
        <v>10012.299999999999</v>
      </c>
    </row>
    <row r="1510" spans="1:2">
      <c r="A1510">
        <v>1508</v>
      </c>
      <c r="B1510">
        <v>12933</v>
      </c>
    </row>
    <row r="1511" spans="1:2">
      <c r="A1511">
        <v>1509</v>
      </c>
      <c r="B1511">
        <v>13522.2</v>
      </c>
    </row>
    <row r="1512" spans="1:2">
      <c r="A1512">
        <v>1510</v>
      </c>
      <c r="B1512">
        <v>5321.2</v>
      </c>
    </row>
    <row r="1513" spans="1:2">
      <c r="A1513">
        <v>1511</v>
      </c>
      <c r="B1513">
        <v>11154.3</v>
      </c>
    </row>
    <row r="1514" spans="1:2">
      <c r="A1514">
        <v>1512</v>
      </c>
      <c r="B1514">
        <v>5334.4999999999991</v>
      </c>
    </row>
    <row r="1515" spans="1:2">
      <c r="A1515">
        <v>1513</v>
      </c>
      <c r="B1515">
        <v>1866.3</v>
      </c>
    </row>
    <row r="1516" spans="1:2">
      <c r="A1516">
        <v>1514</v>
      </c>
      <c r="B1516">
        <v>2480.1999999999998</v>
      </c>
    </row>
    <row r="1517" spans="1:2">
      <c r="A1517">
        <v>1515</v>
      </c>
      <c r="B1517">
        <v>3536.3</v>
      </c>
    </row>
    <row r="1518" spans="1:2">
      <c r="A1518">
        <v>1516</v>
      </c>
      <c r="B1518">
        <v>2132.1</v>
      </c>
    </row>
    <row r="1519" spans="1:2">
      <c r="A1519">
        <v>1517</v>
      </c>
      <c r="B1519">
        <v>5454.4</v>
      </c>
    </row>
    <row r="1520" spans="1:2">
      <c r="A1520">
        <v>1518</v>
      </c>
      <c r="B1520">
        <v>11292.8</v>
      </c>
    </row>
    <row r="1521" spans="1:2">
      <c r="A1521">
        <v>1519</v>
      </c>
      <c r="B1521">
        <v>9962.6999999999989</v>
      </c>
    </row>
    <row r="1522" spans="1:2">
      <c r="A1522">
        <v>1520</v>
      </c>
      <c r="B1522">
        <v>5577.6</v>
      </c>
    </row>
    <row r="1523" spans="1:2">
      <c r="A1523">
        <v>1521</v>
      </c>
      <c r="B1523">
        <v>4391</v>
      </c>
    </row>
    <row r="1524" spans="1:2">
      <c r="A1524">
        <v>1522</v>
      </c>
      <c r="B1524">
        <v>12716.2</v>
      </c>
    </row>
    <row r="1525" spans="1:2">
      <c r="A1525">
        <v>1523</v>
      </c>
      <c r="B1525">
        <v>13811.2</v>
      </c>
    </row>
    <row r="1526" spans="1:2">
      <c r="A1526">
        <v>1524</v>
      </c>
      <c r="B1526">
        <v>7165.4</v>
      </c>
    </row>
    <row r="1527" spans="1:2">
      <c r="A1527">
        <v>1525</v>
      </c>
      <c r="B1527">
        <v>9582.7000000000007</v>
      </c>
    </row>
    <row r="1528" spans="1:2">
      <c r="A1528">
        <v>1526</v>
      </c>
      <c r="B1528">
        <v>7575.6</v>
      </c>
    </row>
    <row r="1529" spans="1:2">
      <c r="A1529">
        <v>1527</v>
      </c>
      <c r="B1529">
        <v>8158.2</v>
      </c>
    </row>
    <row r="1530" spans="1:2">
      <c r="A1530">
        <v>1528</v>
      </c>
      <c r="B1530">
        <v>8240</v>
      </c>
    </row>
    <row r="1531" spans="1:2">
      <c r="A1531">
        <v>1529</v>
      </c>
      <c r="B1531">
        <v>8510.1</v>
      </c>
    </row>
    <row r="1532" spans="1:2">
      <c r="A1532">
        <v>1530</v>
      </c>
      <c r="B1532">
        <v>6993.2</v>
      </c>
    </row>
    <row r="1533" spans="1:2">
      <c r="A1533">
        <v>1531</v>
      </c>
      <c r="B1533">
        <v>5595</v>
      </c>
    </row>
    <row r="1534" spans="1:2">
      <c r="A1534">
        <v>1532</v>
      </c>
      <c r="B1534">
        <v>6245.5999999999995</v>
      </c>
    </row>
    <row r="1535" spans="1:2">
      <c r="A1535">
        <v>1533</v>
      </c>
      <c r="B1535">
        <v>4895.8999999999996</v>
      </c>
    </row>
    <row r="1536" spans="1:2">
      <c r="A1536">
        <v>1534</v>
      </c>
      <c r="B1536">
        <v>9968.1</v>
      </c>
    </row>
    <row r="1537" spans="1:2">
      <c r="A1537">
        <v>1535</v>
      </c>
      <c r="B1537">
        <v>10835.1</v>
      </c>
    </row>
    <row r="1538" spans="1:2">
      <c r="A1538">
        <v>1536</v>
      </c>
      <c r="B1538">
        <v>13635</v>
      </c>
    </row>
    <row r="1539" spans="1:2">
      <c r="A1539">
        <v>1537</v>
      </c>
      <c r="B1539">
        <v>11711.2</v>
      </c>
    </row>
    <row r="1540" spans="1:2">
      <c r="A1540">
        <v>1538</v>
      </c>
      <c r="B1540">
        <v>12599.3</v>
      </c>
    </row>
    <row r="1541" spans="1:2">
      <c r="A1541">
        <v>1539</v>
      </c>
      <c r="B1541">
        <v>13664.5</v>
      </c>
    </row>
    <row r="1542" spans="1:2">
      <c r="A1542">
        <v>1540</v>
      </c>
      <c r="B1542">
        <v>6673.7999999999993</v>
      </c>
    </row>
    <row r="1543" spans="1:2">
      <c r="A1543">
        <v>1541</v>
      </c>
      <c r="B1543">
        <v>6624.3</v>
      </c>
    </row>
    <row r="1544" spans="1:2">
      <c r="A1544">
        <v>1542</v>
      </c>
      <c r="B1544">
        <v>6849.2</v>
      </c>
    </row>
    <row r="1545" spans="1:2">
      <c r="A1545">
        <v>1543</v>
      </c>
      <c r="B1545">
        <v>11915.2</v>
      </c>
    </row>
    <row r="1546" spans="1:2">
      <c r="A1546">
        <v>1544</v>
      </c>
      <c r="B1546">
        <v>12132</v>
      </c>
    </row>
    <row r="1547" spans="1:2">
      <c r="A1547">
        <v>1545</v>
      </c>
      <c r="B1547">
        <v>13897.2</v>
      </c>
    </row>
    <row r="1548" spans="1:2">
      <c r="A1548">
        <v>1546</v>
      </c>
      <c r="B1548">
        <v>4320.6000000000004</v>
      </c>
    </row>
    <row r="1549" spans="1:2">
      <c r="A1549">
        <v>1547</v>
      </c>
      <c r="B1549">
        <v>1118.5</v>
      </c>
    </row>
    <row r="1550" spans="1:2">
      <c r="A1550">
        <v>1548</v>
      </c>
      <c r="B1550">
        <v>2890.3</v>
      </c>
    </row>
    <row r="1551" spans="1:2">
      <c r="A1551">
        <v>1549</v>
      </c>
      <c r="B1551">
        <v>2689.1</v>
      </c>
    </row>
    <row r="1552" spans="1:2">
      <c r="A1552">
        <v>1550</v>
      </c>
      <c r="B1552">
        <v>1029.0999999999999</v>
      </c>
    </row>
    <row r="1553" spans="1:2">
      <c r="A1553">
        <v>1551</v>
      </c>
      <c r="B1553">
        <v>557.1</v>
      </c>
    </row>
    <row r="1554" spans="1:2">
      <c r="A1554">
        <v>1552</v>
      </c>
      <c r="B1554">
        <v>238.1</v>
      </c>
    </row>
    <row r="1555" spans="1:2">
      <c r="A1555">
        <v>1553</v>
      </c>
      <c r="B1555">
        <v>888.40000000000009</v>
      </c>
    </row>
    <row r="1556" spans="1:2">
      <c r="A1556">
        <v>1554</v>
      </c>
      <c r="B1556">
        <v>1460.1</v>
      </c>
    </row>
    <row r="1557" spans="1:2">
      <c r="A1557">
        <v>1555</v>
      </c>
      <c r="B1557">
        <v>277.10000000000002</v>
      </c>
    </row>
    <row r="1558" spans="1:2">
      <c r="A1558">
        <v>1556</v>
      </c>
      <c r="B1558">
        <v>2766.3</v>
      </c>
    </row>
    <row r="1559" spans="1:2">
      <c r="A1559">
        <v>1557</v>
      </c>
      <c r="B1559">
        <v>6478.2</v>
      </c>
    </row>
    <row r="1560" spans="1:2">
      <c r="A1560">
        <v>1558</v>
      </c>
      <c r="B1560">
        <v>7057.2</v>
      </c>
    </row>
    <row r="1561" spans="1:2">
      <c r="A1561">
        <v>1559</v>
      </c>
      <c r="B1561">
        <v>10766.5</v>
      </c>
    </row>
    <row r="1562" spans="1:2">
      <c r="A1562">
        <v>1560</v>
      </c>
      <c r="B1562">
        <v>7704.6999999999989</v>
      </c>
    </row>
    <row r="1563" spans="1:2">
      <c r="A1563">
        <v>1561</v>
      </c>
      <c r="B1563">
        <v>4541.7999999999993</v>
      </c>
    </row>
    <row r="1564" spans="1:2">
      <c r="A1564">
        <v>1562</v>
      </c>
      <c r="B1564">
        <v>12176.300000000001</v>
      </c>
    </row>
    <row r="1565" spans="1:2">
      <c r="A1565">
        <v>1563</v>
      </c>
      <c r="B1565">
        <v>12844.2</v>
      </c>
    </row>
    <row r="1566" spans="1:2">
      <c r="A1566">
        <v>1564</v>
      </c>
      <c r="B1566">
        <v>13583.2</v>
      </c>
    </row>
    <row r="1567" spans="1:2">
      <c r="A1567">
        <v>1565</v>
      </c>
      <c r="B1567">
        <v>13496.500000000002</v>
      </c>
    </row>
    <row r="1568" spans="1:2">
      <c r="A1568">
        <v>1566</v>
      </c>
      <c r="B1568">
        <v>13766.900000000001</v>
      </c>
    </row>
    <row r="1569" spans="1:2">
      <c r="A1569">
        <v>1567</v>
      </c>
      <c r="B1569">
        <v>10848.800000000005</v>
      </c>
    </row>
    <row r="1570" spans="1:2">
      <c r="A1570">
        <v>1568</v>
      </c>
      <c r="B1570">
        <v>8104.3000000000029</v>
      </c>
    </row>
    <row r="1571" spans="1:2">
      <c r="A1571">
        <v>1569</v>
      </c>
      <c r="B1571">
        <v>10917.2</v>
      </c>
    </row>
    <row r="1572" spans="1:2">
      <c r="A1572">
        <v>1570</v>
      </c>
      <c r="B1572">
        <v>11969.4</v>
      </c>
    </row>
    <row r="1573" spans="1:2">
      <c r="A1573">
        <v>1571</v>
      </c>
      <c r="B1573">
        <v>12917.3</v>
      </c>
    </row>
    <row r="1574" spans="1:2">
      <c r="A1574">
        <v>1572</v>
      </c>
      <c r="B1574">
        <v>13562.5</v>
      </c>
    </row>
    <row r="1575" spans="1:2">
      <c r="A1575">
        <v>1573</v>
      </c>
      <c r="B1575">
        <v>13594.8</v>
      </c>
    </row>
    <row r="1576" spans="1:2">
      <c r="A1576">
        <v>1574</v>
      </c>
      <c r="B1576">
        <v>8053.6</v>
      </c>
    </row>
    <row r="1577" spans="1:2">
      <c r="A1577">
        <v>1575</v>
      </c>
      <c r="B1577">
        <v>4561.2999999999993</v>
      </c>
    </row>
    <row r="1578" spans="1:2">
      <c r="A1578">
        <v>1576</v>
      </c>
      <c r="B1578">
        <v>7497.1</v>
      </c>
    </row>
    <row r="1579" spans="1:2">
      <c r="A1579">
        <v>1577</v>
      </c>
      <c r="B1579">
        <v>14165.1</v>
      </c>
    </row>
    <row r="1580" spans="1:2">
      <c r="A1580">
        <v>1578</v>
      </c>
      <c r="B1580">
        <v>15229.1</v>
      </c>
    </row>
    <row r="1581" spans="1:2">
      <c r="A1581">
        <v>1579</v>
      </c>
      <c r="B1581">
        <v>14145.1</v>
      </c>
    </row>
    <row r="1582" spans="1:2">
      <c r="A1582">
        <v>1580</v>
      </c>
      <c r="B1582">
        <v>13968.1</v>
      </c>
    </row>
    <row r="1583" spans="1:2">
      <c r="A1583">
        <v>1581</v>
      </c>
      <c r="B1583">
        <v>14741.300000000001</v>
      </c>
    </row>
    <row r="1584" spans="1:2">
      <c r="A1584">
        <v>1582</v>
      </c>
      <c r="B1584">
        <v>8825.4</v>
      </c>
    </row>
    <row r="1585" spans="1:2">
      <c r="A1585">
        <v>1583</v>
      </c>
      <c r="B1585">
        <v>11300.3</v>
      </c>
    </row>
    <row r="1586" spans="1:2">
      <c r="A1586">
        <v>1584</v>
      </c>
      <c r="B1586">
        <v>11672.2</v>
      </c>
    </row>
    <row r="1587" spans="1:2">
      <c r="A1587">
        <v>1585</v>
      </c>
      <c r="B1587">
        <v>10379.1</v>
      </c>
    </row>
    <row r="1588" spans="1:2">
      <c r="A1588">
        <v>1586</v>
      </c>
      <c r="B1588">
        <v>10623.3</v>
      </c>
    </row>
    <row r="1589" spans="1:2">
      <c r="A1589">
        <v>1587</v>
      </c>
      <c r="B1589">
        <v>11182.3</v>
      </c>
    </row>
    <row r="1590" spans="1:2">
      <c r="A1590">
        <v>1588</v>
      </c>
      <c r="B1590">
        <v>5817.2</v>
      </c>
    </row>
    <row r="1591" spans="1:2">
      <c r="A1591">
        <v>1589</v>
      </c>
      <c r="B1591">
        <v>1921.4999999999998</v>
      </c>
    </row>
    <row r="1592" spans="1:2">
      <c r="A1592">
        <v>1590</v>
      </c>
      <c r="B1592">
        <v>1595.1</v>
      </c>
    </row>
    <row r="1593" spans="1:2">
      <c r="A1593">
        <v>1591</v>
      </c>
      <c r="B1593">
        <v>4736.1000000000004</v>
      </c>
    </row>
    <row r="1594" spans="1:2">
      <c r="A1594">
        <v>1592</v>
      </c>
      <c r="B1594">
        <v>7941.2</v>
      </c>
    </row>
    <row r="1595" spans="1:2">
      <c r="A1595">
        <v>1593</v>
      </c>
      <c r="B1595">
        <v>4756.2999999999993</v>
      </c>
    </row>
    <row r="1596" spans="1:2">
      <c r="A1596">
        <v>1594</v>
      </c>
      <c r="B1596">
        <v>8002.5</v>
      </c>
    </row>
    <row r="1597" spans="1:2">
      <c r="A1597">
        <v>1595</v>
      </c>
      <c r="B1597">
        <v>15600.000000000007</v>
      </c>
    </row>
    <row r="1598" spans="1:2">
      <c r="A1598">
        <v>1596</v>
      </c>
      <c r="B1598">
        <v>15095.500000000005</v>
      </c>
    </row>
    <row r="1599" spans="1:2">
      <c r="A1599">
        <v>1597</v>
      </c>
      <c r="B1599">
        <v>8106.1</v>
      </c>
    </row>
    <row r="1600" spans="1:2">
      <c r="A1600">
        <v>1598</v>
      </c>
      <c r="B1600">
        <v>10682.1</v>
      </c>
    </row>
    <row r="1601" spans="1:2">
      <c r="A1601">
        <v>1599</v>
      </c>
      <c r="B1601">
        <v>9638.1</v>
      </c>
    </row>
    <row r="1602" spans="1:2">
      <c r="A1602">
        <v>1600</v>
      </c>
      <c r="B1602">
        <v>7927.1</v>
      </c>
    </row>
    <row r="1603" spans="1:2">
      <c r="A1603">
        <v>1601</v>
      </c>
      <c r="B1603">
        <v>7405</v>
      </c>
    </row>
    <row r="1604" spans="1:2">
      <c r="A1604">
        <v>1602</v>
      </c>
      <c r="B1604">
        <v>934</v>
      </c>
    </row>
    <row r="1605" spans="1:2">
      <c r="A1605">
        <v>1603</v>
      </c>
      <c r="B1605">
        <v>2509.7999999999993</v>
      </c>
    </row>
    <row r="1606" spans="1:2">
      <c r="A1606">
        <v>1604</v>
      </c>
      <c r="B1606">
        <v>791.2</v>
      </c>
    </row>
    <row r="1607" spans="1:2">
      <c r="A1607">
        <v>1605</v>
      </c>
      <c r="B1607">
        <v>513.20000000000005</v>
      </c>
    </row>
    <row r="1608" spans="1:2">
      <c r="A1608">
        <v>1606</v>
      </c>
      <c r="B1608">
        <v>2209.3999999999996</v>
      </c>
    </row>
    <row r="1609" spans="1:2">
      <c r="A1609">
        <v>1607</v>
      </c>
      <c r="B1609">
        <v>3157.2</v>
      </c>
    </row>
    <row r="1610" spans="1:2">
      <c r="A1610">
        <v>1608</v>
      </c>
      <c r="B1610">
        <v>3195.4</v>
      </c>
    </row>
    <row r="1611" spans="1:2">
      <c r="A1611">
        <v>1609</v>
      </c>
      <c r="B1611">
        <v>2645</v>
      </c>
    </row>
    <row r="1612" spans="1:2">
      <c r="A1612">
        <v>1610</v>
      </c>
      <c r="B1612">
        <v>912.6</v>
      </c>
    </row>
    <row r="1613" spans="1:2">
      <c r="A1613">
        <v>1611</v>
      </c>
      <c r="B1613">
        <v>2168.3000000000002</v>
      </c>
    </row>
    <row r="1614" spans="1:2">
      <c r="A1614">
        <v>1612</v>
      </c>
      <c r="B1614">
        <v>4682.3</v>
      </c>
    </row>
    <row r="1615" spans="1:2">
      <c r="A1615">
        <v>1613</v>
      </c>
      <c r="B1615">
        <v>13047.300000000001</v>
      </c>
    </row>
    <row r="1616" spans="1:2">
      <c r="A1616">
        <v>1614</v>
      </c>
      <c r="B1616">
        <v>11831.300000000001</v>
      </c>
    </row>
    <row r="1617" spans="1:2">
      <c r="A1617">
        <v>1615</v>
      </c>
      <c r="B1617">
        <v>8975.5</v>
      </c>
    </row>
    <row r="1618" spans="1:2">
      <c r="A1618">
        <v>1616</v>
      </c>
      <c r="B1618">
        <v>12753.4</v>
      </c>
    </row>
    <row r="1619" spans="1:2">
      <c r="A1619">
        <v>1617</v>
      </c>
      <c r="B1619">
        <v>13378.7</v>
      </c>
    </row>
    <row r="1620" spans="1:2">
      <c r="A1620">
        <v>1618</v>
      </c>
      <c r="B1620">
        <v>12801.1</v>
      </c>
    </row>
    <row r="1621" spans="1:2">
      <c r="A1621">
        <v>1619</v>
      </c>
      <c r="B1621">
        <v>12712.1</v>
      </c>
    </row>
    <row r="1622" spans="1:2">
      <c r="A1622">
        <v>1620</v>
      </c>
      <c r="B1622">
        <v>11545.1</v>
      </c>
    </row>
    <row r="1623" spans="1:2">
      <c r="A1623">
        <v>1621</v>
      </c>
      <c r="B1623">
        <v>14417.1</v>
      </c>
    </row>
    <row r="1624" spans="1:2">
      <c r="A1624">
        <v>1622</v>
      </c>
      <c r="B1624">
        <v>14101</v>
      </c>
    </row>
    <row r="1625" spans="1:2">
      <c r="A1625">
        <v>1623</v>
      </c>
      <c r="B1625">
        <v>10370.200000000001</v>
      </c>
    </row>
    <row r="1626" spans="1:2">
      <c r="A1626">
        <v>1624</v>
      </c>
      <c r="B1626">
        <v>2384.1999999999998</v>
      </c>
    </row>
    <row r="1627" spans="1:2">
      <c r="A1627">
        <v>1625</v>
      </c>
      <c r="B1627">
        <v>1344.1</v>
      </c>
    </row>
    <row r="1628" spans="1:2">
      <c r="A1628">
        <v>1626</v>
      </c>
      <c r="B1628">
        <v>9261.2999999999993</v>
      </c>
    </row>
    <row r="1629" spans="1:2">
      <c r="A1629">
        <v>1627</v>
      </c>
      <c r="B1629">
        <v>11846.2</v>
      </c>
    </row>
    <row r="1630" spans="1:2">
      <c r="A1630">
        <v>1628</v>
      </c>
      <c r="B1630">
        <v>4366</v>
      </c>
    </row>
    <row r="1631" spans="1:2">
      <c r="A1631">
        <v>1629</v>
      </c>
      <c r="B1631">
        <v>3591</v>
      </c>
    </row>
    <row r="1632" spans="1:2">
      <c r="A1632">
        <v>1630</v>
      </c>
      <c r="B1632">
        <v>789.2</v>
      </c>
    </row>
    <row r="1633" spans="1:2">
      <c r="A1633">
        <v>1631</v>
      </c>
      <c r="B1633">
        <v>808.2</v>
      </c>
    </row>
    <row r="1634" spans="1:2">
      <c r="A1634">
        <v>1632</v>
      </c>
      <c r="B1634">
        <v>1250.0999999999999</v>
      </c>
    </row>
    <row r="1635" spans="1:2">
      <c r="A1635">
        <v>1633</v>
      </c>
      <c r="B1635">
        <v>3976.2</v>
      </c>
    </row>
    <row r="1636" spans="1:2">
      <c r="A1636">
        <v>1634</v>
      </c>
      <c r="B1636">
        <v>5058.1000000000004</v>
      </c>
    </row>
    <row r="1637" spans="1:2">
      <c r="A1637">
        <v>1635</v>
      </c>
      <c r="B1637">
        <v>12455</v>
      </c>
    </row>
    <row r="1638" spans="1:2">
      <c r="A1638">
        <v>1636</v>
      </c>
      <c r="B1638">
        <v>12884.2</v>
      </c>
    </row>
    <row r="1639" spans="1:2">
      <c r="A1639">
        <v>1637</v>
      </c>
      <c r="B1639">
        <v>1072.5999999999999</v>
      </c>
    </row>
    <row r="1640" spans="1:2">
      <c r="A1640">
        <v>1638</v>
      </c>
      <c r="B1640">
        <v>1588.3999999999996</v>
      </c>
    </row>
    <row r="1641" spans="1:2">
      <c r="A1641">
        <v>1639</v>
      </c>
      <c r="B1641">
        <v>419</v>
      </c>
    </row>
    <row r="1642" spans="1:2">
      <c r="A1642">
        <v>1640</v>
      </c>
      <c r="B1642">
        <v>0</v>
      </c>
    </row>
    <row r="1643" spans="1:2">
      <c r="A1643">
        <v>1641</v>
      </c>
      <c r="B1643">
        <v>0</v>
      </c>
    </row>
    <row r="1644" spans="1:2">
      <c r="A1644">
        <v>1642</v>
      </c>
      <c r="B1644">
        <v>588.1</v>
      </c>
    </row>
    <row r="1645" spans="1:2">
      <c r="A1645">
        <v>1643</v>
      </c>
      <c r="B1645">
        <v>392.2</v>
      </c>
    </row>
    <row r="1646" spans="1:2">
      <c r="A1646">
        <v>1644</v>
      </c>
      <c r="B1646">
        <v>553.29999999999995</v>
      </c>
    </row>
    <row r="1647" spans="1:2">
      <c r="A1647">
        <v>1645</v>
      </c>
      <c r="B1647">
        <v>392.2</v>
      </c>
    </row>
    <row r="1648" spans="1:2">
      <c r="A1648">
        <v>1646</v>
      </c>
      <c r="B1648">
        <v>825.45</v>
      </c>
    </row>
    <row r="1649" spans="1:2">
      <c r="A1649">
        <v>1647</v>
      </c>
      <c r="B1649">
        <v>726</v>
      </c>
    </row>
    <row r="1650" spans="1:2">
      <c r="A1650">
        <v>1648</v>
      </c>
      <c r="B1650">
        <v>680</v>
      </c>
    </row>
    <row r="1651" spans="1:2">
      <c r="A1651">
        <v>1649</v>
      </c>
      <c r="B1651">
        <v>1336</v>
      </c>
    </row>
    <row r="1652" spans="1:2">
      <c r="A1652">
        <v>1650</v>
      </c>
      <c r="B1652">
        <v>581</v>
      </c>
    </row>
    <row r="1653" spans="1:2">
      <c r="A1653">
        <v>1651</v>
      </c>
      <c r="B1653">
        <v>2530</v>
      </c>
    </row>
    <row r="1654" spans="1:2">
      <c r="A1654">
        <v>1652</v>
      </c>
      <c r="B1654">
        <v>4635.6499999999996</v>
      </c>
    </row>
    <row r="1655" spans="1:2">
      <c r="A1655">
        <v>1653</v>
      </c>
      <c r="B1655">
        <v>6418.1</v>
      </c>
    </row>
    <row r="1656" spans="1:2">
      <c r="A1656">
        <v>1654</v>
      </c>
      <c r="B1656">
        <v>10786</v>
      </c>
    </row>
    <row r="1657" spans="1:2">
      <c r="A1657">
        <v>1655</v>
      </c>
      <c r="B1657">
        <v>11113</v>
      </c>
    </row>
    <row r="1658" spans="1:2">
      <c r="A1658">
        <v>1656</v>
      </c>
      <c r="B1658">
        <v>11184</v>
      </c>
    </row>
    <row r="1659" spans="1:2">
      <c r="A1659">
        <v>1657</v>
      </c>
      <c r="B1659">
        <v>2828</v>
      </c>
    </row>
    <row r="1660" spans="1:2">
      <c r="A1660">
        <v>1658</v>
      </c>
      <c r="B1660">
        <v>1720.4</v>
      </c>
    </row>
    <row r="1661" spans="1:2">
      <c r="A1661">
        <v>1659</v>
      </c>
      <c r="B1661">
        <v>4584.5</v>
      </c>
    </row>
    <row r="1662" spans="1:2">
      <c r="A1662">
        <v>1660</v>
      </c>
      <c r="B1662">
        <v>13728</v>
      </c>
    </row>
    <row r="1663" spans="1:2">
      <c r="A1663">
        <v>1661</v>
      </c>
      <c r="B1663">
        <v>14006</v>
      </c>
    </row>
    <row r="1664" spans="1:2">
      <c r="A1664">
        <v>1662</v>
      </c>
      <c r="B1664">
        <v>13872</v>
      </c>
    </row>
    <row r="1665" spans="1:2">
      <c r="A1665">
        <v>1663</v>
      </c>
      <c r="B1665">
        <v>10312.1</v>
      </c>
    </row>
    <row r="1666" spans="1:2">
      <c r="A1666">
        <v>1664</v>
      </c>
      <c r="B1666">
        <v>11139.3</v>
      </c>
    </row>
    <row r="1667" spans="1:2">
      <c r="A1667">
        <v>1665</v>
      </c>
      <c r="B1667">
        <v>2516.75</v>
      </c>
    </row>
    <row r="1668" spans="1:2">
      <c r="A1668">
        <v>1666</v>
      </c>
      <c r="B1668">
        <v>1750.75</v>
      </c>
    </row>
    <row r="1669" spans="1:2">
      <c r="A1669">
        <v>1667</v>
      </c>
      <c r="B1669">
        <v>5309</v>
      </c>
    </row>
    <row r="1670" spans="1:2">
      <c r="A1670">
        <v>1668</v>
      </c>
      <c r="B1670">
        <v>7621.1</v>
      </c>
    </row>
    <row r="1671" spans="1:2">
      <c r="A1671">
        <v>1669</v>
      </c>
      <c r="B1671">
        <v>11380.4</v>
      </c>
    </row>
    <row r="1672" spans="1:2">
      <c r="A1672">
        <v>1670</v>
      </c>
      <c r="B1672">
        <v>10982.4</v>
      </c>
    </row>
    <row r="1673" spans="1:2">
      <c r="A1673">
        <v>1671</v>
      </c>
      <c r="B1673">
        <v>8182.2</v>
      </c>
    </row>
    <row r="1674" spans="1:2">
      <c r="A1674">
        <v>1672</v>
      </c>
      <c r="B1674">
        <v>8102.1</v>
      </c>
    </row>
    <row r="1675" spans="1:2">
      <c r="A1675">
        <v>1673</v>
      </c>
      <c r="B1675">
        <v>8593</v>
      </c>
    </row>
    <row r="1676" spans="1:2">
      <c r="A1676">
        <v>1674</v>
      </c>
      <c r="B1676">
        <v>4602.2</v>
      </c>
    </row>
    <row r="1677" spans="1:2">
      <c r="A1677">
        <v>1675</v>
      </c>
      <c r="B1677">
        <v>11000.65</v>
      </c>
    </row>
    <row r="1678" spans="1:2">
      <c r="A1678">
        <v>1676</v>
      </c>
      <c r="B1678">
        <v>13106.6</v>
      </c>
    </row>
    <row r="1679" spans="1:2">
      <c r="A1679">
        <v>1677</v>
      </c>
      <c r="B1679">
        <v>10632</v>
      </c>
    </row>
    <row r="1680" spans="1:2">
      <c r="A1680">
        <v>1678</v>
      </c>
      <c r="B1680">
        <v>11106</v>
      </c>
    </row>
    <row r="1681" spans="1:2">
      <c r="A1681">
        <v>1679</v>
      </c>
      <c r="B1681">
        <v>8333.4500000000007</v>
      </c>
    </row>
    <row r="1682" spans="1:2">
      <c r="A1682">
        <v>1680</v>
      </c>
      <c r="B1682">
        <v>6819.7</v>
      </c>
    </row>
    <row r="1683" spans="1:2">
      <c r="A1683">
        <v>1681</v>
      </c>
      <c r="B1683">
        <v>13192.1</v>
      </c>
    </row>
    <row r="1684" spans="1:2">
      <c r="A1684">
        <v>1682</v>
      </c>
      <c r="B1684">
        <v>14983</v>
      </c>
    </row>
    <row r="1685" spans="1:2">
      <c r="A1685">
        <v>1683</v>
      </c>
      <c r="B1685">
        <v>14186</v>
      </c>
    </row>
    <row r="1686" spans="1:2">
      <c r="A1686">
        <v>1684</v>
      </c>
      <c r="B1686">
        <v>12534.2</v>
      </c>
    </row>
    <row r="1687" spans="1:2">
      <c r="A1687">
        <v>1685</v>
      </c>
      <c r="B1687">
        <v>12954.3</v>
      </c>
    </row>
    <row r="1688" spans="1:2">
      <c r="A1688">
        <v>1686</v>
      </c>
      <c r="B1688">
        <v>7863.7</v>
      </c>
    </row>
    <row r="1689" spans="1:2">
      <c r="A1689">
        <v>1687</v>
      </c>
      <c r="B1689">
        <v>2873.4</v>
      </c>
    </row>
    <row r="1690" spans="1:2">
      <c r="A1690">
        <v>1688</v>
      </c>
      <c r="B1690">
        <v>7743</v>
      </c>
    </row>
    <row r="1691" spans="1:2">
      <c r="A1691">
        <v>1689</v>
      </c>
      <c r="B1691">
        <v>12572</v>
      </c>
    </row>
    <row r="1692" spans="1:2">
      <c r="A1692">
        <v>1690</v>
      </c>
      <c r="B1692">
        <v>12373.1</v>
      </c>
    </row>
    <row r="1693" spans="1:2">
      <c r="A1693">
        <v>1691</v>
      </c>
      <c r="B1693">
        <v>12776</v>
      </c>
    </row>
    <row r="1694" spans="1:2">
      <c r="A1694">
        <v>1692</v>
      </c>
      <c r="B1694">
        <v>13085.1</v>
      </c>
    </row>
    <row r="1695" spans="1:2">
      <c r="A1695">
        <v>1693</v>
      </c>
      <c r="B1695">
        <v>13383</v>
      </c>
    </row>
    <row r="1696" spans="1:2">
      <c r="A1696">
        <v>1694</v>
      </c>
      <c r="B1696">
        <v>9525.1</v>
      </c>
    </row>
    <row r="1697" spans="1:2">
      <c r="A1697">
        <v>1695</v>
      </c>
      <c r="B1697">
        <v>14506.2</v>
      </c>
    </row>
    <row r="1698" spans="1:2">
      <c r="A1698">
        <v>1696</v>
      </c>
      <c r="B1698">
        <v>12448.1</v>
      </c>
    </row>
    <row r="1699" spans="1:2">
      <c r="A1699">
        <v>1697</v>
      </c>
      <c r="B1699">
        <v>10533.1</v>
      </c>
    </row>
    <row r="1700" spans="1:2">
      <c r="A1700">
        <v>1698</v>
      </c>
      <c r="B1700">
        <v>4834.3</v>
      </c>
    </row>
    <row r="1701" spans="1:2">
      <c r="A1701">
        <v>1699</v>
      </c>
      <c r="B1701">
        <v>6175.3</v>
      </c>
    </row>
    <row r="1702" spans="1:2">
      <c r="A1702">
        <v>1700</v>
      </c>
      <c r="B1702">
        <v>4358.7999999999993</v>
      </c>
    </row>
    <row r="1703" spans="1:2">
      <c r="A1703">
        <v>1701</v>
      </c>
      <c r="B1703">
        <v>6325.15</v>
      </c>
    </row>
    <row r="1704" spans="1:2">
      <c r="A1704">
        <v>1702</v>
      </c>
      <c r="B1704">
        <v>16471.349999999999</v>
      </c>
    </row>
    <row r="1705" spans="1:2">
      <c r="A1705">
        <v>1703</v>
      </c>
      <c r="B1705">
        <v>20457.099999999999</v>
      </c>
    </row>
    <row r="1706" spans="1:2">
      <c r="A1706">
        <v>1704</v>
      </c>
      <c r="B1706">
        <v>20506</v>
      </c>
    </row>
    <row r="1707" spans="1:2">
      <c r="A1707">
        <v>1705</v>
      </c>
      <c r="B1707">
        <v>14100</v>
      </c>
    </row>
    <row r="1708" spans="1:2">
      <c r="A1708">
        <v>1706</v>
      </c>
      <c r="B1708">
        <v>781</v>
      </c>
    </row>
    <row r="1709" spans="1:2">
      <c r="A1709">
        <v>1707</v>
      </c>
      <c r="B1709">
        <v>1148.2</v>
      </c>
    </row>
    <row r="1710" spans="1:2">
      <c r="A1710">
        <v>1708</v>
      </c>
      <c r="B1710">
        <v>2078.5</v>
      </c>
    </row>
    <row r="1711" spans="1:2">
      <c r="A1711">
        <v>1709</v>
      </c>
      <c r="B1711">
        <v>809.1</v>
      </c>
    </row>
    <row r="1712" spans="1:2">
      <c r="A1712">
        <v>1710</v>
      </c>
      <c r="B1712">
        <v>676</v>
      </c>
    </row>
    <row r="1713" spans="1:2">
      <c r="A1713">
        <v>1711</v>
      </c>
      <c r="B1713">
        <v>3773</v>
      </c>
    </row>
    <row r="1714" spans="1:2">
      <c r="A1714">
        <v>1712</v>
      </c>
      <c r="B1714">
        <v>4320</v>
      </c>
    </row>
    <row r="1715" spans="1:2">
      <c r="A1715">
        <v>1713</v>
      </c>
      <c r="B1715">
        <v>9123</v>
      </c>
    </row>
    <row r="1716" spans="1:2">
      <c r="A1716">
        <v>1714</v>
      </c>
      <c r="B1716">
        <v>13636.5</v>
      </c>
    </row>
    <row r="1717" spans="1:2">
      <c r="A1717">
        <v>1715</v>
      </c>
      <c r="B1717">
        <v>11578.950000000003</v>
      </c>
    </row>
    <row r="1718" spans="1:2">
      <c r="A1718">
        <v>1716</v>
      </c>
      <c r="B1718">
        <v>13134.1</v>
      </c>
    </row>
    <row r="1719" spans="1:2">
      <c r="A1719">
        <v>1717</v>
      </c>
      <c r="B1719">
        <v>13688.1</v>
      </c>
    </row>
    <row r="1720" spans="1:2">
      <c r="A1720">
        <v>1718</v>
      </c>
      <c r="B1720">
        <v>13958</v>
      </c>
    </row>
    <row r="1721" spans="1:2">
      <c r="A1721">
        <v>1719</v>
      </c>
      <c r="B1721">
        <v>14530</v>
      </c>
    </row>
    <row r="1722" spans="1:2">
      <c r="A1722">
        <v>1720</v>
      </c>
      <c r="B1722">
        <v>14550</v>
      </c>
    </row>
    <row r="1723" spans="1:2">
      <c r="A1723">
        <v>1721</v>
      </c>
      <c r="B1723">
        <v>14174.25</v>
      </c>
    </row>
    <row r="1724" spans="1:2">
      <c r="A1724">
        <v>1722</v>
      </c>
      <c r="B1724">
        <v>14037.55</v>
      </c>
    </row>
    <row r="1725" spans="1:2">
      <c r="A1725">
        <v>1723</v>
      </c>
      <c r="B1725">
        <v>8198.1</v>
      </c>
    </row>
    <row r="1726" spans="1:2">
      <c r="A1726">
        <v>1724</v>
      </c>
      <c r="B1726">
        <v>10906.1</v>
      </c>
    </row>
    <row r="1727" spans="1:2">
      <c r="A1727">
        <v>1725</v>
      </c>
      <c r="B1727">
        <v>11567.1</v>
      </c>
    </row>
    <row r="1728" spans="1:2">
      <c r="A1728">
        <v>1726</v>
      </c>
      <c r="B1728">
        <v>12538</v>
      </c>
    </row>
    <row r="1729" spans="1:2">
      <c r="A1729">
        <v>1727</v>
      </c>
      <c r="B1729">
        <v>12156.4</v>
      </c>
    </row>
    <row r="1730" spans="1:2">
      <c r="A1730">
        <v>1728</v>
      </c>
      <c r="B1730">
        <v>11258.699999999999</v>
      </c>
    </row>
    <row r="1731" spans="1:2">
      <c r="A1731">
        <v>1729</v>
      </c>
      <c r="B1731">
        <v>18876.460000000006</v>
      </c>
    </row>
    <row r="1732" spans="1:2">
      <c r="A1732">
        <v>1730</v>
      </c>
      <c r="B1732">
        <v>8257</v>
      </c>
    </row>
    <row r="1733" spans="1:2">
      <c r="A1733">
        <v>1731</v>
      </c>
      <c r="B1733">
        <v>10556.1</v>
      </c>
    </row>
    <row r="1734" spans="1:2">
      <c r="A1734">
        <v>1732</v>
      </c>
      <c r="B1734">
        <v>13356.2</v>
      </c>
    </row>
    <row r="1735" spans="1:2">
      <c r="A1735">
        <v>1733</v>
      </c>
      <c r="B1735">
        <v>12641.2</v>
      </c>
    </row>
    <row r="1736" spans="1:2">
      <c r="A1736">
        <v>1734</v>
      </c>
      <c r="B1736">
        <v>13948.1</v>
      </c>
    </row>
    <row r="1737" spans="1:2">
      <c r="A1737">
        <v>1735</v>
      </c>
      <c r="B1737">
        <v>16131.300000000003</v>
      </c>
    </row>
    <row r="1738" spans="1:2">
      <c r="A1738">
        <v>1736</v>
      </c>
      <c r="B1738">
        <v>17686.100000000006</v>
      </c>
    </row>
    <row r="1739" spans="1:2">
      <c r="A1739">
        <v>1737</v>
      </c>
      <c r="B1739">
        <v>8474</v>
      </c>
    </row>
    <row r="1740" spans="1:2">
      <c r="A1740">
        <v>1738</v>
      </c>
      <c r="B1740">
        <v>12914.3</v>
      </c>
    </row>
    <row r="1741" spans="1:2">
      <c r="A1741">
        <v>1739</v>
      </c>
      <c r="B1741">
        <v>12868.2</v>
      </c>
    </row>
    <row r="1742" spans="1:2">
      <c r="A1742">
        <v>1740</v>
      </c>
      <c r="B1742">
        <v>13208.1</v>
      </c>
    </row>
    <row r="1743" spans="1:2">
      <c r="A1743">
        <v>1741</v>
      </c>
      <c r="B1743">
        <v>13273.2</v>
      </c>
    </row>
    <row r="1744" spans="1:2">
      <c r="A1744">
        <v>1742</v>
      </c>
      <c r="B1744">
        <v>12868.8</v>
      </c>
    </row>
    <row r="1745" spans="1:2">
      <c r="A1745">
        <v>1743</v>
      </c>
      <c r="B1745">
        <v>14426.8</v>
      </c>
    </row>
    <row r="1746" spans="1:2">
      <c r="A1746">
        <v>1744</v>
      </c>
      <c r="B1746">
        <v>13268.3</v>
      </c>
    </row>
    <row r="1747" spans="1:2">
      <c r="A1747">
        <v>1745</v>
      </c>
      <c r="B1747">
        <v>13006.1</v>
      </c>
    </row>
    <row r="1748" spans="1:2">
      <c r="A1748">
        <v>1746</v>
      </c>
      <c r="B1748">
        <v>13808</v>
      </c>
    </row>
    <row r="1749" spans="1:2">
      <c r="A1749">
        <v>1747</v>
      </c>
      <c r="B1749">
        <v>13755</v>
      </c>
    </row>
    <row r="1750" spans="1:2">
      <c r="A1750">
        <v>1748</v>
      </c>
      <c r="B1750">
        <v>13670.3</v>
      </c>
    </row>
    <row r="1751" spans="1:2">
      <c r="A1751">
        <v>1749</v>
      </c>
      <c r="B1751">
        <v>16629.400000000001</v>
      </c>
    </row>
    <row r="1752" spans="1:2">
      <c r="A1752">
        <v>1750</v>
      </c>
      <c r="B1752">
        <v>16695.7</v>
      </c>
    </row>
    <row r="1753" spans="1:2">
      <c r="A1753">
        <v>1751</v>
      </c>
      <c r="B1753">
        <v>8605.1</v>
      </c>
    </row>
    <row r="1754" spans="1:2">
      <c r="A1754">
        <v>1752</v>
      </c>
      <c r="B1754">
        <v>15266</v>
      </c>
    </row>
    <row r="1755" spans="1:2">
      <c r="A1755">
        <v>1753</v>
      </c>
      <c r="B1755">
        <v>14905</v>
      </c>
    </row>
    <row r="1756" spans="1:2">
      <c r="A1756">
        <v>1754</v>
      </c>
      <c r="B1756">
        <v>15075.1</v>
      </c>
    </row>
    <row r="1757" spans="1:2">
      <c r="A1757">
        <v>1755</v>
      </c>
      <c r="B1757">
        <v>15036.1</v>
      </c>
    </row>
    <row r="1758" spans="1:2">
      <c r="A1758">
        <v>1756</v>
      </c>
      <c r="B1758">
        <v>10631.9</v>
      </c>
    </row>
    <row r="1759" spans="1:2">
      <c r="A1759">
        <v>1757</v>
      </c>
      <c r="B1759">
        <v>7031.75</v>
      </c>
    </row>
    <row r="1760" spans="1:2">
      <c r="A1760">
        <v>1758</v>
      </c>
      <c r="B1760">
        <v>9560.1</v>
      </c>
    </row>
    <row r="1761" spans="1:2">
      <c r="A1761">
        <v>1759</v>
      </c>
      <c r="B1761">
        <v>10523.1</v>
      </c>
    </row>
    <row r="1762" spans="1:2">
      <c r="A1762">
        <v>1760</v>
      </c>
      <c r="B1762">
        <v>10117.1</v>
      </c>
    </row>
    <row r="1763" spans="1:2">
      <c r="A1763">
        <v>1761</v>
      </c>
      <c r="B1763">
        <v>4949.1000000000004</v>
      </c>
    </row>
    <row r="1764" spans="1:2">
      <c r="A1764">
        <v>1762</v>
      </c>
      <c r="B1764">
        <v>6888.2</v>
      </c>
    </row>
    <row r="1765" spans="1:2">
      <c r="A1765">
        <v>1763</v>
      </c>
      <c r="B1765">
        <v>14866.099999999999</v>
      </c>
    </row>
    <row r="1766" spans="1:2">
      <c r="A1766">
        <v>1764</v>
      </c>
      <c r="B1766">
        <v>10694.4</v>
      </c>
    </row>
    <row r="1767" spans="1:2">
      <c r="A1767">
        <v>1765</v>
      </c>
      <c r="B1767">
        <v>1656</v>
      </c>
    </row>
    <row r="1768" spans="1:2">
      <c r="A1768">
        <v>1766</v>
      </c>
      <c r="B1768">
        <v>2184</v>
      </c>
    </row>
    <row r="1769" spans="1:2">
      <c r="A1769">
        <v>1767</v>
      </c>
      <c r="B1769">
        <v>2335</v>
      </c>
    </row>
    <row r="1770" spans="1:2">
      <c r="A1770">
        <v>1768</v>
      </c>
      <c r="B1770">
        <v>6139.2</v>
      </c>
    </row>
    <row r="1771" spans="1:2">
      <c r="A1771">
        <v>1769</v>
      </c>
      <c r="B1771">
        <v>12626.1</v>
      </c>
    </row>
    <row r="1772" spans="1:2">
      <c r="A1772">
        <v>1770</v>
      </c>
      <c r="B1772">
        <v>12807.4</v>
      </c>
    </row>
    <row r="1773" spans="1:2">
      <c r="A1773">
        <v>1771</v>
      </c>
      <c r="B1773">
        <v>4393.5</v>
      </c>
    </row>
    <row r="1774" spans="1:2">
      <c r="A1774">
        <v>1772</v>
      </c>
      <c r="B1774">
        <v>11136</v>
      </c>
    </row>
    <row r="1775" spans="1:2">
      <c r="A1775">
        <v>1773</v>
      </c>
      <c r="B1775">
        <v>14428.1</v>
      </c>
    </row>
    <row r="1776" spans="1:2">
      <c r="A1776">
        <v>1774</v>
      </c>
      <c r="B1776">
        <v>11885.1</v>
      </c>
    </row>
    <row r="1777" spans="1:2">
      <c r="A1777">
        <v>1775</v>
      </c>
      <c r="B1777">
        <v>13596.1</v>
      </c>
    </row>
    <row r="1778" spans="1:2">
      <c r="A1778">
        <v>1776</v>
      </c>
      <c r="B1778">
        <v>12324.1</v>
      </c>
    </row>
    <row r="1779" spans="1:2">
      <c r="A1779">
        <v>1777</v>
      </c>
      <c r="B1779">
        <v>9506.1</v>
      </c>
    </row>
    <row r="1780" spans="1:2">
      <c r="A1780">
        <v>1778</v>
      </c>
      <c r="B1780">
        <v>4925.1000000000004</v>
      </c>
    </row>
    <row r="1781" spans="1:2">
      <c r="A1781">
        <v>1779</v>
      </c>
      <c r="B1781">
        <v>9375</v>
      </c>
    </row>
    <row r="1782" spans="1:2">
      <c r="A1782">
        <v>1780</v>
      </c>
      <c r="B1782">
        <v>11579</v>
      </c>
    </row>
    <row r="1783" spans="1:2">
      <c r="A1783">
        <v>1781</v>
      </c>
      <c r="B1783">
        <v>10606.1</v>
      </c>
    </row>
    <row r="1784" spans="1:2">
      <c r="A1784">
        <v>1782</v>
      </c>
      <c r="B1784">
        <v>8197.1</v>
      </c>
    </row>
    <row r="1785" spans="1:2">
      <c r="A1785">
        <v>1783</v>
      </c>
      <c r="B1785">
        <v>3469.2</v>
      </c>
    </row>
    <row r="1786" spans="1:2">
      <c r="A1786">
        <v>1784</v>
      </c>
      <c r="B1786">
        <v>7317.7</v>
      </c>
    </row>
    <row r="1787" spans="1:2">
      <c r="A1787">
        <v>1785</v>
      </c>
      <c r="B1787">
        <v>12832.200000000008</v>
      </c>
    </row>
    <row r="1788" spans="1:2">
      <c r="A1788">
        <v>1786</v>
      </c>
      <c r="B1788">
        <v>674.1</v>
      </c>
    </row>
    <row r="1789" spans="1:2">
      <c r="A1789">
        <v>1787</v>
      </c>
      <c r="B1789">
        <v>0</v>
      </c>
    </row>
    <row r="1790" spans="1:2">
      <c r="A1790">
        <v>1788</v>
      </c>
      <c r="B1790">
        <v>139</v>
      </c>
    </row>
    <row r="1791" spans="1:2">
      <c r="A1791">
        <v>1789</v>
      </c>
      <c r="B1791">
        <v>0</v>
      </c>
    </row>
    <row r="1792" spans="1:2">
      <c r="A1792">
        <v>1790</v>
      </c>
      <c r="B1792">
        <v>0</v>
      </c>
    </row>
    <row r="1793" spans="1:2">
      <c r="A1793">
        <v>1791</v>
      </c>
      <c r="B1793">
        <v>0</v>
      </c>
    </row>
    <row r="1794" spans="1:2">
      <c r="A1794">
        <v>1792</v>
      </c>
      <c r="B1794">
        <v>404.1</v>
      </c>
    </row>
    <row r="1795" spans="1:2">
      <c r="A1795">
        <v>1793</v>
      </c>
      <c r="B1795">
        <v>224</v>
      </c>
    </row>
    <row r="1796" spans="1:2">
      <c r="A1796">
        <v>1794</v>
      </c>
      <c r="B1796">
        <v>7186</v>
      </c>
    </row>
    <row r="1797" spans="1:2">
      <c r="A1797">
        <v>1795</v>
      </c>
      <c r="B1797">
        <v>14010.2</v>
      </c>
    </row>
    <row r="1798" spans="1:2">
      <c r="A1798">
        <v>1796</v>
      </c>
      <c r="B1798">
        <v>12578.1</v>
      </c>
    </row>
    <row r="1799" spans="1:2">
      <c r="A1799">
        <v>1797</v>
      </c>
      <c r="B1799">
        <v>13797.1</v>
      </c>
    </row>
    <row r="1800" spans="1:2">
      <c r="A1800">
        <v>1798</v>
      </c>
      <c r="B1800">
        <v>10163.1</v>
      </c>
    </row>
    <row r="1801" spans="1:2">
      <c r="A1801">
        <v>1799</v>
      </c>
      <c r="B1801">
        <v>5271</v>
      </c>
    </row>
    <row r="1802" spans="1:2">
      <c r="A1802">
        <v>1800</v>
      </c>
      <c r="B1802">
        <v>11006</v>
      </c>
    </row>
    <row r="1803" spans="1:2">
      <c r="A1803">
        <v>1801</v>
      </c>
      <c r="B1803">
        <v>12358.1</v>
      </c>
    </row>
    <row r="1804" spans="1:2">
      <c r="A1804">
        <v>1802</v>
      </c>
      <c r="B1804">
        <v>14307.1</v>
      </c>
    </row>
    <row r="1805" spans="1:2">
      <c r="A1805">
        <v>1803</v>
      </c>
      <c r="B1805">
        <v>13342.1</v>
      </c>
    </row>
    <row r="1806" spans="1:2">
      <c r="A1806">
        <v>1804</v>
      </c>
      <c r="B1806">
        <v>12490</v>
      </c>
    </row>
    <row r="1807" spans="1:2">
      <c r="A1807">
        <v>1805</v>
      </c>
      <c r="B1807">
        <v>1623.2</v>
      </c>
    </row>
    <row r="1808" spans="1:2">
      <c r="A1808">
        <v>1806</v>
      </c>
      <c r="B1808">
        <v>945.2</v>
      </c>
    </row>
    <row r="1809" spans="1:2">
      <c r="A1809">
        <v>1807</v>
      </c>
      <c r="B1809">
        <v>730.1</v>
      </c>
    </row>
    <row r="1810" spans="1:2">
      <c r="A1810">
        <v>1808</v>
      </c>
      <c r="B1810">
        <v>955</v>
      </c>
    </row>
    <row r="1811" spans="1:2">
      <c r="A1811">
        <v>1809</v>
      </c>
      <c r="B1811">
        <v>955</v>
      </c>
    </row>
    <row r="1812" spans="1:2">
      <c r="A1812">
        <v>1810</v>
      </c>
      <c r="B1812">
        <v>2366</v>
      </c>
    </row>
    <row r="1813" spans="1:2">
      <c r="A1813">
        <v>1811</v>
      </c>
      <c r="B1813">
        <v>4467</v>
      </c>
    </row>
    <row r="1814" spans="1:2">
      <c r="A1814">
        <v>1812</v>
      </c>
      <c r="B1814">
        <v>4675.3</v>
      </c>
    </row>
    <row r="1815" spans="1:2">
      <c r="A1815">
        <v>1813</v>
      </c>
      <c r="B1815">
        <v>2908.3499999999995</v>
      </c>
    </row>
    <row r="1816" spans="1:2">
      <c r="A1816">
        <v>1814</v>
      </c>
      <c r="B1816">
        <v>487.20000000000005</v>
      </c>
    </row>
    <row r="1817" spans="1:2">
      <c r="A1817">
        <v>1815</v>
      </c>
      <c r="B1817">
        <v>0</v>
      </c>
    </row>
    <row r="1818" spans="1:2">
      <c r="A1818">
        <v>1816</v>
      </c>
      <c r="B1818">
        <v>0</v>
      </c>
    </row>
    <row r="1819" spans="1:2">
      <c r="A1819">
        <v>1817</v>
      </c>
      <c r="B1819">
        <v>0</v>
      </c>
    </row>
    <row r="1820" spans="1:2">
      <c r="A1820">
        <v>1818</v>
      </c>
      <c r="B1820">
        <v>0</v>
      </c>
    </row>
    <row r="1821" spans="1:2">
      <c r="A1821">
        <v>1819</v>
      </c>
      <c r="B1821">
        <v>0</v>
      </c>
    </row>
    <row r="1822" spans="1:2">
      <c r="A1822">
        <v>1820</v>
      </c>
      <c r="B1822">
        <v>0</v>
      </c>
    </row>
    <row r="1823" spans="1:2">
      <c r="A1823">
        <v>1821</v>
      </c>
      <c r="B1823">
        <v>0</v>
      </c>
    </row>
    <row r="1824" spans="1:2">
      <c r="A1824">
        <v>1822</v>
      </c>
      <c r="B1824">
        <v>0</v>
      </c>
    </row>
    <row r="1825" spans="1:2">
      <c r="A1825">
        <v>1823</v>
      </c>
      <c r="B1825">
        <v>0</v>
      </c>
    </row>
    <row r="1826" spans="1:2">
      <c r="A1826">
        <v>1824</v>
      </c>
      <c r="B1826">
        <v>0</v>
      </c>
    </row>
    <row r="1827" spans="1:2">
      <c r="A1827">
        <v>1825</v>
      </c>
      <c r="B1827">
        <v>0</v>
      </c>
    </row>
    <row r="1828" spans="1:2">
      <c r="A1828">
        <v>1826</v>
      </c>
      <c r="B1828">
        <v>0</v>
      </c>
    </row>
    <row r="1829" spans="1:2">
      <c r="A1829">
        <v>1827</v>
      </c>
      <c r="B1829">
        <v>0</v>
      </c>
    </row>
    <row r="1830" spans="1:2">
      <c r="A1830">
        <v>1828</v>
      </c>
      <c r="B1830">
        <v>0</v>
      </c>
    </row>
    <row r="1831" spans="1:2">
      <c r="A1831">
        <v>1829</v>
      </c>
      <c r="B1831">
        <v>0</v>
      </c>
    </row>
    <row r="1832" spans="1:2">
      <c r="A1832">
        <v>1830</v>
      </c>
      <c r="B1832">
        <v>3867</v>
      </c>
    </row>
    <row r="1833" spans="1:2">
      <c r="A1833">
        <v>1831</v>
      </c>
      <c r="B1833">
        <v>4500</v>
      </c>
    </row>
    <row r="1834" spans="1:2">
      <c r="A1834">
        <v>1832</v>
      </c>
      <c r="B1834">
        <v>6160</v>
      </c>
    </row>
    <row r="1835" spans="1:2">
      <c r="A1835">
        <v>1833</v>
      </c>
      <c r="B1835">
        <v>5843.1</v>
      </c>
    </row>
    <row r="1836" spans="1:2">
      <c r="A1836">
        <v>1834</v>
      </c>
      <c r="B1836">
        <v>1773.3</v>
      </c>
    </row>
    <row r="1837" spans="1:2">
      <c r="A1837">
        <v>1835</v>
      </c>
      <c r="B1837">
        <v>6801</v>
      </c>
    </row>
    <row r="1838" spans="1:2">
      <c r="A1838">
        <v>1836</v>
      </c>
      <c r="B1838">
        <v>8410</v>
      </c>
    </row>
    <row r="1839" spans="1:2">
      <c r="A1839">
        <v>1837</v>
      </c>
      <c r="B1839">
        <v>6604</v>
      </c>
    </row>
    <row r="1840" spans="1:2">
      <c r="A1840">
        <v>1838</v>
      </c>
      <c r="B1840">
        <v>6330.3</v>
      </c>
    </row>
    <row r="1841" spans="1:2">
      <c r="A1841">
        <v>1839</v>
      </c>
      <c r="B1841">
        <v>7080</v>
      </c>
    </row>
    <row r="1842" spans="1:2">
      <c r="A1842">
        <v>1840</v>
      </c>
      <c r="B1842">
        <v>7843</v>
      </c>
    </row>
    <row r="1843" spans="1:2">
      <c r="A1843">
        <v>1841</v>
      </c>
      <c r="B1843">
        <v>8746.4</v>
      </c>
    </row>
    <row r="1844" spans="1:2">
      <c r="A1844">
        <v>1842</v>
      </c>
      <c r="B1844">
        <v>5434</v>
      </c>
    </row>
    <row r="1845" spans="1:2">
      <c r="A1845">
        <v>1843</v>
      </c>
      <c r="B1845">
        <v>4525</v>
      </c>
    </row>
    <row r="1846" spans="1:2">
      <c r="A1846">
        <v>1844</v>
      </c>
      <c r="B1846">
        <v>5576</v>
      </c>
    </row>
    <row r="1847" spans="1:2">
      <c r="A1847">
        <v>1845</v>
      </c>
      <c r="B1847">
        <v>5128.1000000000004</v>
      </c>
    </row>
    <row r="1848" spans="1:2">
      <c r="A1848">
        <v>1846</v>
      </c>
      <c r="B1848">
        <v>2664</v>
      </c>
    </row>
    <row r="1849" spans="1:2">
      <c r="A1849">
        <v>1847</v>
      </c>
      <c r="B1849">
        <v>5077.3999999999996</v>
      </c>
    </row>
    <row r="1850" spans="1:2">
      <c r="A1850">
        <v>1848</v>
      </c>
      <c r="B1850">
        <v>1899.5</v>
      </c>
    </row>
    <row r="1851" spans="1:2">
      <c r="A1851">
        <v>1849</v>
      </c>
      <c r="B1851">
        <v>4485</v>
      </c>
    </row>
    <row r="1852" spans="1:2">
      <c r="A1852">
        <v>1850</v>
      </c>
      <c r="B1852">
        <v>6207</v>
      </c>
    </row>
    <row r="1853" spans="1:2">
      <c r="A1853">
        <v>1851</v>
      </c>
      <c r="B1853">
        <v>8040.2</v>
      </c>
    </row>
    <row r="1854" spans="1:2">
      <c r="A1854">
        <v>1852</v>
      </c>
      <c r="B1854">
        <v>6095</v>
      </c>
    </row>
    <row r="1855" spans="1:2">
      <c r="A1855">
        <v>1853</v>
      </c>
      <c r="B1855">
        <v>5831</v>
      </c>
    </row>
    <row r="1856" spans="1:2">
      <c r="A1856">
        <v>1854</v>
      </c>
      <c r="B1856">
        <v>5315.1</v>
      </c>
    </row>
    <row r="1857" spans="1:2">
      <c r="A1857">
        <v>1855</v>
      </c>
      <c r="B1857">
        <v>5720.3</v>
      </c>
    </row>
    <row r="1858" spans="1:2">
      <c r="A1858">
        <v>1856</v>
      </c>
      <c r="B1858">
        <v>6371</v>
      </c>
    </row>
    <row r="1859" spans="1:2">
      <c r="A1859">
        <v>1857</v>
      </c>
      <c r="B1859">
        <v>9048.1</v>
      </c>
    </row>
    <row r="1860" spans="1:2">
      <c r="A1860">
        <v>1858</v>
      </c>
      <c r="B1860">
        <v>10473.1</v>
      </c>
    </row>
    <row r="1861" spans="1:2">
      <c r="A1861">
        <v>1859</v>
      </c>
      <c r="B1861">
        <v>12179.1</v>
      </c>
    </row>
    <row r="1862" spans="1:2">
      <c r="A1862">
        <v>1860</v>
      </c>
      <c r="B1862">
        <v>12448.4</v>
      </c>
    </row>
    <row r="1863" spans="1:2">
      <c r="A1863">
        <v>1861</v>
      </c>
      <c r="B1863">
        <v>6599.5</v>
      </c>
    </row>
    <row r="1864" spans="1:2">
      <c r="A1864">
        <v>1862</v>
      </c>
      <c r="B1864">
        <v>1527.2</v>
      </c>
    </row>
    <row r="1865" spans="1:2">
      <c r="A1865">
        <v>1863</v>
      </c>
      <c r="B1865">
        <v>6083.1</v>
      </c>
    </row>
    <row r="1866" spans="1:2">
      <c r="A1866">
        <v>1864</v>
      </c>
      <c r="B1866">
        <v>12345</v>
      </c>
    </row>
    <row r="1867" spans="1:2">
      <c r="A1867">
        <v>1865</v>
      </c>
      <c r="B1867">
        <v>11190</v>
      </c>
    </row>
    <row r="1868" spans="1:2">
      <c r="A1868">
        <v>1866</v>
      </c>
      <c r="B1868">
        <v>10942.3</v>
      </c>
    </row>
    <row r="1869" spans="1:2">
      <c r="A1869">
        <v>1867</v>
      </c>
      <c r="B1869">
        <v>7995.4</v>
      </c>
    </row>
    <row r="1870" spans="1:2">
      <c r="A1870">
        <v>1868</v>
      </c>
      <c r="B1870">
        <v>4633.3999999999996</v>
      </c>
    </row>
    <row r="1871" spans="1:2">
      <c r="A1871">
        <v>1869</v>
      </c>
      <c r="B1871">
        <v>4712.1000000000004</v>
      </c>
    </row>
    <row r="1872" spans="1:2">
      <c r="A1872">
        <v>1870</v>
      </c>
      <c r="B1872">
        <v>1695.5</v>
      </c>
    </row>
    <row r="1873" spans="1:2">
      <c r="A1873">
        <v>1871</v>
      </c>
      <c r="B1873">
        <v>6760.2</v>
      </c>
    </row>
    <row r="1874" spans="1:2">
      <c r="A1874">
        <v>1872</v>
      </c>
      <c r="B1874">
        <v>7348</v>
      </c>
    </row>
    <row r="1875" spans="1:2">
      <c r="A1875">
        <v>1873</v>
      </c>
      <c r="B1875">
        <v>7949</v>
      </c>
    </row>
    <row r="1876" spans="1:2">
      <c r="A1876">
        <v>1874</v>
      </c>
      <c r="B1876">
        <v>9309</v>
      </c>
    </row>
    <row r="1877" spans="1:2">
      <c r="A1877">
        <v>1875</v>
      </c>
      <c r="B1877">
        <v>8116.2999999999993</v>
      </c>
    </row>
    <row r="1878" spans="1:2">
      <c r="A1878">
        <v>1876</v>
      </c>
      <c r="B1878">
        <v>7005.2999999999993</v>
      </c>
    </row>
    <row r="1879" spans="1:2">
      <c r="A1879">
        <v>1877</v>
      </c>
      <c r="B1879">
        <v>9381.85</v>
      </c>
    </row>
    <row r="1880" spans="1:2">
      <c r="A1880">
        <v>1878</v>
      </c>
      <c r="B1880">
        <v>11536.75</v>
      </c>
    </row>
    <row r="1881" spans="1:2">
      <c r="A1881">
        <v>1879</v>
      </c>
      <c r="B1881">
        <v>11671</v>
      </c>
    </row>
    <row r="1882" spans="1:2">
      <c r="A1882">
        <v>1880</v>
      </c>
      <c r="B1882">
        <v>7733.2999999999993</v>
      </c>
    </row>
    <row r="1883" spans="1:2">
      <c r="A1883">
        <v>1881</v>
      </c>
      <c r="B1883">
        <v>10705.4</v>
      </c>
    </row>
    <row r="1884" spans="1:2">
      <c r="A1884">
        <v>1882</v>
      </c>
      <c r="B1884">
        <v>12724.900000000001</v>
      </c>
    </row>
    <row r="1885" spans="1:2">
      <c r="A1885">
        <v>1883</v>
      </c>
      <c r="B1885">
        <v>11483.900000000001</v>
      </c>
    </row>
    <row r="1886" spans="1:2">
      <c r="A1886">
        <v>1884</v>
      </c>
      <c r="B1886">
        <v>7207.1</v>
      </c>
    </row>
    <row r="1887" spans="1:2">
      <c r="A1887">
        <v>1885</v>
      </c>
      <c r="B1887">
        <v>8335</v>
      </c>
    </row>
    <row r="1888" spans="1:2">
      <c r="A1888">
        <v>1886</v>
      </c>
      <c r="B1888">
        <v>9252</v>
      </c>
    </row>
    <row r="1889" spans="1:2">
      <c r="A1889">
        <v>1887</v>
      </c>
      <c r="B1889">
        <v>7040</v>
      </c>
    </row>
    <row r="1890" spans="1:2">
      <c r="A1890">
        <v>1888</v>
      </c>
      <c r="B1890">
        <v>5648.1</v>
      </c>
    </row>
    <row r="1891" spans="1:2">
      <c r="A1891">
        <v>1889</v>
      </c>
      <c r="B1891">
        <v>9675.2999999999993</v>
      </c>
    </row>
    <row r="1892" spans="1:2">
      <c r="A1892">
        <v>1890</v>
      </c>
      <c r="B1892">
        <v>7867.6</v>
      </c>
    </row>
    <row r="1893" spans="1:2">
      <c r="A1893">
        <v>1891</v>
      </c>
      <c r="B1893">
        <v>4779</v>
      </c>
    </row>
    <row r="1894" spans="1:2">
      <c r="A1894">
        <v>1892</v>
      </c>
      <c r="B1894">
        <v>5360</v>
      </c>
    </row>
    <row r="1895" spans="1:2">
      <c r="A1895">
        <v>1893</v>
      </c>
      <c r="B1895">
        <v>10069.5</v>
      </c>
    </row>
    <row r="1896" spans="1:2">
      <c r="A1896">
        <v>1894</v>
      </c>
      <c r="B1896">
        <v>12119.1</v>
      </c>
    </row>
    <row r="1897" spans="1:2">
      <c r="A1897">
        <v>1895</v>
      </c>
      <c r="B1897">
        <v>9473</v>
      </c>
    </row>
    <row r="1898" spans="1:2">
      <c r="A1898">
        <v>1896</v>
      </c>
      <c r="B1898">
        <v>11484.1</v>
      </c>
    </row>
    <row r="1899" spans="1:2">
      <c r="A1899">
        <v>1897</v>
      </c>
      <c r="B1899">
        <v>10538.4</v>
      </c>
    </row>
    <row r="1900" spans="1:2">
      <c r="A1900">
        <v>1898</v>
      </c>
      <c r="B1900">
        <v>8262</v>
      </c>
    </row>
    <row r="1901" spans="1:2">
      <c r="A1901">
        <v>1899</v>
      </c>
      <c r="B1901">
        <v>13403</v>
      </c>
    </row>
    <row r="1902" spans="1:2">
      <c r="A1902">
        <v>1900</v>
      </c>
      <c r="B1902">
        <v>14108</v>
      </c>
    </row>
    <row r="1903" spans="1:2">
      <c r="A1903">
        <v>1901</v>
      </c>
      <c r="B1903">
        <v>14800.1</v>
      </c>
    </row>
    <row r="1904" spans="1:2">
      <c r="A1904">
        <v>1902</v>
      </c>
      <c r="B1904">
        <v>12632.1</v>
      </c>
    </row>
    <row r="1905" spans="1:2">
      <c r="A1905">
        <v>1903</v>
      </c>
      <c r="B1905">
        <v>11125.349999999999</v>
      </c>
    </row>
    <row r="1906" spans="1:2">
      <c r="A1906">
        <v>1904</v>
      </c>
      <c r="B1906">
        <v>3414.15</v>
      </c>
    </row>
    <row r="1907" spans="1:2">
      <c r="A1907">
        <v>1905</v>
      </c>
      <c r="B1907">
        <v>695</v>
      </c>
    </row>
    <row r="1908" spans="1:2">
      <c r="A1908">
        <v>1906</v>
      </c>
      <c r="B1908">
        <v>1540.1</v>
      </c>
    </row>
    <row r="1909" spans="1:2">
      <c r="A1909">
        <v>1907</v>
      </c>
      <c r="B1909">
        <v>2031.1</v>
      </c>
    </row>
    <row r="1910" spans="1:2">
      <c r="A1910">
        <v>1908</v>
      </c>
      <c r="B1910">
        <v>99</v>
      </c>
    </row>
    <row r="1911" spans="1:2">
      <c r="A1911">
        <v>1909</v>
      </c>
      <c r="B1911">
        <v>99</v>
      </c>
    </row>
    <row r="1912" spans="1:2">
      <c r="A1912">
        <v>1910</v>
      </c>
      <c r="B1912">
        <v>99</v>
      </c>
    </row>
    <row r="1913" spans="1:2">
      <c r="A1913">
        <v>1911</v>
      </c>
      <c r="B1913">
        <v>99</v>
      </c>
    </row>
    <row r="1914" spans="1:2">
      <c r="A1914">
        <v>1912</v>
      </c>
      <c r="B1914">
        <v>99</v>
      </c>
    </row>
    <row r="1915" spans="1:2">
      <c r="A1915">
        <v>1913</v>
      </c>
      <c r="B1915">
        <v>2233</v>
      </c>
    </row>
    <row r="1916" spans="1:2">
      <c r="A1916">
        <v>1914</v>
      </c>
      <c r="B1916">
        <v>3246</v>
      </c>
    </row>
    <row r="1917" spans="1:2">
      <c r="A1917">
        <v>1915</v>
      </c>
      <c r="B1917">
        <v>2784</v>
      </c>
    </row>
    <row r="1918" spans="1:2">
      <c r="A1918">
        <v>1916</v>
      </c>
      <c r="B1918">
        <v>5366.1</v>
      </c>
    </row>
    <row r="1919" spans="1:2">
      <c r="A1919">
        <v>1917</v>
      </c>
      <c r="B1919">
        <v>5766.2</v>
      </c>
    </row>
    <row r="1920" spans="1:2">
      <c r="A1920">
        <v>1918</v>
      </c>
      <c r="B1920">
        <v>791.2</v>
      </c>
    </row>
    <row r="1921" spans="1:2">
      <c r="A1921">
        <v>1919</v>
      </c>
      <c r="B1921">
        <v>3355</v>
      </c>
    </row>
    <row r="1922" spans="1:2">
      <c r="A1922">
        <v>1920</v>
      </c>
      <c r="B1922">
        <v>6151.1</v>
      </c>
    </row>
    <row r="1923" spans="1:2">
      <c r="A1923">
        <v>1921</v>
      </c>
      <c r="B1923">
        <v>10725.1</v>
      </c>
    </row>
    <row r="1924" spans="1:2">
      <c r="A1924">
        <v>1922</v>
      </c>
      <c r="B1924">
        <v>12146.1</v>
      </c>
    </row>
    <row r="1925" spans="1:2">
      <c r="A1925">
        <v>1923</v>
      </c>
      <c r="B1925">
        <v>9289.1</v>
      </c>
    </row>
    <row r="1926" spans="1:2">
      <c r="A1926">
        <v>1924</v>
      </c>
      <c r="B1926">
        <v>5057.5</v>
      </c>
    </row>
    <row r="1927" spans="1:2">
      <c r="A1927">
        <v>1925</v>
      </c>
      <c r="B1927">
        <v>4157.5</v>
      </c>
    </row>
    <row r="1928" spans="1:2">
      <c r="A1928">
        <v>1926</v>
      </c>
      <c r="B1928">
        <v>13593</v>
      </c>
    </row>
    <row r="1929" spans="1:2">
      <c r="A1929">
        <v>1927</v>
      </c>
      <c r="B1929">
        <v>14011</v>
      </c>
    </row>
    <row r="1930" spans="1:2">
      <c r="A1930">
        <v>1928</v>
      </c>
      <c r="B1930">
        <v>14559</v>
      </c>
    </row>
    <row r="1931" spans="1:2">
      <c r="A1931">
        <v>1929</v>
      </c>
      <c r="B1931">
        <v>13878</v>
      </c>
    </row>
    <row r="1932" spans="1:2">
      <c r="A1932">
        <v>1930</v>
      </c>
      <c r="B1932">
        <v>13803.1</v>
      </c>
    </row>
    <row r="1933" spans="1:2">
      <c r="A1933">
        <v>1931</v>
      </c>
      <c r="B1933">
        <v>12953.300000000001</v>
      </c>
    </row>
    <row r="1934" spans="1:2">
      <c r="A1934">
        <v>1932</v>
      </c>
      <c r="B1934">
        <v>11502.699999999999</v>
      </c>
    </row>
    <row r="1935" spans="1:2">
      <c r="A1935">
        <v>1933</v>
      </c>
      <c r="B1935">
        <v>9329.1</v>
      </c>
    </row>
    <row r="1936" spans="1:2">
      <c r="A1936">
        <v>1934</v>
      </c>
      <c r="B1936">
        <v>9919</v>
      </c>
    </row>
    <row r="1937" spans="1:2">
      <c r="A1937">
        <v>1935</v>
      </c>
      <c r="B1937">
        <v>11862</v>
      </c>
    </row>
    <row r="1938" spans="1:2">
      <c r="A1938">
        <v>1936</v>
      </c>
      <c r="B1938">
        <v>12543</v>
      </c>
    </row>
    <row r="1939" spans="1:2">
      <c r="A1939">
        <v>1937</v>
      </c>
      <c r="B1939">
        <v>14309.3</v>
      </c>
    </row>
    <row r="1940" spans="1:2">
      <c r="A1940">
        <v>1938</v>
      </c>
      <c r="B1940">
        <v>6893.8</v>
      </c>
    </row>
    <row r="1941" spans="1:2">
      <c r="A1941">
        <v>1939</v>
      </c>
      <c r="B1941">
        <v>3922.2</v>
      </c>
    </row>
    <row r="1942" spans="1:2">
      <c r="A1942">
        <v>1940</v>
      </c>
      <c r="B1942">
        <v>10383</v>
      </c>
    </row>
    <row r="1943" spans="1:2">
      <c r="A1943">
        <v>1941</v>
      </c>
      <c r="B1943">
        <v>11686</v>
      </c>
    </row>
    <row r="1944" spans="1:2">
      <c r="A1944">
        <v>1942</v>
      </c>
      <c r="B1944">
        <v>12020</v>
      </c>
    </row>
    <row r="1945" spans="1:2">
      <c r="A1945">
        <v>1943</v>
      </c>
      <c r="B1945">
        <v>8455.1</v>
      </c>
    </row>
    <row r="1946" spans="1:2">
      <c r="A1946">
        <v>1944</v>
      </c>
      <c r="B1946">
        <v>10504.599999999999</v>
      </c>
    </row>
    <row r="1947" spans="1:2">
      <c r="A1947">
        <v>1945</v>
      </c>
      <c r="B1947">
        <v>13579.1</v>
      </c>
    </row>
    <row r="1948" spans="1:2">
      <c r="A1948">
        <v>1946</v>
      </c>
      <c r="B1948">
        <v>6450.1</v>
      </c>
    </row>
    <row r="1949" spans="1:2">
      <c r="A1949">
        <v>1947</v>
      </c>
      <c r="B1949">
        <v>9711</v>
      </c>
    </row>
    <row r="1950" spans="1:2">
      <c r="A1950">
        <v>1948</v>
      </c>
      <c r="B1950">
        <v>10367</v>
      </c>
    </row>
    <row r="1951" spans="1:2">
      <c r="A1951">
        <v>1949</v>
      </c>
      <c r="B1951">
        <v>14093.1</v>
      </c>
    </row>
    <row r="1952" spans="1:2">
      <c r="A1952">
        <v>1950</v>
      </c>
      <c r="B1952">
        <v>12572.2</v>
      </c>
    </row>
    <row r="1953" spans="1:2">
      <c r="A1953">
        <v>1951</v>
      </c>
      <c r="B1953">
        <v>12246.2</v>
      </c>
    </row>
    <row r="1954" spans="1:2">
      <c r="A1954">
        <v>1952</v>
      </c>
      <c r="B1954">
        <v>4086.2</v>
      </c>
    </row>
    <row r="1955" spans="1:2">
      <c r="A1955">
        <v>1953</v>
      </c>
      <c r="B1955">
        <v>1654.3</v>
      </c>
    </row>
    <row r="1956" spans="1:2">
      <c r="A1956">
        <v>1954</v>
      </c>
      <c r="B1956">
        <v>6083</v>
      </c>
    </row>
    <row r="1957" spans="1:2">
      <c r="A1957">
        <v>1955</v>
      </c>
      <c r="B1957">
        <v>7902</v>
      </c>
    </row>
    <row r="1958" spans="1:2">
      <c r="A1958">
        <v>1956</v>
      </c>
      <c r="B1958">
        <v>8088</v>
      </c>
    </row>
    <row r="1959" spans="1:2">
      <c r="A1959">
        <v>1957</v>
      </c>
      <c r="B1959">
        <v>10999</v>
      </c>
    </row>
    <row r="1960" spans="1:2">
      <c r="A1960">
        <v>1958</v>
      </c>
      <c r="B1960">
        <v>14337.3</v>
      </c>
    </row>
    <row r="1961" spans="1:2">
      <c r="A1961">
        <v>1959</v>
      </c>
      <c r="B1961">
        <v>17387.950000000008</v>
      </c>
    </row>
    <row r="1962" spans="1:2">
      <c r="A1962">
        <v>1960</v>
      </c>
      <c r="B1962">
        <v>15854.400000000009</v>
      </c>
    </row>
    <row r="1963" spans="1:2">
      <c r="A1963">
        <v>1961</v>
      </c>
      <c r="B1963">
        <v>6152.5999999999995</v>
      </c>
    </row>
    <row r="1964" spans="1:2">
      <c r="A1964">
        <v>1962</v>
      </c>
      <c r="B1964">
        <v>11848.1</v>
      </c>
    </row>
    <row r="1965" spans="1:2">
      <c r="A1965">
        <v>1963</v>
      </c>
      <c r="B1965">
        <v>11661</v>
      </c>
    </row>
    <row r="1966" spans="1:2">
      <c r="A1966">
        <v>1964</v>
      </c>
      <c r="B1966">
        <v>12823.1</v>
      </c>
    </row>
    <row r="1967" spans="1:2">
      <c r="A1967">
        <v>1965</v>
      </c>
      <c r="B1967">
        <v>3584.2</v>
      </c>
    </row>
    <row r="1968" spans="1:2">
      <c r="A1968">
        <v>1966</v>
      </c>
      <c r="B1968">
        <v>7732.2</v>
      </c>
    </row>
    <row r="1969" spans="1:2">
      <c r="A1969">
        <v>1967</v>
      </c>
      <c r="B1969">
        <v>3863.2</v>
      </c>
    </row>
    <row r="1970" spans="1:2">
      <c r="A1970">
        <v>1968</v>
      </c>
      <c r="B1970">
        <v>7486</v>
      </c>
    </row>
    <row r="1971" spans="1:2">
      <c r="A1971">
        <v>1969</v>
      </c>
      <c r="B1971">
        <v>8616</v>
      </c>
    </row>
    <row r="1972" spans="1:2">
      <c r="A1972">
        <v>1970</v>
      </c>
      <c r="B1972">
        <v>9707.1</v>
      </c>
    </row>
    <row r="1973" spans="1:2">
      <c r="A1973">
        <v>1971</v>
      </c>
      <c r="B1973">
        <v>8474</v>
      </c>
    </row>
    <row r="1974" spans="1:2">
      <c r="A1974">
        <v>1972</v>
      </c>
      <c r="B1974">
        <v>2922</v>
      </c>
    </row>
    <row r="1975" spans="1:2">
      <c r="A1975">
        <v>1973</v>
      </c>
      <c r="B1975">
        <v>289</v>
      </c>
    </row>
    <row r="1976" spans="1:2">
      <c r="A1976">
        <v>1974</v>
      </c>
      <c r="B1976">
        <v>940.30000000000007</v>
      </c>
    </row>
    <row r="1977" spans="1:2">
      <c r="A1977">
        <v>1975</v>
      </c>
      <c r="B1977">
        <v>289</v>
      </c>
    </row>
    <row r="1978" spans="1:2">
      <c r="A1978">
        <v>1976</v>
      </c>
      <c r="B1978">
        <v>289</v>
      </c>
    </row>
    <row r="1979" spans="1:2">
      <c r="A1979">
        <v>1977</v>
      </c>
      <c r="B1979">
        <v>778</v>
      </c>
    </row>
    <row r="1980" spans="1:2">
      <c r="A1980">
        <v>1978</v>
      </c>
      <c r="B1980">
        <v>6397.1</v>
      </c>
    </row>
    <row r="1981" spans="1:2">
      <c r="A1981">
        <v>1979</v>
      </c>
      <c r="B1981">
        <v>8854.75</v>
      </c>
    </row>
    <row r="1982" spans="1:2">
      <c r="A1982">
        <v>1980</v>
      </c>
      <c r="B1982">
        <v>5140.2</v>
      </c>
    </row>
    <row r="1983" spans="1:2">
      <c r="A1983">
        <v>1981</v>
      </c>
      <c r="B1983">
        <v>2372.1</v>
      </c>
    </row>
    <row r="1984" spans="1:2">
      <c r="A1984">
        <v>1982</v>
      </c>
      <c r="B1984">
        <v>5178.1000000000004</v>
      </c>
    </row>
    <row r="1985" spans="1:2">
      <c r="A1985">
        <v>1983</v>
      </c>
      <c r="B1985">
        <v>11280</v>
      </c>
    </row>
    <row r="1986" spans="1:2">
      <c r="A1986">
        <v>1984</v>
      </c>
      <c r="B1986">
        <v>10274.200000000001</v>
      </c>
    </row>
    <row r="1987" spans="1:2">
      <c r="A1987">
        <v>1985</v>
      </c>
      <c r="B1987">
        <v>5838.1</v>
      </c>
    </row>
    <row r="1988" spans="1:2">
      <c r="A1988">
        <v>1986</v>
      </c>
      <c r="B1988">
        <v>4783.1000000000004</v>
      </c>
    </row>
    <row r="1989" spans="1:2">
      <c r="A1989">
        <v>1987</v>
      </c>
      <c r="B1989">
        <v>1927.1</v>
      </c>
    </row>
    <row r="1990" spans="1:2">
      <c r="A1990">
        <v>1988</v>
      </c>
      <c r="B1990">
        <v>3922.99</v>
      </c>
    </row>
    <row r="1991" spans="1:2">
      <c r="A1991">
        <v>1989</v>
      </c>
      <c r="B1991">
        <v>8912</v>
      </c>
    </row>
    <row r="1992" spans="1:2">
      <c r="A1992">
        <v>1990</v>
      </c>
      <c r="B1992">
        <v>9432</v>
      </c>
    </row>
    <row r="1993" spans="1:2">
      <c r="A1993">
        <v>1991</v>
      </c>
      <c r="B1993">
        <v>13139.1</v>
      </c>
    </row>
    <row r="1994" spans="1:2">
      <c r="A1994">
        <v>1992</v>
      </c>
      <c r="B1994">
        <v>14076</v>
      </c>
    </row>
    <row r="1995" spans="1:2">
      <c r="A1995">
        <v>1993</v>
      </c>
      <c r="B1995">
        <v>8275</v>
      </c>
    </row>
    <row r="1996" spans="1:2">
      <c r="A1996">
        <v>1994</v>
      </c>
      <c r="B1996">
        <v>4592</v>
      </c>
    </row>
    <row r="1997" spans="1:2">
      <c r="A1997">
        <v>1995</v>
      </c>
      <c r="B1997">
        <v>2690</v>
      </c>
    </row>
    <row r="1998" spans="1:2">
      <c r="A1998">
        <v>1996</v>
      </c>
      <c r="B1998">
        <v>3441</v>
      </c>
    </row>
    <row r="1999" spans="1:2">
      <c r="A1999">
        <v>1997</v>
      </c>
      <c r="B1999">
        <v>12114.1</v>
      </c>
    </row>
    <row r="2000" spans="1:2">
      <c r="A2000">
        <v>1998</v>
      </c>
      <c r="B2000">
        <v>15054.3</v>
      </c>
    </row>
    <row r="2001" spans="1:2">
      <c r="A2001">
        <v>1999</v>
      </c>
      <c r="B2001">
        <v>13202.1</v>
      </c>
    </row>
    <row r="2002" spans="1:2">
      <c r="A2002">
        <v>2000</v>
      </c>
      <c r="B2002">
        <v>11396.1</v>
      </c>
    </row>
    <row r="2003" spans="1:2">
      <c r="A2003">
        <v>2001</v>
      </c>
      <c r="B2003">
        <v>3021.4</v>
      </c>
    </row>
    <row r="2004" spans="1:2">
      <c r="A2004">
        <v>2002</v>
      </c>
      <c r="B2004">
        <v>4037.4</v>
      </c>
    </row>
    <row r="2005" spans="1:2">
      <c r="A2005">
        <v>2003</v>
      </c>
      <c r="B2005">
        <v>3517.2</v>
      </c>
    </row>
    <row r="2006" spans="1:2">
      <c r="A2006">
        <v>2004</v>
      </c>
      <c r="B2006">
        <v>5615</v>
      </c>
    </row>
    <row r="2007" spans="1:2">
      <c r="A2007">
        <v>2005</v>
      </c>
      <c r="B2007">
        <v>6285</v>
      </c>
    </row>
    <row r="2008" spans="1:2">
      <c r="A2008">
        <v>2006</v>
      </c>
      <c r="B2008">
        <v>3756</v>
      </c>
    </row>
    <row r="2009" spans="1:2">
      <c r="A2009">
        <v>2007</v>
      </c>
      <c r="B2009">
        <v>3343.1</v>
      </c>
    </row>
    <row r="2010" spans="1:2">
      <c r="A2010">
        <v>2008</v>
      </c>
      <c r="B2010">
        <v>79</v>
      </c>
    </row>
    <row r="2011" spans="1:2">
      <c r="A2011">
        <v>2009</v>
      </c>
      <c r="B2011">
        <v>79</v>
      </c>
    </row>
    <row r="2012" spans="1:2">
      <c r="A2012">
        <v>2010</v>
      </c>
      <c r="B2012">
        <v>79</v>
      </c>
    </row>
    <row r="2013" spans="1:2">
      <c r="A2013">
        <v>2011</v>
      </c>
      <c r="B2013">
        <v>79</v>
      </c>
    </row>
    <row r="2014" spans="1:2">
      <c r="A2014">
        <v>2012</v>
      </c>
      <c r="B2014">
        <v>860.5</v>
      </c>
    </row>
    <row r="2015" spans="1:2">
      <c r="A2015">
        <v>2013</v>
      </c>
      <c r="B2015">
        <v>4566.8999999999996</v>
      </c>
    </row>
    <row r="2016" spans="1:2">
      <c r="A2016">
        <v>2014</v>
      </c>
      <c r="B2016">
        <v>7183.2</v>
      </c>
    </row>
    <row r="2017" spans="1:2">
      <c r="A2017">
        <v>2015</v>
      </c>
      <c r="B2017">
        <v>7707.9</v>
      </c>
    </row>
    <row r="2018" spans="1:2">
      <c r="A2018">
        <v>2016</v>
      </c>
      <c r="B2018">
        <v>4515.3</v>
      </c>
    </row>
    <row r="2019" spans="1:2">
      <c r="A2019">
        <v>2017</v>
      </c>
      <c r="B2019">
        <v>1922.1</v>
      </c>
    </row>
    <row r="2020" spans="1:2">
      <c r="A2020">
        <v>2018</v>
      </c>
      <c r="B2020">
        <v>4962.1000000000004</v>
      </c>
    </row>
    <row r="2021" spans="1:2">
      <c r="A2021">
        <v>2019</v>
      </c>
      <c r="B2021">
        <v>6446.1</v>
      </c>
    </row>
    <row r="2022" spans="1:2">
      <c r="A2022">
        <v>2020</v>
      </c>
      <c r="B2022">
        <v>7389.7000000000007</v>
      </c>
    </row>
    <row r="2023" spans="1:2">
      <c r="A2023">
        <v>2021</v>
      </c>
      <c r="B2023">
        <v>3746.7</v>
      </c>
    </row>
    <row r="2024" spans="1:2">
      <c r="A2024">
        <v>2022</v>
      </c>
      <c r="B2024">
        <v>2771</v>
      </c>
    </row>
    <row r="2025" spans="1:2">
      <c r="A2025">
        <v>2023</v>
      </c>
      <c r="B2025">
        <v>7445.7000000000007</v>
      </c>
    </row>
    <row r="2026" spans="1:2">
      <c r="A2026">
        <v>2024</v>
      </c>
      <c r="B2026">
        <v>14617</v>
      </c>
    </row>
    <row r="2027" spans="1:2">
      <c r="A2027">
        <v>2025</v>
      </c>
      <c r="B2027">
        <v>14637</v>
      </c>
    </row>
    <row r="2028" spans="1:2">
      <c r="A2028">
        <v>2026</v>
      </c>
      <c r="B2028">
        <v>14637</v>
      </c>
    </row>
    <row r="2029" spans="1:2">
      <c r="A2029">
        <v>2027</v>
      </c>
      <c r="B2029">
        <v>14627</v>
      </c>
    </row>
    <row r="2030" spans="1:2">
      <c r="A2030">
        <v>2028</v>
      </c>
      <c r="B2030">
        <v>14701</v>
      </c>
    </row>
    <row r="2031" spans="1:2">
      <c r="A2031">
        <v>2029</v>
      </c>
      <c r="B2031">
        <v>1719</v>
      </c>
    </row>
    <row r="2032" spans="1:2">
      <c r="A2032">
        <v>2030</v>
      </c>
      <c r="B2032">
        <v>1554.1</v>
      </c>
    </row>
    <row r="2033" spans="1:2">
      <c r="A2033">
        <v>2031</v>
      </c>
      <c r="B2033">
        <v>6721.3</v>
      </c>
    </row>
    <row r="2034" spans="1:2">
      <c r="A2034">
        <v>2032</v>
      </c>
      <c r="B2034">
        <v>7996.2</v>
      </c>
    </row>
    <row r="2035" spans="1:2">
      <c r="A2035">
        <v>2033</v>
      </c>
      <c r="B2035">
        <v>10001</v>
      </c>
    </row>
    <row r="2036" spans="1:2">
      <c r="A2036">
        <v>2034</v>
      </c>
      <c r="B2036">
        <v>5784</v>
      </c>
    </row>
    <row r="2037" spans="1:2">
      <c r="A2037">
        <v>2035</v>
      </c>
      <c r="B2037">
        <v>6589</v>
      </c>
    </row>
    <row r="2038" spans="1:2">
      <c r="A2038">
        <v>2036</v>
      </c>
      <c r="B2038">
        <v>4391.3</v>
      </c>
    </row>
    <row r="2039" spans="1:2">
      <c r="A2039">
        <v>2037</v>
      </c>
      <c r="B2039">
        <v>7604.1</v>
      </c>
    </row>
    <row r="2040" spans="1:2">
      <c r="A2040">
        <v>2038</v>
      </c>
      <c r="B2040">
        <v>10001</v>
      </c>
    </row>
    <row r="2041" spans="1:2">
      <c r="A2041">
        <v>2039</v>
      </c>
      <c r="B2041">
        <v>13413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81524-E8A5-FA42-B94F-7A5C5116323D}">
  <sheetPr codeName="Sheet12"/>
  <dimension ref="A1:O38"/>
  <sheetViews>
    <sheetView workbookViewId="0">
      <selection activeCell="B23" sqref="B23"/>
    </sheetView>
  </sheetViews>
  <sheetFormatPr baseColWidth="10" defaultColWidth="9.1640625" defaultRowHeight="15"/>
  <cols>
    <col min="1" max="1" width="14.6640625" style="9" bestFit="1" customWidth="1"/>
    <col min="2" max="2" width="10.6640625" style="9" bestFit="1" customWidth="1"/>
    <col min="3" max="3" width="16.83203125" style="9" bestFit="1" customWidth="1"/>
    <col min="4" max="4" width="14.6640625" style="9" bestFit="1" customWidth="1"/>
    <col min="5" max="5" width="7.6640625" style="9" bestFit="1" customWidth="1"/>
    <col min="6" max="6" width="12.33203125" style="9" bestFit="1" customWidth="1"/>
    <col min="7" max="7" width="10.1640625" style="9" bestFit="1" customWidth="1"/>
    <col min="8" max="8" width="12.6640625" style="9" bestFit="1" customWidth="1"/>
    <col min="9" max="9" width="12.5" style="9" bestFit="1" customWidth="1"/>
    <col min="10" max="10" width="2.83203125" style="9" customWidth="1"/>
    <col min="11" max="11" width="25.5" style="9" customWidth="1"/>
    <col min="12" max="12" width="12.5" style="9" customWidth="1"/>
    <col min="13" max="14" width="9.1640625" style="9"/>
    <col min="15" max="15" width="22.6640625" style="9" customWidth="1"/>
    <col min="16" max="16384" width="9.1640625" style="9"/>
  </cols>
  <sheetData>
    <row r="1" spans="1:15" ht="15" customHeight="1" thickBot="1">
      <c r="A1" s="5" t="s">
        <v>127</v>
      </c>
      <c r="B1" s="5"/>
      <c r="C1" s="5"/>
      <c r="D1" s="5"/>
      <c r="E1" s="5"/>
      <c r="F1" s="5"/>
      <c r="G1" s="5"/>
      <c r="H1" s="5"/>
      <c r="I1" s="5"/>
      <c r="J1" s="5"/>
      <c r="K1" s="6" t="s">
        <v>98</v>
      </c>
      <c r="L1" s="7"/>
      <c r="M1" s="7"/>
      <c r="N1" s="8"/>
    </row>
    <row r="2" spans="1:15" ht="15" customHeight="1" thickBot="1">
      <c r="A2" s="5"/>
      <c r="B2" s="5"/>
      <c r="C2" s="5"/>
      <c r="D2" s="5"/>
      <c r="E2" s="5"/>
      <c r="F2" s="5"/>
      <c r="G2" s="5"/>
      <c r="H2" s="5"/>
      <c r="I2" s="5"/>
      <c r="J2" s="5"/>
      <c r="K2" s="10" t="s">
        <v>99</v>
      </c>
      <c r="L2" s="11">
        <f t="array" ref="L2:M6">LINEST(SLRData!$B$2:$B$2041, SLRData!$A$2:$A$2041,TRUE,TRUE)</f>
        <v>1.1854203863495183</v>
      </c>
      <c r="M2" s="12">
        <v>5692.8620337636821</v>
      </c>
      <c r="N2" s="5"/>
    </row>
    <row r="3" spans="1:15" ht="15" customHeight="1">
      <c r="A3" s="13" t="s">
        <v>100</v>
      </c>
      <c r="B3" s="13"/>
      <c r="C3" s="5"/>
      <c r="D3" s="5"/>
      <c r="E3" s="5"/>
      <c r="F3" s="5"/>
      <c r="G3" s="5"/>
      <c r="H3" s="5"/>
      <c r="I3" s="5"/>
      <c r="J3" s="5"/>
      <c r="K3" s="10" t="s">
        <v>101</v>
      </c>
      <c r="L3" s="14">
        <v>0.17821354604300149</v>
      </c>
      <c r="M3" s="15">
        <v>209.8217728077517</v>
      </c>
      <c r="N3" s="5"/>
    </row>
    <row r="4" spans="1:15" ht="15" customHeight="1">
      <c r="A4" s="9" t="s">
        <v>102</v>
      </c>
      <c r="B4" s="16">
        <f>SQRT(C12/C14)</f>
        <v>0.1457692015642483</v>
      </c>
      <c r="C4" s="5"/>
      <c r="D4" s="5"/>
      <c r="E4" s="5"/>
      <c r="F4" s="17"/>
      <c r="G4" s="5"/>
      <c r="H4" s="5"/>
      <c r="I4" s="5"/>
      <c r="J4" s="5"/>
      <c r="K4" s="18" t="s">
        <v>103</v>
      </c>
      <c r="L4" s="14">
        <v>2.1248660124678447E-2</v>
      </c>
      <c r="M4" s="15">
        <v>4740.1849567383442</v>
      </c>
      <c r="N4" s="5"/>
      <c r="O4" s="8"/>
    </row>
    <row r="5" spans="1:15" ht="15" customHeight="1">
      <c r="A5" s="9" t="s">
        <v>104</v>
      </c>
      <c r="B5" s="16">
        <f>L4</f>
        <v>2.1248660124678447E-2</v>
      </c>
      <c r="C5" s="5"/>
      <c r="D5" s="5"/>
      <c r="E5" s="5"/>
      <c r="F5" s="17"/>
      <c r="G5" s="5"/>
      <c r="H5" s="5"/>
      <c r="I5" s="5"/>
      <c r="J5" s="5"/>
      <c r="K5" s="10" t="s">
        <v>105</v>
      </c>
      <c r="L5" s="14">
        <v>44.244914484215229</v>
      </c>
      <c r="M5" s="15">
        <v>2038</v>
      </c>
      <c r="N5" s="5"/>
    </row>
    <row r="6" spans="1:15" ht="15" customHeight="1" thickBot="1">
      <c r="A6" s="9" t="s">
        <v>106</v>
      </c>
      <c r="B6" s="16">
        <f>1-(B14/B13)*(C13/C14)</f>
        <v>2.0768409221893713E-2</v>
      </c>
      <c r="C6" s="5"/>
      <c r="D6" s="5"/>
      <c r="E6" s="5"/>
      <c r="F6" s="5"/>
      <c r="G6" s="5"/>
      <c r="H6" s="5"/>
      <c r="I6" s="5"/>
      <c r="J6" s="5"/>
      <c r="K6" s="18" t="s">
        <v>107</v>
      </c>
      <c r="L6" s="19">
        <v>994154620.7644043</v>
      </c>
      <c r="M6" s="20">
        <v>45792542278.292366</v>
      </c>
      <c r="N6" s="5"/>
    </row>
    <row r="7" spans="1:15" ht="15" customHeight="1">
      <c r="A7" s="9" t="s">
        <v>108</v>
      </c>
      <c r="B7" s="16">
        <f>M4</f>
        <v>4740.1849567383442</v>
      </c>
      <c r="C7" s="5"/>
      <c r="D7" s="5"/>
      <c r="E7" s="5"/>
      <c r="F7" s="5"/>
      <c r="G7" s="5"/>
      <c r="H7" s="5"/>
      <c r="I7" s="5"/>
      <c r="J7" s="5"/>
    </row>
    <row r="8" spans="1:15" ht="15" customHeight="1" thickBot="1">
      <c r="A8" s="21" t="s">
        <v>109</v>
      </c>
      <c r="B8" s="21">
        <f>COUNT(SLRData!$A:$A)</f>
        <v>2040</v>
      </c>
      <c r="C8" s="5"/>
      <c r="D8" s="5"/>
      <c r="E8" s="5"/>
      <c r="F8" s="5"/>
      <c r="G8" s="5"/>
      <c r="H8" s="5"/>
      <c r="I8" s="5"/>
      <c r="J8" s="5"/>
      <c r="K8" s="18" t="s">
        <v>110</v>
      </c>
      <c r="L8" s="22">
        <v>0.95</v>
      </c>
    </row>
    <row r="9" spans="1:15" ht="1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10" t="s">
        <v>111</v>
      </c>
      <c r="L9" s="23">
        <f>_xlfn.T.INV.2T(1-L8,B13)</f>
        <v>1.961128683647744</v>
      </c>
    </row>
    <row r="10" spans="1:15" ht="15" customHeight="1" thickBot="1">
      <c r="A10" s="5" t="s">
        <v>112</v>
      </c>
      <c r="B10" s="5"/>
      <c r="C10" s="5"/>
      <c r="D10" s="5"/>
      <c r="E10" s="5"/>
      <c r="F10" s="5"/>
      <c r="G10" s="5"/>
      <c r="H10" s="5"/>
      <c r="I10" s="5"/>
      <c r="J10" s="5"/>
      <c r="K10" s="18" t="s">
        <v>113</v>
      </c>
      <c r="L10" s="23">
        <f>L9*C17</f>
        <v>411.48749710710212</v>
      </c>
    </row>
    <row r="11" spans="1:15" ht="15" customHeight="1">
      <c r="A11" s="24"/>
      <c r="B11" s="24" t="s">
        <v>114</v>
      </c>
      <c r="C11" s="24" t="s">
        <v>115</v>
      </c>
      <c r="D11" s="24" t="s">
        <v>116</v>
      </c>
      <c r="E11" s="24" t="s">
        <v>117</v>
      </c>
      <c r="F11" s="24" t="s">
        <v>118</v>
      </c>
      <c r="K11" s="18" t="s">
        <v>119</v>
      </c>
      <c r="L11" s="23">
        <f>L9*C18</f>
        <v>0.34949969695950811</v>
      </c>
    </row>
    <row r="12" spans="1:15" ht="15" customHeight="1">
      <c r="A12" s="9" t="s">
        <v>120</v>
      </c>
      <c r="B12" s="9">
        <v>1</v>
      </c>
      <c r="C12" s="16">
        <f>L6</f>
        <v>994154620.7644043</v>
      </c>
      <c r="D12" s="16">
        <f>L6</f>
        <v>994154620.7644043</v>
      </c>
      <c r="E12" s="16">
        <f>L5</f>
        <v>44.244914484215229</v>
      </c>
      <c r="F12" s="16">
        <f>_xlfn.F.DIST.RT(E12,B12,B13)</f>
        <v>3.7107111612925681E-11</v>
      </c>
    </row>
    <row r="13" spans="1:15" ht="15" customHeight="1">
      <c r="A13" s="9" t="s">
        <v>121</v>
      </c>
      <c r="B13" s="9">
        <f>M5</f>
        <v>2038</v>
      </c>
      <c r="C13" s="16">
        <f>M6</f>
        <v>45792542278.292366</v>
      </c>
      <c r="D13" s="16">
        <f>C13/B13</f>
        <v>22469353.4240885</v>
      </c>
      <c r="E13" s="16"/>
      <c r="F13" s="16"/>
    </row>
    <row r="14" spans="1:15" ht="15" customHeight="1" thickBot="1">
      <c r="A14" s="21" t="s">
        <v>122</v>
      </c>
      <c r="B14" s="25">
        <f>B12+B13</f>
        <v>2039</v>
      </c>
      <c r="C14" s="26">
        <f>C12+C13</f>
        <v>46786696899.05677</v>
      </c>
      <c r="D14" s="21"/>
      <c r="E14" s="21"/>
      <c r="F14" s="21"/>
    </row>
    <row r="15" spans="1:15" ht="15" customHeight="1" thickBot="1">
      <c r="A15" s="5"/>
      <c r="B15" s="5"/>
      <c r="C15" s="5"/>
      <c r="D15" s="5"/>
      <c r="E15" s="5"/>
      <c r="F15" s="5"/>
      <c r="G15" s="5"/>
      <c r="H15" s="5"/>
      <c r="I15" s="5"/>
      <c r="J15" s="5"/>
    </row>
    <row r="16" spans="1:15" ht="15" customHeight="1">
      <c r="A16" s="27"/>
      <c r="B16" s="27" t="s">
        <v>123</v>
      </c>
      <c r="C16" s="27" t="s">
        <v>108</v>
      </c>
      <c r="D16" s="27" t="s">
        <v>124</v>
      </c>
      <c r="E16" s="27" t="s">
        <v>125</v>
      </c>
      <c r="F16" s="27" t="str">
        <f>"Lower " &amp; L8*100 &amp; "%"</f>
        <v>Lower 95%</v>
      </c>
      <c r="G16" s="27" t="str">
        <f>"Upper " &amp; L8*100 &amp; "%"</f>
        <v>Upper 95%</v>
      </c>
      <c r="H16" s="27" t="str">
        <f t="shared" ref="H16:I18" si="0">F16</f>
        <v>Lower 95%</v>
      </c>
      <c r="I16" s="27" t="str">
        <f t="shared" si="0"/>
        <v>Upper 95%</v>
      </c>
      <c r="J16" s="28"/>
    </row>
    <row r="17" spans="1:10" ht="15" customHeight="1">
      <c r="A17" s="18" t="s">
        <v>126</v>
      </c>
      <c r="B17" s="23">
        <f>M2</f>
        <v>5692.8620337636821</v>
      </c>
      <c r="C17" s="23">
        <f>M3</f>
        <v>209.8217728077517</v>
      </c>
      <c r="D17" s="23">
        <f>B17/C17</f>
        <v>27.131893690459581</v>
      </c>
      <c r="E17" s="23">
        <f>_xlfn.T.DIST.2T(ABS(D17), B13)</f>
        <v>1.1643455440830133E-138</v>
      </c>
      <c r="F17" s="23">
        <f>B17-L10</f>
        <v>5281.3745366565799</v>
      </c>
      <c r="G17" s="23">
        <f>B17+L10</f>
        <v>6104.3495308707843</v>
      </c>
      <c r="H17" s="23">
        <f t="shared" si="0"/>
        <v>5281.3745366565799</v>
      </c>
      <c r="I17" s="29">
        <f t="shared" si="0"/>
        <v>6104.3495308707843</v>
      </c>
      <c r="J17" s="30"/>
    </row>
    <row r="18" spans="1:10" ht="15" customHeight="1" thickBot="1">
      <c r="A18" s="31" t="str">
        <f>SLRData!$A$1</f>
        <v>trend</v>
      </c>
      <c r="B18" s="32">
        <f>L2</f>
        <v>1.1854203863495183</v>
      </c>
      <c r="C18" s="32">
        <f>L3</f>
        <v>0.17821354604300149</v>
      </c>
      <c r="D18" s="32">
        <f>B18/C18</f>
        <v>6.6516850860679577</v>
      </c>
      <c r="E18" s="32">
        <f>_xlfn.T.DIST.2T(ABS(D18), B13)</f>
        <v>3.7107111612855351E-11</v>
      </c>
      <c r="F18" s="32">
        <f>B18-L11</f>
        <v>0.83592068939001019</v>
      </c>
      <c r="G18" s="32">
        <f>B18+L11</f>
        <v>1.5349200833090264</v>
      </c>
      <c r="H18" s="32">
        <f t="shared" si="0"/>
        <v>0.83592068939001019</v>
      </c>
      <c r="I18" s="33">
        <f t="shared" si="0"/>
        <v>1.5349200833090264</v>
      </c>
      <c r="J18" s="30"/>
    </row>
    <row r="19" spans="1:10">
      <c r="J19" s="5"/>
    </row>
    <row r="20" spans="1:10">
      <c r="A20" s="9" t="s">
        <v>135</v>
      </c>
      <c r="J20" s="5"/>
    </row>
    <row r="21" spans="1:10">
      <c r="A21" s="9">
        <v>2040</v>
      </c>
      <c r="J21" s="5"/>
    </row>
    <row r="22" spans="1:10">
      <c r="B22" s="9">
        <f>B17+B18*2040</f>
        <v>8111.1196219166995</v>
      </c>
      <c r="J22" s="5"/>
    </row>
    <row r="23" spans="1:10">
      <c r="F23" s="16"/>
      <c r="G23" s="16"/>
      <c r="J23" s="5"/>
    </row>
    <row r="24" spans="1:10">
      <c r="J24" s="5"/>
    </row>
    <row r="25" spans="1:10">
      <c r="J25" s="5"/>
    </row>
    <row r="26" spans="1:10">
      <c r="J26" s="5"/>
    </row>
    <row r="27" spans="1:10">
      <c r="J27" s="5"/>
    </row>
    <row r="28" spans="1:10">
      <c r="J28" s="5"/>
    </row>
    <row r="29" spans="1:10">
      <c r="J29" s="5"/>
    </row>
    <row r="30" spans="1:10">
      <c r="J30" s="5"/>
    </row>
    <row r="31" spans="1:10">
      <c r="J31" s="5"/>
    </row>
    <row r="32" spans="1:10">
      <c r="J32" s="5"/>
    </row>
    <row r="33" spans="10:10">
      <c r="J33" s="5"/>
    </row>
    <row r="34" spans="10:10">
      <c r="J34" s="5"/>
    </row>
    <row r="35" spans="10:10">
      <c r="J35" s="5"/>
    </row>
    <row r="36" spans="10:10">
      <c r="J36" s="28"/>
    </row>
    <row r="37" spans="10:10">
      <c r="J37" s="30"/>
    </row>
    <row r="38" spans="10:10">
      <c r="J38" s="30"/>
    </row>
  </sheetData>
  <mergeCells count="1">
    <mergeCell ref="K1:M1"/>
  </mergeCells>
  <pageMargins left="0.7" right="0.7" top="0.75" bottom="0.75" header="0.3" footer="0.3"/>
  <pageSetup orientation="portrait" horizontalDpi="0" vertic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041"/>
  <sheetViews>
    <sheetView topLeftCell="M1" workbookViewId="0">
      <selection activeCell="Y17" sqref="Y17"/>
    </sheetView>
  </sheetViews>
  <sheetFormatPr baseColWidth="10" defaultColWidth="8.83203125" defaultRowHeight="15"/>
  <cols>
    <col min="1" max="1" width="10.6640625" bestFit="1" customWidth="1"/>
    <col min="2" max="2" width="12.5" bestFit="1" customWidth="1"/>
    <col min="3" max="3" width="12" bestFit="1" customWidth="1"/>
    <col min="4" max="4" width="14.5" bestFit="1" customWidth="1"/>
    <col min="5" max="5" width="20.5" bestFit="1" customWidth="1"/>
    <col min="6" max="6" width="13.1640625" bestFit="1" customWidth="1"/>
    <col min="7" max="7" width="17.5" bestFit="1" customWidth="1"/>
    <col min="8" max="8" width="16.5" bestFit="1" customWidth="1"/>
    <col min="9" max="9" width="12" bestFit="1" customWidth="1"/>
    <col min="10" max="11" width="13.5" bestFit="1" customWidth="1"/>
    <col min="25" max="25" width="14.5" customWidth="1"/>
  </cols>
  <sheetData>
    <row r="1" spans="1:25">
      <c r="A1" t="s">
        <v>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23</v>
      </c>
      <c r="L1" t="s">
        <v>97</v>
      </c>
      <c r="M1" t="s">
        <v>136</v>
      </c>
      <c r="N1" t="s">
        <v>137</v>
      </c>
      <c r="O1" t="s">
        <v>138</v>
      </c>
      <c r="P1" t="s">
        <v>146</v>
      </c>
      <c r="Q1" t="s">
        <v>139</v>
      </c>
      <c r="R1" t="s">
        <v>140</v>
      </c>
      <c r="S1" t="s">
        <v>141</v>
      </c>
      <c r="T1" t="s">
        <v>142</v>
      </c>
      <c r="U1" t="s">
        <v>143</v>
      </c>
      <c r="V1" t="s">
        <v>144</v>
      </c>
      <c r="W1" t="s">
        <v>145</v>
      </c>
      <c r="X1" t="s">
        <v>161</v>
      </c>
      <c r="Y1" t="s">
        <v>95</v>
      </c>
    </row>
    <row r="2" spans="1:25">
      <c r="A2" s="1">
        <v>40544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f>IF(MONTH(A2)=2,1,0)</f>
        <v>0</v>
      </c>
      <c r="N2">
        <f>IF(MONTH(A2)=3,1,0)</f>
        <v>0</v>
      </c>
      <c r="O2">
        <f>IF(MONTH(A2)=4,1,0)</f>
        <v>0</v>
      </c>
      <c r="P2">
        <f>IF(MONTH(A2)=5,1,0)</f>
        <v>0</v>
      </c>
      <c r="Q2">
        <f>IF(MONTH(A2)=6,1,0)</f>
        <v>0</v>
      </c>
      <c r="R2">
        <f>IF(MONTH(A2)=7,1,0)</f>
        <v>0</v>
      </c>
      <c r="S2">
        <f>IF(MONTH(A2)=8,1,0)</f>
        <v>0</v>
      </c>
      <c r="T2">
        <f>IF(MONTH(A2)=9,1,0)</f>
        <v>0</v>
      </c>
      <c r="U2">
        <f>IF(MONTH(A2)=10,1,0)</f>
        <v>0</v>
      </c>
      <c r="V2">
        <f>IF(MONTH(A2)=11,1,0)</f>
        <v>0</v>
      </c>
      <c r="W2">
        <f>IF(MONTH(A2)=12,1,0)</f>
        <v>0</v>
      </c>
      <c r="X2">
        <f>IF(WEEKDAY(A2)&gt;=6,1,0)</f>
        <v>1</v>
      </c>
    </row>
    <row r="3" spans="1:25">
      <c r="A3" s="1">
        <v>40545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f t="shared" ref="M3:M66" si="0">IF(MONTH(A3)=2,1,0)</f>
        <v>0</v>
      </c>
      <c r="N3">
        <f t="shared" ref="N3:N66" si="1">IF(MONTH(A3)=3,1,0)</f>
        <v>0</v>
      </c>
      <c r="O3">
        <f t="shared" ref="O3:O66" si="2">IF(MONTH(A3)=4,1,0)</f>
        <v>0</v>
      </c>
      <c r="P3">
        <f t="shared" ref="P3:P66" si="3">IF(MONTH(A3)=5,1,0)</f>
        <v>0</v>
      </c>
      <c r="Q3">
        <f t="shared" ref="Q3:Q66" si="4">IF(MONTH(A3)=6,1,0)</f>
        <v>0</v>
      </c>
      <c r="R3">
        <f t="shared" ref="R3:R66" si="5">IF(MONTH(A3)=7,1,0)</f>
        <v>0</v>
      </c>
      <c r="S3">
        <f t="shared" ref="S3:S66" si="6">IF(MONTH(A3)=8,1,0)</f>
        <v>0</v>
      </c>
      <c r="T3">
        <f t="shared" ref="T3:T66" si="7">IF(MONTH(A3)=9,1,0)</f>
        <v>0</v>
      </c>
      <c r="U3">
        <f t="shared" ref="U3:U66" si="8">IF(MONTH(A3)=10,1,0)</f>
        <v>0</v>
      </c>
      <c r="V3">
        <f t="shared" ref="V3:V66" si="9">IF(MONTH(A3)=11,1,0)</f>
        <v>0</v>
      </c>
      <c r="W3">
        <f t="shared" ref="W3:W66" si="10">IF(MONTH(A3)=12,1,0)</f>
        <v>0</v>
      </c>
      <c r="X3">
        <f t="shared" ref="X3:X66" si="11">IF(WEEKDAY(A3)&gt;=6,1,0)</f>
        <v>0</v>
      </c>
      <c r="Y3">
        <v>0</v>
      </c>
    </row>
    <row r="4" spans="1:25">
      <c r="A4" s="1">
        <v>40546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f t="shared" si="0"/>
        <v>0</v>
      </c>
      <c r="N4">
        <f t="shared" si="1"/>
        <v>0</v>
      </c>
      <c r="O4">
        <f t="shared" si="2"/>
        <v>0</v>
      </c>
      <c r="P4">
        <f t="shared" si="3"/>
        <v>0</v>
      </c>
      <c r="Q4">
        <f t="shared" si="4"/>
        <v>0</v>
      </c>
      <c r="R4">
        <f t="shared" si="5"/>
        <v>0</v>
      </c>
      <c r="S4">
        <f t="shared" si="6"/>
        <v>0</v>
      </c>
      <c r="T4">
        <f t="shared" si="7"/>
        <v>0</v>
      </c>
      <c r="U4">
        <f t="shared" si="8"/>
        <v>0</v>
      </c>
      <c r="V4">
        <f t="shared" si="9"/>
        <v>0</v>
      </c>
      <c r="W4">
        <f t="shared" si="10"/>
        <v>0</v>
      </c>
      <c r="X4">
        <f t="shared" si="11"/>
        <v>0</v>
      </c>
      <c r="Y4">
        <v>0</v>
      </c>
    </row>
    <row r="5" spans="1:25">
      <c r="A5" s="1">
        <v>40547</v>
      </c>
      <c r="B5">
        <v>90</v>
      </c>
      <c r="C5">
        <v>144</v>
      </c>
      <c r="D5">
        <v>12960</v>
      </c>
      <c r="E5">
        <v>0</v>
      </c>
      <c r="F5">
        <v>0</v>
      </c>
      <c r="G5">
        <v>0</v>
      </c>
      <c r="H5">
        <v>90</v>
      </c>
      <c r="I5">
        <v>144</v>
      </c>
      <c r="J5">
        <v>12960</v>
      </c>
      <c r="K5">
        <v>0</v>
      </c>
      <c r="L5">
        <v>3</v>
      </c>
      <c r="M5">
        <f t="shared" si="0"/>
        <v>0</v>
      </c>
      <c r="N5">
        <f t="shared" si="1"/>
        <v>0</v>
      </c>
      <c r="O5">
        <f t="shared" si="2"/>
        <v>0</v>
      </c>
      <c r="P5">
        <f t="shared" si="3"/>
        <v>0</v>
      </c>
      <c r="Q5">
        <f t="shared" si="4"/>
        <v>0</v>
      </c>
      <c r="R5">
        <f t="shared" si="5"/>
        <v>0</v>
      </c>
      <c r="S5">
        <f t="shared" si="6"/>
        <v>0</v>
      </c>
      <c r="T5">
        <f t="shared" si="7"/>
        <v>0</v>
      </c>
      <c r="U5">
        <f t="shared" si="8"/>
        <v>0</v>
      </c>
      <c r="V5">
        <f t="shared" si="9"/>
        <v>0</v>
      </c>
      <c r="W5">
        <f t="shared" si="10"/>
        <v>0</v>
      </c>
      <c r="X5">
        <f t="shared" si="11"/>
        <v>0</v>
      </c>
      <c r="Y5">
        <v>0</v>
      </c>
    </row>
    <row r="6" spans="1:25">
      <c r="A6" s="1">
        <v>40548</v>
      </c>
      <c r="B6">
        <v>99</v>
      </c>
      <c r="C6">
        <v>144</v>
      </c>
      <c r="D6">
        <v>14256</v>
      </c>
      <c r="E6">
        <v>0</v>
      </c>
      <c r="F6">
        <v>0</v>
      </c>
      <c r="G6">
        <v>0</v>
      </c>
      <c r="H6">
        <v>99</v>
      </c>
      <c r="I6">
        <v>144</v>
      </c>
      <c r="J6">
        <v>14256</v>
      </c>
      <c r="K6">
        <v>0</v>
      </c>
      <c r="L6">
        <v>4</v>
      </c>
      <c r="M6">
        <f t="shared" si="0"/>
        <v>0</v>
      </c>
      <c r="N6">
        <f t="shared" si="1"/>
        <v>0</v>
      </c>
      <c r="O6">
        <f t="shared" si="2"/>
        <v>0</v>
      </c>
      <c r="P6">
        <f t="shared" si="3"/>
        <v>0</v>
      </c>
      <c r="Q6">
        <f t="shared" si="4"/>
        <v>0</v>
      </c>
      <c r="R6">
        <f t="shared" si="5"/>
        <v>0</v>
      </c>
      <c r="S6">
        <f t="shared" si="6"/>
        <v>0</v>
      </c>
      <c r="T6">
        <f t="shared" si="7"/>
        <v>0</v>
      </c>
      <c r="U6">
        <f t="shared" si="8"/>
        <v>0</v>
      </c>
      <c r="V6">
        <f t="shared" si="9"/>
        <v>0</v>
      </c>
      <c r="W6">
        <f t="shared" si="10"/>
        <v>0</v>
      </c>
      <c r="X6">
        <f t="shared" si="11"/>
        <v>0</v>
      </c>
      <c r="Y6">
        <v>12960</v>
      </c>
    </row>
    <row r="7" spans="1:25">
      <c r="A7" s="1">
        <v>40549</v>
      </c>
      <c r="B7">
        <v>90</v>
      </c>
      <c r="C7">
        <v>144</v>
      </c>
      <c r="D7">
        <v>12960</v>
      </c>
      <c r="E7">
        <v>0</v>
      </c>
      <c r="F7">
        <v>0</v>
      </c>
      <c r="G7">
        <v>0</v>
      </c>
      <c r="H7">
        <v>90</v>
      </c>
      <c r="I7">
        <v>144</v>
      </c>
      <c r="J7">
        <v>12960</v>
      </c>
      <c r="K7">
        <v>0</v>
      </c>
      <c r="L7">
        <v>5</v>
      </c>
      <c r="M7">
        <f t="shared" si="0"/>
        <v>0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</v>
      </c>
      <c r="S7">
        <f t="shared" si="6"/>
        <v>0</v>
      </c>
      <c r="T7">
        <f t="shared" si="7"/>
        <v>0</v>
      </c>
      <c r="U7">
        <f t="shared" si="8"/>
        <v>0</v>
      </c>
      <c r="V7">
        <f t="shared" si="9"/>
        <v>0</v>
      </c>
      <c r="W7">
        <f t="shared" si="10"/>
        <v>0</v>
      </c>
      <c r="X7">
        <f t="shared" si="11"/>
        <v>0</v>
      </c>
      <c r="Y7">
        <v>14256</v>
      </c>
    </row>
    <row r="8" spans="1:25">
      <c r="A8" s="1">
        <v>40550</v>
      </c>
      <c r="B8">
        <v>23</v>
      </c>
      <c r="C8">
        <v>144</v>
      </c>
      <c r="D8">
        <v>3312</v>
      </c>
      <c r="E8">
        <v>0</v>
      </c>
      <c r="F8">
        <v>0</v>
      </c>
      <c r="G8">
        <v>0</v>
      </c>
      <c r="H8">
        <v>23</v>
      </c>
      <c r="I8">
        <v>144</v>
      </c>
      <c r="J8">
        <v>3312</v>
      </c>
      <c r="K8">
        <v>0</v>
      </c>
      <c r="L8">
        <v>6</v>
      </c>
      <c r="M8">
        <f t="shared" si="0"/>
        <v>0</v>
      </c>
      <c r="N8">
        <f t="shared" si="1"/>
        <v>0</v>
      </c>
      <c r="O8">
        <f t="shared" si="2"/>
        <v>0</v>
      </c>
      <c r="P8">
        <f t="shared" si="3"/>
        <v>0</v>
      </c>
      <c r="Q8">
        <f t="shared" si="4"/>
        <v>0</v>
      </c>
      <c r="R8">
        <f t="shared" si="5"/>
        <v>0</v>
      </c>
      <c r="S8">
        <f t="shared" si="6"/>
        <v>0</v>
      </c>
      <c r="T8">
        <f t="shared" si="7"/>
        <v>0</v>
      </c>
      <c r="U8">
        <f t="shared" si="8"/>
        <v>0</v>
      </c>
      <c r="V8">
        <f t="shared" si="9"/>
        <v>0</v>
      </c>
      <c r="W8">
        <f t="shared" si="10"/>
        <v>0</v>
      </c>
      <c r="X8">
        <f t="shared" si="11"/>
        <v>1</v>
      </c>
      <c r="Y8">
        <v>12960</v>
      </c>
    </row>
    <row r="9" spans="1:25">
      <c r="A9" s="1">
        <v>40551</v>
      </c>
      <c r="B9">
        <v>2</v>
      </c>
      <c r="C9">
        <v>144</v>
      </c>
      <c r="D9">
        <v>288</v>
      </c>
      <c r="E9">
        <v>0</v>
      </c>
      <c r="F9">
        <v>0</v>
      </c>
      <c r="G9">
        <v>0</v>
      </c>
      <c r="H9">
        <v>2</v>
      </c>
      <c r="I9">
        <v>144</v>
      </c>
      <c r="J9">
        <v>288</v>
      </c>
      <c r="K9">
        <v>0</v>
      </c>
      <c r="L9">
        <v>7</v>
      </c>
      <c r="M9">
        <f t="shared" si="0"/>
        <v>0</v>
      </c>
      <c r="N9">
        <f t="shared" si="1"/>
        <v>0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</v>
      </c>
      <c r="S9">
        <f t="shared" si="6"/>
        <v>0</v>
      </c>
      <c r="T9">
        <f t="shared" si="7"/>
        <v>0</v>
      </c>
      <c r="U9">
        <f t="shared" si="8"/>
        <v>0</v>
      </c>
      <c r="V9">
        <f t="shared" si="9"/>
        <v>0</v>
      </c>
      <c r="W9">
        <f t="shared" si="10"/>
        <v>0</v>
      </c>
      <c r="X9">
        <f t="shared" si="11"/>
        <v>1</v>
      </c>
      <c r="Y9">
        <v>3312</v>
      </c>
    </row>
    <row r="10" spans="1:25">
      <c r="A10" s="1">
        <v>40552</v>
      </c>
      <c r="B10">
        <v>32</v>
      </c>
      <c r="C10">
        <v>144</v>
      </c>
      <c r="D10">
        <v>4608</v>
      </c>
      <c r="E10">
        <v>0</v>
      </c>
      <c r="F10">
        <v>0</v>
      </c>
      <c r="G10">
        <v>0</v>
      </c>
      <c r="H10">
        <v>32</v>
      </c>
      <c r="I10">
        <v>144</v>
      </c>
      <c r="J10">
        <v>4608</v>
      </c>
      <c r="K10">
        <v>0</v>
      </c>
      <c r="L10">
        <v>8</v>
      </c>
      <c r="M10">
        <f t="shared" si="0"/>
        <v>0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</v>
      </c>
      <c r="S10">
        <f t="shared" si="6"/>
        <v>0</v>
      </c>
      <c r="T10">
        <f t="shared" si="7"/>
        <v>0</v>
      </c>
      <c r="U10">
        <f t="shared" si="8"/>
        <v>0</v>
      </c>
      <c r="V10">
        <f t="shared" si="9"/>
        <v>0</v>
      </c>
      <c r="W10">
        <f t="shared" si="10"/>
        <v>0</v>
      </c>
      <c r="X10">
        <f t="shared" si="11"/>
        <v>0</v>
      </c>
      <c r="Y10">
        <v>288</v>
      </c>
    </row>
    <row r="11" spans="1:25">
      <c r="A11" s="1">
        <v>40553</v>
      </c>
      <c r="B11">
        <v>39</v>
      </c>
      <c r="C11">
        <v>144</v>
      </c>
      <c r="D11">
        <v>5616</v>
      </c>
      <c r="E11">
        <v>0</v>
      </c>
      <c r="F11">
        <v>0</v>
      </c>
      <c r="G11">
        <v>0</v>
      </c>
      <c r="H11">
        <v>39</v>
      </c>
      <c r="I11">
        <v>144</v>
      </c>
      <c r="J11">
        <v>5616</v>
      </c>
      <c r="K11">
        <v>0</v>
      </c>
      <c r="L11">
        <v>9</v>
      </c>
      <c r="M11">
        <f t="shared" si="0"/>
        <v>0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>
        <f t="shared" si="9"/>
        <v>0</v>
      </c>
      <c r="W11">
        <f t="shared" si="10"/>
        <v>0</v>
      </c>
      <c r="X11">
        <f t="shared" si="11"/>
        <v>0</v>
      </c>
      <c r="Y11">
        <v>4608</v>
      </c>
    </row>
    <row r="12" spans="1:25">
      <c r="A12" s="1">
        <v>40554</v>
      </c>
      <c r="B12">
        <v>32</v>
      </c>
      <c r="C12">
        <v>144</v>
      </c>
      <c r="D12">
        <v>4608</v>
      </c>
      <c r="E12">
        <v>0</v>
      </c>
      <c r="F12">
        <v>0</v>
      </c>
      <c r="G12">
        <v>0</v>
      </c>
      <c r="H12">
        <v>32</v>
      </c>
      <c r="I12">
        <v>144</v>
      </c>
      <c r="J12">
        <v>4608</v>
      </c>
      <c r="K12">
        <v>0</v>
      </c>
      <c r="L12">
        <v>10</v>
      </c>
      <c r="M12">
        <f t="shared" si="0"/>
        <v>0</v>
      </c>
      <c r="N12">
        <f t="shared" si="1"/>
        <v>0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</v>
      </c>
      <c r="S12">
        <f t="shared" si="6"/>
        <v>0</v>
      </c>
      <c r="T12">
        <f t="shared" si="7"/>
        <v>0</v>
      </c>
      <c r="U12">
        <f t="shared" si="8"/>
        <v>0</v>
      </c>
      <c r="V12">
        <f t="shared" si="9"/>
        <v>0</v>
      </c>
      <c r="W12">
        <f t="shared" si="10"/>
        <v>0</v>
      </c>
      <c r="X12">
        <f t="shared" si="11"/>
        <v>0</v>
      </c>
      <c r="Y12">
        <v>5616</v>
      </c>
    </row>
    <row r="13" spans="1:25">
      <c r="A13" s="1">
        <v>40555</v>
      </c>
      <c r="B13">
        <v>28</v>
      </c>
      <c r="C13">
        <v>144</v>
      </c>
      <c r="D13">
        <v>4032</v>
      </c>
      <c r="E13">
        <v>0</v>
      </c>
      <c r="F13">
        <v>0</v>
      </c>
      <c r="G13">
        <v>0</v>
      </c>
      <c r="H13">
        <v>28</v>
      </c>
      <c r="I13">
        <v>144</v>
      </c>
      <c r="J13">
        <v>4032</v>
      </c>
      <c r="K13">
        <v>0</v>
      </c>
      <c r="L13">
        <v>11</v>
      </c>
      <c r="M13">
        <f t="shared" si="0"/>
        <v>0</v>
      </c>
      <c r="N13">
        <f t="shared" si="1"/>
        <v>0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</v>
      </c>
      <c r="S13">
        <f t="shared" si="6"/>
        <v>0</v>
      </c>
      <c r="T13">
        <f t="shared" si="7"/>
        <v>0</v>
      </c>
      <c r="U13">
        <f t="shared" si="8"/>
        <v>0</v>
      </c>
      <c r="V13">
        <f t="shared" si="9"/>
        <v>0</v>
      </c>
      <c r="W13">
        <f t="shared" si="10"/>
        <v>0</v>
      </c>
      <c r="X13">
        <f t="shared" si="11"/>
        <v>0</v>
      </c>
      <c r="Y13">
        <v>4608</v>
      </c>
    </row>
    <row r="14" spans="1:25">
      <c r="A14" s="1">
        <v>40556</v>
      </c>
      <c r="B14">
        <v>28</v>
      </c>
      <c r="C14">
        <v>144</v>
      </c>
      <c r="D14">
        <v>4032</v>
      </c>
      <c r="E14">
        <v>0</v>
      </c>
      <c r="F14">
        <v>0</v>
      </c>
      <c r="G14">
        <v>0</v>
      </c>
      <c r="H14">
        <v>28</v>
      </c>
      <c r="I14">
        <v>144</v>
      </c>
      <c r="J14">
        <v>4032</v>
      </c>
      <c r="K14">
        <v>0</v>
      </c>
      <c r="L14">
        <v>12</v>
      </c>
      <c r="M14">
        <f t="shared" si="0"/>
        <v>0</v>
      </c>
      <c r="N14">
        <f t="shared" si="1"/>
        <v>0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</v>
      </c>
      <c r="S14">
        <f t="shared" si="6"/>
        <v>0</v>
      </c>
      <c r="T14">
        <f t="shared" si="7"/>
        <v>0</v>
      </c>
      <c r="U14">
        <f t="shared" si="8"/>
        <v>0</v>
      </c>
      <c r="V14">
        <f t="shared" si="9"/>
        <v>0</v>
      </c>
      <c r="W14">
        <f t="shared" si="10"/>
        <v>0</v>
      </c>
      <c r="X14">
        <f t="shared" si="11"/>
        <v>0</v>
      </c>
      <c r="Y14">
        <v>4032</v>
      </c>
    </row>
    <row r="15" spans="1:25">
      <c r="A15" s="1">
        <v>40557</v>
      </c>
      <c r="B15">
        <v>27</v>
      </c>
      <c r="C15">
        <v>144</v>
      </c>
      <c r="D15">
        <v>3888</v>
      </c>
      <c r="E15">
        <v>0</v>
      </c>
      <c r="F15">
        <v>0</v>
      </c>
      <c r="G15">
        <v>0</v>
      </c>
      <c r="H15">
        <v>27</v>
      </c>
      <c r="I15">
        <v>144</v>
      </c>
      <c r="J15">
        <v>3888</v>
      </c>
      <c r="K15">
        <v>0</v>
      </c>
      <c r="L15">
        <v>13</v>
      </c>
      <c r="M15">
        <f t="shared" si="0"/>
        <v>0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</v>
      </c>
      <c r="S15">
        <f t="shared" si="6"/>
        <v>0</v>
      </c>
      <c r="T15">
        <f t="shared" si="7"/>
        <v>0</v>
      </c>
      <c r="U15">
        <f t="shared" si="8"/>
        <v>0</v>
      </c>
      <c r="V15">
        <f t="shared" si="9"/>
        <v>0</v>
      </c>
      <c r="W15">
        <f t="shared" si="10"/>
        <v>0</v>
      </c>
      <c r="X15">
        <f t="shared" si="11"/>
        <v>1</v>
      </c>
      <c r="Y15">
        <v>4032</v>
      </c>
    </row>
    <row r="16" spans="1:25">
      <c r="A16" s="1">
        <v>40558</v>
      </c>
      <c r="B16">
        <v>26</v>
      </c>
      <c r="C16">
        <v>144</v>
      </c>
      <c r="D16">
        <v>3744</v>
      </c>
      <c r="E16">
        <v>0</v>
      </c>
      <c r="F16">
        <v>0</v>
      </c>
      <c r="G16">
        <v>0</v>
      </c>
      <c r="H16">
        <v>26</v>
      </c>
      <c r="I16">
        <v>144</v>
      </c>
      <c r="J16">
        <v>3744</v>
      </c>
      <c r="K16">
        <v>0</v>
      </c>
      <c r="L16">
        <v>14</v>
      </c>
      <c r="M16">
        <f t="shared" si="0"/>
        <v>0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</v>
      </c>
      <c r="S16">
        <f t="shared" si="6"/>
        <v>0</v>
      </c>
      <c r="T16">
        <f t="shared" si="7"/>
        <v>0</v>
      </c>
      <c r="U16">
        <f t="shared" si="8"/>
        <v>0</v>
      </c>
      <c r="V16">
        <f t="shared" si="9"/>
        <v>0</v>
      </c>
      <c r="W16">
        <f t="shared" si="10"/>
        <v>0</v>
      </c>
      <c r="X16">
        <f t="shared" si="11"/>
        <v>1</v>
      </c>
      <c r="Y16">
        <v>3888</v>
      </c>
    </row>
    <row r="17" spans="1:25">
      <c r="A17" s="1">
        <v>40559</v>
      </c>
      <c r="B17">
        <v>27</v>
      </c>
      <c r="C17">
        <v>144</v>
      </c>
      <c r="D17">
        <v>3888</v>
      </c>
      <c r="E17">
        <v>0</v>
      </c>
      <c r="F17">
        <v>0</v>
      </c>
      <c r="G17">
        <v>0</v>
      </c>
      <c r="H17">
        <v>27</v>
      </c>
      <c r="I17">
        <v>144</v>
      </c>
      <c r="J17">
        <v>3888</v>
      </c>
      <c r="K17">
        <v>0</v>
      </c>
      <c r="L17">
        <v>15</v>
      </c>
      <c r="M17">
        <f t="shared" si="0"/>
        <v>0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</v>
      </c>
      <c r="S17">
        <f t="shared" si="6"/>
        <v>0</v>
      </c>
      <c r="T17">
        <f t="shared" si="7"/>
        <v>0</v>
      </c>
      <c r="U17">
        <f t="shared" si="8"/>
        <v>0</v>
      </c>
      <c r="V17">
        <f t="shared" si="9"/>
        <v>0</v>
      </c>
      <c r="W17">
        <f t="shared" si="10"/>
        <v>0</v>
      </c>
      <c r="X17">
        <f t="shared" si="11"/>
        <v>0</v>
      </c>
      <c r="Y17">
        <v>3744</v>
      </c>
    </row>
    <row r="18" spans="1:25">
      <c r="A18" s="1">
        <v>40560</v>
      </c>
      <c r="B18">
        <v>38</v>
      </c>
      <c r="C18">
        <v>144</v>
      </c>
      <c r="D18">
        <v>5472</v>
      </c>
      <c r="E18">
        <v>0</v>
      </c>
      <c r="F18">
        <v>0</v>
      </c>
      <c r="G18">
        <v>0</v>
      </c>
      <c r="H18">
        <v>38</v>
      </c>
      <c r="I18">
        <v>144</v>
      </c>
      <c r="J18">
        <v>5472</v>
      </c>
      <c r="K18">
        <v>0</v>
      </c>
      <c r="L18">
        <v>16</v>
      </c>
      <c r="M18">
        <f t="shared" si="0"/>
        <v>0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</v>
      </c>
      <c r="S18">
        <f t="shared" si="6"/>
        <v>0</v>
      </c>
      <c r="T18">
        <f t="shared" si="7"/>
        <v>0</v>
      </c>
      <c r="U18">
        <f t="shared" si="8"/>
        <v>0</v>
      </c>
      <c r="V18">
        <f t="shared" si="9"/>
        <v>0</v>
      </c>
      <c r="W18">
        <f t="shared" si="10"/>
        <v>0</v>
      </c>
      <c r="X18">
        <f t="shared" si="11"/>
        <v>0</v>
      </c>
      <c r="Y18">
        <v>3888</v>
      </c>
    </row>
    <row r="19" spans="1:25">
      <c r="A19" s="1">
        <v>40561</v>
      </c>
      <c r="B19">
        <v>37</v>
      </c>
      <c r="C19">
        <v>144</v>
      </c>
      <c r="D19">
        <v>5328</v>
      </c>
      <c r="E19">
        <v>0</v>
      </c>
      <c r="F19">
        <v>0</v>
      </c>
      <c r="G19">
        <v>0</v>
      </c>
      <c r="H19">
        <v>37</v>
      </c>
      <c r="I19">
        <v>144</v>
      </c>
      <c r="J19">
        <v>5328</v>
      </c>
      <c r="K19">
        <v>0</v>
      </c>
      <c r="L19">
        <v>17</v>
      </c>
      <c r="M19">
        <f t="shared" si="0"/>
        <v>0</v>
      </c>
      <c r="N19">
        <f t="shared" si="1"/>
        <v>0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</v>
      </c>
      <c r="S19">
        <f t="shared" si="6"/>
        <v>0</v>
      </c>
      <c r="T19">
        <f t="shared" si="7"/>
        <v>0</v>
      </c>
      <c r="U19">
        <f t="shared" si="8"/>
        <v>0</v>
      </c>
      <c r="V19">
        <f t="shared" si="9"/>
        <v>0</v>
      </c>
      <c r="W19">
        <f t="shared" si="10"/>
        <v>0</v>
      </c>
      <c r="X19">
        <f t="shared" si="11"/>
        <v>0</v>
      </c>
      <c r="Y19">
        <v>5472</v>
      </c>
    </row>
    <row r="20" spans="1:25">
      <c r="A20" s="1">
        <v>40562</v>
      </c>
      <c r="B20">
        <v>41</v>
      </c>
      <c r="C20">
        <v>144.97560975609755</v>
      </c>
      <c r="D20">
        <v>5944</v>
      </c>
      <c r="E20">
        <v>0</v>
      </c>
      <c r="F20">
        <v>0</v>
      </c>
      <c r="G20">
        <v>0</v>
      </c>
      <c r="H20">
        <v>41</v>
      </c>
      <c r="I20">
        <v>144.97560975609755</v>
      </c>
      <c r="J20">
        <v>5944</v>
      </c>
      <c r="K20">
        <v>0</v>
      </c>
      <c r="L20">
        <v>18</v>
      </c>
      <c r="M20">
        <f t="shared" si="0"/>
        <v>0</v>
      </c>
      <c r="N20">
        <f t="shared" si="1"/>
        <v>0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</v>
      </c>
      <c r="S20">
        <f t="shared" si="6"/>
        <v>0</v>
      </c>
      <c r="T20">
        <f t="shared" si="7"/>
        <v>0</v>
      </c>
      <c r="U20">
        <f t="shared" si="8"/>
        <v>0</v>
      </c>
      <c r="V20">
        <f t="shared" si="9"/>
        <v>0</v>
      </c>
      <c r="W20">
        <f t="shared" si="10"/>
        <v>0</v>
      </c>
      <c r="X20">
        <f t="shared" si="11"/>
        <v>0</v>
      </c>
      <c r="Y20">
        <v>5328</v>
      </c>
    </row>
    <row r="21" spans="1:25">
      <c r="A21" s="1">
        <v>40563</v>
      </c>
      <c r="B21">
        <v>23</v>
      </c>
      <c r="C21">
        <v>145.7391304347826</v>
      </c>
      <c r="D21">
        <v>3352</v>
      </c>
      <c r="E21">
        <v>0</v>
      </c>
      <c r="F21">
        <v>0</v>
      </c>
      <c r="G21">
        <v>0</v>
      </c>
      <c r="H21">
        <v>23</v>
      </c>
      <c r="I21">
        <v>145.7391304347826</v>
      </c>
      <c r="J21">
        <v>3352</v>
      </c>
      <c r="K21">
        <v>0</v>
      </c>
      <c r="L21">
        <v>19</v>
      </c>
      <c r="M21">
        <f t="shared" si="0"/>
        <v>0</v>
      </c>
      <c r="N21">
        <f t="shared" si="1"/>
        <v>0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</v>
      </c>
      <c r="S21">
        <f t="shared" si="6"/>
        <v>0</v>
      </c>
      <c r="T21">
        <f t="shared" si="7"/>
        <v>0</v>
      </c>
      <c r="U21">
        <f t="shared" si="8"/>
        <v>0</v>
      </c>
      <c r="V21">
        <f t="shared" si="9"/>
        <v>0</v>
      </c>
      <c r="W21">
        <f t="shared" si="10"/>
        <v>0</v>
      </c>
      <c r="X21">
        <f t="shared" si="11"/>
        <v>0</v>
      </c>
      <c r="Y21">
        <v>5944</v>
      </c>
    </row>
    <row r="22" spans="1:25">
      <c r="A22" s="1">
        <v>40564</v>
      </c>
      <c r="B22">
        <v>22</v>
      </c>
      <c r="C22">
        <v>144</v>
      </c>
      <c r="D22">
        <v>3168</v>
      </c>
      <c r="E22">
        <v>0</v>
      </c>
      <c r="F22">
        <v>0</v>
      </c>
      <c r="G22">
        <v>0</v>
      </c>
      <c r="H22">
        <v>22</v>
      </c>
      <c r="I22">
        <v>144</v>
      </c>
      <c r="J22">
        <v>3168</v>
      </c>
      <c r="K22">
        <v>0</v>
      </c>
      <c r="L22">
        <v>20</v>
      </c>
      <c r="M22">
        <f t="shared" si="0"/>
        <v>0</v>
      </c>
      <c r="N22">
        <f t="shared" si="1"/>
        <v>0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</v>
      </c>
      <c r="S22">
        <f t="shared" si="6"/>
        <v>0</v>
      </c>
      <c r="T22">
        <f t="shared" si="7"/>
        <v>0</v>
      </c>
      <c r="U22">
        <f t="shared" si="8"/>
        <v>0</v>
      </c>
      <c r="V22">
        <f t="shared" si="9"/>
        <v>0</v>
      </c>
      <c r="W22">
        <f t="shared" si="10"/>
        <v>0</v>
      </c>
      <c r="X22">
        <f t="shared" si="11"/>
        <v>1</v>
      </c>
      <c r="Y22">
        <v>3352</v>
      </c>
    </row>
    <row r="23" spans="1:25">
      <c r="A23" s="1">
        <v>40565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21</v>
      </c>
      <c r="M23">
        <f t="shared" si="0"/>
        <v>0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</v>
      </c>
      <c r="S23">
        <f t="shared" si="6"/>
        <v>0</v>
      </c>
      <c r="T23">
        <f t="shared" si="7"/>
        <v>0</v>
      </c>
      <c r="U23">
        <f t="shared" si="8"/>
        <v>0</v>
      </c>
      <c r="V23">
        <f t="shared" si="9"/>
        <v>0</v>
      </c>
      <c r="W23">
        <f t="shared" si="10"/>
        <v>0</v>
      </c>
      <c r="X23">
        <f t="shared" si="11"/>
        <v>1</v>
      </c>
      <c r="Y23">
        <v>3168</v>
      </c>
    </row>
    <row r="24" spans="1:25">
      <c r="A24" s="1">
        <v>40566</v>
      </c>
      <c r="B24">
        <v>36</v>
      </c>
      <c r="C24">
        <v>144</v>
      </c>
      <c r="D24">
        <v>5184</v>
      </c>
      <c r="E24">
        <v>6</v>
      </c>
      <c r="F24">
        <v>144</v>
      </c>
      <c r="G24">
        <v>864</v>
      </c>
      <c r="H24">
        <v>42</v>
      </c>
      <c r="I24">
        <v>144</v>
      </c>
      <c r="J24">
        <v>6048</v>
      </c>
      <c r="K24">
        <v>0</v>
      </c>
      <c r="L24">
        <v>22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</v>
      </c>
      <c r="S24">
        <f t="shared" si="6"/>
        <v>0</v>
      </c>
      <c r="T24">
        <f t="shared" si="7"/>
        <v>0</v>
      </c>
      <c r="U24">
        <f t="shared" si="8"/>
        <v>0</v>
      </c>
      <c r="V24">
        <f t="shared" si="9"/>
        <v>0</v>
      </c>
      <c r="W24">
        <f t="shared" si="10"/>
        <v>0</v>
      </c>
      <c r="X24">
        <f t="shared" si="11"/>
        <v>0</v>
      </c>
      <c r="Y24">
        <v>0</v>
      </c>
    </row>
    <row r="25" spans="1:25">
      <c r="A25" s="1">
        <v>40567</v>
      </c>
      <c r="B25">
        <v>46</v>
      </c>
      <c r="C25">
        <v>144</v>
      </c>
      <c r="D25">
        <v>6624</v>
      </c>
      <c r="E25">
        <v>11</v>
      </c>
      <c r="F25">
        <v>144</v>
      </c>
      <c r="G25">
        <v>1584</v>
      </c>
      <c r="H25">
        <v>57</v>
      </c>
      <c r="I25">
        <v>144</v>
      </c>
      <c r="J25">
        <v>8208</v>
      </c>
      <c r="K25">
        <v>0</v>
      </c>
      <c r="L25">
        <v>23</v>
      </c>
      <c r="M25">
        <f t="shared" si="0"/>
        <v>0</v>
      </c>
      <c r="N25">
        <f t="shared" si="1"/>
        <v>0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</v>
      </c>
      <c r="S25">
        <f t="shared" si="6"/>
        <v>0</v>
      </c>
      <c r="T25">
        <f t="shared" si="7"/>
        <v>0</v>
      </c>
      <c r="U25">
        <f t="shared" si="8"/>
        <v>0</v>
      </c>
      <c r="V25">
        <f t="shared" si="9"/>
        <v>0</v>
      </c>
      <c r="W25">
        <f t="shared" si="10"/>
        <v>0</v>
      </c>
      <c r="X25">
        <f t="shared" si="11"/>
        <v>0</v>
      </c>
      <c r="Y25">
        <v>6048</v>
      </c>
    </row>
    <row r="26" spans="1:25">
      <c r="A26" s="1">
        <v>40568</v>
      </c>
      <c r="B26">
        <v>44</v>
      </c>
      <c r="C26">
        <v>144</v>
      </c>
      <c r="D26">
        <v>6336</v>
      </c>
      <c r="E26">
        <v>15</v>
      </c>
      <c r="F26">
        <v>144</v>
      </c>
      <c r="G26">
        <v>2160</v>
      </c>
      <c r="H26">
        <v>59</v>
      </c>
      <c r="I26">
        <v>144</v>
      </c>
      <c r="J26">
        <v>8496</v>
      </c>
      <c r="K26">
        <v>0</v>
      </c>
      <c r="L26">
        <v>24</v>
      </c>
      <c r="M26">
        <f t="shared" si="0"/>
        <v>0</v>
      </c>
      <c r="N26">
        <f t="shared" si="1"/>
        <v>0</v>
      </c>
      <c r="O26">
        <f t="shared" si="2"/>
        <v>0</v>
      </c>
      <c r="P26">
        <f t="shared" si="3"/>
        <v>0</v>
      </c>
      <c r="Q26">
        <f t="shared" si="4"/>
        <v>0</v>
      </c>
      <c r="R26">
        <f t="shared" si="5"/>
        <v>0</v>
      </c>
      <c r="S26">
        <f t="shared" si="6"/>
        <v>0</v>
      </c>
      <c r="T26">
        <f t="shared" si="7"/>
        <v>0</v>
      </c>
      <c r="U26">
        <f t="shared" si="8"/>
        <v>0</v>
      </c>
      <c r="V26">
        <f t="shared" si="9"/>
        <v>0</v>
      </c>
      <c r="W26">
        <f t="shared" si="10"/>
        <v>0</v>
      </c>
      <c r="X26">
        <f t="shared" si="11"/>
        <v>0</v>
      </c>
      <c r="Y26">
        <v>8208</v>
      </c>
    </row>
    <row r="27" spans="1:25">
      <c r="A27" s="1">
        <v>40569</v>
      </c>
      <c r="B27">
        <v>35</v>
      </c>
      <c r="C27">
        <v>144</v>
      </c>
      <c r="D27">
        <v>5040</v>
      </c>
      <c r="E27">
        <v>3</v>
      </c>
      <c r="F27">
        <v>144</v>
      </c>
      <c r="G27">
        <v>432</v>
      </c>
      <c r="H27">
        <v>38</v>
      </c>
      <c r="I27">
        <v>144</v>
      </c>
      <c r="J27">
        <v>5472</v>
      </c>
      <c r="K27">
        <v>0</v>
      </c>
      <c r="L27">
        <v>25</v>
      </c>
      <c r="M27">
        <f t="shared" si="0"/>
        <v>0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</v>
      </c>
      <c r="S27">
        <f t="shared" si="6"/>
        <v>0</v>
      </c>
      <c r="T27">
        <f t="shared" si="7"/>
        <v>0</v>
      </c>
      <c r="U27">
        <f t="shared" si="8"/>
        <v>0</v>
      </c>
      <c r="V27">
        <f t="shared" si="9"/>
        <v>0</v>
      </c>
      <c r="W27">
        <f t="shared" si="10"/>
        <v>0</v>
      </c>
      <c r="X27">
        <f t="shared" si="11"/>
        <v>0</v>
      </c>
      <c r="Y27">
        <v>8496</v>
      </c>
    </row>
    <row r="28" spans="1:25">
      <c r="A28" s="1">
        <v>40570</v>
      </c>
      <c r="B28">
        <v>56</v>
      </c>
      <c r="C28">
        <v>144</v>
      </c>
      <c r="D28">
        <v>8064</v>
      </c>
      <c r="E28">
        <v>0</v>
      </c>
      <c r="F28">
        <v>0</v>
      </c>
      <c r="G28">
        <v>0</v>
      </c>
      <c r="H28">
        <v>56</v>
      </c>
      <c r="I28">
        <v>144</v>
      </c>
      <c r="J28">
        <v>8064</v>
      </c>
      <c r="K28">
        <v>0</v>
      </c>
      <c r="L28">
        <v>26</v>
      </c>
      <c r="M28">
        <f t="shared" si="0"/>
        <v>0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</v>
      </c>
      <c r="S28">
        <f t="shared" si="6"/>
        <v>0</v>
      </c>
      <c r="T28">
        <f t="shared" si="7"/>
        <v>0</v>
      </c>
      <c r="U28">
        <f t="shared" si="8"/>
        <v>0</v>
      </c>
      <c r="V28">
        <f t="shared" si="9"/>
        <v>0</v>
      </c>
      <c r="W28">
        <f t="shared" si="10"/>
        <v>0</v>
      </c>
      <c r="X28">
        <f t="shared" si="11"/>
        <v>0</v>
      </c>
      <c r="Y28">
        <v>5472</v>
      </c>
    </row>
    <row r="29" spans="1:25">
      <c r="A29" s="1">
        <v>40571</v>
      </c>
      <c r="B29">
        <v>34</v>
      </c>
      <c r="C29">
        <v>144</v>
      </c>
      <c r="D29">
        <v>4896</v>
      </c>
      <c r="E29">
        <v>0</v>
      </c>
      <c r="F29">
        <v>0</v>
      </c>
      <c r="G29">
        <v>0</v>
      </c>
      <c r="H29">
        <v>34</v>
      </c>
      <c r="I29">
        <v>144</v>
      </c>
      <c r="J29">
        <v>4896</v>
      </c>
      <c r="K29">
        <v>0</v>
      </c>
      <c r="L29">
        <v>27</v>
      </c>
      <c r="M29">
        <f t="shared" si="0"/>
        <v>0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</v>
      </c>
      <c r="S29">
        <f t="shared" si="6"/>
        <v>0</v>
      </c>
      <c r="T29">
        <f t="shared" si="7"/>
        <v>0</v>
      </c>
      <c r="U29">
        <f t="shared" si="8"/>
        <v>0</v>
      </c>
      <c r="V29">
        <f t="shared" si="9"/>
        <v>0</v>
      </c>
      <c r="W29">
        <f t="shared" si="10"/>
        <v>0</v>
      </c>
      <c r="X29">
        <f t="shared" si="11"/>
        <v>1</v>
      </c>
      <c r="Y29">
        <v>8064</v>
      </c>
    </row>
    <row r="30" spans="1:25">
      <c r="A30" s="1">
        <v>40572</v>
      </c>
      <c r="B30">
        <v>36</v>
      </c>
      <c r="C30">
        <v>144.55555555555554</v>
      </c>
      <c r="D30">
        <v>5204</v>
      </c>
      <c r="E30">
        <v>0</v>
      </c>
      <c r="F30">
        <v>0</v>
      </c>
      <c r="G30">
        <v>0</v>
      </c>
      <c r="H30">
        <v>36</v>
      </c>
      <c r="I30">
        <v>144.55555555555554</v>
      </c>
      <c r="J30">
        <v>5204</v>
      </c>
      <c r="K30">
        <v>0</v>
      </c>
      <c r="L30">
        <v>28</v>
      </c>
      <c r="M30">
        <f t="shared" si="0"/>
        <v>0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</v>
      </c>
      <c r="S30">
        <f t="shared" si="6"/>
        <v>0</v>
      </c>
      <c r="T30">
        <f t="shared" si="7"/>
        <v>0</v>
      </c>
      <c r="U30">
        <f t="shared" si="8"/>
        <v>0</v>
      </c>
      <c r="V30">
        <f t="shared" si="9"/>
        <v>0</v>
      </c>
      <c r="W30">
        <f t="shared" si="10"/>
        <v>0</v>
      </c>
      <c r="X30">
        <f t="shared" si="11"/>
        <v>1</v>
      </c>
      <c r="Y30">
        <v>4896</v>
      </c>
    </row>
    <row r="31" spans="1:25">
      <c r="A31" s="1">
        <v>40573</v>
      </c>
      <c r="B31">
        <v>34</v>
      </c>
      <c r="C31">
        <v>144.58823529411765</v>
      </c>
      <c r="D31">
        <v>4916</v>
      </c>
      <c r="E31">
        <v>1</v>
      </c>
      <c r="F31">
        <v>144</v>
      </c>
      <c r="G31">
        <v>144</v>
      </c>
      <c r="H31">
        <v>35</v>
      </c>
      <c r="I31">
        <v>144.57142857142858</v>
      </c>
      <c r="J31">
        <v>5060</v>
      </c>
      <c r="K31">
        <v>0</v>
      </c>
      <c r="L31">
        <v>29</v>
      </c>
      <c r="M31">
        <f t="shared" si="0"/>
        <v>0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</v>
      </c>
      <c r="S31">
        <f t="shared" si="6"/>
        <v>0</v>
      </c>
      <c r="T31">
        <f t="shared" si="7"/>
        <v>0</v>
      </c>
      <c r="U31">
        <f t="shared" si="8"/>
        <v>0</v>
      </c>
      <c r="V31">
        <f t="shared" si="9"/>
        <v>0</v>
      </c>
      <c r="W31">
        <f t="shared" si="10"/>
        <v>0</v>
      </c>
      <c r="X31">
        <f t="shared" si="11"/>
        <v>0</v>
      </c>
      <c r="Y31">
        <v>5204</v>
      </c>
    </row>
    <row r="32" spans="1:25">
      <c r="A32" s="1">
        <v>40574</v>
      </c>
      <c r="B32">
        <v>37</v>
      </c>
      <c r="C32">
        <v>144.54054054054055</v>
      </c>
      <c r="D32">
        <v>5348</v>
      </c>
      <c r="E32">
        <v>6</v>
      </c>
      <c r="F32">
        <v>147.33333333333334</v>
      </c>
      <c r="G32">
        <v>884</v>
      </c>
      <c r="H32">
        <v>43</v>
      </c>
      <c r="I32">
        <v>144.93023255813952</v>
      </c>
      <c r="J32">
        <v>6232</v>
      </c>
      <c r="K32">
        <v>0</v>
      </c>
      <c r="L32">
        <v>30</v>
      </c>
      <c r="M32">
        <f t="shared" si="0"/>
        <v>0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</v>
      </c>
      <c r="S32">
        <f t="shared" si="6"/>
        <v>0</v>
      </c>
      <c r="T32">
        <f t="shared" si="7"/>
        <v>0</v>
      </c>
      <c r="U32">
        <f t="shared" si="8"/>
        <v>0</v>
      </c>
      <c r="V32">
        <f t="shared" si="9"/>
        <v>0</v>
      </c>
      <c r="W32">
        <f t="shared" si="10"/>
        <v>0</v>
      </c>
      <c r="X32">
        <f t="shared" si="11"/>
        <v>0</v>
      </c>
      <c r="Y32">
        <v>5060</v>
      </c>
    </row>
    <row r="33" spans="1:25">
      <c r="A33" s="1">
        <v>40575</v>
      </c>
      <c r="B33">
        <v>39</v>
      </c>
      <c r="C33">
        <v>132.92307692307693</v>
      </c>
      <c r="D33">
        <v>5184</v>
      </c>
      <c r="E33">
        <v>0</v>
      </c>
      <c r="F33">
        <v>0</v>
      </c>
      <c r="G33">
        <v>0</v>
      </c>
      <c r="H33">
        <v>39</v>
      </c>
      <c r="I33">
        <v>132.92307692307693</v>
      </c>
      <c r="J33">
        <v>5184</v>
      </c>
      <c r="K33">
        <v>0</v>
      </c>
      <c r="L33">
        <v>31</v>
      </c>
      <c r="M33">
        <f t="shared" si="0"/>
        <v>1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</v>
      </c>
      <c r="S33">
        <f t="shared" si="6"/>
        <v>0</v>
      </c>
      <c r="T33">
        <f t="shared" si="7"/>
        <v>0</v>
      </c>
      <c r="U33">
        <f t="shared" si="8"/>
        <v>0</v>
      </c>
      <c r="V33">
        <f t="shared" si="9"/>
        <v>0</v>
      </c>
      <c r="W33">
        <f t="shared" si="10"/>
        <v>0</v>
      </c>
      <c r="X33">
        <f t="shared" si="11"/>
        <v>0</v>
      </c>
      <c r="Y33">
        <v>6232</v>
      </c>
    </row>
    <row r="34" spans="1:25">
      <c r="A34" s="1">
        <v>40576</v>
      </c>
      <c r="B34">
        <v>37</v>
      </c>
      <c r="C34">
        <v>144</v>
      </c>
      <c r="D34">
        <v>5328</v>
      </c>
      <c r="E34">
        <v>0</v>
      </c>
      <c r="F34">
        <v>0</v>
      </c>
      <c r="G34">
        <v>0</v>
      </c>
      <c r="H34">
        <v>37</v>
      </c>
      <c r="I34">
        <v>144</v>
      </c>
      <c r="J34">
        <v>5328</v>
      </c>
      <c r="K34">
        <v>0</v>
      </c>
      <c r="L34">
        <v>32</v>
      </c>
      <c r="M34">
        <f t="shared" si="0"/>
        <v>1</v>
      </c>
      <c r="N34">
        <f t="shared" si="1"/>
        <v>0</v>
      </c>
      <c r="O34">
        <f t="shared" si="2"/>
        <v>0</v>
      </c>
      <c r="P34">
        <f t="shared" si="3"/>
        <v>0</v>
      </c>
      <c r="Q34">
        <f t="shared" si="4"/>
        <v>0</v>
      </c>
      <c r="R34">
        <f t="shared" si="5"/>
        <v>0</v>
      </c>
      <c r="S34">
        <f t="shared" si="6"/>
        <v>0</v>
      </c>
      <c r="T34">
        <f t="shared" si="7"/>
        <v>0</v>
      </c>
      <c r="U34">
        <f t="shared" si="8"/>
        <v>0</v>
      </c>
      <c r="V34">
        <f t="shared" si="9"/>
        <v>0</v>
      </c>
      <c r="W34">
        <f t="shared" si="10"/>
        <v>0</v>
      </c>
      <c r="X34">
        <f t="shared" si="11"/>
        <v>0</v>
      </c>
      <c r="Y34">
        <v>5184</v>
      </c>
    </row>
    <row r="35" spans="1:25">
      <c r="A35" s="1">
        <v>40577</v>
      </c>
      <c r="B35">
        <v>39</v>
      </c>
      <c r="C35">
        <v>144</v>
      </c>
      <c r="D35">
        <v>5616</v>
      </c>
      <c r="E35">
        <v>2</v>
      </c>
      <c r="F35">
        <v>144</v>
      </c>
      <c r="G35">
        <v>288</v>
      </c>
      <c r="H35">
        <v>41</v>
      </c>
      <c r="I35">
        <v>144</v>
      </c>
      <c r="J35">
        <v>5904</v>
      </c>
      <c r="K35">
        <v>0</v>
      </c>
      <c r="L35">
        <v>33</v>
      </c>
      <c r="M35">
        <f t="shared" si="0"/>
        <v>1</v>
      </c>
      <c r="N35">
        <f t="shared" si="1"/>
        <v>0</v>
      </c>
      <c r="O35">
        <f t="shared" si="2"/>
        <v>0</v>
      </c>
      <c r="P35">
        <f t="shared" si="3"/>
        <v>0</v>
      </c>
      <c r="Q35">
        <f t="shared" si="4"/>
        <v>0</v>
      </c>
      <c r="R35">
        <f t="shared" si="5"/>
        <v>0</v>
      </c>
      <c r="S35">
        <f t="shared" si="6"/>
        <v>0</v>
      </c>
      <c r="T35">
        <f t="shared" si="7"/>
        <v>0</v>
      </c>
      <c r="U35">
        <f t="shared" si="8"/>
        <v>0</v>
      </c>
      <c r="V35">
        <f t="shared" si="9"/>
        <v>0</v>
      </c>
      <c r="W35">
        <f t="shared" si="10"/>
        <v>0</v>
      </c>
      <c r="X35">
        <f t="shared" si="11"/>
        <v>0</v>
      </c>
      <c r="Y35">
        <v>5328</v>
      </c>
    </row>
    <row r="36" spans="1:25">
      <c r="A36" s="1">
        <v>40578</v>
      </c>
      <c r="B36">
        <v>19</v>
      </c>
      <c r="C36">
        <v>144</v>
      </c>
      <c r="D36">
        <v>2736</v>
      </c>
      <c r="E36">
        <v>0</v>
      </c>
      <c r="F36">
        <v>0</v>
      </c>
      <c r="G36">
        <v>0</v>
      </c>
      <c r="H36">
        <v>19</v>
      </c>
      <c r="I36">
        <v>144</v>
      </c>
      <c r="J36">
        <v>2736</v>
      </c>
      <c r="K36">
        <v>0</v>
      </c>
      <c r="L36">
        <v>34</v>
      </c>
      <c r="M36">
        <f t="shared" si="0"/>
        <v>1</v>
      </c>
      <c r="N36">
        <f t="shared" si="1"/>
        <v>0</v>
      </c>
      <c r="O36">
        <f t="shared" si="2"/>
        <v>0</v>
      </c>
      <c r="P36">
        <f t="shared" si="3"/>
        <v>0</v>
      </c>
      <c r="Q36">
        <f t="shared" si="4"/>
        <v>0</v>
      </c>
      <c r="R36">
        <f t="shared" si="5"/>
        <v>0</v>
      </c>
      <c r="S36">
        <f t="shared" si="6"/>
        <v>0</v>
      </c>
      <c r="T36">
        <f t="shared" si="7"/>
        <v>0</v>
      </c>
      <c r="U36">
        <f t="shared" si="8"/>
        <v>0</v>
      </c>
      <c r="V36">
        <f t="shared" si="9"/>
        <v>0</v>
      </c>
      <c r="W36">
        <f t="shared" si="10"/>
        <v>0</v>
      </c>
      <c r="X36">
        <f t="shared" si="11"/>
        <v>1</v>
      </c>
      <c r="Y36">
        <v>5904</v>
      </c>
    </row>
    <row r="37" spans="1:25">
      <c r="A37" s="1">
        <v>40579</v>
      </c>
      <c r="B37">
        <v>25</v>
      </c>
      <c r="C37">
        <v>144</v>
      </c>
      <c r="D37">
        <v>3600</v>
      </c>
      <c r="E37">
        <v>0</v>
      </c>
      <c r="F37">
        <v>0</v>
      </c>
      <c r="G37">
        <v>0</v>
      </c>
      <c r="H37">
        <v>25</v>
      </c>
      <c r="I37">
        <v>144</v>
      </c>
      <c r="J37">
        <v>3600</v>
      </c>
      <c r="K37">
        <v>0</v>
      </c>
      <c r="L37">
        <v>35</v>
      </c>
      <c r="M37">
        <f t="shared" si="0"/>
        <v>1</v>
      </c>
      <c r="N37">
        <f t="shared" si="1"/>
        <v>0</v>
      </c>
      <c r="O37">
        <f t="shared" si="2"/>
        <v>0</v>
      </c>
      <c r="P37">
        <f t="shared" si="3"/>
        <v>0</v>
      </c>
      <c r="Q37">
        <f t="shared" si="4"/>
        <v>0</v>
      </c>
      <c r="R37">
        <f t="shared" si="5"/>
        <v>0</v>
      </c>
      <c r="S37">
        <f t="shared" si="6"/>
        <v>0</v>
      </c>
      <c r="T37">
        <f t="shared" si="7"/>
        <v>0</v>
      </c>
      <c r="U37">
        <f t="shared" si="8"/>
        <v>0</v>
      </c>
      <c r="V37">
        <f t="shared" si="9"/>
        <v>0</v>
      </c>
      <c r="W37">
        <f t="shared" si="10"/>
        <v>0</v>
      </c>
      <c r="X37">
        <f t="shared" si="11"/>
        <v>1</v>
      </c>
      <c r="Y37">
        <v>2736</v>
      </c>
    </row>
    <row r="38" spans="1:25">
      <c r="A38" s="1">
        <v>40580</v>
      </c>
      <c r="B38">
        <v>64</v>
      </c>
      <c r="C38">
        <v>144</v>
      </c>
      <c r="D38">
        <v>9216</v>
      </c>
      <c r="E38">
        <v>0</v>
      </c>
      <c r="F38">
        <v>0</v>
      </c>
      <c r="G38">
        <v>0</v>
      </c>
      <c r="H38">
        <v>64</v>
      </c>
      <c r="I38">
        <v>144</v>
      </c>
      <c r="J38">
        <v>9216</v>
      </c>
      <c r="K38">
        <v>0</v>
      </c>
      <c r="L38">
        <v>36</v>
      </c>
      <c r="M38">
        <f t="shared" si="0"/>
        <v>1</v>
      </c>
      <c r="N38">
        <f t="shared" si="1"/>
        <v>0</v>
      </c>
      <c r="O38">
        <f t="shared" si="2"/>
        <v>0</v>
      </c>
      <c r="P38">
        <f t="shared" si="3"/>
        <v>0</v>
      </c>
      <c r="Q38">
        <f t="shared" si="4"/>
        <v>0</v>
      </c>
      <c r="R38">
        <f t="shared" si="5"/>
        <v>0</v>
      </c>
      <c r="S38">
        <f t="shared" si="6"/>
        <v>0</v>
      </c>
      <c r="T38">
        <f t="shared" si="7"/>
        <v>0</v>
      </c>
      <c r="U38">
        <f t="shared" si="8"/>
        <v>0</v>
      </c>
      <c r="V38">
        <f t="shared" si="9"/>
        <v>0</v>
      </c>
      <c r="W38">
        <f t="shared" si="10"/>
        <v>0</v>
      </c>
      <c r="X38">
        <f t="shared" si="11"/>
        <v>0</v>
      </c>
      <c r="Y38">
        <v>3600</v>
      </c>
    </row>
    <row r="39" spans="1:25">
      <c r="A39" s="1">
        <v>40581</v>
      </c>
      <c r="B39">
        <v>87</v>
      </c>
      <c r="C39">
        <v>144</v>
      </c>
      <c r="D39">
        <v>12528</v>
      </c>
      <c r="E39">
        <v>1</v>
      </c>
      <c r="F39">
        <v>144</v>
      </c>
      <c r="G39">
        <v>144</v>
      </c>
      <c r="H39">
        <v>88</v>
      </c>
      <c r="I39">
        <v>144</v>
      </c>
      <c r="J39">
        <v>12672</v>
      </c>
      <c r="K39">
        <v>0</v>
      </c>
      <c r="L39">
        <v>37</v>
      </c>
      <c r="M39">
        <f t="shared" si="0"/>
        <v>1</v>
      </c>
      <c r="N39">
        <f t="shared" si="1"/>
        <v>0</v>
      </c>
      <c r="O39">
        <f t="shared" si="2"/>
        <v>0</v>
      </c>
      <c r="P39">
        <f t="shared" si="3"/>
        <v>0</v>
      </c>
      <c r="Q39">
        <f t="shared" si="4"/>
        <v>0</v>
      </c>
      <c r="R39">
        <f t="shared" si="5"/>
        <v>0</v>
      </c>
      <c r="S39">
        <f t="shared" si="6"/>
        <v>0</v>
      </c>
      <c r="T39">
        <f t="shared" si="7"/>
        <v>0</v>
      </c>
      <c r="U39">
        <f t="shared" si="8"/>
        <v>0</v>
      </c>
      <c r="V39">
        <f t="shared" si="9"/>
        <v>0</v>
      </c>
      <c r="W39">
        <f t="shared" si="10"/>
        <v>0</v>
      </c>
      <c r="X39">
        <f t="shared" si="11"/>
        <v>0</v>
      </c>
      <c r="Y39">
        <v>9216</v>
      </c>
    </row>
    <row r="40" spans="1:25">
      <c r="A40" s="1">
        <v>40582</v>
      </c>
      <c r="B40">
        <v>91</v>
      </c>
      <c r="C40">
        <v>144</v>
      </c>
      <c r="D40">
        <v>13104</v>
      </c>
      <c r="E40">
        <v>1</v>
      </c>
      <c r="F40">
        <v>144</v>
      </c>
      <c r="G40">
        <v>144</v>
      </c>
      <c r="H40">
        <v>92</v>
      </c>
      <c r="I40">
        <v>144</v>
      </c>
      <c r="J40">
        <v>13248</v>
      </c>
      <c r="K40">
        <v>0</v>
      </c>
      <c r="L40">
        <v>38</v>
      </c>
      <c r="M40">
        <f t="shared" si="0"/>
        <v>1</v>
      </c>
      <c r="N40">
        <f t="shared" si="1"/>
        <v>0</v>
      </c>
      <c r="O40">
        <f t="shared" si="2"/>
        <v>0</v>
      </c>
      <c r="P40">
        <f t="shared" si="3"/>
        <v>0</v>
      </c>
      <c r="Q40">
        <f t="shared" si="4"/>
        <v>0</v>
      </c>
      <c r="R40">
        <f t="shared" si="5"/>
        <v>0</v>
      </c>
      <c r="S40">
        <f t="shared" si="6"/>
        <v>0</v>
      </c>
      <c r="T40">
        <f t="shared" si="7"/>
        <v>0</v>
      </c>
      <c r="U40">
        <f t="shared" si="8"/>
        <v>0</v>
      </c>
      <c r="V40">
        <f t="shared" si="9"/>
        <v>0</v>
      </c>
      <c r="W40">
        <f t="shared" si="10"/>
        <v>0</v>
      </c>
      <c r="X40">
        <f t="shared" si="11"/>
        <v>0</v>
      </c>
      <c r="Y40">
        <v>12672</v>
      </c>
    </row>
    <row r="41" spans="1:25">
      <c r="A41" s="1">
        <v>40583</v>
      </c>
      <c r="B41">
        <v>88</v>
      </c>
      <c r="C41">
        <v>144</v>
      </c>
      <c r="D41">
        <v>12672</v>
      </c>
      <c r="E41">
        <v>3</v>
      </c>
      <c r="F41">
        <v>144</v>
      </c>
      <c r="G41">
        <v>432</v>
      </c>
      <c r="H41">
        <v>91</v>
      </c>
      <c r="I41">
        <v>144</v>
      </c>
      <c r="J41">
        <v>13104</v>
      </c>
      <c r="K41">
        <v>0</v>
      </c>
      <c r="L41">
        <v>39</v>
      </c>
      <c r="M41">
        <f t="shared" si="0"/>
        <v>1</v>
      </c>
      <c r="N41">
        <f t="shared" si="1"/>
        <v>0</v>
      </c>
      <c r="O41">
        <f t="shared" si="2"/>
        <v>0</v>
      </c>
      <c r="P41">
        <f t="shared" si="3"/>
        <v>0</v>
      </c>
      <c r="Q41">
        <f t="shared" si="4"/>
        <v>0</v>
      </c>
      <c r="R41">
        <f t="shared" si="5"/>
        <v>0</v>
      </c>
      <c r="S41">
        <f t="shared" si="6"/>
        <v>0</v>
      </c>
      <c r="T41">
        <f t="shared" si="7"/>
        <v>0</v>
      </c>
      <c r="U41">
        <f t="shared" si="8"/>
        <v>0</v>
      </c>
      <c r="V41">
        <f t="shared" si="9"/>
        <v>0</v>
      </c>
      <c r="W41">
        <f t="shared" si="10"/>
        <v>0</v>
      </c>
      <c r="X41">
        <f t="shared" si="11"/>
        <v>0</v>
      </c>
      <c r="Y41">
        <v>13248</v>
      </c>
    </row>
    <row r="42" spans="1:25">
      <c r="A42" s="1">
        <v>40584</v>
      </c>
      <c r="B42">
        <v>85</v>
      </c>
      <c r="C42">
        <v>144.23529411764707</v>
      </c>
      <c r="D42">
        <v>12260</v>
      </c>
      <c r="E42">
        <v>0</v>
      </c>
      <c r="F42">
        <v>0</v>
      </c>
      <c r="G42">
        <v>0</v>
      </c>
      <c r="H42">
        <v>85</v>
      </c>
      <c r="I42">
        <v>144.23529411764707</v>
      </c>
      <c r="J42">
        <v>12260</v>
      </c>
      <c r="K42">
        <v>0</v>
      </c>
      <c r="L42">
        <v>40</v>
      </c>
      <c r="M42">
        <f t="shared" si="0"/>
        <v>1</v>
      </c>
      <c r="N42">
        <f t="shared" si="1"/>
        <v>0</v>
      </c>
      <c r="O42">
        <f t="shared" si="2"/>
        <v>0</v>
      </c>
      <c r="P42">
        <f t="shared" si="3"/>
        <v>0</v>
      </c>
      <c r="Q42">
        <f t="shared" si="4"/>
        <v>0</v>
      </c>
      <c r="R42">
        <f t="shared" si="5"/>
        <v>0</v>
      </c>
      <c r="S42">
        <f t="shared" si="6"/>
        <v>0</v>
      </c>
      <c r="T42">
        <f t="shared" si="7"/>
        <v>0</v>
      </c>
      <c r="U42">
        <f t="shared" si="8"/>
        <v>0</v>
      </c>
      <c r="V42">
        <f t="shared" si="9"/>
        <v>0</v>
      </c>
      <c r="W42">
        <f t="shared" si="10"/>
        <v>0</v>
      </c>
      <c r="X42">
        <f t="shared" si="11"/>
        <v>0</v>
      </c>
      <c r="Y42">
        <v>13104</v>
      </c>
    </row>
    <row r="43" spans="1:25">
      <c r="A43" s="1">
        <v>40585</v>
      </c>
      <c r="B43">
        <v>31</v>
      </c>
      <c r="C43">
        <v>144.64516129032259</v>
      </c>
      <c r="D43">
        <v>4484</v>
      </c>
      <c r="E43">
        <v>0</v>
      </c>
      <c r="F43">
        <v>0</v>
      </c>
      <c r="G43">
        <v>0</v>
      </c>
      <c r="H43">
        <v>31</v>
      </c>
      <c r="I43">
        <v>144.64516129032259</v>
      </c>
      <c r="J43">
        <v>4484</v>
      </c>
      <c r="K43">
        <v>0</v>
      </c>
      <c r="L43">
        <v>41</v>
      </c>
      <c r="M43">
        <f t="shared" si="0"/>
        <v>1</v>
      </c>
      <c r="N43">
        <f t="shared" si="1"/>
        <v>0</v>
      </c>
      <c r="O43">
        <f t="shared" si="2"/>
        <v>0</v>
      </c>
      <c r="P43">
        <f t="shared" si="3"/>
        <v>0</v>
      </c>
      <c r="Q43">
        <f t="shared" si="4"/>
        <v>0</v>
      </c>
      <c r="R43">
        <f t="shared" si="5"/>
        <v>0</v>
      </c>
      <c r="S43">
        <f t="shared" si="6"/>
        <v>0</v>
      </c>
      <c r="T43">
        <f t="shared" si="7"/>
        <v>0</v>
      </c>
      <c r="U43">
        <f t="shared" si="8"/>
        <v>0</v>
      </c>
      <c r="V43">
        <f t="shared" si="9"/>
        <v>0</v>
      </c>
      <c r="W43">
        <f t="shared" si="10"/>
        <v>0</v>
      </c>
      <c r="X43">
        <f t="shared" si="11"/>
        <v>1</v>
      </c>
      <c r="Y43">
        <v>12260</v>
      </c>
    </row>
    <row r="44" spans="1:25">
      <c r="A44" s="1">
        <v>40586</v>
      </c>
      <c r="B44">
        <v>29</v>
      </c>
      <c r="C44">
        <v>144.68965517241378</v>
      </c>
      <c r="D44">
        <v>4196</v>
      </c>
      <c r="E44">
        <v>0</v>
      </c>
      <c r="F44">
        <v>0</v>
      </c>
      <c r="G44">
        <v>0</v>
      </c>
      <c r="H44">
        <v>29</v>
      </c>
      <c r="I44">
        <v>144.68965517241378</v>
      </c>
      <c r="J44">
        <v>4196</v>
      </c>
      <c r="K44">
        <v>0</v>
      </c>
      <c r="L44">
        <v>42</v>
      </c>
      <c r="M44">
        <f t="shared" si="0"/>
        <v>1</v>
      </c>
      <c r="N44">
        <f t="shared" si="1"/>
        <v>0</v>
      </c>
      <c r="O44">
        <f t="shared" si="2"/>
        <v>0</v>
      </c>
      <c r="P44">
        <f t="shared" si="3"/>
        <v>0</v>
      </c>
      <c r="Q44">
        <f t="shared" si="4"/>
        <v>0</v>
      </c>
      <c r="R44">
        <f t="shared" si="5"/>
        <v>0</v>
      </c>
      <c r="S44">
        <f t="shared" si="6"/>
        <v>0</v>
      </c>
      <c r="T44">
        <f t="shared" si="7"/>
        <v>0</v>
      </c>
      <c r="U44">
        <f t="shared" si="8"/>
        <v>0</v>
      </c>
      <c r="V44">
        <f t="shared" si="9"/>
        <v>0</v>
      </c>
      <c r="W44">
        <f t="shared" si="10"/>
        <v>0</v>
      </c>
      <c r="X44">
        <f t="shared" si="11"/>
        <v>1</v>
      </c>
      <c r="Y44">
        <v>4484</v>
      </c>
    </row>
    <row r="45" spans="1:25">
      <c r="A45" s="1">
        <v>40587</v>
      </c>
      <c r="B45">
        <v>58</v>
      </c>
      <c r="C45">
        <v>144.34482758620689</v>
      </c>
      <c r="D45">
        <v>8372</v>
      </c>
      <c r="E45">
        <v>0</v>
      </c>
      <c r="F45">
        <v>0</v>
      </c>
      <c r="G45">
        <v>0</v>
      </c>
      <c r="H45">
        <v>58</v>
      </c>
      <c r="I45">
        <v>144.34482758620689</v>
      </c>
      <c r="J45">
        <v>8372</v>
      </c>
      <c r="K45">
        <v>0</v>
      </c>
      <c r="L45">
        <v>43</v>
      </c>
      <c r="M45">
        <f t="shared" si="0"/>
        <v>1</v>
      </c>
      <c r="N45">
        <f t="shared" si="1"/>
        <v>0</v>
      </c>
      <c r="O45">
        <f t="shared" si="2"/>
        <v>0</v>
      </c>
      <c r="P45">
        <f t="shared" si="3"/>
        <v>0</v>
      </c>
      <c r="Q45">
        <f t="shared" si="4"/>
        <v>0</v>
      </c>
      <c r="R45">
        <f t="shared" si="5"/>
        <v>0</v>
      </c>
      <c r="S45">
        <f t="shared" si="6"/>
        <v>0</v>
      </c>
      <c r="T45">
        <f t="shared" si="7"/>
        <v>0</v>
      </c>
      <c r="U45">
        <f t="shared" si="8"/>
        <v>0</v>
      </c>
      <c r="V45">
        <f t="shared" si="9"/>
        <v>0</v>
      </c>
      <c r="W45">
        <f t="shared" si="10"/>
        <v>0</v>
      </c>
      <c r="X45">
        <f t="shared" si="11"/>
        <v>0</v>
      </c>
      <c r="Y45">
        <v>4196</v>
      </c>
    </row>
    <row r="46" spans="1:25">
      <c r="A46" s="1">
        <v>40588</v>
      </c>
      <c r="B46">
        <v>73</v>
      </c>
      <c r="C46">
        <v>144.27397260273972</v>
      </c>
      <c r="D46">
        <v>10532</v>
      </c>
      <c r="E46">
        <v>3</v>
      </c>
      <c r="F46">
        <v>144</v>
      </c>
      <c r="G46">
        <v>432</v>
      </c>
      <c r="H46">
        <v>76</v>
      </c>
      <c r="I46">
        <v>144.26315789473685</v>
      </c>
      <c r="J46">
        <v>10964</v>
      </c>
      <c r="K46">
        <v>0</v>
      </c>
      <c r="L46">
        <v>44</v>
      </c>
      <c r="M46">
        <f t="shared" si="0"/>
        <v>1</v>
      </c>
      <c r="N46">
        <f t="shared" si="1"/>
        <v>0</v>
      </c>
      <c r="O46">
        <f t="shared" si="2"/>
        <v>0</v>
      </c>
      <c r="P46">
        <f t="shared" si="3"/>
        <v>0</v>
      </c>
      <c r="Q46">
        <f t="shared" si="4"/>
        <v>0</v>
      </c>
      <c r="R46">
        <f t="shared" si="5"/>
        <v>0</v>
      </c>
      <c r="S46">
        <f t="shared" si="6"/>
        <v>0</v>
      </c>
      <c r="T46">
        <f t="shared" si="7"/>
        <v>0</v>
      </c>
      <c r="U46">
        <f t="shared" si="8"/>
        <v>0</v>
      </c>
      <c r="V46">
        <f t="shared" si="9"/>
        <v>0</v>
      </c>
      <c r="W46">
        <f t="shared" si="10"/>
        <v>0</v>
      </c>
      <c r="X46">
        <f t="shared" si="11"/>
        <v>0</v>
      </c>
      <c r="Y46">
        <v>8372</v>
      </c>
    </row>
    <row r="47" spans="1:25">
      <c r="A47" s="1">
        <v>40589</v>
      </c>
      <c r="B47">
        <v>65</v>
      </c>
      <c r="C47">
        <v>144.30769230769232</v>
      </c>
      <c r="D47">
        <v>9380</v>
      </c>
      <c r="E47">
        <v>4</v>
      </c>
      <c r="F47">
        <v>144</v>
      </c>
      <c r="G47">
        <v>576</v>
      </c>
      <c r="H47">
        <v>69</v>
      </c>
      <c r="I47">
        <v>144.28985507246378</v>
      </c>
      <c r="J47">
        <v>9956</v>
      </c>
      <c r="K47">
        <v>0</v>
      </c>
      <c r="L47">
        <v>45</v>
      </c>
      <c r="M47">
        <f t="shared" si="0"/>
        <v>1</v>
      </c>
      <c r="N47">
        <f t="shared" si="1"/>
        <v>0</v>
      </c>
      <c r="O47">
        <f t="shared" si="2"/>
        <v>0</v>
      </c>
      <c r="P47">
        <f t="shared" si="3"/>
        <v>0</v>
      </c>
      <c r="Q47">
        <f t="shared" si="4"/>
        <v>0</v>
      </c>
      <c r="R47">
        <f t="shared" si="5"/>
        <v>0</v>
      </c>
      <c r="S47">
        <f t="shared" si="6"/>
        <v>0</v>
      </c>
      <c r="T47">
        <f t="shared" si="7"/>
        <v>0</v>
      </c>
      <c r="U47">
        <f t="shared" si="8"/>
        <v>0</v>
      </c>
      <c r="V47">
        <f t="shared" si="9"/>
        <v>0</v>
      </c>
      <c r="W47">
        <f t="shared" si="10"/>
        <v>0</v>
      </c>
      <c r="X47">
        <f t="shared" si="11"/>
        <v>0</v>
      </c>
      <c r="Y47">
        <v>10964</v>
      </c>
    </row>
    <row r="48" spans="1:25">
      <c r="A48" s="1">
        <v>40590</v>
      </c>
      <c r="B48">
        <v>54</v>
      </c>
      <c r="C48">
        <v>144</v>
      </c>
      <c r="D48">
        <v>7776</v>
      </c>
      <c r="E48">
        <v>5</v>
      </c>
      <c r="F48">
        <v>144</v>
      </c>
      <c r="G48">
        <v>720</v>
      </c>
      <c r="H48">
        <v>59</v>
      </c>
      <c r="I48">
        <v>144</v>
      </c>
      <c r="J48">
        <v>8496</v>
      </c>
      <c r="K48">
        <v>0</v>
      </c>
      <c r="L48">
        <v>46</v>
      </c>
      <c r="M48">
        <f t="shared" si="0"/>
        <v>1</v>
      </c>
      <c r="N48">
        <f t="shared" si="1"/>
        <v>0</v>
      </c>
      <c r="O48">
        <f t="shared" si="2"/>
        <v>0</v>
      </c>
      <c r="P48">
        <f t="shared" si="3"/>
        <v>0</v>
      </c>
      <c r="Q48">
        <f t="shared" si="4"/>
        <v>0</v>
      </c>
      <c r="R48">
        <f t="shared" si="5"/>
        <v>0</v>
      </c>
      <c r="S48">
        <f t="shared" si="6"/>
        <v>0</v>
      </c>
      <c r="T48">
        <f t="shared" si="7"/>
        <v>0</v>
      </c>
      <c r="U48">
        <f t="shared" si="8"/>
        <v>0</v>
      </c>
      <c r="V48">
        <f t="shared" si="9"/>
        <v>0</v>
      </c>
      <c r="W48">
        <f t="shared" si="10"/>
        <v>0</v>
      </c>
      <c r="X48">
        <f t="shared" si="11"/>
        <v>0</v>
      </c>
      <c r="Y48">
        <v>9956</v>
      </c>
    </row>
    <row r="49" spans="1:25">
      <c r="A49" s="1">
        <v>40591</v>
      </c>
      <c r="B49">
        <v>32</v>
      </c>
      <c r="C49">
        <v>144</v>
      </c>
      <c r="D49">
        <v>4608</v>
      </c>
      <c r="E49">
        <v>2</v>
      </c>
      <c r="F49">
        <v>216</v>
      </c>
      <c r="G49">
        <v>432</v>
      </c>
      <c r="H49">
        <v>34</v>
      </c>
      <c r="I49">
        <v>148.23529411764707</v>
      </c>
      <c r="J49">
        <v>5040</v>
      </c>
      <c r="K49">
        <v>0</v>
      </c>
      <c r="L49">
        <v>47</v>
      </c>
      <c r="M49">
        <f t="shared" si="0"/>
        <v>1</v>
      </c>
      <c r="N49">
        <f t="shared" si="1"/>
        <v>0</v>
      </c>
      <c r="O49">
        <f t="shared" si="2"/>
        <v>0</v>
      </c>
      <c r="P49">
        <f t="shared" si="3"/>
        <v>0</v>
      </c>
      <c r="Q49">
        <f t="shared" si="4"/>
        <v>0</v>
      </c>
      <c r="R49">
        <f t="shared" si="5"/>
        <v>0</v>
      </c>
      <c r="S49">
        <f t="shared" si="6"/>
        <v>0</v>
      </c>
      <c r="T49">
        <f t="shared" si="7"/>
        <v>0</v>
      </c>
      <c r="U49">
        <f t="shared" si="8"/>
        <v>0</v>
      </c>
      <c r="V49">
        <f t="shared" si="9"/>
        <v>0</v>
      </c>
      <c r="W49">
        <f t="shared" si="10"/>
        <v>0</v>
      </c>
      <c r="X49">
        <f t="shared" si="11"/>
        <v>0</v>
      </c>
      <c r="Y49">
        <v>8496</v>
      </c>
    </row>
    <row r="50" spans="1:25">
      <c r="A50" s="1">
        <v>40592</v>
      </c>
      <c r="B50">
        <v>18</v>
      </c>
      <c r="C50">
        <v>144</v>
      </c>
      <c r="D50">
        <v>2592</v>
      </c>
      <c r="E50">
        <v>0</v>
      </c>
      <c r="F50">
        <v>0</v>
      </c>
      <c r="G50">
        <v>0</v>
      </c>
      <c r="H50">
        <v>18</v>
      </c>
      <c r="I50">
        <v>144</v>
      </c>
      <c r="J50">
        <v>2592</v>
      </c>
      <c r="K50">
        <v>0</v>
      </c>
      <c r="L50">
        <v>48</v>
      </c>
      <c r="M50">
        <f t="shared" si="0"/>
        <v>1</v>
      </c>
      <c r="N50">
        <f t="shared" si="1"/>
        <v>0</v>
      </c>
      <c r="O50">
        <f t="shared" si="2"/>
        <v>0</v>
      </c>
      <c r="P50">
        <f t="shared" si="3"/>
        <v>0</v>
      </c>
      <c r="Q50">
        <f t="shared" si="4"/>
        <v>0</v>
      </c>
      <c r="R50">
        <f t="shared" si="5"/>
        <v>0</v>
      </c>
      <c r="S50">
        <f t="shared" si="6"/>
        <v>0</v>
      </c>
      <c r="T50">
        <f t="shared" si="7"/>
        <v>0</v>
      </c>
      <c r="U50">
        <f t="shared" si="8"/>
        <v>0</v>
      </c>
      <c r="V50">
        <f t="shared" si="9"/>
        <v>0</v>
      </c>
      <c r="W50">
        <f t="shared" si="10"/>
        <v>0</v>
      </c>
      <c r="X50">
        <f t="shared" si="11"/>
        <v>1</v>
      </c>
      <c r="Y50">
        <v>5040</v>
      </c>
    </row>
    <row r="51" spans="1:25">
      <c r="A51" s="1">
        <v>40593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49</v>
      </c>
      <c r="M51">
        <f t="shared" si="0"/>
        <v>1</v>
      </c>
      <c r="N51">
        <f t="shared" si="1"/>
        <v>0</v>
      </c>
      <c r="O51">
        <f t="shared" si="2"/>
        <v>0</v>
      </c>
      <c r="P51">
        <f t="shared" si="3"/>
        <v>0</v>
      </c>
      <c r="Q51">
        <f t="shared" si="4"/>
        <v>0</v>
      </c>
      <c r="R51">
        <f t="shared" si="5"/>
        <v>0</v>
      </c>
      <c r="S51">
        <f t="shared" si="6"/>
        <v>0</v>
      </c>
      <c r="T51">
        <f t="shared" si="7"/>
        <v>0</v>
      </c>
      <c r="U51">
        <f t="shared" si="8"/>
        <v>0</v>
      </c>
      <c r="V51">
        <f t="shared" si="9"/>
        <v>0</v>
      </c>
      <c r="W51">
        <f t="shared" si="10"/>
        <v>0</v>
      </c>
      <c r="X51">
        <f t="shared" si="11"/>
        <v>1</v>
      </c>
      <c r="Y51">
        <v>2592</v>
      </c>
    </row>
    <row r="52" spans="1:25">
      <c r="A52" s="1">
        <v>40594</v>
      </c>
      <c r="B52">
        <v>6</v>
      </c>
      <c r="C52">
        <v>144</v>
      </c>
      <c r="D52">
        <v>864</v>
      </c>
      <c r="E52">
        <v>0</v>
      </c>
      <c r="F52">
        <v>0</v>
      </c>
      <c r="G52">
        <v>0</v>
      </c>
      <c r="H52">
        <v>6</v>
      </c>
      <c r="I52">
        <v>144</v>
      </c>
      <c r="J52">
        <v>864</v>
      </c>
      <c r="K52">
        <v>0</v>
      </c>
      <c r="L52">
        <v>50</v>
      </c>
      <c r="M52">
        <f t="shared" si="0"/>
        <v>1</v>
      </c>
      <c r="N52">
        <f t="shared" si="1"/>
        <v>0</v>
      </c>
      <c r="O52">
        <f t="shared" si="2"/>
        <v>0</v>
      </c>
      <c r="P52">
        <f t="shared" si="3"/>
        <v>0</v>
      </c>
      <c r="Q52">
        <f t="shared" si="4"/>
        <v>0</v>
      </c>
      <c r="R52">
        <f t="shared" si="5"/>
        <v>0</v>
      </c>
      <c r="S52">
        <f t="shared" si="6"/>
        <v>0</v>
      </c>
      <c r="T52">
        <f t="shared" si="7"/>
        <v>0</v>
      </c>
      <c r="U52">
        <f t="shared" si="8"/>
        <v>0</v>
      </c>
      <c r="V52">
        <f t="shared" si="9"/>
        <v>0</v>
      </c>
      <c r="W52">
        <f t="shared" si="10"/>
        <v>0</v>
      </c>
      <c r="X52">
        <f t="shared" si="11"/>
        <v>0</v>
      </c>
      <c r="Y52">
        <v>0</v>
      </c>
    </row>
    <row r="53" spans="1:25">
      <c r="A53" s="1">
        <v>40595</v>
      </c>
      <c r="B53">
        <v>6</v>
      </c>
      <c r="C53">
        <v>144</v>
      </c>
      <c r="D53">
        <v>864</v>
      </c>
      <c r="E53">
        <v>9</v>
      </c>
      <c r="F53">
        <v>144</v>
      </c>
      <c r="G53">
        <v>1296</v>
      </c>
      <c r="H53">
        <v>15</v>
      </c>
      <c r="I53">
        <v>144</v>
      </c>
      <c r="J53">
        <v>2160</v>
      </c>
      <c r="K53">
        <v>0</v>
      </c>
      <c r="L53">
        <v>51</v>
      </c>
      <c r="M53">
        <f t="shared" si="0"/>
        <v>1</v>
      </c>
      <c r="N53">
        <f t="shared" si="1"/>
        <v>0</v>
      </c>
      <c r="O53">
        <f t="shared" si="2"/>
        <v>0</v>
      </c>
      <c r="P53">
        <f t="shared" si="3"/>
        <v>0</v>
      </c>
      <c r="Q53">
        <f t="shared" si="4"/>
        <v>0</v>
      </c>
      <c r="R53">
        <f t="shared" si="5"/>
        <v>0</v>
      </c>
      <c r="S53">
        <f t="shared" si="6"/>
        <v>0</v>
      </c>
      <c r="T53">
        <f t="shared" si="7"/>
        <v>0</v>
      </c>
      <c r="U53">
        <f t="shared" si="8"/>
        <v>0</v>
      </c>
      <c r="V53">
        <f t="shared" si="9"/>
        <v>0</v>
      </c>
      <c r="W53">
        <f t="shared" si="10"/>
        <v>0</v>
      </c>
      <c r="X53">
        <f t="shared" si="11"/>
        <v>0</v>
      </c>
      <c r="Y53">
        <v>864</v>
      </c>
    </row>
    <row r="54" spans="1:25">
      <c r="A54" s="1">
        <v>40596</v>
      </c>
      <c r="B54">
        <v>12</v>
      </c>
      <c r="C54">
        <v>144</v>
      </c>
      <c r="D54">
        <v>1728</v>
      </c>
      <c r="E54">
        <v>15</v>
      </c>
      <c r="F54">
        <v>144</v>
      </c>
      <c r="G54">
        <v>2160</v>
      </c>
      <c r="H54">
        <v>27</v>
      </c>
      <c r="I54">
        <v>144</v>
      </c>
      <c r="J54">
        <v>3888</v>
      </c>
      <c r="K54">
        <v>0</v>
      </c>
      <c r="L54">
        <v>52</v>
      </c>
      <c r="M54">
        <f t="shared" si="0"/>
        <v>1</v>
      </c>
      <c r="N54">
        <f t="shared" si="1"/>
        <v>0</v>
      </c>
      <c r="O54">
        <f t="shared" si="2"/>
        <v>0</v>
      </c>
      <c r="P54">
        <f t="shared" si="3"/>
        <v>0</v>
      </c>
      <c r="Q54">
        <f t="shared" si="4"/>
        <v>0</v>
      </c>
      <c r="R54">
        <f t="shared" si="5"/>
        <v>0</v>
      </c>
      <c r="S54">
        <f t="shared" si="6"/>
        <v>0</v>
      </c>
      <c r="T54">
        <f t="shared" si="7"/>
        <v>0</v>
      </c>
      <c r="U54">
        <f t="shared" si="8"/>
        <v>0</v>
      </c>
      <c r="V54">
        <f t="shared" si="9"/>
        <v>0</v>
      </c>
      <c r="W54">
        <f t="shared" si="10"/>
        <v>0</v>
      </c>
      <c r="X54">
        <f t="shared" si="11"/>
        <v>0</v>
      </c>
      <c r="Y54">
        <v>2160</v>
      </c>
    </row>
    <row r="55" spans="1:25">
      <c r="A55" s="1">
        <v>40597</v>
      </c>
      <c r="B55">
        <v>15</v>
      </c>
      <c r="C55">
        <v>144</v>
      </c>
      <c r="D55">
        <v>2160</v>
      </c>
      <c r="E55">
        <v>16</v>
      </c>
      <c r="F55">
        <v>144</v>
      </c>
      <c r="G55">
        <v>2304</v>
      </c>
      <c r="H55">
        <v>31</v>
      </c>
      <c r="I55">
        <v>144</v>
      </c>
      <c r="J55">
        <v>4464</v>
      </c>
      <c r="K55">
        <v>0</v>
      </c>
      <c r="L55">
        <v>53</v>
      </c>
      <c r="M55">
        <f t="shared" si="0"/>
        <v>1</v>
      </c>
      <c r="N55">
        <f t="shared" si="1"/>
        <v>0</v>
      </c>
      <c r="O55">
        <f t="shared" si="2"/>
        <v>0</v>
      </c>
      <c r="P55">
        <f t="shared" si="3"/>
        <v>0</v>
      </c>
      <c r="Q55">
        <f t="shared" si="4"/>
        <v>0</v>
      </c>
      <c r="R55">
        <f t="shared" si="5"/>
        <v>0</v>
      </c>
      <c r="S55">
        <f t="shared" si="6"/>
        <v>0</v>
      </c>
      <c r="T55">
        <f t="shared" si="7"/>
        <v>0</v>
      </c>
      <c r="U55">
        <f t="shared" si="8"/>
        <v>0</v>
      </c>
      <c r="V55">
        <f t="shared" si="9"/>
        <v>0</v>
      </c>
      <c r="W55">
        <f t="shared" si="10"/>
        <v>0</v>
      </c>
      <c r="X55">
        <f t="shared" si="11"/>
        <v>0</v>
      </c>
      <c r="Y55">
        <v>3888</v>
      </c>
    </row>
    <row r="56" spans="1:25">
      <c r="A56" s="1">
        <v>40598</v>
      </c>
      <c r="B56">
        <v>25</v>
      </c>
      <c r="C56">
        <v>144</v>
      </c>
      <c r="D56">
        <v>3600</v>
      </c>
      <c r="E56">
        <v>1</v>
      </c>
      <c r="F56">
        <v>144</v>
      </c>
      <c r="G56">
        <v>144</v>
      </c>
      <c r="H56">
        <v>26</v>
      </c>
      <c r="I56">
        <v>144</v>
      </c>
      <c r="J56">
        <v>3744</v>
      </c>
      <c r="K56">
        <v>0</v>
      </c>
      <c r="L56">
        <v>54</v>
      </c>
      <c r="M56">
        <f t="shared" si="0"/>
        <v>1</v>
      </c>
      <c r="N56">
        <f t="shared" si="1"/>
        <v>0</v>
      </c>
      <c r="O56">
        <f t="shared" si="2"/>
        <v>0</v>
      </c>
      <c r="P56">
        <f t="shared" si="3"/>
        <v>0</v>
      </c>
      <c r="Q56">
        <f t="shared" si="4"/>
        <v>0</v>
      </c>
      <c r="R56">
        <f t="shared" si="5"/>
        <v>0</v>
      </c>
      <c r="S56">
        <f t="shared" si="6"/>
        <v>0</v>
      </c>
      <c r="T56">
        <f t="shared" si="7"/>
        <v>0</v>
      </c>
      <c r="U56">
        <f t="shared" si="8"/>
        <v>0</v>
      </c>
      <c r="V56">
        <f t="shared" si="9"/>
        <v>0</v>
      </c>
      <c r="W56">
        <f t="shared" si="10"/>
        <v>0</v>
      </c>
      <c r="X56">
        <f t="shared" si="11"/>
        <v>0</v>
      </c>
      <c r="Y56">
        <v>4464</v>
      </c>
    </row>
    <row r="57" spans="1:25">
      <c r="A57" s="1">
        <v>40599</v>
      </c>
      <c r="B57">
        <v>35</v>
      </c>
      <c r="C57">
        <v>144</v>
      </c>
      <c r="D57">
        <v>5040</v>
      </c>
      <c r="E57">
        <v>0</v>
      </c>
      <c r="F57">
        <v>0</v>
      </c>
      <c r="G57">
        <v>0</v>
      </c>
      <c r="H57">
        <v>35</v>
      </c>
      <c r="I57">
        <v>144</v>
      </c>
      <c r="J57">
        <v>5040</v>
      </c>
      <c r="K57">
        <v>0</v>
      </c>
      <c r="L57">
        <v>55</v>
      </c>
      <c r="M57">
        <f t="shared" si="0"/>
        <v>1</v>
      </c>
      <c r="N57">
        <f t="shared" si="1"/>
        <v>0</v>
      </c>
      <c r="O57">
        <f t="shared" si="2"/>
        <v>0</v>
      </c>
      <c r="P57">
        <f t="shared" si="3"/>
        <v>0</v>
      </c>
      <c r="Q57">
        <f t="shared" si="4"/>
        <v>0</v>
      </c>
      <c r="R57">
        <f t="shared" si="5"/>
        <v>0</v>
      </c>
      <c r="S57">
        <f t="shared" si="6"/>
        <v>0</v>
      </c>
      <c r="T57">
        <f t="shared" si="7"/>
        <v>0</v>
      </c>
      <c r="U57">
        <f t="shared" si="8"/>
        <v>0</v>
      </c>
      <c r="V57">
        <f t="shared" si="9"/>
        <v>0</v>
      </c>
      <c r="W57">
        <f t="shared" si="10"/>
        <v>0</v>
      </c>
      <c r="X57">
        <f t="shared" si="11"/>
        <v>1</v>
      </c>
      <c r="Y57">
        <v>3744</v>
      </c>
    </row>
    <row r="58" spans="1:25">
      <c r="A58" s="1">
        <v>40600</v>
      </c>
      <c r="B58">
        <v>35</v>
      </c>
      <c r="C58">
        <v>144</v>
      </c>
      <c r="D58">
        <v>5040</v>
      </c>
      <c r="E58">
        <v>0</v>
      </c>
      <c r="F58">
        <v>0</v>
      </c>
      <c r="G58">
        <v>0</v>
      </c>
      <c r="H58">
        <v>35</v>
      </c>
      <c r="I58">
        <v>144</v>
      </c>
      <c r="J58">
        <v>5040</v>
      </c>
      <c r="K58">
        <v>0</v>
      </c>
      <c r="L58">
        <v>56</v>
      </c>
      <c r="M58">
        <f t="shared" si="0"/>
        <v>1</v>
      </c>
      <c r="N58">
        <f t="shared" si="1"/>
        <v>0</v>
      </c>
      <c r="O58">
        <f t="shared" si="2"/>
        <v>0</v>
      </c>
      <c r="P58">
        <f t="shared" si="3"/>
        <v>0</v>
      </c>
      <c r="Q58">
        <f t="shared" si="4"/>
        <v>0</v>
      </c>
      <c r="R58">
        <f t="shared" si="5"/>
        <v>0</v>
      </c>
      <c r="S58">
        <f t="shared" si="6"/>
        <v>0</v>
      </c>
      <c r="T58">
        <f t="shared" si="7"/>
        <v>0</v>
      </c>
      <c r="U58">
        <f t="shared" si="8"/>
        <v>0</v>
      </c>
      <c r="V58">
        <f t="shared" si="9"/>
        <v>0</v>
      </c>
      <c r="W58">
        <f t="shared" si="10"/>
        <v>0</v>
      </c>
      <c r="X58">
        <f t="shared" si="11"/>
        <v>1</v>
      </c>
      <c r="Y58">
        <v>5040</v>
      </c>
    </row>
    <row r="59" spans="1:25">
      <c r="A59" s="1">
        <v>40601</v>
      </c>
      <c r="B59">
        <v>9</v>
      </c>
      <c r="C59">
        <v>144</v>
      </c>
      <c r="D59">
        <v>1296</v>
      </c>
      <c r="E59">
        <v>0</v>
      </c>
      <c r="F59">
        <v>0</v>
      </c>
      <c r="G59">
        <v>0</v>
      </c>
      <c r="H59">
        <v>9</v>
      </c>
      <c r="I59">
        <v>144</v>
      </c>
      <c r="J59">
        <v>1296</v>
      </c>
      <c r="K59">
        <v>0</v>
      </c>
      <c r="L59">
        <v>57</v>
      </c>
      <c r="M59">
        <f t="shared" si="0"/>
        <v>1</v>
      </c>
      <c r="N59">
        <f t="shared" si="1"/>
        <v>0</v>
      </c>
      <c r="O59">
        <f t="shared" si="2"/>
        <v>0</v>
      </c>
      <c r="P59">
        <f t="shared" si="3"/>
        <v>0</v>
      </c>
      <c r="Q59">
        <f t="shared" si="4"/>
        <v>0</v>
      </c>
      <c r="R59">
        <f t="shared" si="5"/>
        <v>0</v>
      </c>
      <c r="S59">
        <f t="shared" si="6"/>
        <v>0</v>
      </c>
      <c r="T59">
        <f t="shared" si="7"/>
        <v>0</v>
      </c>
      <c r="U59">
        <f t="shared" si="8"/>
        <v>0</v>
      </c>
      <c r="V59">
        <f t="shared" si="9"/>
        <v>0</v>
      </c>
      <c r="W59">
        <f t="shared" si="10"/>
        <v>0</v>
      </c>
      <c r="X59">
        <f t="shared" si="11"/>
        <v>0</v>
      </c>
      <c r="Y59">
        <v>5040</v>
      </c>
    </row>
    <row r="60" spans="1:25">
      <c r="A60" s="1">
        <v>40602</v>
      </c>
      <c r="B60">
        <v>7</v>
      </c>
      <c r="C60">
        <v>144</v>
      </c>
      <c r="D60">
        <v>1008</v>
      </c>
      <c r="E60">
        <v>1</v>
      </c>
      <c r="F60">
        <v>144</v>
      </c>
      <c r="G60">
        <v>144</v>
      </c>
      <c r="H60">
        <v>8</v>
      </c>
      <c r="I60">
        <v>144</v>
      </c>
      <c r="J60">
        <v>1152</v>
      </c>
      <c r="K60">
        <v>0</v>
      </c>
      <c r="L60">
        <v>58</v>
      </c>
      <c r="M60">
        <f t="shared" si="0"/>
        <v>1</v>
      </c>
      <c r="N60">
        <f t="shared" si="1"/>
        <v>0</v>
      </c>
      <c r="O60">
        <f t="shared" si="2"/>
        <v>0</v>
      </c>
      <c r="P60">
        <f t="shared" si="3"/>
        <v>0</v>
      </c>
      <c r="Q60">
        <f t="shared" si="4"/>
        <v>0</v>
      </c>
      <c r="R60">
        <f t="shared" si="5"/>
        <v>0</v>
      </c>
      <c r="S60">
        <f t="shared" si="6"/>
        <v>0</v>
      </c>
      <c r="T60">
        <f t="shared" si="7"/>
        <v>0</v>
      </c>
      <c r="U60">
        <f t="shared" si="8"/>
        <v>0</v>
      </c>
      <c r="V60">
        <f t="shared" si="9"/>
        <v>0</v>
      </c>
      <c r="W60">
        <f t="shared" si="10"/>
        <v>0</v>
      </c>
      <c r="X60">
        <f t="shared" si="11"/>
        <v>0</v>
      </c>
      <c r="Y60">
        <v>1296</v>
      </c>
    </row>
    <row r="61" spans="1:25">
      <c r="A61" s="1">
        <v>40603</v>
      </c>
      <c r="B61">
        <v>32</v>
      </c>
      <c r="C61">
        <v>144</v>
      </c>
      <c r="D61">
        <v>4608</v>
      </c>
      <c r="E61">
        <v>0</v>
      </c>
      <c r="F61">
        <v>0</v>
      </c>
      <c r="G61">
        <v>0</v>
      </c>
      <c r="H61">
        <v>32</v>
      </c>
      <c r="I61">
        <v>144</v>
      </c>
      <c r="J61">
        <v>4608</v>
      </c>
      <c r="K61">
        <v>0</v>
      </c>
      <c r="L61">
        <v>59</v>
      </c>
      <c r="M61">
        <f t="shared" si="0"/>
        <v>0</v>
      </c>
      <c r="N61">
        <f t="shared" si="1"/>
        <v>1</v>
      </c>
      <c r="O61">
        <f t="shared" si="2"/>
        <v>0</v>
      </c>
      <c r="P61">
        <f t="shared" si="3"/>
        <v>0</v>
      </c>
      <c r="Q61">
        <f t="shared" si="4"/>
        <v>0</v>
      </c>
      <c r="R61">
        <f t="shared" si="5"/>
        <v>0</v>
      </c>
      <c r="S61">
        <f t="shared" si="6"/>
        <v>0</v>
      </c>
      <c r="T61">
        <f t="shared" si="7"/>
        <v>0</v>
      </c>
      <c r="U61">
        <f t="shared" si="8"/>
        <v>0</v>
      </c>
      <c r="V61">
        <f t="shared" si="9"/>
        <v>0</v>
      </c>
      <c r="W61">
        <f t="shared" si="10"/>
        <v>0</v>
      </c>
      <c r="X61">
        <f t="shared" si="11"/>
        <v>0</v>
      </c>
      <c r="Y61">
        <v>1152</v>
      </c>
    </row>
    <row r="62" spans="1:25">
      <c r="A62" s="1">
        <v>40604</v>
      </c>
      <c r="B62">
        <v>65</v>
      </c>
      <c r="C62">
        <v>144</v>
      </c>
      <c r="D62">
        <v>9360</v>
      </c>
      <c r="E62">
        <v>0</v>
      </c>
      <c r="F62">
        <v>0</v>
      </c>
      <c r="G62">
        <v>0</v>
      </c>
      <c r="H62">
        <v>65</v>
      </c>
      <c r="I62">
        <v>144</v>
      </c>
      <c r="J62">
        <v>9360</v>
      </c>
      <c r="K62">
        <v>0</v>
      </c>
      <c r="L62">
        <v>60</v>
      </c>
      <c r="M62">
        <f t="shared" si="0"/>
        <v>0</v>
      </c>
      <c r="N62">
        <f t="shared" si="1"/>
        <v>1</v>
      </c>
      <c r="O62">
        <f t="shared" si="2"/>
        <v>0</v>
      </c>
      <c r="P62">
        <f t="shared" si="3"/>
        <v>0</v>
      </c>
      <c r="Q62">
        <f t="shared" si="4"/>
        <v>0</v>
      </c>
      <c r="R62">
        <f t="shared" si="5"/>
        <v>0</v>
      </c>
      <c r="S62">
        <f t="shared" si="6"/>
        <v>0</v>
      </c>
      <c r="T62">
        <f t="shared" si="7"/>
        <v>0</v>
      </c>
      <c r="U62">
        <f t="shared" si="8"/>
        <v>0</v>
      </c>
      <c r="V62">
        <f t="shared" si="9"/>
        <v>0</v>
      </c>
      <c r="W62">
        <f t="shared" si="10"/>
        <v>0</v>
      </c>
      <c r="X62">
        <f t="shared" si="11"/>
        <v>0</v>
      </c>
      <c r="Y62">
        <v>4608</v>
      </c>
    </row>
    <row r="63" spans="1:25">
      <c r="A63" s="1">
        <v>40605</v>
      </c>
      <c r="B63">
        <v>23</v>
      </c>
      <c r="C63">
        <v>144</v>
      </c>
      <c r="D63">
        <v>3312</v>
      </c>
      <c r="E63">
        <v>2</v>
      </c>
      <c r="F63">
        <v>144</v>
      </c>
      <c r="G63">
        <v>288</v>
      </c>
      <c r="H63">
        <v>25</v>
      </c>
      <c r="I63">
        <v>144</v>
      </c>
      <c r="J63">
        <v>3600</v>
      </c>
      <c r="K63">
        <v>0</v>
      </c>
      <c r="L63">
        <v>61</v>
      </c>
      <c r="M63">
        <f t="shared" si="0"/>
        <v>0</v>
      </c>
      <c r="N63">
        <f t="shared" si="1"/>
        <v>1</v>
      </c>
      <c r="O63">
        <f t="shared" si="2"/>
        <v>0</v>
      </c>
      <c r="P63">
        <f t="shared" si="3"/>
        <v>0</v>
      </c>
      <c r="Q63">
        <f t="shared" si="4"/>
        <v>0</v>
      </c>
      <c r="R63">
        <f t="shared" si="5"/>
        <v>0</v>
      </c>
      <c r="S63">
        <f t="shared" si="6"/>
        <v>0</v>
      </c>
      <c r="T63">
        <f t="shared" si="7"/>
        <v>0</v>
      </c>
      <c r="U63">
        <f t="shared" si="8"/>
        <v>0</v>
      </c>
      <c r="V63">
        <f t="shared" si="9"/>
        <v>0</v>
      </c>
      <c r="W63">
        <f t="shared" si="10"/>
        <v>0</v>
      </c>
      <c r="X63">
        <f t="shared" si="11"/>
        <v>0</v>
      </c>
      <c r="Y63">
        <v>9360</v>
      </c>
    </row>
    <row r="64" spans="1:25">
      <c r="A64" s="1">
        <v>40606</v>
      </c>
      <c r="B64">
        <v>15</v>
      </c>
      <c r="C64">
        <v>144</v>
      </c>
      <c r="D64">
        <v>2160</v>
      </c>
      <c r="E64">
        <v>6</v>
      </c>
      <c r="F64">
        <v>144</v>
      </c>
      <c r="G64">
        <v>864</v>
      </c>
      <c r="H64">
        <v>21</v>
      </c>
      <c r="I64">
        <v>144</v>
      </c>
      <c r="J64">
        <v>3024</v>
      </c>
      <c r="K64">
        <v>0</v>
      </c>
      <c r="L64">
        <v>62</v>
      </c>
      <c r="M64">
        <f t="shared" si="0"/>
        <v>0</v>
      </c>
      <c r="N64">
        <f t="shared" si="1"/>
        <v>1</v>
      </c>
      <c r="O64">
        <f t="shared" si="2"/>
        <v>0</v>
      </c>
      <c r="P64">
        <f t="shared" si="3"/>
        <v>0</v>
      </c>
      <c r="Q64">
        <f t="shared" si="4"/>
        <v>0</v>
      </c>
      <c r="R64">
        <f t="shared" si="5"/>
        <v>0</v>
      </c>
      <c r="S64">
        <f t="shared" si="6"/>
        <v>0</v>
      </c>
      <c r="T64">
        <f t="shared" si="7"/>
        <v>0</v>
      </c>
      <c r="U64">
        <f t="shared" si="8"/>
        <v>0</v>
      </c>
      <c r="V64">
        <f t="shared" si="9"/>
        <v>0</v>
      </c>
      <c r="W64">
        <f t="shared" si="10"/>
        <v>0</v>
      </c>
      <c r="X64">
        <f t="shared" si="11"/>
        <v>1</v>
      </c>
      <c r="Y64">
        <v>3600</v>
      </c>
    </row>
    <row r="65" spans="1:25">
      <c r="A65" s="1">
        <v>40607</v>
      </c>
      <c r="B65">
        <v>1</v>
      </c>
      <c r="C65">
        <v>144</v>
      </c>
      <c r="D65">
        <v>144</v>
      </c>
      <c r="E65">
        <v>4</v>
      </c>
      <c r="F65">
        <v>144</v>
      </c>
      <c r="G65">
        <v>576</v>
      </c>
      <c r="H65">
        <v>5</v>
      </c>
      <c r="I65">
        <v>144</v>
      </c>
      <c r="J65">
        <v>720</v>
      </c>
      <c r="K65">
        <v>0</v>
      </c>
      <c r="L65">
        <v>63</v>
      </c>
      <c r="M65">
        <f t="shared" si="0"/>
        <v>0</v>
      </c>
      <c r="N65">
        <f t="shared" si="1"/>
        <v>1</v>
      </c>
      <c r="O65">
        <f t="shared" si="2"/>
        <v>0</v>
      </c>
      <c r="P65">
        <f t="shared" si="3"/>
        <v>0</v>
      </c>
      <c r="Q65">
        <f t="shared" si="4"/>
        <v>0</v>
      </c>
      <c r="R65">
        <f t="shared" si="5"/>
        <v>0</v>
      </c>
      <c r="S65">
        <f t="shared" si="6"/>
        <v>0</v>
      </c>
      <c r="T65">
        <f t="shared" si="7"/>
        <v>0</v>
      </c>
      <c r="U65">
        <f t="shared" si="8"/>
        <v>0</v>
      </c>
      <c r="V65">
        <f t="shared" si="9"/>
        <v>0</v>
      </c>
      <c r="W65">
        <f t="shared" si="10"/>
        <v>0</v>
      </c>
      <c r="X65">
        <f t="shared" si="11"/>
        <v>1</v>
      </c>
      <c r="Y65">
        <v>3024</v>
      </c>
    </row>
    <row r="66" spans="1:25">
      <c r="A66" s="1">
        <v>40608</v>
      </c>
      <c r="B66">
        <v>10</v>
      </c>
      <c r="C66">
        <v>144</v>
      </c>
      <c r="D66">
        <v>1440</v>
      </c>
      <c r="E66">
        <v>0</v>
      </c>
      <c r="F66">
        <v>0</v>
      </c>
      <c r="G66">
        <v>0</v>
      </c>
      <c r="H66">
        <v>10</v>
      </c>
      <c r="I66">
        <v>144</v>
      </c>
      <c r="J66">
        <v>1440</v>
      </c>
      <c r="K66">
        <v>0</v>
      </c>
      <c r="L66">
        <v>64</v>
      </c>
      <c r="M66">
        <f t="shared" si="0"/>
        <v>0</v>
      </c>
      <c r="N66">
        <f t="shared" si="1"/>
        <v>1</v>
      </c>
      <c r="O66">
        <f t="shared" si="2"/>
        <v>0</v>
      </c>
      <c r="P66">
        <f t="shared" si="3"/>
        <v>0</v>
      </c>
      <c r="Q66">
        <f t="shared" si="4"/>
        <v>0</v>
      </c>
      <c r="R66">
        <f t="shared" si="5"/>
        <v>0</v>
      </c>
      <c r="S66">
        <f t="shared" si="6"/>
        <v>0</v>
      </c>
      <c r="T66">
        <f t="shared" si="7"/>
        <v>0</v>
      </c>
      <c r="U66">
        <f t="shared" si="8"/>
        <v>0</v>
      </c>
      <c r="V66">
        <f t="shared" si="9"/>
        <v>0</v>
      </c>
      <c r="W66">
        <f t="shared" si="10"/>
        <v>0</v>
      </c>
      <c r="X66">
        <f t="shared" si="11"/>
        <v>0</v>
      </c>
      <c r="Y66">
        <v>720</v>
      </c>
    </row>
    <row r="67" spans="1:25">
      <c r="A67" s="1">
        <v>40609</v>
      </c>
      <c r="B67">
        <v>18</v>
      </c>
      <c r="C67">
        <v>144</v>
      </c>
      <c r="D67">
        <v>2592</v>
      </c>
      <c r="E67">
        <v>0</v>
      </c>
      <c r="F67">
        <v>0</v>
      </c>
      <c r="G67">
        <v>0</v>
      </c>
      <c r="H67">
        <v>18</v>
      </c>
      <c r="I67">
        <v>144</v>
      </c>
      <c r="J67">
        <v>2592</v>
      </c>
      <c r="K67">
        <v>0</v>
      </c>
      <c r="L67">
        <v>65</v>
      </c>
      <c r="M67">
        <f t="shared" ref="M67:M130" si="12">IF(MONTH(A67)=2,1,0)</f>
        <v>0</v>
      </c>
      <c r="N67">
        <f t="shared" ref="N67:N130" si="13">IF(MONTH(A67)=3,1,0)</f>
        <v>1</v>
      </c>
      <c r="O67">
        <f t="shared" ref="O67:O130" si="14">IF(MONTH(A67)=4,1,0)</f>
        <v>0</v>
      </c>
      <c r="P67">
        <f t="shared" ref="P67:P130" si="15">IF(MONTH(A67)=5,1,0)</f>
        <v>0</v>
      </c>
      <c r="Q67">
        <f t="shared" ref="Q67:Q130" si="16">IF(MONTH(A67)=6,1,0)</f>
        <v>0</v>
      </c>
      <c r="R67">
        <f t="shared" ref="R67:R130" si="17">IF(MONTH(A67)=7,1,0)</f>
        <v>0</v>
      </c>
      <c r="S67">
        <f t="shared" ref="S67:S130" si="18">IF(MONTH(A67)=8,1,0)</f>
        <v>0</v>
      </c>
      <c r="T67">
        <f t="shared" ref="T67:T130" si="19">IF(MONTH(A67)=9,1,0)</f>
        <v>0</v>
      </c>
      <c r="U67">
        <f t="shared" ref="U67:U130" si="20">IF(MONTH(A67)=10,1,0)</f>
        <v>0</v>
      </c>
      <c r="V67">
        <f t="shared" ref="V67:V130" si="21">IF(MONTH(A67)=11,1,0)</f>
        <v>0</v>
      </c>
      <c r="W67">
        <f t="shared" ref="W67:W130" si="22">IF(MONTH(A67)=12,1,0)</f>
        <v>0</v>
      </c>
      <c r="X67">
        <f t="shared" ref="X67:X130" si="23">IF(WEEKDAY(A67)&gt;=6,1,0)</f>
        <v>0</v>
      </c>
      <c r="Y67">
        <v>1440</v>
      </c>
    </row>
    <row r="68" spans="1:25">
      <c r="A68" s="1">
        <v>40610</v>
      </c>
      <c r="B68">
        <v>12</v>
      </c>
      <c r="C68">
        <v>144</v>
      </c>
      <c r="D68">
        <v>1728</v>
      </c>
      <c r="E68">
        <v>0</v>
      </c>
      <c r="F68">
        <v>0</v>
      </c>
      <c r="G68">
        <v>0</v>
      </c>
      <c r="H68">
        <v>12</v>
      </c>
      <c r="I68">
        <v>144</v>
      </c>
      <c r="J68">
        <v>1728</v>
      </c>
      <c r="K68">
        <v>0</v>
      </c>
      <c r="L68">
        <v>66</v>
      </c>
      <c r="M68">
        <f t="shared" si="12"/>
        <v>0</v>
      </c>
      <c r="N68">
        <f t="shared" si="13"/>
        <v>1</v>
      </c>
      <c r="O68">
        <f t="shared" si="14"/>
        <v>0</v>
      </c>
      <c r="P68">
        <f t="shared" si="15"/>
        <v>0</v>
      </c>
      <c r="Q68">
        <f t="shared" si="16"/>
        <v>0</v>
      </c>
      <c r="R68">
        <f t="shared" si="17"/>
        <v>0</v>
      </c>
      <c r="S68">
        <f t="shared" si="18"/>
        <v>0</v>
      </c>
      <c r="T68">
        <f t="shared" si="19"/>
        <v>0</v>
      </c>
      <c r="U68">
        <f t="shared" si="20"/>
        <v>0</v>
      </c>
      <c r="V68">
        <f t="shared" si="21"/>
        <v>0</v>
      </c>
      <c r="W68">
        <f t="shared" si="22"/>
        <v>0</v>
      </c>
      <c r="X68">
        <f t="shared" si="23"/>
        <v>0</v>
      </c>
      <c r="Y68">
        <v>2592</v>
      </c>
    </row>
    <row r="69" spans="1:25">
      <c r="A69" s="1">
        <v>40611</v>
      </c>
      <c r="B69">
        <v>7</v>
      </c>
      <c r="C69">
        <v>144</v>
      </c>
      <c r="D69">
        <v>1008</v>
      </c>
      <c r="E69">
        <v>0</v>
      </c>
      <c r="F69">
        <v>0</v>
      </c>
      <c r="G69">
        <v>0</v>
      </c>
      <c r="H69">
        <v>7</v>
      </c>
      <c r="I69">
        <v>144</v>
      </c>
      <c r="J69">
        <v>1008</v>
      </c>
      <c r="K69">
        <v>0</v>
      </c>
      <c r="L69">
        <v>67</v>
      </c>
      <c r="M69">
        <f t="shared" si="12"/>
        <v>0</v>
      </c>
      <c r="N69">
        <f t="shared" si="13"/>
        <v>1</v>
      </c>
      <c r="O69">
        <f t="shared" si="14"/>
        <v>0</v>
      </c>
      <c r="P69">
        <f t="shared" si="15"/>
        <v>0</v>
      </c>
      <c r="Q69">
        <f t="shared" si="16"/>
        <v>0</v>
      </c>
      <c r="R69">
        <f t="shared" si="17"/>
        <v>0</v>
      </c>
      <c r="S69">
        <f t="shared" si="18"/>
        <v>0</v>
      </c>
      <c r="T69">
        <f t="shared" si="19"/>
        <v>0</v>
      </c>
      <c r="U69">
        <f t="shared" si="20"/>
        <v>0</v>
      </c>
      <c r="V69">
        <f t="shared" si="21"/>
        <v>0</v>
      </c>
      <c r="W69">
        <f t="shared" si="22"/>
        <v>0</v>
      </c>
      <c r="X69">
        <f t="shared" si="23"/>
        <v>0</v>
      </c>
      <c r="Y69">
        <v>1728</v>
      </c>
    </row>
    <row r="70" spans="1:25">
      <c r="A70" s="1">
        <v>40612</v>
      </c>
      <c r="B70">
        <v>7</v>
      </c>
      <c r="C70">
        <v>146.85714285714286</v>
      </c>
      <c r="D70">
        <v>1028</v>
      </c>
      <c r="E70">
        <v>2</v>
      </c>
      <c r="F70">
        <v>144</v>
      </c>
      <c r="G70">
        <v>288</v>
      </c>
      <c r="H70">
        <v>9</v>
      </c>
      <c r="I70">
        <v>146.22222222222223</v>
      </c>
      <c r="J70">
        <v>1316</v>
      </c>
      <c r="K70">
        <v>0</v>
      </c>
      <c r="L70">
        <v>68</v>
      </c>
      <c r="M70">
        <f t="shared" si="12"/>
        <v>0</v>
      </c>
      <c r="N70">
        <f t="shared" si="13"/>
        <v>1</v>
      </c>
      <c r="O70">
        <f t="shared" si="14"/>
        <v>0</v>
      </c>
      <c r="P70">
        <f t="shared" si="15"/>
        <v>0</v>
      </c>
      <c r="Q70">
        <f t="shared" si="16"/>
        <v>0</v>
      </c>
      <c r="R70">
        <f t="shared" si="17"/>
        <v>0</v>
      </c>
      <c r="S70">
        <f t="shared" si="18"/>
        <v>0</v>
      </c>
      <c r="T70">
        <f t="shared" si="19"/>
        <v>0</v>
      </c>
      <c r="U70">
        <f t="shared" si="20"/>
        <v>0</v>
      </c>
      <c r="V70">
        <f t="shared" si="21"/>
        <v>0</v>
      </c>
      <c r="W70">
        <f t="shared" si="22"/>
        <v>0</v>
      </c>
      <c r="X70">
        <f t="shared" si="23"/>
        <v>0</v>
      </c>
      <c r="Y70">
        <v>1008</v>
      </c>
    </row>
    <row r="71" spans="1:25">
      <c r="A71" s="1">
        <v>40613</v>
      </c>
      <c r="B71">
        <v>2</v>
      </c>
      <c r="C71">
        <v>154</v>
      </c>
      <c r="D71">
        <v>308</v>
      </c>
      <c r="E71">
        <v>2</v>
      </c>
      <c r="F71">
        <v>144</v>
      </c>
      <c r="G71">
        <v>288</v>
      </c>
      <c r="H71">
        <v>4</v>
      </c>
      <c r="I71">
        <v>149</v>
      </c>
      <c r="J71">
        <v>596</v>
      </c>
      <c r="K71">
        <v>0</v>
      </c>
      <c r="L71">
        <v>69</v>
      </c>
      <c r="M71">
        <f t="shared" si="12"/>
        <v>0</v>
      </c>
      <c r="N71">
        <f t="shared" si="13"/>
        <v>1</v>
      </c>
      <c r="O71">
        <f t="shared" si="14"/>
        <v>0</v>
      </c>
      <c r="P71">
        <f t="shared" si="15"/>
        <v>0</v>
      </c>
      <c r="Q71">
        <f t="shared" si="16"/>
        <v>0</v>
      </c>
      <c r="R71">
        <f t="shared" si="17"/>
        <v>0</v>
      </c>
      <c r="S71">
        <f t="shared" si="18"/>
        <v>0</v>
      </c>
      <c r="T71">
        <f t="shared" si="19"/>
        <v>0</v>
      </c>
      <c r="U71">
        <f t="shared" si="20"/>
        <v>0</v>
      </c>
      <c r="V71">
        <f t="shared" si="21"/>
        <v>0</v>
      </c>
      <c r="W71">
        <f t="shared" si="22"/>
        <v>0</v>
      </c>
      <c r="X71">
        <f t="shared" si="23"/>
        <v>1</v>
      </c>
      <c r="Y71">
        <v>1316</v>
      </c>
    </row>
    <row r="72" spans="1:25">
      <c r="A72" s="1">
        <v>40614</v>
      </c>
      <c r="B72">
        <v>25</v>
      </c>
      <c r="C72">
        <v>144.80000000000001</v>
      </c>
      <c r="D72">
        <v>3620</v>
      </c>
      <c r="E72">
        <v>0</v>
      </c>
      <c r="F72">
        <v>0</v>
      </c>
      <c r="G72">
        <v>0</v>
      </c>
      <c r="H72">
        <v>25</v>
      </c>
      <c r="I72">
        <v>144.80000000000001</v>
      </c>
      <c r="J72">
        <v>3620</v>
      </c>
      <c r="K72">
        <v>0</v>
      </c>
      <c r="L72">
        <v>70</v>
      </c>
      <c r="M72">
        <f t="shared" si="12"/>
        <v>0</v>
      </c>
      <c r="N72">
        <f t="shared" si="13"/>
        <v>1</v>
      </c>
      <c r="O72">
        <f t="shared" si="14"/>
        <v>0</v>
      </c>
      <c r="P72">
        <f t="shared" si="15"/>
        <v>0</v>
      </c>
      <c r="Q72">
        <f t="shared" si="16"/>
        <v>0</v>
      </c>
      <c r="R72">
        <f t="shared" si="17"/>
        <v>0</v>
      </c>
      <c r="S72">
        <f t="shared" si="18"/>
        <v>0</v>
      </c>
      <c r="T72">
        <f t="shared" si="19"/>
        <v>0</v>
      </c>
      <c r="U72">
        <f t="shared" si="20"/>
        <v>0</v>
      </c>
      <c r="V72">
        <f t="shared" si="21"/>
        <v>0</v>
      </c>
      <c r="W72">
        <f t="shared" si="22"/>
        <v>0</v>
      </c>
      <c r="X72">
        <f t="shared" si="23"/>
        <v>1</v>
      </c>
      <c r="Y72">
        <v>596</v>
      </c>
    </row>
    <row r="73" spans="1:25">
      <c r="A73" s="1">
        <v>40615</v>
      </c>
      <c r="B73">
        <v>55</v>
      </c>
      <c r="C73">
        <v>144</v>
      </c>
      <c r="D73">
        <v>7920</v>
      </c>
      <c r="E73">
        <v>0</v>
      </c>
      <c r="F73">
        <v>0</v>
      </c>
      <c r="G73">
        <v>0</v>
      </c>
      <c r="H73">
        <v>55</v>
      </c>
      <c r="I73">
        <v>144</v>
      </c>
      <c r="J73">
        <v>7920</v>
      </c>
      <c r="K73">
        <v>0</v>
      </c>
      <c r="L73">
        <v>71</v>
      </c>
      <c r="M73">
        <f t="shared" si="12"/>
        <v>0</v>
      </c>
      <c r="N73">
        <f t="shared" si="13"/>
        <v>1</v>
      </c>
      <c r="O73">
        <f t="shared" si="14"/>
        <v>0</v>
      </c>
      <c r="P73">
        <f t="shared" si="15"/>
        <v>0</v>
      </c>
      <c r="Q73">
        <f t="shared" si="16"/>
        <v>0</v>
      </c>
      <c r="R73">
        <f t="shared" si="17"/>
        <v>0</v>
      </c>
      <c r="S73">
        <f t="shared" si="18"/>
        <v>0</v>
      </c>
      <c r="T73">
        <f t="shared" si="19"/>
        <v>0</v>
      </c>
      <c r="U73">
        <f t="shared" si="20"/>
        <v>0</v>
      </c>
      <c r="V73">
        <f t="shared" si="21"/>
        <v>0</v>
      </c>
      <c r="W73">
        <f t="shared" si="22"/>
        <v>0</v>
      </c>
      <c r="X73">
        <f t="shared" si="23"/>
        <v>0</v>
      </c>
      <c r="Y73">
        <v>3620</v>
      </c>
    </row>
    <row r="74" spans="1:25">
      <c r="A74" s="1">
        <v>40616</v>
      </c>
      <c r="B74">
        <v>80</v>
      </c>
      <c r="C74">
        <v>144</v>
      </c>
      <c r="D74">
        <v>11520</v>
      </c>
      <c r="E74">
        <v>0</v>
      </c>
      <c r="F74">
        <v>0</v>
      </c>
      <c r="G74">
        <v>0</v>
      </c>
      <c r="H74">
        <v>80</v>
      </c>
      <c r="I74">
        <v>144</v>
      </c>
      <c r="J74">
        <v>11520</v>
      </c>
      <c r="K74">
        <v>0</v>
      </c>
      <c r="L74">
        <v>72</v>
      </c>
      <c r="M74">
        <f t="shared" si="12"/>
        <v>0</v>
      </c>
      <c r="N74">
        <f t="shared" si="13"/>
        <v>1</v>
      </c>
      <c r="O74">
        <f t="shared" si="14"/>
        <v>0</v>
      </c>
      <c r="P74">
        <f t="shared" si="15"/>
        <v>0</v>
      </c>
      <c r="Q74">
        <f t="shared" si="16"/>
        <v>0</v>
      </c>
      <c r="R74">
        <f t="shared" si="17"/>
        <v>0</v>
      </c>
      <c r="S74">
        <f t="shared" si="18"/>
        <v>0</v>
      </c>
      <c r="T74">
        <f t="shared" si="19"/>
        <v>0</v>
      </c>
      <c r="U74">
        <f t="shared" si="20"/>
        <v>0</v>
      </c>
      <c r="V74">
        <f t="shared" si="21"/>
        <v>0</v>
      </c>
      <c r="W74">
        <f t="shared" si="22"/>
        <v>0</v>
      </c>
      <c r="X74">
        <f t="shared" si="23"/>
        <v>0</v>
      </c>
      <c r="Y74">
        <v>7920</v>
      </c>
    </row>
    <row r="75" spans="1:25">
      <c r="A75" s="1">
        <v>40617</v>
      </c>
      <c r="B75">
        <v>79</v>
      </c>
      <c r="C75">
        <v>144</v>
      </c>
      <c r="D75">
        <v>11376</v>
      </c>
      <c r="E75">
        <v>0</v>
      </c>
      <c r="F75">
        <v>0</v>
      </c>
      <c r="G75">
        <v>0</v>
      </c>
      <c r="H75">
        <v>79</v>
      </c>
      <c r="I75">
        <v>144</v>
      </c>
      <c r="J75">
        <v>11376</v>
      </c>
      <c r="K75">
        <v>0</v>
      </c>
      <c r="L75">
        <v>73</v>
      </c>
      <c r="M75">
        <f t="shared" si="12"/>
        <v>0</v>
      </c>
      <c r="N75">
        <f t="shared" si="13"/>
        <v>1</v>
      </c>
      <c r="O75">
        <f t="shared" si="14"/>
        <v>0</v>
      </c>
      <c r="P75">
        <f t="shared" si="15"/>
        <v>0</v>
      </c>
      <c r="Q75">
        <f t="shared" si="16"/>
        <v>0</v>
      </c>
      <c r="R75">
        <f t="shared" si="17"/>
        <v>0</v>
      </c>
      <c r="S75">
        <f t="shared" si="18"/>
        <v>0</v>
      </c>
      <c r="T75">
        <f t="shared" si="19"/>
        <v>0</v>
      </c>
      <c r="U75">
        <f t="shared" si="20"/>
        <v>0</v>
      </c>
      <c r="V75">
        <f t="shared" si="21"/>
        <v>0</v>
      </c>
      <c r="W75">
        <f t="shared" si="22"/>
        <v>0</v>
      </c>
      <c r="X75">
        <f t="shared" si="23"/>
        <v>0</v>
      </c>
      <c r="Y75">
        <v>11520</v>
      </c>
    </row>
    <row r="76" spans="1:25">
      <c r="A76" s="1">
        <v>40618</v>
      </c>
      <c r="B76">
        <v>61</v>
      </c>
      <c r="C76">
        <v>144.32786885245901</v>
      </c>
      <c r="D76">
        <v>8804</v>
      </c>
      <c r="E76">
        <v>0</v>
      </c>
      <c r="F76">
        <v>0</v>
      </c>
      <c r="G76">
        <v>0</v>
      </c>
      <c r="H76">
        <v>61</v>
      </c>
      <c r="I76">
        <v>144.32786885245901</v>
      </c>
      <c r="J76">
        <v>8804</v>
      </c>
      <c r="K76">
        <v>0</v>
      </c>
      <c r="L76">
        <v>74</v>
      </c>
      <c r="M76">
        <f t="shared" si="12"/>
        <v>0</v>
      </c>
      <c r="N76">
        <f t="shared" si="13"/>
        <v>1</v>
      </c>
      <c r="O76">
        <f t="shared" si="14"/>
        <v>0</v>
      </c>
      <c r="P76">
        <f t="shared" si="15"/>
        <v>0</v>
      </c>
      <c r="Q76">
        <f t="shared" si="16"/>
        <v>0</v>
      </c>
      <c r="R76">
        <f t="shared" si="17"/>
        <v>0</v>
      </c>
      <c r="S76">
        <f t="shared" si="18"/>
        <v>0</v>
      </c>
      <c r="T76">
        <f t="shared" si="19"/>
        <v>0</v>
      </c>
      <c r="U76">
        <f t="shared" si="20"/>
        <v>0</v>
      </c>
      <c r="V76">
        <f t="shared" si="21"/>
        <v>0</v>
      </c>
      <c r="W76">
        <f t="shared" si="22"/>
        <v>0</v>
      </c>
      <c r="X76">
        <f t="shared" si="23"/>
        <v>0</v>
      </c>
      <c r="Y76">
        <v>11376</v>
      </c>
    </row>
    <row r="77" spans="1:25">
      <c r="A77" s="1">
        <v>40619</v>
      </c>
      <c r="B77">
        <v>61</v>
      </c>
      <c r="C77">
        <v>145.31147540983608</v>
      </c>
      <c r="D77">
        <v>8864</v>
      </c>
      <c r="E77">
        <v>0</v>
      </c>
      <c r="F77">
        <v>0</v>
      </c>
      <c r="G77">
        <v>0</v>
      </c>
      <c r="H77">
        <v>61</v>
      </c>
      <c r="I77">
        <v>145.31147540983608</v>
      </c>
      <c r="J77">
        <v>8864</v>
      </c>
      <c r="K77">
        <v>0</v>
      </c>
      <c r="L77">
        <v>75</v>
      </c>
      <c r="M77">
        <f t="shared" si="12"/>
        <v>0</v>
      </c>
      <c r="N77">
        <f t="shared" si="13"/>
        <v>1</v>
      </c>
      <c r="O77">
        <f t="shared" si="14"/>
        <v>0</v>
      </c>
      <c r="P77">
        <f t="shared" si="15"/>
        <v>0</v>
      </c>
      <c r="Q77">
        <f t="shared" si="16"/>
        <v>0</v>
      </c>
      <c r="R77">
        <f t="shared" si="17"/>
        <v>0</v>
      </c>
      <c r="S77">
        <f t="shared" si="18"/>
        <v>0</v>
      </c>
      <c r="T77">
        <f t="shared" si="19"/>
        <v>0</v>
      </c>
      <c r="U77">
        <f t="shared" si="20"/>
        <v>0</v>
      </c>
      <c r="V77">
        <f t="shared" si="21"/>
        <v>0</v>
      </c>
      <c r="W77">
        <f t="shared" si="22"/>
        <v>0</v>
      </c>
      <c r="X77">
        <f t="shared" si="23"/>
        <v>0</v>
      </c>
      <c r="Y77">
        <v>8804</v>
      </c>
    </row>
    <row r="78" spans="1:25">
      <c r="A78" s="1">
        <v>40620</v>
      </c>
      <c r="B78">
        <v>9</v>
      </c>
      <c r="C78">
        <v>150.66666666666666</v>
      </c>
      <c r="D78">
        <v>1356</v>
      </c>
      <c r="E78">
        <v>0</v>
      </c>
      <c r="F78">
        <v>0</v>
      </c>
      <c r="G78">
        <v>0</v>
      </c>
      <c r="H78">
        <v>9</v>
      </c>
      <c r="I78">
        <v>150.66666666666666</v>
      </c>
      <c r="J78">
        <v>1356</v>
      </c>
      <c r="K78">
        <v>0</v>
      </c>
      <c r="L78">
        <v>76</v>
      </c>
      <c r="M78">
        <f t="shared" si="12"/>
        <v>0</v>
      </c>
      <c r="N78">
        <f t="shared" si="13"/>
        <v>1</v>
      </c>
      <c r="O78">
        <f t="shared" si="14"/>
        <v>0</v>
      </c>
      <c r="P78">
        <f t="shared" si="15"/>
        <v>0</v>
      </c>
      <c r="Q78">
        <f t="shared" si="16"/>
        <v>0</v>
      </c>
      <c r="R78">
        <f t="shared" si="17"/>
        <v>0</v>
      </c>
      <c r="S78">
        <f t="shared" si="18"/>
        <v>0</v>
      </c>
      <c r="T78">
        <f t="shared" si="19"/>
        <v>0</v>
      </c>
      <c r="U78">
        <f t="shared" si="20"/>
        <v>0</v>
      </c>
      <c r="V78">
        <f t="shared" si="21"/>
        <v>0</v>
      </c>
      <c r="W78">
        <f t="shared" si="22"/>
        <v>0</v>
      </c>
      <c r="X78">
        <f t="shared" si="23"/>
        <v>1</v>
      </c>
      <c r="Y78">
        <v>8864</v>
      </c>
    </row>
    <row r="79" spans="1:25">
      <c r="A79" s="1">
        <v>40621</v>
      </c>
      <c r="B79">
        <v>3</v>
      </c>
      <c r="C79">
        <v>157.33333333333334</v>
      </c>
      <c r="D79">
        <v>472</v>
      </c>
      <c r="E79">
        <v>0</v>
      </c>
      <c r="F79">
        <v>0</v>
      </c>
      <c r="G79">
        <v>0</v>
      </c>
      <c r="H79">
        <v>3</v>
      </c>
      <c r="I79">
        <v>157.33333333333334</v>
      </c>
      <c r="J79">
        <v>472</v>
      </c>
      <c r="K79">
        <v>0</v>
      </c>
      <c r="L79">
        <v>77</v>
      </c>
      <c r="M79">
        <f t="shared" si="12"/>
        <v>0</v>
      </c>
      <c r="N79">
        <f t="shared" si="13"/>
        <v>1</v>
      </c>
      <c r="O79">
        <f t="shared" si="14"/>
        <v>0</v>
      </c>
      <c r="P79">
        <f t="shared" si="15"/>
        <v>0</v>
      </c>
      <c r="Q79">
        <f t="shared" si="16"/>
        <v>0</v>
      </c>
      <c r="R79">
        <f t="shared" si="17"/>
        <v>0</v>
      </c>
      <c r="S79">
        <f t="shared" si="18"/>
        <v>0</v>
      </c>
      <c r="T79">
        <f t="shared" si="19"/>
        <v>0</v>
      </c>
      <c r="U79">
        <f t="shared" si="20"/>
        <v>0</v>
      </c>
      <c r="V79">
        <f t="shared" si="21"/>
        <v>0</v>
      </c>
      <c r="W79">
        <f t="shared" si="22"/>
        <v>0</v>
      </c>
      <c r="X79">
        <f t="shared" si="23"/>
        <v>1</v>
      </c>
      <c r="Y79">
        <v>1356</v>
      </c>
    </row>
    <row r="80" spans="1:25">
      <c r="A80" s="1">
        <v>40622</v>
      </c>
      <c r="B80">
        <v>42</v>
      </c>
      <c r="C80">
        <v>144.95238095238096</v>
      </c>
      <c r="D80">
        <v>6088</v>
      </c>
      <c r="E80">
        <v>0</v>
      </c>
      <c r="F80">
        <v>0</v>
      </c>
      <c r="G80">
        <v>0</v>
      </c>
      <c r="H80">
        <v>42</v>
      </c>
      <c r="I80">
        <v>144.95238095238096</v>
      </c>
      <c r="J80">
        <v>6088</v>
      </c>
      <c r="K80">
        <v>0</v>
      </c>
      <c r="L80">
        <v>78</v>
      </c>
      <c r="M80">
        <f t="shared" si="12"/>
        <v>0</v>
      </c>
      <c r="N80">
        <f t="shared" si="13"/>
        <v>1</v>
      </c>
      <c r="O80">
        <f t="shared" si="14"/>
        <v>0</v>
      </c>
      <c r="P80">
        <f t="shared" si="15"/>
        <v>0</v>
      </c>
      <c r="Q80">
        <f t="shared" si="16"/>
        <v>0</v>
      </c>
      <c r="R80">
        <f t="shared" si="17"/>
        <v>0</v>
      </c>
      <c r="S80">
        <f t="shared" si="18"/>
        <v>0</v>
      </c>
      <c r="T80">
        <f t="shared" si="19"/>
        <v>0</v>
      </c>
      <c r="U80">
        <f t="shared" si="20"/>
        <v>0</v>
      </c>
      <c r="V80">
        <f t="shared" si="21"/>
        <v>0</v>
      </c>
      <c r="W80">
        <f t="shared" si="22"/>
        <v>0</v>
      </c>
      <c r="X80">
        <f t="shared" si="23"/>
        <v>0</v>
      </c>
      <c r="Y80">
        <v>472</v>
      </c>
    </row>
    <row r="81" spans="1:25">
      <c r="A81" s="1">
        <v>40623</v>
      </c>
      <c r="B81">
        <v>50</v>
      </c>
      <c r="C81">
        <v>144.4</v>
      </c>
      <c r="D81">
        <v>7220</v>
      </c>
      <c r="E81">
        <v>0</v>
      </c>
      <c r="F81">
        <v>0</v>
      </c>
      <c r="G81">
        <v>0</v>
      </c>
      <c r="H81">
        <v>50</v>
      </c>
      <c r="I81">
        <v>144.4</v>
      </c>
      <c r="J81">
        <v>7220</v>
      </c>
      <c r="K81">
        <v>0</v>
      </c>
      <c r="L81">
        <v>79</v>
      </c>
      <c r="M81">
        <f t="shared" si="12"/>
        <v>0</v>
      </c>
      <c r="N81">
        <f t="shared" si="13"/>
        <v>1</v>
      </c>
      <c r="O81">
        <f t="shared" si="14"/>
        <v>0</v>
      </c>
      <c r="P81">
        <f t="shared" si="15"/>
        <v>0</v>
      </c>
      <c r="Q81">
        <f t="shared" si="16"/>
        <v>0</v>
      </c>
      <c r="R81">
        <f t="shared" si="17"/>
        <v>0</v>
      </c>
      <c r="S81">
        <f t="shared" si="18"/>
        <v>0</v>
      </c>
      <c r="T81">
        <f t="shared" si="19"/>
        <v>0</v>
      </c>
      <c r="U81">
        <f t="shared" si="20"/>
        <v>0</v>
      </c>
      <c r="V81">
        <f t="shared" si="21"/>
        <v>0</v>
      </c>
      <c r="W81">
        <f t="shared" si="22"/>
        <v>0</v>
      </c>
      <c r="X81">
        <f t="shared" si="23"/>
        <v>0</v>
      </c>
      <c r="Y81">
        <v>6088</v>
      </c>
    </row>
    <row r="82" spans="1:25">
      <c r="A82" s="1">
        <v>40624</v>
      </c>
      <c r="B82">
        <v>66</v>
      </c>
      <c r="C82">
        <v>144</v>
      </c>
      <c r="D82">
        <v>9504</v>
      </c>
      <c r="E82">
        <v>0</v>
      </c>
      <c r="F82">
        <v>0</v>
      </c>
      <c r="G82">
        <v>0</v>
      </c>
      <c r="H82">
        <v>66</v>
      </c>
      <c r="I82">
        <v>144</v>
      </c>
      <c r="J82">
        <v>9504</v>
      </c>
      <c r="K82">
        <v>0</v>
      </c>
      <c r="L82">
        <v>80</v>
      </c>
      <c r="M82">
        <f t="shared" si="12"/>
        <v>0</v>
      </c>
      <c r="N82">
        <f t="shared" si="13"/>
        <v>1</v>
      </c>
      <c r="O82">
        <f t="shared" si="14"/>
        <v>0</v>
      </c>
      <c r="P82">
        <f t="shared" si="15"/>
        <v>0</v>
      </c>
      <c r="Q82">
        <f t="shared" si="16"/>
        <v>0</v>
      </c>
      <c r="R82">
        <f t="shared" si="17"/>
        <v>0</v>
      </c>
      <c r="S82">
        <f t="shared" si="18"/>
        <v>0</v>
      </c>
      <c r="T82">
        <f t="shared" si="19"/>
        <v>0</v>
      </c>
      <c r="U82">
        <f t="shared" si="20"/>
        <v>0</v>
      </c>
      <c r="V82">
        <f t="shared" si="21"/>
        <v>0</v>
      </c>
      <c r="W82">
        <f t="shared" si="22"/>
        <v>0</v>
      </c>
      <c r="X82">
        <f t="shared" si="23"/>
        <v>0</v>
      </c>
      <c r="Y82">
        <v>7220</v>
      </c>
    </row>
    <row r="83" spans="1:25">
      <c r="A83" s="1">
        <v>40625</v>
      </c>
      <c r="B83">
        <v>47</v>
      </c>
      <c r="C83">
        <v>140.93617021276594</v>
      </c>
      <c r="D83">
        <v>6624</v>
      </c>
      <c r="E83">
        <v>7</v>
      </c>
      <c r="F83">
        <v>144</v>
      </c>
      <c r="G83">
        <v>1008</v>
      </c>
      <c r="H83">
        <v>54</v>
      </c>
      <c r="I83">
        <v>141.33333333333334</v>
      </c>
      <c r="J83">
        <v>7632</v>
      </c>
      <c r="K83">
        <v>0</v>
      </c>
      <c r="L83">
        <v>81</v>
      </c>
      <c r="M83">
        <f t="shared" si="12"/>
        <v>0</v>
      </c>
      <c r="N83">
        <f t="shared" si="13"/>
        <v>1</v>
      </c>
      <c r="O83">
        <f t="shared" si="14"/>
        <v>0</v>
      </c>
      <c r="P83">
        <f t="shared" si="15"/>
        <v>0</v>
      </c>
      <c r="Q83">
        <f t="shared" si="16"/>
        <v>0</v>
      </c>
      <c r="R83">
        <f t="shared" si="17"/>
        <v>0</v>
      </c>
      <c r="S83">
        <f t="shared" si="18"/>
        <v>0</v>
      </c>
      <c r="T83">
        <f t="shared" si="19"/>
        <v>0</v>
      </c>
      <c r="U83">
        <f t="shared" si="20"/>
        <v>0</v>
      </c>
      <c r="V83">
        <f t="shared" si="21"/>
        <v>0</v>
      </c>
      <c r="W83">
        <f t="shared" si="22"/>
        <v>0</v>
      </c>
      <c r="X83">
        <f t="shared" si="23"/>
        <v>0</v>
      </c>
      <c r="Y83">
        <v>9504</v>
      </c>
    </row>
    <row r="84" spans="1:25">
      <c r="A84" s="1">
        <v>40626</v>
      </c>
      <c r="B84">
        <v>31</v>
      </c>
      <c r="C84">
        <v>144.64516129032259</v>
      </c>
      <c r="D84">
        <v>4484</v>
      </c>
      <c r="E84">
        <v>2</v>
      </c>
      <c r="F84">
        <v>144</v>
      </c>
      <c r="G84">
        <v>288</v>
      </c>
      <c r="H84">
        <v>33</v>
      </c>
      <c r="I84">
        <v>144.60606060606059</v>
      </c>
      <c r="J84">
        <v>4772</v>
      </c>
      <c r="K84">
        <v>0</v>
      </c>
      <c r="L84">
        <v>82</v>
      </c>
      <c r="M84">
        <f t="shared" si="12"/>
        <v>0</v>
      </c>
      <c r="N84">
        <f t="shared" si="13"/>
        <v>1</v>
      </c>
      <c r="O84">
        <f t="shared" si="14"/>
        <v>0</v>
      </c>
      <c r="P84">
        <f t="shared" si="15"/>
        <v>0</v>
      </c>
      <c r="Q84">
        <f t="shared" si="16"/>
        <v>0</v>
      </c>
      <c r="R84">
        <f t="shared" si="17"/>
        <v>0</v>
      </c>
      <c r="S84">
        <f t="shared" si="18"/>
        <v>0</v>
      </c>
      <c r="T84">
        <f t="shared" si="19"/>
        <v>0</v>
      </c>
      <c r="U84">
        <f t="shared" si="20"/>
        <v>0</v>
      </c>
      <c r="V84">
        <f t="shared" si="21"/>
        <v>0</v>
      </c>
      <c r="W84">
        <f t="shared" si="22"/>
        <v>0</v>
      </c>
      <c r="X84">
        <f t="shared" si="23"/>
        <v>0</v>
      </c>
      <c r="Y84">
        <v>7632</v>
      </c>
    </row>
    <row r="85" spans="1:25">
      <c r="A85" s="1">
        <v>40627</v>
      </c>
      <c r="B85">
        <v>40</v>
      </c>
      <c r="C85">
        <v>145</v>
      </c>
      <c r="D85">
        <v>5800</v>
      </c>
      <c r="E85">
        <v>2</v>
      </c>
      <c r="F85">
        <v>144</v>
      </c>
      <c r="G85">
        <v>288</v>
      </c>
      <c r="H85">
        <v>42</v>
      </c>
      <c r="I85">
        <v>144.95238095238096</v>
      </c>
      <c r="J85">
        <v>6088</v>
      </c>
      <c r="K85">
        <v>0</v>
      </c>
      <c r="L85">
        <v>83</v>
      </c>
      <c r="M85">
        <f t="shared" si="12"/>
        <v>0</v>
      </c>
      <c r="N85">
        <f t="shared" si="13"/>
        <v>1</v>
      </c>
      <c r="O85">
        <f t="shared" si="14"/>
        <v>0</v>
      </c>
      <c r="P85">
        <f t="shared" si="15"/>
        <v>0</v>
      </c>
      <c r="Q85">
        <f t="shared" si="16"/>
        <v>0</v>
      </c>
      <c r="R85">
        <f t="shared" si="17"/>
        <v>0</v>
      </c>
      <c r="S85">
        <f t="shared" si="18"/>
        <v>0</v>
      </c>
      <c r="T85">
        <f t="shared" si="19"/>
        <v>0</v>
      </c>
      <c r="U85">
        <f t="shared" si="20"/>
        <v>0</v>
      </c>
      <c r="V85">
        <f t="shared" si="21"/>
        <v>0</v>
      </c>
      <c r="W85">
        <f t="shared" si="22"/>
        <v>0</v>
      </c>
      <c r="X85">
        <f t="shared" si="23"/>
        <v>1</v>
      </c>
      <c r="Y85">
        <v>4772</v>
      </c>
    </row>
    <row r="86" spans="1:25">
      <c r="A86" s="1">
        <v>40628</v>
      </c>
      <c r="B86">
        <v>26</v>
      </c>
      <c r="C86">
        <v>144</v>
      </c>
      <c r="D86">
        <v>3744</v>
      </c>
      <c r="E86">
        <v>0</v>
      </c>
      <c r="F86">
        <v>0</v>
      </c>
      <c r="G86">
        <v>0</v>
      </c>
      <c r="H86">
        <v>26</v>
      </c>
      <c r="I86">
        <v>144</v>
      </c>
      <c r="J86">
        <v>3744</v>
      </c>
      <c r="K86">
        <v>0</v>
      </c>
      <c r="L86">
        <v>84</v>
      </c>
      <c r="M86">
        <f t="shared" si="12"/>
        <v>0</v>
      </c>
      <c r="N86">
        <f t="shared" si="13"/>
        <v>1</v>
      </c>
      <c r="O86">
        <f t="shared" si="14"/>
        <v>0</v>
      </c>
      <c r="P86">
        <f t="shared" si="15"/>
        <v>0</v>
      </c>
      <c r="Q86">
        <f t="shared" si="16"/>
        <v>0</v>
      </c>
      <c r="R86">
        <f t="shared" si="17"/>
        <v>0</v>
      </c>
      <c r="S86">
        <f t="shared" si="18"/>
        <v>0</v>
      </c>
      <c r="T86">
        <f t="shared" si="19"/>
        <v>0</v>
      </c>
      <c r="U86">
        <f t="shared" si="20"/>
        <v>0</v>
      </c>
      <c r="V86">
        <f t="shared" si="21"/>
        <v>0</v>
      </c>
      <c r="W86">
        <f t="shared" si="22"/>
        <v>0</v>
      </c>
      <c r="X86">
        <f t="shared" si="23"/>
        <v>1</v>
      </c>
      <c r="Y86">
        <v>6088</v>
      </c>
    </row>
    <row r="87" spans="1:25">
      <c r="A87" s="1">
        <v>40629</v>
      </c>
      <c r="B87">
        <v>37</v>
      </c>
      <c r="C87">
        <v>144.54054054054055</v>
      </c>
      <c r="D87">
        <v>5348</v>
      </c>
      <c r="E87">
        <v>0</v>
      </c>
      <c r="F87">
        <v>0</v>
      </c>
      <c r="G87">
        <v>0</v>
      </c>
      <c r="H87">
        <v>37</v>
      </c>
      <c r="I87">
        <v>144.54054054054055</v>
      </c>
      <c r="J87">
        <v>5348</v>
      </c>
      <c r="K87">
        <v>0</v>
      </c>
      <c r="L87">
        <v>85</v>
      </c>
      <c r="M87">
        <f t="shared" si="12"/>
        <v>0</v>
      </c>
      <c r="N87">
        <f t="shared" si="13"/>
        <v>1</v>
      </c>
      <c r="O87">
        <f t="shared" si="14"/>
        <v>0</v>
      </c>
      <c r="P87">
        <f t="shared" si="15"/>
        <v>0</v>
      </c>
      <c r="Q87">
        <f t="shared" si="16"/>
        <v>0</v>
      </c>
      <c r="R87">
        <f t="shared" si="17"/>
        <v>0</v>
      </c>
      <c r="S87">
        <f t="shared" si="18"/>
        <v>0</v>
      </c>
      <c r="T87">
        <f t="shared" si="19"/>
        <v>0</v>
      </c>
      <c r="U87">
        <f t="shared" si="20"/>
        <v>0</v>
      </c>
      <c r="V87">
        <f t="shared" si="21"/>
        <v>0</v>
      </c>
      <c r="W87">
        <f t="shared" si="22"/>
        <v>0</v>
      </c>
      <c r="X87">
        <f t="shared" si="23"/>
        <v>0</v>
      </c>
      <c r="Y87">
        <v>3744</v>
      </c>
    </row>
    <row r="88" spans="1:25">
      <c r="A88" s="1">
        <v>40630</v>
      </c>
      <c r="B88">
        <v>49</v>
      </c>
      <c r="C88">
        <v>144.40816326530611</v>
      </c>
      <c r="D88">
        <v>7076</v>
      </c>
      <c r="E88">
        <v>0</v>
      </c>
      <c r="F88">
        <v>0</v>
      </c>
      <c r="G88">
        <v>0</v>
      </c>
      <c r="H88">
        <v>49</v>
      </c>
      <c r="I88">
        <v>144.40816326530611</v>
      </c>
      <c r="J88">
        <v>7076</v>
      </c>
      <c r="K88">
        <v>0</v>
      </c>
      <c r="L88">
        <v>86</v>
      </c>
      <c r="M88">
        <f t="shared" si="12"/>
        <v>0</v>
      </c>
      <c r="N88">
        <f t="shared" si="13"/>
        <v>1</v>
      </c>
      <c r="O88">
        <f t="shared" si="14"/>
        <v>0</v>
      </c>
      <c r="P88">
        <f t="shared" si="15"/>
        <v>0</v>
      </c>
      <c r="Q88">
        <f t="shared" si="16"/>
        <v>0</v>
      </c>
      <c r="R88">
        <f t="shared" si="17"/>
        <v>0</v>
      </c>
      <c r="S88">
        <f t="shared" si="18"/>
        <v>0</v>
      </c>
      <c r="T88">
        <f t="shared" si="19"/>
        <v>0</v>
      </c>
      <c r="U88">
        <f t="shared" si="20"/>
        <v>0</v>
      </c>
      <c r="V88">
        <f t="shared" si="21"/>
        <v>0</v>
      </c>
      <c r="W88">
        <f t="shared" si="22"/>
        <v>0</v>
      </c>
      <c r="X88">
        <f t="shared" si="23"/>
        <v>0</v>
      </c>
      <c r="Y88">
        <v>5348</v>
      </c>
    </row>
    <row r="89" spans="1:25">
      <c r="A89" s="1">
        <v>40631</v>
      </c>
      <c r="B89">
        <v>50</v>
      </c>
      <c r="C89">
        <v>144</v>
      </c>
      <c r="D89">
        <v>7200</v>
      </c>
      <c r="E89">
        <v>0</v>
      </c>
      <c r="F89">
        <v>0</v>
      </c>
      <c r="G89">
        <v>0</v>
      </c>
      <c r="H89">
        <v>50</v>
      </c>
      <c r="I89">
        <v>144</v>
      </c>
      <c r="J89">
        <v>7200</v>
      </c>
      <c r="K89">
        <v>0</v>
      </c>
      <c r="L89">
        <v>87</v>
      </c>
      <c r="M89">
        <f t="shared" si="12"/>
        <v>0</v>
      </c>
      <c r="N89">
        <f t="shared" si="13"/>
        <v>1</v>
      </c>
      <c r="O89">
        <f t="shared" si="14"/>
        <v>0</v>
      </c>
      <c r="P89">
        <f t="shared" si="15"/>
        <v>0</v>
      </c>
      <c r="Q89">
        <f t="shared" si="16"/>
        <v>0</v>
      </c>
      <c r="R89">
        <f t="shared" si="17"/>
        <v>0</v>
      </c>
      <c r="S89">
        <f t="shared" si="18"/>
        <v>0</v>
      </c>
      <c r="T89">
        <f t="shared" si="19"/>
        <v>0</v>
      </c>
      <c r="U89">
        <f t="shared" si="20"/>
        <v>0</v>
      </c>
      <c r="V89">
        <f t="shared" si="21"/>
        <v>0</v>
      </c>
      <c r="W89">
        <f t="shared" si="22"/>
        <v>0</v>
      </c>
      <c r="X89">
        <f t="shared" si="23"/>
        <v>0</v>
      </c>
      <c r="Y89">
        <v>7076</v>
      </c>
    </row>
    <row r="90" spans="1:25">
      <c r="A90" s="1">
        <v>40632</v>
      </c>
      <c r="B90">
        <v>35</v>
      </c>
      <c r="C90">
        <v>144</v>
      </c>
      <c r="D90">
        <v>5040</v>
      </c>
      <c r="E90">
        <v>2</v>
      </c>
      <c r="F90">
        <v>144</v>
      </c>
      <c r="G90">
        <v>288</v>
      </c>
      <c r="H90">
        <v>37</v>
      </c>
      <c r="I90">
        <v>144</v>
      </c>
      <c r="J90">
        <v>5328</v>
      </c>
      <c r="K90">
        <v>0</v>
      </c>
      <c r="L90">
        <v>88</v>
      </c>
      <c r="M90">
        <f t="shared" si="12"/>
        <v>0</v>
      </c>
      <c r="N90">
        <f t="shared" si="13"/>
        <v>1</v>
      </c>
      <c r="O90">
        <f t="shared" si="14"/>
        <v>0</v>
      </c>
      <c r="P90">
        <f t="shared" si="15"/>
        <v>0</v>
      </c>
      <c r="Q90">
        <f t="shared" si="16"/>
        <v>0</v>
      </c>
      <c r="R90">
        <f t="shared" si="17"/>
        <v>0</v>
      </c>
      <c r="S90">
        <f t="shared" si="18"/>
        <v>0</v>
      </c>
      <c r="T90">
        <f t="shared" si="19"/>
        <v>0</v>
      </c>
      <c r="U90">
        <f t="shared" si="20"/>
        <v>0</v>
      </c>
      <c r="V90">
        <f t="shared" si="21"/>
        <v>0</v>
      </c>
      <c r="W90">
        <f t="shared" si="22"/>
        <v>0</v>
      </c>
      <c r="X90">
        <f t="shared" si="23"/>
        <v>0</v>
      </c>
      <c r="Y90">
        <v>7200</v>
      </c>
    </row>
    <row r="91" spans="1:25">
      <c r="A91" s="1">
        <v>40633</v>
      </c>
      <c r="B91">
        <v>52</v>
      </c>
      <c r="C91">
        <v>144.38461538461539</v>
      </c>
      <c r="D91">
        <v>7508</v>
      </c>
      <c r="E91">
        <v>3</v>
      </c>
      <c r="F91">
        <v>144</v>
      </c>
      <c r="G91">
        <v>432</v>
      </c>
      <c r="H91">
        <v>55</v>
      </c>
      <c r="I91">
        <v>144.36363636363637</v>
      </c>
      <c r="J91">
        <v>7940</v>
      </c>
      <c r="K91">
        <v>0</v>
      </c>
      <c r="L91">
        <v>89</v>
      </c>
      <c r="M91">
        <f t="shared" si="12"/>
        <v>0</v>
      </c>
      <c r="N91">
        <f t="shared" si="13"/>
        <v>1</v>
      </c>
      <c r="O91">
        <f t="shared" si="14"/>
        <v>0</v>
      </c>
      <c r="P91">
        <f t="shared" si="15"/>
        <v>0</v>
      </c>
      <c r="Q91">
        <f t="shared" si="16"/>
        <v>0</v>
      </c>
      <c r="R91">
        <f t="shared" si="17"/>
        <v>0</v>
      </c>
      <c r="S91">
        <f t="shared" si="18"/>
        <v>0</v>
      </c>
      <c r="T91">
        <f t="shared" si="19"/>
        <v>0</v>
      </c>
      <c r="U91">
        <f t="shared" si="20"/>
        <v>0</v>
      </c>
      <c r="V91">
        <f t="shared" si="21"/>
        <v>0</v>
      </c>
      <c r="W91">
        <f t="shared" si="22"/>
        <v>0</v>
      </c>
      <c r="X91">
        <f t="shared" si="23"/>
        <v>0</v>
      </c>
      <c r="Y91">
        <v>5328</v>
      </c>
    </row>
    <row r="92" spans="1:25">
      <c r="A92" s="1">
        <v>40634</v>
      </c>
      <c r="B92">
        <v>28</v>
      </c>
      <c r="C92">
        <v>144.71428571428572</v>
      </c>
      <c r="D92">
        <v>4052</v>
      </c>
      <c r="E92">
        <v>0</v>
      </c>
      <c r="F92">
        <v>0</v>
      </c>
      <c r="G92">
        <v>0</v>
      </c>
      <c r="H92">
        <v>28</v>
      </c>
      <c r="I92">
        <v>144.71428571428572</v>
      </c>
      <c r="J92">
        <v>4052</v>
      </c>
      <c r="K92">
        <v>0</v>
      </c>
      <c r="L92">
        <v>90</v>
      </c>
      <c r="M92">
        <f t="shared" si="12"/>
        <v>0</v>
      </c>
      <c r="N92">
        <f t="shared" si="13"/>
        <v>0</v>
      </c>
      <c r="O92">
        <f t="shared" si="14"/>
        <v>1</v>
      </c>
      <c r="P92">
        <f t="shared" si="15"/>
        <v>0</v>
      </c>
      <c r="Q92">
        <f t="shared" si="16"/>
        <v>0</v>
      </c>
      <c r="R92">
        <f t="shared" si="17"/>
        <v>0</v>
      </c>
      <c r="S92">
        <f t="shared" si="18"/>
        <v>0</v>
      </c>
      <c r="T92">
        <f t="shared" si="19"/>
        <v>0</v>
      </c>
      <c r="U92">
        <f t="shared" si="20"/>
        <v>0</v>
      </c>
      <c r="V92">
        <f t="shared" si="21"/>
        <v>0</v>
      </c>
      <c r="W92">
        <f t="shared" si="22"/>
        <v>0</v>
      </c>
      <c r="X92">
        <f t="shared" si="23"/>
        <v>1</v>
      </c>
      <c r="Y92">
        <v>7940</v>
      </c>
    </row>
    <row r="93" spans="1:25">
      <c r="A93" s="1">
        <v>40635</v>
      </c>
      <c r="B93">
        <v>12</v>
      </c>
      <c r="C93">
        <v>144</v>
      </c>
      <c r="D93">
        <v>1728</v>
      </c>
      <c r="E93">
        <v>0</v>
      </c>
      <c r="F93">
        <v>0</v>
      </c>
      <c r="G93">
        <v>0</v>
      </c>
      <c r="H93">
        <v>12</v>
      </c>
      <c r="I93">
        <v>144</v>
      </c>
      <c r="J93">
        <v>1728</v>
      </c>
      <c r="K93">
        <v>0</v>
      </c>
      <c r="L93">
        <v>91</v>
      </c>
      <c r="M93">
        <f t="shared" si="12"/>
        <v>0</v>
      </c>
      <c r="N93">
        <f t="shared" si="13"/>
        <v>0</v>
      </c>
      <c r="O93">
        <f t="shared" si="14"/>
        <v>1</v>
      </c>
      <c r="P93">
        <f t="shared" si="15"/>
        <v>0</v>
      </c>
      <c r="Q93">
        <f t="shared" si="16"/>
        <v>0</v>
      </c>
      <c r="R93">
        <f t="shared" si="17"/>
        <v>0</v>
      </c>
      <c r="S93">
        <f t="shared" si="18"/>
        <v>0</v>
      </c>
      <c r="T93">
        <f t="shared" si="19"/>
        <v>0</v>
      </c>
      <c r="U93">
        <f t="shared" si="20"/>
        <v>0</v>
      </c>
      <c r="V93">
        <f t="shared" si="21"/>
        <v>0</v>
      </c>
      <c r="W93">
        <f t="shared" si="22"/>
        <v>0</v>
      </c>
      <c r="X93">
        <f t="shared" si="23"/>
        <v>1</v>
      </c>
      <c r="Y93">
        <v>4052</v>
      </c>
    </row>
    <row r="94" spans="1:25">
      <c r="A94" s="1">
        <v>40636</v>
      </c>
      <c r="B94">
        <v>96</v>
      </c>
      <c r="C94">
        <v>144</v>
      </c>
      <c r="D94">
        <v>13824</v>
      </c>
      <c r="E94">
        <v>0</v>
      </c>
      <c r="F94">
        <v>0</v>
      </c>
      <c r="G94">
        <v>0</v>
      </c>
      <c r="H94">
        <v>96</v>
      </c>
      <c r="I94">
        <v>144</v>
      </c>
      <c r="J94">
        <v>13824</v>
      </c>
      <c r="K94">
        <v>0</v>
      </c>
      <c r="L94">
        <v>92</v>
      </c>
      <c r="M94">
        <f t="shared" si="12"/>
        <v>0</v>
      </c>
      <c r="N94">
        <f t="shared" si="13"/>
        <v>0</v>
      </c>
      <c r="O94">
        <f t="shared" si="14"/>
        <v>1</v>
      </c>
      <c r="P94">
        <f t="shared" si="15"/>
        <v>0</v>
      </c>
      <c r="Q94">
        <f t="shared" si="16"/>
        <v>0</v>
      </c>
      <c r="R94">
        <f t="shared" si="17"/>
        <v>0</v>
      </c>
      <c r="S94">
        <f t="shared" si="18"/>
        <v>0</v>
      </c>
      <c r="T94">
        <f t="shared" si="19"/>
        <v>0</v>
      </c>
      <c r="U94">
        <f t="shared" si="20"/>
        <v>0</v>
      </c>
      <c r="V94">
        <f t="shared" si="21"/>
        <v>0</v>
      </c>
      <c r="W94">
        <f t="shared" si="22"/>
        <v>0</v>
      </c>
      <c r="X94">
        <f t="shared" si="23"/>
        <v>0</v>
      </c>
      <c r="Y94">
        <v>1728</v>
      </c>
    </row>
    <row r="95" spans="1:25">
      <c r="A95" s="1">
        <v>40637</v>
      </c>
      <c r="B95">
        <v>100</v>
      </c>
      <c r="C95">
        <v>144</v>
      </c>
      <c r="D95">
        <v>14400</v>
      </c>
      <c r="E95">
        <v>0</v>
      </c>
      <c r="F95">
        <v>0</v>
      </c>
      <c r="G95">
        <v>0</v>
      </c>
      <c r="H95">
        <v>100</v>
      </c>
      <c r="I95">
        <v>144</v>
      </c>
      <c r="J95">
        <v>14400</v>
      </c>
      <c r="K95">
        <v>0</v>
      </c>
      <c r="L95">
        <v>93</v>
      </c>
      <c r="M95">
        <f t="shared" si="12"/>
        <v>0</v>
      </c>
      <c r="N95">
        <f t="shared" si="13"/>
        <v>0</v>
      </c>
      <c r="O95">
        <f t="shared" si="14"/>
        <v>1</v>
      </c>
      <c r="P95">
        <f t="shared" si="15"/>
        <v>0</v>
      </c>
      <c r="Q95">
        <f t="shared" si="16"/>
        <v>0</v>
      </c>
      <c r="R95">
        <f t="shared" si="17"/>
        <v>0</v>
      </c>
      <c r="S95">
        <f t="shared" si="18"/>
        <v>0</v>
      </c>
      <c r="T95">
        <f t="shared" si="19"/>
        <v>0</v>
      </c>
      <c r="U95">
        <f t="shared" si="20"/>
        <v>0</v>
      </c>
      <c r="V95">
        <f t="shared" si="21"/>
        <v>0</v>
      </c>
      <c r="W95">
        <f t="shared" si="22"/>
        <v>0</v>
      </c>
      <c r="X95">
        <f t="shared" si="23"/>
        <v>0</v>
      </c>
      <c r="Y95">
        <v>13824</v>
      </c>
    </row>
    <row r="96" spans="1:25">
      <c r="A96" s="1">
        <v>40638</v>
      </c>
      <c r="B96">
        <v>100</v>
      </c>
      <c r="C96">
        <v>144</v>
      </c>
      <c r="D96">
        <v>14400</v>
      </c>
      <c r="E96">
        <v>0</v>
      </c>
      <c r="F96">
        <v>0</v>
      </c>
      <c r="G96">
        <v>0</v>
      </c>
      <c r="H96">
        <v>100</v>
      </c>
      <c r="I96">
        <v>144</v>
      </c>
      <c r="J96">
        <v>14400</v>
      </c>
      <c r="K96">
        <v>0</v>
      </c>
      <c r="L96">
        <v>94</v>
      </c>
      <c r="M96">
        <f t="shared" si="12"/>
        <v>0</v>
      </c>
      <c r="N96">
        <f t="shared" si="13"/>
        <v>0</v>
      </c>
      <c r="O96">
        <f t="shared" si="14"/>
        <v>1</v>
      </c>
      <c r="P96">
        <f t="shared" si="15"/>
        <v>0</v>
      </c>
      <c r="Q96">
        <f t="shared" si="16"/>
        <v>0</v>
      </c>
      <c r="R96">
        <f t="shared" si="17"/>
        <v>0</v>
      </c>
      <c r="S96">
        <f t="shared" si="18"/>
        <v>0</v>
      </c>
      <c r="T96">
        <f t="shared" si="19"/>
        <v>0</v>
      </c>
      <c r="U96">
        <f t="shared" si="20"/>
        <v>0</v>
      </c>
      <c r="V96">
        <f t="shared" si="21"/>
        <v>0</v>
      </c>
      <c r="W96">
        <f t="shared" si="22"/>
        <v>0</v>
      </c>
      <c r="X96">
        <f t="shared" si="23"/>
        <v>0</v>
      </c>
      <c r="Y96">
        <v>14400</v>
      </c>
    </row>
    <row r="97" spans="1:25">
      <c r="A97" s="1">
        <v>40639</v>
      </c>
      <c r="B97">
        <v>93</v>
      </c>
      <c r="C97">
        <v>144</v>
      </c>
      <c r="D97">
        <v>13392</v>
      </c>
      <c r="E97">
        <v>0</v>
      </c>
      <c r="F97">
        <v>0</v>
      </c>
      <c r="G97">
        <v>0</v>
      </c>
      <c r="H97">
        <v>93</v>
      </c>
      <c r="I97">
        <v>144</v>
      </c>
      <c r="J97">
        <v>13392</v>
      </c>
      <c r="K97">
        <v>0</v>
      </c>
      <c r="L97">
        <v>95</v>
      </c>
      <c r="M97">
        <f t="shared" si="12"/>
        <v>0</v>
      </c>
      <c r="N97">
        <f t="shared" si="13"/>
        <v>0</v>
      </c>
      <c r="O97">
        <f t="shared" si="14"/>
        <v>1</v>
      </c>
      <c r="P97">
        <f t="shared" si="15"/>
        <v>0</v>
      </c>
      <c r="Q97">
        <f t="shared" si="16"/>
        <v>0</v>
      </c>
      <c r="R97">
        <f t="shared" si="17"/>
        <v>0</v>
      </c>
      <c r="S97">
        <f t="shared" si="18"/>
        <v>0</v>
      </c>
      <c r="T97">
        <f t="shared" si="19"/>
        <v>0</v>
      </c>
      <c r="U97">
        <f t="shared" si="20"/>
        <v>0</v>
      </c>
      <c r="V97">
        <f t="shared" si="21"/>
        <v>0</v>
      </c>
      <c r="W97">
        <f t="shared" si="22"/>
        <v>0</v>
      </c>
      <c r="X97">
        <f t="shared" si="23"/>
        <v>0</v>
      </c>
      <c r="Y97">
        <v>14400</v>
      </c>
    </row>
    <row r="98" spans="1:25">
      <c r="A98" s="1">
        <v>40640</v>
      </c>
      <c r="B98">
        <v>96</v>
      </c>
      <c r="C98">
        <v>144</v>
      </c>
      <c r="D98">
        <v>13824</v>
      </c>
      <c r="E98">
        <v>3</v>
      </c>
      <c r="F98">
        <v>144</v>
      </c>
      <c r="G98">
        <v>432</v>
      </c>
      <c r="H98">
        <v>99</v>
      </c>
      <c r="I98">
        <v>144</v>
      </c>
      <c r="J98">
        <v>14256</v>
      </c>
      <c r="K98">
        <v>0</v>
      </c>
      <c r="L98">
        <v>96</v>
      </c>
      <c r="M98">
        <f t="shared" si="12"/>
        <v>0</v>
      </c>
      <c r="N98">
        <f t="shared" si="13"/>
        <v>0</v>
      </c>
      <c r="O98">
        <f t="shared" si="14"/>
        <v>1</v>
      </c>
      <c r="P98">
        <f t="shared" si="15"/>
        <v>0</v>
      </c>
      <c r="Q98">
        <f t="shared" si="16"/>
        <v>0</v>
      </c>
      <c r="R98">
        <f t="shared" si="17"/>
        <v>0</v>
      </c>
      <c r="S98">
        <f t="shared" si="18"/>
        <v>0</v>
      </c>
      <c r="T98">
        <f t="shared" si="19"/>
        <v>0</v>
      </c>
      <c r="U98">
        <f t="shared" si="20"/>
        <v>0</v>
      </c>
      <c r="V98">
        <f t="shared" si="21"/>
        <v>0</v>
      </c>
      <c r="W98">
        <f t="shared" si="22"/>
        <v>0</v>
      </c>
      <c r="X98">
        <f t="shared" si="23"/>
        <v>0</v>
      </c>
      <c r="Y98">
        <v>13392</v>
      </c>
    </row>
    <row r="99" spans="1:25">
      <c r="A99" s="1">
        <v>40641</v>
      </c>
      <c r="B99">
        <v>36</v>
      </c>
      <c r="C99">
        <v>144</v>
      </c>
      <c r="D99">
        <v>5184</v>
      </c>
      <c r="E99">
        <v>2</v>
      </c>
      <c r="F99">
        <v>144</v>
      </c>
      <c r="G99">
        <v>288</v>
      </c>
      <c r="H99">
        <v>38</v>
      </c>
      <c r="I99">
        <v>144</v>
      </c>
      <c r="J99">
        <v>5472</v>
      </c>
      <c r="K99">
        <v>0</v>
      </c>
      <c r="L99">
        <v>97</v>
      </c>
      <c r="M99">
        <f t="shared" si="12"/>
        <v>0</v>
      </c>
      <c r="N99">
        <f t="shared" si="13"/>
        <v>0</v>
      </c>
      <c r="O99">
        <f t="shared" si="14"/>
        <v>1</v>
      </c>
      <c r="P99">
        <f t="shared" si="15"/>
        <v>0</v>
      </c>
      <c r="Q99">
        <f t="shared" si="16"/>
        <v>0</v>
      </c>
      <c r="R99">
        <f t="shared" si="17"/>
        <v>0</v>
      </c>
      <c r="S99">
        <f t="shared" si="18"/>
        <v>0</v>
      </c>
      <c r="T99">
        <f t="shared" si="19"/>
        <v>0</v>
      </c>
      <c r="U99">
        <f t="shared" si="20"/>
        <v>0</v>
      </c>
      <c r="V99">
        <f t="shared" si="21"/>
        <v>0</v>
      </c>
      <c r="W99">
        <f t="shared" si="22"/>
        <v>0</v>
      </c>
      <c r="X99">
        <f t="shared" si="23"/>
        <v>1</v>
      </c>
      <c r="Y99">
        <v>14256</v>
      </c>
    </row>
    <row r="100" spans="1:25">
      <c r="A100" s="1">
        <v>40642</v>
      </c>
      <c r="B100">
        <v>32</v>
      </c>
      <c r="C100">
        <v>144</v>
      </c>
      <c r="D100">
        <v>4608</v>
      </c>
      <c r="E100">
        <v>1</v>
      </c>
      <c r="F100">
        <v>144</v>
      </c>
      <c r="G100">
        <v>144</v>
      </c>
      <c r="H100">
        <v>33</v>
      </c>
      <c r="I100">
        <v>144</v>
      </c>
      <c r="J100">
        <v>4752</v>
      </c>
      <c r="K100">
        <v>0</v>
      </c>
      <c r="L100">
        <v>98</v>
      </c>
      <c r="M100">
        <f t="shared" si="12"/>
        <v>0</v>
      </c>
      <c r="N100">
        <f t="shared" si="13"/>
        <v>0</v>
      </c>
      <c r="O100">
        <f t="shared" si="14"/>
        <v>1</v>
      </c>
      <c r="P100">
        <f t="shared" si="15"/>
        <v>0</v>
      </c>
      <c r="Q100">
        <f t="shared" si="16"/>
        <v>0</v>
      </c>
      <c r="R100">
        <f t="shared" si="17"/>
        <v>0</v>
      </c>
      <c r="S100">
        <f t="shared" si="18"/>
        <v>0</v>
      </c>
      <c r="T100">
        <f t="shared" si="19"/>
        <v>0</v>
      </c>
      <c r="U100">
        <f t="shared" si="20"/>
        <v>0</v>
      </c>
      <c r="V100">
        <f t="shared" si="21"/>
        <v>0</v>
      </c>
      <c r="W100">
        <f t="shared" si="22"/>
        <v>0</v>
      </c>
      <c r="X100">
        <f t="shared" si="23"/>
        <v>1</v>
      </c>
      <c r="Y100">
        <v>5472</v>
      </c>
    </row>
    <row r="101" spans="1:25">
      <c r="A101" s="1">
        <v>40643</v>
      </c>
      <c r="B101">
        <v>77</v>
      </c>
      <c r="C101">
        <v>144</v>
      </c>
      <c r="D101">
        <v>11088</v>
      </c>
      <c r="E101">
        <v>0</v>
      </c>
      <c r="F101">
        <v>0</v>
      </c>
      <c r="G101">
        <v>0</v>
      </c>
      <c r="H101">
        <v>77</v>
      </c>
      <c r="I101">
        <v>144</v>
      </c>
      <c r="J101">
        <v>11088</v>
      </c>
      <c r="K101">
        <v>0</v>
      </c>
      <c r="L101">
        <v>99</v>
      </c>
      <c r="M101">
        <f t="shared" si="12"/>
        <v>0</v>
      </c>
      <c r="N101">
        <f t="shared" si="13"/>
        <v>0</v>
      </c>
      <c r="O101">
        <f t="shared" si="14"/>
        <v>1</v>
      </c>
      <c r="P101">
        <f t="shared" si="15"/>
        <v>0</v>
      </c>
      <c r="Q101">
        <f t="shared" si="16"/>
        <v>0</v>
      </c>
      <c r="R101">
        <f t="shared" si="17"/>
        <v>0</v>
      </c>
      <c r="S101">
        <f t="shared" si="18"/>
        <v>0</v>
      </c>
      <c r="T101">
        <f t="shared" si="19"/>
        <v>0</v>
      </c>
      <c r="U101">
        <f t="shared" si="20"/>
        <v>0</v>
      </c>
      <c r="V101">
        <f t="shared" si="21"/>
        <v>0</v>
      </c>
      <c r="W101">
        <f t="shared" si="22"/>
        <v>0</v>
      </c>
      <c r="X101">
        <f t="shared" si="23"/>
        <v>0</v>
      </c>
      <c r="Y101">
        <v>4752</v>
      </c>
    </row>
    <row r="102" spans="1:25">
      <c r="A102" s="1">
        <v>40644</v>
      </c>
      <c r="B102">
        <v>89</v>
      </c>
      <c r="C102">
        <v>144</v>
      </c>
      <c r="D102">
        <v>12816</v>
      </c>
      <c r="E102">
        <v>0</v>
      </c>
      <c r="F102">
        <v>0</v>
      </c>
      <c r="G102">
        <v>0</v>
      </c>
      <c r="H102">
        <v>89</v>
      </c>
      <c r="I102">
        <v>144</v>
      </c>
      <c r="J102">
        <v>12816</v>
      </c>
      <c r="K102">
        <v>0</v>
      </c>
      <c r="L102">
        <v>100</v>
      </c>
      <c r="M102">
        <f t="shared" si="12"/>
        <v>0</v>
      </c>
      <c r="N102">
        <f t="shared" si="13"/>
        <v>0</v>
      </c>
      <c r="O102">
        <f t="shared" si="14"/>
        <v>1</v>
      </c>
      <c r="P102">
        <f t="shared" si="15"/>
        <v>0</v>
      </c>
      <c r="Q102">
        <f t="shared" si="16"/>
        <v>0</v>
      </c>
      <c r="R102">
        <f t="shared" si="17"/>
        <v>0</v>
      </c>
      <c r="S102">
        <f t="shared" si="18"/>
        <v>0</v>
      </c>
      <c r="T102">
        <f t="shared" si="19"/>
        <v>0</v>
      </c>
      <c r="U102">
        <f t="shared" si="20"/>
        <v>0</v>
      </c>
      <c r="V102">
        <f t="shared" si="21"/>
        <v>0</v>
      </c>
      <c r="W102">
        <f t="shared" si="22"/>
        <v>0</v>
      </c>
      <c r="X102">
        <f t="shared" si="23"/>
        <v>0</v>
      </c>
      <c r="Y102">
        <v>11088</v>
      </c>
    </row>
    <row r="103" spans="1:25">
      <c r="A103" s="1">
        <v>40645</v>
      </c>
      <c r="B103">
        <v>72</v>
      </c>
      <c r="C103">
        <v>144.27777777777777</v>
      </c>
      <c r="D103">
        <v>10388</v>
      </c>
      <c r="E103">
        <v>0</v>
      </c>
      <c r="F103">
        <v>0</v>
      </c>
      <c r="G103">
        <v>0</v>
      </c>
      <c r="H103">
        <v>72</v>
      </c>
      <c r="I103">
        <v>144.27777777777777</v>
      </c>
      <c r="J103">
        <v>10388</v>
      </c>
      <c r="K103">
        <v>0</v>
      </c>
      <c r="L103">
        <v>101</v>
      </c>
      <c r="M103">
        <f t="shared" si="12"/>
        <v>0</v>
      </c>
      <c r="N103">
        <f t="shared" si="13"/>
        <v>0</v>
      </c>
      <c r="O103">
        <f t="shared" si="14"/>
        <v>1</v>
      </c>
      <c r="P103">
        <f t="shared" si="15"/>
        <v>0</v>
      </c>
      <c r="Q103">
        <f t="shared" si="16"/>
        <v>0</v>
      </c>
      <c r="R103">
        <f t="shared" si="17"/>
        <v>0</v>
      </c>
      <c r="S103">
        <f t="shared" si="18"/>
        <v>0</v>
      </c>
      <c r="T103">
        <f t="shared" si="19"/>
        <v>0</v>
      </c>
      <c r="U103">
        <f t="shared" si="20"/>
        <v>0</v>
      </c>
      <c r="V103">
        <f t="shared" si="21"/>
        <v>0</v>
      </c>
      <c r="W103">
        <f t="shared" si="22"/>
        <v>0</v>
      </c>
      <c r="X103">
        <f t="shared" si="23"/>
        <v>0</v>
      </c>
      <c r="Y103">
        <v>12816</v>
      </c>
    </row>
    <row r="104" spans="1:25">
      <c r="A104" s="1">
        <v>40646</v>
      </c>
      <c r="B104">
        <v>63</v>
      </c>
      <c r="C104">
        <v>144.31746031746033</v>
      </c>
      <c r="D104">
        <v>9092</v>
      </c>
      <c r="E104">
        <v>1</v>
      </c>
      <c r="F104">
        <v>144</v>
      </c>
      <c r="G104">
        <v>144</v>
      </c>
      <c r="H104">
        <v>64</v>
      </c>
      <c r="I104">
        <v>144.3125</v>
      </c>
      <c r="J104">
        <v>9236</v>
      </c>
      <c r="K104">
        <v>0</v>
      </c>
      <c r="L104">
        <v>102</v>
      </c>
      <c r="M104">
        <f t="shared" si="12"/>
        <v>0</v>
      </c>
      <c r="N104">
        <f t="shared" si="13"/>
        <v>0</v>
      </c>
      <c r="O104">
        <f t="shared" si="14"/>
        <v>1</v>
      </c>
      <c r="P104">
        <f t="shared" si="15"/>
        <v>0</v>
      </c>
      <c r="Q104">
        <f t="shared" si="16"/>
        <v>0</v>
      </c>
      <c r="R104">
        <f t="shared" si="17"/>
        <v>0</v>
      </c>
      <c r="S104">
        <f t="shared" si="18"/>
        <v>0</v>
      </c>
      <c r="T104">
        <f t="shared" si="19"/>
        <v>0</v>
      </c>
      <c r="U104">
        <f t="shared" si="20"/>
        <v>0</v>
      </c>
      <c r="V104">
        <f t="shared" si="21"/>
        <v>0</v>
      </c>
      <c r="W104">
        <f t="shared" si="22"/>
        <v>0</v>
      </c>
      <c r="X104">
        <f t="shared" si="23"/>
        <v>0</v>
      </c>
      <c r="Y104">
        <v>10388</v>
      </c>
    </row>
    <row r="105" spans="1:25">
      <c r="A105" s="1">
        <v>40647</v>
      </c>
      <c r="B105">
        <v>66</v>
      </c>
      <c r="C105">
        <v>144.30303030303031</v>
      </c>
      <c r="D105">
        <v>9524</v>
      </c>
      <c r="E105">
        <v>6</v>
      </c>
      <c r="F105">
        <v>144</v>
      </c>
      <c r="G105">
        <v>864</v>
      </c>
      <c r="H105">
        <v>72</v>
      </c>
      <c r="I105">
        <v>144.27777777777777</v>
      </c>
      <c r="J105">
        <v>10388</v>
      </c>
      <c r="K105">
        <v>0</v>
      </c>
      <c r="L105">
        <v>103</v>
      </c>
      <c r="M105">
        <f t="shared" si="12"/>
        <v>0</v>
      </c>
      <c r="N105">
        <f t="shared" si="13"/>
        <v>0</v>
      </c>
      <c r="O105">
        <f t="shared" si="14"/>
        <v>1</v>
      </c>
      <c r="P105">
        <f t="shared" si="15"/>
        <v>0</v>
      </c>
      <c r="Q105">
        <f t="shared" si="16"/>
        <v>0</v>
      </c>
      <c r="R105">
        <f t="shared" si="17"/>
        <v>0</v>
      </c>
      <c r="S105">
        <f t="shared" si="18"/>
        <v>0</v>
      </c>
      <c r="T105">
        <f t="shared" si="19"/>
        <v>0</v>
      </c>
      <c r="U105">
        <f t="shared" si="20"/>
        <v>0</v>
      </c>
      <c r="V105">
        <f t="shared" si="21"/>
        <v>0</v>
      </c>
      <c r="W105">
        <f t="shared" si="22"/>
        <v>0</v>
      </c>
      <c r="X105">
        <f t="shared" si="23"/>
        <v>0</v>
      </c>
      <c r="Y105">
        <v>9236</v>
      </c>
    </row>
    <row r="106" spans="1:25">
      <c r="A106" s="1">
        <v>40648</v>
      </c>
      <c r="B106">
        <v>37</v>
      </c>
      <c r="C106">
        <v>144.54054054054055</v>
      </c>
      <c r="D106">
        <v>5348</v>
      </c>
      <c r="E106">
        <v>1</v>
      </c>
      <c r="F106">
        <v>144</v>
      </c>
      <c r="G106">
        <v>144</v>
      </c>
      <c r="H106">
        <v>38</v>
      </c>
      <c r="I106">
        <v>144.52631578947367</v>
      </c>
      <c r="J106">
        <v>5492</v>
      </c>
      <c r="K106">
        <v>0</v>
      </c>
      <c r="L106">
        <v>104</v>
      </c>
      <c r="M106">
        <f t="shared" si="12"/>
        <v>0</v>
      </c>
      <c r="N106">
        <f t="shared" si="13"/>
        <v>0</v>
      </c>
      <c r="O106">
        <f t="shared" si="14"/>
        <v>1</v>
      </c>
      <c r="P106">
        <f t="shared" si="15"/>
        <v>0</v>
      </c>
      <c r="Q106">
        <f t="shared" si="16"/>
        <v>0</v>
      </c>
      <c r="R106">
        <f t="shared" si="17"/>
        <v>0</v>
      </c>
      <c r="S106">
        <f t="shared" si="18"/>
        <v>0</v>
      </c>
      <c r="T106">
        <f t="shared" si="19"/>
        <v>0</v>
      </c>
      <c r="U106">
        <f t="shared" si="20"/>
        <v>0</v>
      </c>
      <c r="V106">
        <f t="shared" si="21"/>
        <v>0</v>
      </c>
      <c r="W106">
        <f t="shared" si="22"/>
        <v>0</v>
      </c>
      <c r="X106">
        <f t="shared" si="23"/>
        <v>1</v>
      </c>
      <c r="Y106">
        <v>10388</v>
      </c>
    </row>
    <row r="107" spans="1:25">
      <c r="A107" s="1">
        <v>40649</v>
      </c>
      <c r="B107">
        <v>3</v>
      </c>
      <c r="C107">
        <v>144</v>
      </c>
      <c r="D107">
        <v>432</v>
      </c>
      <c r="E107">
        <v>1</v>
      </c>
      <c r="F107">
        <v>144</v>
      </c>
      <c r="G107">
        <v>144</v>
      </c>
      <c r="H107">
        <v>4</v>
      </c>
      <c r="I107">
        <v>144</v>
      </c>
      <c r="J107">
        <v>576</v>
      </c>
      <c r="K107">
        <v>0</v>
      </c>
      <c r="L107">
        <v>105</v>
      </c>
      <c r="M107">
        <f t="shared" si="12"/>
        <v>0</v>
      </c>
      <c r="N107">
        <f t="shared" si="13"/>
        <v>0</v>
      </c>
      <c r="O107">
        <f t="shared" si="14"/>
        <v>1</v>
      </c>
      <c r="P107">
        <f t="shared" si="15"/>
        <v>0</v>
      </c>
      <c r="Q107">
        <f t="shared" si="16"/>
        <v>0</v>
      </c>
      <c r="R107">
        <f t="shared" si="17"/>
        <v>0</v>
      </c>
      <c r="S107">
        <f t="shared" si="18"/>
        <v>0</v>
      </c>
      <c r="T107">
        <f t="shared" si="19"/>
        <v>0</v>
      </c>
      <c r="U107">
        <f t="shared" si="20"/>
        <v>0</v>
      </c>
      <c r="V107">
        <f t="shared" si="21"/>
        <v>0</v>
      </c>
      <c r="W107">
        <f t="shared" si="22"/>
        <v>0</v>
      </c>
      <c r="X107">
        <f t="shared" si="23"/>
        <v>1</v>
      </c>
      <c r="Y107">
        <v>5492</v>
      </c>
    </row>
    <row r="108" spans="1:25">
      <c r="A108" s="1">
        <v>40650</v>
      </c>
      <c r="B108">
        <v>19</v>
      </c>
      <c r="C108">
        <v>144</v>
      </c>
      <c r="D108">
        <v>2736</v>
      </c>
      <c r="E108">
        <v>0</v>
      </c>
      <c r="F108">
        <v>0</v>
      </c>
      <c r="G108">
        <v>0</v>
      </c>
      <c r="H108">
        <v>19</v>
      </c>
      <c r="I108">
        <v>144</v>
      </c>
      <c r="J108">
        <v>2736</v>
      </c>
      <c r="K108">
        <v>0</v>
      </c>
      <c r="L108">
        <v>106</v>
      </c>
      <c r="M108">
        <f t="shared" si="12"/>
        <v>0</v>
      </c>
      <c r="N108">
        <f t="shared" si="13"/>
        <v>0</v>
      </c>
      <c r="O108">
        <f t="shared" si="14"/>
        <v>1</v>
      </c>
      <c r="P108">
        <f t="shared" si="15"/>
        <v>0</v>
      </c>
      <c r="Q108">
        <f t="shared" si="16"/>
        <v>0</v>
      </c>
      <c r="R108">
        <f t="shared" si="17"/>
        <v>0</v>
      </c>
      <c r="S108">
        <f t="shared" si="18"/>
        <v>0</v>
      </c>
      <c r="T108">
        <f t="shared" si="19"/>
        <v>0</v>
      </c>
      <c r="U108">
        <f t="shared" si="20"/>
        <v>0</v>
      </c>
      <c r="V108">
        <f t="shared" si="21"/>
        <v>0</v>
      </c>
      <c r="W108">
        <f t="shared" si="22"/>
        <v>0</v>
      </c>
      <c r="X108">
        <f t="shared" si="23"/>
        <v>0</v>
      </c>
      <c r="Y108">
        <v>576</v>
      </c>
    </row>
    <row r="109" spans="1:25">
      <c r="A109" s="1">
        <v>40651</v>
      </c>
      <c r="B109">
        <v>31</v>
      </c>
      <c r="C109">
        <v>144</v>
      </c>
      <c r="D109">
        <v>4464</v>
      </c>
      <c r="E109">
        <v>0</v>
      </c>
      <c r="F109">
        <v>0</v>
      </c>
      <c r="G109">
        <v>0</v>
      </c>
      <c r="H109">
        <v>31</v>
      </c>
      <c r="I109">
        <v>144</v>
      </c>
      <c r="J109">
        <v>4464</v>
      </c>
      <c r="K109">
        <v>0</v>
      </c>
      <c r="L109">
        <v>107</v>
      </c>
      <c r="M109">
        <f t="shared" si="12"/>
        <v>0</v>
      </c>
      <c r="N109">
        <f t="shared" si="13"/>
        <v>0</v>
      </c>
      <c r="O109">
        <f t="shared" si="14"/>
        <v>1</v>
      </c>
      <c r="P109">
        <f t="shared" si="15"/>
        <v>0</v>
      </c>
      <c r="Q109">
        <f t="shared" si="16"/>
        <v>0</v>
      </c>
      <c r="R109">
        <f t="shared" si="17"/>
        <v>0</v>
      </c>
      <c r="S109">
        <f t="shared" si="18"/>
        <v>0</v>
      </c>
      <c r="T109">
        <f t="shared" si="19"/>
        <v>0</v>
      </c>
      <c r="U109">
        <f t="shared" si="20"/>
        <v>0</v>
      </c>
      <c r="V109">
        <f t="shared" si="21"/>
        <v>0</v>
      </c>
      <c r="W109">
        <f t="shared" si="22"/>
        <v>0</v>
      </c>
      <c r="X109">
        <f t="shared" si="23"/>
        <v>0</v>
      </c>
      <c r="Y109">
        <v>2736</v>
      </c>
    </row>
    <row r="110" spans="1:25">
      <c r="A110" s="1">
        <v>40652</v>
      </c>
      <c r="B110">
        <v>20</v>
      </c>
      <c r="C110">
        <v>144</v>
      </c>
      <c r="D110">
        <v>2880</v>
      </c>
      <c r="E110">
        <v>1</v>
      </c>
      <c r="F110">
        <v>144</v>
      </c>
      <c r="G110">
        <v>144</v>
      </c>
      <c r="H110">
        <v>21</v>
      </c>
      <c r="I110">
        <v>144</v>
      </c>
      <c r="J110">
        <v>3024</v>
      </c>
      <c r="K110">
        <v>0</v>
      </c>
      <c r="L110">
        <v>108</v>
      </c>
      <c r="M110">
        <f t="shared" si="12"/>
        <v>0</v>
      </c>
      <c r="N110">
        <f t="shared" si="13"/>
        <v>0</v>
      </c>
      <c r="O110">
        <f t="shared" si="14"/>
        <v>1</v>
      </c>
      <c r="P110">
        <f t="shared" si="15"/>
        <v>0</v>
      </c>
      <c r="Q110">
        <f t="shared" si="16"/>
        <v>0</v>
      </c>
      <c r="R110">
        <f t="shared" si="17"/>
        <v>0</v>
      </c>
      <c r="S110">
        <f t="shared" si="18"/>
        <v>0</v>
      </c>
      <c r="T110">
        <f t="shared" si="19"/>
        <v>0</v>
      </c>
      <c r="U110">
        <f t="shared" si="20"/>
        <v>0</v>
      </c>
      <c r="V110">
        <f t="shared" si="21"/>
        <v>0</v>
      </c>
      <c r="W110">
        <f t="shared" si="22"/>
        <v>0</v>
      </c>
      <c r="X110">
        <f t="shared" si="23"/>
        <v>0</v>
      </c>
      <c r="Y110">
        <v>4464</v>
      </c>
    </row>
    <row r="111" spans="1:25">
      <c r="A111" s="1">
        <v>40653</v>
      </c>
      <c r="B111">
        <v>4</v>
      </c>
      <c r="C111">
        <v>144</v>
      </c>
      <c r="D111">
        <v>576</v>
      </c>
      <c r="E111">
        <v>0</v>
      </c>
      <c r="F111">
        <v>0</v>
      </c>
      <c r="G111">
        <v>0</v>
      </c>
      <c r="H111">
        <v>4</v>
      </c>
      <c r="I111">
        <v>144</v>
      </c>
      <c r="J111">
        <v>576</v>
      </c>
      <c r="K111">
        <v>0</v>
      </c>
      <c r="L111">
        <v>109</v>
      </c>
      <c r="M111">
        <f t="shared" si="12"/>
        <v>0</v>
      </c>
      <c r="N111">
        <f t="shared" si="13"/>
        <v>0</v>
      </c>
      <c r="O111">
        <f t="shared" si="14"/>
        <v>1</v>
      </c>
      <c r="P111">
        <f t="shared" si="15"/>
        <v>0</v>
      </c>
      <c r="Q111">
        <f t="shared" si="16"/>
        <v>0</v>
      </c>
      <c r="R111">
        <f t="shared" si="17"/>
        <v>0</v>
      </c>
      <c r="S111">
        <f t="shared" si="18"/>
        <v>0</v>
      </c>
      <c r="T111">
        <f t="shared" si="19"/>
        <v>0</v>
      </c>
      <c r="U111">
        <f t="shared" si="20"/>
        <v>0</v>
      </c>
      <c r="V111">
        <f t="shared" si="21"/>
        <v>0</v>
      </c>
      <c r="W111">
        <f t="shared" si="22"/>
        <v>0</v>
      </c>
      <c r="X111">
        <f t="shared" si="23"/>
        <v>0</v>
      </c>
      <c r="Y111">
        <v>3024</v>
      </c>
    </row>
    <row r="112" spans="1:25">
      <c r="A112" s="1">
        <v>40654</v>
      </c>
      <c r="B112">
        <v>3</v>
      </c>
      <c r="C112">
        <v>144</v>
      </c>
      <c r="D112">
        <v>432</v>
      </c>
      <c r="E112">
        <v>0</v>
      </c>
      <c r="F112">
        <v>0</v>
      </c>
      <c r="G112">
        <v>0</v>
      </c>
      <c r="H112">
        <v>3</v>
      </c>
      <c r="I112">
        <v>144</v>
      </c>
      <c r="J112">
        <v>432</v>
      </c>
      <c r="K112">
        <v>0</v>
      </c>
      <c r="L112">
        <v>110</v>
      </c>
      <c r="M112">
        <f t="shared" si="12"/>
        <v>0</v>
      </c>
      <c r="N112">
        <f t="shared" si="13"/>
        <v>0</v>
      </c>
      <c r="O112">
        <f t="shared" si="14"/>
        <v>1</v>
      </c>
      <c r="P112">
        <f t="shared" si="15"/>
        <v>0</v>
      </c>
      <c r="Q112">
        <f t="shared" si="16"/>
        <v>0</v>
      </c>
      <c r="R112">
        <f t="shared" si="17"/>
        <v>0</v>
      </c>
      <c r="S112">
        <f t="shared" si="18"/>
        <v>0</v>
      </c>
      <c r="T112">
        <f t="shared" si="19"/>
        <v>0</v>
      </c>
      <c r="U112">
        <f t="shared" si="20"/>
        <v>0</v>
      </c>
      <c r="V112">
        <f t="shared" si="21"/>
        <v>0</v>
      </c>
      <c r="W112">
        <f t="shared" si="22"/>
        <v>0</v>
      </c>
      <c r="X112">
        <f t="shared" si="23"/>
        <v>0</v>
      </c>
      <c r="Y112">
        <v>576</v>
      </c>
    </row>
    <row r="113" spans="1:25">
      <c r="A113" s="1">
        <v>40655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111</v>
      </c>
      <c r="M113">
        <f t="shared" si="12"/>
        <v>0</v>
      </c>
      <c r="N113">
        <f t="shared" si="13"/>
        <v>0</v>
      </c>
      <c r="O113">
        <f t="shared" si="14"/>
        <v>1</v>
      </c>
      <c r="P113">
        <f t="shared" si="15"/>
        <v>0</v>
      </c>
      <c r="Q113">
        <f t="shared" si="16"/>
        <v>0</v>
      </c>
      <c r="R113">
        <f t="shared" si="17"/>
        <v>0</v>
      </c>
      <c r="S113">
        <f t="shared" si="18"/>
        <v>0</v>
      </c>
      <c r="T113">
        <f t="shared" si="19"/>
        <v>0</v>
      </c>
      <c r="U113">
        <f t="shared" si="20"/>
        <v>0</v>
      </c>
      <c r="V113">
        <f t="shared" si="21"/>
        <v>0</v>
      </c>
      <c r="W113">
        <f t="shared" si="22"/>
        <v>0</v>
      </c>
      <c r="X113">
        <f t="shared" si="23"/>
        <v>1</v>
      </c>
      <c r="Y113">
        <v>432</v>
      </c>
    </row>
    <row r="114" spans="1:25">
      <c r="A114" s="1">
        <v>40656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112</v>
      </c>
      <c r="M114">
        <f t="shared" si="12"/>
        <v>0</v>
      </c>
      <c r="N114">
        <f t="shared" si="13"/>
        <v>0</v>
      </c>
      <c r="O114">
        <f t="shared" si="14"/>
        <v>1</v>
      </c>
      <c r="P114">
        <f t="shared" si="15"/>
        <v>0</v>
      </c>
      <c r="Q114">
        <f t="shared" si="16"/>
        <v>0</v>
      </c>
      <c r="R114">
        <f t="shared" si="17"/>
        <v>0</v>
      </c>
      <c r="S114">
        <f t="shared" si="18"/>
        <v>0</v>
      </c>
      <c r="T114">
        <f t="shared" si="19"/>
        <v>0</v>
      </c>
      <c r="U114">
        <f t="shared" si="20"/>
        <v>0</v>
      </c>
      <c r="V114">
        <f t="shared" si="21"/>
        <v>0</v>
      </c>
      <c r="W114">
        <f t="shared" si="22"/>
        <v>0</v>
      </c>
      <c r="X114">
        <f t="shared" si="23"/>
        <v>1</v>
      </c>
      <c r="Y114">
        <v>0</v>
      </c>
    </row>
    <row r="115" spans="1:25">
      <c r="A115" s="1">
        <v>40657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113</v>
      </c>
      <c r="M115">
        <f t="shared" si="12"/>
        <v>0</v>
      </c>
      <c r="N115">
        <f t="shared" si="13"/>
        <v>0</v>
      </c>
      <c r="O115">
        <f t="shared" si="14"/>
        <v>1</v>
      </c>
      <c r="P115">
        <f t="shared" si="15"/>
        <v>0</v>
      </c>
      <c r="Q115">
        <f t="shared" si="16"/>
        <v>0</v>
      </c>
      <c r="R115">
        <f t="shared" si="17"/>
        <v>0</v>
      </c>
      <c r="S115">
        <f t="shared" si="18"/>
        <v>0</v>
      </c>
      <c r="T115">
        <f t="shared" si="19"/>
        <v>0</v>
      </c>
      <c r="U115">
        <f t="shared" si="20"/>
        <v>0</v>
      </c>
      <c r="V115">
        <f t="shared" si="21"/>
        <v>0</v>
      </c>
      <c r="W115">
        <f t="shared" si="22"/>
        <v>0</v>
      </c>
      <c r="X115">
        <f t="shared" si="23"/>
        <v>0</v>
      </c>
      <c r="Y115">
        <v>0</v>
      </c>
    </row>
    <row r="116" spans="1:25">
      <c r="A116" s="1">
        <v>40658</v>
      </c>
      <c r="B116">
        <v>17</v>
      </c>
      <c r="C116">
        <v>144</v>
      </c>
      <c r="D116">
        <v>2448</v>
      </c>
      <c r="E116">
        <v>1</v>
      </c>
      <c r="F116">
        <v>144</v>
      </c>
      <c r="G116">
        <v>144</v>
      </c>
      <c r="H116">
        <v>18</v>
      </c>
      <c r="I116">
        <v>144</v>
      </c>
      <c r="J116">
        <v>2592</v>
      </c>
      <c r="K116">
        <v>0</v>
      </c>
      <c r="L116">
        <v>114</v>
      </c>
      <c r="M116">
        <f t="shared" si="12"/>
        <v>0</v>
      </c>
      <c r="N116">
        <f t="shared" si="13"/>
        <v>0</v>
      </c>
      <c r="O116">
        <f t="shared" si="14"/>
        <v>1</v>
      </c>
      <c r="P116">
        <f t="shared" si="15"/>
        <v>0</v>
      </c>
      <c r="Q116">
        <f t="shared" si="16"/>
        <v>0</v>
      </c>
      <c r="R116">
        <f t="shared" si="17"/>
        <v>0</v>
      </c>
      <c r="S116">
        <f t="shared" si="18"/>
        <v>0</v>
      </c>
      <c r="T116">
        <f t="shared" si="19"/>
        <v>0</v>
      </c>
      <c r="U116">
        <f t="shared" si="20"/>
        <v>0</v>
      </c>
      <c r="V116">
        <f t="shared" si="21"/>
        <v>0</v>
      </c>
      <c r="W116">
        <f t="shared" si="22"/>
        <v>0</v>
      </c>
      <c r="X116">
        <f t="shared" si="23"/>
        <v>0</v>
      </c>
      <c r="Y116">
        <v>0</v>
      </c>
    </row>
    <row r="117" spans="1:25">
      <c r="A117" s="1">
        <v>40659</v>
      </c>
      <c r="B117">
        <v>31</v>
      </c>
      <c r="C117">
        <v>145.29032258064515</v>
      </c>
      <c r="D117">
        <v>4504</v>
      </c>
      <c r="E117">
        <v>0</v>
      </c>
      <c r="F117">
        <v>0</v>
      </c>
      <c r="G117">
        <v>0</v>
      </c>
      <c r="H117">
        <v>31</v>
      </c>
      <c r="I117">
        <v>145.29032258064515</v>
      </c>
      <c r="J117">
        <v>4504</v>
      </c>
      <c r="K117">
        <v>0</v>
      </c>
      <c r="L117">
        <v>115</v>
      </c>
      <c r="M117">
        <f t="shared" si="12"/>
        <v>0</v>
      </c>
      <c r="N117">
        <f t="shared" si="13"/>
        <v>0</v>
      </c>
      <c r="O117">
        <f t="shared" si="14"/>
        <v>1</v>
      </c>
      <c r="P117">
        <f t="shared" si="15"/>
        <v>0</v>
      </c>
      <c r="Q117">
        <f t="shared" si="16"/>
        <v>0</v>
      </c>
      <c r="R117">
        <f t="shared" si="17"/>
        <v>0</v>
      </c>
      <c r="S117">
        <f t="shared" si="18"/>
        <v>0</v>
      </c>
      <c r="T117">
        <f t="shared" si="19"/>
        <v>0</v>
      </c>
      <c r="U117">
        <f t="shared" si="20"/>
        <v>0</v>
      </c>
      <c r="V117">
        <f t="shared" si="21"/>
        <v>0</v>
      </c>
      <c r="W117">
        <f t="shared" si="22"/>
        <v>0</v>
      </c>
      <c r="X117">
        <f t="shared" si="23"/>
        <v>0</v>
      </c>
      <c r="Y117">
        <v>2592</v>
      </c>
    </row>
    <row r="118" spans="1:25">
      <c r="A118" s="1">
        <v>40660</v>
      </c>
      <c r="B118">
        <v>59</v>
      </c>
      <c r="C118">
        <v>145.69491525423729</v>
      </c>
      <c r="D118">
        <v>8596</v>
      </c>
      <c r="E118">
        <v>0</v>
      </c>
      <c r="F118">
        <v>0</v>
      </c>
      <c r="G118">
        <v>0</v>
      </c>
      <c r="H118">
        <v>59</v>
      </c>
      <c r="I118">
        <v>145.69491525423729</v>
      </c>
      <c r="J118">
        <v>8596</v>
      </c>
      <c r="K118">
        <v>0</v>
      </c>
      <c r="L118">
        <v>116</v>
      </c>
      <c r="M118">
        <f t="shared" si="12"/>
        <v>0</v>
      </c>
      <c r="N118">
        <f t="shared" si="13"/>
        <v>0</v>
      </c>
      <c r="O118">
        <f t="shared" si="14"/>
        <v>1</v>
      </c>
      <c r="P118">
        <f t="shared" si="15"/>
        <v>0</v>
      </c>
      <c r="Q118">
        <f t="shared" si="16"/>
        <v>0</v>
      </c>
      <c r="R118">
        <f t="shared" si="17"/>
        <v>0</v>
      </c>
      <c r="S118">
        <f t="shared" si="18"/>
        <v>0</v>
      </c>
      <c r="T118">
        <f t="shared" si="19"/>
        <v>0</v>
      </c>
      <c r="U118">
        <f t="shared" si="20"/>
        <v>0</v>
      </c>
      <c r="V118">
        <f t="shared" si="21"/>
        <v>0</v>
      </c>
      <c r="W118">
        <f t="shared" si="22"/>
        <v>0</v>
      </c>
      <c r="X118">
        <f t="shared" si="23"/>
        <v>0</v>
      </c>
      <c r="Y118">
        <v>4504</v>
      </c>
    </row>
    <row r="119" spans="1:25">
      <c r="A119" s="1">
        <v>40661</v>
      </c>
      <c r="B119">
        <v>67</v>
      </c>
      <c r="C119">
        <v>145.19402985074626</v>
      </c>
      <c r="D119">
        <v>9728</v>
      </c>
      <c r="E119">
        <v>9</v>
      </c>
      <c r="F119">
        <v>146.22222222222223</v>
      </c>
      <c r="G119">
        <v>1316</v>
      </c>
      <c r="H119">
        <v>76</v>
      </c>
      <c r="I119">
        <v>145.31578947368422</v>
      </c>
      <c r="J119">
        <v>11044</v>
      </c>
      <c r="K119">
        <v>0</v>
      </c>
      <c r="L119">
        <v>117</v>
      </c>
      <c r="M119">
        <f t="shared" si="12"/>
        <v>0</v>
      </c>
      <c r="N119">
        <f t="shared" si="13"/>
        <v>0</v>
      </c>
      <c r="O119">
        <f t="shared" si="14"/>
        <v>1</v>
      </c>
      <c r="P119">
        <f t="shared" si="15"/>
        <v>0</v>
      </c>
      <c r="Q119">
        <f t="shared" si="16"/>
        <v>0</v>
      </c>
      <c r="R119">
        <f t="shared" si="17"/>
        <v>0</v>
      </c>
      <c r="S119">
        <f t="shared" si="18"/>
        <v>0</v>
      </c>
      <c r="T119">
        <f t="shared" si="19"/>
        <v>0</v>
      </c>
      <c r="U119">
        <f t="shared" si="20"/>
        <v>0</v>
      </c>
      <c r="V119">
        <f t="shared" si="21"/>
        <v>0</v>
      </c>
      <c r="W119">
        <f t="shared" si="22"/>
        <v>0</v>
      </c>
      <c r="X119">
        <f t="shared" si="23"/>
        <v>0</v>
      </c>
      <c r="Y119">
        <v>8596</v>
      </c>
    </row>
    <row r="120" spans="1:25">
      <c r="A120" s="1">
        <v>40662</v>
      </c>
      <c r="B120">
        <v>83</v>
      </c>
      <c r="C120">
        <v>145.44578313253012</v>
      </c>
      <c r="D120">
        <v>12072</v>
      </c>
      <c r="E120">
        <v>3</v>
      </c>
      <c r="F120">
        <v>144</v>
      </c>
      <c r="G120">
        <v>432</v>
      </c>
      <c r="H120">
        <v>86</v>
      </c>
      <c r="I120">
        <v>145.3953488372093</v>
      </c>
      <c r="J120">
        <v>12504</v>
      </c>
      <c r="K120">
        <v>0</v>
      </c>
      <c r="L120">
        <v>118</v>
      </c>
      <c r="M120">
        <f t="shared" si="12"/>
        <v>0</v>
      </c>
      <c r="N120">
        <f t="shared" si="13"/>
        <v>0</v>
      </c>
      <c r="O120">
        <f t="shared" si="14"/>
        <v>1</v>
      </c>
      <c r="P120">
        <f t="shared" si="15"/>
        <v>0</v>
      </c>
      <c r="Q120">
        <f t="shared" si="16"/>
        <v>0</v>
      </c>
      <c r="R120">
        <f t="shared" si="17"/>
        <v>0</v>
      </c>
      <c r="S120">
        <f t="shared" si="18"/>
        <v>0</v>
      </c>
      <c r="T120">
        <f t="shared" si="19"/>
        <v>0</v>
      </c>
      <c r="U120">
        <f t="shared" si="20"/>
        <v>0</v>
      </c>
      <c r="V120">
        <f t="shared" si="21"/>
        <v>0</v>
      </c>
      <c r="W120">
        <f t="shared" si="22"/>
        <v>0</v>
      </c>
      <c r="X120">
        <f t="shared" si="23"/>
        <v>1</v>
      </c>
      <c r="Y120">
        <v>11044</v>
      </c>
    </row>
    <row r="121" spans="1:25">
      <c r="A121" s="1">
        <v>40663</v>
      </c>
      <c r="B121">
        <v>25</v>
      </c>
      <c r="C121">
        <v>145.6</v>
      </c>
      <c r="D121">
        <v>3640</v>
      </c>
      <c r="E121">
        <v>2</v>
      </c>
      <c r="F121">
        <v>144</v>
      </c>
      <c r="G121">
        <v>288</v>
      </c>
      <c r="H121">
        <v>27</v>
      </c>
      <c r="I121">
        <v>145.4814814814815</v>
      </c>
      <c r="J121">
        <v>3928</v>
      </c>
      <c r="K121">
        <v>0</v>
      </c>
      <c r="L121">
        <v>119</v>
      </c>
      <c r="M121">
        <f t="shared" si="12"/>
        <v>0</v>
      </c>
      <c r="N121">
        <f t="shared" si="13"/>
        <v>0</v>
      </c>
      <c r="O121">
        <f t="shared" si="14"/>
        <v>1</v>
      </c>
      <c r="P121">
        <f t="shared" si="15"/>
        <v>0</v>
      </c>
      <c r="Q121">
        <f t="shared" si="16"/>
        <v>0</v>
      </c>
      <c r="R121">
        <f t="shared" si="17"/>
        <v>0</v>
      </c>
      <c r="S121">
        <f t="shared" si="18"/>
        <v>0</v>
      </c>
      <c r="T121">
        <f t="shared" si="19"/>
        <v>0</v>
      </c>
      <c r="U121">
        <f t="shared" si="20"/>
        <v>0</v>
      </c>
      <c r="V121">
        <f t="shared" si="21"/>
        <v>0</v>
      </c>
      <c r="W121">
        <f t="shared" si="22"/>
        <v>0</v>
      </c>
      <c r="X121">
        <f t="shared" si="23"/>
        <v>1</v>
      </c>
      <c r="Y121">
        <v>12504</v>
      </c>
    </row>
    <row r="122" spans="1:25">
      <c r="A122" s="1">
        <v>40664</v>
      </c>
      <c r="B122">
        <v>28</v>
      </c>
      <c r="C122">
        <v>144.71428571428572</v>
      </c>
      <c r="D122">
        <v>4052</v>
      </c>
      <c r="E122">
        <v>0</v>
      </c>
      <c r="F122">
        <v>0</v>
      </c>
      <c r="G122">
        <v>0</v>
      </c>
      <c r="H122">
        <v>28</v>
      </c>
      <c r="I122">
        <v>144.71428571428572</v>
      </c>
      <c r="J122">
        <v>4052</v>
      </c>
      <c r="K122">
        <v>0</v>
      </c>
      <c r="L122">
        <v>120</v>
      </c>
      <c r="M122">
        <f t="shared" si="12"/>
        <v>0</v>
      </c>
      <c r="N122">
        <f t="shared" si="13"/>
        <v>0</v>
      </c>
      <c r="O122">
        <f t="shared" si="14"/>
        <v>0</v>
      </c>
      <c r="P122">
        <f t="shared" si="15"/>
        <v>1</v>
      </c>
      <c r="Q122">
        <f t="shared" si="16"/>
        <v>0</v>
      </c>
      <c r="R122">
        <f t="shared" si="17"/>
        <v>0</v>
      </c>
      <c r="S122">
        <f t="shared" si="18"/>
        <v>0</v>
      </c>
      <c r="T122">
        <f t="shared" si="19"/>
        <v>0</v>
      </c>
      <c r="U122">
        <f t="shared" si="20"/>
        <v>0</v>
      </c>
      <c r="V122">
        <f t="shared" si="21"/>
        <v>0</v>
      </c>
      <c r="W122">
        <f t="shared" si="22"/>
        <v>0</v>
      </c>
      <c r="X122">
        <f t="shared" si="23"/>
        <v>0</v>
      </c>
      <c r="Y122">
        <v>3928</v>
      </c>
    </row>
    <row r="123" spans="1:25">
      <c r="A123" s="1">
        <v>40665</v>
      </c>
      <c r="B123">
        <v>59</v>
      </c>
      <c r="C123">
        <v>144</v>
      </c>
      <c r="D123">
        <v>8496</v>
      </c>
      <c r="E123">
        <v>0</v>
      </c>
      <c r="F123">
        <v>0</v>
      </c>
      <c r="G123">
        <v>0</v>
      </c>
      <c r="H123">
        <v>59</v>
      </c>
      <c r="I123">
        <v>144</v>
      </c>
      <c r="J123">
        <v>8496</v>
      </c>
      <c r="K123">
        <v>0</v>
      </c>
      <c r="L123">
        <v>121</v>
      </c>
      <c r="M123">
        <f t="shared" si="12"/>
        <v>0</v>
      </c>
      <c r="N123">
        <f t="shared" si="13"/>
        <v>0</v>
      </c>
      <c r="O123">
        <f t="shared" si="14"/>
        <v>0</v>
      </c>
      <c r="P123">
        <f t="shared" si="15"/>
        <v>1</v>
      </c>
      <c r="Q123">
        <f t="shared" si="16"/>
        <v>0</v>
      </c>
      <c r="R123">
        <f t="shared" si="17"/>
        <v>0</v>
      </c>
      <c r="S123">
        <f t="shared" si="18"/>
        <v>0</v>
      </c>
      <c r="T123">
        <f t="shared" si="19"/>
        <v>0</v>
      </c>
      <c r="U123">
        <f t="shared" si="20"/>
        <v>0</v>
      </c>
      <c r="V123">
        <f t="shared" si="21"/>
        <v>0</v>
      </c>
      <c r="W123">
        <f t="shared" si="22"/>
        <v>0</v>
      </c>
      <c r="X123">
        <f t="shared" si="23"/>
        <v>0</v>
      </c>
      <c r="Y123">
        <v>4052</v>
      </c>
    </row>
    <row r="124" spans="1:25">
      <c r="A124" s="1">
        <v>40666</v>
      </c>
      <c r="B124">
        <v>79</v>
      </c>
      <c r="C124">
        <v>144</v>
      </c>
      <c r="D124">
        <v>11376</v>
      </c>
      <c r="E124">
        <v>0</v>
      </c>
      <c r="F124">
        <v>0</v>
      </c>
      <c r="G124">
        <v>0</v>
      </c>
      <c r="H124">
        <v>79</v>
      </c>
      <c r="I124">
        <v>144</v>
      </c>
      <c r="J124">
        <v>11376</v>
      </c>
      <c r="K124">
        <v>0</v>
      </c>
      <c r="L124">
        <v>122</v>
      </c>
      <c r="M124">
        <f t="shared" si="12"/>
        <v>0</v>
      </c>
      <c r="N124">
        <f t="shared" si="13"/>
        <v>0</v>
      </c>
      <c r="O124">
        <f t="shared" si="14"/>
        <v>0</v>
      </c>
      <c r="P124">
        <f t="shared" si="15"/>
        <v>1</v>
      </c>
      <c r="Q124">
        <f t="shared" si="16"/>
        <v>0</v>
      </c>
      <c r="R124">
        <f t="shared" si="17"/>
        <v>0</v>
      </c>
      <c r="S124">
        <f t="shared" si="18"/>
        <v>0</v>
      </c>
      <c r="T124">
        <f t="shared" si="19"/>
        <v>0</v>
      </c>
      <c r="U124">
        <f t="shared" si="20"/>
        <v>0</v>
      </c>
      <c r="V124">
        <f t="shared" si="21"/>
        <v>0</v>
      </c>
      <c r="W124">
        <f t="shared" si="22"/>
        <v>0</v>
      </c>
      <c r="X124">
        <f t="shared" si="23"/>
        <v>0</v>
      </c>
      <c r="Y124">
        <v>8496</v>
      </c>
    </row>
    <row r="125" spans="1:25">
      <c r="A125" s="1">
        <v>40667</v>
      </c>
      <c r="B125">
        <v>73</v>
      </c>
      <c r="C125">
        <v>144</v>
      </c>
      <c r="D125">
        <v>10512</v>
      </c>
      <c r="E125">
        <v>0</v>
      </c>
      <c r="F125">
        <v>0</v>
      </c>
      <c r="G125">
        <v>0</v>
      </c>
      <c r="H125">
        <v>73</v>
      </c>
      <c r="I125">
        <v>144</v>
      </c>
      <c r="J125">
        <v>10512</v>
      </c>
      <c r="K125">
        <v>0</v>
      </c>
      <c r="L125">
        <v>123</v>
      </c>
      <c r="M125">
        <f t="shared" si="12"/>
        <v>0</v>
      </c>
      <c r="N125">
        <f t="shared" si="13"/>
        <v>0</v>
      </c>
      <c r="O125">
        <f t="shared" si="14"/>
        <v>0</v>
      </c>
      <c r="P125">
        <f t="shared" si="15"/>
        <v>1</v>
      </c>
      <c r="Q125">
        <f t="shared" si="16"/>
        <v>0</v>
      </c>
      <c r="R125">
        <f t="shared" si="17"/>
        <v>0</v>
      </c>
      <c r="S125">
        <f t="shared" si="18"/>
        <v>0</v>
      </c>
      <c r="T125">
        <f t="shared" si="19"/>
        <v>0</v>
      </c>
      <c r="U125">
        <f t="shared" si="20"/>
        <v>0</v>
      </c>
      <c r="V125">
        <f t="shared" si="21"/>
        <v>0</v>
      </c>
      <c r="W125">
        <f t="shared" si="22"/>
        <v>0</v>
      </c>
      <c r="X125">
        <f t="shared" si="23"/>
        <v>0</v>
      </c>
      <c r="Y125">
        <v>11376</v>
      </c>
    </row>
    <row r="126" spans="1:25">
      <c r="A126" s="1">
        <v>40668</v>
      </c>
      <c r="B126">
        <v>51</v>
      </c>
      <c r="C126">
        <v>144</v>
      </c>
      <c r="D126">
        <v>7344</v>
      </c>
      <c r="E126">
        <v>2</v>
      </c>
      <c r="F126">
        <v>144</v>
      </c>
      <c r="G126">
        <v>288</v>
      </c>
      <c r="H126">
        <v>53</v>
      </c>
      <c r="I126">
        <v>144</v>
      </c>
      <c r="J126">
        <v>7632</v>
      </c>
      <c r="K126">
        <v>0</v>
      </c>
      <c r="L126">
        <v>124</v>
      </c>
      <c r="M126">
        <f t="shared" si="12"/>
        <v>0</v>
      </c>
      <c r="N126">
        <f t="shared" si="13"/>
        <v>0</v>
      </c>
      <c r="O126">
        <f t="shared" si="14"/>
        <v>0</v>
      </c>
      <c r="P126">
        <f t="shared" si="15"/>
        <v>1</v>
      </c>
      <c r="Q126">
        <f t="shared" si="16"/>
        <v>0</v>
      </c>
      <c r="R126">
        <f t="shared" si="17"/>
        <v>0</v>
      </c>
      <c r="S126">
        <f t="shared" si="18"/>
        <v>0</v>
      </c>
      <c r="T126">
        <f t="shared" si="19"/>
        <v>0</v>
      </c>
      <c r="U126">
        <f t="shared" si="20"/>
        <v>0</v>
      </c>
      <c r="V126">
        <f t="shared" si="21"/>
        <v>0</v>
      </c>
      <c r="W126">
        <f t="shared" si="22"/>
        <v>0</v>
      </c>
      <c r="X126">
        <f t="shared" si="23"/>
        <v>0</v>
      </c>
      <c r="Y126">
        <v>10512</v>
      </c>
    </row>
    <row r="127" spans="1:25">
      <c r="A127" s="1">
        <v>40669</v>
      </c>
      <c r="B127">
        <v>4</v>
      </c>
      <c r="C127">
        <v>149</v>
      </c>
      <c r="D127">
        <v>596</v>
      </c>
      <c r="E127">
        <v>2</v>
      </c>
      <c r="F127">
        <v>144</v>
      </c>
      <c r="G127">
        <v>288</v>
      </c>
      <c r="H127">
        <v>6</v>
      </c>
      <c r="I127">
        <v>147.33333333333334</v>
      </c>
      <c r="J127">
        <v>884</v>
      </c>
      <c r="K127">
        <v>0</v>
      </c>
      <c r="L127">
        <v>125</v>
      </c>
      <c r="M127">
        <f t="shared" si="12"/>
        <v>0</v>
      </c>
      <c r="N127">
        <f t="shared" si="13"/>
        <v>0</v>
      </c>
      <c r="O127">
        <f t="shared" si="14"/>
        <v>0</v>
      </c>
      <c r="P127">
        <f t="shared" si="15"/>
        <v>1</v>
      </c>
      <c r="Q127">
        <f t="shared" si="16"/>
        <v>0</v>
      </c>
      <c r="R127">
        <f t="shared" si="17"/>
        <v>0</v>
      </c>
      <c r="S127">
        <f t="shared" si="18"/>
        <v>0</v>
      </c>
      <c r="T127">
        <f t="shared" si="19"/>
        <v>0</v>
      </c>
      <c r="U127">
        <f t="shared" si="20"/>
        <v>0</v>
      </c>
      <c r="V127">
        <f t="shared" si="21"/>
        <v>0</v>
      </c>
      <c r="W127">
        <f t="shared" si="22"/>
        <v>0</v>
      </c>
      <c r="X127">
        <f t="shared" si="23"/>
        <v>1</v>
      </c>
      <c r="Y127">
        <v>7632</v>
      </c>
    </row>
    <row r="128" spans="1:25">
      <c r="A128" s="1">
        <v>40670</v>
      </c>
      <c r="B128">
        <v>0</v>
      </c>
      <c r="C128">
        <v>0</v>
      </c>
      <c r="D128">
        <v>0</v>
      </c>
      <c r="E128">
        <v>1</v>
      </c>
      <c r="F128">
        <v>164</v>
      </c>
      <c r="G128">
        <v>164</v>
      </c>
      <c r="H128">
        <v>1</v>
      </c>
      <c r="I128">
        <v>164</v>
      </c>
      <c r="J128">
        <v>164</v>
      </c>
      <c r="K128">
        <v>0</v>
      </c>
      <c r="L128">
        <v>126</v>
      </c>
      <c r="M128">
        <f t="shared" si="12"/>
        <v>0</v>
      </c>
      <c r="N128">
        <f t="shared" si="13"/>
        <v>0</v>
      </c>
      <c r="O128">
        <f t="shared" si="14"/>
        <v>0</v>
      </c>
      <c r="P128">
        <f t="shared" si="15"/>
        <v>1</v>
      </c>
      <c r="Q128">
        <f t="shared" si="16"/>
        <v>0</v>
      </c>
      <c r="R128">
        <f t="shared" si="17"/>
        <v>0</v>
      </c>
      <c r="S128">
        <f t="shared" si="18"/>
        <v>0</v>
      </c>
      <c r="T128">
        <f t="shared" si="19"/>
        <v>0</v>
      </c>
      <c r="U128">
        <f t="shared" si="20"/>
        <v>0</v>
      </c>
      <c r="V128">
        <f t="shared" si="21"/>
        <v>0</v>
      </c>
      <c r="W128">
        <f t="shared" si="22"/>
        <v>0</v>
      </c>
      <c r="X128">
        <f t="shared" si="23"/>
        <v>1</v>
      </c>
      <c r="Y128">
        <v>884</v>
      </c>
    </row>
    <row r="129" spans="1:25">
      <c r="A129" s="1">
        <v>40671</v>
      </c>
      <c r="B129">
        <v>29</v>
      </c>
      <c r="C129">
        <v>144.68965517241378</v>
      </c>
      <c r="D129">
        <v>4196</v>
      </c>
      <c r="E129">
        <v>0</v>
      </c>
      <c r="F129">
        <v>0</v>
      </c>
      <c r="G129">
        <v>0</v>
      </c>
      <c r="H129">
        <v>29</v>
      </c>
      <c r="I129">
        <v>144.68965517241378</v>
      </c>
      <c r="J129">
        <v>4196</v>
      </c>
      <c r="K129">
        <v>0</v>
      </c>
      <c r="L129">
        <v>127</v>
      </c>
      <c r="M129">
        <f t="shared" si="12"/>
        <v>0</v>
      </c>
      <c r="N129">
        <f t="shared" si="13"/>
        <v>0</v>
      </c>
      <c r="O129">
        <f t="shared" si="14"/>
        <v>0</v>
      </c>
      <c r="P129">
        <f t="shared" si="15"/>
        <v>1</v>
      </c>
      <c r="Q129">
        <f t="shared" si="16"/>
        <v>0</v>
      </c>
      <c r="R129">
        <f t="shared" si="17"/>
        <v>0</v>
      </c>
      <c r="S129">
        <f t="shared" si="18"/>
        <v>0</v>
      </c>
      <c r="T129">
        <f t="shared" si="19"/>
        <v>0</v>
      </c>
      <c r="U129">
        <f t="shared" si="20"/>
        <v>0</v>
      </c>
      <c r="V129">
        <f t="shared" si="21"/>
        <v>0</v>
      </c>
      <c r="W129">
        <f t="shared" si="22"/>
        <v>0</v>
      </c>
      <c r="X129">
        <f t="shared" si="23"/>
        <v>0</v>
      </c>
      <c r="Y129">
        <v>164</v>
      </c>
    </row>
    <row r="130" spans="1:25">
      <c r="A130" s="1">
        <v>40672</v>
      </c>
      <c r="B130">
        <v>96</v>
      </c>
      <c r="C130">
        <v>144.20833333333334</v>
      </c>
      <c r="D130">
        <v>13844</v>
      </c>
      <c r="E130">
        <v>0</v>
      </c>
      <c r="F130">
        <v>0</v>
      </c>
      <c r="G130">
        <v>0</v>
      </c>
      <c r="H130">
        <v>96</v>
      </c>
      <c r="I130">
        <v>144.20833333333334</v>
      </c>
      <c r="J130">
        <v>13844</v>
      </c>
      <c r="K130">
        <v>0</v>
      </c>
      <c r="L130">
        <v>128</v>
      </c>
      <c r="M130">
        <f t="shared" si="12"/>
        <v>0</v>
      </c>
      <c r="N130">
        <f t="shared" si="13"/>
        <v>0</v>
      </c>
      <c r="O130">
        <f t="shared" si="14"/>
        <v>0</v>
      </c>
      <c r="P130">
        <f t="shared" si="15"/>
        <v>1</v>
      </c>
      <c r="Q130">
        <f t="shared" si="16"/>
        <v>0</v>
      </c>
      <c r="R130">
        <f t="shared" si="17"/>
        <v>0</v>
      </c>
      <c r="S130">
        <f t="shared" si="18"/>
        <v>0</v>
      </c>
      <c r="T130">
        <f t="shared" si="19"/>
        <v>0</v>
      </c>
      <c r="U130">
        <f t="shared" si="20"/>
        <v>0</v>
      </c>
      <c r="V130">
        <f t="shared" si="21"/>
        <v>0</v>
      </c>
      <c r="W130">
        <f t="shared" si="22"/>
        <v>0</v>
      </c>
      <c r="X130">
        <f t="shared" si="23"/>
        <v>0</v>
      </c>
      <c r="Y130">
        <v>4196</v>
      </c>
    </row>
    <row r="131" spans="1:25">
      <c r="A131" s="1">
        <v>40673</v>
      </c>
      <c r="B131">
        <v>80</v>
      </c>
      <c r="C131">
        <v>144.25</v>
      </c>
      <c r="D131">
        <v>11540</v>
      </c>
      <c r="E131">
        <v>0</v>
      </c>
      <c r="F131">
        <v>0</v>
      </c>
      <c r="G131">
        <v>0</v>
      </c>
      <c r="H131">
        <v>80</v>
      </c>
      <c r="I131">
        <v>144.25</v>
      </c>
      <c r="J131">
        <v>11540</v>
      </c>
      <c r="K131">
        <v>0</v>
      </c>
      <c r="L131">
        <v>129</v>
      </c>
      <c r="M131">
        <f t="shared" ref="M131:M194" si="24">IF(MONTH(A131)=2,1,0)</f>
        <v>0</v>
      </c>
      <c r="N131">
        <f t="shared" ref="N131:N194" si="25">IF(MONTH(A131)=3,1,0)</f>
        <v>0</v>
      </c>
      <c r="O131">
        <f t="shared" ref="O131:O194" si="26">IF(MONTH(A131)=4,1,0)</f>
        <v>0</v>
      </c>
      <c r="P131">
        <f t="shared" ref="P131:P194" si="27">IF(MONTH(A131)=5,1,0)</f>
        <v>1</v>
      </c>
      <c r="Q131">
        <f t="shared" ref="Q131:Q194" si="28">IF(MONTH(A131)=6,1,0)</f>
        <v>0</v>
      </c>
      <c r="R131">
        <f t="shared" ref="R131:R194" si="29">IF(MONTH(A131)=7,1,0)</f>
        <v>0</v>
      </c>
      <c r="S131">
        <f t="shared" ref="S131:S194" si="30">IF(MONTH(A131)=8,1,0)</f>
        <v>0</v>
      </c>
      <c r="T131">
        <f t="shared" ref="T131:T194" si="31">IF(MONTH(A131)=9,1,0)</f>
        <v>0</v>
      </c>
      <c r="U131">
        <f t="shared" ref="U131:U194" si="32">IF(MONTH(A131)=10,1,0)</f>
        <v>0</v>
      </c>
      <c r="V131">
        <f t="shared" ref="V131:V194" si="33">IF(MONTH(A131)=11,1,0)</f>
        <v>0</v>
      </c>
      <c r="W131">
        <f t="shared" ref="W131:W194" si="34">IF(MONTH(A131)=12,1,0)</f>
        <v>0</v>
      </c>
      <c r="X131">
        <f t="shared" ref="X131:X194" si="35">IF(WEEKDAY(A131)&gt;=6,1,0)</f>
        <v>0</v>
      </c>
      <c r="Y131">
        <v>13844</v>
      </c>
    </row>
    <row r="132" spans="1:25">
      <c r="A132" s="1">
        <v>40674</v>
      </c>
      <c r="B132">
        <v>59</v>
      </c>
      <c r="C132">
        <v>142.57627118644066</v>
      </c>
      <c r="D132">
        <v>8412</v>
      </c>
      <c r="E132">
        <v>1</v>
      </c>
      <c r="F132">
        <v>164</v>
      </c>
      <c r="G132">
        <v>164</v>
      </c>
      <c r="H132">
        <v>60</v>
      </c>
      <c r="I132">
        <v>142.93333333333334</v>
      </c>
      <c r="J132">
        <v>8576</v>
      </c>
      <c r="K132">
        <v>0</v>
      </c>
      <c r="L132">
        <v>130</v>
      </c>
      <c r="M132">
        <f t="shared" si="24"/>
        <v>0</v>
      </c>
      <c r="N132">
        <f t="shared" si="25"/>
        <v>0</v>
      </c>
      <c r="O132">
        <f t="shared" si="26"/>
        <v>0</v>
      </c>
      <c r="P132">
        <f t="shared" si="27"/>
        <v>1</v>
      </c>
      <c r="Q132">
        <f t="shared" si="28"/>
        <v>0</v>
      </c>
      <c r="R132">
        <f t="shared" si="29"/>
        <v>0</v>
      </c>
      <c r="S132">
        <f t="shared" si="30"/>
        <v>0</v>
      </c>
      <c r="T132">
        <f t="shared" si="31"/>
        <v>0</v>
      </c>
      <c r="U132">
        <f t="shared" si="32"/>
        <v>0</v>
      </c>
      <c r="V132">
        <f t="shared" si="33"/>
        <v>0</v>
      </c>
      <c r="W132">
        <f t="shared" si="34"/>
        <v>0</v>
      </c>
      <c r="X132">
        <f t="shared" si="35"/>
        <v>0</v>
      </c>
      <c r="Y132">
        <v>11540</v>
      </c>
    </row>
    <row r="133" spans="1:25">
      <c r="A133" s="1">
        <v>40675</v>
      </c>
      <c r="B133">
        <v>78</v>
      </c>
      <c r="C133">
        <v>145.53846153846155</v>
      </c>
      <c r="D133">
        <v>11352</v>
      </c>
      <c r="E133">
        <v>2</v>
      </c>
      <c r="F133">
        <v>154</v>
      </c>
      <c r="G133">
        <v>308</v>
      </c>
      <c r="H133">
        <v>80</v>
      </c>
      <c r="I133">
        <v>145.75</v>
      </c>
      <c r="J133">
        <v>11660</v>
      </c>
      <c r="K133">
        <v>0</v>
      </c>
      <c r="L133">
        <v>131</v>
      </c>
      <c r="M133">
        <f t="shared" si="24"/>
        <v>0</v>
      </c>
      <c r="N133">
        <f t="shared" si="25"/>
        <v>0</v>
      </c>
      <c r="O133">
        <f t="shared" si="26"/>
        <v>0</v>
      </c>
      <c r="P133">
        <f t="shared" si="27"/>
        <v>1</v>
      </c>
      <c r="Q133">
        <f t="shared" si="28"/>
        <v>0</v>
      </c>
      <c r="R133">
        <f t="shared" si="29"/>
        <v>0</v>
      </c>
      <c r="S133">
        <f t="shared" si="30"/>
        <v>0</v>
      </c>
      <c r="T133">
        <f t="shared" si="31"/>
        <v>0</v>
      </c>
      <c r="U133">
        <f t="shared" si="32"/>
        <v>0</v>
      </c>
      <c r="V133">
        <f t="shared" si="33"/>
        <v>0</v>
      </c>
      <c r="W133">
        <f t="shared" si="34"/>
        <v>0</v>
      </c>
      <c r="X133">
        <f t="shared" si="35"/>
        <v>0</v>
      </c>
      <c r="Y133">
        <v>8576</v>
      </c>
    </row>
    <row r="134" spans="1:25">
      <c r="A134" s="1">
        <v>40676</v>
      </c>
      <c r="B134">
        <v>67</v>
      </c>
      <c r="C134">
        <v>148.17910447761193</v>
      </c>
      <c r="D134">
        <v>9928</v>
      </c>
      <c r="E134">
        <v>8</v>
      </c>
      <c r="F134">
        <v>151.5</v>
      </c>
      <c r="G134">
        <v>1212</v>
      </c>
      <c r="H134">
        <v>75</v>
      </c>
      <c r="I134">
        <v>148.53333333333333</v>
      </c>
      <c r="J134">
        <v>11140</v>
      </c>
      <c r="K134">
        <v>0</v>
      </c>
      <c r="L134">
        <v>132</v>
      </c>
      <c r="M134">
        <f t="shared" si="24"/>
        <v>0</v>
      </c>
      <c r="N134">
        <f t="shared" si="25"/>
        <v>0</v>
      </c>
      <c r="O134">
        <f t="shared" si="26"/>
        <v>0</v>
      </c>
      <c r="P134">
        <f t="shared" si="27"/>
        <v>1</v>
      </c>
      <c r="Q134">
        <f t="shared" si="28"/>
        <v>0</v>
      </c>
      <c r="R134">
        <f t="shared" si="29"/>
        <v>0</v>
      </c>
      <c r="S134">
        <f t="shared" si="30"/>
        <v>0</v>
      </c>
      <c r="T134">
        <f t="shared" si="31"/>
        <v>0</v>
      </c>
      <c r="U134">
        <f t="shared" si="32"/>
        <v>0</v>
      </c>
      <c r="V134">
        <f t="shared" si="33"/>
        <v>0</v>
      </c>
      <c r="W134">
        <f t="shared" si="34"/>
        <v>0</v>
      </c>
      <c r="X134">
        <f t="shared" si="35"/>
        <v>1</v>
      </c>
      <c r="Y134">
        <v>11660</v>
      </c>
    </row>
    <row r="135" spans="1:25">
      <c r="A135" s="1">
        <v>40677</v>
      </c>
      <c r="B135">
        <v>61</v>
      </c>
      <c r="C135">
        <v>148.26229508196721</v>
      </c>
      <c r="D135">
        <v>9044</v>
      </c>
      <c r="E135">
        <v>8</v>
      </c>
      <c r="F135">
        <v>151.5</v>
      </c>
      <c r="G135">
        <v>1212</v>
      </c>
      <c r="H135">
        <v>69</v>
      </c>
      <c r="I135">
        <v>148.63768115942028</v>
      </c>
      <c r="J135">
        <v>10256</v>
      </c>
      <c r="K135">
        <v>0</v>
      </c>
      <c r="L135">
        <v>133</v>
      </c>
      <c r="M135">
        <f t="shared" si="24"/>
        <v>0</v>
      </c>
      <c r="N135">
        <f t="shared" si="25"/>
        <v>0</v>
      </c>
      <c r="O135">
        <f t="shared" si="26"/>
        <v>0</v>
      </c>
      <c r="P135">
        <f t="shared" si="27"/>
        <v>1</v>
      </c>
      <c r="Q135">
        <f t="shared" si="28"/>
        <v>0</v>
      </c>
      <c r="R135">
        <f t="shared" si="29"/>
        <v>0</v>
      </c>
      <c r="S135">
        <f t="shared" si="30"/>
        <v>0</v>
      </c>
      <c r="T135">
        <f t="shared" si="31"/>
        <v>0</v>
      </c>
      <c r="U135">
        <f t="shared" si="32"/>
        <v>0</v>
      </c>
      <c r="V135">
        <f t="shared" si="33"/>
        <v>0</v>
      </c>
      <c r="W135">
        <f t="shared" si="34"/>
        <v>0</v>
      </c>
      <c r="X135">
        <f t="shared" si="35"/>
        <v>1</v>
      </c>
      <c r="Y135">
        <v>11140</v>
      </c>
    </row>
    <row r="136" spans="1:25">
      <c r="A136" s="1">
        <v>40678</v>
      </c>
      <c r="B136">
        <v>45</v>
      </c>
      <c r="C136">
        <v>144.44444444444446</v>
      </c>
      <c r="D136">
        <v>6500</v>
      </c>
      <c r="E136">
        <v>3</v>
      </c>
      <c r="F136">
        <v>144</v>
      </c>
      <c r="G136">
        <v>432</v>
      </c>
      <c r="H136">
        <v>48</v>
      </c>
      <c r="I136">
        <v>144.41666666666666</v>
      </c>
      <c r="J136">
        <v>6932</v>
      </c>
      <c r="K136">
        <v>0</v>
      </c>
      <c r="L136">
        <v>134</v>
      </c>
      <c r="M136">
        <f t="shared" si="24"/>
        <v>0</v>
      </c>
      <c r="N136">
        <f t="shared" si="25"/>
        <v>0</v>
      </c>
      <c r="O136">
        <f t="shared" si="26"/>
        <v>0</v>
      </c>
      <c r="P136">
        <f t="shared" si="27"/>
        <v>1</v>
      </c>
      <c r="Q136">
        <f t="shared" si="28"/>
        <v>0</v>
      </c>
      <c r="R136">
        <f t="shared" si="29"/>
        <v>0</v>
      </c>
      <c r="S136">
        <f t="shared" si="30"/>
        <v>0</v>
      </c>
      <c r="T136">
        <f t="shared" si="31"/>
        <v>0</v>
      </c>
      <c r="U136">
        <f t="shared" si="32"/>
        <v>0</v>
      </c>
      <c r="V136">
        <f t="shared" si="33"/>
        <v>0</v>
      </c>
      <c r="W136">
        <f t="shared" si="34"/>
        <v>0</v>
      </c>
      <c r="X136">
        <f t="shared" si="35"/>
        <v>0</v>
      </c>
      <c r="Y136">
        <v>10256</v>
      </c>
    </row>
    <row r="137" spans="1:25">
      <c r="A137" s="1">
        <v>40679</v>
      </c>
      <c r="B137">
        <v>47</v>
      </c>
      <c r="C137">
        <v>144.42553191489361</v>
      </c>
      <c r="D137">
        <v>6788</v>
      </c>
      <c r="E137">
        <v>3</v>
      </c>
      <c r="F137">
        <v>144</v>
      </c>
      <c r="G137">
        <v>432</v>
      </c>
      <c r="H137">
        <v>50</v>
      </c>
      <c r="I137">
        <v>144.4</v>
      </c>
      <c r="J137">
        <v>7220</v>
      </c>
      <c r="K137">
        <v>0</v>
      </c>
      <c r="L137">
        <v>135</v>
      </c>
      <c r="M137">
        <f t="shared" si="24"/>
        <v>0</v>
      </c>
      <c r="N137">
        <f t="shared" si="25"/>
        <v>0</v>
      </c>
      <c r="O137">
        <f t="shared" si="26"/>
        <v>0</v>
      </c>
      <c r="P137">
        <f t="shared" si="27"/>
        <v>1</v>
      </c>
      <c r="Q137">
        <f t="shared" si="28"/>
        <v>0</v>
      </c>
      <c r="R137">
        <f t="shared" si="29"/>
        <v>0</v>
      </c>
      <c r="S137">
        <f t="shared" si="30"/>
        <v>0</v>
      </c>
      <c r="T137">
        <f t="shared" si="31"/>
        <v>0</v>
      </c>
      <c r="U137">
        <f t="shared" si="32"/>
        <v>0</v>
      </c>
      <c r="V137">
        <f t="shared" si="33"/>
        <v>0</v>
      </c>
      <c r="W137">
        <f t="shared" si="34"/>
        <v>0</v>
      </c>
      <c r="X137">
        <f t="shared" si="35"/>
        <v>0</v>
      </c>
      <c r="Y137">
        <v>6932</v>
      </c>
    </row>
    <row r="138" spans="1:25">
      <c r="A138" s="1">
        <v>40680</v>
      </c>
      <c r="B138">
        <v>55</v>
      </c>
      <c r="C138">
        <v>144.36363636363637</v>
      </c>
      <c r="D138">
        <v>7940</v>
      </c>
      <c r="E138">
        <v>2</v>
      </c>
      <c r="F138">
        <v>144</v>
      </c>
      <c r="G138">
        <v>288</v>
      </c>
      <c r="H138">
        <v>57</v>
      </c>
      <c r="I138">
        <v>144.35087719298247</v>
      </c>
      <c r="J138">
        <v>8228</v>
      </c>
      <c r="K138">
        <v>0</v>
      </c>
      <c r="L138">
        <v>136</v>
      </c>
      <c r="M138">
        <f t="shared" si="24"/>
        <v>0</v>
      </c>
      <c r="N138">
        <f t="shared" si="25"/>
        <v>0</v>
      </c>
      <c r="O138">
        <f t="shared" si="26"/>
        <v>0</v>
      </c>
      <c r="P138">
        <f t="shared" si="27"/>
        <v>1</v>
      </c>
      <c r="Q138">
        <f t="shared" si="28"/>
        <v>0</v>
      </c>
      <c r="R138">
        <f t="shared" si="29"/>
        <v>0</v>
      </c>
      <c r="S138">
        <f t="shared" si="30"/>
        <v>0</v>
      </c>
      <c r="T138">
        <f t="shared" si="31"/>
        <v>0</v>
      </c>
      <c r="U138">
        <f t="shared" si="32"/>
        <v>0</v>
      </c>
      <c r="V138">
        <f t="shared" si="33"/>
        <v>0</v>
      </c>
      <c r="W138">
        <f t="shared" si="34"/>
        <v>0</v>
      </c>
      <c r="X138">
        <f t="shared" si="35"/>
        <v>0</v>
      </c>
      <c r="Y138">
        <v>7220</v>
      </c>
    </row>
    <row r="139" spans="1:25">
      <c r="A139" s="1">
        <v>40681</v>
      </c>
      <c r="B139">
        <v>46</v>
      </c>
      <c r="C139">
        <v>144.43478260869566</v>
      </c>
      <c r="D139">
        <v>6644</v>
      </c>
      <c r="E139">
        <v>0</v>
      </c>
      <c r="F139">
        <v>0</v>
      </c>
      <c r="G139">
        <v>0</v>
      </c>
      <c r="H139">
        <v>46</v>
      </c>
      <c r="I139">
        <v>144.43478260869566</v>
      </c>
      <c r="J139">
        <v>6644</v>
      </c>
      <c r="K139">
        <v>0</v>
      </c>
      <c r="L139">
        <v>137</v>
      </c>
      <c r="M139">
        <f t="shared" si="24"/>
        <v>0</v>
      </c>
      <c r="N139">
        <f t="shared" si="25"/>
        <v>0</v>
      </c>
      <c r="O139">
        <f t="shared" si="26"/>
        <v>0</v>
      </c>
      <c r="P139">
        <f t="shared" si="27"/>
        <v>1</v>
      </c>
      <c r="Q139">
        <f t="shared" si="28"/>
        <v>0</v>
      </c>
      <c r="R139">
        <f t="shared" si="29"/>
        <v>0</v>
      </c>
      <c r="S139">
        <f t="shared" si="30"/>
        <v>0</v>
      </c>
      <c r="T139">
        <f t="shared" si="31"/>
        <v>0</v>
      </c>
      <c r="U139">
        <f t="shared" si="32"/>
        <v>0</v>
      </c>
      <c r="V139">
        <f t="shared" si="33"/>
        <v>0</v>
      </c>
      <c r="W139">
        <f t="shared" si="34"/>
        <v>0</v>
      </c>
      <c r="X139">
        <f t="shared" si="35"/>
        <v>0</v>
      </c>
      <c r="Y139">
        <v>8228</v>
      </c>
    </row>
    <row r="140" spans="1:25">
      <c r="A140" s="1">
        <v>40682</v>
      </c>
      <c r="B140">
        <v>86</v>
      </c>
      <c r="C140">
        <v>144.46511627906978</v>
      </c>
      <c r="D140">
        <v>12424</v>
      </c>
      <c r="E140">
        <v>0</v>
      </c>
      <c r="F140">
        <v>0</v>
      </c>
      <c r="G140">
        <v>0</v>
      </c>
      <c r="H140">
        <v>86</v>
      </c>
      <c r="I140">
        <v>144.46511627906978</v>
      </c>
      <c r="J140">
        <v>12424</v>
      </c>
      <c r="K140">
        <v>0</v>
      </c>
      <c r="L140">
        <v>138</v>
      </c>
      <c r="M140">
        <f t="shared" si="24"/>
        <v>0</v>
      </c>
      <c r="N140">
        <f t="shared" si="25"/>
        <v>0</v>
      </c>
      <c r="O140">
        <f t="shared" si="26"/>
        <v>0</v>
      </c>
      <c r="P140">
        <f t="shared" si="27"/>
        <v>1</v>
      </c>
      <c r="Q140">
        <f t="shared" si="28"/>
        <v>0</v>
      </c>
      <c r="R140">
        <f t="shared" si="29"/>
        <v>0</v>
      </c>
      <c r="S140">
        <f t="shared" si="30"/>
        <v>0</v>
      </c>
      <c r="T140">
        <f t="shared" si="31"/>
        <v>0</v>
      </c>
      <c r="U140">
        <f t="shared" si="32"/>
        <v>0</v>
      </c>
      <c r="V140">
        <f t="shared" si="33"/>
        <v>0</v>
      </c>
      <c r="W140">
        <f t="shared" si="34"/>
        <v>0</v>
      </c>
      <c r="X140">
        <f t="shared" si="35"/>
        <v>0</v>
      </c>
      <c r="Y140">
        <v>6644</v>
      </c>
    </row>
    <row r="141" spans="1:25">
      <c r="A141" s="1">
        <v>40683</v>
      </c>
      <c r="B141">
        <v>63</v>
      </c>
      <c r="C141">
        <v>144.95238095238096</v>
      </c>
      <c r="D141">
        <v>9132</v>
      </c>
      <c r="E141">
        <v>0</v>
      </c>
      <c r="F141">
        <v>0</v>
      </c>
      <c r="G141">
        <v>0</v>
      </c>
      <c r="H141">
        <v>63</v>
      </c>
      <c r="I141">
        <v>144.95238095238096</v>
      </c>
      <c r="J141">
        <v>9132</v>
      </c>
      <c r="K141">
        <v>0</v>
      </c>
      <c r="L141">
        <v>139</v>
      </c>
      <c r="M141">
        <f t="shared" si="24"/>
        <v>0</v>
      </c>
      <c r="N141">
        <f t="shared" si="25"/>
        <v>0</v>
      </c>
      <c r="O141">
        <f t="shared" si="26"/>
        <v>0</v>
      </c>
      <c r="P141">
        <f t="shared" si="27"/>
        <v>1</v>
      </c>
      <c r="Q141">
        <f t="shared" si="28"/>
        <v>0</v>
      </c>
      <c r="R141">
        <f t="shared" si="29"/>
        <v>0</v>
      </c>
      <c r="S141">
        <f t="shared" si="30"/>
        <v>0</v>
      </c>
      <c r="T141">
        <f t="shared" si="31"/>
        <v>0</v>
      </c>
      <c r="U141">
        <f t="shared" si="32"/>
        <v>0</v>
      </c>
      <c r="V141">
        <f t="shared" si="33"/>
        <v>0</v>
      </c>
      <c r="W141">
        <f t="shared" si="34"/>
        <v>0</v>
      </c>
      <c r="X141">
        <f t="shared" si="35"/>
        <v>1</v>
      </c>
      <c r="Y141">
        <v>12424</v>
      </c>
    </row>
    <row r="142" spans="1:25">
      <c r="A142" s="1">
        <v>40684</v>
      </c>
      <c r="B142">
        <v>49</v>
      </c>
      <c r="C142">
        <v>145.22448979591837</v>
      </c>
      <c r="D142">
        <v>7116</v>
      </c>
      <c r="E142">
        <v>0</v>
      </c>
      <c r="F142">
        <v>0</v>
      </c>
      <c r="G142">
        <v>0</v>
      </c>
      <c r="H142">
        <v>49</v>
      </c>
      <c r="I142">
        <v>145.22448979591837</v>
      </c>
      <c r="J142">
        <v>7116</v>
      </c>
      <c r="K142">
        <v>0</v>
      </c>
      <c r="L142">
        <v>140</v>
      </c>
      <c r="M142">
        <f t="shared" si="24"/>
        <v>0</v>
      </c>
      <c r="N142">
        <f t="shared" si="25"/>
        <v>0</v>
      </c>
      <c r="O142">
        <f t="shared" si="26"/>
        <v>0</v>
      </c>
      <c r="P142">
        <f t="shared" si="27"/>
        <v>1</v>
      </c>
      <c r="Q142">
        <f t="shared" si="28"/>
        <v>0</v>
      </c>
      <c r="R142">
        <f t="shared" si="29"/>
        <v>0</v>
      </c>
      <c r="S142">
        <f t="shared" si="30"/>
        <v>0</v>
      </c>
      <c r="T142">
        <f t="shared" si="31"/>
        <v>0</v>
      </c>
      <c r="U142">
        <f t="shared" si="32"/>
        <v>0</v>
      </c>
      <c r="V142">
        <f t="shared" si="33"/>
        <v>0</v>
      </c>
      <c r="W142">
        <f t="shared" si="34"/>
        <v>0</v>
      </c>
      <c r="X142">
        <f t="shared" si="35"/>
        <v>1</v>
      </c>
      <c r="Y142">
        <v>9132</v>
      </c>
    </row>
    <row r="143" spans="1:25">
      <c r="A143" s="1">
        <v>40685</v>
      </c>
      <c r="B143">
        <v>57</v>
      </c>
      <c r="C143">
        <v>144.35087719298247</v>
      </c>
      <c r="D143">
        <v>8228</v>
      </c>
      <c r="E143">
        <v>0</v>
      </c>
      <c r="F143">
        <v>0</v>
      </c>
      <c r="G143">
        <v>0</v>
      </c>
      <c r="H143">
        <v>57</v>
      </c>
      <c r="I143">
        <v>144.35087719298247</v>
      </c>
      <c r="J143">
        <v>8228</v>
      </c>
      <c r="K143">
        <v>0</v>
      </c>
      <c r="L143">
        <v>141</v>
      </c>
      <c r="M143">
        <f t="shared" si="24"/>
        <v>0</v>
      </c>
      <c r="N143">
        <f t="shared" si="25"/>
        <v>0</v>
      </c>
      <c r="O143">
        <f t="shared" si="26"/>
        <v>0</v>
      </c>
      <c r="P143">
        <f t="shared" si="27"/>
        <v>1</v>
      </c>
      <c r="Q143">
        <f t="shared" si="28"/>
        <v>0</v>
      </c>
      <c r="R143">
        <f t="shared" si="29"/>
        <v>0</v>
      </c>
      <c r="S143">
        <f t="shared" si="30"/>
        <v>0</v>
      </c>
      <c r="T143">
        <f t="shared" si="31"/>
        <v>0</v>
      </c>
      <c r="U143">
        <f t="shared" si="32"/>
        <v>0</v>
      </c>
      <c r="V143">
        <f t="shared" si="33"/>
        <v>0</v>
      </c>
      <c r="W143">
        <f t="shared" si="34"/>
        <v>0</v>
      </c>
      <c r="X143">
        <f t="shared" si="35"/>
        <v>0</v>
      </c>
      <c r="Y143">
        <v>7116</v>
      </c>
    </row>
    <row r="144" spans="1:25">
      <c r="A144" s="1">
        <v>40686</v>
      </c>
      <c r="B144">
        <v>63</v>
      </c>
      <c r="C144">
        <v>144.95238095238096</v>
      </c>
      <c r="D144">
        <v>9132</v>
      </c>
      <c r="E144">
        <v>1</v>
      </c>
      <c r="F144">
        <v>144</v>
      </c>
      <c r="G144">
        <v>144</v>
      </c>
      <c r="H144">
        <v>64</v>
      </c>
      <c r="I144">
        <v>144.9375</v>
      </c>
      <c r="J144">
        <v>9276</v>
      </c>
      <c r="K144">
        <v>0</v>
      </c>
      <c r="L144">
        <v>142</v>
      </c>
      <c r="M144">
        <f t="shared" si="24"/>
        <v>0</v>
      </c>
      <c r="N144">
        <f t="shared" si="25"/>
        <v>0</v>
      </c>
      <c r="O144">
        <f t="shared" si="26"/>
        <v>0</v>
      </c>
      <c r="P144">
        <f t="shared" si="27"/>
        <v>1</v>
      </c>
      <c r="Q144">
        <f t="shared" si="28"/>
        <v>0</v>
      </c>
      <c r="R144">
        <f t="shared" si="29"/>
        <v>0</v>
      </c>
      <c r="S144">
        <f t="shared" si="30"/>
        <v>0</v>
      </c>
      <c r="T144">
        <f t="shared" si="31"/>
        <v>0</v>
      </c>
      <c r="U144">
        <f t="shared" si="32"/>
        <v>0</v>
      </c>
      <c r="V144">
        <f t="shared" si="33"/>
        <v>0</v>
      </c>
      <c r="W144">
        <f t="shared" si="34"/>
        <v>0</v>
      </c>
      <c r="X144">
        <f t="shared" si="35"/>
        <v>0</v>
      </c>
      <c r="Y144">
        <v>8228</v>
      </c>
    </row>
    <row r="145" spans="1:25">
      <c r="A145" s="1">
        <v>40687</v>
      </c>
      <c r="B145">
        <v>28</v>
      </c>
      <c r="C145">
        <v>145.42857142857142</v>
      </c>
      <c r="D145">
        <v>4072</v>
      </c>
      <c r="E145">
        <v>0</v>
      </c>
      <c r="F145">
        <v>0</v>
      </c>
      <c r="G145">
        <v>0</v>
      </c>
      <c r="H145">
        <v>28</v>
      </c>
      <c r="I145">
        <v>145.42857142857142</v>
      </c>
      <c r="J145">
        <v>4072</v>
      </c>
      <c r="K145">
        <v>0</v>
      </c>
      <c r="L145">
        <v>143</v>
      </c>
      <c r="M145">
        <f t="shared" si="24"/>
        <v>0</v>
      </c>
      <c r="N145">
        <f t="shared" si="25"/>
        <v>0</v>
      </c>
      <c r="O145">
        <f t="shared" si="26"/>
        <v>0</v>
      </c>
      <c r="P145">
        <f t="shared" si="27"/>
        <v>1</v>
      </c>
      <c r="Q145">
        <f t="shared" si="28"/>
        <v>0</v>
      </c>
      <c r="R145">
        <f t="shared" si="29"/>
        <v>0</v>
      </c>
      <c r="S145">
        <f t="shared" si="30"/>
        <v>0</v>
      </c>
      <c r="T145">
        <f t="shared" si="31"/>
        <v>0</v>
      </c>
      <c r="U145">
        <f t="shared" si="32"/>
        <v>0</v>
      </c>
      <c r="V145">
        <f t="shared" si="33"/>
        <v>0</v>
      </c>
      <c r="W145">
        <f t="shared" si="34"/>
        <v>0</v>
      </c>
      <c r="X145">
        <f t="shared" si="35"/>
        <v>0</v>
      </c>
      <c r="Y145">
        <v>9276</v>
      </c>
    </row>
    <row r="146" spans="1:25">
      <c r="A146" s="1">
        <v>40688</v>
      </c>
      <c r="B146">
        <v>7</v>
      </c>
      <c r="C146">
        <v>144</v>
      </c>
      <c r="D146">
        <v>1008</v>
      </c>
      <c r="E146">
        <v>0</v>
      </c>
      <c r="F146">
        <v>0</v>
      </c>
      <c r="G146">
        <v>0</v>
      </c>
      <c r="H146">
        <v>7</v>
      </c>
      <c r="I146">
        <v>144</v>
      </c>
      <c r="J146">
        <v>1008</v>
      </c>
      <c r="K146">
        <v>0</v>
      </c>
      <c r="L146">
        <v>144</v>
      </c>
      <c r="M146">
        <f t="shared" si="24"/>
        <v>0</v>
      </c>
      <c r="N146">
        <f t="shared" si="25"/>
        <v>0</v>
      </c>
      <c r="O146">
        <f t="shared" si="26"/>
        <v>0</v>
      </c>
      <c r="P146">
        <f t="shared" si="27"/>
        <v>1</v>
      </c>
      <c r="Q146">
        <f t="shared" si="28"/>
        <v>0</v>
      </c>
      <c r="R146">
        <f t="shared" si="29"/>
        <v>0</v>
      </c>
      <c r="S146">
        <f t="shared" si="30"/>
        <v>0</v>
      </c>
      <c r="T146">
        <f t="shared" si="31"/>
        <v>0</v>
      </c>
      <c r="U146">
        <f t="shared" si="32"/>
        <v>0</v>
      </c>
      <c r="V146">
        <f t="shared" si="33"/>
        <v>0</v>
      </c>
      <c r="W146">
        <f t="shared" si="34"/>
        <v>0</v>
      </c>
      <c r="X146">
        <f t="shared" si="35"/>
        <v>0</v>
      </c>
      <c r="Y146">
        <v>4072</v>
      </c>
    </row>
    <row r="147" spans="1:25">
      <c r="A147" s="1">
        <v>40689</v>
      </c>
      <c r="B147">
        <v>5</v>
      </c>
      <c r="C147">
        <v>144</v>
      </c>
      <c r="D147">
        <v>720</v>
      </c>
      <c r="E147">
        <v>0</v>
      </c>
      <c r="F147">
        <v>0</v>
      </c>
      <c r="G147">
        <v>0</v>
      </c>
      <c r="H147">
        <v>5</v>
      </c>
      <c r="I147">
        <v>144</v>
      </c>
      <c r="J147">
        <v>720</v>
      </c>
      <c r="K147">
        <v>0</v>
      </c>
      <c r="L147">
        <v>145</v>
      </c>
      <c r="M147">
        <f t="shared" si="24"/>
        <v>0</v>
      </c>
      <c r="N147">
        <f t="shared" si="25"/>
        <v>0</v>
      </c>
      <c r="O147">
        <f t="shared" si="26"/>
        <v>0</v>
      </c>
      <c r="P147">
        <f t="shared" si="27"/>
        <v>1</v>
      </c>
      <c r="Q147">
        <f t="shared" si="28"/>
        <v>0</v>
      </c>
      <c r="R147">
        <f t="shared" si="29"/>
        <v>0</v>
      </c>
      <c r="S147">
        <f t="shared" si="30"/>
        <v>0</v>
      </c>
      <c r="T147">
        <f t="shared" si="31"/>
        <v>0</v>
      </c>
      <c r="U147">
        <f t="shared" si="32"/>
        <v>0</v>
      </c>
      <c r="V147">
        <f t="shared" si="33"/>
        <v>0</v>
      </c>
      <c r="W147">
        <f t="shared" si="34"/>
        <v>0</v>
      </c>
      <c r="X147">
        <f t="shared" si="35"/>
        <v>0</v>
      </c>
      <c r="Y147">
        <v>1008</v>
      </c>
    </row>
    <row r="148" spans="1:25">
      <c r="A148" s="1">
        <v>40690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146</v>
      </c>
      <c r="M148">
        <f t="shared" si="24"/>
        <v>0</v>
      </c>
      <c r="N148">
        <f t="shared" si="25"/>
        <v>0</v>
      </c>
      <c r="O148">
        <f t="shared" si="26"/>
        <v>0</v>
      </c>
      <c r="P148">
        <f t="shared" si="27"/>
        <v>1</v>
      </c>
      <c r="Q148">
        <f t="shared" si="28"/>
        <v>0</v>
      </c>
      <c r="R148">
        <f t="shared" si="29"/>
        <v>0</v>
      </c>
      <c r="S148">
        <f t="shared" si="30"/>
        <v>0</v>
      </c>
      <c r="T148">
        <f t="shared" si="31"/>
        <v>0</v>
      </c>
      <c r="U148">
        <f t="shared" si="32"/>
        <v>0</v>
      </c>
      <c r="V148">
        <f t="shared" si="33"/>
        <v>0</v>
      </c>
      <c r="W148">
        <f t="shared" si="34"/>
        <v>0</v>
      </c>
      <c r="X148">
        <f t="shared" si="35"/>
        <v>1</v>
      </c>
      <c r="Y148">
        <v>720</v>
      </c>
    </row>
    <row r="149" spans="1:25">
      <c r="A149" s="1">
        <v>40691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147</v>
      </c>
      <c r="M149">
        <f t="shared" si="24"/>
        <v>0</v>
      </c>
      <c r="N149">
        <f t="shared" si="25"/>
        <v>0</v>
      </c>
      <c r="O149">
        <f t="shared" si="26"/>
        <v>0</v>
      </c>
      <c r="P149">
        <f t="shared" si="27"/>
        <v>1</v>
      </c>
      <c r="Q149">
        <f t="shared" si="28"/>
        <v>0</v>
      </c>
      <c r="R149">
        <f t="shared" si="29"/>
        <v>0</v>
      </c>
      <c r="S149">
        <f t="shared" si="30"/>
        <v>0</v>
      </c>
      <c r="T149">
        <f t="shared" si="31"/>
        <v>0</v>
      </c>
      <c r="U149">
        <f t="shared" si="32"/>
        <v>0</v>
      </c>
      <c r="V149">
        <f t="shared" si="33"/>
        <v>0</v>
      </c>
      <c r="W149">
        <f t="shared" si="34"/>
        <v>0</v>
      </c>
      <c r="X149">
        <f t="shared" si="35"/>
        <v>1</v>
      </c>
      <c r="Y149">
        <v>0</v>
      </c>
    </row>
    <row r="150" spans="1:25">
      <c r="A150" s="1">
        <v>40692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148</v>
      </c>
      <c r="M150">
        <f t="shared" si="24"/>
        <v>0</v>
      </c>
      <c r="N150">
        <f t="shared" si="25"/>
        <v>0</v>
      </c>
      <c r="O150">
        <f t="shared" si="26"/>
        <v>0</v>
      </c>
      <c r="P150">
        <f t="shared" si="27"/>
        <v>1</v>
      </c>
      <c r="Q150">
        <f t="shared" si="28"/>
        <v>0</v>
      </c>
      <c r="R150">
        <f t="shared" si="29"/>
        <v>0</v>
      </c>
      <c r="S150">
        <f t="shared" si="30"/>
        <v>0</v>
      </c>
      <c r="T150">
        <f t="shared" si="31"/>
        <v>0</v>
      </c>
      <c r="U150">
        <f t="shared" si="32"/>
        <v>0</v>
      </c>
      <c r="V150">
        <f t="shared" si="33"/>
        <v>0</v>
      </c>
      <c r="W150">
        <f t="shared" si="34"/>
        <v>0</v>
      </c>
      <c r="X150">
        <f t="shared" si="35"/>
        <v>0</v>
      </c>
      <c r="Y150">
        <v>0</v>
      </c>
    </row>
    <row r="151" spans="1:25">
      <c r="A151" s="1">
        <v>40693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149</v>
      </c>
      <c r="M151">
        <f t="shared" si="24"/>
        <v>0</v>
      </c>
      <c r="N151">
        <f t="shared" si="25"/>
        <v>0</v>
      </c>
      <c r="O151">
        <f t="shared" si="26"/>
        <v>0</v>
      </c>
      <c r="P151">
        <f t="shared" si="27"/>
        <v>1</v>
      </c>
      <c r="Q151">
        <f t="shared" si="28"/>
        <v>0</v>
      </c>
      <c r="R151">
        <f t="shared" si="29"/>
        <v>0</v>
      </c>
      <c r="S151">
        <f t="shared" si="30"/>
        <v>0</v>
      </c>
      <c r="T151">
        <f t="shared" si="31"/>
        <v>0</v>
      </c>
      <c r="U151">
        <f t="shared" si="32"/>
        <v>0</v>
      </c>
      <c r="V151">
        <f t="shared" si="33"/>
        <v>0</v>
      </c>
      <c r="W151">
        <f t="shared" si="34"/>
        <v>0</v>
      </c>
      <c r="X151">
        <f t="shared" si="35"/>
        <v>0</v>
      </c>
      <c r="Y151">
        <v>0</v>
      </c>
    </row>
    <row r="152" spans="1:25">
      <c r="A152" s="1">
        <v>40694</v>
      </c>
      <c r="B152">
        <v>7</v>
      </c>
      <c r="C152">
        <v>137.71428571428572</v>
      </c>
      <c r="D152">
        <v>964</v>
      </c>
      <c r="E152">
        <v>0</v>
      </c>
      <c r="F152">
        <v>0</v>
      </c>
      <c r="G152">
        <v>0</v>
      </c>
      <c r="H152">
        <v>7</v>
      </c>
      <c r="I152">
        <v>137.71428571428572</v>
      </c>
      <c r="J152">
        <v>964</v>
      </c>
      <c r="K152">
        <v>0</v>
      </c>
      <c r="L152">
        <v>150</v>
      </c>
      <c r="M152">
        <f t="shared" si="24"/>
        <v>0</v>
      </c>
      <c r="N152">
        <f t="shared" si="25"/>
        <v>0</v>
      </c>
      <c r="O152">
        <f t="shared" si="26"/>
        <v>0</v>
      </c>
      <c r="P152">
        <f t="shared" si="27"/>
        <v>1</v>
      </c>
      <c r="Q152">
        <f t="shared" si="28"/>
        <v>0</v>
      </c>
      <c r="R152">
        <f t="shared" si="29"/>
        <v>0</v>
      </c>
      <c r="S152">
        <f t="shared" si="30"/>
        <v>0</v>
      </c>
      <c r="T152">
        <f t="shared" si="31"/>
        <v>0</v>
      </c>
      <c r="U152">
        <f t="shared" si="32"/>
        <v>0</v>
      </c>
      <c r="V152">
        <f t="shared" si="33"/>
        <v>0</v>
      </c>
      <c r="W152">
        <f t="shared" si="34"/>
        <v>0</v>
      </c>
      <c r="X152">
        <f t="shared" si="35"/>
        <v>0</v>
      </c>
      <c r="Y152">
        <v>0</v>
      </c>
    </row>
    <row r="153" spans="1:25">
      <c r="A153" s="1">
        <v>40695</v>
      </c>
      <c r="B153">
        <v>67</v>
      </c>
      <c r="C153">
        <v>144</v>
      </c>
      <c r="D153">
        <v>9648</v>
      </c>
      <c r="E153">
        <v>0</v>
      </c>
      <c r="F153">
        <v>0</v>
      </c>
      <c r="G153">
        <v>0</v>
      </c>
      <c r="H153">
        <v>67</v>
      </c>
      <c r="I153">
        <v>144</v>
      </c>
      <c r="J153">
        <v>9648</v>
      </c>
      <c r="K153">
        <v>0</v>
      </c>
      <c r="L153">
        <v>151</v>
      </c>
      <c r="M153">
        <f t="shared" si="24"/>
        <v>0</v>
      </c>
      <c r="N153">
        <f t="shared" si="25"/>
        <v>0</v>
      </c>
      <c r="O153">
        <f t="shared" si="26"/>
        <v>0</v>
      </c>
      <c r="P153">
        <f t="shared" si="27"/>
        <v>0</v>
      </c>
      <c r="Q153">
        <f t="shared" si="28"/>
        <v>1</v>
      </c>
      <c r="R153">
        <f t="shared" si="29"/>
        <v>0</v>
      </c>
      <c r="S153">
        <f t="shared" si="30"/>
        <v>0</v>
      </c>
      <c r="T153">
        <f t="shared" si="31"/>
        <v>0</v>
      </c>
      <c r="U153">
        <f t="shared" si="32"/>
        <v>0</v>
      </c>
      <c r="V153">
        <f t="shared" si="33"/>
        <v>0</v>
      </c>
      <c r="W153">
        <f t="shared" si="34"/>
        <v>0</v>
      </c>
      <c r="X153">
        <f t="shared" si="35"/>
        <v>0</v>
      </c>
      <c r="Y153">
        <v>964</v>
      </c>
    </row>
    <row r="154" spans="1:25">
      <c r="A154" s="1">
        <v>40696</v>
      </c>
      <c r="B154">
        <v>61</v>
      </c>
      <c r="C154">
        <v>144</v>
      </c>
      <c r="D154">
        <v>8784</v>
      </c>
      <c r="E154">
        <v>0</v>
      </c>
      <c r="F154">
        <v>0</v>
      </c>
      <c r="G154">
        <v>0</v>
      </c>
      <c r="H154">
        <v>61</v>
      </c>
      <c r="I154">
        <v>144</v>
      </c>
      <c r="J154">
        <v>8784</v>
      </c>
      <c r="K154">
        <v>0</v>
      </c>
      <c r="L154">
        <v>152</v>
      </c>
      <c r="M154">
        <f t="shared" si="24"/>
        <v>0</v>
      </c>
      <c r="N154">
        <f t="shared" si="25"/>
        <v>0</v>
      </c>
      <c r="O154">
        <f t="shared" si="26"/>
        <v>0</v>
      </c>
      <c r="P154">
        <f t="shared" si="27"/>
        <v>0</v>
      </c>
      <c r="Q154">
        <f t="shared" si="28"/>
        <v>1</v>
      </c>
      <c r="R154">
        <f t="shared" si="29"/>
        <v>0</v>
      </c>
      <c r="S154">
        <f t="shared" si="30"/>
        <v>0</v>
      </c>
      <c r="T154">
        <f t="shared" si="31"/>
        <v>0</v>
      </c>
      <c r="U154">
        <f t="shared" si="32"/>
        <v>0</v>
      </c>
      <c r="V154">
        <f t="shared" si="33"/>
        <v>0</v>
      </c>
      <c r="W154">
        <f t="shared" si="34"/>
        <v>0</v>
      </c>
      <c r="X154">
        <f t="shared" si="35"/>
        <v>0</v>
      </c>
      <c r="Y154">
        <v>9648</v>
      </c>
    </row>
    <row r="155" spans="1:25">
      <c r="A155" s="1">
        <v>40697</v>
      </c>
      <c r="B155">
        <v>4</v>
      </c>
      <c r="C155">
        <v>144</v>
      </c>
      <c r="D155">
        <v>576</v>
      </c>
      <c r="E155">
        <v>0</v>
      </c>
      <c r="F155">
        <v>0</v>
      </c>
      <c r="G155">
        <v>0</v>
      </c>
      <c r="H155">
        <v>4</v>
      </c>
      <c r="I155">
        <v>144</v>
      </c>
      <c r="J155">
        <v>576</v>
      </c>
      <c r="K155">
        <v>0</v>
      </c>
      <c r="L155">
        <v>153</v>
      </c>
      <c r="M155">
        <f t="shared" si="24"/>
        <v>0</v>
      </c>
      <c r="N155">
        <f t="shared" si="25"/>
        <v>0</v>
      </c>
      <c r="O155">
        <f t="shared" si="26"/>
        <v>0</v>
      </c>
      <c r="P155">
        <f t="shared" si="27"/>
        <v>0</v>
      </c>
      <c r="Q155">
        <f t="shared" si="28"/>
        <v>1</v>
      </c>
      <c r="R155">
        <f t="shared" si="29"/>
        <v>0</v>
      </c>
      <c r="S155">
        <f t="shared" si="30"/>
        <v>0</v>
      </c>
      <c r="T155">
        <f t="shared" si="31"/>
        <v>0</v>
      </c>
      <c r="U155">
        <f t="shared" si="32"/>
        <v>0</v>
      </c>
      <c r="V155">
        <f t="shared" si="33"/>
        <v>0</v>
      </c>
      <c r="W155">
        <f t="shared" si="34"/>
        <v>0</v>
      </c>
      <c r="X155">
        <f t="shared" si="35"/>
        <v>1</v>
      </c>
      <c r="Y155">
        <v>8784</v>
      </c>
    </row>
    <row r="156" spans="1:25">
      <c r="A156" s="1">
        <v>40698</v>
      </c>
      <c r="B156">
        <v>8</v>
      </c>
      <c r="C156">
        <v>144</v>
      </c>
      <c r="D156">
        <v>1152</v>
      </c>
      <c r="E156">
        <v>0</v>
      </c>
      <c r="F156">
        <v>0</v>
      </c>
      <c r="G156">
        <v>0</v>
      </c>
      <c r="H156">
        <v>8</v>
      </c>
      <c r="I156">
        <v>144</v>
      </c>
      <c r="J156">
        <v>1152</v>
      </c>
      <c r="K156">
        <v>0</v>
      </c>
      <c r="L156">
        <v>154</v>
      </c>
      <c r="M156">
        <f t="shared" si="24"/>
        <v>0</v>
      </c>
      <c r="N156">
        <f t="shared" si="25"/>
        <v>0</v>
      </c>
      <c r="O156">
        <f t="shared" si="26"/>
        <v>0</v>
      </c>
      <c r="P156">
        <f t="shared" si="27"/>
        <v>0</v>
      </c>
      <c r="Q156">
        <f t="shared" si="28"/>
        <v>1</v>
      </c>
      <c r="R156">
        <f t="shared" si="29"/>
        <v>0</v>
      </c>
      <c r="S156">
        <f t="shared" si="30"/>
        <v>0</v>
      </c>
      <c r="T156">
        <f t="shared" si="31"/>
        <v>0</v>
      </c>
      <c r="U156">
        <f t="shared" si="32"/>
        <v>0</v>
      </c>
      <c r="V156">
        <f t="shared" si="33"/>
        <v>0</v>
      </c>
      <c r="W156">
        <f t="shared" si="34"/>
        <v>0</v>
      </c>
      <c r="X156">
        <f t="shared" si="35"/>
        <v>1</v>
      </c>
      <c r="Y156">
        <v>576</v>
      </c>
    </row>
    <row r="157" spans="1:25">
      <c r="A157" s="1">
        <v>40699</v>
      </c>
      <c r="B157">
        <v>61</v>
      </c>
      <c r="C157">
        <v>144.32786885245901</v>
      </c>
      <c r="D157">
        <v>8804</v>
      </c>
      <c r="E157">
        <v>0</v>
      </c>
      <c r="F157">
        <v>0</v>
      </c>
      <c r="G157">
        <v>0</v>
      </c>
      <c r="H157">
        <v>61</v>
      </c>
      <c r="I157">
        <v>144.32786885245901</v>
      </c>
      <c r="J157">
        <v>8804</v>
      </c>
      <c r="K157">
        <v>0</v>
      </c>
      <c r="L157">
        <v>155</v>
      </c>
      <c r="M157">
        <f t="shared" si="24"/>
        <v>0</v>
      </c>
      <c r="N157">
        <f t="shared" si="25"/>
        <v>0</v>
      </c>
      <c r="O157">
        <f t="shared" si="26"/>
        <v>0</v>
      </c>
      <c r="P157">
        <f t="shared" si="27"/>
        <v>0</v>
      </c>
      <c r="Q157">
        <f t="shared" si="28"/>
        <v>1</v>
      </c>
      <c r="R157">
        <f t="shared" si="29"/>
        <v>0</v>
      </c>
      <c r="S157">
        <f t="shared" si="30"/>
        <v>0</v>
      </c>
      <c r="T157">
        <f t="shared" si="31"/>
        <v>0</v>
      </c>
      <c r="U157">
        <f t="shared" si="32"/>
        <v>0</v>
      </c>
      <c r="V157">
        <f t="shared" si="33"/>
        <v>0</v>
      </c>
      <c r="W157">
        <f t="shared" si="34"/>
        <v>0</v>
      </c>
      <c r="X157">
        <f t="shared" si="35"/>
        <v>0</v>
      </c>
      <c r="Y157">
        <v>1152</v>
      </c>
    </row>
    <row r="158" spans="1:25">
      <c r="A158" s="1">
        <v>40700</v>
      </c>
      <c r="B158">
        <v>97</v>
      </c>
      <c r="C158">
        <v>144.41237113402062</v>
      </c>
      <c r="D158">
        <v>14008</v>
      </c>
      <c r="E158">
        <v>0</v>
      </c>
      <c r="F158">
        <v>0</v>
      </c>
      <c r="G158">
        <v>0</v>
      </c>
      <c r="H158">
        <v>97</v>
      </c>
      <c r="I158">
        <v>144.41237113402062</v>
      </c>
      <c r="J158">
        <v>14008</v>
      </c>
      <c r="K158">
        <v>0</v>
      </c>
      <c r="L158">
        <v>156</v>
      </c>
      <c r="M158">
        <f t="shared" si="24"/>
        <v>0</v>
      </c>
      <c r="N158">
        <f t="shared" si="25"/>
        <v>0</v>
      </c>
      <c r="O158">
        <f t="shared" si="26"/>
        <v>0</v>
      </c>
      <c r="P158">
        <f t="shared" si="27"/>
        <v>0</v>
      </c>
      <c r="Q158">
        <f t="shared" si="28"/>
        <v>1</v>
      </c>
      <c r="R158">
        <f t="shared" si="29"/>
        <v>0</v>
      </c>
      <c r="S158">
        <f t="shared" si="30"/>
        <v>0</v>
      </c>
      <c r="T158">
        <f t="shared" si="31"/>
        <v>0</v>
      </c>
      <c r="U158">
        <f t="shared" si="32"/>
        <v>0</v>
      </c>
      <c r="V158">
        <f t="shared" si="33"/>
        <v>0</v>
      </c>
      <c r="W158">
        <f t="shared" si="34"/>
        <v>0</v>
      </c>
      <c r="X158">
        <f t="shared" si="35"/>
        <v>0</v>
      </c>
      <c r="Y158">
        <v>8804</v>
      </c>
    </row>
    <row r="159" spans="1:25">
      <c r="A159" s="1">
        <v>40701</v>
      </c>
      <c r="B159">
        <v>66</v>
      </c>
      <c r="C159">
        <v>144</v>
      </c>
      <c r="D159">
        <v>9504</v>
      </c>
      <c r="E159">
        <v>0</v>
      </c>
      <c r="F159">
        <v>0</v>
      </c>
      <c r="G159">
        <v>0</v>
      </c>
      <c r="H159">
        <v>66</v>
      </c>
      <c r="I159">
        <v>144</v>
      </c>
      <c r="J159">
        <v>9504</v>
      </c>
      <c r="K159">
        <v>0</v>
      </c>
      <c r="L159">
        <v>157</v>
      </c>
      <c r="M159">
        <f t="shared" si="24"/>
        <v>0</v>
      </c>
      <c r="N159">
        <f t="shared" si="25"/>
        <v>0</v>
      </c>
      <c r="O159">
        <f t="shared" si="26"/>
        <v>0</v>
      </c>
      <c r="P159">
        <f t="shared" si="27"/>
        <v>0</v>
      </c>
      <c r="Q159">
        <f t="shared" si="28"/>
        <v>1</v>
      </c>
      <c r="R159">
        <f t="shared" si="29"/>
        <v>0</v>
      </c>
      <c r="S159">
        <f t="shared" si="30"/>
        <v>0</v>
      </c>
      <c r="T159">
        <f t="shared" si="31"/>
        <v>0</v>
      </c>
      <c r="U159">
        <f t="shared" si="32"/>
        <v>0</v>
      </c>
      <c r="V159">
        <f t="shared" si="33"/>
        <v>0</v>
      </c>
      <c r="W159">
        <f t="shared" si="34"/>
        <v>0</v>
      </c>
      <c r="X159">
        <f t="shared" si="35"/>
        <v>0</v>
      </c>
      <c r="Y159">
        <v>14008</v>
      </c>
    </row>
    <row r="160" spans="1:25">
      <c r="A160" s="1">
        <v>40702</v>
      </c>
      <c r="B160">
        <v>75</v>
      </c>
      <c r="C160">
        <v>144.26666666666668</v>
      </c>
      <c r="D160">
        <v>10820</v>
      </c>
      <c r="E160">
        <v>0</v>
      </c>
      <c r="F160">
        <v>0</v>
      </c>
      <c r="G160">
        <v>0</v>
      </c>
      <c r="H160">
        <v>75</v>
      </c>
      <c r="I160">
        <v>144.26666666666668</v>
      </c>
      <c r="J160">
        <v>10820</v>
      </c>
      <c r="K160">
        <v>0</v>
      </c>
      <c r="L160">
        <v>158</v>
      </c>
      <c r="M160">
        <f t="shared" si="24"/>
        <v>0</v>
      </c>
      <c r="N160">
        <f t="shared" si="25"/>
        <v>0</v>
      </c>
      <c r="O160">
        <f t="shared" si="26"/>
        <v>0</v>
      </c>
      <c r="P160">
        <f t="shared" si="27"/>
        <v>0</v>
      </c>
      <c r="Q160">
        <f t="shared" si="28"/>
        <v>1</v>
      </c>
      <c r="R160">
        <f t="shared" si="29"/>
        <v>0</v>
      </c>
      <c r="S160">
        <f t="shared" si="30"/>
        <v>0</v>
      </c>
      <c r="T160">
        <f t="shared" si="31"/>
        <v>0</v>
      </c>
      <c r="U160">
        <f t="shared" si="32"/>
        <v>0</v>
      </c>
      <c r="V160">
        <f t="shared" si="33"/>
        <v>0</v>
      </c>
      <c r="W160">
        <f t="shared" si="34"/>
        <v>0</v>
      </c>
      <c r="X160">
        <f t="shared" si="35"/>
        <v>0</v>
      </c>
      <c r="Y160">
        <v>9504</v>
      </c>
    </row>
    <row r="161" spans="1:25">
      <c r="A161" s="1">
        <v>40703</v>
      </c>
      <c r="B161">
        <v>60</v>
      </c>
      <c r="C161">
        <v>144.66666666666666</v>
      </c>
      <c r="D161">
        <v>8680</v>
      </c>
      <c r="E161">
        <v>0</v>
      </c>
      <c r="F161">
        <v>0</v>
      </c>
      <c r="G161">
        <v>0</v>
      </c>
      <c r="H161">
        <v>60</v>
      </c>
      <c r="I161">
        <v>144.66666666666666</v>
      </c>
      <c r="J161">
        <v>8680</v>
      </c>
      <c r="K161">
        <v>0</v>
      </c>
      <c r="L161">
        <v>159</v>
      </c>
      <c r="M161">
        <f t="shared" si="24"/>
        <v>0</v>
      </c>
      <c r="N161">
        <f t="shared" si="25"/>
        <v>0</v>
      </c>
      <c r="O161">
        <f t="shared" si="26"/>
        <v>0</v>
      </c>
      <c r="P161">
        <f t="shared" si="27"/>
        <v>0</v>
      </c>
      <c r="Q161">
        <f t="shared" si="28"/>
        <v>1</v>
      </c>
      <c r="R161">
        <f t="shared" si="29"/>
        <v>0</v>
      </c>
      <c r="S161">
        <f t="shared" si="30"/>
        <v>0</v>
      </c>
      <c r="T161">
        <f t="shared" si="31"/>
        <v>0</v>
      </c>
      <c r="U161">
        <f t="shared" si="32"/>
        <v>0</v>
      </c>
      <c r="V161">
        <f t="shared" si="33"/>
        <v>0</v>
      </c>
      <c r="W161">
        <f t="shared" si="34"/>
        <v>0</v>
      </c>
      <c r="X161">
        <f t="shared" si="35"/>
        <v>0</v>
      </c>
      <c r="Y161">
        <v>10820</v>
      </c>
    </row>
    <row r="162" spans="1:25">
      <c r="A162" s="1">
        <v>40704</v>
      </c>
      <c r="B162">
        <v>25</v>
      </c>
      <c r="C162">
        <v>145.6</v>
      </c>
      <c r="D162">
        <v>3640</v>
      </c>
      <c r="E162">
        <v>0</v>
      </c>
      <c r="F162">
        <v>0</v>
      </c>
      <c r="G162">
        <v>0</v>
      </c>
      <c r="H162">
        <v>25</v>
      </c>
      <c r="I162">
        <v>145.6</v>
      </c>
      <c r="J162">
        <v>3640</v>
      </c>
      <c r="K162">
        <v>0</v>
      </c>
      <c r="L162">
        <v>160</v>
      </c>
      <c r="M162">
        <f t="shared" si="24"/>
        <v>0</v>
      </c>
      <c r="N162">
        <f t="shared" si="25"/>
        <v>0</v>
      </c>
      <c r="O162">
        <f t="shared" si="26"/>
        <v>0</v>
      </c>
      <c r="P162">
        <f t="shared" si="27"/>
        <v>0</v>
      </c>
      <c r="Q162">
        <f t="shared" si="28"/>
        <v>1</v>
      </c>
      <c r="R162">
        <f t="shared" si="29"/>
        <v>0</v>
      </c>
      <c r="S162">
        <f t="shared" si="30"/>
        <v>0</v>
      </c>
      <c r="T162">
        <f t="shared" si="31"/>
        <v>0</v>
      </c>
      <c r="U162">
        <f t="shared" si="32"/>
        <v>0</v>
      </c>
      <c r="V162">
        <f t="shared" si="33"/>
        <v>0</v>
      </c>
      <c r="W162">
        <f t="shared" si="34"/>
        <v>0</v>
      </c>
      <c r="X162">
        <f t="shared" si="35"/>
        <v>1</v>
      </c>
      <c r="Y162">
        <v>8680</v>
      </c>
    </row>
    <row r="163" spans="1:25">
      <c r="A163" s="1">
        <v>40705</v>
      </c>
      <c r="B163">
        <v>27</v>
      </c>
      <c r="C163">
        <v>144.74074074074073</v>
      </c>
      <c r="D163">
        <v>3908</v>
      </c>
      <c r="E163">
        <v>0</v>
      </c>
      <c r="F163">
        <v>0</v>
      </c>
      <c r="G163">
        <v>0</v>
      </c>
      <c r="H163">
        <v>27</v>
      </c>
      <c r="I163">
        <v>144.74074074074073</v>
      </c>
      <c r="J163">
        <v>3908</v>
      </c>
      <c r="K163">
        <v>0</v>
      </c>
      <c r="L163">
        <v>161</v>
      </c>
      <c r="M163">
        <f t="shared" si="24"/>
        <v>0</v>
      </c>
      <c r="N163">
        <f t="shared" si="25"/>
        <v>0</v>
      </c>
      <c r="O163">
        <f t="shared" si="26"/>
        <v>0</v>
      </c>
      <c r="P163">
        <f t="shared" si="27"/>
        <v>0</v>
      </c>
      <c r="Q163">
        <f t="shared" si="28"/>
        <v>1</v>
      </c>
      <c r="R163">
        <f t="shared" si="29"/>
        <v>0</v>
      </c>
      <c r="S163">
        <f t="shared" si="30"/>
        <v>0</v>
      </c>
      <c r="T163">
        <f t="shared" si="31"/>
        <v>0</v>
      </c>
      <c r="U163">
        <f t="shared" si="32"/>
        <v>0</v>
      </c>
      <c r="V163">
        <f t="shared" si="33"/>
        <v>0</v>
      </c>
      <c r="W163">
        <f t="shared" si="34"/>
        <v>0</v>
      </c>
      <c r="X163">
        <f t="shared" si="35"/>
        <v>1</v>
      </c>
      <c r="Y163">
        <v>3640</v>
      </c>
    </row>
    <row r="164" spans="1:25">
      <c r="A164" s="1">
        <v>40706</v>
      </c>
      <c r="B164">
        <v>20</v>
      </c>
      <c r="C164">
        <v>144</v>
      </c>
      <c r="D164">
        <v>2880</v>
      </c>
      <c r="E164">
        <v>0</v>
      </c>
      <c r="F164">
        <v>0</v>
      </c>
      <c r="G164">
        <v>0</v>
      </c>
      <c r="H164">
        <v>20</v>
      </c>
      <c r="I164">
        <v>144</v>
      </c>
      <c r="J164">
        <v>2880</v>
      </c>
      <c r="K164">
        <v>0</v>
      </c>
      <c r="L164">
        <v>162</v>
      </c>
      <c r="M164">
        <f t="shared" si="24"/>
        <v>0</v>
      </c>
      <c r="N164">
        <f t="shared" si="25"/>
        <v>0</v>
      </c>
      <c r="O164">
        <f t="shared" si="26"/>
        <v>0</v>
      </c>
      <c r="P164">
        <f t="shared" si="27"/>
        <v>0</v>
      </c>
      <c r="Q164">
        <f t="shared" si="28"/>
        <v>1</v>
      </c>
      <c r="R164">
        <f t="shared" si="29"/>
        <v>0</v>
      </c>
      <c r="S164">
        <f t="shared" si="30"/>
        <v>0</v>
      </c>
      <c r="T164">
        <f t="shared" si="31"/>
        <v>0</v>
      </c>
      <c r="U164">
        <f t="shared" si="32"/>
        <v>0</v>
      </c>
      <c r="V164">
        <f t="shared" si="33"/>
        <v>0</v>
      </c>
      <c r="W164">
        <f t="shared" si="34"/>
        <v>0</v>
      </c>
      <c r="X164">
        <f t="shared" si="35"/>
        <v>0</v>
      </c>
      <c r="Y164">
        <v>3908</v>
      </c>
    </row>
    <row r="165" spans="1:25">
      <c r="A165" s="1">
        <v>40707</v>
      </c>
      <c r="B165">
        <v>21</v>
      </c>
      <c r="C165">
        <v>144</v>
      </c>
      <c r="D165">
        <v>3024</v>
      </c>
      <c r="E165">
        <v>0</v>
      </c>
      <c r="F165">
        <v>0</v>
      </c>
      <c r="G165">
        <v>0</v>
      </c>
      <c r="H165">
        <v>21</v>
      </c>
      <c r="I165">
        <v>144</v>
      </c>
      <c r="J165">
        <v>3024</v>
      </c>
      <c r="K165">
        <v>0</v>
      </c>
      <c r="L165">
        <v>163</v>
      </c>
      <c r="M165">
        <f t="shared" si="24"/>
        <v>0</v>
      </c>
      <c r="N165">
        <f t="shared" si="25"/>
        <v>0</v>
      </c>
      <c r="O165">
        <f t="shared" si="26"/>
        <v>0</v>
      </c>
      <c r="P165">
        <f t="shared" si="27"/>
        <v>0</v>
      </c>
      <c r="Q165">
        <f t="shared" si="28"/>
        <v>1</v>
      </c>
      <c r="R165">
        <f t="shared" si="29"/>
        <v>0</v>
      </c>
      <c r="S165">
        <f t="shared" si="30"/>
        <v>0</v>
      </c>
      <c r="T165">
        <f t="shared" si="31"/>
        <v>0</v>
      </c>
      <c r="U165">
        <f t="shared" si="32"/>
        <v>0</v>
      </c>
      <c r="V165">
        <f t="shared" si="33"/>
        <v>0</v>
      </c>
      <c r="W165">
        <f t="shared" si="34"/>
        <v>0</v>
      </c>
      <c r="X165">
        <f t="shared" si="35"/>
        <v>0</v>
      </c>
      <c r="Y165">
        <v>2880</v>
      </c>
    </row>
    <row r="166" spans="1:25">
      <c r="A166" s="1">
        <v>40708</v>
      </c>
      <c r="B166">
        <v>23</v>
      </c>
      <c r="C166">
        <v>144</v>
      </c>
      <c r="D166">
        <v>3312</v>
      </c>
      <c r="E166">
        <v>0</v>
      </c>
      <c r="F166">
        <v>0</v>
      </c>
      <c r="G166">
        <v>0</v>
      </c>
      <c r="H166">
        <v>23</v>
      </c>
      <c r="I166">
        <v>144</v>
      </c>
      <c r="J166">
        <v>3312</v>
      </c>
      <c r="K166">
        <v>0</v>
      </c>
      <c r="L166">
        <v>164</v>
      </c>
      <c r="M166">
        <f t="shared" si="24"/>
        <v>0</v>
      </c>
      <c r="N166">
        <f t="shared" si="25"/>
        <v>0</v>
      </c>
      <c r="O166">
        <f t="shared" si="26"/>
        <v>0</v>
      </c>
      <c r="P166">
        <f t="shared" si="27"/>
        <v>0</v>
      </c>
      <c r="Q166">
        <f t="shared" si="28"/>
        <v>1</v>
      </c>
      <c r="R166">
        <f t="shared" si="29"/>
        <v>0</v>
      </c>
      <c r="S166">
        <f t="shared" si="30"/>
        <v>0</v>
      </c>
      <c r="T166">
        <f t="shared" si="31"/>
        <v>0</v>
      </c>
      <c r="U166">
        <f t="shared" si="32"/>
        <v>0</v>
      </c>
      <c r="V166">
        <f t="shared" si="33"/>
        <v>0</v>
      </c>
      <c r="W166">
        <f t="shared" si="34"/>
        <v>0</v>
      </c>
      <c r="X166">
        <f t="shared" si="35"/>
        <v>0</v>
      </c>
      <c r="Y166">
        <v>3024</v>
      </c>
    </row>
    <row r="167" spans="1:25">
      <c r="A167" s="1">
        <v>40709</v>
      </c>
      <c r="B167">
        <v>9</v>
      </c>
      <c r="C167">
        <v>144</v>
      </c>
      <c r="D167">
        <v>1296</v>
      </c>
      <c r="E167">
        <v>0</v>
      </c>
      <c r="F167">
        <v>0</v>
      </c>
      <c r="G167">
        <v>0</v>
      </c>
      <c r="H167">
        <v>9</v>
      </c>
      <c r="I167">
        <v>144</v>
      </c>
      <c r="J167">
        <v>1296</v>
      </c>
      <c r="K167">
        <v>0</v>
      </c>
      <c r="L167">
        <v>165</v>
      </c>
      <c r="M167">
        <f t="shared" si="24"/>
        <v>0</v>
      </c>
      <c r="N167">
        <f t="shared" si="25"/>
        <v>0</v>
      </c>
      <c r="O167">
        <f t="shared" si="26"/>
        <v>0</v>
      </c>
      <c r="P167">
        <f t="shared" si="27"/>
        <v>0</v>
      </c>
      <c r="Q167">
        <f t="shared" si="28"/>
        <v>1</v>
      </c>
      <c r="R167">
        <f t="shared" si="29"/>
        <v>0</v>
      </c>
      <c r="S167">
        <f t="shared" si="30"/>
        <v>0</v>
      </c>
      <c r="T167">
        <f t="shared" si="31"/>
        <v>0</v>
      </c>
      <c r="U167">
        <f t="shared" si="32"/>
        <v>0</v>
      </c>
      <c r="V167">
        <f t="shared" si="33"/>
        <v>0</v>
      </c>
      <c r="W167">
        <f t="shared" si="34"/>
        <v>0</v>
      </c>
      <c r="X167">
        <f t="shared" si="35"/>
        <v>0</v>
      </c>
      <c r="Y167">
        <v>3312</v>
      </c>
    </row>
    <row r="168" spans="1:25">
      <c r="A168" s="1">
        <v>40710</v>
      </c>
      <c r="B168">
        <v>11</v>
      </c>
      <c r="C168">
        <v>144</v>
      </c>
      <c r="D168">
        <v>1584</v>
      </c>
      <c r="E168">
        <v>0</v>
      </c>
      <c r="F168">
        <v>0</v>
      </c>
      <c r="G168">
        <v>0</v>
      </c>
      <c r="H168">
        <v>11</v>
      </c>
      <c r="I168">
        <v>144</v>
      </c>
      <c r="J168">
        <v>1584</v>
      </c>
      <c r="K168">
        <v>0</v>
      </c>
      <c r="L168">
        <v>166</v>
      </c>
      <c r="M168">
        <f t="shared" si="24"/>
        <v>0</v>
      </c>
      <c r="N168">
        <f t="shared" si="25"/>
        <v>0</v>
      </c>
      <c r="O168">
        <f t="shared" si="26"/>
        <v>0</v>
      </c>
      <c r="P168">
        <f t="shared" si="27"/>
        <v>0</v>
      </c>
      <c r="Q168">
        <f t="shared" si="28"/>
        <v>1</v>
      </c>
      <c r="R168">
        <f t="shared" si="29"/>
        <v>0</v>
      </c>
      <c r="S168">
        <f t="shared" si="30"/>
        <v>0</v>
      </c>
      <c r="T168">
        <f t="shared" si="31"/>
        <v>0</v>
      </c>
      <c r="U168">
        <f t="shared" si="32"/>
        <v>0</v>
      </c>
      <c r="V168">
        <f t="shared" si="33"/>
        <v>0</v>
      </c>
      <c r="W168">
        <f t="shared" si="34"/>
        <v>0</v>
      </c>
      <c r="X168">
        <f t="shared" si="35"/>
        <v>0</v>
      </c>
      <c r="Y168">
        <v>1296</v>
      </c>
    </row>
    <row r="169" spans="1:25">
      <c r="A169" s="1">
        <v>40711</v>
      </c>
      <c r="B169">
        <v>2</v>
      </c>
      <c r="C169">
        <v>144</v>
      </c>
      <c r="D169">
        <v>288</v>
      </c>
      <c r="E169">
        <v>0</v>
      </c>
      <c r="F169">
        <v>0</v>
      </c>
      <c r="G169">
        <v>0</v>
      </c>
      <c r="H169">
        <v>2</v>
      </c>
      <c r="I169">
        <v>144</v>
      </c>
      <c r="J169">
        <v>288</v>
      </c>
      <c r="K169">
        <v>0</v>
      </c>
      <c r="L169">
        <v>167</v>
      </c>
      <c r="M169">
        <f t="shared" si="24"/>
        <v>0</v>
      </c>
      <c r="N169">
        <f t="shared" si="25"/>
        <v>0</v>
      </c>
      <c r="O169">
        <f t="shared" si="26"/>
        <v>0</v>
      </c>
      <c r="P169">
        <f t="shared" si="27"/>
        <v>0</v>
      </c>
      <c r="Q169">
        <f t="shared" si="28"/>
        <v>1</v>
      </c>
      <c r="R169">
        <f t="shared" si="29"/>
        <v>0</v>
      </c>
      <c r="S169">
        <f t="shared" si="30"/>
        <v>0</v>
      </c>
      <c r="T169">
        <f t="shared" si="31"/>
        <v>0</v>
      </c>
      <c r="U169">
        <f t="shared" si="32"/>
        <v>0</v>
      </c>
      <c r="V169">
        <f t="shared" si="33"/>
        <v>0</v>
      </c>
      <c r="W169">
        <f t="shared" si="34"/>
        <v>0</v>
      </c>
      <c r="X169">
        <f t="shared" si="35"/>
        <v>1</v>
      </c>
      <c r="Y169">
        <v>1584</v>
      </c>
    </row>
    <row r="170" spans="1:25">
      <c r="A170" s="1">
        <v>40712</v>
      </c>
      <c r="B170">
        <v>1</v>
      </c>
      <c r="C170">
        <v>144</v>
      </c>
      <c r="D170">
        <v>144</v>
      </c>
      <c r="E170">
        <v>0</v>
      </c>
      <c r="F170">
        <v>0</v>
      </c>
      <c r="G170">
        <v>0</v>
      </c>
      <c r="H170">
        <v>1</v>
      </c>
      <c r="I170">
        <v>144</v>
      </c>
      <c r="J170">
        <v>144</v>
      </c>
      <c r="K170">
        <v>0</v>
      </c>
      <c r="L170">
        <v>168</v>
      </c>
      <c r="M170">
        <f t="shared" si="24"/>
        <v>0</v>
      </c>
      <c r="N170">
        <f t="shared" si="25"/>
        <v>0</v>
      </c>
      <c r="O170">
        <f t="shared" si="26"/>
        <v>0</v>
      </c>
      <c r="P170">
        <f t="shared" si="27"/>
        <v>0</v>
      </c>
      <c r="Q170">
        <f t="shared" si="28"/>
        <v>1</v>
      </c>
      <c r="R170">
        <f t="shared" si="29"/>
        <v>0</v>
      </c>
      <c r="S170">
        <f t="shared" si="30"/>
        <v>0</v>
      </c>
      <c r="T170">
        <f t="shared" si="31"/>
        <v>0</v>
      </c>
      <c r="U170">
        <f t="shared" si="32"/>
        <v>0</v>
      </c>
      <c r="V170">
        <f t="shared" si="33"/>
        <v>0</v>
      </c>
      <c r="W170">
        <f t="shared" si="34"/>
        <v>0</v>
      </c>
      <c r="X170">
        <f t="shared" si="35"/>
        <v>1</v>
      </c>
      <c r="Y170">
        <v>288</v>
      </c>
    </row>
    <row r="171" spans="1:25">
      <c r="A171" s="1">
        <v>40713</v>
      </c>
      <c r="B171">
        <v>44</v>
      </c>
      <c r="C171">
        <v>144</v>
      </c>
      <c r="D171">
        <v>6336</v>
      </c>
      <c r="E171">
        <v>0</v>
      </c>
      <c r="F171">
        <v>0</v>
      </c>
      <c r="G171">
        <v>0</v>
      </c>
      <c r="H171">
        <v>44</v>
      </c>
      <c r="I171">
        <v>144</v>
      </c>
      <c r="J171">
        <v>6336</v>
      </c>
      <c r="K171">
        <v>0</v>
      </c>
      <c r="L171">
        <v>169</v>
      </c>
      <c r="M171">
        <f t="shared" si="24"/>
        <v>0</v>
      </c>
      <c r="N171">
        <f t="shared" si="25"/>
        <v>0</v>
      </c>
      <c r="O171">
        <f t="shared" si="26"/>
        <v>0</v>
      </c>
      <c r="P171">
        <f t="shared" si="27"/>
        <v>0</v>
      </c>
      <c r="Q171">
        <f t="shared" si="28"/>
        <v>1</v>
      </c>
      <c r="R171">
        <f t="shared" si="29"/>
        <v>0</v>
      </c>
      <c r="S171">
        <f t="shared" si="30"/>
        <v>0</v>
      </c>
      <c r="T171">
        <f t="shared" si="31"/>
        <v>0</v>
      </c>
      <c r="U171">
        <f t="shared" si="32"/>
        <v>0</v>
      </c>
      <c r="V171">
        <f t="shared" si="33"/>
        <v>0</v>
      </c>
      <c r="W171">
        <f t="shared" si="34"/>
        <v>0</v>
      </c>
      <c r="X171">
        <f t="shared" si="35"/>
        <v>0</v>
      </c>
      <c r="Y171">
        <v>144</v>
      </c>
    </row>
    <row r="172" spans="1:25">
      <c r="A172" s="1">
        <v>40714</v>
      </c>
      <c r="B172">
        <v>88</v>
      </c>
      <c r="C172">
        <v>144.45454545454547</v>
      </c>
      <c r="D172">
        <v>12712</v>
      </c>
      <c r="E172">
        <v>0</v>
      </c>
      <c r="F172">
        <v>0</v>
      </c>
      <c r="G172">
        <v>0</v>
      </c>
      <c r="H172">
        <v>88</v>
      </c>
      <c r="I172">
        <v>144.45454545454547</v>
      </c>
      <c r="J172">
        <v>12712</v>
      </c>
      <c r="K172">
        <v>0</v>
      </c>
      <c r="L172">
        <v>170</v>
      </c>
      <c r="M172">
        <f t="shared" si="24"/>
        <v>0</v>
      </c>
      <c r="N172">
        <f t="shared" si="25"/>
        <v>0</v>
      </c>
      <c r="O172">
        <f t="shared" si="26"/>
        <v>0</v>
      </c>
      <c r="P172">
        <f t="shared" si="27"/>
        <v>0</v>
      </c>
      <c r="Q172">
        <f t="shared" si="28"/>
        <v>1</v>
      </c>
      <c r="R172">
        <f t="shared" si="29"/>
        <v>0</v>
      </c>
      <c r="S172">
        <f t="shared" si="30"/>
        <v>0</v>
      </c>
      <c r="T172">
        <f t="shared" si="31"/>
        <v>0</v>
      </c>
      <c r="U172">
        <f t="shared" si="32"/>
        <v>0</v>
      </c>
      <c r="V172">
        <f t="shared" si="33"/>
        <v>0</v>
      </c>
      <c r="W172">
        <f t="shared" si="34"/>
        <v>0</v>
      </c>
      <c r="X172">
        <f t="shared" si="35"/>
        <v>0</v>
      </c>
      <c r="Y172">
        <v>6336</v>
      </c>
    </row>
    <row r="173" spans="1:25">
      <c r="A173" s="1">
        <v>40715</v>
      </c>
      <c r="B173">
        <v>81</v>
      </c>
      <c r="C173">
        <v>144.24691358024691</v>
      </c>
      <c r="D173">
        <v>11684</v>
      </c>
      <c r="E173">
        <v>0</v>
      </c>
      <c r="F173">
        <v>0</v>
      </c>
      <c r="G173">
        <v>0</v>
      </c>
      <c r="H173">
        <v>81</v>
      </c>
      <c r="I173">
        <v>144.24691358024691</v>
      </c>
      <c r="J173">
        <v>11684</v>
      </c>
      <c r="K173">
        <v>0</v>
      </c>
      <c r="L173">
        <v>171</v>
      </c>
      <c r="M173">
        <f t="shared" si="24"/>
        <v>0</v>
      </c>
      <c r="N173">
        <f t="shared" si="25"/>
        <v>0</v>
      </c>
      <c r="O173">
        <f t="shared" si="26"/>
        <v>0</v>
      </c>
      <c r="P173">
        <f t="shared" si="27"/>
        <v>0</v>
      </c>
      <c r="Q173">
        <f t="shared" si="28"/>
        <v>1</v>
      </c>
      <c r="R173">
        <f t="shared" si="29"/>
        <v>0</v>
      </c>
      <c r="S173">
        <f t="shared" si="30"/>
        <v>0</v>
      </c>
      <c r="T173">
        <f t="shared" si="31"/>
        <v>0</v>
      </c>
      <c r="U173">
        <f t="shared" si="32"/>
        <v>0</v>
      </c>
      <c r="V173">
        <f t="shared" si="33"/>
        <v>0</v>
      </c>
      <c r="W173">
        <f t="shared" si="34"/>
        <v>0</v>
      </c>
      <c r="X173">
        <f t="shared" si="35"/>
        <v>0</v>
      </c>
      <c r="Y173">
        <v>12712</v>
      </c>
    </row>
    <row r="174" spans="1:25">
      <c r="A174" s="1">
        <v>40716</v>
      </c>
      <c r="B174">
        <v>66</v>
      </c>
      <c r="C174">
        <v>144.60606060606059</v>
      </c>
      <c r="D174">
        <v>9544</v>
      </c>
      <c r="E174">
        <v>1</v>
      </c>
      <c r="F174">
        <v>144</v>
      </c>
      <c r="G174">
        <v>144</v>
      </c>
      <c r="H174">
        <v>67</v>
      </c>
      <c r="I174">
        <v>144.59701492537314</v>
      </c>
      <c r="J174">
        <v>9688</v>
      </c>
      <c r="K174">
        <v>0</v>
      </c>
      <c r="L174">
        <v>172</v>
      </c>
      <c r="M174">
        <f t="shared" si="24"/>
        <v>0</v>
      </c>
      <c r="N174">
        <f t="shared" si="25"/>
        <v>0</v>
      </c>
      <c r="O174">
        <f t="shared" si="26"/>
        <v>0</v>
      </c>
      <c r="P174">
        <f t="shared" si="27"/>
        <v>0</v>
      </c>
      <c r="Q174">
        <f t="shared" si="28"/>
        <v>1</v>
      </c>
      <c r="R174">
        <f t="shared" si="29"/>
        <v>0</v>
      </c>
      <c r="S174">
        <f t="shared" si="30"/>
        <v>0</v>
      </c>
      <c r="T174">
        <f t="shared" si="31"/>
        <v>0</v>
      </c>
      <c r="U174">
        <f t="shared" si="32"/>
        <v>0</v>
      </c>
      <c r="V174">
        <f t="shared" si="33"/>
        <v>0</v>
      </c>
      <c r="W174">
        <f t="shared" si="34"/>
        <v>0</v>
      </c>
      <c r="X174">
        <f t="shared" si="35"/>
        <v>0</v>
      </c>
      <c r="Y174">
        <v>11684</v>
      </c>
    </row>
    <row r="175" spans="1:25">
      <c r="A175" s="1">
        <v>40717</v>
      </c>
      <c r="B175">
        <v>71</v>
      </c>
      <c r="C175">
        <v>143.66197183098592</v>
      </c>
      <c r="D175">
        <v>10200</v>
      </c>
      <c r="E175">
        <v>0</v>
      </c>
      <c r="F175">
        <v>0</v>
      </c>
      <c r="G175">
        <v>0</v>
      </c>
      <c r="H175">
        <v>71</v>
      </c>
      <c r="I175">
        <v>143.66197183098592</v>
      </c>
      <c r="J175">
        <v>10200</v>
      </c>
      <c r="K175">
        <v>0</v>
      </c>
      <c r="L175">
        <v>173</v>
      </c>
      <c r="M175">
        <f t="shared" si="24"/>
        <v>0</v>
      </c>
      <c r="N175">
        <f t="shared" si="25"/>
        <v>0</v>
      </c>
      <c r="O175">
        <f t="shared" si="26"/>
        <v>0</v>
      </c>
      <c r="P175">
        <f t="shared" si="27"/>
        <v>0</v>
      </c>
      <c r="Q175">
        <f t="shared" si="28"/>
        <v>1</v>
      </c>
      <c r="R175">
        <f t="shared" si="29"/>
        <v>0</v>
      </c>
      <c r="S175">
        <f t="shared" si="30"/>
        <v>0</v>
      </c>
      <c r="T175">
        <f t="shared" si="31"/>
        <v>0</v>
      </c>
      <c r="U175">
        <f t="shared" si="32"/>
        <v>0</v>
      </c>
      <c r="V175">
        <f t="shared" si="33"/>
        <v>0</v>
      </c>
      <c r="W175">
        <f t="shared" si="34"/>
        <v>0</v>
      </c>
      <c r="X175">
        <f t="shared" si="35"/>
        <v>0</v>
      </c>
      <c r="Y175">
        <v>9688</v>
      </c>
    </row>
    <row r="176" spans="1:25">
      <c r="A176" s="1">
        <v>40718</v>
      </c>
      <c r="B176">
        <v>55</v>
      </c>
      <c r="C176">
        <v>144.36363636363637</v>
      </c>
      <c r="D176">
        <v>7940</v>
      </c>
      <c r="E176">
        <v>0</v>
      </c>
      <c r="F176">
        <v>0</v>
      </c>
      <c r="G176">
        <v>0</v>
      </c>
      <c r="H176">
        <v>55</v>
      </c>
      <c r="I176">
        <v>144.36363636363637</v>
      </c>
      <c r="J176">
        <v>7940</v>
      </c>
      <c r="K176">
        <v>0</v>
      </c>
      <c r="L176">
        <v>174</v>
      </c>
      <c r="M176">
        <f t="shared" si="24"/>
        <v>0</v>
      </c>
      <c r="N176">
        <f t="shared" si="25"/>
        <v>0</v>
      </c>
      <c r="O176">
        <f t="shared" si="26"/>
        <v>0</v>
      </c>
      <c r="P176">
        <f t="shared" si="27"/>
        <v>0</v>
      </c>
      <c r="Q176">
        <f t="shared" si="28"/>
        <v>1</v>
      </c>
      <c r="R176">
        <f t="shared" si="29"/>
        <v>0</v>
      </c>
      <c r="S176">
        <f t="shared" si="30"/>
        <v>0</v>
      </c>
      <c r="T176">
        <f t="shared" si="31"/>
        <v>0</v>
      </c>
      <c r="U176">
        <f t="shared" si="32"/>
        <v>0</v>
      </c>
      <c r="V176">
        <f t="shared" si="33"/>
        <v>0</v>
      </c>
      <c r="W176">
        <f t="shared" si="34"/>
        <v>0</v>
      </c>
      <c r="X176">
        <f t="shared" si="35"/>
        <v>1</v>
      </c>
      <c r="Y176">
        <v>10200</v>
      </c>
    </row>
    <row r="177" spans="1:25">
      <c r="A177" s="1">
        <v>40719</v>
      </c>
      <c r="B177">
        <v>9</v>
      </c>
      <c r="C177">
        <v>146.22222222222223</v>
      </c>
      <c r="D177">
        <v>1316</v>
      </c>
      <c r="E177">
        <v>0</v>
      </c>
      <c r="F177">
        <v>0</v>
      </c>
      <c r="G177">
        <v>0</v>
      </c>
      <c r="H177">
        <v>9</v>
      </c>
      <c r="I177">
        <v>146.22222222222223</v>
      </c>
      <c r="J177">
        <v>1316</v>
      </c>
      <c r="K177">
        <v>0</v>
      </c>
      <c r="L177">
        <v>175</v>
      </c>
      <c r="M177">
        <f t="shared" si="24"/>
        <v>0</v>
      </c>
      <c r="N177">
        <f t="shared" si="25"/>
        <v>0</v>
      </c>
      <c r="O177">
        <f t="shared" si="26"/>
        <v>0</v>
      </c>
      <c r="P177">
        <f t="shared" si="27"/>
        <v>0</v>
      </c>
      <c r="Q177">
        <f t="shared" si="28"/>
        <v>1</v>
      </c>
      <c r="R177">
        <f t="shared" si="29"/>
        <v>0</v>
      </c>
      <c r="S177">
        <f t="shared" si="30"/>
        <v>0</v>
      </c>
      <c r="T177">
        <f t="shared" si="31"/>
        <v>0</v>
      </c>
      <c r="U177">
        <f t="shared" si="32"/>
        <v>0</v>
      </c>
      <c r="V177">
        <f t="shared" si="33"/>
        <v>0</v>
      </c>
      <c r="W177">
        <f t="shared" si="34"/>
        <v>0</v>
      </c>
      <c r="X177">
        <f t="shared" si="35"/>
        <v>1</v>
      </c>
      <c r="Y177">
        <v>7940</v>
      </c>
    </row>
    <row r="178" spans="1:25">
      <c r="A178" s="1">
        <v>40720</v>
      </c>
      <c r="B178">
        <v>31</v>
      </c>
      <c r="C178">
        <v>144.64516129032259</v>
      </c>
      <c r="D178">
        <v>4484</v>
      </c>
      <c r="E178">
        <v>0</v>
      </c>
      <c r="F178">
        <v>0</v>
      </c>
      <c r="G178">
        <v>0</v>
      </c>
      <c r="H178">
        <v>31</v>
      </c>
      <c r="I178">
        <v>144.64516129032259</v>
      </c>
      <c r="J178">
        <v>4484</v>
      </c>
      <c r="K178">
        <v>0</v>
      </c>
      <c r="L178">
        <v>176</v>
      </c>
      <c r="M178">
        <f t="shared" si="24"/>
        <v>0</v>
      </c>
      <c r="N178">
        <f t="shared" si="25"/>
        <v>0</v>
      </c>
      <c r="O178">
        <f t="shared" si="26"/>
        <v>0</v>
      </c>
      <c r="P178">
        <f t="shared" si="27"/>
        <v>0</v>
      </c>
      <c r="Q178">
        <f t="shared" si="28"/>
        <v>1</v>
      </c>
      <c r="R178">
        <f t="shared" si="29"/>
        <v>0</v>
      </c>
      <c r="S178">
        <f t="shared" si="30"/>
        <v>0</v>
      </c>
      <c r="T178">
        <f t="shared" si="31"/>
        <v>0</v>
      </c>
      <c r="U178">
        <f t="shared" si="32"/>
        <v>0</v>
      </c>
      <c r="V178">
        <f t="shared" si="33"/>
        <v>0</v>
      </c>
      <c r="W178">
        <f t="shared" si="34"/>
        <v>0</v>
      </c>
      <c r="X178">
        <f t="shared" si="35"/>
        <v>0</v>
      </c>
      <c r="Y178">
        <v>1316</v>
      </c>
    </row>
    <row r="179" spans="1:25">
      <c r="A179" s="1">
        <v>40721</v>
      </c>
      <c r="B179">
        <v>33</v>
      </c>
      <c r="C179">
        <v>144</v>
      </c>
      <c r="D179">
        <v>4752</v>
      </c>
      <c r="E179">
        <v>0</v>
      </c>
      <c r="F179">
        <v>0</v>
      </c>
      <c r="G179">
        <v>0</v>
      </c>
      <c r="H179">
        <v>33</v>
      </c>
      <c r="I179">
        <v>144</v>
      </c>
      <c r="J179">
        <v>4752</v>
      </c>
      <c r="K179">
        <v>0</v>
      </c>
      <c r="L179">
        <v>177</v>
      </c>
      <c r="M179">
        <f t="shared" si="24"/>
        <v>0</v>
      </c>
      <c r="N179">
        <f t="shared" si="25"/>
        <v>0</v>
      </c>
      <c r="O179">
        <f t="shared" si="26"/>
        <v>0</v>
      </c>
      <c r="P179">
        <f t="shared" si="27"/>
        <v>0</v>
      </c>
      <c r="Q179">
        <f t="shared" si="28"/>
        <v>1</v>
      </c>
      <c r="R179">
        <f t="shared" si="29"/>
        <v>0</v>
      </c>
      <c r="S179">
        <f t="shared" si="30"/>
        <v>0</v>
      </c>
      <c r="T179">
        <f t="shared" si="31"/>
        <v>0</v>
      </c>
      <c r="U179">
        <f t="shared" si="32"/>
        <v>0</v>
      </c>
      <c r="V179">
        <f t="shared" si="33"/>
        <v>0</v>
      </c>
      <c r="W179">
        <f t="shared" si="34"/>
        <v>0</v>
      </c>
      <c r="X179">
        <f t="shared" si="35"/>
        <v>0</v>
      </c>
      <c r="Y179">
        <v>4484</v>
      </c>
    </row>
    <row r="180" spans="1:25">
      <c r="A180" s="1">
        <v>40722</v>
      </c>
      <c r="B180">
        <v>33</v>
      </c>
      <c r="C180">
        <v>144</v>
      </c>
      <c r="D180">
        <v>4752</v>
      </c>
      <c r="E180">
        <v>0</v>
      </c>
      <c r="F180">
        <v>0</v>
      </c>
      <c r="G180">
        <v>0</v>
      </c>
      <c r="H180">
        <v>33</v>
      </c>
      <c r="I180">
        <v>144</v>
      </c>
      <c r="J180">
        <v>4752</v>
      </c>
      <c r="K180">
        <v>0</v>
      </c>
      <c r="L180">
        <v>178</v>
      </c>
      <c r="M180">
        <f t="shared" si="24"/>
        <v>0</v>
      </c>
      <c r="N180">
        <f t="shared" si="25"/>
        <v>0</v>
      </c>
      <c r="O180">
        <f t="shared" si="26"/>
        <v>0</v>
      </c>
      <c r="P180">
        <f t="shared" si="27"/>
        <v>0</v>
      </c>
      <c r="Q180">
        <f t="shared" si="28"/>
        <v>1</v>
      </c>
      <c r="R180">
        <f t="shared" si="29"/>
        <v>0</v>
      </c>
      <c r="S180">
        <f t="shared" si="30"/>
        <v>0</v>
      </c>
      <c r="T180">
        <f t="shared" si="31"/>
        <v>0</v>
      </c>
      <c r="U180">
        <f t="shared" si="32"/>
        <v>0</v>
      </c>
      <c r="V180">
        <f t="shared" si="33"/>
        <v>0</v>
      </c>
      <c r="W180">
        <f t="shared" si="34"/>
        <v>0</v>
      </c>
      <c r="X180">
        <f t="shared" si="35"/>
        <v>0</v>
      </c>
      <c r="Y180">
        <v>4752</v>
      </c>
    </row>
    <row r="181" spans="1:25">
      <c r="A181" s="1">
        <v>40723</v>
      </c>
      <c r="B181">
        <v>32</v>
      </c>
      <c r="C181">
        <v>144</v>
      </c>
      <c r="D181">
        <v>4608</v>
      </c>
      <c r="E181">
        <v>3</v>
      </c>
      <c r="F181">
        <v>144</v>
      </c>
      <c r="G181">
        <v>432</v>
      </c>
      <c r="H181">
        <v>35</v>
      </c>
      <c r="I181">
        <v>144</v>
      </c>
      <c r="J181">
        <v>5040</v>
      </c>
      <c r="K181">
        <v>0</v>
      </c>
      <c r="L181">
        <v>179</v>
      </c>
      <c r="M181">
        <f t="shared" si="24"/>
        <v>0</v>
      </c>
      <c r="N181">
        <f t="shared" si="25"/>
        <v>0</v>
      </c>
      <c r="O181">
        <f t="shared" si="26"/>
        <v>0</v>
      </c>
      <c r="P181">
        <f t="shared" si="27"/>
        <v>0</v>
      </c>
      <c r="Q181">
        <f t="shared" si="28"/>
        <v>1</v>
      </c>
      <c r="R181">
        <f t="shared" si="29"/>
        <v>0</v>
      </c>
      <c r="S181">
        <f t="shared" si="30"/>
        <v>0</v>
      </c>
      <c r="T181">
        <f t="shared" si="31"/>
        <v>0</v>
      </c>
      <c r="U181">
        <f t="shared" si="32"/>
        <v>0</v>
      </c>
      <c r="V181">
        <f t="shared" si="33"/>
        <v>0</v>
      </c>
      <c r="W181">
        <f t="shared" si="34"/>
        <v>0</v>
      </c>
      <c r="X181">
        <f t="shared" si="35"/>
        <v>0</v>
      </c>
      <c r="Y181">
        <v>4752</v>
      </c>
    </row>
    <row r="182" spans="1:25">
      <c r="A182" s="1">
        <v>40724</v>
      </c>
      <c r="B182">
        <v>2</v>
      </c>
      <c r="C182">
        <v>144</v>
      </c>
      <c r="D182">
        <v>288</v>
      </c>
      <c r="E182">
        <v>1</v>
      </c>
      <c r="F182">
        <v>144</v>
      </c>
      <c r="G182">
        <v>144</v>
      </c>
      <c r="H182">
        <v>3</v>
      </c>
      <c r="I182">
        <v>144</v>
      </c>
      <c r="J182">
        <v>432</v>
      </c>
      <c r="K182">
        <v>0</v>
      </c>
      <c r="L182">
        <v>180</v>
      </c>
      <c r="M182">
        <f t="shared" si="24"/>
        <v>0</v>
      </c>
      <c r="N182">
        <f t="shared" si="25"/>
        <v>0</v>
      </c>
      <c r="O182">
        <f t="shared" si="26"/>
        <v>0</v>
      </c>
      <c r="P182">
        <f t="shared" si="27"/>
        <v>0</v>
      </c>
      <c r="Q182">
        <f t="shared" si="28"/>
        <v>1</v>
      </c>
      <c r="R182">
        <f t="shared" si="29"/>
        <v>0</v>
      </c>
      <c r="S182">
        <f t="shared" si="30"/>
        <v>0</v>
      </c>
      <c r="T182">
        <f t="shared" si="31"/>
        <v>0</v>
      </c>
      <c r="U182">
        <f t="shared" si="32"/>
        <v>0</v>
      </c>
      <c r="V182">
        <f t="shared" si="33"/>
        <v>0</v>
      </c>
      <c r="W182">
        <f t="shared" si="34"/>
        <v>0</v>
      </c>
      <c r="X182">
        <f t="shared" si="35"/>
        <v>0</v>
      </c>
      <c r="Y182">
        <v>5040</v>
      </c>
    </row>
    <row r="183" spans="1:25">
      <c r="A183" s="1">
        <v>40725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181</v>
      </c>
      <c r="M183">
        <f t="shared" si="24"/>
        <v>0</v>
      </c>
      <c r="N183">
        <f t="shared" si="25"/>
        <v>0</v>
      </c>
      <c r="O183">
        <f t="shared" si="26"/>
        <v>0</v>
      </c>
      <c r="P183">
        <f t="shared" si="27"/>
        <v>0</v>
      </c>
      <c r="Q183">
        <f t="shared" si="28"/>
        <v>0</v>
      </c>
      <c r="R183">
        <f t="shared" si="29"/>
        <v>1</v>
      </c>
      <c r="S183">
        <f t="shared" si="30"/>
        <v>0</v>
      </c>
      <c r="T183">
        <f t="shared" si="31"/>
        <v>0</v>
      </c>
      <c r="U183">
        <f t="shared" si="32"/>
        <v>0</v>
      </c>
      <c r="V183">
        <f t="shared" si="33"/>
        <v>0</v>
      </c>
      <c r="W183">
        <f t="shared" si="34"/>
        <v>0</v>
      </c>
      <c r="X183">
        <f t="shared" si="35"/>
        <v>1</v>
      </c>
      <c r="Y183">
        <v>432</v>
      </c>
    </row>
    <row r="184" spans="1:25">
      <c r="A184" s="1">
        <v>40726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182</v>
      </c>
      <c r="M184">
        <f t="shared" si="24"/>
        <v>0</v>
      </c>
      <c r="N184">
        <f t="shared" si="25"/>
        <v>0</v>
      </c>
      <c r="O184">
        <f t="shared" si="26"/>
        <v>0</v>
      </c>
      <c r="P184">
        <f t="shared" si="27"/>
        <v>0</v>
      </c>
      <c r="Q184">
        <f t="shared" si="28"/>
        <v>0</v>
      </c>
      <c r="R184">
        <f t="shared" si="29"/>
        <v>1</v>
      </c>
      <c r="S184">
        <f t="shared" si="30"/>
        <v>0</v>
      </c>
      <c r="T184">
        <f t="shared" si="31"/>
        <v>0</v>
      </c>
      <c r="U184">
        <f t="shared" si="32"/>
        <v>0</v>
      </c>
      <c r="V184">
        <f t="shared" si="33"/>
        <v>0</v>
      </c>
      <c r="W184">
        <f t="shared" si="34"/>
        <v>0</v>
      </c>
      <c r="X184">
        <f t="shared" si="35"/>
        <v>1</v>
      </c>
      <c r="Y184">
        <v>0</v>
      </c>
    </row>
    <row r="185" spans="1:25">
      <c r="A185" s="1">
        <v>40727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183</v>
      </c>
      <c r="M185">
        <f t="shared" si="24"/>
        <v>0</v>
      </c>
      <c r="N185">
        <f t="shared" si="25"/>
        <v>0</v>
      </c>
      <c r="O185">
        <f t="shared" si="26"/>
        <v>0</v>
      </c>
      <c r="P185">
        <f t="shared" si="27"/>
        <v>0</v>
      </c>
      <c r="Q185">
        <f t="shared" si="28"/>
        <v>0</v>
      </c>
      <c r="R185">
        <f t="shared" si="29"/>
        <v>1</v>
      </c>
      <c r="S185">
        <f t="shared" si="30"/>
        <v>0</v>
      </c>
      <c r="T185">
        <f t="shared" si="31"/>
        <v>0</v>
      </c>
      <c r="U185">
        <f t="shared" si="32"/>
        <v>0</v>
      </c>
      <c r="V185">
        <f t="shared" si="33"/>
        <v>0</v>
      </c>
      <c r="W185">
        <f t="shared" si="34"/>
        <v>0</v>
      </c>
      <c r="X185">
        <f t="shared" si="35"/>
        <v>0</v>
      </c>
      <c r="Y185">
        <v>0</v>
      </c>
    </row>
    <row r="186" spans="1:25">
      <c r="A186" s="1">
        <v>40728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184</v>
      </c>
      <c r="M186">
        <f t="shared" si="24"/>
        <v>0</v>
      </c>
      <c r="N186">
        <f t="shared" si="25"/>
        <v>0</v>
      </c>
      <c r="O186">
        <f t="shared" si="26"/>
        <v>0</v>
      </c>
      <c r="P186">
        <f t="shared" si="27"/>
        <v>0</v>
      </c>
      <c r="Q186">
        <f t="shared" si="28"/>
        <v>0</v>
      </c>
      <c r="R186">
        <f t="shared" si="29"/>
        <v>1</v>
      </c>
      <c r="S186">
        <f t="shared" si="30"/>
        <v>0</v>
      </c>
      <c r="T186">
        <f t="shared" si="31"/>
        <v>0</v>
      </c>
      <c r="U186">
        <f t="shared" si="32"/>
        <v>0</v>
      </c>
      <c r="V186">
        <f t="shared" si="33"/>
        <v>0</v>
      </c>
      <c r="W186">
        <f t="shared" si="34"/>
        <v>0</v>
      </c>
      <c r="X186">
        <f t="shared" si="35"/>
        <v>0</v>
      </c>
      <c r="Y186">
        <v>0</v>
      </c>
    </row>
    <row r="187" spans="1:25">
      <c r="A187" s="1">
        <v>40729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185</v>
      </c>
      <c r="M187">
        <f t="shared" si="24"/>
        <v>0</v>
      </c>
      <c r="N187">
        <f t="shared" si="25"/>
        <v>0</v>
      </c>
      <c r="O187">
        <f t="shared" si="26"/>
        <v>0</v>
      </c>
      <c r="P187">
        <f t="shared" si="27"/>
        <v>0</v>
      </c>
      <c r="Q187">
        <f t="shared" si="28"/>
        <v>0</v>
      </c>
      <c r="R187">
        <f t="shared" si="29"/>
        <v>1</v>
      </c>
      <c r="S187">
        <f t="shared" si="30"/>
        <v>0</v>
      </c>
      <c r="T187">
        <f t="shared" si="31"/>
        <v>0</v>
      </c>
      <c r="U187">
        <f t="shared" si="32"/>
        <v>0</v>
      </c>
      <c r="V187">
        <f t="shared" si="33"/>
        <v>0</v>
      </c>
      <c r="W187">
        <f t="shared" si="34"/>
        <v>0</v>
      </c>
      <c r="X187">
        <f t="shared" si="35"/>
        <v>0</v>
      </c>
      <c r="Y187">
        <v>0</v>
      </c>
    </row>
    <row r="188" spans="1:25">
      <c r="A188" s="1">
        <v>40730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186</v>
      </c>
      <c r="M188">
        <f t="shared" si="24"/>
        <v>0</v>
      </c>
      <c r="N188">
        <f t="shared" si="25"/>
        <v>0</v>
      </c>
      <c r="O188">
        <f t="shared" si="26"/>
        <v>0</v>
      </c>
      <c r="P188">
        <f t="shared" si="27"/>
        <v>0</v>
      </c>
      <c r="Q188">
        <f t="shared" si="28"/>
        <v>0</v>
      </c>
      <c r="R188">
        <f t="shared" si="29"/>
        <v>1</v>
      </c>
      <c r="S188">
        <f t="shared" si="30"/>
        <v>0</v>
      </c>
      <c r="T188">
        <f t="shared" si="31"/>
        <v>0</v>
      </c>
      <c r="U188">
        <f t="shared" si="32"/>
        <v>0</v>
      </c>
      <c r="V188">
        <f t="shared" si="33"/>
        <v>0</v>
      </c>
      <c r="W188">
        <f t="shared" si="34"/>
        <v>0</v>
      </c>
      <c r="X188">
        <f t="shared" si="35"/>
        <v>0</v>
      </c>
      <c r="Y188">
        <v>0</v>
      </c>
    </row>
    <row r="189" spans="1:25">
      <c r="A189" s="1">
        <v>40731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187</v>
      </c>
      <c r="M189">
        <f t="shared" si="24"/>
        <v>0</v>
      </c>
      <c r="N189">
        <f t="shared" si="25"/>
        <v>0</v>
      </c>
      <c r="O189">
        <f t="shared" si="26"/>
        <v>0</v>
      </c>
      <c r="P189">
        <f t="shared" si="27"/>
        <v>0</v>
      </c>
      <c r="Q189">
        <f t="shared" si="28"/>
        <v>0</v>
      </c>
      <c r="R189">
        <f t="shared" si="29"/>
        <v>1</v>
      </c>
      <c r="S189">
        <f t="shared" si="30"/>
        <v>0</v>
      </c>
      <c r="T189">
        <f t="shared" si="31"/>
        <v>0</v>
      </c>
      <c r="U189">
        <f t="shared" si="32"/>
        <v>0</v>
      </c>
      <c r="V189">
        <f t="shared" si="33"/>
        <v>0</v>
      </c>
      <c r="W189">
        <f t="shared" si="34"/>
        <v>0</v>
      </c>
      <c r="X189">
        <f t="shared" si="35"/>
        <v>0</v>
      </c>
      <c r="Y189">
        <v>0</v>
      </c>
    </row>
    <row r="190" spans="1:25">
      <c r="A190" s="1">
        <v>40732</v>
      </c>
      <c r="B190">
        <v>15</v>
      </c>
      <c r="C190">
        <v>146.66666666666666</v>
      </c>
      <c r="D190">
        <v>2200</v>
      </c>
      <c r="E190">
        <v>0</v>
      </c>
      <c r="F190">
        <v>0</v>
      </c>
      <c r="G190">
        <v>0</v>
      </c>
      <c r="H190">
        <v>15</v>
      </c>
      <c r="I190">
        <v>146.66666666666666</v>
      </c>
      <c r="J190">
        <v>2200</v>
      </c>
      <c r="K190">
        <v>0</v>
      </c>
      <c r="L190">
        <v>188</v>
      </c>
      <c r="M190">
        <f t="shared" si="24"/>
        <v>0</v>
      </c>
      <c r="N190">
        <f t="shared" si="25"/>
        <v>0</v>
      </c>
      <c r="O190">
        <f t="shared" si="26"/>
        <v>0</v>
      </c>
      <c r="P190">
        <f t="shared" si="27"/>
        <v>0</v>
      </c>
      <c r="Q190">
        <f t="shared" si="28"/>
        <v>0</v>
      </c>
      <c r="R190">
        <f t="shared" si="29"/>
        <v>1</v>
      </c>
      <c r="S190">
        <f t="shared" si="30"/>
        <v>0</v>
      </c>
      <c r="T190">
        <f t="shared" si="31"/>
        <v>0</v>
      </c>
      <c r="U190">
        <f t="shared" si="32"/>
        <v>0</v>
      </c>
      <c r="V190">
        <f t="shared" si="33"/>
        <v>0</v>
      </c>
      <c r="W190">
        <f t="shared" si="34"/>
        <v>0</v>
      </c>
      <c r="X190">
        <f t="shared" si="35"/>
        <v>1</v>
      </c>
      <c r="Y190">
        <v>0</v>
      </c>
    </row>
    <row r="191" spans="1:25">
      <c r="A191" s="1">
        <v>40733</v>
      </c>
      <c r="B191">
        <v>24</v>
      </c>
      <c r="C191">
        <v>145.66666666666666</v>
      </c>
      <c r="D191">
        <v>3496</v>
      </c>
      <c r="E191">
        <v>1</v>
      </c>
      <c r="F191">
        <v>144</v>
      </c>
      <c r="G191">
        <v>144</v>
      </c>
      <c r="H191">
        <v>25</v>
      </c>
      <c r="I191">
        <v>145.6</v>
      </c>
      <c r="J191">
        <v>3640</v>
      </c>
      <c r="K191">
        <v>0</v>
      </c>
      <c r="L191">
        <v>189</v>
      </c>
      <c r="M191">
        <f t="shared" si="24"/>
        <v>0</v>
      </c>
      <c r="N191">
        <f t="shared" si="25"/>
        <v>0</v>
      </c>
      <c r="O191">
        <f t="shared" si="26"/>
        <v>0</v>
      </c>
      <c r="P191">
        <f t="shared" si="27"/>
        <v>0</v>
      </c>
      <c r="Q191">
        <f t="shared" si="28"/>
        <v>0</v>
      </c>
      <c r="R191">
        <f t="shared" si="29"/>
        <v>1</v>
      </c>
      <c r="S191">
        <f t="shared" si="30"/>
        <v>0</v>
      </c>
      <c r="T191">
        <f t="shared" si="31"/>
        <v>0</v>
      </c>
      <c r="U191">
        <f t="shared" si="32"/>
        <v>0</v>
      </c>
      <c r="V191">
        <f t="shared" si="33"/>
        <v>0</v>
      </c>
      <c r="W191">
        <f t="shared" si="34"/>
        <v>0</v>
      </c>
      <c r="X191">
        <f t="shared" si="35"/>
        <v>1</v>
      </c>
      <c r="Y191">
        <v>2200</v>
      </c>
    </row>
    <row r="192" spans="1:25">
      <c r="A192" s="1">
        <v>40734</v>
      </c>
      <c r="B192">
        <v>43</v>
      </c>
      <c r="C192">
        <v>144.93023255813952</v>
      </c>
      <c r="D192">
        <v>6232</v>
      </c>
      <c r="E192">
        <v>3</v>
      </c>
      <c r="F192">
        <v>144</v>
      </c>
      <c r="G192">
        <v>432</v>
      </c>
      <c r="H192">
        <v>46</v>
      </c>
      <c r="I192">
        <v>144.86956521739131</v>
      </c>
      <c r="J192">
        <v>6664</v>
      </c>
      <c r="K192">
        <v>0</v>
      </c>
      <c r="L192">
        <v>190</v>
      </c>
      <c r="M192">
        <f t="shared" si="24"/>
        <v>0</v>
      </c>
      <c r="N192">
        <f t="shared" si="25"/>
        <v>0</v>
      </c>
      <c r="O192">
        <f t="shared" si="26"/>
        <v>0</v>
      </c>
      <c r="P192">
        <f t="shared" si="27"/>
        <v>0</v>
      </c>
      <c r="Q192">
        <f t="shared" si="28"/>
        <v>0</v>
      </c>
      <c r="R192">
        <f t="shared" si="29"/>
        <v>1</v>
      </c>
      <c r="S192">
        <f t="shared" si="30"/>
        <v>0</v>
      </c>
      <c r="T192">
        <f t="shared" si="31"/>
        <v>0</v>
      </c>
      <c r="U192">
        <f t="shared" si="32"/>
        <v>0</v>
      </c>
      <c r="V192">
        <f t="shared" si="33"/>
        <v>0</v>
      </c>
      <c r="W192">
        <f t="shared" si="34"/>
        <v>0</v>
      </c>
      <c r="X192">
        <f t="shared" si="35"/>
        <v>0</v>
      </c>
      <c r="Y192">
        <v>3640</v>
      </c>
    </row>
    <row r="193" spans="1:25">
      <c r="A193" s="1">
        <v>40735</v>
      </c>
      <c r="B193">
        <v>43</v>
      </c>
      <c r="C193">
        <v>144.46511627906978</v>
      </c>
      <c r="D193">
        <v>6212</v>
      </c>
      <c r="E193">
        <v>1</v>
      </c>
      <c r="F193">
        <v>144</v>
      </c>
      <c r="G193">
        <v>144</v>
      </c>
      <c r="H193">
        <v>44</v>
      </c>
      <c r="I193">
        <v>144.45454545454547</v>
      </c>
      <c r="J193">
        <v>6356</v>
      </c>
      <c r="K193">
        <v>0</v>
      </c>
      <c r="L193">
        <v>191</v>
      </c>
      <c r="M193">
        <f t="shared" si="24"/>
        <v>0</v>
      </c>
      <c r="N193">
        <f t="shared" si="25"/>
        <v>0</v>
      </c>
      <c r="O193">
        <f t="shared" si="26"/>
        <v>0</v>
      </c>
      <c r="P193">
        <f t="shared" si="27"/>
        <v>0</v>
      </c>
      <c r="Q193">
        <f t="shared" si="28"/>
        <v>0</v>
      </c>
      <c r="R193">
        <f t="shared" si="29"/>
        <v>1</v>
      </c>
      <c r="S193">
        <f t="shared" si="30"/>
        <v>0</v>
      </c>
      <c r="T193">
        <f t="shared" si="31"/>
        <v>0</v>
      </c>
      <c r="U193">
        <f t="shared" si="32"/>
        <v>0</v>
      </c>
      <c r="V193">
        <f t="shared" si="33"/>
        <v>0</v>
      </c>
      <c r="W193">
        <f t="shared" si="34"/>
        <v>0</v>
      </c>
      <c r="X193">
        <f t="shared" si="35"/>
        <v>0</v>
      </c>
      <c r="Y193">
        <v>6664</v>
      </c>
    </row>
    <row r="194" spans="1:25">
      <c r="A194" s="1">
        <v>40736</v>
      </c>
      <c r="B194">
        <v>51</v>
      </c>
      <c r="C194">
        <v>144.39215686274511</v>
      </c>
      <c r="D194">
        <v>7364</v>
      </c>
      <c r="E194">
        <v>2</v>
      </c>
      <c r="F194">
        <v>144</v>
      </c>
      <c r="G194">
        <v>288</v>
      </c>
      <c r="H194">
        <v>53</v>
      </c>
      <c r="I194">
        <v>144.37735849056602</v>
      </c>
      <c r="J194">
        <v>7652</v>
      </c>
      <c r="K194">
        <v>0</v>
      </c>
      <c r="L194">
        <v>192</v>
      </c>
      <c r="M194">
        <f t="shared" si="24"/>
        <v>0</v>
      </c>
      <c r="N194">
        <f t="shared" si="25"/>
        <v>0</v>
      </c>
      <c r="O194">
        <f t="shared" si="26"/>
        <v>0</v>
      </c>
      <c r="P194">
        <f t="shared" si="27"/>
        <v>0</v>
      </c>
      <c r="Q194">
        <f t="shared" si="28"/>
        <v>0</v>
      </c>
      <c r="R194">
        <f t="shared" si="29"/>
        <v>1</v>
      </c>
      <c r="S194">
        <f t="shared" si="30"/>
        <v>0</v>
      </c>
      <c r="T194">
        <f t="shared" si="31"/>
        <v>0</v>
      </c>
      <c r="U194">
        <f t="shared" si="32"/>
        <v>0</v>
      </c>
      <c r="V194">
        <f t="shared" si="33"/>
        <v>0</v>
      </c>
      <c r="W194">
        <f t="shared" si="34"/>
        <v>0</v>
      </c>
      <c r="X194">
        <f t="shared" si="35"/>
        <v>0</v>
      </c>
      <c r="Y194">
        <v>6356</v>
      </c>
    </row>
    <row r="195" spans="1:25">
      <c r="A195" s="1">
        <v>40737</v>
      </c>
      <c r="B195">
        <v>49</v>
      </c>
      <c r="C195">
        <v>144.40816326530611</v>
      </c>
      <c r="D195">
        <v>7076</v>
      </c>
      <c r="E195">
        <v>2</v>
      </c>
      <c r="F195">
        <v>144</v>
      </c>
      <c r="G195">
        <v>288</v>
      </c>
      <c r="H195">
        <v>51</v>
      </c>
      <c r="I195">
        <v>144.39215686274511</v>
      </c>
      <c r="J195">
        <v>7364</v>
      </c>
      <c r="K195">
        <v>0</v>
      </c>
      <c r="L195">
        <v>193</v>
      </c>
      <c r="M195">
        <f t="shared" ref="M195:M258" si="36">IF(MONTH(A195)=2,1,0)</f>
        <v>0</v>
      </c>
      <c r="N195">
        <f t="shared" ref="N195:N258" si="37">IF(MONTH(A195)=3,1,0)</f>
        <v>0</v>
      </c>
      <c r="O195">
        <f t="shared" ref="O195:O258" si="38">IF(MONTH(A195)=4,1,0)</f>
        <v>0</v>
      </c>
      <c r="P195">
        <f t="shared" ref="P195:P258" si="39">IF(MONTH(A195)=5,1,0)</f>
        <v>0</v>
      </c>
      <c r="Q195">
        <f t="shared" ref="Q195:Q258" si="40">IF(MONTH(A195)=6,1,0)</f>
        <v>0</v>
      </c>
      <c r="R195">
        <f t="shared" ref="R195:R258" si="41">IF(MONTH(A195)=7,1,0)</f>
        <v>1</v>
      </c>
      <c r="S195">
        <f t="shared" ref="S195:S258" si="42">IF(MONTH(A195)=8,1,0)</f>
        <v>0</v>
      </c>
      <c r="T195">
        <f t="shared" ref="T195:T258" si="43">IF(MONTH(A195)=9,1,0)</f>
        <v>0</v>
      </c>
      <c r="U195">
        <f t="shared" ref="U195:U258" si="44">IF(MONTH(A195)=10,1,0)</f>
        <v>0</v>
      </c>
      <c r="V195">
        <f t="shared" ref="V195:V258" si="45">IF(MONTH(A195)=11,1,0)</f>
        <v>0</v>
      </c>
      <c r="W195">
        <f t="shared" ref="W195:W258" si="46">IF(MONTH(A195)=12,1,0)</f>
        <v>0</v>
      </c>
      <c r="X195">
        <f t="shared" ref="X195:X258" si="47">IF(WEEKDAY(A195)&gt;=6,1,0)</f>
        <v>0</v>
      </c>
      <c r="Y195">
        <v>7652</v>
      </c>
    </row>
    <row r="196" spans="1:25">
      <c r="A196" s="1">
        <v>40738</v>
      </c>
      <c r="B196">
        <v>38</v>
      </c>
      <c r="C196">
        <v>144.52631578947367</v>
      </c>
      <c r="D196">
        <v>5492</v>
      </c>
      <c r="E196">
        <v>3</v>
      </c>
      <c r="F196">
        <v>144</v>
      </c>
      <c r="G196">
        <v>432</v>
      </c>
      <c r="H196">
        <v>41</v>
      </c>
      <c r="I196">
        <v>144.48780487804879</v>
      </c>
      <c r="J196">
        <v>5924</v>
      </c>
      <c r="K196">
        <v>0</v>
      </c>
      <c r="L196">
        <v>194</v>
      </c>
      <c r="M196">
        <f t="shared" si="36"/>
        <v>0</v>
      </c>
      <c r="N196">
        <f t="shared" si="37"/>
        <v>0</v>
      </c>
      <c r="O196">
        <f t="shared" si="38"/>
        <v>0</v>
      </c>
      <c r="P196">
        <f t="shared" si="39"/>
        <v>0</v>
      </c>
      <c r="Q196">
        <f t="shared" si="40"/>
        <v>0</v>
      </c>
      <c r="R196">
        <f t="shared" si="41"/>
        <v>1</v>
      </c>
      <c r="S196">
        <f t="shared" si="42"/>
        <v>0</v>
      </c>
      <c r="T196">
        <f t="shared" si="43"/>
        <v>0</v>
      </c>
      <c r="U196">
        <f t="shared" si="44"/>
        <v>0</v>
      </c>
      <c r="V196">
        <f t="shared" si="45"/>
        <v>0</v>
      </c>
      <c r="W196">
        <f t="shared" si="46"/>
        <v>0</v>
      </c>
      <c r="X196">
        <f t="shared" si="47"/>
        <v>0</v>
      </c>
      <c r="Y196">
        <v>7364</v>
      </c>
    </row>
    <row r="197" spans="1:25">
      <c r="A197" s="1">
        <v>40739</v>
      </c>
      <c r="B197">
        <v>21</v>
      </c>
      <c r="C197">
        <v>144.95238095238096</v>
      </c>
      <c r="D197">
        <v>3044</v>
      </c>
      <c r="E197">
        <v>1</v>
      </c>
      <c r="F197">
        <v>144</v>
      </c>
      <c r="G197">
        <v>144</v>
      </c>
      <c r="H197">
        <v>22</v>
      </c>
      <c r="I197">
        <v>144.90909090909091</v>
      </c>
      <c r="J197">
        <v>3188</v>
      </c>
      <c r="K197">
        <v>0</v>
      </c>
      <c r="L197">
        <v>195</v>
      </c>
      <c r="M197">
        <f t="shared" si="36"/>
        <v>0</v>
      </c>
      <c r="N197">
        <f t="shared" si="37"/>
        <v>0</v>
      </c>
      <c r="O197">
        <f t="shared" si="38"/>
        <v>0</v>
      </c>
      <c r="P197">
        <f t="shared" si="39"/>
        <v>0</v>
      </c>
      <c r="Q197">
        <f t="shared" si="40"/>
        <v>0</v>
      </c>
      <c r="R197">
        <f t="shared" si="41"/>
        <v>1</v>
      </c>
      <c r="S197">
        <f t="shared" si="42"/>
        <v>0</v>
      </c>
      <c r="T197">
        <f t="shared" si="43"/>
        <v>0</v>
      </c>
      <c r="U197">
        <f t="shared" si="44"/>
        <v>0</v>
      </c>
      <c r="V197">
        <f t="shared" si="45"/>
        <v>0</v>
      </c>
      <c r="W197">
        <f t="shared" si="46"/>
        <v>0</v>
      </c>
      <c r="X197">
        <f t="shared" si="47"/>
        <v>1</v>
      </c>
      <c r="Y197">
        <v>5924</v>
      </c>
    </row>
    <row r="198" spans="1:25">
      <c r="A198" s="1">
        <v>40740</v>
      </c>
      <c r="B198">
        <v>20</v>
      </c>
      <c r="C198">
        <v>145</v>
      </c>
      <c r="D198">
        <v>2900</v>
      </c>
      <c r="E198">
        <v>1</v>
      </c>
      <c r="F198">
        <v>144</v>
      </c>
      <c r="G198">
        <v>144</v>
      </c>
      <c r="H198">
        <v>21</v>
      </c>
      <c r="I198">
        <v>144.95238095238096</v>
      </c>
      <c r="J198">
        <v>3044</v>
      </c>
      <c r="K198">
        <v>0</v>
      </c>
      <c r="L198">
        <v>196</v>
      </c>
      <c r="M198">
        <f t="shared" si="36"/>
        <v>0</v>
      </c>
      <c r="N198">
        <f t="shared" si="37"/>
        <v>0</v>
      </c>
      <c r="O198">
        <f t="shared" si="38"/>
        <v>0</v>
      </c>
      <c r="P198">
        <f t="shared" si="39"/>
        <v>0</v>
      </c>
      <c r="Q198">
        <f t="shared" si="40"/>
        <v>0</v>
      </c>
      <c r="R198">
        <f t="shared" si="41"/>
        <v>1</v>
      </c>
      <c r="S198">
        <f t="shared" si="42"/>
        <v>0</v>
      </c>
      <c r="T198">
        <f t="shared" si="43"/>
        <v>0</v>
      </c>
      <c r="U198">
        <f t="shared" si="44"/>
        <v>0</v>
      </c>
      <c r="V198">
        <f t="shared" si="45"/>
        <v>0</v>
      </c>
      <c r="W198">
        <f t="shared" si="46"/>
        <v>0</v>
      </c>
      <c r="X198">
        <f t="shared" si="47"/>
        <v>1</v>
      </c>
      <c r="Y198">
        <v>3188</v>
      </c>
    </row>
    <row r="199" spans="1:25">
      <c r="A199" s="1">
        <v>40741</v>
      </c>
      <c r="B199">
        <v>92</v>
      </c>
      <c r="C199">
        <v>144.43478260869566</v>
      </c>
      <c r="D199">
        <v>13288</v>
      </c>
      <c r="E199">
        <v>2</v>
      </c>
      <c r="F199">
        <v>144</v>
      </c>
      <c r="G199">
        <v>288</v>
      </c>
      <c r="H199">
        <v>94</v>
      </c>
      <c r="I199">
        <v>144.42553191489361</v>
      </c>
      <c r="J199">
        <v>13576</v>
      </c>
      <c r="K199">
        <v>0</v>
      </c>
      <c r="L199">
        <v>197</v>
      </c>
      <c r="M199">
        <f t="shared" si="36"/>
        <v>0</v>
      </c>
      <c r="N199">
        <f t="shared" si="37"/>
        <v>0</v>
      </c>
      <c r="O199">
        <f t="shared" si="38"/>
        <v>0</v>
      </c>
      <c r="P199">
        <f t="shared" si="39"/>
        <v>0</v>
      </c>
      <c r="Q199">
        <f t="shared" si="40"/>
        <v>0</v>
      </c>
      <c r="R199">
        <f t="shared" si="41"/>
        <v>1</v>
      </c>
      <c r="S199">
        <f t="shared" si="42"/>
        <v>0</v>
      </c>
      <c r="T199">
        <f t="shared" si="43"/>
        <v>0</v>
      </c>
      <c r="U199">
        <f t="shared" si="44"/>
        <v>0</v>
      </c>
      <c r="V199">
        <f t="shared" si="45"/>
        <v>0</v>
      </c>
      <c r="W199">
        <f t="shared" si="46"/>
        <v>0</v>
      </c>
      <c r="X199">
        <f t="shared" si="47"/>
        <v>0</v>
      </c>
      <c r="Y199">
        <v>3044</v>
      </c>
    </row>
    <row r="200" spans="1:25">
      <c r="A200" s="1">
        <v>40742</v>
      </c>
      <c r="B200">
        <v>97</v>
      </c>
      <c r="C200">
        <v>144.41237113402062</v>
      </c>
      <c r="D200">
        <v>14008</v>
      </c>
      <c r="E200">
        <v>2</v>
      </c>
      <c r="F200">
        <v>144</v>
      </c>
      <c r="G200">
        <v>288</v>
      </c>
      <c r="H200">
        <v>99</v>
      </c>
      <c r="I200">
        <v>144.40404040404042</v>
      </c>
      <c r="J200">
        <v>14296</v>
      </c>
      <c r="K200">
        <v>0</v>
      </c>
      <c r="L200">
        <v>198</v>
      </c>
      <c r="M200">
        <f t="shared" si="36"/>
        <v>0</v>
      </c>
      <c r="N200">
        <f t="shared" si="37"/>
        <v>0</v>
      </c>
      <c r="O200">
        <f t="shared" si="38"/>
        <v>0</v>
      </c>
      <c r="P200">
        <f t="shared" si="39"/>
        <v>0</v>
      </c>
      <c r="Q200">
        <f t="shared" si="40"/>
        <v>0</v>
      </c>
      <c r="R200">
        <f t="shared" si="41"/>
        <v>1</v>
      </c>
      <c r="S200">
        <f t="shared" si="42"/>
        <v>0</v>
      </c>
      <c r="T200">
        <f t="shared" si="43"/>
        <v>0</v>
      </c>
      <c r="U200">
        <f t="shared" si="44"/>
        <v>0</v>
      </c>
      <c r="V200">
        <f t="shared" si="45"/>
        <v>0</v>
      </c>
      <c r="W200">
        <f t="shared" si="46"/>
        <v>0</v>
      </c>
      <c r="X200">
        <f t="shared" si="47"/>
        <v>0</v>
      </c>
      <c r="Y200">
        <v>13576</v>
      </c>
    </row>
    <row r="201" spans="1:25">
      <c r="A201" s="1">
        <v>40743</v>
      </c>
      <c r="B201">
        <v>97</v>
      </c>
      <c r="C201">
        <v>144.41237113402062</v>
      </c>
      <c r="D201">
        <v>14008</v>
      </c>
      <c r="E201">
        <v>0</v>
      </c>
      <c r="F201">
        <v>0</v>
      </c>
      <c r="G201">
        <v>0</v>
      </c>
      <c r="H201">
        <v>97</v>
      </c>
      <c r="I201">
        <v>144.41237113402062</v>
      </c>
      <c r="J201">
        <v>14008</v>
      </c>
      <c r="K201">
        <v>0</v>
      </c>
      <c r="L201">
        <v>199</v>
      </c>
      <c r="M201">
        <f t="shared" si="36"/>
        <v>0</v>
      </c>
      <c r="N201">
        <f t="shared" si="37"/>
        <v>0</v>
      </c>
      <c r="O201">
        <f t="shared" si="38"/>
        <v>0</v>
      </c>
      <c r="P201">
        <f t="shared" si="39"/>
        <v>0</v>
      </c>
      <c r="Q201">
        <f t="shared" si="40"/>
        <v>0</v>
      </c>
      <c r="R201">
        <f t="shared" si="41"/>
        <v>1</v>
      </c>
      <c r="S201">
        <f t="shared" si="42"/>
        <v>0</v>
      </c>
      <c r="T201">
        <f t="shared" si="43"/>
        <v>0</v>
      </c>
      <c r="U201">
        <f t="shared" si="44"/>
        <v>0</v>
      </c>
      <c r="V201">
        <f t="shared" si="45"/>
        <v>0</v>
      </c>
      <c r="W201">
        <f t="shared" si="46"/>
        <v>0</v>
      </c>
      <c r="X201">
        <f t="shared" si="47"/>
        <v>0</v>
      </c>
      <c r="Y201">
        <v>14296</v>
      </c>
    </row>
    <row r="202" spans="1:25">
      <c r="A202" s="1">
        <v>40744</v>
      </c>
      <c r="B202">
        <v>94</v>
      </c>
      <c r="C202">
        <v>143.48936170212767</v>
      </c>
      <c r="D202">
        <v>13488</v>
      </c>
      <c r="E202">
        <v>0</v>
      </c>
      <c r="F202">
        <v>0</v>
      </c>
      <c r="G202">
        <v>0</v>
      </c>
      <c r="H202">
        <v>94</v>
      </c>
      <c r="I202">
        <v>143.48936170212767</v>
      </c>
      <c r="J202">
        <v>13488</v>
      </c>
      <c r="K202">
        <v>0</v>
      </c>
      <c r="L202">
        <v>200</v>
      </c>
      <c r="M202">
        <f t="shared" si="36"/>
        <v>0</v>
      </c>
      <c r="N202">
        <f t="shared" si="37"/>
        <v>0</v>
      </c>
      <c r="O202">
        <f t="shared" si="38"/>
        <v>0</v>
      </c>
      <c r="P202">
        <f t="shared" si="39"/>
        <v>0</v>
      </c>
      <c r="Q202">
        <f t="shared" si="40"/>
        <v>0</v>
      </c>
      <c r="R202">
        <f t="shared" si="41"/>
        <v>1</v>
      </c>
      <c r="S202">
        <f t="shared" si="42"/>
        <v>0</v>
      </c>
      <c r="T202">
        <f t="shared" si="43"/>
        <v>0</v>
      </c>
      <c r="U202">
        <f t="shared" si="44"/>
        <v>0</v>
      </c>
      <c r="V202">
        <f t="shared" si="45"/>
        <v>0</v>
      </c>
      <c r="W202">
        <f t="shared" si="46"/>
        <v>0</v>
      </c>
      <c r="X202">
        <f t="shared" si="47"/>
        <v>0</v>
      </c>
      <c r="Y202">
        <v>14008</v>
      </c>
    </row>
    <row r="203" spans="1:25">
      <c r="A203" s="1">
        <v>40745</v>
      </c>
      <c r="B203">
        <v>90</v>
      </c>
      <c r="C203">
        <v>143.46666666666667</v>
      </c>
      <c r="D203">
        <v>12912</v>
      </c>
      <c r="E203">
        <v>0</v>
      </c>
      <c r="F203">
        <v>0</v>
      </c>
      <c r="G203">
        <v>0</v>
      </c>
      <c r="H203">
        <v>90</v>
      </c>
      <c r="I203">
        <v>143.46666666666667</v>
      </c>
      <c r="J203">
        <v>12912</v>
      </c>
      <c r="K203">
        <v>0</v>
      </c>
      <c r="L203">
        <v>201</v>
      </c>
      <c r="M203">
        <f t="shared" si="36"/>
        <v>0</v>
      </c>
      <c r="N203">
        <f t="shared" si="37"/>
        <v>0</v>
      </c>
      <c r="O203">
        <f t="shared" si="38"/>
        <v>0</v>
      </c>
      <c r="P203">
        <f t="shared" si="39"/>
        <v>0</v>
      </c>
      <c r="Q203">
        <f t="shared" si="40"/>
        <v>0</v>
      </c>
      <c r="R203">
        <f t="shared" si="41"/>
        <v>1</v>
      </c>
      <c r="S203">
        <f t="shared" si="42"/>
        <v>0</v>
      </c>
      <c r="T203">
        <f t="shared" si="43"/>
        <v>0</v>
      </c>
      <c r="U203">
        <f t="shared" si="44"/>
        <v>0</v>
      </c>
      <c r="V203">
        <f t="shared" si="45"/>
        <v>0</v>
      </c>
      <c r="W203">
        <f t="shared" si="46"/>
        <v>0</v>
      </c>
      <c r="X203">
        <f t="shared" si="47"/>
        <v>0</v>
      </c>
      <c r="Y203">
        <v>13488</v>
      </c>
    </row>
    <row r="204" spans="1:25">
      <c r="A204" s="1">
        <v>40746</v>
      </c>
      <c r="B204">
        <v>12</v>
      </c>
      <c r="C204">
        <v>145.66666666666666</v>
      </c>
      <c r="D204">
        <v>1748</v>
      </c>
      <c r="E204">
        <v>0</v>
      </c>
      <c r="F204">
        <v>0</v>
      </c>
      <c r="G204">
        <v>0</v>
      </c>
      <c r="H204">
        <v>12</v>
      </c>
      <c r="I204">
        <v>145.66666666666666</v>
      </c>
      <c r="J204">
        <v>1748</v>
      </c>
      <c r="K204">
        <v>0</v>
      </c>
      <c r="L204">
        <v>202</v>
      </c>
      <c r="M204">
        <f t="shared" si="36"/>
        <v>0</v>
      </c>
      <c r="N204">
        <f t="shared" si="37"/>
        <v>0</v>
      </c>
      <c r="O204">
        <f t="shared" si="38"/>
        <v>0</v>
      </c>
      <c r="P204">
        <f t="shared" si="39"/>
        <v>0</v>
      </c>
      <c r="Q204">
        <f t="shared" si="40"/>
        <v>0</v>
      </c>
      <c r="R204">
        <f t="shared" si="41"/>
        <v>1</v>
      </c>
      <c r="S204">
        <f t="shared" si="42"/>
        <v>0</v>
      </c>
      <c r="T204">
        <f t="shared" si="43"/>
        <v>0</v>
      </c>
      <c r="U204">
        <f t="shared" si="44"/>
        <v>0</v>
      </c>
      <c r="V204">
        <f t="shared" si="45"/>
        <v>0</v>
      </c>
      <c r="W204">
        <f t="shared" si="46"/>
        <v>0</v>
      </c>
      <c r="X204">
        <f t="shared" si="47"/>
        <v>1</v>
      </c>
      <c r="Y204">
        <v>12912</v>
      </c>
    </row>
    <row r="205" spans="1:25">
      <c r="A205" s="1">
        <v>40747</v>
      </c>
      <c r="B205">
        <v>7</v>
      </c>
      <c r="C205">
        <v>146.85714285714286</v>
      </c>
      <c r="D205">
        <v>1028</v>
      </c>
      <c r="E205">
        <v>0</v>
      </c>
      <c r="F205">
        <v>0</v>
      </c>
      <c r="G205">
        <v>0</v>
      </c>
      <c r="H205">
        <v>7</v>
      </c>
      <c r="I205">
        <v>146.85714285714286</v>
      </c>
      <c r="J205">
        <v>1028</v>
      </c>
      <c r="K205">
        <v>0</v>
      </c>
      <c r="L205">
        <v>203</v>
      </c>
      <c r="M205">
        <f t="shared" si="36"/>
        <v>0</v>
      </c>
      <c r="N205">
        <f t="shared" si="37"/>
        <v>0</v>
      </c>
      <c r="O205">
        <f t="shared" si="38"/>
        <v>0</v>
      </c>
      <c r="P205">
        <f t="shared" si="39"/>
        <v>0</v>
      </c>
      <c r="Q205">
        <f t="shared" si="40"/>
        <v>0</v>
      </c>
      <c r="R205">
        <f t="shared" si="41"/>
        <v>1</v>
      </c>
      <c r="S205">
        <f t="shared" si="42"/>
        <v>0</v>
      </c>
      <c r="T205">
        <f t="shared" si="43"/>
        <v>0</v>
      </c>
      <c r="U205">
        <f t="shared" si="44"/>
        <v>0</v>
      </c>
      <c r="V205">
        <f t="shared" si="45"/>
        <v>0</v>
      </c>
      <c r="W205">
        <f t="shared" si="46"/>
        <v>0</v>
      </c>
      <c r="X205">
        <f t="shared" si="47"/>
        <v>1</v>
      </c>
      <c r="Y205">
        <v>1748</v>
      </c>
    </row>
    <row r="206" spans="1:25">
      <c r="A206" s="1">
        <v>40748</v>
      </c>
      <c r="B206">
        <v>41</v>
      </c>
      <c r="C206">
        <v>144.48780487804879</v>
      </c>
      <c r="D206">
        <v>5924</v>
      </c>
      <c r="E206">
        <v>1</v>
      </c>
      <c r="F206">
        <v>144</v>
      </c>
      <c r="G206">
        <v>144</v>
      </c>
      <c r="H206">
        <v>42</v>
      </c>
      <c r="I206">
        <v>144.47619047619048</v>
      </c>
      <c r="J206">
        <v>6068</v>
      </c>
      <c r="K206">
        <v>0</v>
      </c>
      <c r="L206">
        <v>204</v>
      </c>
      <c r="M206">
        <f t="shared" si="36"/>
        <v>0</v>
      </c>
      <c r="N206">
        <f t="shared" si="37"/>
        <v>0</v>
      </c>
      <c r="O206">
        <f t="shared" si="38"/>
        <v>0</v>
      </c>
      <c r="P206">
        <f t="shared" si="39"/>
        <v>0</v>
      </c>
      <c r="Q206">
        <f t="shared" si="40"/>
        <v>0</v>
      </c>
      <c r="R206">
        <f t="shared" si="41"/>
        <v>1</v>
      </c>
      <c r="S206">
        <f t="shared" si="42"/>
        <v>0</v>
      </c>
      <c r="T206">
        <f t="shared" si="43"/>
        <v>0</v>
      </c>
      <c r="U206">
        <f t="shared" si="44"/>
        <v>0</v>
      </c>
      <c r="V206">
        <f t="shared" si="45"/>
        <v>0</v>
      </c>
      <c r="W206">
        <f t="shared" si="46"/>
        <v>0</v>
      </c>
      <c r="X206">
        <f t="shared" si="47"/>
        <v>0</v>
      </c>
      <c r="Y206">
        <v>1028</v>
      </c>
    </row>
    <row r="207" spans="1:25">
      <c r="A207" s="1">
        <v>40749</v>
      </c>
      <c r="B207">
        <v>43</v>
      </c>
      <c r="C207">
        <v>144.46511627906978</v>
      </c>
      <c r="D207">
        <v>6212</v>
      </c>
      <c r="E207">
        <v>1</v>
      </c>
      <c r="F207">
        <v>144</v>
      </c>
      <c r="G207">
        <v>144</v>
      </c>
      <c r="H207">
        <v>44</v>
      </c>
      <c r="I207">
        <v>144.45454545454547</v>
      </c>
      <c r="J207">
        <v>6356</v>
      </c>
      <c r="K207">
        <v>0</v>
      </c>
      <c r="L207">
        <v>205</v>
      </c>
      <c r="M207">
        <f t="shared" si="36"/>
        <v>0</v>
      </c>
      <c r="N207">
        <f t="shared" si="37"/>
        <v>0</v>
      </c>
      <c r="O207">
        <f t="shared" si="38"/>
        <v>0</v>
      </c>
      <c r="P207">
        <f t="shared" si="39"/>
        <v>0</v>
      </c>
      <c r="Q207">
        <f t="shared" si="40"/>
        <v>0</v>
      </c>
      <c r="R207">
        <f t="shared" si="41"/>
        <v>1</v>
      </c>
      <c r="S207">
        <f t="shared" si="42"/>
        <v>0</v>
      </c>
      <c r="T207">
        <f t="shared" si="43"/>
        <v>0</v>
      </c>
      <c r="U207">
        <f t="shared" si="44"/>
        <v>0</v>
      </c>
      <c r="V207">
        <f t="shared" si="45"/>
        <v>0</v>
      </c>
      <c r="W207">
        <f t="shared" si="46"/>
        <v>0</v>
      </c>
      <c r="X207">
        <f t="shared" si="47"/>
        <v>0</v>
      </c>
      <c r="Y207">
        <v>6068</v>
      </c>
    </row>
    <row r="208" spans="1:25">
      <c r="A208" s="1">
        <v>40750</v>
      </c>
      <c r="B208">
        <v>46</v>
      </c>
      <c r="C208">
        <v>144.43478260869566</v>
      </c>
      <c r="D208">
        <v>6644</v>
      </c>
      <c r="E208">
        <v>1</v>
      </c>
      <c r="F208">
        <v>144</v>
      </c>
      <c r="G208">
        <v>144</v>
      </c>
      <c r="H208">
        <v>47</v>
      </c>
      <c r="I208">
        <v>144.42553191489361</v>
      </c>
      <c r="J208">
        <v>6788</v>
      </c>
      <c r="K208">
        <v>0</v>
      </c>
      <c r="L208">
        <v>206</v>
      </c>
      <c r="M208">
        <f t="shared" si="36"/>
        <v>0</v>
      </c>
      <c r="N208">
        <f t="shared" si="37"/>
        <v>0</v>
      </c>
      <c r="O208">
        <f t="shared" si="38"/>
        <v>0</v>
      </c>
      <c r="P208">
        <f t="shared" si="39"/>
        <v>0</v>
      </c>
      <c r="Q208">
        <f t="shared" si="40"/>
        <v>0</v>
      </c>
      <c r="R208">
        <f t="shared" si="41"/>
        <v>1</v>
      </c>
      <c r="S208">
        <f t="shared" si="42"/>
        <v>0</v>
      </c>
      <c r="T208">
        <f t="shared" si="43"/>
        <v>0</v>
      </c>
      <c r="U208">
        <f t="shared" si="44"/>
        <v>0</v>
      </c>
      <c r="V208">
        <f t="shared" si="45"/>
        <v>0</v>
      </c>
      <c r="W208">
        <f t="shared" si="46"/>
        <v>0</v>
      </c>
      <c r="X208">
        <f t="shared" si="47"/>
        <v>0</v>
      </c>
      <c r="Y208">
        <v>6356</v>
      </c>
    </row>
    <row r="209" spans="1:25">
      <c r="A209" s="1">
        <v>40751</v>
      </c>
      <c r="B209">
        <v>12</v>
      </c>
      <c r="C209">
        <v>145.66666666666666</v>
      </c>
      <c r="D209">
        <v>1748</v>
      </c>
      <c r="E209">
        <v>2</v>
      </c>
      <c r="F209">
        <v>144</v>
      </c>
      <c r="G209">
        <v>288</v>
      </c>
      <c r="H209">
        <v>14</v>
      </c>
      <c r="I209">
        <v>145.42857142857142</v>
      </c>
      <c r="J209">
        <v>2036</v>
      </c>
      <c r="K209">
        <v>0</v>
      </c>
      <c r="L209">
        <v>207</v>
      </c>
      <c r="M209">
        <f t="shared" si="36"/>
        <v>0</v>
      </c>
      <c r="N209">
        <f t="shared" si="37"/>
        <v>0</v>
      </c>
      <c r="O209">
        <f t="shared" si="38"/>
        <v>0</v>
      </c>
      <c r="P209">
        <f t="shared" si="39"/>
        <v>0</v>
      </c>
      <c r="Q209">
        <f t="shared" si="40"/>
        <v>0</v>
      </c>
      <c r="R209">
        <f t="shared" si="41"/>
        <v>1</v>
      </c>
      <c r="S209">
        <f t="shared" si="42"/>
        <v>0</v>
      </c>
      <c r="T209">
        <f t="shared" si="43"/>
        <v>0</v>
      </c>
      <c r="U209">
        <f t="shared" si="44"/>
        <v>0</v>
      </c>
      <c r="V209">
        <f t="shared" si="45"/>
        <v>0</v>
      </c>
      <c r="W209">
        <f t="shared" si="46"/>
        <v>0</v>
      </c>
      <c r="X209">
        <f t="shared" si="47"/>
        <v>0</v>
      </c>
      <c r="Y209">
        <v>6788</v>
      </c>
    </row>
    <row r="210" spans="1:25">
      <c r="A210" s="1">
        <v>40752</v>
      </c>
      <c r="B210">
        <v>14</v>
      </c>
      <c r="C210">
        <v>144</v>
      </c>
      <c r="D210">
        <v>2016</v>
      </c>
      <c r="E210">
        <v>4</v>
      </c>
      <c r="F210">
        <v>144</v>
      </c>
      <c r="G210">
        <v>576</v>
      </c>
      <c r="H210">
        <v>18</v>
      </c>
      <c r="I210">
        <v>144</v>
      </c>
      <c r="J210">
        <v>2592</v>
      </c>
      <c r="K210">
        <v>0</v>
      </c>
      <c r="L210">
        <v>208</v>
      </c>
      <c r="M210">
        <f t="shared" si="36"/>
        <v>0</v>
      </c>
      <c r="N210">
        <f t="shared" si="37"/>
        <v>0</v>
      </c>
      <c r="O210">
        <f t="shared" si="38"/>
        <v>0</v>
      </c>
      <c r="P210">
        <f t="shared" si="39"/>
        <v>0</v>
      </c>
      <c r="Q210">
        <f t="shared" si="40"/>
        <v>0</v>
      </c>
      <c r="R210">
        <f t="shared" si="41"/>
        <v>1</v>
      </c>
      <c r="S210">
        <f t="shared" si="42"/>
        <v>0</v>
      </c>
      <c r="T210">
        <f t="shared" si="43"/>
        <v>0</v>
      </c>
      <c r="U210">
        <f t="shared" si="44"/>
        <v>0</v>
      </c>
      <c r="V210">
        <f t="shared" si="45"/>
        <v>0</v>
      </c>
      <c r="W210">
        <f t="shared" si="46"/>
        <v>0</v>
      </c>
      <c r="X210">
        <f t="shared" si="47"/>
        <v>0</v>
      </c>
      <c r="Y210">
        <v>2036</v>
      </c>
    </row>
    <row r="211" spans="1:25">
      <c r="A211" s="1">
        <v>40753</v>
      </c>
      <c r="B211">
        <v>38</v>
      </c>
      <c r="C211">
        <v>145.57894736842104</v>
      </c>
      <c r="D211">
        <v>5532</v>
      </c>
      <c r="E211">
        <v>0</v>
      </c>
      <c r="F211">
        <v>0</v>
      </c>
      <c r="G211">
        <v>0</v>
      </c>
      <c r="H211">
        <v>38</v>
      </c>
      <c r="I211">
        <v>145.57894736842104</v>
      </c>
      <c r="J211">
        <v>5532</v>
      </c>
      <c r="K211">
        <v>0</v>
      </c>
      <c r="L211">
        <v>209</v>
      </c>
      <c r="M211">
        <f t="shared" si="36"/>
        <v>0</v>
      </c>
      <c r="N211">
        <f t="shared" si="37"/>
        <v>0</v>
      </c>
      <c r="O211">
        <f t="shared" si="38"/>
        <v>0</v>
      </c>
      <c r="P211">
        <f t="shared" si="39"/>
        <v>0</v>
      </c>
      <c r="Q211">
        <f t="shared" si="40"/>
        <v>0</v>
      </c>
      <c r="R211">
        <f t="shared" si="41"/>
        <v>1</v>
      </c>
      <c r="S211">
        <f t="shared" si="42"/>
        <v>0</v>
      </c>
      <c r="T211">
        <f t="shared" si="43"/>
        <v>0</v>
      </c>
      <c r="U211">
        <f t="shared" si="44"/>
        <v>0</v>
      </c>
      <c r="V211">
        <f t="shared" si="45"/>
        <v>0</v>
      </c>
      <c r="W211">
        <f t="shared" si="46"/>
        <v>0</v>
      </c>
      <c r="X211">
        <f t="shared" si="47"/>
        <v>1</v>
      </c>
      <c r="Y211">
        <v>2592</v>
      </c>
    </row>
    <row r="212" spans="1:25">
      <c r="A212" s="1">
        <v>40754</v>
      </c>
      <c r="B212">
        <v>54</v>
      </c>
      <c r="C212">
        <v>145.11111111111111</v>
      </c>
      <c r="D212">
        <v>7836</v>
      </c>
      <c r="E212">
        <v>0</v>
      </c>
      <c r="F212">
        <v>0</v>
      </c>
      <c r="G212">
        <v>0</v>
      </c>
      <c r="H212">
        <v>54</v>
      </c>
      <c r="I212">
        <v>145.11111111111111</v>
      </c>
      <c r="J212">
        <v>7836</v>
      </c>
      <c r="K212">
        <v>0</v>
      </c>
      <c r="L212">
        <v>210</v>
      </c>
      <c r="M212">
        <f t="shared" si="36"/>
        <v>0</v>
      </c>
      <c r="N212">
        <f t="shared" si="37"/>
        <v>0</v>
      </c>
      <c r="O212">
        <f t="shared" si="38"/>
        <v>0</v>
      </c>
      <c r="P212">
        <f t="shared" si="39"/>
        <v>0</v>
      </c>
      <c r="Q212">
        <f t="shared" si="40"/>
        <v>0</v>
      </c>
      <c r="R212">
        <f t="shared" si="41"/>
        <v>1</v>
      </c>
      <c r="S212">
        <f t="shared" si="42"/>
        <v>0</v>
      </c>
      <c r="T212">
        <f t="shared" si="43"/>
        <v>0</v>
      </c>
      <c r="U212">
        <f t="shared" si="44"/>
        <v>0</v>
      </c>
      <c r="V212">
        <f t="shared" si="45"/>
        <v>0</v>
      </c>
      <c r="W212">
        <f t="shared" si="46"/>
        <v>0</v>
      </c>
      <c r="X212">
        <f t="shared" si="47"/>
        <v>1</v>
      </c>
      <c r="Y212">
        <v>5532</v>
      </c>
    </row>
    <row r="213" spans="1:25">
      <c r="A213" s="1">
        <v>40755</v>
      </c>
      <c r="B213">
        <v>46</v>
      </c>
      <c r="C213">
        <v>144</v>
      </c>
      <c r="D213">
        <v>6624</v>
      </c>
      <c r="E213">
        <v>0</v>
      </c>
      <c r="F213">
        <v>0</v>
      </c>
      <c r="G213">
        <v>0</v>
      </c>
      <c r="H213">
        <v>46</v>
      </c>
      <c r="I213">
        <v>144</v>
      </c>
      <c r="J213">
        <v>6624</v>
      </c>
      <c r="K213">
        <v>0</v>
      </c>
      <c r="L213">
        <v>211</v>
      </c>
      <c r="M213">
        <f t="shared" si="36"/>
        <v>0</v>
      </c>
      <c r="N213">
        <f t="shared" si="37"/>
        <v>0</v>
      </c>
      <c r="O213">
        <f t="shared" si="38"/>
        <v>0</v>
      </c>
      <c r="P213">
        <f t="shared" si="39"/>
        <v>0</v>
      </c>
      <c r="Q213">
        <f t="shared" si="40"/>
        <v>0</v>
      </c>
      <c r="R213">
        <f t="shared" si="41"/>
        <v>1</v>
      </c>
      <c r="S213">
        <f t="shared" si="42"/>
        <v>0</v>
      </c>
      <c r="T213">
        <f t="shared" si="43"/>
        <v>0</v>
      </c>
      <c r="U213">
        <f t="shared" si="44"/>
        <v>0</v>
      </c>
      <c r="V213">
        <f t="shared" si="45"/>
        <v>0</v>
      </c>
      <c r="W213">
        <f t="shared" si="46"/>
        <v>0</v>
      </c>
      <c r="X213">
        <f t="shared" si="47"/>
        <v>0</v>
      </c>
      <c r="Y213">
        <v>7836</v>
      </c>
    </row>
    <row r="214" spans="1:25">
      <c r="A214" s="1">
        <v>40756</v>
      </c>
      <c r="B214">
        <v>67</v>
      </c>
      <c r="C214">
        <v>144</v>
      </c>
      <c r="D214">
        <v>9648</v>
      </c>
      <c r="E214">
        <v>0</v>
      </c>
      <c r="F214">
        <v>0</v>
      </c>
      <c r="G214">
        <v>0</v>
      </c>
      <c r="H214">
        <v>67</v>
      </c>
      <c r="I214">
        <v>144</v>
      </c>
      <c r="J214">
        <v>9648</v>
      </c>
      <c r="K214">
        <v>0</v>
      </c>
      <c r="L214">
        <v>212</v>
      </c>
      <c r="M214">
        <f t="shared" si="36"/>
        <v>0</v>
      </c>
      <c r="N214">
        <f t="shared" si="37"/>
        <v>0</v>
      </c>
      <c r="O214">
        <f t="shared" si="38"/>
        <v>0</v>
      </c>
      <c r="P214">
        <f t="shared" si="39"/>
        <v>0</v>
      </c>
      <c r="Q214">
        <f t="shared" si="40"/>
        <v>0</v>
      </c>
      <c r="R214">
        <f t="shared" si="41"/>
        <v>0</v>
      </c>
      <c r="S214">
        <f t="shared" si="42"/>
        <v>1</v>
      </c>
      <c r="T214">
        <f t="shared" si="43"/>
        <v>0</v>
      </c>
      <c r="U214">
        <f t="shared" si="44"/>
        <v>0</v>
      </c>
      <c r="V214">
        <f t="shared" si="45"/>
        <v>0</v>
      </c>
      <c r="W214">
        <f t="shared" si="46"/>
        <v>0</v>
      </c>
      <c r="X214">
        <f t="shared" si="47"/>
        <v>0</v>
      </c>
      <c r="Y214">
        <v>6624</v>
      </c>
    </row>
    <row r="215" spans="1:25">
      <c r="A215" s="1">
        <v>40757</v>
      </c>
      <c r="B215">
        <v>74</v>
      </c>
      <c r="C215">
        <v>144.27027027027026</v>
      </c>
      <c r="D215">
        <v>10676</v>
      </c>
      <c r="E215">
        <v>0</v>
      </c>
      <c r="F215">
        <v>0</v>
      </c>
      <c r="G215">
        <v>0</v>
      </c>
      <c r="H215">
        <v>74</v>
      </c>
      <c r="I215">
        <v>144.27027027027026</v>
      </c>
      <c r="J215">
        <v>10676</v>
      </c>
      <c r="K215">
        <v>0</v>
      </c>
      <c r="L215">
        <v>213</v>
      </c>
      <c r="M215">
        <f t="shared" si="36"/>
        <v>0</v>
      </c>
      <c r="N215">
        <f t="shared" si="37"/>
        <v>0</v>
      </c>
      <c r="O215">
        <f t="shared" si="38"/>
        <v>0</v>
      </c>
      <c r="P215">
        <f t="shared" si="39"/>
        <v>0</v>
      </c>
      <c r="Q215">
        <f t="shared" si="40"/>
        <v>0</v>
      </c>
      <c r="R215">
        <f t="shared" si="41"/>
        <v>0</v>
      </c>
      <c r="S215">
        <f t="shared" si="42"/>
        <v>1</v>
      </c>
      <c r="T215">
        <f t="shared" si="43"/>
        <v>0</v>
      </c>
      <c r="U215">
        <f t="shared" si="44"/>
        <v>0</v>
      </c>
      <c r="V215">
        <f t="shared" si="45"/>
        <v>0</v>
      </c>
      <c r="W215">
        <f t="shared" si="46"/>
        <v>0</v>
      </c>
      <c r="X215">
        <f t="shared" si="47"/>
        <v>0</v>
      </c>
      <c r="Y215">
        <v>9648</v>
      </c>
    </row>
    <row r="216" spans="1:25">
      <c r="A216" s="1">
        <v>40758</v>
      </c>
      <c r="B216">
        <v>73</v>
      </c>
      <c r="C216">
        <v>144.27397260273972</v>
      </c>
      <c r="D216">
        <v>10532</v>
      </c>
      <c r="E216">
        <v>0</v>
      </c>
      <c r="F216">
        <v>0</v>
      </c>
      <c r="G216">
        <v>0</v>
      </c>
      <c r="H216">
        <v>73</v>
      </c>
      <c r="I216">
        <v>144.27397260273972</v>
      </c>
      <c r="J216">
        <v>10532</v>
      </c>
      <c r="K216">
        <v>0</v>
      </c>
      <c r="L216">
        <v>214</v>
      </c>
      <c r="M216">
        <f t="shared" si="36"/>
        <v>0</v>
      </c>
      <c r="N216">
        <f t="shared" si="37"/>
        <v>0</v>
      </c>
      <c r="O216">
        <f t="shared" si="38"/>
        <v>0</v>
      </c>
      <c r="P216">
        <f t="shared" si="39"/>
        <v>0</v>
      </c>
      <c r="Q216">
        <f t="shared" si="40"/>
        <v>0</v>
      </c>
      <c r="R216">
        <f t="shared" si="41"/>
        <v>0</v>
      </c>
      <c r="S216">
        <f t="shared" si="42"/>
        <v>1</v>
      </c>
      <c r="T216">
        <f t="shared" si="43"/>
        <v>0</v>
      </c>
      <c r="U216">
        <f t="shared" si="44"/>
        <v>0</v>
      </c>
      <c r="V216">
        <f t="shared" si="45"/>
        <v>0</v>
      </c>
      <c r="W216">
        <f t="shared" si="46"/>
        <v>0</v>
      </c>
      <c r="X216">
        <f t="shared" si="47"/>
        <v>0</v>
      </c>
      <c r="Y216">
        <v>10676</v>
      </c>
    </row>
    <row r="217" spans="1:25">
      <c r="A217" s="1">
        <v>40759</v>
      </c>
      <c r="B217">
        <v>57</v>
      </c>
      <c r="C217">
        <v>144.35087719298247</v>
      </c>
      <c r="D217">
        <v>8228</v>
      </c>
      <c r="E217">
        <v>0</v>
      </c>
      <c r="F217">
        <v>0</v>
      </c>
      <c r="G217">
        <v>0</v>
      </c>
      <c r="H217">
        <v>57</v>
      </c>
      <c r="I217">
        <v>144.35087719298247</v>
      </c>
      <c r="J217">
        <v>8228</v>
      </c>
      <c r="K217">
        <v>0</v>
      </c>
      <c r="L217">
        <v>215</v>
      </c>
      <c r="M217">
        <f t="shared" si="36"/>
        <v>0</v>
      </c>
      <c r="N217">
        <f t="shared" si="37"/>
        <v>0</v>
      </c>
      <c r="O217">
        <f t="shared" si="38"/>
        <v>0</v>
      </c>
      <c r="P217">
        <f t="shared" si="39"/>
        <v>0</v>
      </c>
      <c r="Q217">
        <f t="shared" si="40"/>
        <v>0</v>
      </c>
      <c r="R217">
        <f t="shared" si="41"/>
        <v>0</v>
      </c>
      <c r="S217">
        <f t="shared" si="42"/>
        <v>1</v>
      </c>
      <c r="T217">
        <f t="shared" si="43"/>
        <v>0</v>
      </c>
      <c r="U217">
        <f t="shared" si="44"/>
        <v>0</v>
      </c>
      <c r="V217">
        <f t="shared" si="45"/>
        <v>0</v>
      </c>
      <c r="W217">
        <f t="shared" si="46"/>
        <v>0</v>
      </c>
      <c r="X217">
        <f t="shared" si="47"/>
        <v>0</v>
      </c>
      <c r="Y217">
        <v>10532</v>
      </c>
    </row>
    <row r="218" spans="1:25">
      <c r="A218" s="1">
        <v>40760</v>
      </c>
      <c r="B218">
        <v>5</v>
      </c>
      <c r="C218">
        <v>148</v>
      </c>
      <c r="D218">
        <v>740</v>
      </c>
      <c r="E218">
        <v>0</v>
      </c>
      <c r="F218">
        <v>0</v>
      </c>
      <c r="G218">
        <v>0</v>
      </c>
      <c r="H218">
        <v>5</v>
      </c>
      <c r="I218">
        <v>148</v>
      </c>
      <c r="J218">
        <v>740</v>
      </c>
      <c r="K218">
        <v>0</v>
      </c>
      <c r="L218">
        <v>216</v>
      </c>
      <c r="M218">
        <f t="shared" si="36"/>
        <v>0</v>
      </c>
      <c r="N218">
        <f t="shared" si="37"/>
        <v>0</v>
      </c>
      <c r="O218">
        <f t="shared" si="38"/>
        <v>0</v>
      </c>
      <c r="P218">
        <f t="shared" si="39"/>
        <v>0</v>
      </c>
      <c r="Q218">
        <f t="shared" si="40"/>
        <v>0</v>
      </c>
      <c r="R218">
        <f t="shared" si="41"/>
        <v>0</v>
      </c>
      <c r="S218">
        <f t="shared" si="42"/>
        <v>1</v>
      </c>
      <c r="T218">
        <f t="shared" si="43"/>
        <v>0</v>
      </c>
      <c r="U218">
        <f t="shared" si="44"/>
        <v>0</v>
      </c>
      <c r="V218">
        <f t="shared" si="45"/>
        <v>0</v>
      </c>
      <c r="W218">
        <f t="shared" si="46"/>
        <v>0</v>
      </c>
      <c r="X218">
        <f t="shared" si="47"/>
        <v>1</v>
      </c>
      <c r="Y218">
        <v>8228</v>
      </c>
    </row>
    <row r="219" spans="1:25">
      <c r="A219" s="1">
        <v>40761</v>
      </c>
      <c r="B219">
        <v>13</v>
      </c>
      <c r="C219">
        <v>145.53846153846155</v>
      </c>
      <c r="D219">
        <v>1892</v>
      </c>
      <c r="E219">
        <v>0</v>
      </c>
      <c r="F219">
        <v>0</v>
      </c>
      <c r="G219">
        <v>0</v>
      </c>
      <c r="H219">
        <v>13</v>
      </c>
      <c r="I219">
        <v>145.53846153846155</v>
      </c>
      <c r="J219">
        <v>1892</v>
      </c>
      <c r="K219">
        <v>0</v>
      </c>
      <c r="L219">
        <v>217</v>
      </c>
      <c r="M219">
        <f t="shared" si="36"/>
        <v>0</v>
      </c>
      <c r="N219">
        <f t="shared" si="37"/>
        <v>0</v>
      </c>
      <c r="O219">
        <f t="shared" si="38"/>
        <v>0</v>
      </c>
      <c r="P219">
        <f t="shared" si="39"/>
        <v>0</v>
      </c>
      <c r="Q219">
        <f t="shared" si="40"/>
        <v>0</v>
      </c>
      <c r="R219">
        <f t="shared" si="41"/>
        <v>0</v>
      </c>
      <c r="S219">
        <f t="shared" si="42"/>
        <v>1</v>
      </c>
      <c r="T219">
        <f t="shared" si="43"/>
        <v>0</v>
      </c>
      <c r="U219">
        <f t="shared" si="44"/>
        <v>0</v>
      </c>
      <c r="V219">
        <f t="shared" si="45"/>
        <v>0</v>
      </c>
      <c r="W219">
        <f t="shared" si="46"/>
        <v>0</v>
      </c>
      <c r="X219">
        <f t="shared" si="47"/>
        <v>1</v>
      </c>
      <c r="Y219">
        <v>740</v>
      </c>
    </row>
    <row r="220" spans="1:25">
      <c r="A220" s="1">
        <v>40762</v>
      </c>
      <c r="B220">
        <v>26</v>
      </c>
      <c r="C220">
        <v>144</v>
      </c>
      <c r="D220">
        <v>3744</v>
      </c>
      <c r="E220">
        <v>0</v>
      </c>
      <c r="F220">
        <v>0</v>
      </c>
      <c r="G220">
        <v>0</v>
      </c>
      <c r="H220">
        <v>26</v>
      </c>
      <c r="I220">
        <v>144</v>
      </c>
      <c r="J220">
        <v>3744</v>
      </c>
      <c r="K220">
        <v>0</v>
      </c>
      <c r="L220">
        <v>218</v>
      </c>
      <c r="M220">
        <f t="shared" si="36"/>
        <v>0</v>
      </c>
      <c r="N220">
        <f t="shared" si="37"/>
        <v>0</v>
      </c>
      <c r="O220">
        <f t="shared" si="38"/>
        <v>0</v>
      </c>
      <c r="P220">
        <f t="shared" si="39"/>
        <v>0</v>
      </c>
      <c r="Q220">
        <f t="shared" si="40"/>
        <v>0</v>
      </c>
      <c r="R220">
        <f t="shared" si="41"/>
        <v>0</v>
      </c>
      <c r="S220">
        <f t="shared" si="42"/>
        <v>1</v>
      </c>
      <c r="T220">
        <f t="shared" si="43"/>
        <v>0</v>
      </c>
      <c r="U220">
        <f t="shared" si="44"/>
        <v>0</v>
      </c>
      <c r="V220">
        <f t="shared" si="45"/>
        <v>0</v>
      </c>
      <c r="W220">
        <f t="shared" si="46"/>
        <v>0</v>
      </c>
      <c r="X220">
        <f t="shared" si="47"/>
        <v>0</v>
      </c>
      <c r="Y220">
        <v>1892</v>
      </c>
    </row>
    <row r="221" spans="1:25">
      <c r="A221" s="1">
        <v>40763</v>
      </c>
      <c r="B221">
        <v>53</v>
      </c>
      <c r="C221">
        <v>144</v>
      </c>
      <c r="D221">
        <v>7632</v>
      </c>
      <c r="E221">
        <v>0</v>
      </c>
      <c r="F221">
        <v>0</v>
      </c>
      <c r="G221">
        <v>0</v>
      </c>
      <c r="H221">
        <v>53</v>
      </c>
      <c r="I221">
        <v>144</v>
      </c>
      <c r="J221">
        <v>7632</v>
      </c>
      <c r="K221">
        <v>0</v>
      </c>
      <c r="L221">
        <v>219</v>
      </c>
      <c r="M221">
        <f t="shared" si="36"/>
        <v>0</v>
      </c>
      <c r="N221">
        <f t="shared" si="37"/>
        <v>0</v>
      </c>
      <c r="O221">
        <f t="shared" si="38"/>
        <v>0</v>
      </c>
      <c r="P221">
        <f t="shared" si="39"/>
        <v>0</v>
      </c>
      <c r="Q221">
        <f t="shared" si="40"/>
        <v>0</v>
      </c>
      <c r="R221">
        <f t="shared" si="41"/>
        <v>0</v>
      </c>
      <c r="S221">
        <f t="shared" si="42"/>
        <v>1</v>
      </c>
      <c r="T221">
        <f t="shared" si="43"/>
        <v>0</v>
      </c>
      <c r="U221">
        <f t="shared" si="44"/>
        <v>0</v>
      </c>
      <c r="V221">
        <f t="shared" si="45"/>
        <v>0</v>
      </c>
      <c r="W221">
        <f t="shared" si="46"/>
        <v>0</v>
      </c>
      <c r="X221">
        <f t="shared" si="47"/>
        <v>0</v>
      </c>
      <c r="Y221">
        <v>3744</v>
      </c>
    </row>
    <row r="222" spans="1:25">
      <c r="A222" s="1">
        <v>40764</v>
      </c>
      <c r="B222">
        <v>71</v>
      </c>
      <c r="C222">
        <v>144</v>
      </c>
      <c r="D222">
        <v>10224</v>
      </c>
      <c r="E222">
        <v>1</v>
      </c>
      <c r="F222">
        <v>144</v>
      </c>
      <c r="G222">
        <v>144</v>
      </c>
      <c r="H222">
        <v>72</v>
      </c>
      <c r="I222">
        <v>144</v>
      </c>
      <c r="J222">
        <v>10368</v>
      </c>
      <c r="K222">
        <v>0</v>
      </c>
      <c r="L222">
        <v>220</v>
      </c>
      <c r="M222">
        <f t="shared" si="36"/>
        <v>0</v>
      </c>
      <c r="N222">
        <f t="shared" si="37"/>
        <v>0</v>
      </c>
      <c r="O222">
        <f t="shared" si="38"/>
        <v>0</v>
      </c>
      <c r="P222">
        <f t="shared" si="39"/>
        <v>0</v>
      </c>
      <c r="Q222">
        <f t="shared" si="40"/>
        <v>0</v>
      </c>
      <c r="R222">
        <f t="shared" si="41"/>
        <v>0</v>
      </c>
      <c r="S222">
        <f t="shared" si="42"/>
        <v>1</v>
      </c>
      <c r="T222">
        <f t="shared" si="43"/>
        <v>0</v>
      </c>
      <c r="U222">
        <f t="shared" si="44"/>
        <v>0</v>
      </c>
      <c r="V222">
        <f t="shared" si="45"/>
        <v>0</v>
      </c>
      <c r="W222">
        <f t="shared" si="46"/>
        <v>0</v>
      </c>
      <c r="X222">
        <f t="shared" si="47"/>
        <v>0</v>
      </c>
      <c r="Y222">
        <v>7632</v>
      </c>
    </row>
    <row r="223" spans="1:25">
      <c r="A223" s="1">
        <v>40765</v>
      </c>
      <c r="B223">
        <v>59</v>
      </c>
      <c r="C223">
        <v>144.33898305084745</v>
      </c>
      <c r="D223">
        <v>8516</v>
      </c>
      <c r="E223">
        <v>1</v>
      </c>
      <c r="F223">
        <v>144</v>
      </c>
      <c r="G223">
        <v>144</v>
      </c>
      <c r="H223">
        <v>60</v>
      </c>
      <c r="I223">
        <v>144.33333333333334</v>
      </c>
      <c r="J223">
        <v>8660</v>
      </c>
      <c r="K223">
        <v>0</v>
      </c>
      <c r="L223">
        <v>221</v>
      </c>
      <c r="M223">
        <f t="shared" si="36"/>
        <v>0</v>
      </c>
      <c r="N223">
        <f t="shared" si="37"/>
        <v>0</v>
      </c>
      <c r="O223">
        <f t="shared" si="38"/>
        <v>0</v>
      </c>
      <c r="P223">
        <f t="shared" si="39"/>
        <v>0</v>
      </c>
      <c r="Q223">
        <f t="shared" si="40"/>
        <v>0</v>
      </c>
      <c r="R223">
        <f t="shared" si="41"/>
        <v>0</v>
      </c>
      <c r="S223">
        <f t="shared" si="42"/>
        <v>1</v>
      </c>
      <c r="T223">
        <f t="shared" si="43"/>
        <v>0</v>
      </c>
      <c r="U223">
        <f t="shared" si="44"/>
        <v>0</v>
      </c>
      <c r="V223">
        <f t="shared" si="45"/>
        <v>0</v>
      </c>
      <c r="W223">
        <f t="shared" si="46"/>
        <v>0</v>
      </c>
      <c r="X223">
        <f t="shared" si="47"/>
        <v>0</v>
      </c>
      <c r="Y223">
        <v>10368</v>
      </c>
    </row>
    <row r="224" spans="1:25">
      <c r="A224" s="1">
        <v>40766</v>
      </c>
      <c r="B224">
        <v>56</v>
      </c>
      <c r="C224">
        <v>144.35714285714286</v>
      </c>
      <c r="D224">
        <v>8084</v>
      </c>
      <c r="E224">
        <v>0</v>
      </c>
      <c r="F224">
        <v>0</v>
      </c>
      <c r="G224">
        <v>0</v>
      </c>
      <c r="H224">
        <v>56</v>
      </c>
      <c r="I224">
        <v>144.35714285714286</v>
      </c>
      <c r="J224">
        <v>8084</v>
      </c>
      <c r="K224">
        <v>0</v>
      </c>
      <c r="L224">
        <v>222</v>
      </c>
      <c r="M224">
        <f t="shared" si="36"/>
        <v>0</v>
      </c>
      <c r="N224">
        <f t="shared" si="37"/>
        <v>0</v>
      </c>
      <c r="O224">
        <f t="shared" si="38"/>
        <v>0</v>
      </c>
      <c r="P224">
        <f t="shared" si="39"/>
        <v>0</v>
      </c>
      <c r="Q224">
        <f t="shared" si="40"/>
        <v>0</v>
      </c>
      <c r="R224">
        <f t="shared" si="41"/>
        <v>0</v>
      </c>
      <c r="S224">
        <f t="shared" si="42"/>
        <v>1</v>
      </c>
      <c r="T224">
        <f t="shared" si="43"/>
        <v>0</v>
      </c>
      <c r="U224">
        <f t="shared" si="44"/>
        <v>0</v>
      </c>
      <c r="V224">
        <f t="shared" si="45"/>
        <v>0</v>
      </c>
      <c r="W224">
        <f t="shared" si="46"/>
        <v>0</v>
      </c>
      <c r="X224">
        <f t="shared" si="47"/>
        <v>0</v>
      </c>
      <c r="Y224">
        <v>8660</v>
      </c>
    </row>
    <row r="225" spans="1:25">
      <c r="A225" s="1">
        <v>40767</v>
      </c>
      <c r="B225">
        <v>67</v>
      </c>
      <c r="C225">
        <v>144.29850746268656</v>
      </c>
      <c r="D225">
        <v>9668</v>
      </c>
      <c r="E225">
        <v>2</v>
      </c>
      <c r="F225">
        <v>144</v>
      </c>
      <c r="G225">
        <v>288</v>
      </c>
      <c r="H225">
        <v>69</v>
      </c>
      <c r="I225">
        <v>144.28985507246378</v>
      </c>
      <c r="J225">
        <v>9956</v>
      </c>
      <c r="K225">
        <v>0</v>
      </c>
      <c r="L225">
        <v>223</v>
      </c>
      <c r="M225">
        <f t="shared" si="36"/>
        <v>0</v>
      </c>
      <c r="N225">
        <f t="shared" si="37"/>
        <v>0</v>
      </c>
      <c r="O225">
        <f t="shared" si="38"/>
        <v>0</v>
      </c>
      <c r="P225">
        <f t="shared" si="39"/>
        <v>0</v>
      </c>
      <c r="Q225">
        <f t="shared" si="40"/>
        <v>0</v>
      </c>
      <c r="R225">
        <f t="shared" si="41"/>
        <v>0</v>
      </c>
      <c r="S225">
        <f t="shared" si="42"/>
        <v>1</v>
      </c>
      <c r="T225">
        <f t="shared" si="43"/>
        <v>0</v>
      </c>
      <c r="U225">
        <f t="shared" si="44"/>
        <v>0</v>
      </c>
      <c r="V225">
        <f t="shared" si="45"/>
        <v>0</v>
      </c>
      <c r="W225">
        <f t="shared" si="46"/>
        <v>0</v>
      </c>
      <c r="X225">
        <f t="shared" si="47"/>
        <v>1</v>
      </c>
      <c r="Y225">
        <v>8084</v>
      </c>
    </row>
    <row r="226" spans="1:25">
      <c r="A226" s="1">
        <v>40768</v>
      </c>
      <c r="B226">
        <v>68</v>
      </c>
      <c r="C226">
        <v>144.29411764705881</v>
      </c>
      <c r="D226">
        <v>9812</v>
      </c>
      <c r="E226">
        <v>1</v>
      </c>
      <c r="F226">
        <v>144</v>
      </c>
      <c r="G226">
        <v>144</v>
      </c>
      <c r="H226">
        <v>69</v>
      </c>
      <c r="I226">
        <v>144.28985507246378</v>
      </c>
      <c r="J226">
        <v>9956</v>
      </c>
      <c r="K226">
        <v>0</v>
      </c>
      <c r="L226">
        <v>224</v>
      </c>
      <c r="M226">
        <f t="shared" si="36"/>
        <v>0</v>
      </c>
      <c r="N226">
        <f t="shared" si="37"/>
        <v>0</v>
      </c>
      <c r="O226">
        <f t="shared" si="38"/>
        <v>0</v>
      </c>
      <c r="P226">
        <f t="shared" si="39"/>
        <v>0</v>
      </c>
      <c r="Q226">
        <f t="shared" si="40"/>
        <v>0</v>
      </c>
      <c r="R226">
        <f t="shared" si="41"/>
        <v>0</v>
      </c>
      <c r="S226">
        <f t="shared" si="42"/>
        <v>1</v>
      </c>
      <c r="T226">
        <f t="shared" si="43"/>
        <v>0</v>
      </c>
      <c r="U226">
        <f t="shared" si="44"/>
        <v>0</v>
      </c>
      <c r="V226">
        <f t="shared" si="45"/>
        <v>0</v>
      </c>
      <c r="W226">
        <f t="shared" si="46"/>
        <v>0</v>
      </c>
      <c r="X226">
        <f t="shared" si="47"/>
        <v>1</v>
      </c>
      <c r="Y226">
        <v>9956</v>
      </c>
    </row>
    <row r="227" spans="1:25">
      <c r="A227" s="1">
        <v>40769</v>
      </c>
      <c r="B227">
        <v>98</v>
      </c>
      <c r="C227">
        <v>144.20408163265307</v>
      </c>
      <c r="D227">
        <v>14132</v>
      </c>
      <c r="E227">
        <v>1</v>
      </c>
      <c r="F227">
        <v>144</v>
      </c>
      <c r="G227">
        <v>144</v>
      </c>
      <c r="H227">
        <v>99</v>
      </c>
      <c r="I227">
        <v>144.20202020202021</v>
      </c>
      <c r="J227">
        <v>14276</v>
      </c>
      <c r="K227">
        <v>0</v>
      </c>
      <c r="L227">
        <v>225</v>
      </c>
      <c r="M227">
        <f t="shared" si="36"/>
        <v>0</v>
      </c>
      <c r="N227">
        <f t="shared" si="37"/>
        <v>0</v>
      </c>
      <c r="O227">
        <f t="shared" si="38"/>
        <v>0</v>
      </c>
      <c r="P227">
        <f t="shared" si="39"/>
        <v>0</v>
      </c>
      <c r="Q227">
        <f t="shared" si="40"/>
        <v>0</v>
      </c>
      <c r="R227">
        <f t="shared" si="41"/>
        <v>0</v>
      </c>
      <c r="S227">
        <f t="shared" si="42"/>
        <v>1</v>
      </c>
      <c r="T227">
        <f t="shared" si="43"/>
        <v>0</v>
      </c>
      <c r="U227">
        <f t="shared" si="44"/>
        <v>0</v>
      </c>
      <c r="V227">
        <f t="shared" si="45"/>
        <v>0</v>
      </c>
      <c r="W227">
        <f t="shared" si="46"/>
        <v>0</v>
      </c>
      <c r="X227">
        <f t="shared" si="47"/>
        <v>0</v>
      </c>
      <c r="Y227">
        <v>9956</v>
      </c>
    </row>
    <row r="228" spans="1:25">
      <c r="A228" s="1">
        <v>40770</v>
      </c>
      <c r="B228">
        <v>89</v>
      </c>
      <c r="C228">
        <v>144.44943820224719</v>
      </c>
      <c r="D228">
        <v>12856</v>
      </c>
      <c r="E228">
        <v>0</v>
      </c>
      <c r="F228">
        <v>0</v>
      </c>
      <c r="G228">
        <v>0</v>
      </c>
      <c r="H228">
        <v>89</v>
      </c>
      <c r="I228">
        <v>144.44943820224719</v>
      </c>
      <c r="J228">
        <v>12856</v>
      </c>
      <c r="K228">
        <v>0</v>
      </c>
      <c r="L228">
        <v>226</v>
      </c>
      <c r="M228">
        <f t="shared" si="36"/>
        <v>0</v>
      </c>
      <c r="N228">
        <f t="shared" si="37"/>
        <v>0</v>
      </c>
      <c r="O228">
        <f t="shared" si="38"/>
        <v>0</v>
      </c>
      <c r="P228">
        <f t="shared" si="39"/>
        <v>0</v>
      </c>
      <c r="Q228">
        <f t="shared" si="40"/>
        <v>0</v>
      </c>
      <c r="R228">
        <f t="shared" si="41"/>
        <v>0</v>
      </c>
      <c r="S228">
        <f t="shared" si="42"/>
        <v>1</v>
      </c>
      <c r="T228">
        <f t="shared" si="43"/>
        <v>0</v>
      </c>
      <c r="U228">
        <f t="shared" si="44"/>
        <v>0</v>
      </c>
      <c r="V228">
        <f t="shared" si="45"/>
        <v>0</v>
      </c>
      <c r="W228">
        <f t="shared" si="46"/>
        <v>0</v>
      </c>
      <c r="X228">
        <f t="shared" si="47"/>
        <v>0</v>
      </c>
      <c r="Y228">
        <v>14276</v>
      </c>
    </row>
    <row r="229" spans="1:25">
      <c r="A229" s="1">
        <v>40771</v>
      </c>
      <c r="B229">
        <v>73</v>
      </c>
      <c r="C229">
        <v>144.27397260273972</v>
      </c>
      <c r="D229">
        <v>10532</v>
      </c>
      <c r="E229">
        <v>2</v>
      </c>
      <c r="F229">
        <v>144</v>
      </c>
      <c r="G229">
        <v>288</v>
      </c>
      <c r="H229">
        <v>75</v>
      </c>
      <c r="I229">
        <v>144.26666666666668</v>
      </c>
      <c r="J229">
        <v>10820</v>
      </c>
      <c r="K229">
        <v>0</v>
      </c>
      <c r="L229">
        <v>227</v>
      </c>
      <c r="M229">
        <f t="shared" si="36"/>
        <v>0</v>
      </c>
      <c r="N229">
        <f t="shared" si="37"/>
        <v>0</v>
      </c>
      <c r="O229">
        <f t="shared" si="38"/>
        <v>0</v>
      </c>
      <c r="P229">
        <f t="shared" si="39"/>
        <v>0</v>
      </c>
      <c r="Q229">
        <f t="shared" si="40"/>
        <v>0</v>
      </c>
      <c r="R229">
        <f t="shared" si="41"/>
        <v>0</v>
      </c>
      <c r="S229">
        <f t="shared" si="42"/>
        <v>1</v>
      </c>
      <c r="T229">
        <f t="shared" si="43"/>
        <v>0</v>
      </c>
      <c r="U229">
        <f t="shared" si="44"/>
        <v>0</v>
      </c>
      <c r="V229">
        <f t="shared" si="45"/>
        <v>0</v>
      </c>
      <c r="W229">
        <f t="shared" si="46"/>
        <v>0</v>
      </c>
      <c r="X229">
        <f t="shared" si="47"/>
        <v>0</v>
      </c>
      <c r="Y229">
        <v>12856</v>
      </c>
    </row>
    <row r="230" spans="1:25">
      <c r="A230" s="1">
        <v>40772</v>
      </c>
      <c r="B230">
        <v>26</v>
      </c>
      <c r="C230">
        <v>144</v>
      </c>
      <c r="D230">
        <v>3744</v>
      </c>
      <c r="E230">
        <v>0</v>
      </c>
      <c r="F230">
        <v>0</v>
      </c>
      <c r="G230">
        <v>0</v>
      </c>
      <c r="H230">
        <v>26</v>
      </c>
      <c r="I230">
        <v>144</v>
      </c>
      <c r="J230">
        <v>3744</v>
      </c>
      <c r="K230">
        <v>0</v>
      </c>
      <c r="L230">
        <v>228</v>
      </c>
      <c r="M230">
        <f t="shared" si="36"/>
        <v>0</v>
      </c>
      <c r="N230">
        <f t="shared" si="37"/>
        <v>0</v>
      </c>
      <c r="O230">
        <f t="shared" si="38"/>
        <v>0</v>
      </c>
      <c r="P230">
        <f t="shared" si="39"/>
        <v>0</v>
      </c>
      <c r="Q230">
        <f t="shared" si="40"/>
        <v>0</v>
      </c>
      <c r="R230">
        <f t="shared" si="41"/>
        <v>0</v>
      </c>
      <c r="S230">
        <f t="shared" si="42"/>
        <v>1</v>
      </c>
      <c r="T230">
        <f t="shared" si="43"/>
        <v>0</v>
      </c>
      <c r="U230">
        <f t="shared" si="44"/>
        <v>0</v>
      </c>
      <c r="V230">
        <f t="shared" si="45"/>
        <v>0</v>
      </c>
      <c r="W230">
        <f t="shared" si="46"/>
        <v>0</v>
      </c>
      <c r="X230">
        <f t="shared" si="47"/>
        <v>0</v>
      </c>
      <c r="Y230">
        <v>10820</v>
      </c>
    </row>
    <row r="231" spans="1:25">
      <c r="A231" s="1">
        <v>40773</v>
      </c>
      <c r="B231">
        <v>24</v>
      </c>
      <c r="C231">
        <v>142.16666666666666</v>
      </c>
      <c r="D231">
        <v>3412</v>
      </c>
      <c r="E231">
        <v>2</v>
      </c>
      <c r="F231">
        <v>144</v>
      </c>
      <c r="G231">
        <v>288</v>
      </c>
      <c r="H231">
        <v>26</v>
      </c>
      <c r="I231">
        <v>142.30769230769232</v>
      </c>
      <c r="J231">
        <v>3700</v>
      </c>
      <c r="K231">
        <v>0</v>
      </c>
      <c r="L231">
        <v>229</v>
      </c>
      <c r="M231">
        <f t="shared" si="36"/>
        <v>0</v>
      </c>
      <c r="N231">
        <f t="shared" si="37"/>
        <v>0</v>
      </c>
      <c r="O231">
        <f t="shared" si="38"/>
        <v>0</v>
      </c>
      <c r="P231">
        <f t="shared" si="39"/>
        <v>0</v>
      </c>
      <c r="Q231">
        <f t="shared" si="40"/>
        <v>0</v>
      </c>
      <c r="R231">
        <f t="shared" si="41"/>
        <v>0</v>
      </c>
      <c r="S231">
        <f t="shared" si="42"/>
        <v>1</v>
      </c>
      <c r="T231">
        <f t="shared" si="43"/>
        <v>0</v>
      </c>
      <c r="U231">
        <f t="shared" si="44"/>
        <v>0</v>
      </c>
      <c r="V231">
        <f t="shared" si="45"/>
        <v>0</v>
      </c>
      <c r="W231">
        <f t="shared" si="46"/>
        <v>0</v>
      </c>
      <c r="X231">
        <f t="shared" si="47"/>
        <v>0</v>
      </c>
      <c r="Y231">
        <v>3744</v>
      </c>
    </row>
    <row r="232" spans="1:25">
      <c r="A232" s="1">
        <v>40774</v>
      </c>
      <c r="B232">
        <v>10</v>
      </c>
      <c r="C232">
        <v>146</v>
      </c>
      <c r="D232">
        <v>1460</v>
      </c>
      <c r="E232">
        <v>0</v>
      </c>
      <c r="F232">
        <v>0</v>
      </c>
      <c r="G232">
        <v>0</v>
      </c>
      <c r="H232">
        <v>10</v>
      </c>
      <c r="I232">
        <v>146</v>
      </c>
      <c r="J232">
        <v>1460</v>
      </c>
      <c r="K232">
        <v>0</v>
      </c>
      <c r="L232">
        <v>230</v>
      </c>
      <c r="M232">
        <f t="shared" si="36"/>
        <v>0</v>
      </c>
      <c r="N232">
        <f t="shared" si="37"/>
        <v>0</v>
      </c>
      <c r="O232">
        <f t="shared" si="38"/>
        <v>0</v>
      </c>
      <c r="P232">
        <f t="shared" si="39"/>
        <v>0</v>
      </c>
      <c r="Q232">
        <f t="shared" si="40"/>
        <v>0</v>
      </c>
      <c r="R232">
        <f t="shared" si="41"/>
        <v>0</v>
      </c>
      <c r="S232">
        <f t="shared" si="42"/>
        <v>1</v>
      </c>
      <c r="T232">
        <f t="shared" si="43"/>
        <v>0</v>
      </c>
      <c r="U232">
        <f t="shared" si="44"/>
        <v>0</v>
      </c>
      <c r="V232">
        <f t="shared" si="45"/>
        <v>0</v>
      </c>
      <c r="W232">
        <f t="shared" si="46"/>
        <v>0</v>
      </c>
      <c r="X232">
        <f t="shared" si="47"/>
        <v>1</v>
      </c>
      <c r="Y232">
        <v>3700</v>
      </c>
    </row>
    <row r="233" spans="1:25">
      <c r="A233" s="1">
        <v>40775</v>
      </c>
      <c r="B233">
        <v>2</v>
      </c>
      <c r="C233">
        <v>144</v>
      </c>
      <c r="D233">
        <v>288</v>
      </c>
      <c r="E233">
        <v>2</v>
      </c>
      <c r="F233">
        <v>144</v>
      </c>
      <c r="G233">
        <v>288</v>
      </c>
      <c r="H233">
        <v>4</v>
      </c>
      <c r="I233">
        <v>144</v>
      </c>
      <c r="J233">
        <v>576</v>
      </c>
      <c r="K233">
        <v>0</v>
      </c>
      <c r="L233">
        <v>231</v>
      </c>
      <c r="M233">
        <f t="shared" si="36"/>
        <v>0</v>
      </c>
      <c r="N233">
        <f t="shared" si="37"/>
        <v>0</v>
      </c>
      <c r="O233">
        <f t="shared" si="38"/>
        <v>0</v>
      </c>
      <c r="P233">
        <f t="shared" si="39"/>
        <v>0</v>
      </c>
      <c r="Q233">
        <f t="shared" si="40"/>
        <v>0</v>
      </c>
      <c r="R233">
        <f t="shared" si="41"/>
        <v>0</v>
      </c>
      <c r="S233">
        <f t="shared" si="42"/>
        <v>1</v>
      </c>
      <c r="T233">
        <f t="shared" si="43"/>
        <v>0</v>
      </c>
      <c r="U233">
        <f t="shared" si="44"/>
        <v>0</v>
      </c>
      <c r="V233">
        <f t="shared" si="45"/>
        <v>0</v>
      </c>
      <c r="W233">
        <f t="shared" si="46"/>
        <v>0</v>
      </c>
      <c r="X233">
        <f t="shared" si="47"/>
        <v>1</v>
      </c>
      <c r="Y233">
        <v>1460</v>
      </c>
    </row>
    <row r="234" spans="1:25">
      <c r="A234" s="1">
        <v>40776</v>
      </c>
      <c r="B234">
        <v>24</v>
      </c>
      <c r="C234">
        <v>144</v>
      </c>
      <c r="D234">
        <v>3456</v>
      </c>
      <c r="E234">
        <v>0</v>
      </c>
      <c r="F234">
        <v>0</v>
      </c>
      <c r="G234">
        <v>0</v>
      </c>
      <c r="H234">
        <v>24</v>
      </c>
      <c r="I234">
        <v>144</v>
      </c>
      <c r="J234">
        <v>3456</v>
      </c>
      <c r="K234">
        <v>0</v>
      </c>
      <c r="L234">
        <v>232</v>
      </c>
      <c r="M234">
        <f t="shared" si="36"/>
        <v>0</v>
      </c>
      <c r="N234">
        <f t="shared" si="37"/>
        <v>0</v>
      </c>
      <c r="O234">
        <f t="shared" si="38"/>
        <v>0</v>
      </c>
      <c r="P234">
        <f t="shared" si="39"/>
        <v>0</v>
      </c>
      <c r="Q234">
        <f t="shared" si="40"/>
        <v>0</v>
      </c>
      <c r="R234">
        <f t="shared" si="41"/>
        <v>0</v>
      </c>
      <c r="S234">
        <f t="shared" si="42"/>
        <v>1</v>
      </c>
      <c r="T234">
        <f t="shared" si="43"/>
        <v>0</v>
      </c>
      <c r="U234">
        <f t="shared" si="44"/>
        <v>0</v>
      </c>
      <c r="V234">
        <f t="shared" si="45"/>
        <v>0</v>
      </c>
      <c r="W234">
        <f t="shared" si="46"/>
        <v>0</v>
      </c>
      <c r="X234">
        <f t="shared" si="47"/>
        <v>0</v>
      </c>
      <c r="Y234">
        <v>576</v>
      </c>
    </row>
    <row r="235" spans="1:25">
      <c r="A235" s="1">
        <v>40777</v>
      </c>
      <c r="B235">
        <v>47</v>
      </c>
      <c r="C235">
        <v>144</v>
      </c>
      <c r="D235">
        <v>6768</v>
      </c>
      <c r="E235">
        <v>0</v>
      </c>
      <c r="F235">
        <v>0</v>
      </c>
      <c r="G235">
        <v>0</v>
      </c>
      <c r="H235">
        <v>47</v>
      </c>
      <c r="I235">
        <v>144</v>
      </c>
      <c r="J235">
        <v>6768</v>
      </c>
      <c r="K235">
        <v>0</v>
      </c>
      <c r="L235">
        <v>233</v>
      </c>
      <c r="M235">
        <f t="shared" si="36"/>
        <v>0</v>
      </c>
      <c r="N235">
        <f t="shared" si="37"/>
        <v>0</v>
      </c>
      <c r="O235">
        <f t="shared" si="38"/>
        <v>0</v>
      </c>
      <c r="P235">
        <f t="shared" si="39"/>
        <v>0</v>
      </c>
      <c r="Q235">
        <f t="shared" si="40"/>
        <v>0</v>
      </c>
      <c r="R235">
        <f t="shared" si="41"/>
        <v>0</v>
      </c>
      <c r="S235">
        <f t="shared" si="42"/>
        <v>1</v>
      </c>
      <c r="T235">
        <f t="shared" si="43"/>
        <v>0</v>
      </c>
      <c r="U235">
        <f t="shared" si="44"/>
        <v>0</v>
      </c>
      <c r="V235">
        <f t="shared" si="45"/>
        <v>0</v>
      </c>
      <c r="W235">
        <f t="shared" si="46"/>
        <v>0</v>
      </c>
      <c r="X235">
        <f t="shared" si="47"/>
        <v>0</v>
      </c>
      <c r="Y235">
        <v>3456</v>
      </c>
    </row>
    <row r="236" spans="1:25">
      <c r="A236" s="1">
        <v>40778</v>
      </c>
      <c r="B236">
        <v>49</v>
      </c>
      <c r="C236">
        <v>144</v>
      </c>
      <c r="D236">
        <v>7056</v>
      </c>
      <c r="E236">
        <v>1</v>
      </c>
      <c r="F236">
        <v>144</v>
      </c>
      <c r="G236">
        <v>144</v>
      </c>
      <c r="H236">
        <v>50</v>
      </c>
      <c r="I236">
        <v>144</v>
      </c>
      <c r="J236">
        <v>7200</v>
      </c>
      <c r="K236">
        <v>0</v>
      </c>
      <c r="L236">
        <v>234</v>
      </c>
      <c r="M236">
        <f t="shared" si="36"/>
        <v>0</v>
      </c>
      <c r="N236">
        <f t="shared" si="37"/>
        <v>0</v>
      </c>
      <c r="O236">
        <f t="shared" si="38"/>
        <v>0</v>
      </c>
      <c r="P236">
        <f t="shared" si="39"/>
        <v>0</v>
      </c>
      <c r="Q236">
        <f t="shared" si="40"/>
        <v>0</v>
      </c>
      <c r="R236">
        <f t="shared" si="41"/>
        <v>0</v>
      </c>
      <c r="S236">
        <f t="shared" si="42"/>
        <v>1</v>
      </c>
      <c r="T236">
        <f t="shared" si="43"/>
        <v>0</v>
      </c>
      <c r="U236">
        <f t="shared" si="44"/>
        <v>0</v>
      </c>
      <c r="V236">
        <f t="shared" si="45"/>
        <v>0</v>
      </c>
      <c r="W236">
        <f t="shared" si="46"/>
        <v>0</v>
      </c>
      <c r="X236">
        <f t="shared" si="47"/>
        <v>0</v>
      </c>
      <c r="Y236">
        <v>6768</v>
      </c>
    </row>
    <row r="237" spans="1:25">
      <c r="A237" s="1">
        <v>40779</v>
      </c>
      <c r="B237">
        <v>44</v>
      </c>
      <c r="C237">
        <v>144</v>
      </c>
      <c r="D237">
        <v>6336</v>
      </c>
      <c r="E237">
        <v>2</v>
      </c>
      <c r="F237">
        <v>144</v>
      </c>
      <c r="G237">
        <v>288</v>
      </c>
      <c r="H237">
        <v>46</v>
      </c>
      <c r="I237">
        <v>144</v>
      </c>
      <c r="J237">
        <v>6624</v>
      </c>
      <c r="K237">
        <v>0</v>
      </c>
      <c r="L237">
        <v>235</v>
      </c>
      <c r="M237">
        <f t="shared" si="36"/>
        <v>0</v>
      </c>
      <c r="N237">
        <f t="shared" si="37"/>
        <v>0</v>
      </c>
      <c r="O237">
        <f t="shared" si="38"/>
        <v>0</v>
      </c>
      <c r="P237">
        <f t="shared" si="39"/>
        <v>0</v>
      </c>
      <c r="Q237">
        <f t="shared" si="40"/>
        <v>0</v>
      </c>
      <c r="R237">
        <f t="shared" si="41"/>
        <v>0</v>
      </c>
      <c r="S237">
        <f t="shared" si="42"/>
        <v>1</v>
      </c>
      <c r="T237">
        <f t="shared" si="43"/>
        <v>0</v>
      </c>
      <c r="U237">
        <f t="shared" si="44"/>
        <v>0</v>
      </c>
      <c r="V237">
        <f t="shared" si="45"/>
        <v>0</v>
      </c>
      <c r="W237">
        <f t="shared" si="46"/>
        <v>0</v>
      </c>
      <c r="X237">
        <f t="shared" si="47"/>
        <v>0</v>
      </c>
      <c r="Y237">
        <v>7200</v>
      </c>
    </row>
    <row r="238" spans="1:25">
      <c r="A238" s="1">
        <v>40780</v>
      </c>
      <c r="B238">
        <v>47</v>
      </c>
      <c r="C238">
        <v>144</v>
      </c>
      <c r="D238">
        <v>6768</v>
      </c>
      <c r="E238">
        <v>5</v>
      </c>
      <c r="F238">
        <v>144</v>
      </c>
      <c r="G238">
        <v>720</v>
      </c>
      <c r="H238">
        <v>52</v>
      </c>
      <c r="I238">
        <v>144</v>
      </c>
      <c r="J238">
        <v>7488</v>
      </c>
      <c r="K238">
        <v>0</v>
      </c>
      <c r="L238">
        <v>236</v>
      </c>
      <c r="M238">
        <f t="shared" si="36"/>
        <v>0</v>
      </c>
      <c r="N238">
        <f t="shared" si="37"/>
        <v>0</v>
      </c>
      <c r="O238">
        <f t="shared" si="38"/>
        <v>0</v>
      </c>
      <c r="P238">
        <f t="shared" si="39"/>
        <v>0</v>
      </c>
      <c r="Q238">
        <f t="shared" si="40"/>
        <v>0</v>
      </c>
      <c r="R238">
        <f t="shared" si="41"/>
        <v>0</v>
      </c>
      <c r="S238">
        <f t="shared" si="42"/>
        <v>1</v>
      </c>
      <c r="T238">
        <f t="shared" si="43"/>
        <v>0</v>
      </c>
      <c r="U238">
        <f t="shared" si="44"/>
        <v>0</v>
      </c>
      <c r="V238">
        <f t="shared" si="45"/>
        <v>0</v>
      </c>
      <c r="W238">
        <f t="shared" si="46"/>
        <v>0</v>
      </c>
      <c r="X238">
        <f t="shared" si="47"/>
        <v>0</v>
      </c>
      <c r="Y238">
        <v>6624</v>
      </c>
    </row>
    <row r="239" spans="1:25">
      <c r="A239" s="1">
        <v>40781</v>
      </c>
      <c r="B239">
        <v>48</v>
      </c>
      <c r="C239">
        <v>144</v>
      </c>
      <c r="D239">
        <v>6912</v>
      </c>
      <c r="E239">
        <v>2</v>
      </c>
      <c r="F239">
        <v>144</v>
      </c>
      <c r="G239">
        <v>288</v>
      </c>
      <c r="H239">
        <v>50</v>
      </c>
      <c r="I239">
        <v>144</v>
      </c>
      <c r="J239">
        <v>7200</v>
      </c>
      <c r="K239">
        <v>0</v>
      </c>
      <c r="L239">
        <v>237</v>
      </c>
      <c r="M239">
        <f t="shared" si="36"/>
        <v>0</v>
      </c>
      <c r="N239">
        <f t="shared" si="37"/>
        <v>0</v>
      </c>
      <c r="O239">
        <f t="shared" si="38"/>
        <v>0</v>
      </c>
      <c r="P239">
        <f t="shared" si="39"/>
        <v>0</v>
      </c>
      <c r="Q239">
        <f t="shared" si="40"/>
        <v>0</v>
      </c>
      <c r="R239">
        <f t="shared" si="41"/>
        <v>0</v>
      </c>
      <c r="S239">
        <f t="shared" si="42"/>
        <v>1</v>
      </c>
      <c r="T239">
        <f t="shared" si="43"/>
        <v>0</v>
      </c>
      <c r="U239">
        <f t="shared" si="44"/>
        <v>0</v>
      </c>
      <c r="V239">
        <f t="shared" si="45"/>
        <v>0</v>
      </c>
      <c r="W239">
        <f t="shared" si="46"/>
        <v>0</v>
      </c>
      <c r="X239">
        <f t="shared" si="47"/>
        <v>1</v>
      </c>
      <c r="Y239">
        <v>7488</v>
      </c>
    </row>
    <row r="240" spans="1:25">
      <c r="A240" s="1">
        <v>40782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238</v>
      </c>
      <c r="M240">
        <f t="shared" si="36"/>
        <v>0</v>
      </c>
      <c r="N240">
        <f t="shared" si="37"/>
        <v>0</v>
      </c>
      <c r="O240">
        <f t="shared" si="38"/>
        <v>0</v>
      </c>
      <c r="P240">
        <f t="shared" si="39"/>
        <v>0</v>
      </c>
      <c r="Q240">
        <f t="shared" si="40"/>
        <v>0</v>
      </c>
      <c r="R240">
        <f t="shared" si="41"/>
        <v>0</v>
      </c>
      <c r="S240">
        <f t="shared" si="42"/>
        <v>1</v>
      </c>
      <c r="T240">
        <f t="shared" si="43"/>
        <v>0</v>
      </c>
      <c r="U240">
        <f t="shared" si="44"/>
        <v>0</v>
      </c>
      <c r="V240">
        <f t="shared" si="45"/>
        <v>0</v>
      </c>
      <c r="W240">
        <f t="shared" si="46"/>
        <v>0</v>
      </c>
      <c r="X240">
        <f t="shared" si="47"/>
        <v>1</v>
      </c>
      <c r="Y240">
        <v>7200</v>
      </c>
    </row>
    <row r="241" spans="1:25">
      <c r="A241" s="1">
        <v>40783</v>
      </c>
      <c r="B241">
        <v>3</v>
      </c>
      <c r="C241">
        <v>157.33333333333334</v>
      </c>
      <c r="D241">
        <v>472</v>
      </c>
      <c r="E241">
        <v>0</v>
      </c>
      <c r="F241">
        <v>0</v>
      </c>
      <c r="G241">
        <v>0</v>
      </c>
      <c r="H241">
        <v>3</v>
      </c>
      <c r="I241">
        <v>157.33333333333334</v>
      </c>
      <c r="J241">
        <v>472</v>
      </c>
      <c r="K241">
        <v>0</v>
      </c>
      <c r="L241">
        <v>239</v>
      </c>
      <c r="M241">
        <f t="shared" si="36"/>
        <v>0</v>
      </c>
      <c r="N241">
        <f t="shared" si="37"/>
        <v>0</v>
      </c>
      <c r="O241">
        <f t="shared" si="38"/>
        <v>0</v>
      </c>
      <c r="P241">
        <f t="shared" si="39"/>
        <v>0</v>
      </c>
      <c r="Q241">
        <f t="shared" si="40"/>
        <v>0</v>
      </c>
      <c r="R241">
        <f t="shared" si="41"/>
        <v>0</v>
      </c>
      <c r="S241">
        <f t="shared" si="42"/>
        <v>1</v>
      </c>
      <c r="T241">
        <f t="shared" si="43"/>
        <v>0</v>
      </c>
      <c r="U241">
        <f t="shared" si="44"/>
        <v>0</v>
      </c>
      <c r="V241">
        <f t="shared" si="45"/>
        <v>0</v>
      </c>
      <c r="W241">
        <f t="shared" si="46"/>
        <v>0</v>
      </c>
      <c r="X241">
        <f t="shared" si="47"/>
        <v>0</v>
      </c>
      <c r="Y241">
        <v>0</v>
      </c>
    </row>
    <row r="242" spans="1:25">
      <c r="A242" s="1">
        <v>40784</v>
      </c>
      <c r="B242">
        <v>78</v>
      </c>
      <c r="C242">
        <v>146.30769230769232</v>
      </c>
      <c r="D242">
        <v>11412</v>
      </c>
      <c r="E242">
        <v>0</v>
      </c>
      <c r="F242">
        <v>0</v>
      </c>
      <c r="G242">
        <v>0</v>
      </c>
      <c r="H242">
        <v>78</v>
      </c>
      <c r="I242">
        <v>146.30769230769232</v>
      </c>
      <c r="J242">
        <v>11412</v>
      </c>
      <c r="K242">
        <v>0</v>
      </c>
      <c r="L242">
        <v>240</v>
      </c>
      <c r="M242">
        <f t="shared" si="36"/>
        <v>0</v>
      </c>
      <c r="N242">
        <f t="shared" si="37"/>
        <v>0</v>
      </c>
      <c r="O242">
        <f t="shared" si="38"/>
        <v>0</v>
      </c>
      <c r="P242">
        <f t="shared" si="39"/>
        <v>0</v>
      </c>
      <c r="Q242">
        <f t="shared" si="40"/>
        <v>0</v>
      </c>
      <c r="R242">
        <f t="shared" si="41"/>
        <v>0</v>
      </c>
      <c r="S242">
        <f t="shared" si="42"/>
        <v>1</v>
      </c>
      <c r="T242">
        <f t="shared" si="43"/>
        <v>0</v>
      </c>
      <c r="U242">
        <f t="shared" si="44"/>
        <v>0</v>
      </c>
      <c r="V242">
        <f t="shared" si="45"/>
        <v>0</v>
      </c>
      <c r="W242">
        <f t="shared" si="46"/>
        <v>0</v>
      </c>
      <c r="X242">
        <f t="shared" si="47"/>
        <v>0</v>
      </c>
      <c r="Y242">
        <v>472</v>
      </c>
    </row>
    <row r="243" spans="1:25">
      <c r="A243" s="1">
        <v>40785</v>
      </c>
      <c r="B243">
        <v>23</v>
      </c>
      <c r="C243">
        <v>145.7391304347826</v>
      </c>
      <c r="D243">
        <v>3352</v>
      </c>
      <c r="E243">
        <v>0</v>
      </c>
      <c r="F243">
        <v>0</v>
      </c>
      <c r="G243">
        <v>0</v>
      </c>
      <c r="H243">
        <v>23</v>
      </c>
      <c r="I243">
        <v>145.7391304347826</v>
      </c>
      <c r="J243">
        <v>3352</v>
      </c>
      <c r="K243">
        <v>0</v>
      </c>
      <c r="L243">
        <v>241</v>
      </c>
      <c r="M243">
        <f t="shared" si="36"/>
        <v>0</v>
      </c>
      <c r="N243">
        <f t="shared" si="37"/>
        <v>0</v>
      </c>
      <c r="O243">
        <f t="shared" si="38"/>
        <v>0</v>
      </c>
      <c r="P243">
        <f t="shared" si="39"/>
        <v>0</v>
      </c>
      <c r="Q243">
        <f t="shared" si="40"/>
        <v>0</v>
      </c>
      <c r="R243">
        <f t="shared" si="41"/>
        <v>0</v>
      </c>
      <c r="S243">
        <f t="shared" si="42"/>
        <v>1</v>
      </c>
      <c r="T243">
        <f t="shared" si="43"/>
        <v>0</v>
      </c>
      <c r="U243">
        <f t="shared" si="44"/>
        <v>0</v>
      </c>
      <c r="V243">
        <f t="shared" si="45"/>
        <v>0</v>
      </c>
      <c r="W243">
        <f t="shared" si="46"/>
        <v>0</v>
      </c>
      <c r="X243">
        <f t="shared" si="47"/>
        <v>0</v>
      </c>
      <c r="Y243">
        <v>11412</v>
      </c>
    </row>
    <row r="244" spans="1:25">
      <c r="A244" s="1">
        <v>40786</v>
      </c>
      <c r="B244">
        <v>46</v>
      </c>
      <c r="C244">
        <v>147.47826086956522</v>
      </c>
      <c r="D244">
        <v>6784</v>
      </c>
      <c r="E244">
        <v>0</v>
      </c>
      <c r="F244">
        <v>0</v>
      </c>
      <c r="G244">
        <v>0</v>
      </c>
      <c r="H244">
        <v>46</v>
      </c>
      <c r="I244">
        <v>147.47826086956522</v>
      </c>
      <c r="J244">
        <v>6784</v>
      </c>
      <c r="K244">
        <v>0</v>
      </c>
      <c r="L244">
        <v>242</v>
      </c>
      <c r="M244">
        <f t="shared" si="36"/>
        <v>0</v>
      </c>
      <c r="N244">
        <f t="shared" si="37"/>
        <v>0</v>
      </c>
      <c r="O244">
        <f t="shared" si="38"/>
        <v>0</v>
      </c>
      <c r="P244">
        <f t="shared" si="39"/>
        <v>0</v>
      </c>
      <c r="Q244">
        <f t="shared" si="40"/>
        <v>0</v>
      </c>
      <c r="R244">
        <f t="shared" si="41"/>
        <v>0</v>
      </c>
      <c r="S244">
        <f t="shared" si="42"/>
        <v>1</v>
      </c>
      <c r="T244">
        <f t="shared" si="43"/>
        <v>0</v>
      </c>
      <c r="U244">
        <f t="shared" si="44"/>
        <v>0</v>
      </c>
      <c r="V244">
        <f t="shared" si="45"/>
        <v>0</v>
      </c>
      <c r="W244">
        <f t="shared" si="46"/>
        <v>0</v>
      </c>
      <c r="X244">
        <f t="shared" si="47"/>
        <v>0</v>
      </c>
      <c r="Y244">
        <v>3352</v>
      </c>
    </row>
    <row r="245" spans="1:25">
      <c r="A245" s="1">
        <v>40787</v>
      </c>
      <c r="B245">
        <v>5</v>
      </c>
      <c r="C245">
        <v>151</v>
      </c>
      <c r="D245">
        <v>755</v>
      </c>
      <c r="E245">
        <v>2</v>
      </c>
      <c r="F245">
        <v>122</v>
      </c>
      <c r="G245">
        <v>244</v>
      </c>
      <c r="H245">
        <v>7</v>
      </c>
      <c r="I245">
        <v>142.71428571428572</v>
      </c>
      <c r="J245">
        <v>999</v>
      </c>
      <c r="K245">
        <v>1</v>
      </c>
      <c r="L245">
        <v>243</v>
      </c>
      <c r="M245">
        <f t="shared" si="36"/>
        <v>0</v>
      </c>
      <c r="N245">
        <f t="shared" si="37"/>
        <v>0</v>
      </c>
      <c r="O245">
        <f t="shared" si="38"/>
        <v>0</v>
      </c>
      <c r="P245">
        <f t="shared" si="39"/>
        <v>0</v>
      </c>
      <c r="Q245">
        <f t="shared" si="40"/>
        <v>0</v>
      </c>
      <c r="R245">
        <f t="shared" si="41"/>
        <v>0</v>
      </c>
      <c r="S245">
        <f t="shared" si="42"/>
        <v>0</v>
      </c>
      <c r="T245">
        <f t="shared" si="43"/>
        <v>1</v>
      </c>
      <c r="U245">
        <f t="shared" si="44"/>
        <v>0</v>
      </c>
      <c r="V245">
        <f t="shared" si="45"/>
        <v>0</v>
      </c>
      <c r="W245">
        <f t="shared" si="46"/>
        <v>0</v>
      </c>
      <c r="X245">
        <f t="shared" si="47"/>
        <v>0</v>
      </c>
      <c r="Y245">
        <v>6784</v>
      </c>
    </row>
    <row r="246" spans="1:25">
      <c r="A246" s="1">
        <v>40788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244</v>
      </c>
      <c r="M246">
        <f t="shared" si="36"/>
        <v>0</v>
      </c>
      <c r="N246">
        <f t="shared" si="37"/>
        <v>0</v>
      </c>
      <c r="O246">
        <f t="shared" si="38"/>
        <v>0</v>
      </c>
      <c r="P246">
        <f t="shared" si="39"/>
        <v>0</v>
      </c>
      <c r="Q246">
        <f t="shared" si="40"/>
        <v>0</v>
      </c>
      <c r="R246">
        <f t="shared" si="41"/>
        <v>0</v>
      </c>
      <c r="S246">
        <f t="shared" si="42"/>
        <v>0</v>
      </c>
      <c r="T246">
        <f t="shared" si="43"/>
        <v>1</v>
      </c>
      <c r="U246">
        <f t="shared" si="44"/>
        <v>0</v>
      </c>
      <c r="V246">
        <f t="shared" si="45"/>
        <v>0</v>
      </c>
      <c r="W246">
        <f t="shared" si="46"/>
        <v>0</v>
      </c>
      <c r="X246">
        <f t="shared" si="47"/>
        <v>1</v>
      </c>
      <c r="Y246">
        <v>999</v>
      </c>
    </row>
    <row r="247" spans="1:25">
      <c r="A247" s="1">
        <v>40789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245</v>
      </c>
      <c r="M247">
        <f t="shared" si="36"/>
        <v>0</v>
      </c>
      <c r="N247">
        <f t="shared" si="37"/>
        <v>0</v>
      </c>
      <c r="O247">
        <f t="shared" si="38"/>
        <v>0</v>
      </c>
      <c r="P247">
        <f t="shared" si="39"/>
        <v>0</v>
      </c>
      <c r="Q247">
        <f t="shared" si="40"/>
        <v>0</v>
      </c>
      <c r="R247">
        <f t="shared" si="41"/>
        <v>0</v>
      </c>
      <c r="S247">
        <f t="shared" si="42"/>
        <v>0</v>
      </c>
      <c r="T247">
        <f t="shared" si="43"/>
        <v>1</v>
      </c>
      <c r="U247">
        <f t="shared" si="44"/>
        <v>0</v>
      </c>
      <c r="V247">
        <f t="shared" si="45"/>
        <v>0</v>
      </c>
      <c r="W247">
        <f t="shared" si="46"/>
        <v>0</v>
      </c>
      <c r="X247">
        <f t="shared" si="47"/>
        <v>1</v>
      </c>
      <c r="Y247">
        <v>0</v>
      </c>
    </row>
    <row r="248" spans="1:25">
      <c r="A248" s="1">
        <v>40790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246</v>
      </c>
      <c r="M248">
        <f t="shared" si="36"/>
        <v>0</v>
      </c>
      <c r="N248">
        <f t="shared" si="37"/>
        <v>0</v>
      </c>
      <c r="O248">
        <f t="shared" si="38"/>
        <v>0</v>
      </c>
      <c r="P248">
        <f t="shared" si="39"/>
        <v>0</v>
      </c>
      <c r="Q248">
        <f t="shared" si="40"/>
        <v>0</v>
      </c>
      <c r="R248">
        <f t="shared" si="41"/>
        <v>0</v>
      </c>
      <c r="S248">
        <f t="shared" si="42"/>
        <v>0</v>
      </c>
      <c r="T248">
        <f t="shared" si="43"/>
        <v>1</v>
      </c>
      <c r="U248">
        <f t="shared" si="44"/>
        <v>0</v>
      </c>
      <c r="V248">
        <f t="shared" si="45"/>
        <v>0</v>
      </c>
      <c r="W248">
        <f t="shared" si="46"/>
        <v>0</v>
      </c>
      <c r="X248">
        <f t="shared" si="47"/>
        <v>0</v>
      </c>
      <c r="Y248">
        <v>0</v>
      </c>
    </row>
    <row r="249" spans="1:25">
      <c r="A249" s="1">
        <v>40791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247</v>
      </c>
      <c r="M249">
        <f t="shared" si="36"/>
        <v>0</v>
      </c>
      <c r="N249">
        <f t="shared" si="37"/>
        <v>0</v>
      </c>
      <c r="O249">
        <f t="shared" si="38"/>
        <v>0</v>
      </c>
      <c r="P249">
        <f t="shared" si="39"/>
        <v>0</v>
      </c>
      <c r="Q249">
        <f t="shared" si="40"/>
        <v>0</v>
      </c>
      <c r="R249">
        <f t="shared" si="41"/>
        <v>0</v>
      </c>
      <c r="S249">
        <f t="shared" si="42"/>
        <v>0</v>
      </c>
      <c r="T249">
        <f t="shared" si="43"/>
        <v>1</v>
      </c>
      <c r="U249">
        <f t="shared" si="44"/>
        <v>0</v>
      </c>
      <c r="V249">
        <f t="shared" si="45"/>
        <v>0</v>
      </c>
      <c r="W249">
        <f t="shared" si="46"/>
        <v>0</v>
      </c>
      <c r="X249">
        <f t="shared" si="47"/>
        <v>0</v>
      </c>
      <c r="Y249">
        <v>0</v>
      </c>
    </row>
    <row r="250" spans="1:25">
      <c r="A250" s="1">
        <v>40792</v>
      </c>
      <c r="B250">
        <v>15</v>
      </c>
      <c r="C250">
        <v>144</v>
      </c>
      <c r="D250">
        <v>2160</v>
      </c>
      <c r="E250">
        <v>0</v>
      </c>
      <c r="F250">
        <v>0</v>
      </c>
      <c r="G250">
        <v>0</v>
      </c>
      <c r="H250">
        <v>15</v>
      </c>
      <c r="I250">
        <v>144</v>
      </c>
      <c r="J250">
        <v>2160</v>
      </c>
      <c r="K250">
        <v>0</v>
      </c>
      <c r="L250">
        <v>248</v>
      </c>
      <c r="M250">
        <f t="shared" si="36"/>
        <v>0</v>
      </c>
      <c r="N250">
        <f t="shared" si="37"/>
        <v>0</v>
      </c>
      <c r="O250">
        <f t="shared" si="38"/>
        <v>0</v>
      </c>
      <c r="P250">
        <f t="shared" si="39"/>
        <v>0</v>
      </c>
      <c r="Q250">
        <f t="shared" si="40"/>
        <v>0</v>
      </c>
      <c r="R250">
        <f t="shared" si="41"/>
        <v>0</v>
      </c>
      <c r="S250">
        <f t="shared" si="42"/>
        <v>0</v>
      </c>
      <c r="T250">
        <f t="shared" si="43"/>
        <v>1</v>
      </c>
      <c r="U250">
        <f t="shared" si="44"/>
        <v>0</v>
      </c>
      <c r="V250">
        <f t="shared" si="45"/>
        <v>0</v>
      </c>
      <c r="W250">
        <f t="shared" si="46"/>
        <v>0</v>
      </c>
      <c r="X250">
        <f t="shared" si="47"/>
        <v>0</v>
      </c>
      <c r="Y250">
        <v>0</v>
      </c>
    </row>
    <row r="251" spans="1:25">
      <c r="A251" s="1">
        <v>40793</v>
      </c>
      <c r="B251">
        <v>15</v>
      </c>
      <c r="C251">
        <v>144</v>
      </c>
      <c r="D251">
        <v>2160</v>
      </c>
      <c r="E251">
        <v>0</v>
      </c>
      <c r="F251">
        <v>0</v>
      </c>
      <c r="G251">
        <v>0</v>
      </c>
      <c r="H251">
        <v>15</v>
      </c>
      <c r="I251">
        <v>144</v>
      </c>
      <c r="J251">
        <v>2160</v>
      </c>
      <c r="K251">
        <v>0</v>
      </c>
      <c r="L251">
        <v>249</v>
      </c>
      <c r="M251">
        <f t="shared" si="36"/>
        <v>0</v>
      </c>
      <c r="N251">
        <f t="shared" si="37"/>
        <v>0</v>
      </c>
      <c r="O251">
        <f t="shared" si="38"/>
        <v>0</v>
      </c>
      <c r="P251">
        <f t="shared" si="39"/>
        <v>0</v>
      </c>
      <c r="Q251">
        <f t="shared" si="40"/>
        <v>0</v>
      </c>
      <c r="R251">
        <f t="shared" si="41"/>
        <v>0</v>
      </c>
      <c r="S251">
        <f t="shared" si="42"/>
        <v>0</v>
      </c>
      <c r="T251">
        <f t="shared" si="43"/>
        <v>1</v>
      </c>
      <c r="U251">
        <f t="shared" si="44"/>
        <v>0</v>
      </c>
      <c r="V251">
        <f t="shared" si="45"/>
        <v>0</v>
      </c>
      <c r="W251">
        <f t="shared" si="46"/>
        <v>0</v>
      </c>
      <c r="X251">
        <f t="shared" si="47"/>
        <v>0</v>
      </c>
      <c r="Y251">
        <v>2160</v>
      </c>
    </row>
    <row r="252" spans="1:25">
      <c r="A252" s="1">
        <v>40794</v>
      </c>
      <c r="B252">
        <v>10</v>
      </c>
      <c r="C252">
        <v>146</v>
      </c>
      <c r="D252">
        <v>1460</v>
      </c>
      <c r="E252">
        <v>0</v>
      </c>
      <c r="F252">
        <v>0</v>
      </c>
      <c r="G252">
        <v>0</v>
      </c>
      <c r="H252">
        <v>10</v>
      </c>
      <c r="I252">
        <v>146</v>
      </c>
      <c r="J252">
        <v>1460</v>
      </c>
      <c r="K252">
        <v>0</v>
      </c>
      <c r="L252">
        <v>250</v>
      </c>
      <c r="M252">
        <f t="shared" si="36"/>
        <v>0</v>
      </c>
      <c r="N252">
        <f t="shared" si="37"/>
        <v>0</v>
      </c>
      <c r="O252">
        <f t="shared" si="38"/>
        <v>0</v>
      </c>
      <c r="P252">
        <f t="shared" si="39"/>
        <v>0</v>
      </c>
      <c r="Q252">
        <f t="shared" si="40"/>
        <v>0</v>
      </c>
      <c r="R252">
        <f t="shared" si="41"/>
        <v>0</v>
      </c>
      <c r="S252">
        <f t="shared" si="42"/>
        <v>0</v>
      </c>
      <c r="T252">
        <f t="shared" si="43"/>
        <v>1</v>
      </c>
      <c r="U252">
        <f t="shared" si="44"/>
        <v>0</v>
      </c>
      <c r="V252">
        <f t="shared" si="45"/>
        <v>0</v>
      </c>
      <c r="W252">
        <f t="shared" si="46"/>
        <v>0</v>
      </c>
      <c r="X252">
        <f t="shared" si="47"/>
        <v>0</v>
      </c>
      <c r="Y252">
        <v>2160</v>
      </c>
    </row>
    <row r="253" spans="1:25">
      <c r="A253" s="1">
        <v>40795</v>
      </c>
      <c r="B253">
        <v>32</v>
      </c>
      <c r="C253">
        <v>145.25</v>
      </c>
      <c r="D253">
        <v>4648</v>
      </c>
      <c r="E253">
        <v>8</v>
      </c>
      <c r="F253">
        <v>130.5</v>
      </c>
      <c r="G253">
        <v>1044</v>
      </c>
      <c r="H253">
        <v>40</v>
      </c>
      <c r="I253">
        <v>142.30000000000001</v>
      </c>
      <c r="J253">
        <v>5692</v>
      </c>
      <c r="K253">
        <v>0</v>
      </c>
      <c r="L253">
        <v>251</v>
      </c>
      <c r="M253">
        <f t="shared" si="36"/>
        <v>0</v>
      </c>
      <c r="N253">
        <f t="shared" si="37"/>
        <v>0</v>
      </c>
      <c r="O253">
        <f t="shared" si="38"/>
        <v>0</v>
      </c>
      <c r="P253">
        <f t="shared" si="39"/>
        <v>0</v>
      </c>
      <c r="Q253">
        <f t="shared" si="40"/>
        <v>0</v>
      </c>
      <c r="R253">
        <f t="shared" si="41"/>
        <v>0</v>
      </c>
      <c r="S253">
        <f t="shared" si="42"/>
        <v>0</v>
      </c>
      <c r="T253">
        <f t="shared" si="43"/>
        <v>1</v>
      </c>
      <c r="U253">
        <f t="shared" si="44"/>
        <v>0</v>
      </c>
      <c r="V253">
        <f t="shared" si="45"/>
        <v>0</v>
      </c>
      <c r="W253">
        <f t="shared" si="46"/>
        <v>0</v>
      </c>
      <c r="X253">
        <f t="shared" si="47"/>
        <v>1</v>
      </c>
      <c r="Y253">
        <v>1460</v>
      </c>
    </row>
    <row r="254" spans="1:25">
      <c r="A254" s="1">
        <v>40796</v>
      </c>
      <c r="B254">
        <v>9</v>
      </c>
      <c r="C254">
        <v>155.11111111111111</v>
      </c>
      <c r="D254">
        <v>1396</v>
      </c>
      <c r="E254">
        <v>8</v>
      </c>
      <c r="F254">
        <v>131</v>
      </c>
      <c r="G254">
        <v>1048</v>
      </c>
      <c r="H254">
        <v>17</v>
      </c>
      <c r="I254">
        <v>143.76470588235293</v>
      </c>
      <c r="J254">
        <v>2444</v>
      </c>
      <c r="K254">
        <v>1</v>
      </c>
      <c r="L254">
        <v>252</v>
      </c>
      <c r="M254">
        <f t="shared" si="36"/>
        <v>0</v>
      </c>
      <c r="N254">
        <f t="shared" si="37"/>
        <v>0</v>
      </c>
      <c r="O254">
        <f t="shared" si="38"/>
        <v>0</v>
      </c>
      <c r="P254">
        <f t="shared" si="39"/>
        <v>0</v>
      </c>
      <c r="Q254">
        <f t="shared" si="40"/>
        <v>0</v>
      </c>
      <c r="R254">
        <f t="shared" si="41"/>
        <v>0</v>
      </c>
      <c r="S254">
        <f t="shared" si="42"/>
        <v>0</v>
      </c>
      <c r="T254">
        <f t="shared" si="43"/>
        <v>1</v>
      </c>
      <c r="U254">
        <f t="shared" si="44"/>
        <v>0</v>
      </c>
      <c r="V254">
        <f t="shared" si="45"/>
        <v>0</v>
      </c>
      <c r="W254">
        <f t="shared" si="46"/>
        <v>0</v>
      </c>
      <c r="X254">
        <f t="shared" si="47"/>
        <v>1</v>
      </c>
      <c r="Y254">
        <v>5692</v>
      </c>
    </row>
    <row r="255" spans="1:25">
      <c r="A255" s="1">
        <v>40797</v>
      </c>
      <c r="B255">
        <v>64</v>
      </c>
      <c r="C255">
        <v>144</v>
      </c>
      <c r="D255">
        <v>9216</v>
      </c>
      <c r="E255">
        <v>2</v>
      </c>
      <c r="F255">
        <v>164</v>
      </c>
      <c r="G255">
        <v>328</v>
      </c>
      <c r="H255">
        <v>66</v>
      </c>
      <c r="I255">
        <v>144.60606060606059</v>
      </c>
      <c r="J255">
        <v>9544</v>
      </c>
      <c r="K255">
        <v>0</v>
      </c>
      <c r="L255">
        <v>253</v>
      </c>
      <c r="M255">
        <f t="shared" si="36"/>
        <v>0</v>
      </c>
      <c r="N255">
        <f t="shared" si="37"/>
        <v>0</v>
      </c>
      <c r="O255">
        <f t="shared" si="38"/>
        <v>0</v>
      </c>
      <c r="P255">
        <f t="shared" si="39"/>
        <v>0</v>
      </c>
      <c r="Q255">
        <f t="shared" si="40"/>
        <v>0</v>
      </c>
      <c r="R255">
        <f t="shared" si="41"/>
        <v>0</v>
      </c>
      <c r="S255">
        <f t="shared" si="42"/>
        <v>0</v>
      </c>
      <c r="T255">
        <f t="shared" si="43"/>
        <v>1</v>
      </c>
      <c r="U255">
        <f t="shared" si="44"/>
        <v>0</v>
      </c>
      <c r="V255">
        <f t="shared" si="45"/>
        <v>0</v>
      </c>
      <c r="W255">
        <f t="shared" si="46"/>
        <v>0</v>
      </c>
      <c r="X255">
        <f t="shared" si="47"/>
        <v>0</v>
      </c>
      <c r="Y255">
        <v>2444</v>
      </c>
    </row>
    <row r="256" spans="1:25">
      <c r="A256" s="1">
        <v>40798</v>
      </c>
      <c r="B256">
        <v>79</v>
      </c>
      <c r="C256">
        <v>144</v>
      </c>
      <c r="D256">
        <v>11376</v>
      </c>
      <c r="E256">
        <v>0</v>
      </c>
      <c r="F256">
        <v>0</v>
      </c>
      <c r="G256">
        <v>0</v>
      </c>
      <c r="H256">
        <v>79</v>
      </c>
      <c r="I256">
        <v>144</v>
      </c>
      <c r="J256">
        <v>11376</v>
      </c>
      <c r="K256">
        <v>0</v>
      </c>
      <c r="L256">
        <v>254</v>
      </c>
      <c r="M256">
        <f t="shared" si="36"/>
        <v>0</v>
      </c>
      <c r="N256">
        <f t="shared" si="37"/>
        <v>0</v>
      </c>
      <c r="O256">
        <f t="shared" si="38"/>
        <v>0</v>
      </c>
      <c r="P256">
        <f t="shared" si="39"/>
        <v>0</v>
      </c>
      <c r="Q256">
        <f t="shared" si="40"/>
        <v>0</v>
      </c>
      <c r="R256">
        <f t="shared" si="41"/>
        <v>0</v>
      </c>
      <c r="S256">
        <f t="shared" si="42"/>
        <v>0</v>
      </c>
      <c r="T256">
        <f t="shared" si="43"/>
        <v>1</v>
      </c>
      <c r="U256">
        <f t="shared" si="44"/>
        <v>0</v>
      </c>
      <c r="V256">
        <f t="shared" si="45"/>
        <v>0</v>
      </c>
      <c r="W256">
        <f t="shared" si="46"/>
        <v>0</v>
      </c>
      <c r="X256">
        <f t="shared" si="47"/>
        <v>0</v>
      </c>
      <c r="Y256">
        <v>9544</v>
      </c>
    </row>
    <row r="257" spans="1:25">
      <c r="A257" s="1">
        <v>40799</v>
      </c>
      <c r="B257">
        <v>72</v>
      </c>
      <c r="C257">
        <v>144</v>
      </c>
      <c r="D257">
        <v>10368</v>
      </c>
      <c r="E257">
        <v>3</v>
      </c>
      <c r="F257">
        <v>144</v>
      </c>
      <c r="G257">
        <v>432</v>
      </c>
      <c r="H257">
        <v>75</v>
      </c>
      <c r="I257">
        <v>144</v>
      </c>
      <c r="J257">
        <v>10800</v>
      </c>
      <c r="K257">
        <v>0</v>
      </c>
      <c r="L257">
        <v>255</v>
      </c>
      <c r="M257">
        <f t="shared" si="36"/>
        <v>0</v>
      </c>
      <c r="N257">
        <f t="shared" si="37"/>
        <v>0</v>
      </c>
      <c r="O257">
        <f t="shared" si="38"/>
        <v>0</v>
      </c>
      <c r="P257">
        <f t="shared" si="39"/>
        <v>0</v>
      </c>
      <c r="Q257">
        <f t="shared" si="40"/>
        <v>0</v>
      </c>
      <c r="R257">
        <f t="shared" si="41"/>
        <v>0</v>
      </c>
      <c r="S257">
        <f t="shared" si="42"/>
        <v>0</v>
      </c>
      <c r="T257">
        <f t="shared" si="43"/>
        <v>1</v>
      </c>
      <c r="U257">
        <f t="shared" si="44"/>
        <v>0</v>
      </c>
      <c r="V257">
        <f t="shared" si="45"/>
        <v>0</v>
      </c>
      <c r="W257">
        <f t="shared" si="46"/>
        <v>0</v>
      </c>
      <c r="X257">
        <f t="shared" si="47"/>
        <v>0</v>
      </c>
      <c r="Y257">
        <v>11376</v>
      </c>
    </row>
    <row r="258" spans="1:25">
      <c r="A258" s="1">
        <v>40800</v>
      </c>
      <c r="B258">
        <v>47</v>
      </c>
      <c r="C258">
        <v>144.42553191489361</v>
      </c>
      <c r="D258">
        <v>6788</v>
      </c>
      <c r="E258">
        <v>8</v>
      </c>
      <c r="F258">
        <v>144</v>
      </c>
      <c r="G258">
        <v>1152</v>
      </c>
      <c r="H258">
        <v>55</v>
      </c>
      <c r="I258">
        <v>144.36363636363637</v>
      </c>
      <c r="J258">
        <v>7940</v>
      </c>
      <c r="K258">
        <v>0</v>
      </c>
      <c r="L258">
        <v>256</v>
      </c>
      <c r="M258">
        <f t="shared" si="36"/>
        <v>0</v>
      </c>
      <c r="N258">
        <f t="shared" si="37"/>
        <v>0</v>
      </c>
      <c r="O258">
        <f t="shared" si="38"/>
        <v>0</v>
      </c>
      <c r="P258">
        <f t="shared" si="39"/>
        <v>0</v>
      </c>
      <c r="Q258">
        <f t="shared" si="40"/>
        <v>0</v>
      </c>
      <c r="R258">
        <f t="shared" si="41"/>
        <v>0</v>
      </c>
      <c r="S258">
        <f t="shared" si="42"/>
        <v>0</v>
      </c>
      <c r="T258">
        <f t="shared" si="43"/>
        <v>1</v>
      </c>
      <c r="U258">
        <f t="shared" si="44"/>
        <v>0</v>
      </c>
      <c r="V258">
        <f t="shared" si="45"/>
        <v>0</v>
      </c>
      <c r="W258">
        <f t="shared" si="46"/>
        <v>0</v>
      </c>
      <c r="X258">
        <f t="shared" si="47"/>
        <v>0</v>
      </c>
      <c r="Y258">
        <v>10800</v>
      </c>
    </row>
    <row r="259" spans="1:25">
      <c r="A259" s="1">
        <v>40801</v>
      </c>
      <c r="B259">
        <v>44</v>
      </c>
      <c r="C259">
        <v>144.90909090909091</v>
      </c>
      <c r="D259">
        <v>6376</v>
      </c>
      <c r="E259">
        <v>24</v>
      </c>
      <c r="F259">
        <v>144</v>
      </c>
      <c r="G259">
        <v>3456</v>
      </c>
      <c r="H259">
        <v>68</v>
      </c>
      <c r="I259">
        <v>144.58823529411765</v>
      </c>
      <c r="J259">
        <v>9832</v>
      </c>
      <c r="K259">
        <v>0</v>
      </c>
      <c r="L259">
        <v>257</v>
      </c>
      <c r="M259">
        <f t="shared" ref="M259:M322" si="48">IF(MONTH(A259)=2,1,0)</f>
        <v>0</v>
      </c>
      <c r="N259">
        <f t="shared" ref="N259:N322" si="49">IF(MONTH(A259)=3,1,0)</f>
        <v>0</v>
      </c>
      <c r="O259">
        <f t="shared" ref="O259:O322" si="50">IF(MONTH(A259)=4,1,0)</f>
        <v>0</v>
      </c>
      <c r="P259">
        <f t="shared" ref="P259:P322" si="51">IF(MONTH(A259)=5,1,0)</f>
        <v>0</v>
      </c>
      <c r="Q259">
        <f t="shared" ref="Q259:Q322" si="52">IF(MONTH(A259)=6,1,0)</f>
        <v>0</v>
      </c>
      <c r="R259">
        <f t="shared" ref="R259:R322" si="53">IF(MONTH(A259)=7,1,0)</f>
        <v>0</v>
      </c>
      <c r="S259">
        <f t="shared" ref="S259:S322" si="54">IF(MONTH(A259)=8,1,0)</f>
        <v>0</v>
      </c>
      <c r="T259">
        <f t="shared" ref="T259:T322" si="55">IF(MONTH(A259)=9,1,0)</f>
        <v>1</v>
      </c>
      <c r="U259">
        <f t="shared" ref="U259:U322" si="56">IF(MONTH(A259)=10,1,0)</f>
        <v>0</v>
      </c>
      <c r="V259">
        <f t="shared" ref="V259:V322" si="57">IF(MONTH(A259)=11,1,0)</f>
        <v>0</v>
      </c>
      <c r="W259">
        <f t="shared" ref="W259:W322" si="58">IF(MONTH(A259)=12,1,0)</f>
        <v>0</v>
      </c>
      <c r="X259">
        <f t="shared" ref="X259:X322" si="59">IF(WEEKDAY(A259)&gt;=6,1,0)</f>
        <v>0</v>
      </c>
      <c r="Y259">
        <v>7940</v>
      </c>
    </row>
    <row r="260" spans="1:25">
      <c r="A260" s="1">
        <v>40802</v>
      </c>
      <c r="B260">
        <v>33</v>
      </c>
      <c r="C260">
        <v>144.60606060606059</v>
      </c>
      <c r="D260">
        <v>4772</v>
      </c>
      <c r="E260">
        <v>0</v>
      </c>
      <c r="F260">
        <v>0</v>
      </c>
      <c r="G260">
        <v>0</v>
      </c>
      <c r="H260">
        <v>33</v>
      </c>
      <c r="I260">
        <v>144.60606060606059</v>
      </c>
      <c r="J260">
        <v>4772</v>
      </c>
      <c r="K260">
        <v>0</v>
      </c>
      <c r="L260">
        <v>258</v>
      </c>
      <c r="M260">
        <f t="shared" si="48"/>
        <v>0</v>
      </c>
      <c r="N260">
        <f t="shared" si="49"/>
        <v>0</v>
      </c>
      <c r="O260">
        <f t="shared" si="50"/>
        <v>0</v>
      </c>
      <c r="P260">
        <f t="shared" si="51"/>
        <v>0</v>
      </c>
      <c r="Q260">
        <f t="shared" si="52"/>
        <v>0</v>
      </c>
      <c r="R260">
        <f t="shared" si="53"/>
        <v>0</v>
      </c>
      <c r="S260">
        <f t="shared" si="54"/>
        <v>0</v>
      </c>
      <c r="T260">
        <f t="shared" si="55"/>
        <v>1</v>
      </c>
      <c r="U260">
        <f t="shared" si="56"/>
        <v>0</v>
      </c>
      <c r="V260">
        <f t="shared" si="57"/>
        <v>0</v>
      </c>
      <c r="W260">
        <f t="shared" si="58"/>
        <v>0</v>
      </c>
      <c r="X260">
        <f t="shared" si="59"/>
        <v>1</v>
      </c>
      <c r="Y260">
        <v>9832</v>
      </c>
    </row>
    <row r="261" spans="1:25">
      <c r="A261" s="1">
        <v>40803</v>
      </c>
      <c r="B261">
        <v>38</v>
      </c>
      <c r="C261">
        <v>144</v>
      </c>
      <c r="D261">
        <v>5472</v>
      </c>
      <c r="E261">
        <v>0</v>
      </c>
      <c r="F261">
        <v>0</v>
      </c>
      <c r="G261">
        <v>0</v>
      </c>
      <c r="H261">
        <v>38</v>
      </c>
      <c r="I261">
        <v>144</v>
      </c>
      <c r="J261">
        <v>5472</v>
      </c>
      <c r="K261">
        <v>0</v>
      </c>
      <c r="L261">
        <v>259</v>
      </c>
      <c r="M261">
        <f t="shared" si="48"/>
        <v>0</v>
      </c>
      <c r="N261">
        <f t="shared" si="49"/>
        <v>0</v>
      </c>
      <c r="O261">
        <f t="shared" si="50"/>
        <v>0</v>
      </c>
      <c r="P261">
        <f t="shared" si="51"/>
        <v>0</v>
      </c>
      <c r="Q261">
        <f t="shared" si="52"/>
        <v>0</v>
      </c>
      <c r="R261">
        <f t="shared" si="53"/>
        <v>0</v>
      </c>
      <c r="S261">
        <f t="shared" si="54"/>
        <v>0</v>
      </c>
      <c r="T261">
        <f t="shared" si="55"/>
        <v>1</v>
      </c>
      <c r="U261">
        <f t="shared" si="56"/>
        <v>0</v>
      </c>
      <c r="V261">
        <f t="shared" si="57"/>
        <v>0</v>
      </c>
      <c r="W261">
        <f t="shared" si="58"/>
        <v>0</v>
      </c>
      <c r="X261">
        <f t="shared" si="59"/>
        <v>1</v>
      </c>
      <c r="Y261">
        <v>4772</v>
      </c>
    </row>
    <row r="262" spans="1:25">
      <c r="A262" s="1">
        <v>40804</v>
      </c>
      <c r="B262">
        <v>82</v>
      </c>
      <c r="C262">
        <v>144</v>
      </c>
      <c r="D262">
        <v>11808</v>
      </c>
      <c r="E262">
        <v>2</v>
      </c>
      <c r="F262">
        <v>144</v>
      </c>
      <c r="G262">
        <v>288</v>
      </c>
      <c r="H262">
        <v>84</v>
      </c>
      <c r="I262">
        <v>144</v>
      </c>
      <c r="J262">
        <v>12096</v>
      </c>
      <c r="K262">
        <v>0</v>
      </c>
      <c r="L262">
        <v>260</v>
      </c>
      <c r="M262">
        <f t="shared" si="48"/>
        <v>0</v>
      </c>
      <c r="N262">
        <f t="shared" si="49"/>
        <v>0</v>
      </c>
      <c r="O262">
        <f t="shared" si="50"/>
        <v>0</v>
      </c>
      <c r="P262">
        <f t="shared" si="51"/>
        <v>0</v>
      </c>
      <c r="Q262">
        <f t="shared" si="52"/>
        <v>0</v>
      </c>
      <c r="R262">
        <f t="shared" si="53"/>
        <v>0</v>
      </c>
      <c r="S262">
        <f t="shared" si="54"/>
        <v>0</v>
      </c>
      <c r="T262">
        <f t="shared" si="55"/>
        <v>1</v>
      </c>
      <c r="U262">
        <f t="shared" si="56"/>
        <v>0</v>
      </c>
      <c r="V262">
        <f t="shared" si="57"/>
        <v>0</v>
      </c>
      <c r="W262">
        <f t="shared" si="58"/>
        <v>0</v>
      </c>
      <c r="X262">
        <f t="shared" si="59"/>
        <v>0</v>
      </c>
      <c r="Y262">
        <v>5472</v>
      </c>
    </row>
    <row r="263" spans="1:25">
      <c r="A263" s="1">
        <v>40805</v>
      </c>
      <c r="B263">
        <v>85</v>
      </c>
      <c r="C263">
        <v>144</v>
      </c>
      <c r="D263">
        <v>12240</v>
      </c>
      <c r="E263">
        <v>3</v>
      </c>
      <c r="F263">
        <v>144</v>
      </c>
      <c r="G263">
        <v>432</v>
      </c>
      <c r="H263">
        <v>88</v>
      </c>
      <c r="I263">
        <v>144</v>
      </c>
      <c r="J263">
        <v>12672</v>
      </c>
      <c r="K263">
        <v>0</v>
      </c>
      <c r="L263">
        <v>261</v>
      </c>
      <c r="M263">
        <f t="shared" si="48"/>
        <v>0</v>
      </c>
      <c r="N263">
        <f t="shared" si="49"/>
        <v>0</v>
      </c>
      <c r="O263">
        <f t="shared" si="50"/>
        <v>0</v>
      </c>
      <c r="P263">
        <f t="shared" si="51"/>
        <v>0</v>
      </c>
      <c r="Q263">
        <f t="shared" si="52"/>
        <v>0</v>
      </c>
      <c r="R263">
        <f t="shared" si="53"/>
        <v>0</v>
      </c>
      <c r="S263">
        <f t="shared" si="54"/>
        <v>0</v>
      </c>
      <c r="T263">
        <f t="shared" si="55"/>
        <v>1</v>
      </c>
      <c r="U263">
        <f t="shared" si="56"/>
        <v>0</v>
      </c>
      <c r="V263">
        <f t="shared" si="57"/>
        <v>0</v>
      </c>
      <c r="W263">
        <f t="shared" si="58"/>
        <v>0</v>
      </c>
      <c r="X263">
        <f t="shared" si="59"/>
        <v>0</v>
      </c>
      <c r="Y263">
        <v>12096</v>
      </c>
    </row>
    <row r="264" spans="1:25">
      <c r="A264" s="1">
        <v>40806</v>
      </c>
      <c r="B264">
        <v>86</v>
      </c>
      <c r="C264">
        <v>144</v>
      </c>
      <c r="D264">
        <v>12384</v>
      </c>
      <c r="E264">
        <v>6</v>
      </c>
      <c r="F264">
        <v>144</v>
      </c>
      <c r="G264">
        <v>864</v>
      </c>
      <c r="H264">
        <v>92</v>
      </c>
      <c r="I264">
        <v>144</v>
      </c>
      <c r="J264">
        <v>13248</v>
      </c>
      <c r="K264">
        <v>0</v>
      </c>
      <c r="L264">
        <v>262</v>
      </c>
      <c r="M264">
        <f t="shared" si="48"/>
        <v>0</v>
      </c>
      <c r="N264">
        <f t="shared" si="49"/>
        <v>0</v>
      </c>
      <c r="O264">
        <f t="shared" si="50"/>
        <v>0</v>
      </c>
      <c r="P264">
        <f t="shared" si="51"/>
        <v>0</v>
      </c>
      <c r="Q264">
        <f t="shared" si="52"/>
        <v>0</v>
      </c>
      <c r="R264">
        <f t="shared" si="53"/>
        <v>0</v>
      </c>
      <c r="S264">
        <f t="shared" si="54"/>
        <v>0</v>
      </c>
      <c r="T264">
        <f t="shared" si="55"/>
        <v>1</v>
      </c>
      <c r="U264">
        <f t="shared" si="56"/>
        <v>0</v>
      </c>
      <c r="V264">
        <f t="shared" si="57"/>
        <v>0</v>
      </c>
      <c r="W264">
        <f t="shared" si="58"/>
        <v>0</v>
      </c>
      <c r="X264">
        <f t="shared" si="59"/>
        <v>0</v>
      </c>
      <c r="Y264">
        <v>12672</v>
      </c>
    </row>
    <row r="265" spans="1:25">
      <c r="A265" s="1">
        <v>40807</v>
      </c>
      <c r="B265">
        <v>83</v>
      </c>
      <c r="C265">
        <v>144</v>
      </c>
      <c r="D265">
        <v>11952</v>
      </c>
      <c r="E265">
        <v>14</v>
      </c>
      <c r="F265">
        <v>144</v>
      </c>
      <c r="G265">
        <v>2016</v>
      </c>
      <c r="H265">
        <v>97</v>
      </c>
      <c r="I265">
        <v>144</v>
      </c>
      <c r="J265">
        <v>13968</v>
      </c>
      <c r="K265">
        <v>0</v>
      </c>
      <c r="L265">
        <v>263</v>
      </c>
      <c r="M265">
        <f t="shared" si="48"/>
        <v>0</v>
      </c>
      <c r="N265">
        <f t="shared" si="49"/>
        <v>0</v>
      </c>
      <c r="O265">
        <f t="shared" si="50"/>
        <v>0</v>
      </c>
      <c r="P265">
        <f t="shared" si="51"/>
        <v>0</v>
      </c>
      <c r="Q265">
        <f t="shared" si="52"/>
        <v>0</v>
      </c>
      <c r="R265">
        <f t="shared" si="53"/>
        <v>0</v>
      </c>
      <c r="S265">
        <f t="shared" si="54"/>
        <v>0</v>
      </c>
      <c r="T265">
        <f t="shared" si="55"/>
        <v>1</v>
      </c>
      <c r="U265">
        <f t="shared" si="56"/>
        <v>0</v>
      </c>
      <c r="V265">
        <f t="shared" si="57"/>
        <v>0</v>
      </c>
      <c r="W265">
        <f t="shared" si="58"/>
        <v>0</v>
      </c>
      <c r="X265">
        <f t="shared" si="59"/>
        <v>0</v>
      </c>
      <c r="Y265">
        <v>13248</v>
      </c>
    </row>
    <row r="266" spans="1:25">
      <c r="A266" s="1">
        <v>40808</v>
      </c>
      <c r="B266">
        <v>54</v>
      </c>
      <c r="C266">
        <v>144</v>
      </c>
      <c r="D266">
        <v>7776</v>
      </c>
      <c r="E266">
        <v>22</v>
      </c>
      <c r="F266">
        <v>144</v>
      </c>
      <c r="G266">
        <v>3168</v>
      </c>
      <c r="H266">
        <v>76</v>
      </c>
      <c r="I266">
        <v>144</v>
      </c>
      <c r="J266">
        <v>10944</v>
      </c>
      <c r="K266">
        <v>0</v>
      </c>
      <c r="L266">
        <v>264</v>
      </c>
      <c r="M266">
        <f t="shared" si="48"/>
        <v>0</v>
      </c>
      <c r="N266">
        <f t="shared" si="49"/>
        <v>0</v>
      </c>
      <c r="O266">
        <f t="shared" si="50"/>
        <v>0</v>
      </c>
      <c r="P266">
        <f t="shared" si="51"/>
        <v>0</v>
      </c>
      <c r="Q266">
        <f t="shared" si="52"/>
        <v>0</v>
      </c>
      <c r="R266">
        <f t="shared" si="53"/>
        <v>0</v>
      </c>
      <c r="S266">
        <f t="shared" si="54"/>
        <v>0</v>
      </c>
      <c r="T266">
        <f t="shared" si="55"/>
        <v>1</v>
      </c>
      <c r="U266">
        <f t="shared" si="56"/>
        <v>0</v>
      </c>
      <c r="V266">
        <f t="shared" si="57"/>
        <v>0</v>
      </c>
      <c r="W266">
        <f t="shared" si="58"/>
        <v>0</v>
      </c>
      <c r="X266">
        <f t="shared" si="59"/>
        <v>0</v>
      </c>
      <c r="Y266">
        <v>13968</v>
      </c>
    </row>
    <row r="267" spans="1:25">
      <c r="A267" s="1">
        <v>40809</v>
      </c>
      <c r="B267">
        <v>58</v>
      </c>
      <c r="C267">
        <v>146.41379310344828</v>
      </c>
      <c r="D267">
        <v>8492</v>
      </c>
      <c r="E267">
        <v>8</v>
      </c>
      <c r="F267">
        <v>138.5</v>
      </c>
      <c r="G267">
        <v>1108</v>
      </c>
      <c r="H267">
        <v>66</v>
      </c>
      <c r="I267">
        <v>145.45454545454547</v>
      </c>
      <c r="J267">
        <v>9600</v>
      </c>
      <c r="K267">
        <v>0</v>
      </c>
      <c r="L267">
        <v>265</v>
      </c>
      <c r="M267">
        <f t="shared" si="48"/>
        <v>0</v>
      </c>
      <c r="N267">
        <f t="shared" si="49"/>
        <v>0</v>
      </c>
      <c r="O267">
        <f t="shared" si="50"/>
        <v>0</v>
      </c>
      <c r="P267">
        <f t="shared" si="51"/>
        <v>0</v>
      </c>
      <c r="Q267">
        <f t="shared" si="52"/>
        <v>0</v>
      </c>
      <c r="R267">
        <f t="shared" si="53"/>
        <v>0</v>
      </c>
      <c r="S267">
        <f t="shared" si="54"/>
        <v>0</v>
      </c>
      <c r="T267">
        <f t="shared" si="55"/>
        <v>1</v>
      </c>
      <c r="U267">
        <f t="shared" si="56"/>
        <v>0</v>
      </c>
      <c r="V267">
        <f t="shared" si="57"/>
        <v>0</v>
      </c>
      <c r="W267">
        <f t="shared" si="58"/>
        <v>0</v>
      </c>
      <c r="X267">
        <f t="shared" si="59"/>
        <v>1</v>
      </c>
      <c r="Y267">
        <v>10944</v>
      </c>
    </row>
    <row r="268" spans="1:25">
      <c r="A268" s="1">
        <v>40810</v>
      </c>
      <c r="B268">
        <v>50</v>
      </c>
      <c r="C268">
        <v>145.6</v>
      </c>
      <c r="D268">
        <v>7280</v>
      </c>
      <c r="E268">
        <v>5</v>
      </c>
      <c r="F268">
        <v>144</v>
      </c>
      <c r="G268">
        <v>720</v>
      </c>
      <c r="H268">
        <v>55</v>
      </c>
      <c r="I268">
        <v>145.45454545454547</v>
      </c>
      <c r="J268">
        <v>8000</v>
      </c>
      <c r="K268">
        <v>1</v>
      </c>
      <c r="L268">
        <v>266</v>
      </c>
      <c r="M268">
        <f t="shared" si="48"/>
        <v>0</v>
      </c>
      <c r="N268">
        <f t="shared" si="49"/>
        <v>0</v>
      </c>
      <c r="O268">
        <f t="shared" si="50"/>
        <v>0</v>
      </c>
      <c r="P268">
        <f t="shared" si="51"/>
        <v>0</v>
      </c>
      <c r="Q268">
        <f t="shared" si="52"/>
        <v>0</v>
      </c>
      <c r="R268">
        <f t="shared" si="53"/>
        <v>0</v>
      </c>
      <c r="S268">
        <f t="shared" si="54"/>
        <v>0</v>
      </c>
      <c r="T268">
        <f t="shared" si="55"/>
        <v>1</v>
      </c>
      <c r="U268">
        <f t="shared" si="56"/>
        <v>0</v>
      </c>
      <c r="V268">
        <f t="shared" si="57"/>
        <v>0</v>
      </c>
      <c r="W268">
        <f t="shared" si="58"/>
        <v>0</v>
      </c>
      <c r="X268">
        <f t="shared" si="59"/>
        <v>1</v>
      </c>
      <c r="Y268">
        <v>9600</v>
      </c>
    </row>
    <row r="269" spans="1:25">
      <c r="A269" s="1">
        <v>40811</v>
      </c>
      <c r="B269">
        <v>49</v>
      </c>
      <c r="C269">
        <v>144.40816326530611</v>
      </c>
      <c r="D269">
        <v>7076</v>
      </c>
      <c r="E269">
        <v>0</v>
      </c>
      <c r="F269">
        <v>0</v>
      </c>
      <c r="G269">
        <v>0</v>
      </c>
      <c r="H269">
        <v>49</v>
      </c>
      <c r="I269">
        <v>144.40816326530611</v>
      </c>
      <c r="J269">
        <v>7076</v>
      </c>
      <c r="K269">
        <v>0</v>
      </c>
      <c r="L269">
        <v>267</v>
      </c>
      <c r="M269">
        <f t="shared" si="48"/>
        <v>0</v>
      </c>
      <c r="N269">
        <f t="shared" si="49"/>
        <v>0</v>
      </c>
      <c r="O269">
        <f t="shared" si="50"/>
        <v>0</v>
      </c>
      <c r="P269">
        <f t="shared" si="51"/>
        <v>0</v>
      </c>
      <c r="Q269">
        <f t="shared" si="52"/>
        <v>0</v>
      </c>
      <c r="R269">
        <f t="shared" si="53"/>
        <v>0</v>
      </c>
      <c r="S269">
        <f t="shared" si="54"/>
        <v>0</v>
      </c>
      <c r="T269">
        <f t="shared" si="55"/>
        <v>1</v>
      </c>
      <c r="U269">
        <f t="shared" si="56"/>
        <v>0</v>
      </c>
      <c r="V269">
        <f t="shared" si="57"/>
        <v>0</v>
      </c>
      <c r="W269">
        <f t="shared" si="58"/>
        <v>0</v>
      </c>
      <c r="X269">
        <f t="shared" si="59"/>
        <v>0</v>
      </c>
      <c r="Y269">
        <v>8000</v>
      </c>
    </row>
    <row r="270" spans="1:25">
      <c r="A270" s="1">
        <v>40812</v>
      </c>
      <c r="B270">
        <v>76</v>
      </c>
      <c r="C270">
        <v>144.26315789473685</v>
      </c>
      <c r="D270">
        <v>10964</v>
      </c>
      <c r="E270">
        <v>2</v>
      </c>
      <c r="F270">
        <v>144</v>
      </c>
      <c r="G270">
        <v>288</v>
      </c>
      <c r="H270">
        <v>78</v>
      </c>
      <c r="I270">
        <v>144.25641025641025</v>
      </c>
      <c r="J270">
        <v>11252</v>
      </c>
      <c r="K270">
        <v>0</v>
      </c>
      <c r="L270">
        <v>268</v>
      </c>
      <c r="M270">
        <f t="shared" si="48"/>
        <v>0</v>
      </c>
      <c r="N270">
        <f t="shared" si="49"/>
        <v>0</v>
      </c>
      <c r="O270">
        <f t="shared" si="50"/>
        <v>0</v>
      </c>
      <c r="P270">
        <f t="shared" si="51"/>
        <v>0</v>
      </c>
      <c r="Q270">
        <f t="shared" si="52"/>
        <v>0</v>
      </c>
      <c r="R270">
        <f t="shared" si="53"/>
        <v>0</v>
      </c>
      <c r="S270">
        <f t="shared" si="54"/>
        <v>0</v>
      </c>
      <c r="T270">
        <f t="shared" si="55"/>
        <v>1</v>
      </c>
      <c r="U270">
        <f t="shared" si="56"/>
        <v>0</v>
      </c>
      <c r="V270">
        <f t="shared" si="57"/>
        <v>0</v>
      </c>
      <c r="W270">
        <f t="shared" si="58"/>
        <v>0</v>
      </c>
      <c r="X270">
        <f t="shared" si="59"/>
        <v>0</v>
      </c>
      <c r="Y270">
        <v>7076</v>
      </c>
    </row>
    <row r="271" spans="1:25">
      <c r="A271" s="1">
        <v>40813</v>
      </c>
      <c r="B271">
        <v>80</v>
      </c>
      <c r="C271">
        <v>144.25</v>
      </c>
      <c r="D271">
        <v>11540</v>
      </c>
      <c r="E271">
        <v>7</v>
      </c>
      <c r="F271">
        <v>144</v>
      </c>
      <c r="G271">
        <v>1008</v>
      </c>
      <c r="H271">
        <v>87</v>
      </c>
      <c r="I271">
        <v>144.22988505747125</v>
      </c>
      <c r="J271">
        <v>12548</v>
      </c>
      <c r="K271">
        <v>0</v>
      </c>
      <c r="L271">
        <v>269</v>
      </c>
      <c r="M271">
        <f t="shared" si="48"/>
        <v>0</v>
      </c>
      <c r="N271">
        <f t="shared" si="49"/>
        <v>0</v>
      </c>
      <c r="O271">
        <f t="shared" si="50"/>
        <v>0</v>
      </c>
      <c r="P271">
        <f t="shared" si="51"/>
        <v>0</v>
      </c>
      <c r="Q271">
        <f t="shared" si="52"/>
        <v>0</v>
      </c>
      <c r="R271">
        <f t="shared" si="53"/>
        <v>0</v>
      </c>
      <c r="S271">
        <f t="shared" si="54"/>
        <v>0</v>
      </c>
      <c r="T271">
        <f t="shared" si="55"/>
        <v>1</v>
      </c>
      <c r="U271">
        <f t="shared" si="56"/>
        <v>0</v>
      </c>
      <c r="V271">
        <f t="shared" si="57"/>
        <v>0</v>
      </c>
      <c r="W271">
        <f t="shared" si="58"/>
        <v>0</v>
      </c>
      <c r="X271">
        <f t="shared" si="59"/>
        <v>0</v>
      </c>
      <c r="Y271">
        <v>11252</v>
      </c>
    </row>
    <row r="272" spans="1:25">
      <c r="A272" s="1">
        <v>40814</v>
      </c>
      <c r="B272">
        <v>65</v>
      </c>
      <c r="C272">
        <v>144.30769230769232</v>
      </c>
      <c r="D272">
        <v>9380</v>
      </c>
      <c r="E272">
        <v>11</v>
      </c>
      <c r="F272">
        <v>144</v>
      </c>
      <c r="G272">
        <v>1584</v>
      </c>
      <c r="H272">
        <v>76</v>
      </c>
      <c r="I272">
        <v>144.26315789473685</v>
      </c>
      <c r="J272">
        <v>10964</v>
      </c>
      <c r="K272">
        <v>0</v>
      </c>
      <c r="L272">
        <v>270</v>
      </c>
      <c r="M272">
        <f t="shared" si="48"/>
        <v>0</v>
      </c>
      <c r="N272">
        <f t="shared" si="49"/>
        <v>0</v>
      </c>
      <c r="O272">
        <f t="shared" si="50"/>
        <v>0</v>
      </c>
      <c r="P272">
        <f t="shared" si="51"/>
        <v>0</v>
      </c>
      <c r="Q272">
        <f t="shared" si="52"/>
        <v>0</v>
      </c>
      <c r="R272">
        <f t="shared" si="53"/>
        <v>0</v>
      </c>
      <c r="S272">
        <f t="shared" si="54"/>
        <v>0</v>
      </c>
      <c r="T272">
        <f t="shared" si="55"/>
        <v>1</v>
      </c>
      <c r="U272">
        <f t="shared" si="56"/>
        <v>0</v>
      </c>
      <c r="V272">
        <f t="shared" si="57"/>
        <v>0</v>
      </c>
      <c r="W272">
        <f t="shared" si="58"/>
        <v>0</v>
      </c>
      <c r="X272">
        <f t="shared" si="59"/>
        <v>0</v>
      </c>
      <c r="Y272">
        <v>12548</v>
      </c>
    </row>
    <row r="273" spans="1:25">
      <c r="A273" s="1">
        <v>40815</v>
      </c>
      <c r="B273">
        <v>35</v>
      </c>
      <c r="C273">
        <v>145.14285714285714</v>
      </c>
      <c r="D273">
        <v>5080</v>
      </c>
      <c r="E273">
        <v>12</v>
      </c>
      <c r="F273">
        <v>144</v>
      </c>
      <c r="G273">
        <v>1728</v>
      </c>
      <c r="H273">
        <v>47</v>
      </c>
      <c r="I273">
        <v>144.85106382978722</v>
      </c>
      <c r="J273">
        <v>6808</v>
      </c>
      <c r="K273">
        <v>0</v>
      </c>
      <c r="L273">
        <v>271</v>
      </c>
      <c r="M273">
        <f t="shared" si="48"/>
        <v>0</v>
      </c>
      <c r="N273">
        <f t="shared" si="49"/>
        <v>0</v>
      </c>
      <c r="O273">
        <f t="shared" si="50"/>
        <v>0</v>
      </c>
      <c r="P273">
        <f t="shared" si="51"/>
        <v>0</v>
      </c>
      <c r="Q273">
        <f t="shared" si="52"/>
        <v>0</v>
      </c>
      <c r="R273">
        <f t="shared" si="53"/>
        <v>0</v>
      </c>
      <c r="S273">
        <f t="shared" si="54"/>
        <v>0</v>
      </c>
      <c r="T273">
        <f t="shared" si="55"/>
        <v>1</v>
      </c>
      <c r="U273">
        <f t="shared" si="56"/>
        <v>0</v>
      </c>
      <c r="V273">
        <f t="shared" si="57"/>
        <v>0</v>
      </c>
      <c r="W273">
        <f t="shared" si="58"/>
        <v>0</v>
      </c>
      <c r="X273">
        <f t="shared" si="59"/>
        <v>0</v>
      </c>
      <c r="Y273">
        <v>10964</v>
      </c>
    </row>
    <row r="274" spans="1:25">
      <c r="A274" s="1">
        <v>40816</v>
      </c>
      <c r="B274">
        <v>25</v>
      </c>
      <c r="C274">
        <v>146.4</v>
      </c>
      <c r="D274">
        <v>3660</v>
      </c>
      <c r="E274">
        <v>34</v>
      </c>
      <c r="F274">
        <v>143.88235294117646</v>
      </c>
      <c r="G274">
        <v>4892</v>
      </c>
      <c r="H274">
        <v>59</v>
      </c>
      <c r="I274">
        <v>144.94915254237287</v>
      </c>
      <c r="J274">
        <v>8552</v>
      </c>
      <c r="K274">
        <v>0</v>
      </c>
      <c r="L274">
        <v>272</v>
      </c>
      <c r="M274">
        <f t="shared" si="48"/>
        <v>0</v>
      </c>
      <c r="N274">
        <f t="shared" si="49"/>
        <v>0</v>
      </c>
      <c r="O274">
        <f t="shared" si="50"/>
        <v>0</v>
      </c>
      <c r="P274">
        <f t="shared" si="51"/>
        <v>0</v>
      </c>
      <c r="Q274">
        <f t="shared" si="52"/>
        <v>0</v>
      </c>
      <c r="R274">
        <f t="shared" si="53"/>
        <v>0</v>
      </c>
      <c r="S274">
        <f t="shared" si="54"/>
        <v>0</v>
      </c>
      <c r="T274">
        <f t="shared" si="55"/>
        <v>1</v>
      </c>
      <c r="U274">
        <f t="shared" si="56"/>
        <v>0</v>
      </c>
      <c r="V274">
        <f t="shared" si="57"/>
        <v>0</v>
      </c>
      <c r="W274">
        <f t="shared" si="58"/>
        <v>0</v>
      </c>
      <c r="X274">
        <f t="shared" si="59"/>
        <v>1</v>
      </c>
      <c r="Y274">
        <v>6808</v>
      </c>
    </row>
    <row r="275" spans="1:25">
      <c r="A275" s="1">
        <v>40817</v>
      </c>
      <c r="B275">
        <v>42</v>
      </c>
      <c r="C275">
        <v>146.85714285714286</v>
      </c>
      <c r="D275">
        <v>6168</v>
      </c>
      <c r="E275">
        <v>55</v>
      </c>
      <c r="F275">
        <v>146.1090909090909</v>
      </c>
      <c r="G275">
        <v>8036</v>
      </c>
      <c r="H275">
        <v>97</v>
      </c>
      <c r="I275">
        <v>146.43298969072166</v>
      </c>
      <c r="J275">
        <v>14204</v>
      </c>
      <c r="K275">
        <v>1</v>
      </c>
      <c r="L275">
        <v>273</v>
      </c>
      <c r="M275">
        <f t="shared" si="48"/>
        <v>0</v>
      </c>
      <c r="N275">
        <f t="shared" si="49"/>
        <v>0</v>
      </c>
      <c r="O275">
        <f t="shared" si="50"/>
        <v>0</v>
      </c>
      <c r="P275">
        <f t="shared" si="51"/>
        <v>0</v>
      </c>
      <c r="Q275">
        <f t="shared" si="52"/>
        <v>0</v>
      </c>
      <c r="R275">
        <f t="shared" si="53"/>
        <v>0</v>
      </c>
      <c r="S275">
        <f t="shared" si="54"/>
        <v>0</v>
      </c>
      <c r="T275">
        <f t="shared" si="55"/>
        <v>0</v>
      </c>
      <c r="U275">
        <f t="shared" si="56"/>
        <v>1</v>
      </c>
      <c r="V275">
        <f t="shared" si="57"/>
        <v>0</v>
      </c>
      <c r="W275">
        <f t="shared" si="58"/>
        <v>0</v>
      </c>
      <c r="X275">
        <f t="shared" si="59"/>
        <v>1</v>
      </c>
      <c r="Y275">
        <v>8552</v>
      </c>
    </row>
    <row r="276" spans="1:25">
      <c r="A276" s="1">
        <v>40818</v>
      </c>
      <c r="B276">
        <v>95</v>
      </c>
      <c r="C276">
        <v>144.21052631578948</v>
      </c>
      <c r="D276">
        <v>13700</v>
      </c>
      <c r="E276">
        <v>1</v>
      </c>
      <c r="F276">
        <v>144</v>
      </c>
      <c r="G276">
        <v>144</v>
      </c>
      <c r="H276">
        <v>96</v>
      </c>
      <c r="I276">
        <v>144.20833333333334</v>
      </c>
      <c r="J276">
        <v>13844</v>
      </c>
      <c r="K276">
        <v>0</v>
      </c>
      <c r="L276">
        <v>274</v>
      </c>
      <c r="M276">
        <f t="shared" si="48"/>
        <v>0</v>
      </c>
      <c r="N276">
        <f t="shared" si="49"/>
        <v>0</v>
      </c>
      <c r="O276">
        <f t="shared" si="50"/>
        <v>0</v>
      </c>
      <c r="P276">
        <f t="shared" si="51"/>
        <v>0</v>
      </c>
      <c r="Q276">
        <f t="shared" si="52"/>
        <v>0</v>
      </c>
      <c r="R276">
        <f t="shared" si="53"/>
        <v>0</v>
      </c>
      <c r="S276">
        <f t="shared" si="54"/>
        <v>0</v>
      </c>
      <c r="T276">
        <f t="shared" si="55"/>
        <v>0</v>
      </c>
      <c r="U276">
        <f t="shared" si="56"/>
        <v>1</v>
      </c>
      <c r="V276">
        <f t="shared" si="57"/>
        <v>0</v>
      </c>
      <c r="W276">
        <f t="shared" si="58"/>
        <v>0</v>
      </c>
      <c r="X276">
        <f t="shared" si="59"/>
        <v>0</v>
      </c>
      <c r="Y276">
        <v>14204</v>
      </c>
    </row>
    <row r="277" spans="1:25">
      <c r="A277" s="1">
        <v>40819</v>
      </c>
      <c r="B277">
        <v>91</v>
      </c>
      <c r="C277">
        <v>144.21978021978023</v>
      </c>
      <c r="D277">
        <v>13124</v>
      </c>
      <c r="E277">
        <v>6</v>
      </c>
      <c r="F277">
        <v>144</v>
      </c>
      <c r="G277">
        <v>864</v>
      </c>
      <c r="H277">
        <v>97</v>
      </c>
      <c r="I277">
        <v>144.20618556701032</v>
      </c>
      <c r="J277">
        <v>13988</v>
      </c>
      <c r="K277">
        <v>0</v>
      </c>
      <c r="L277">
        <v>275</v>
      </c>
      <c r="M277">
        <f t="shared" si="48"/>
        <v>0</v>
      </c>
      <c r="N277">
        <f t="shared" si="49"/>
        <v>0</v>
      </c>
      <c r="O277">
        <f t="shared" si="50"/>
        <v>0</v>
      </c>
      <c r="P277">
        <f t="shared" si="51"/>
        <v>0</v>
      </c>
      <c r="Q277">
        <f t="shared" si="52"/>
        <v>0</v>
      </c>
      <c r="R277">
        <f t="shared" si="53"/>
        <v>0</v>
      </c>
      <c r="S277">
        <f t="shared" si="54"/>
        <v>0</v>
      </c>
      <c r="T277">
        <f t="shared" si="55"/>
        <v>0</v>
      </c>
      <c r="U277">
        <f t="shared" si="56"/>
        <v>1</v>
      </c>
      <c r="V277">
        <f t="shared" si="57"/>
        <v>0</v>
      </c>
      <c r="W277">
        <f t="shared" si="58"/>
        <v>0</v>
      </c>
      <c r="X277">
        <f t="shared" si="59"/>
        <v>0</v>
      </c>
      <c r="Y277">
        <v>13844</v>
      </c>
    </row>
    <row r="278" spans="1:25">
      <c r="A278" s="1">
        <v>40820</v>
      </c>
      <c r="B278">
        <v>72</v>
      </c>
      <c r="C278">
        <v>144</v>
      </c>
      <c r="D278">
        <v>10368</v>
      </c>
      <c r="E278">
        <v>14</v>
      </c>
      <c r="F278">
        <v>144</v>
      </c>
      <c r="G278">
        <v>2016</v>
      </c>
      <c r="H278">
        <v>86</v>
      </c>
      <c r="I278">
        <v>144</v>
      </c>
      <c r="J278">
        <v>12384</v>
      </c>
      <c r="K278">
        <v>0</v>
      </c>
      <c r="L278">
        <v>276</v>
      </c>
      <c r="M278">
        <f t="shared" si="48"/>
        <v>0</v>
      </c>
      <c r="N278">
        <f t="shared" si="49"/>
        <v>0</v>
      </c>
      <c r="O278">
        <f t="shared" si="50"/>
        <v>0</v>
      </c>
      <c r="P278">
        <f t="shared" si="51"/>
        <v>0</v>
      </c>
      <c r="Q278">
        <f t="shared" si="52"/>
        <v>0</v>
      </c>
      <c r="R278">
        <f t="shared" si="53"/>
        <v>0</v>
      </c>
      <c r="S278">
        <f t="shared" si="54"/>
        <v>0</v>
      </c>
      <c r="T278">
        <f t="shared" si="55"/>
        <v>0</v>
      </c>
      <c r="U278">
        <f t="shared" si="56"/>
        <v>1</v>
      </c>
      <c r="V278">
        <f t="shared" si="57"/>
        <v>0</v>
      </c>
      <c r="W278">
        <f t="shared" si="58"/>
        <v>0</v>
      </c>
      <c r="X278">
        <f t="shared" si="59"/>
        <v>0</v>
      </c>
      <c r="Y278">
        <v>13988</v>
      </c>
    </row>
    <row r="279" spans="1:25">
      <c r="A279" s="1">
        <v>40821</v>
      </c>
      <c r="B279">
        <v>73</v>
      </c>
      <c r="C279">
        <v>144</v>
      </c>
      <c r="D279">
        <v>10512</v>
      </c>
      <c r="E279">
        <v>23</v>
      </c>
      <c r="F279">
        <v>144</v>
      </c>
      <c r="G279">
        <v>3312</v>
      </c>
      <c r="H279">
        <v>96</v>
      </c>
      <c r="I279">
        <v>144</v>
      </c>
      <c r="J279">
        <v>13824</v>
      </c>
      <c r="K279">
        <v>0</v>
      </c>
      <c r="L279">
        <v>277</v>
      </c>
      <c r="M279">
        <f t="shared" si="48"/>
        <v>0</v>
      </c>
      <c r="N279">
        <f t="shared" si="49"/>
        <v>0</v>
      </c>
      <c r="O279">
        <f t="shared" si="50"/>
        <v>0</v>
      </c>
      <c r="P279">
        <f t="shared" si="51"/>
        <v>0</v>
      </c>
      <c r="Q279">
        <f t="shared" si="52"/>
        <v>0</v>
      </c>
      <c r="R279">
        <f t="shared" si="53"/>
        <v>0</v>
      </c>
      <c r="S279">
        <f t="shared" si="54"/>
        <v>0</v>
      </c>
      <c r="T279">
        <f t="shared" si="55"/>
        <v>0</v>
      </c>
      <c r="U279">
        <f t="shared" si="56"/>
        <v>1</v>
      </c>
      <c r="V279">
        <f t="shared" si="57"/>
        <v>0</v>
      </c>
      <c r="W279">
        <f t="shared" si="58"/>
        <v>0</v>
      </c>
      <c r="X279">
        <f t="shared" si="59"/>
        <v>0</v>
      </c>
      <c r="Y279">
        <v>12384</v>
      </c>
    </row>
    <row r="280" spans="1:25">
      <c r="A280" s="1">
        <v>40822</v>
      </c>
      <c r="B280">
        <v>81</v>
      </c>
      <c r="C280">
        <v>144.24691358024691</v>
      </c>
      <c r="D280">
        <v>11684</v>
      </c>
      <c r="E280">
        <v>12</v>
      </c>
      <c r="F280">
        <v>144</v>
      </c>
      <c r="G280">
        <v>1728</v>
      </c>
      <c r="H280">
        <v>93</v>
      </c>
      <c r="I280">
        <v>144.21505376344086</v>
      </c>
      <c r="J280">
        <v>13412</v>
      </c>
      <c r="K280">
        <v>0</v>
      </c>
      <c r="L280">
        <v>278</v>
      </c>
      <c r="M280">
        <f t="shared" si="48"/>
        <v>0</v>
      </c>
      <c r="N280">
        <f t="shared" si="49"/>
        <v>0</v>
      </c>
      <c r="O280">
        <f t="shared" si="50"/>
        <v>0</v>
      </c>
      <c r="P280">
        <f t="shared" si="51"/>
        <v>0</v>
      </c>
      <c r="Q280">
        <f t="shared" si="52"/>
        <v>0</v>
      </c>
      <c r="R280">
        <f t="shared" si="53"/>
        <v>0</v>
      </c>
      <c r="S280">
        <f t="shared" si="54"/>
        <v>0</v>
      </c>
      <c r="T280">
        <f t="shared" si="55"/>
        <v>0</v>
      </c>
      <c r="U280">
        <f t="shared" si="56"/>
        <v>1</v>
      </c>
      <c r="V280">
        <f t="shared" si="57"/>
        <v>0</v>
      </c>
      <c r="W280">
        <f t="shared" si="58"/>
        <v>0</v>
      </c>
      <c r="X280">
        <f t="shared" si="59"/>
        <v>0</v>
      </c>
      <c r="Y280">
        <v>13824</v>
      </c>
    </row>
    <row r="281" spans="1:25">
      <c r="A281" s="1">
        <v>40823</v>
      </c>
      <c r="B281">
        <v>56</v>
      </c>
      <c r="C281">
        <v>144</v>
      </c>
      <c r="D281">
        <v>8064</v>
      </c>
      <c r="E281">
        <v>3</v>
      </c>
      <c r="F281">
        <v>144</v>
      </c>
      <c r="G281">
        <v>432</v>
      </c>
      <c r="H281">
        <v>59</v>
      </c>
      <c r="I281">
        <v>144</v>
      </c>
      <c r="J281">
        <v>8496</v>
      </c>
      <c r="K281">
        <v>0</v>
      </c>
      <c r="L281">
        <v>279</v>
      </c>
      <c r="M281">
        <f t="shared" si="48"/>
        <v>0</v>
      </c>
      <c r="N281">
        <f t="shared" si="49"/>
        <v>0</v>
      </c>
      <c r="O281">
        <f t="shared" si="50"/>
        <v>0</v>
      </c>
      <c r="P281">
        <f t="shared" si="51"/>
        <v>0</v>
      </c>
      <c r="Q281">
        <f t="shared" si="52"/>
        <v>0</v>
      </c>
      <c r="R281">
        <f t="shared" si="53"/>
        <v>0</v>
      </c>
      <c r="S281">
        <f t="shared" si="54"/>
        <v>0</v>
      </c>
      <c r="T281">
        <f t="shared" si="55"/>
        <v>0</v>
      </c>
      <c r="U281">
        <f t="shared" si="56"/>
        <v>1</v>
      </c>
      <c r="V281">
        <f t="shared" si="57"/>
        <v>0</v>
      </c>
      <c r="W281">
        <f t="shared" si="58"/>
        <v>0</v>
      </c>
      <c r="X281">
        <f t="shared" si="59"/>
        <v>1</v>
      </c>
      <c r="Y281">
        <v>13412</v>
      </c>
    </row>
    <row r="282" spans="1:25">
      <c r="A282" s="1">
        <v>40824</v>
      </c>
      <c r="B282">
        <v>33</v>
      </c>
      <c r="C282">
        <v>144</v>
      </c>
      <c r="D282">
        <v>4752</v>
      </c>
      <c r="E282">
        <v>3</v>
      </c>
      <c r="F282">
        <v>144</v>
      </c>
      <c r="G282">
        <v>432</v>
      </c>
      <c r="H282">
        <v>36</v>
      </c>
      <c r="I282">
        <v>144</v>
      </c>
      <c r="J282">
        <v>5184</v>
      </c>
      <c r="K282">
        <v>0</v>
      </c>
      <c r="L282">
        <v>280</v>
      </c>
      <c r="M282">
        <f t="shared" si="48"/>
        <v>0</v>
      </c>
      <c r="N282">
        <f t="shared" si="49"/>
        <v>0</v>
      </c>
      <c r="O282">
        <f t="shared" si="50"/>
        <v>0</v>
      </c>
      <c r="P282">
        <f t="shared" si="51"/>
        <v>0</v>
      </c>
      <c r="Q282">
        <f t="shared" si="52"/>
        <v>0</v>
      </c>
      <c r="R282">
        <f t="shared" si="53"/>
        <v>0</v>
      </c>
      <c r="S282">
        <f t="shared" si="54"/>
        <v>0</v>
      </c>
      <c r="T282">
        <f t="shared" si="55"/>
        <v>0</v>
      </c>
      <c r="U282">
        <f t="shared" si="56"/>
        <v>1</v>
      </c>
      <c r="V282">
        <f t="shared" si="57"/>
        <v>0</v>
      </c>
      <c r="W282">
        <f t="shared" si="58"/>
        <v>0</v>
      </c>
      <c r="X282">
        <f t="shared" si="59"/>
        <v>1</v>
      </c>
      <c r="Y282">
        <v>8496</v>
      </c>
    </row>
    <row r="283" spans="1:25">
      <c r="A283" s="1">
        <v>40825</v>
      </c>
      <c r="B283">
        <v>57</v>
      </c>
      <c r="C283">
        <v>144</v>
      </c>
      <c r="D283">
        <v>8208</v>
      </c>
      <c r="E283">
        <v>1</v>
      </c>
      <c r="F283">
        <v>144</v>
      </c>
      <c r="G283">
        <v>144</v>
      </c>
      <c r="H283">
        <v>58</v>
      </c>
      <c r="I283">
        <v>144</v>
      </c>
      <c r="J283">
        <v>8352</v>
      </c>
      <c r="K283">
        <v>0</v>
      </c>
      <c r="L283">
        <v>281</v>
      </c>
      <c r="M283">
        <f t="shared" si="48"/>
        <v>0</v>
      </c>
      <c r="N283">
        <f t="shared" si="49"/>
        <v>0</v>
      </c>
      <c r="O283">
        <f t="shared" si="50"/>
        <v>0</v>
      </c>
      <c r="P283">
        <f t="shared" si="51"/>
        <v>0</v>
      </c>
      <c r="Q283">
        <f t="shared" si="52"/>
        <v>0</v>
      </c>
      <c r="R283">
        <f t="shared" si="53"/>
        <v>0</v>
      </c>
      <c r="S283">
        <f t="shared" si="54"/>
        <v>0</v>
      </c>
      <c r="T283">
        <f t="shared" si="55"/>
        <v>0</v>
      </c>
      <c r="U283">
        <f t="shared" si="56"/>
        <v>1</v>
      </c>
      <c r="V283">
        <f t="shared" si="57"/>
        <v>0</v>
      </c>
      <c r="W283">
        <f t="shared" si="58"/>
        <v>0</v>
      </c>
      <c r="X283">
        <f t="shared" si="59"/>
        <v>0</v>
      </c>
      <c r="Y283">
        <v>5184</v>
      </c>
    </row>
    <row r="284" spans="1:25">
      <c r="A284" s="1">
        <v>40826</v>
      </c>
      <c r="B284">
        <v>63</v>
      </c>
      <c r="C284">
        <v>144</v>
      </c>
      <c r="D284">
        <v>9072</v>
      </c>
      <c r="E284">
        <v>9</v>
      </c>
      <c r="F284">
        <v>144</v>
      </c>
      <c r="G284">
        <v>1296</v>
      </c>
      <c r="H284">
        <v>72</v>
      </c>
      <c r="I284">
        <v>144</v>
      </c>
      <c r="J284">
        <v>10368</v>
      </c>
      <c r="K284">
        <v>0</v>
      </c>
      <c r="L284">
        <v>282</v>
      </c>
      <c r="M284">
        <f t="shared" si="48"/>
        <v>0</v>
      </c>
      <c r="N284">
        <f t="shared" si="49"/>
        <v>0</v>
      </c>
      <c r="O284">
        <f t="shared" si="50"/>
        <v>0</v>
      </c>
      <c r="P284">
        <f t="shared" si="51"/>
        <v>0</v>
      </c>
      <c r="Q284">
        <f t="shared" si="52"/>
        <v>0</v>
      </c>
      <c r="R284">
        <f t="shared" si="53"/>
        <v>0</v>
      </c>
      <c r="S284">
        <f t="shared" si="54"/>
        <v>0</v>
      </c>
      <c r="T284">
        <f t="shared" si="55"/>
        <v>0</v>
      </c>
      <c r="U284">
        <f t="shared" si="56"/>
        <v>1</v>
      </c>
      <c r="V284">
        <f t="shared" si="57"/>
        <v>0</v>
      </c>
      <c r="W284">
        <f t="shared" si="58"/>
        <v>0</v>
      </c>
      <c r="X284">
        <f t="shared" si="59"/>
        <v>0</v>
      </c>
      <c r="Y284">
        <v>8352</v>
      </c>
    </row>
    <row r="285" spans="1:25">
      <c r="A285" s="1">
        <v>40827</v>
      </c>
      <c r="B285">
        <v>67</v>
      </c>
      <c r="C285">
        <v>144</v>
      </c>
      <c r="D285">
        <v>9648</v>
      </c>
      <c r="E285">
        <v>1</v>
      </c>
      <c r="F285">
        <v>144</v>
      </c>
      <c r="G285">
        <v>144</v>
      </c>
      <c r="H285">
        <v>68</v>
      </c>
      <c r="I285">
        <v>144</v>
      </c>
      <c r="J285">
        <v>9792</v>
      </c>
      <c r="K285">
        <v>0</v>
      </c>
      <c r="L285">
        <v>283</v>
      </c>
      <c r="M285">
        <f t="shared" si="48"/>
        <v>0</v>
      </c>
      <c r="N285">
        <f t="shared" si="49"/>
        <v>0</v>
      </c>
      <c r="O285">
        <f t="shared" si="50"/>
        <v>0</v>
      </c>
      <c r="P285">
        <f t="shared" si="51"/>
        <v>0</v>
      </c>
      <c r="Q285">
        <f t="shared" si="52"/>
        <v>0</v>
      </c>
      <c r="R285">
        <f t="shared" si="53"/>
        <v>0</v>
      </c>
      <c r="S285">
        <f t="shared" si="54"/>
        <v>0</v>
      </c>
      <c r="T285">
        <f t="shared" si="55"/>
        <v>0</v>
      </c>
      <c r="U285">
        <f t="shared" si="56"/>
        <v>1</v>
      </c>
      <c r="V285">
        <f t="shared" si="57"/>
        <v>0</v>
      </c>
      <c r="W285">
        <f t="shared" si="58"/>
        <v>0</v>
      </c>
      <c r="X285">
        <f t="shared" si="59"/>
        <v>0</v>
      </c>
      <c r="Y285">
        <v>10368</v>
      </c>
    </row>
    <row r="286" spans="1:25">
      <c r="A286" s="1">
        <v>40828</v>
      </c>
      <c r="B286">
        <v>74</v>
      </c>
      <c r="C286">
        <v>144.54054054054055</v>
      </c>
      <c r="D286">
        <v>10696</v>
      </c>
      <c r="E286">
        <v>3</v>
      </c>
      <c r="F286">
        <v>144</v>
      </c>
      <c r="G286">
        <v>432</v>
      </c>
      <c r="H286">
        <v>77</v>
      </c>
      <c r="I286">
        <v>144.51948051948051</v>
      </c>
      <c r="J286">
        <v>11128</v>
      </c>
      <c r="K286">
        <v>0</v>
      </c>
      <c r="L286">
        <v>284</v>
      </c>
      <c r="M286">
        <f t="shared" si="48"/>
        <v>0</v>
      </c>
      <c r="N286">
        <f t="shared" si="49"/>
        <v>0</v>
      </c>
      <c r="O286">
        <f t="shared" si="50"/>
        <v>0</v>
      </c>
      <c r="P286">
        <f t="shared" si="51"/>
        <v>0</v>
      </c>
      <c r="Q286">
        <f t="shared" si="52"/>
        <v>0</v>
      </c>
      <c r="R286">
        <f t="shared" si="53"/>
        <v>0</v>
      </c>
      <c r="S286">
        <f t="shared" si="54"/>
        <v>0</v>
      </c>
      <c r="T286">
        <f t="shared" si="55"/>
        <v>0</v>
      </c>
      <c r="U286">
        <f t="shared" si="56"/>
        <v>1</v>
      </c>
      <c r="V286">
        <f t="shared" si="57"/>
        <v>0</v>
      </c>
      <c r="W286">
        <f t="shared" si="58"/>
        <v>0</v>
      </c>
      <c r="X286">
        <f t="shared" si="59"/>
        <v>0</v>
      </c>
      <c r="Y286">
        <v>9792</v>
      </c>
    </row>
    <row r="287" spans="1:25">
      <c r="A287" s="1">
        <v>40829</v>
      </c>
      <c r="B287">
        <v>92</v>
      </c>
      <c r="C287">
        <v>145.7391304347826</v>
      </c>
      <c r="D287">
        <v>13408</v>
      </c>
      <c r="E287">
        <v>5</v>
      </c>
      <c r="F287">
        <v>135.19999999999999</v>
      </c>
      <c r="G287">
        <v>676</v>
      </c>
      <c r="H287">
        <v>97</v>
      </c>
      <c r="I287">
        <v>145.1958762886598</v>
      </c>
      <c r="J287">
        <v>14084</v>
      </c>
      <c r="K287">
        <v>0</v>
      </c>
      <c r="L287">
        <v>285</v>
      </c>
      <c r="M287">
        <f t="shared" si="48"/>
        <v>0</v>
      </c>
      <c r="N287">
        <f t="shared" si="49"/>
        <v>0</v>
      </c>
      <c r="O287">
        <f t="shared" si="50"/>
        <v>0</v>
      </c>
      <c r="P287">
        <f t="shared" si="51"/>
        <v>0</v>
      </c>
      <c r="Q287">
        <f t="shared" si="52"/>
        <v>0</v>
      </c>
      <c r="R287">
        <f t="shared" si="53"/>
        <v>0</v>
      </c>
      <c r="S287">
        <f t="shared" si="54"/>
        <v>0</v>
      </c>
      <c r="T287">
        <f t="shared" si="55"/>
        <v>0</v>
      </c>
      <c r="U287">
        <f t="shared" si="56"/>
        <v>1</v>
      </c>
      <c r="V287">
        <f t="shared" si="57"/>
        <v>0</v>
      </c>
      <c r="W287">
        <f t="shared" si="58"/>
        <v>0</v>
      </c>
      <c r="X287">
        <f t="shared" si="59"/>
        <v>0</v>
      </c>
      <c r="Y287">
        <v>11128</v>
      </c>
    </row>
    <row r="288" spans="1:25">
      <c r="A288" s="1">
        <v>40830</v>
      </c>
      <c r="B288">
        <v>81</v>
      </c>
      <c r="C288">
        <v>144.93827160493828</v>
      </c>
      <c r="D288">
        <v>11740</v>
      </c>
      <c r="E288">
        <v>16</v>
      </c>
      <c r="F288">
        <v>142.5</v>
      </c>
      <c r="G288">
        <v>2280</v>
      </c>
      <c r="H288">
        <v>97</v>
      </c>
      <c r="I288">
        <v>144.53608247422682</v>
      </c>
      <c r="J288">
        <v>14020</v>
      </c>
      <c r="K288">
        <v>0</v>
      </c>
      <c r="L288">
        <v>286</v>
      </c>
      <c r="M288">
        <f t="shared" si="48"/>
        <v>0</v>
      </c>
      <c r="N288">
        <f t="shared" si="49"/>
        <v>0</v>
      </c>
      <c r="O288">
        <f t="shared" si="50"/>
        <v>0</v>
      </c>
      <c r="P288">
        <f t="shared" si="51"/>
        <v>0</v>
      </c>
      <c r="Q288">
        <f t="shared" si="52"/>
        <v>0</v>
      </c>
      <c r="R288">
        <f t="shared" si="53"/>
        <v>0</v>
      </c>
      <c r="S288">
        <f t="shared" si="54"/>
        <v>0</v>
      </c>
      <c r="T288">
        <f t="shared" si="55"/>
        <v>0</v>
      </c>
      <c r="U288">
        <f t="shared" si="56"/>
        <v>1</v>
      </c>
      <c r="V288">
        <f t="shared" si="57"/>
        <v>0</v>
      </c>
      <c r="W288">
        <f t="shared" si="58"/>
        <v>0</v>
      </c>
      <c r="X288">
        <f t="shared" si="59"/>
        <v>1</v>
      </c>
      <c r="Y288">
        <v>14084</v>
      </c>
    </row>
    <row r="289" spans="1:25">
      <c r="A289" s="1">
        <v>40831</v>
      </c>
      <c r="B289">
        <v>78</v>
      </c>
      <c r="C289">
        <v>145.7948717948718</v>
      </c>
      <c r="D289">
        <v>11372</v>
      </c>
      <c r="E289">
        <v>13</v>
      </c>
      <c r="F289">
        <v>151.69230769230768</v>
      </c>
      <c r="G289">
        <v>1972</v>
      </c>
      <c r="H289">
        <v>91</v>
      </c>
      <c r="I289">
        <v>146.63736263736263</v>
      </c>
      <c r="J289">
        <v>13344</v>
      </c>
      <c r="K289">
        <v>1</v>
      </c>
      <c r="L289">
        <v>287</v>
      </c>
      <c r="M289">
        <f t="shared" si="48"/>
        <v>0</v>
      </c>
      <c r="N289">
        <f t="shared" si="49"/>
        <v>0</v>
      </c>
      <c r="O289">
        <f t="shared" si="50"/>
        <v>0</v>
      </c>
      <c r="P289">
        <f t="shared" si="51"/>
        <v>0</v>
      </c>
      <c r="Q289">
        <f t="shared" si="52"/>
        <v>0</v>
      </c>
      <c r="R289">
        <f t="shared" si="53"/>
        <v>0</v>
      </c>
      <c r="S289">
        <f t="shared" si="54"/>
        <v>0</v>
      </c>
      <c r="T289">
        <f t="shared" si="55"/>
        <v>0</v>
      </c>
      <c r="U289">
        <f t="shared" si="56"/>
        <v>1</v>
      </c>
      <c r="V289">
        <f t="shared" si="57"/>
        <v>0</v>
      </c>
      <c r="W289">
        <f t="shared" si="58"/>
        <v>0</v>
      </c>
      <c r="X289">
        <f t="shared" si="59"/>
        <v>1</v>
      </c>
      <c r="Y289">
        <v>14020</v>
      </c>
    </row>
    <row r="290" spans="1:25">
      <c r="A290" s="1">
        <v>40832</v>
      </c>
      <c r="B290">
        <v>74</v>
      </c>
      <c r="C290">
        <v>144.27027027027026</v>
      </c>
      <c r="D290">
        <v>10676</v>
      </c>
      <c r="E290">
        <v>0</v>
      </c>
      <c r="F290">
        <v>0</v>
      </c>
      <c r="G290">
        <v>0</v>
      </c>
      <c r="H290">
        <v>74</v>
      </c>
      <c r="I290">
        <v>144.27027027027026</v>
      </c>
      <c r="J290">
        <v>10676</v>
      </c>
      <c r="K290">
        <v>0</v>
      </c>
      <c r="L290">
        <v>288</v>
      </c>
      <c r="M290">
        <f t="shared" si="48"/>
        <v>0</v>
      </c>
      <c r="N290">
        <f t="shared" si="49"/>
        <v>0</v>
      </c>
      <c r="O290">
        <f t="shared" si="50"/>
        <v>0</v>
      </c>
      <c r="P290">
        <f t="shared" si="51"/>
        <v>0</v>
      </c>
      <c r="Q290">
        <f t="shared" si="52"/>
        <v>0</v>
      </c>
      <c r="R290">
        <f t="shared" si="53"/>
        <v>0</v>
      </c>
      <c r="S290">
        <f t="shared" si="54"/>
        <v>0</v>
      </c>
      <c r="T290">
        <f t="shared" si="55"/>
        <v>0</v>
      </c>
      <c r="U290">
        <f t="shared" si="56"/>
        <v>1</v>
      </c>
      <c r="V290">
        <f t="shared" si="57"/>
        <v>0</v>
      </c>
      <c r="W290">
        <f t="shared" si="58"/>
        <v>0</v>
      </c>
      <c r="X290">
        <f t="shared" si="59"/>
        <v>0</v>
      </c>
      <c r="Y290">
        <v>13344</v>
      </c>
    </row>
    <row r="291" spans="1:25">
      <c r="A291" s="1">
        <v>40833</v>
      </c>
      <c r="B291">
        <v>97</v>
      </c>
      <c r="C291">
        <v>144.20618556701032</v>
      </c>
      <c r="D291">
        <v>13988</v>
      </c>
      <c r="E291">
        <v>0</v>
      </c>
      <c r="F291">
        <v>0</v>
      </c>
      <c r="G291">
        <v>0</v>
      </c>
      <c r="H291">
        <v>97</v>
      </c>
      <c r="I291">
        <v>144.20618556701032</v>
      </c>
      <c r="J291">
        <v>13988</v>
      </c>
      <c r="K291">
        <v>0</v>
      </c>
      <c r="L291">
        <v>289</v>
      </c>
      <c r="M291">
        <f t="shared" si="48"/>
        <v>0</v>
      </c>
      <c r="N291">
        <f t="shared" si="49"/>
        <v>0</v>
      </c>
      <c r="O291">
        <f t="shared" si="50"/>
        <v>0</v>
      </c>
      <c r="P291">
        <f t="shared" si="51"/>
        <v>0</v>
      </c>
      <c r="Q291">
        <f t="shared" si="52"/>
        <v>0</v>
      </c>
      <c r="R291">
        <f t="shared" si="53"/>
        <v>0</v>
      </c>
      <c r="S291">
        <f t="shared" si="54"/>
        <v>0</v>
      </c>
      <c r="T291">
        <f t="shared" si="55"/>
        <v>0</v>
      </c>
      <c r="U291">
        <f t="shared" si="56"/>
        <v>1</v>
      </c>
      <c r="V291">
        <f t="shared" si="57"/>
        <v>0</v>
      </c>
      <c r="W291">
        <f t="shared" si="58"/>
        <v>0</v>
      </c>
      <c r="X291">
        <f t="shared" si="59"/>
        <v>0</v>
      </c>
      <c r="Y291">
        <v>10676</v>
      </c>
    </row>
    <row r="292" spans="1:25">
      <c r="A292" s="1">
        <v>40834</v>
      </c>
      <c r="B292">
        <v>98</v>
      </c>
      <c r="C292">
        <v>144</v>
      </c>
      <c r="D292">
        <v>14112</v>
      </c>
      <c r="E292">
        <v>2</v>
      </c>
      <c r="F292">
        <v>144</v>
      </c>
      <c r="G292">
        <v>288</v>
      </c>
      <c r="H292">
        <v>100</v>
      </c>
      <c r="I292">
        <v>144</v>
      </c>
      <c r="J292">
        <v>14400</v>
      </c>
      <c r="K292">
        <v>0</v>
      </c>
      <c r="L292">
        <v>290</v>
      </c>
      <c r="M292">
        <f t="shared" si="48"/>
        <v>0</v>
      </c>
      <c r="N292">
        <f t="shared" si="49"/>
        <v>0</v>
      </c>
      <c r="O292">
        <f t="shared" si="50"/>
        <v>0</v>
      </c>
      <c r="P292">
        <f t="shared" si="51"/>
        <v>0</v>
      </c>
      <c r="Q292">
        <f t="shared" si="52"/>
        <v>0</v>
      </c>
      <c r="R292">
        <f t="shared" si="53"/>
        <v>0</v>
      </c>
      <c r="S292">
        <f t="shared" si="54"/>
        <v>0</v>
      </c>
      <c r="T292">
        <f t="shared" si="55"/>
        <v>0</v>
      </c>
      <c r="U292">
        <f t="shared" si="56"/>
        <v>1</v>
      </c>
      <c r="V292">
        <f t="shared" si="57"/>
        <v>0</v>
      </c>
      <c r="W292">
        <f t="shared" si="58"/>
        <v>0</v>
      </c>
      <c r="X292">
        <f t="shared" si="59"/>
        <v>0</v>
      </c>
      <c r="Y292">
        <v>13988</v>
      </c>
    </row>
    <row r="293" spans="1:25">
      <c r="A293" s="1">
        <v>40835</v>
      </c>
      <c r="B293">
        <v>95</v>
      </c>
      <c r="C293">
        <v>144.21052631578948</v>
      </c>
      <c r="D293">
        <v>13700</v>
      </c>
      <c r="E293">
        <v>3</v>
      </c>
      <c r="F293">
        <v>144</v>
      </c>
      <c r="G293">
        <v>432</v>
      </c>
      <c r="H293">
        <v>98</v>
      </c>
      <c r="I293">
        <v>144.20408163265307</v>
      </c>
      <c r="J293">
        <v>14132</v>
      </c>
      <c r="K293">
        <v>0</v>
      </c>
      <c r="L293">
        <v>291</v>
      </c>
      <c r="M293">
        <f t="shared" si="48"/>
        <v>0</v>
      </c>
      <c r="N293">
        <f t="shared" si="49"/>
        <v>0</v>
      </c>
      <c r="O293">
        <f t="shared" si="50"/>
        <v>0</v>
      </c>
      <c r="P293">
        <f t="shared" si="51"/>
        <v>0</v>
      </c>
      <c r="Q293">
        <f t="shared" si="52"/>
        <v>0</v>
      </c>
      <c r="R293">
        <f t="shared" si="53"/>
        <v>0</v>
      </c>
      <c r="S293">
        <f t="shared" si="54"/>
        <v>0</v>
      </c>
      <c r="T293">
        <f t="shared" si="55"/>
        <v>0</v>
      </c>
      <c r="U293">
        <f t="shared" si="56"/>
        <v>1</v>
      </c>
      <c r="V293">
        <f t="shared" si="57"/>
        <v>0</v>
      </c>
      <c r="W293">
        <f t="shared" si="58"/>
        <v>0</v>
      </c>
      <c r="X293">
        <f t="shared" si="59"/>
        <v>0</v>
      </c>
      <c r="Y293">
        <v>14400</v>
      </c>
    </row>
    <row r="294" spans="1:25">
      <c r="A294" s="1">
        <v>40836</v>
      </c>
      <c r="B294">
        <v>82</v>
      </c>
      <c r="C294">
        <v>144.2439024390244</v>
      </c>
      <c r="D294">
        <v>11828</v>
      </c>
      <c r="E294">
        <v>15</v>
      </c>
      <c r="F294">
        <v>146.66666666666666</v>
      </c>
      <c r="G294">
        <v>2200</v>
      </c>
      <c r="H294">
        <v>97</v>
      </c>
      <c r="I294">
        <v>144.61855670103094</v>
      </c>
      <c r="J294">
        <v>14028</v>
      </c>
      <c r="K294">
        <v>0</v>
      </c>
      <c r="L294">
        <v>292</v>
      </c>
      <c r="M294">
        <f t="shared" si="48"/>
        <v>0</v>
      </c>
      <c r="N294">
        <f t="shared" si="49"/>
        <v>0</v>
      </c>
      <c r="O294">
        <f t="shared" si="50"/>
        <v>0</v>
      </c>
      <c r="P294">
        <f t="shared" si="51"/>
        <v>0</v>
      </c>
      <c r="Q294">
        <f t="shared" si="52"/>
        <v>0</v>
      </c>
      <c r="R294">
        <f t="shared" si="53"/>
        <v>0</v>
      </c>
      <c r="S294">
        <f t="shared" si="54"/>
        <v>0</v>
      </c>
      <c r="T294">
        <f t="shared" si="55"/>
        <v>0</v>
      </c>
      <c r="U294">
        <f t="shared" si="56"/>
        <v>1</v>
      </c>
      <c r="V294">
        <f t="shared" si="57"/>
        <v>0</v>
      </c>
      <c r="W294">
        <f t="shared" si="58"/>
        <v>0</v>
      </c>
      <c r="X294">
        <f t="shared" si="59"/>
        <v>0</v>
      </c>
      <c r="Y294">
        <v>14132</v>
      </c>
    </row>
    <row r="295" spans="1:25">
      <c r="A295" s="1">
        <v>40837</v>
      </c>
      <c r="B295">
        <v>26</v>
      </c>
      <c r="C295">
        <v>144.76923076923077</v>
      </c>
      <c r="D295">
        <v>3764</v>
      </c>
      <c r="E295">
        <v>4</v>
      </c>
      <c r="F295">
        <v>149</v>
      </c>
      <c r="G295">
        <v>596</v>
      </c>
      <c r="H295">
        <v>30</v>
      </c>
      <c r="I295">
        <v>145.33333333333334</v>
      </c>
      <c r="J295">
        <v>4360</v>
      </c>
      <c r="K295">
        <v>0</v>
      </c>
      <c r="L295">
        <v>293</v>
      </c>
      <c r="M295">
        <f t="shared" si="48"/>
        <v>0</v>
      </c>
      <c r="N295">
        <f t="shared" si="49"/>
        <v>0</v>
      </c>
      <c r="O295">
        <f t="shared" si="50"/>
        <v>0</v>
      </c>
      <c r="P295">
        <f t="shared" si="51"/>
        <v>0</v>
      </c>
      <c r="Q295">
        <f t="shared" si="52"/>
        <v>0</v>
      </c>
      <c r="R295">
        <f t="shared" si="53"/>
        <v>0</v>
      </c>
      <c r="S295">
        <f t="shared" si="54"/>
        <v>0</v>
      </c>
      <c r="T295">
        <f t="shared" si="55"/>
        <v>0</v>
      </c>
      <c r="U295">
        <f t="shared" si="56"/>
        <v>1</v>
      </c>
      <c r="V295">
        <f t="shared" si="57"/>
        <v>0</v>
      </c>
      <c r="W295">
        <f t="shared" si="58"/>
        <v>0</v>
      </c>
      <c r="X295">
        <f t="shared" si="59"/>
        <v>1</v>
      </c>
      <c r="Y295">
        <v>14028</v>
      </c>
    </row>
    <row r="296" spans="1:25">
      <c r="A296" s="1">
        <v>40838</v>
      </c>
      <c r="B296">
        <v>25</v>
      </c>
      <c r="C296">
        <v>144.80000000000001</v>
      </c>
      <c r="D296">
        <v>3620</v>
      </c>
      <c r="E296">
        <v>1</v>
      </c>
      <c r="F296">
        <v>144</v>
      </c>
      <c r="G296">
        <v>144</v>
      </c>
      <c r="H296">
        <v>26</v>
      </c>
      <c r="I296">
        <v>144.76923076923077</v>
      </c>
      <c r="J296">
        <v>3764</v>
      </c>
      <c r="K296">
        <v>0</v>
      </c>
      <c r="L296">
        <v>294</v>
      </c>
      <c r="M296">
        <f t="shared" si="48"/>
        <v>0</v>
      </c>
      <c r="N296">
        <f t="shared" si="49"/>
        <v>0</v>
      </c>
      <c r="O296">
        <f t="shared" si="50"/>
        <v>0</v>
      </c>
      <c r="P296">
        <f t="shared" si="51"/>
        <v>0</v>
      </c>
      <c r="Q296">
        <f t="shared" si="52"/>
        <v>0</v>
      </c>
      <c r="R296">
        <f t="shared" si="53"/>
        <v>0</v>
      </c>
      <c r="S296">
        <f t="shared" si="54"/>
        <v>0</v>
      </c>
      <c r="T296">
        <f t="shared" si="55"/>
        <v>0</v>
      </c>
      <c r="U296">
        <f t="shared" si="56"/>
        <v>1</v>
      </c>
      <c r="V296">
        <f t="shared" si="57"/>
        <v>0</v>
      </c>
      <c r="W296">
        <f t="shared" si="58"/>
        <v>0</v>
      </c>
      <c r="X296">
        <f t="shared" si="59"/>
        <v>1</v>
      </c>
      <c r="Y296">
        <v>4360</v>
      </c>
    </row>
    <row r="297" spans="1:25">
      <c r="A297" s="1">
        <v>40839</v>
      </c>
      <c r="B297">
        <v>80</v>
      </c>
      <c r="C297">
        <v>144.25</v>
      </c>
      <c r="D297">
        <v>11540</v>
      </c>
      <c r="E297">
        <v>7</v>
      </c>
      <c r="F297">
        <v>144</v>
      </c>
      <c r="G297">
        <v>1008</v>
      </c>
      <c r="H297">
        <v>87</v>
      </c>
      <c r="I297">
        <v>144.22988505747125</v>
      </c>
      <c r="J297">
        <v>12548</v>
      </c>
      <c r="K297">
        <v>0</v>
      </c>
      <c r="L297">
        <v>295</v>
      </c>
      <c r="M297">
        <f t="shared" si="48"/>
        <v>0</v>
      </c>
      <c r="N297">
        <f t="shared" si="49"/>
        <v>0</v>
      </c>
      <c r="O297">
        <f t="shared" si="50"/>
        <v>0</v>
      </c>
      <c r="P297">
        <f t="shared" si="51"/>
        <v>0</v>
      </c>
      <c r="Q297">
        <f t="shared" si="52"/>
        <v>0</v>
      </c>
      <c r="R297">
        <f t="shared" si="53"/>
        <v>0</v>
      </c>
      <c r="S297">
        <f t="shared" si="54"/>
        <v>0</v>
      </c>
      <c r="T297">
        <f t="shared" si="55"/>
        <v>0</v>
      </c>
      <c r="U297">
        <f t="shared" si="56"/>
        <v>1</v>
      </c>
      <c r="V297">
        <f t="shared" si="57"/>
        <v>0</v>
      </c>
      <c r="W297">
        <f t="shared" si="58"/>
        <v>0</v>
      </c>
      <c r="X297">
        <f t="shared" si="59"/>
        <v>0</v>
      </c>
      <c r="Y297">
        <v>3764</v>
      </c>
    </row>
    <row r="298" spans="1:25">
      <c r="A298" s="1">
        <v>40840</v>
      </c>
      <c r="B298">
        <v>93</v>
      </c>
      <c r="C298">
        <v>144.43010752688173</v>
      </c>
      <c r="D298">
        <v>13432</v>
      </c>
      <c r="E298">
        <v>1</v>
      </c>
      <c r="F298">
        <v>144</v>
      </c>
      <c r="G298">
        <v>144</v>
      </c>
      <c r="H298">
        <v>94</v>
      </c>
      <c r="I298">
        <v>144.42553191489361</v>
      </c>
      <c r="J298">
        <v>13576</v>
      </c>
      <c r="K298">
        <v>0</v>
      </c>
      <c r="L298">
        <v>296</v>
      </c>
      <c r="M298">
        <f t="shared" si="48"/>
        <v>0</v>
      </c>
      <c r="N298">
        <f t="shared" si="49"/>
        <v>0</v>
      </c>
      <c r="O298">
        <f t="shared" si="50"/>
        <v>0</v>
      </c>
      <c r="P298">
        <f t="shared" si="51"/>
        <v>0</v>
      </c>
      <c r="Q298">
        <f t="shared" si="52"/>
        <v>0</v>
      </c>
      <c r="R298">
        <f t="shared" si="53"/>
        <v>0</v>
      </c>
      <c r="S298">
        <f t="shared" si="54"/>
        <v>0</v>
      </c>
      <c r="T298">
        <f t="shared" si="55"/>
        <v>0</v>
      </c>
      <c r="U298">
        <f t="shared" si="56"/>
        <v>1</v>
      </c>
      <c r="V298">
        <f t="shared" si="57"/>
        <v>0</v>
      </c>
      <c r="W298">
        <f t="shared" si="58"/>
        <v>0</v>
      </c>
      <c r="X298">
        <f t="shared" si="59"/>
        <v>0</v>
      </c>
      <c r="Y298">
        <v>12548</v>
      </c>
    </row>
    <row r="299" spans="1:25">
      <c r="A299" s="1">
        <v>40841</v>
      </c>
      <c r="B299">
        <v>84</v>
      </c>
      <c r="C299">
        <v>144.23809523809524</v>
      </c>
      <c r="D299">
        <v>12116</v>
      </c>
      <c r="E299">
        <v>0</v>
      </c>
      <c r="F299">
        <v>0</v>
      </c>
      <c r="G299">
        <v>0</v>
      </c>
      <c r="H299">
        <v>84</v>
      </c>
      <c r="I299">
        <v>144.23809523809524</v>
      </c>
      <c r="J299">
        <v>12116</v>
      </c>
      <c r="K299">
        <v>0</v>
      </c>
      <c r="L299">
        <v>297</v>
      </c>
      <c r="M299">
        <f t="shared" si="48"/>
        <v>0</v>
      </c>
      <c r="N299">
        <f t="shared" si="49"/>
        <v>0</v>
      </c>
      <c r="O299">
        <f t="shared" si="50"/>
        <v>0</v>
      </c>
      <c r="P299">
        <f t="shared" si="51"/>
        <v>0</v>
      </c>
      <c r="Q299">
        <f t="shared" si="52"/>
        <v>0</v>
      </c>
      <c r="R299">
        <f t="shared" si="53"/>
        <v>0</v>
      </c>
      <c r="S299">
        <f t="shared" si="54"/>
        <v>0</v>
      </c>
      <c r="T299">
        <f t="shared" si="55"/>
        <v>0</v>
      </c>
      <c r="U299">
        <f t="shared" si="56"/>
        <v>1</v>
      </c>
      <c r="V299">
        <f t="shared" si="57"/>
        <v>0</v>
      </c>
      <c r="W299">
        <f t="shared" si="58"/>
        <v>0</v>
      </c>
      <c r="X299">
        <f t="shared" si="59"/>
        <v>0</v>
      </c>
      <c r="Y299">
        <v>13576</v>
      </c>
    </row>
    <row r="300" spans="1:25">
      <c r="A300" s="1">
        <v>40842</v>
      </c>
      <c r="B300">
        <v>76</v>
      </c>
      <c r="C300">
        <v>144</v>
      </c>
      <c r="D300">
        <v>10944</v>
      </c>
      <c r="E300">
        <v>3</v>
      </c>
      <c r="F300">
        <v>144</v>
      </c>
      <c r="G300">
        <v>432</v>
      </c>
      <c r="H300">
        <v>79</v>
      </c>
      <c r="I300">
        <v>144</v>
      </c>
      <c r="J300">
        <v>11376</v>
      </c>
      <c r="K300">
        <v>0</v>
      </c>
      <c r="L300">
        <v>298</v>
      </c>
      <c r="M300">
        <f t="shared" si="48"/>
        <v>0</v>
      </c>
      <c r="N300">
        <f t="shared" si="49"/>
        <v>0</v>
      </c>
      <c r="O300">
        <f t="shared" si="50"/>
        <v>0</v>
      </c>
      <c r="P300">
        <f t="shared" si="51"/>
        <v>0</v>
      </c>
      <c r="Q300">
        <f t="shared" si="52"/>
        <v>0</v>
      </c>
      <c r="R300">
        <f t="shared" si="53"/>
        <v>0</v>
      </c>
      <c r="S300">
        <f t="shared" si="54"/>
        <v>0</v>
      </c>
      <c r="T300">
        <f t="shared" si="55"/>
        <v>0</v>
      </c>
      <c r="U300">
        <f t="shared" si="56"/>
        <v>1</v>
      </c>
      <c r="V300">
        <f t="shared" si="57"/>
        <v>0</v>
      </c>
      <c r="W300">
        <f t="shared" si="58"/>
        <v>0</v>
      </c>
      <c r="X300">
        <f t="shared" si="59"/>
        <v>0</v>
      </c>
      <c r="Y300">
        <v>12116</v>
      </c>
    </row>
    <row r="301" spans="1:25">
      <c r="A301" s="1">
        <v>40843</v>
      </c>
      <c r="B301">
        <v>68</v>
      </c>
      <c r="C301">
        <v>144.29411764705881</v>
      </c>
      <c r="D301">
        <v>9812</v>
      </c>
      <c r="E301">
        <v>0</v>
      </c>
      <c r="F301">
        <v>0</v>
      </c>
      <c r="G301">
        <v>0</v>
      </c>
      <c r="H301">
        <v>68</v>
      </c>
      <c r="I301">
        <v>144.29411764705881</v>
      </c>
      <c r="J301">
        <v>9812</v>
      </c>
      <c r="K301">
        <v>0</v>
      </c>
      <c r="L301">
        <v>299</v>
      </c>
      <c r="M301">
        <f t="shared" si="48"/>
        <v>0</v>
      </c>
      <c r="N301">
        <f t="shared" si="49"/>
        <v>0</v>
      </c>
      <c r="O301">
        <f t="shared" si="50"/>
        <v>0</v>
      </c>
      <c r="P301">
        <f t="shared" si="51"/>
        <v>0</v>
      </c>
      <c r="Q301">
        <f t="shared" si="52"/>
        <v>0</v>
      </c>
      <c r="R301">
        <f t="shared" si="53"/>
        <v>0</v>
      </c>
      <c r="S301">
        <f t="shared" si="54"/>
        <v>0</v>
      </c>
      <c r="T301">
        <f t="shared" si="55"/>
        <v>0</v>
      </c>
      <c r="U301">
        <f t="shared" si="56"/>
        <v>1</v>
      </c>
      <c r="V301">
        <f t="shared" si="57"/>
        <v>0</v>
      </c>
      <c r="W301">
        <f t="shared" si="58"/>
        <v>0</v>
      </c>
      <c r="X301">
        <f t="shared" si="59"/>
        <v>0</v>
      </c>
      <c r="Y301">
        <v>11376</v>
      </c>
    </row>
    <row r="302" spans="1:25">
      <c r="A302" s="1">
        <v>40844</v>
      </c>
      <c r="B302">
        <v>6</v>
      </c>
      <c r="C302">
        <v>147.33333333333334</v>
      </c>
      <c r="D302">
        <v>884</v>
      </c>
      <c r="E302">
        <v>0</v>
      </c>
      <c r="F302">
        <v>0</v>
      </c>
      <c r="G302">
        <v>0</v>
      </c>
      <c r="H302">
        <v>6</v>
      </c>
      <c r="I302">
        <v>147.33333333333334</v>
      </c>
      <c r="J302">
        <v>884</v>
      </c>
      <c r="K302">
        <v>0</v>
      </c>
      <c r="L302">
        <v>300</v>
      </c>
      <c r="M302">
        <f t="shared" si="48"/>
        <v>0</v>
      </c>
      <c r="N302">
        <f t="shared" si="49"/>
        <v>0</v>
      </c>
      <c r="O302">
        <f t="shared" si="50"/>
        <v>0</v>
      </c>
      <c r="P302">
        <f t="shared" si="51"/>
        <v>0</v>
      </c>
      <c r="Q302">
        <f t="shared" si="52"/>
        <v>0</v>
      </c>
      <c r="R302">
        <f t="shared" si="53"/>
        <v>0</v>
      </c>
      <c r="S302">
        <f t="shared" si="54"/>
        <v>0</v>
      </c>
      <c r="T302">
        <f t="shared" si="55"/>
        <v>0</v>
      </c>
      <c r="U302">
        <f t="shared" si="56"/>
        <v>1</v>
      </c>
      <c r="V302">
        <f t="shared" si="57"/>
        <v>0</v>
      </c>
      <c r="W302">
        <f t="shared" si="58"/>
        <v>0</v>
      </c>
      <c r="X302">
        <f t="shared" si="59"/>
        <v>1</v>
      </c>
      <c r="Y302">
        <v>9812</v>
      </c>
    </row>
    <row r="303" spans="1:25">
      <c r="A303" s="1">
        <v>40845</v>
      </c>
      <c r="B303">
        <v>2</v>
      </c>
      <c r="C303">
        <v>144</v>
      </c>
      <c r="D303">
        <v>288</v>
      </c>
      <c r="E303">
        <v>0</v>
      </c>
      <c r="F303">
        <v>0</v>
      </c>
      <c r="G303">
        <v>0</v>
      </c>
      <c r="H303">
        <v>2</v>
      </c>
      <c r="I303">
        <v>144</v>
      </c>
      <c r="J303">
        <v>288</v>
      </c>
      <c r="K303">
        <v>0</v>
      </c>
      <c r="L303">
        <v>301</v>
      </c>
      <c r="M303">
        <f t="shared" si="48"/>
        <v>0</v>
      </c>
      <c r="N303">
        <f t="shared" si="49"/>
        <v>0</v>
      </c>
      <c r="O303">
        <f t="shared" si="50"/>
        <v>0</v>
      </c>
      <c r="P303">
        <f t="shared" si="51"/>
        <v>0</v>
      </c>
      <c r="Q303">
        <f t="shared" si="52"/>
        <v>0</v>
      </c>
      <c r="R303">
        <f t="shared" si="53"/>
        <v>0</v>
      </c>
      <c r="S303">
        <f t="shared" si="54"/>
        <v>0</v>
      </c>
      <c r="T303">
        <f t="shared" si="55"/>
        <v>0</v>
      </c>
      <c r="U303">
        <f t="shared" si="56"/>
        <v>1</v>
      </c>
      <c r="V303">
        <f t="shared" si="57"/>
        <v>0</v>
      </c>
      <c r="W303">
        <f t="shared" si="58"/>
        <v>0</v>
      </c>
      <c r="X303">
        <f t="shared" si="59"/>
        <v>1</v>
      </c>
      <c r="Y303">
        <v>884</v>
      </c>
    </row>
    <row r="304" spans="1:25">
      <c r="A304" s="1">
        <v>40846</v>
      </c>
      <c r="B304">
        <v>18</v>
      </c>
      <c r="C304">
        <v>136</v>
      </c>
      <c r="D304">
        <v>2448</v>
      </c>
      <c r="E304">
        <v>0</v>
      </c>
      <c r="F304">
        <v>0</v>
      </c>
      <c r="G304">
        <v>0</v>
      </c>
      <c r="H304">
        <v>18</v>
      </c>
      <c r="I304">
        <v>136</v>
      </c>
      <c r="J304">
        <v>2448</v>
      </c>
      <c r="K304">
        <v>0</v>
      </c>
      <c r="L304">
        <v>302</v>
      </c>
      <c r="M304">
        <f t="shared" si="48"/>
        <v>0</v>
      </c>
      <c r="N304">
        <f t="shared" si="49"/>
        <v>0</v>
      </c>
      <c r="O304">
        <f t="shared" si="50"/>
        <v>0</v>
      </c>
      <c r="P304">
        <f t="shared" si="51"/>
        <v>0</v>
      </c>
      <c r="Q304">
        <f t="shared" si="52"/>
        <v>0</v>
      </c>
      <c r="R304">
        <f t="shared" si="53"/>
        <v>0</v>
      </c>
      <c r="S304">
        <f t="shared" si="54"/>
        <v>0</v>
      </c>
      <c r="T304">
        <f t="shared" si="55"/>
        <v>0</v>
      </c>
      <c r="U304">
        <f t="shared" si="56"/>
        <v>1</v>
      </c>
      <c r="V304">
        <f t="shared" si="57"/>
        <v>0</v>
      </c>
      <c r="W304">
        <f t="shared" si="58"/>
        <v>0</v>
      </c>
      <c r="X304">
        <f t="shared" si="59"/>
        <v>0</v>
      </c>
      <c r="Y304">
        <v>288</v>
      </c>
    </row>
    <row r="305" spans="1:25">
      <c r="A305" s="1">
        <v>40847</v>
      </c>
      <c r="B305">
        <v>30</v>
      </c>
      <c r="C305">
        <v>144</v>
      </c>
      <c r="D305">
        <v>4320</v>
      </c>
      <c r="E305">
        <v>0</v>
      </c>
      <c r="F305">
        <v>0</v>
      </c>
      <c r="G305">
        <v>0</v>
      </c>
      <c r="H305">
        <v>30</v>
      </c>
      <c r="I305">
        <v>144</v>
      </c>
      <c r="J305">
        <v>4320</v>
      </c>
      <c r="K305">
        <v>0</v>
      </c>
      <c r="L305">
        <v>303</v>
      </c>
      <c r="M305">
        <f t="shared" si="48"/>
        <v>0</v>
      </c>
      <c r="N305">
        <f t="shared" si="49"/>
        <v>0</v>
      </c>
      <c r="O305">
        <f t="shared" si="50"/>
        <v>0</v>
      </c>
      <c r="P305">
        <f t="shared" si="51"/>
        <v>0</v>
      </c>
      <c r="Q305">
        <f t="shared" si="52"/>
        <v>0</v>
      </c>
      <c r="R305">
        <f t="shared" si="53"/>
        <v>0</v>
      </c>
      <c r="S305">
        <f t="shared" si="54"/>
        <v>0</v>
      </c>
      <c r="T305">
        <f t="shared" si="55"/>
        <v>0</v>
      </c>
      <c r="U305">
        <f t="shared" si="56"/>
        <v>1</v>
      </c>
      <c r="V305">
        <f t="shared" si="57"/>
        <v>0</v>
      </c>
      <c r="W305">
        <f t="shared" si="58"/>
        <v>0</v>
      </c>
      <c r="X305">
        <f t="shared" si="59"/>
        <v>0</v>
      </c>
      <c r="Y305">
        <v>2448</v>
      </c>
    </row>
    <row r="306" spans="1:25">
      <c r="A306" s="1">
        <v>40848</v>
      </c>
      <c r="B306">
        <v>53</v>
      </c>
      <c r="C306">
        <v>144</v>
      </c>
      <c r="D306">
        <v>7632</v>
      </c>
      <c r="E306">
        <v>2</v>
      </c>
      <c r="F306">
        <v>144</v>
      </c>
      <c r="G306">
        <v>288</v>
      </c>
      <c r="H306">
        <v>55</v>
      </c>
      <c r="I306">
        <v>144</v>
      </c>
      <c r="J306">
        <v>7920</v>
      </c>
      <c r="K306">
        <v>0</v>
      </c>
      <c r="L306">
        <v>304</v>
      </c>
      <c r="M306">
        <f t="shared" si="48"/>
        <v>0</v>
      </c>
      <c r="N306">
        <f t="shared" si="49"/>
        <v>0</v>
      </c>
      <c r="O306">
        <f t="shared" si="50"/>
        <v>0</v>
      </c>
      <c r="P306">
        <f t="shared" si="51"/>
        <v>0</v>
      </c>
      <c r="Q306">
        <f t="shared" si="52"/>
        <v>0</v>
      </c>
      <c r="R306">
        <f t="shared" si="53"/>
        <v>0</v>
      </c>
      <c r="S306">
        <f t="shared" si="54"/>
        <v>0</v>
      </c>
      <c r="T306">
        <f t="shared" si="55"/>
        <v>0</v>
      </c>
      <c r="U306">
        <f t="shared" si="56"/>
        <v>0</v>
      </c>
      <c r="V306">
        <f t="shared" si="57"/>
        <v>1</v>
      </c>
      <c r="W306">
        <f t="shared" si="58"/>
        <v>0</v>
      </c>
      <c r="X306">
        <f t="shared" si="59"/>
        <v>0</v>
      </c>
      <c r="Y306">
        <v>4320</v>
      </c>
    </row>
    <row r="307" spans="1:25">
      <c r="A307" s="1">
        <v>40849</v>
      </c>
      <c r="B307">
        <v>30</v>
      </c>
      <c r="C307">
        <v>144.66666666666666</v>
      </c>
      <c r="D307">
        <v>4340</v>
      </c>
      <c r="E307">
        <v>4</v>
      </c>
      <c r="F307">
        <v>144</v>
      </c>
      <c r="G307">
        <v>576</v>
      </c>
      <c r="H307">
        <v>34</v>
      </c>
      <c r="I307">
        <v>144.58823529411765</v>
      </c>
      <c r="J307">
        <v>4916</v>
      </c>
      <c r="K307">
        <v>0</v>
      </c>
      <c r="L307">
        <v>305</v>
      </c>
      <c r="M307">
        <f t="shared" si="48"/>
        <v>0</v>
      </c>
      <c r="N307">
        <f t="shared" si="49"/>
        <v>0</v>
      </c>
      <c r="O307">
        <f t="shared" si="50"/>
        <v>0</v>
      </c>
      <c r="P307">
        <f t="shared" si="51"/>
        <v>0</v>
      </c>
      <c r="Q307">
        <f t="shared" si="52"/>
        <v>0</v>
      </c>
      <c r="R307">
        <f t="shared" si="53"/>
        <v>0</v>
      </c>
      <c r="S307">
        <f t="shared" si="54"/>
        <v>0</v>
      </c>
      <c r="T307">
        <f t="shared" si="55"/>
        <v>0</v>
      </c>
      <c r="U307">
        <f t="shared" si="56"/>
        <v>0</v>
      </c>
      <c r="V307">
        <f t="shared" si="57"/>
        <v>1</v>
      </c>
      <c r="W307">
        <f t="shared" si="58"/>
        <v>0</v>
      </c>
      <c r="X307">
        <f t="shared" si="59"/>
        <v>0</v>
      </c>
      <c r="Y307">
        <v>7920</v>
      </c>
    </row>
    <row r="308" spans="1:25">
      <c r="A308" s="1">
        <v>40850</v>
      </c>
      <c r="B308">
        <v>49</v>
      </c>
      <c r="C308">
        <v>145.22448979591837</v>
      </c>
      <c r="D308">
        <v>7116</v>
      </c>
      <c r="E308">
        <v>8</v>
      </c>
      <c r="F308">
        <v>144</v>
      </c>
      <c r="G308">
        <v>1152</v>
      </c>
      <c r="H308">
        <v>57</v>
      </c>
      <c r="I308">
        <v>145.05263157894737</v>
      </c>
      <c r="J308">
        <v>8268</v>
      </c>
      <c r="K308">
        <v>0</v>
      </c>
      <c r="L308">
        <v>306</v>
      </c>
      <c r="M308">
        <f t="shared" si="48"/>
        <v>0</v>
      </c>
      <c r="N308">
        <f t="shared" si="49"/>
        <v>0</v>
      </c>
      <c r="O308">
        <f t="shared" si="50"/>
        <v>0</v>
      </c>
      <c r="P308">
        <f t="shared" si="51"/>
        <v>0</v>
      </c>
      <c r="Q308">
        <f t="shared" si="52"/>
        <v>0</v>
      </c>
      <c r="R308">
        <f t="shared" si="53"/>
        <v>0</v>
      </c>
      <c r="S308">
        <f t="shared" si="54"/>
        <v>0</v>
      </c>
      <c r="T308">
        <f t="shared" si="55"/>
        <v>0</v>
      </c>
      <c r="U308">
        <f t="shared" si="56"/>
        <v>0</v>
      </c>
      <c r="V308">
        <f t="shared" si="57"/>
        <v>1</v>
      </c>
      <c r="W308">
        <f t="shared" si="58"/>
        <v>0</v>
      </c>
      <c r="X308">
        <f t="shared" si="59"/>
        <v>0</v>
      </c>
      <c r="Y308">
        <v>4916</v>
      </c>
    </row>
    <row r="309" spans="1:25">
      <c r="A309" s="1">
        <v>40851</v>
      </c>
      <c r="B309">
        <v>67</v>
      </c>
      <c r="C309">
        <v>145.43283582089552</v>
      </c>
      <c r="D309">
        <v>9744</v>
      </c>
      <c r="E309">
        <v>14</v>
      </c>
      <c r="F309">
        <v>148.28571428571428</v>
      </c>
      <c r="G309">
        <v>2076</v>
      </c>
      <c r="H309">
        <v>81</v>
      </c>
      <c r="I309">
        <v>145.92592592592592</v>
      </c>
      <c r="J309">
        <v>11820</v>
      </c>
      <c r="K309">
        <v>0</v>
      </c>
      <c r="L309">
        <v>307</v>
      </c>
      <c r="M309">
        <f t="shared" si="48"/>
        <v>0</v>
      </c>
      <c r="N309">
        <f t="shared" si="49"/>
        <v>0</v>
      </c>
      <c r="O309">
        <f t="shared" si="50"/>
        <v>0</v>
      </c>
      <c r="P309">
        <f t="shared" si="51"/>
        <v>0</v>
      </c>
      <c r="Q309">
        <f t="shared" si="52"/>
        <v>0</v>
      </c>
      <c r="R309">
        <f t="shared" si="53"/>
        <v>0</v>
      </c>
      <c r="S309">
        <f t="shared" si="54"/>
        <v>0</v>
      </c>
      <c r="T309">
        <f t="shared" si="55"/>
        <v>0</v>
      </c>
      <c r="U309">
        <f t="shared" si="56"/>
        <v>0</v>
      </c>
      <c r="V309">
        <f t="shared" si="57"/>
        <v>1</v>
      </c>
      <c r="W309">
        <f t="shared" si="58"/>
        <v>0</v>
      </c>
      <c r="X309">
        <f t="shared" si="59"/>
        <v>1</v>
      </c>
      <c r="Y309">
        <v>8268</v>
      </c>
    </row>
    <row r="310" spans="1:25">
      <c r="A310" s="1">
        <v>40852</v>
      </c>
      <c r="B310">
        <v>32</v>
      </c>
      <c r="C310">
        <v>147.125</v>
      </c>
      <c r="D310">
        <v>4708</v>
      </c>
      <c r="E310">
        <v>12</v>
      </c>
      <c r="F310">
        <v>149</v>
      </c>
      <c r="G310">
        <v>1788</v>
      </c>
      <c r="H310">
        <v>44</v>
      </c>
      <c r="I310">
        <v>147.63636363636363</v>
      </c>
      <c r="J310">
        <v>6496</v>
      </c>
      <c r="K310">
        <v>1</v>
      </c>
      <c r="L310">
        <v>308</v>
      </c>
      <c r="M310">
        <f t="shared" si="48"/>
        <v>0</v>
      </c>
      <c r="N310">
        <f t="shared" si="49"/>
        <v>0</v>
      </c>
      <c r="O310">
        <f t="shared" si="50"/>
        <v>0</v>
      </c>
      <c r="P310">
        <f t="shared" si="51"/>
        <v>0</v>
      </c>
      <c r="Q310">
        <f t="shared" si="52"/>
        <v>0</v>
      </c>
      <c r="R310">
        <f t="shared" si="53"/>
        <v>0</v>
      </c>
      <c r="S310">
        <f t="shared" si="54"/>
        <v>0</v>
      </c>
      <c r="T310">
        <f t="shared" si="55"/>
        <v>0</v>
      </c>
      <c r="U310">
        <f t="shared" si="56"/>
        <v>0</v>
      </c>
      <c r="V310">
        <f t="shared" si="57"/>
        <v>1</v>
      </c>
      <c r="W310">
        <f t="shared" si="58"/>
        <v>0</v>
      </c>
      <c r="X310">
        <f t="shared" si="59"/>
        <v>1</v>
      </c>
      <c r="Y310">
        <v>11820</v>
      </c>
    </row>
    <row r="311" spans="1:25">
      <c r="A311" s="1">
        <v>40853</v>
      </c>
      <c r="B311">
        <v>52</v>
      </c>
      <c r="C311">
        <v>144.38461538461539</v>
      </c>
      <c r="D311">
        <v>7508</v>
      </c>
      <c r="E311">
        <v>1</v>
      </c>
      <c r="F311">
        <v>144</v>
      </c>
      <c r="G311">
        <v>144</v>
      </c>
      <c r="H311">
        <v>53</v>
      </c>
      <c r="I311">
        <v>144.37735849056602</v>
      </c>
      <c r="J311">
        <v>7652</v>
      </c>
      <c r="K311">
        <v>0</v>
      </c>
      <c r="L311">
        <v>309</v>
      </c>
      <c r="M311">
        <f t="shared" si="48"/>
        <v>0</v>
      </c>
      <c r="N311">
        <f t="shared" si="49"/>
        <v>0</v>
      </c>
      <c r="O311">
        <f t="shared" si="50"/>
        <v>0</v>
      </c>
      <c r="P311">
        <f t="shared" si="51"/>
        <v>0</v>
      </c>
      <c r="Q311">
        <f t="shared" si="52"/>
        <v>0</v>
      </c>
      <c r="R311">
        <f t="shared" si="53"/>
        <v>0</v>
      </c>
      <c r="S311">
        <f t="shared" si="54"/>
        <v>0</v>
      </c>
      <c r="T311">
        <f t="shared" si="55"/>
        <v>0</v>
      </c>
      <c r="U311">
        <f t="shared" si="56"/>
        <v>0</v>
      </c>
      <c r="V311">
        <f t="shared" si="57"/>
        <v>1</v>
      </c>
      <c r="W311">
        <f t="shared" si="58"/>
        <v>0</v>
      </c>
      <c r="X311">
        <f t="shared" si="59"/>
        <v>0</v>
      </c>
      <c r="Y311">
        <v>6496</v>
      </c>
    </row>
    <row r="312" spans="1:25">
      <c r="A312" s="1">
        <v>40854</v>
      </c>
      <c r="B312">
        <v>59</v>
      </c>
      <c r="C312">
        <v>144.33898305084745</v>
      </c>
      <c r="D312">
        <v>8516</v>
      </c>
      <c r="E312">
        <v>0</v>
      </c>
      <c r="F312">
        <v>0</v>
      </c>
      <c r="G312">
        <v>0</v>
      </c>
      <c r="H312">
        <v>59</v>
      </c>
      <c r="I312">
        <v>144.33898305084745</v>
      </c>
      <c r="J312">
        <v>8516</v>
      </c>
      <c r="K312">
        <v>0</v>
      </c>
      <c r="L312">
        <v>310</v>
      </c>
      <c r="M312">
        <f t="shared" si="48"/>
        <v>0</v>
      </c>
      <c r="N312">
        <f t="shared" si="49"/>
        <v>0</v>
      </c>
      <c r="O312">
        <f t="shared" si="50"/>
        <v>0</v>
      </c>
      <c r="P312">
        <f t="shared" si="51"/>
        <v>0</v>
      </c>
      <c r="Q312">
        <f t="shared" si="52"/>
        <v>0</v>
      </c>
      <c r="R312">
        <f t="shared" si="53"/>
        <v>0</v>
      </c>
      <c r="S312">
        <f t="shared" si="54"/>
        <v>0</v>
      </c>
      <c r="T312">
        <f t="shared" si="55"/>
        <v>0</v>
      </c>
      <c r="U312">
        <f t="shared" si="56"/>
        <v>0</v>
      </c>
      <c r="V312">
        <f t="shared" si="57"/>
        <v>1</v>
      </c>
      <c r="W312">
        <f t="shared" si="58"/>
        <v>0</v>
      </c>
      <c r="X312">
        <f t="shared" si="59"/>
        <v>0</v>
      </c>
      <c r="Y312">
        <v>7652</v>
      </c>
    </row>
    <row r="313" spans="1:25">
      <c r="A313" s="1">
        <v>40855</v>
      </c>
      <c r="B313">
        <v>49</v>
      </c>
      <c r="C313">
        <v>144</v>
      </c>
      <c r="D313">
        <v>7056</v>
      </c>
      <c r="E313">
        <v>0</v>
      </c>
      <c r="F313">
        <v>0</v>
      </c>
      <c r="G313">
        <v>0</v>
      </c>
      <c r="H313">
        <v>49</v>
      </c>
      <c r="I313">
        <v>144</v>
      </c>
      <c r="J313">
        <v>7056</v>
      </c>
      <c r="K313">
        <v>0</v>
      </c>
      <c r="L313">
        <v>311</v>
      </c>
      <c r="M313">
        <f t="shared" si="48"/>
        <v>0</v>
      </c>
      <c r="N313">
        <f t="shared" si="49"/>
        <v>0</v>
      </c>
      <c r="O313">
        <f t="shared" si="50"/>
        <v>0</v>
      </c>
      <c r="P313">
        <f t="shared" si="51"/>
        <v>0</v>
      </c>
      <c r="Q313">
        <f t="shared" si="52"/>
        <v>0</v>
      </c>
      <c r="R313">
        <f t="shared" si="53"/>
        <v>0</v>
      </c>
      <c r="S313">
        <f t="shared" si="54"/>
        <v>0</v>
      </c>
      <c r="T313">
        <f t="shared" si="55"/>
        <v>0</v>
      </c>
      <c r="U313">
        <f t="shared" si="56"/>
        <v>0</v>
      </c>
      <c r="V313">
        <f t="shared" si="57"/>
        <v>1</v>
      </c>
      <c r="W313">
        <f t="shared" si="58"/>
        <v>0</v>
      </c>
      <c r="X313">
        <f t="shared" si="59"/>
        <v>0</v>
      </c>
      <c r="Y313">
        <v>8516</v>
      </c>
    </row>
    <row r="314" spans="1:25">
      <c r="A314" s="1">
        <v>40856</v>
      </c>
      <c r="B314">
        <v>96</v>
      </c>
      <c r="C314">
        <v>144</v>
      </c>
      <c r="D314">
        <v>13824</v>
      </c>
      <c r="E314">
        <v>0</v>
      </c>
      <c r="F314">
        <v>0</v>
      </c>
      <c r="G314">
        <v>0</v>
      </c>
      <c r="H314">
        <v>96</v>
      </c>
      <c r="I314">
        <v>144</v>
      </c>
      <c r="J314">
        <v>13824</v>
      </c>
      <c r="K314">
        <v>0</v>
      </c>
      <c r="L314">
        <v>312</v>
      </c>
      <c r="M314">
        <f t="shared" si="48"/>
        <v>0</v>
      </c>
      <c r="N314">
        <f t="shared" si="49"/>
        <v>0</v>
      </c>
      <c r="O314">
        <f t="shared" si="50"/>
        <v>0</v>
      </c>
      <c r="P314">
        <f t="shared" si="51"/>
        <v>0</v>
      </c>
      <c r="Q314">
        <f t="shared" si="52"/>
        <v>0</v>
      </c>
      <c r="R314">
        <f t="shared" si="53"/>
        <v>0</v>
      </c>
      <c r="S314">
        <f t="shared" si="54"/>
        <v>0</v>
      </c>
      <c r="T314">
        <f t="shared" si="55"/>
        <v>0</v>
      </c>
      <c r="U314">
        <f t="shared" si="56"/>
        <v>0</v>
      </c>
      <c r="V314">
        <f t="shared" si="57"/>
        <v>1</v>
      </c>
      <c r="W314">
        <f t="shared" si="58"/>
        <v>0</v>
      </c>
      <c r="X314">
        <f t="shared" si="59"/>
        <v>0</v>
      </c>
      <c r="Y314">
        <v>7056</v>
      </c>
    </row>
    <row r="315" spans="1:25">
      <c r="A315" s="1">
        <v>40857</v>
      </c>
      <c r="B315">
        <v>99</v>
      </c>
      <c r="C315">
        <v>144</v>
      </c>
      <c r="D315">
        <v>14256</v>
      </c>
      <c r="E315">
        <v>0</v>
      </c>
      <c r="F315">
        <v>0</v>
      </c>
      <c r="G315">
        <v>0</v>
      </c>
      <c r="H315">
        <v>99</v>
      </c>
      <c r="I315">
        <v>144</v>
      </c>
      <c r="J315">
        <v>14256</v>
      </c>
      <c r="K315">
        <v>0</v>
      </c>
      <c r="L315">
        <v>313</v>
      </c>
      <c r="M315">
        <f t="shared" si="48"/>
        <v>0</v>
      </c>
      <c r="N315">
        <f t="shared" si="49"/>
        <v>0</v>
      </c>
      <c r="O315">
        <f t="shared" si="50"/>
        <v>0</v>
      </c>
      <c r="P315">
        <f t="shared" si="51"/>
        <v>0</v>
      </c>
      <c r="Q315">
        <f t="shared" si="52"/>
        <v>0</v>
      </c>
      <c r="R315">
        <f t="shared" si="53"/>
        <v>0</v>
      </c>
      <c r="S315">
        <f t="shared" si="54"/>
        <v>0</v>
      </c>
      <c r="T315">
        <f t="shared" si="55"/>
        <v>0</v>
      </c>
      <c r="U315">
        <f t="shared" si="56"/>
        <v>0</v>
      </c>
      <c r="V315">
        <f t="shared" si="57"/>
        <v>1</v>
      </c>
      <c r="W315">
        <f t="shared" si="58"/>
        <v>0</v>
      </c>
      <c r="X315">
        <f t="shared" si="59"/>
        <v>0</v>
      </c>
      <c r="Y315">
        <v>13824</v>
      </c>
    </row>
    <row r="316" spans="1:25">
      <c r="A316" s="1">
        <v>40858</v>
      </c>
      <c r="B316">
        <v>57</v>
      </c>
      <c r="C316">
        <v>144.35087719298247</v>
      </c>
      <c r="D316">
        <v>8228</v>
      </c>
      <c r="E316">
        <v>0</v>
      </c>
      <c r="F316">
        <v>0</v>
      </c>
      <c r="G316">
        <v>0</v>
      </c>
      <c r="H316">
        <v>57</v>
      </c>
      <c r="I316">
        <v>144.35087719298247</v>
      </c>
      <c r="J316">
        <v>8228</v>
      </c>
      <c r="K316">
        <v>0</v>
      </c>
      <c r="L316">
        <v>314</v>
      </c>
      <c r="M316">
        <f t="shared" si="48"/>
        <v>0</v>
      </c>
      <c r="N316">
        <f t="shared" si="49"/>
        <v>0</v>
      </c>
      <c r="O316">
        <f t="shared" si="50"/>
        <v>0</v>
      </c>
      <c r="P316">
        <f t="shared" si="51"/>
        <v>0</v>
      </c>
      <c r="Q316">
        <f t="shared" si="52"/>
        <v>0</v>
      </c>
      <c r="R316">
        <f t="shared" si="53"/>
        <v>0</v>
      </c>
      <c r="S316">
        <f t="shared" si="54"/>
        <v>0</v>
      </c>
      <c r="T316">
        <f t="shared" si="55"/>
        <v>0</v>
      </c>
      <c r="U316">
        <f t="shared" si="56"/>
        <v>0</v>
      </c>
      <c r="V316">
        <f t="shared" si="57"/>
        <v>1</v>
      </c>
      <c r="W316">
        <f t="shared" si="58"/>
        <v>0</v>
      </c>
      <c r="X316">
        <f t="shared" si="59"/>
        <v>1</v>
      </c>
      <c r="Y316">
        <v>14256</v>
      </c>
    </row>
    <row r="317" spans="1:25">
      <c r="A317" s="1">
        <v>40859</v>
      </c>
      <c r="B317">
        <v>45</v>
      </c>
      <c r="C317">
        <v>144.44444444444446</v>
      </c>
      <c r="D317">
        <v>6500</v>
      </c>
      <c r="E317">
        <v>0</v>
      </c>
      <c r="F317">
        <v>0</v>
      </c>
      <c r="G317">
        <v>0</v>
      </c>
      <c r="H317">
        <v>45</v>
      </c>
      <c r="I317">
        <v>144.44444444444446</v>
      </c>
      <c r="J317">
        <v>6500</v>
      </c>
      <c r="K317">
        <v>0</v>
      </c>
      <c r="L317">
        <v>315</v>
      </c>
      <c r="M317">
        <f t="shared" si="48"/>
        <v>0</v>
      </c>
      <c r="N317">
        <f t="shared" si="49"/>
        <v>0</v>
      </c>
      <c r="O317">
        <f t="shared" si="50"/>
        <v>0</v>
      </c>
      <c r="P317">
        <f t="shared" si="51"/>
        <v>0</v>
      </c>
      <c r="Q317">
        <f t="shared" si="52"/>
        <v>0</v>
      </c>
      <c r="R317">
        <f t="shared" si="53"/>
        <v>0</v>
      </c>
      <c r="S317">
        <f t="shared" si="54"/>
        <v>0</v>
      </c>
      <c r="T317">
        <f t="shared" si="55"/>
        <v>0</v>
      </c>
      <c r="U317">
        <f t="shared" si="56"/>
        <v>0</v>
      </c>
      <c r="V317">
        <f t="shared" si="57"/>
        <v>1</v>
      </c>
      <c r="W317">
        <f t="shared" si="58"/>
        <v>0</v>
      </c>
      <c r="X317">
        <f t="shared" si="59"/>
        <v>1</v>
      </c>
      <c r="Y317">
        <v>8228</v>
      </c>
    </row>
    <row r="318" spans="1:25">
      <c r="A318" s="1">
        <v>40860</v>
      </c>
      <c r="B318">
        <v>40</v>
      </c>
      <c r="C318">
        <v>144</v>
      </c>
      <c r="D318">
        <v>5760</v>
      </c>
      <c r="E318">
        <v>0</v>
      </c>
      <c r="F318">
        <v>0</v>
      </c>
      <c r="G318">
        <v>0</v>
      </c>
      <c r="H318">
        <v>40</v>
      </c>
      <c r="I318">
        <v>144</v>
      </c>
      <c r="J318">
        <v>5760</v>
      </c>
      <c r="K318">
        <v>0</v>
      </c>
      <c r="L318">
        <v>316</v>
      </c>
      <c r="M318">
        <f t="shared" si="48"/>
        <v>0</v>
      </c>
      <c r="N318">
        <f t="shared" si="49"/>
        <v>0</v>
      </c>
      <c r="O318">
        <f t="shared" si="50"/>
        <v>0</v>
      </c>
      <c r="P318">
        <f t="shared" si="51"/>
        <v>0</v>
      </c>
      <c r="Q318">
        <f t="shared" si="52"/>
        <v>0</v>
      </c>
      <c r="R318">
        <f t="shared" si="53"/>
        <v>0</v>
      </c>
      <c r="S318">
        <f t="shared" si="54"/>
        <v>0</v>
      </c>
      <c r="T318">
        <f t="shared" si="55"/>
        <v>0</v>
      </c>
      <c r="U318">
        <f t="shared" si="56"/>
        <v>0</v>
      </c>
      <c r="V318">
        <f t="shared" si="57"/>
        <v>1</v>
      </c>
      <c r="W318">
        <f t="shared" si="58"/>
        <v>0</v>
      </c>
      <c r="X318">
        <f t="shared" si="59"/>
        <v>0</v>
      </c>
      <c r="Y318">
        <v>6500</v>
      </c>
    </row>
    <row r="319" spans="1:25">
      <c r="A319" s="1">
        <v>40861</v>
      </c>
      <c r="B319">
        <v>56</v>
      </c>
      <c r="C319">
        <v>144</v>
      </c>
      <c r="D319">
        <v>8064</v>
      </c>
      <c r="E319">
        <v>0</v>
      </c>
      <c r="F319">
        <v>0</v>
      </c>
      <c r="G319">
        <v>0</v>
      </c>
      <c r="H319">
        <v>56</v>
      </c>
      <c r="I319">
        <v>144</v>
      </c>
      <c r="J319">
        <v>8064</v>
      </c>
      <c r="K319">
        <v>0</v>
      </c>
      <c r="L319">
        <v>317</v>
      </c>
      <c r="M319">
        <f t="shared" si="48"/>
        <v>0</v>
      </c>
      <c r="N319">
        <f t="shared" si="49"/>
        <v>0</v>
      </c>
      <c r="O319">
        <f t="shared" si="50"/>
        <v>0</v>
      </c>
      <c r="P319">
        <f t="shared" si="51"/>
        <v>0</v>
      </c>
      <c r="Q319">
        <f t="shared" si="52"/>
        <v>0</v>
      </c>
      <c r="R319">
        <f t="shared" si="53"/>
        <v>0</v>
      </c>
      <c r="S319">
        <f t="shared" si="54"/>
        <v>0</v>
      </c>
      <c r="T319">
        <f t="shared" si="55"/>
        <v>0</v>
      </c>
      <c r="U319">
        <f t="shared" si="56"/>
        <v>0</v>
      </c>
      <c r="V319">
        <f t="shared" si="57"/>
        <v>1</v>
      </c>
      <c r="W319">
        <f t="shared" si="58"/>
        <v>0</v>
      </c>
      <c r="X319">
        <f t="shared" si="59"/>
        <v>0</v>
      </c>
      <c r="Y319">
        <v>5760</v>
      </c>
    </row>
    <row r="320" spans="1:25">
      <c r="A320" s="1">
        <v>40862</v>
      </c>
      <c r="B320">
        <v>62</v>
      </c>
      <c r="C320">
        <v>144</v>
      </c>
      <c r="D320">
        <v>8928</v>
      </c>
      <c r="E320">
        <v>5</v>
      </c>
      <c r="F320">
        <v>144</v>
      </c>
      <c r="G320">
        <v>720</v>
      </c>
      <c r="H320">
        <v>67</v>
      </c>
      <c r="I320">
        <v>144</v>
      </c>
      <c r="J320">
        <v>9648</v>
      </c>
      <c r="K320">
        <v>0</v>
      </c>
      <c r="L320">
        <v>318</v>
      </c>
      <c r="M320">
        <f t="shared" si="48"/>
        <v>0</v>
      </c>
      <c r="N320">
        <f t="shared" si="49"/>
        <v>0</v>
      </c>
      <c r="O320">
        <f t="shared" si="50"/>
        <v>0</v>
      </c>
      <c r="P320">
        <f t="shared" si="51"/>
        <v>0</v>
      </c>
      <c r="Q320">
        <f t="shared" si="52"/>
        <v>0</v>
      </c>
      <c r="R320">
        <f t="shared" si="53"/>
        <v>0</v>
      </c>
      <c r="S320">
        <f t="shared" si="54"/>
        <v>0</v>
      </c>
      <c r="T320">
        <f t="shared" si="55"/>
        <v>0</v>
      </c>
      <c r="U320">
        <f t="shared" si="56"/>
        <v>0</v>
      </c>
      <c r="V320">
        <f t="shared" si="57"/>
        <v>1</v>
      </c>
      <c r="W320">
        <f t="shared" si="58"/>
        <v>0</v>
      </c>
      <c r="X320">
        <f t="shared" si="59"/>
        <v>0</v>
      </c>
      <c r="Y320">
        <v>8064</v>
      </c>
    </row>
    <row r="321" spans="1:25">
      <c r="A321" s="1">
        <v>40863</v>
      </c>
      <c r="B321">
        <v>68</v>
      </c>
      <c r="C321">
        <v>144.29411764705881</v>
      </c>
      <c r="D321">
        <v>9812</v>
      </c>
      <c r="E321">
        <v>0</v>
      </c>
      <c r="F321">
        <v>0</v>
      </c>
      <c r="G321">
        <v>0</v>
      </c>
      <c r="H321">
        <v>68</v>
      </c>
      <c r="I321">
        <v>144.29411764705881</v>
      </c>
      <c r="J321">
        <v>9812</v>
      </c>
      <c r="K321">
        <v>0</v>
      </c>
      <c r="L321">
        <v>319</v>
      </c>
      <c r="M321">
        <f t="shared" si="48"/>
        <v>0</v>
      </c>
      <c r="N321">
        <f t="shared" si="49"/>
        <v>0</v>
      </c>
      <c r="O321">
        <f t="shared" si="50"/>
        <v>0</v>
      </c>
      <c r="P321">
        <f t="shared" si="51"/>
        <v>0</v>
      </c>
      <c r="Q321">
        <f t="shared" si="52"/>
        <v>0</v>
      </c>
      <c r="R321">
        <f t="shared" si="53"/>
        <v>0</v>
      </c>
      <c r="S321">
        <f t="shared" si="54"/>
        <v>0</v>
      </c>
      <c r="T321">
        <f t="shared" si="55"/>
        <v>0</v>
      </c>
      <c r="U321">
        <f t="shared" si="56"/>
        <v>0</v>
      </c>
      <c r="V321">
        <f t="shared" si="57"/>
        <v>1</v>
      </c>
      <c r="W321">
        <f t="shared" si="58"/>
        <v>0</v>
      </c>
      <c r="X321">
        <f t="shared" si="59"/>
        <v>0</v>
      </c>
      <c r="Y321">
        <v>9648</v>
      </c>
    </row>
    <row r="322" spans="1:25">
      <c r="A322" s="1">
        <v>40864</v>
      </c>
      <c r="B322">
        <v>44</v>
      </c>
      <c r="C322">
        <v>144</v>
      </c>
      <c r="D322">
        <v>6336</v>
      </c>
      <c r="E322">
        <v>1</v>
      </c>
      <c r="F322">
        <v>144</v>
      </c>
      <c r="G322">
        <v>144</v>
      </c>
      <c r="H322">
        <v>45</v>
      </c>
      <c r="I322">
        <v>144</v>
      </c>
      <c r="J322">
        <v>6480</v>
      </c>
      <c r="K322">
        <v>0</v>
      </c>
      <c r="L322">
        <v>320</v>
      </c>
      <c r="M322">
        <f t="shared" si="48"/>
        <v>0</v>
      </c>
      <c r="N322">
        <f t="shared" si="49"/>
        <v>0</v>
      </c>
      <c r="O322">
        <f t="shared" si="50"/>
        <v>0</v>
      </c>
      <c r="P322">
        <f t="shared" si="51"/>
        <v>0</v>
      </c>
      <c r="Q322">
        <f t="shared" si="52"/>
        <v>0</v>
      </c>
      <c r="R322">
        <f t="shared" si="53"/>
        <v>0</v>
      </c>
      <c r="S322">
        <f t="shared" si="54"/>
        <v>0</v>
      </c>
      <c r="T322">
        <f t="shared" si="55"/>
        <v>0</v>
      </c>
      <c r="U322">
        <f t="shared" si="56"/>
        <v>0</v>
      </c>
      <c r="V322">
        <f t="shared" si="57"/>
        <v>1</v>
      </c>
      <c r="W322">
        <f t="shared" si="58"/>
        <v>0</v>
      </c>
      <c r="X322">
        <f t="shared" si="59"/>
        <v>0</v>
      </c>
      <c r="Y322">
        <v>9812</v>
      </c>
    </row>
    <row r="323" spans="1:25">
      <c r="A323" s="1">
        <v>40865</v>
      </c>
      <c r="B323">
        <v>18</v>
      </c>
      <c r="C323">
        <v>141.55555555555554</v>
      </c>
      <c r="D323">
        <v>2548</v>
      </c>
      <c r="E323">
        <v>0</v>
      </c>
      <c r="F323">
        <v>0</v>
      </c>
      <c r="G323">
        <v>0</v>
      </c>
      <c r="H323">
        <v>18</v>
      </c>
      <c r="I323">
        <v>141.55555555555554</v>
      </c>
      <c r="J323">
        <v>2548</v>
      </c>
      <c r="K323">
        <v>0</v>
      </c>
      <c r="L323">
        <v>321</v>
      </c>
      <c r="M323">
        <f t="shared" ref="M323:M386" si="60">IF(MONTH(A323)=2,1,0)</f>
        <v>0</v>
      </c>
      <c r="N323">
        <f t="shared" ref="N323:N386" si="61">IF(MONTH(A323)=3,1,0)</f>
        <v>0</v>
      </c>
      <c r="O323">
        <f t="shared" ref="O323:O386" si="62">IF(MONTH(A323)=4,1,0)</f>
        <v>0</v>
      </c>
      <c r="P323">
        <f t="shared" ref="P323:P386" si="63">IF(MONTH(A323)=5,1,0)</f>
        <v>0</v>
      </c>
      <c r="Q323">
        <f t="shared" ref="Q323:Q386" si="64">IF(MONTH(A323)=6,1,0)</f>
        <v>0</v>
      </c>
      <c r="R323">
        <f t="shared" ref="R323:R386" si="65">IF(MONTH(A323)=7,1,0)</f>
        <v>0</v>
      </c>
      <c r="S323">
        <f t="shared" ref="S323:S386" si="66">IF(MONTH(A323)=8,1,0)</f>
        <v>0</v>
      </c>
      <c r="T323">
        <f t="shared" ref="T323:T386" si="67">IF(MONTH(A323)=9,1,0)</f>
        <v>0</v>
      </c>
      <c r="U323">
        <f t="shared" ref="U323:U386" si="68">IF(MONTH(A323)=10,1,0)</f>
        <v>0</v>
      </c>
      <c r="V323">
        <f t="shared" ref="V323:V386" si="69">IF(MONTH(A323)=11,1,0)</f>
        <v>1</v>
      </c>
      <c r="W323">
        <f t="shared" ref="W323:W386" si="70">IF(MONTH(A323)=12,1,0)</f>
        <v>0</v>
      </c>
      <c r="X323">
        <f t="shared" ref="X323:X386" si="71">IF(WEEKDAY(A323)&gt;=6,1,0)</f>
        <v>1</v>
      </c>
      <c r="Y323">
        <v>6480</v>
      </c>
    </row>
    <row r="324" spans="1:25">
      <c r="A324" s="1">
        <v>40866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322</v>
      </c>
      <c r="M324">
        <f t="shared" si="60"/>
        <v>0</v>
      </c>
      <c r="N324">
        <f t="shared" si="61"/>
        <v>0</v>
      </c>
      <c r="O324">
        <f t="shared" si="62"/>
        <v>0</v>
      </c>
      <c r="P324">
        <f t="shared" si="63"/>
        <v>0</v>
      </c>
      <c r="Q324">
        <f t="shared" si="64"/>
        <v>0</v>
      </c>
      <c r="R324">
        <f t="shared" si="65"/>
        <v>0</v>
      </c>
      <c r="S324">
        <f t="shared" si="66"/>
        <v>0</v>
      </c>
      <c r="T324">
        <f t="shared" si="67"/>
        <v>0</v>
      </c>
      <c r="U324">
        <f t="shared" si="68"/>
        <v>0</v>
      </c>
      <c r="V324">
        <f t="shared" si="69"/>
        <v>1</v>
      </c>
      <c r="W324">
        <f t="shared" si="70"/>
        <v>0</v>
      </c>
      <c r="X324">
        <f t="shared" si="71"/>
        <v>1</v>
      </c>
      <c r="Y324">
        <v>2548</v>
      </c>
    </row>
    <row r="325" spans="1:25">
      <c r="A325" s="1">
        <v>40867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323</v>
      </c>
      <c r="M325">
        <f t="shared" si="60"/>
        <v>0</v>
      </c>
      <c r="N325">
        <f t="shared" si="61"/>
        <v>0</v>
      </c>
      <c r="O325">
        <f t="shared" si="62"/>
        <v>0</v>
      </c>
      <c r="P325">
        <f t="shared" si="63"/>
        <v>0</v>
      </c>
      <c r="Q325">
        <f t="shared" si="64"/>
        <v>0</v>
      </c>
      <c r="R325">
        <f t="shared" si="65"/>
        <v>0</v>
      </c>
      <c r="S325">
        <f t="shared" si="66"/>
        <v>0</v>
      </c>
      <c r="T325">
        <f t="shared" si="67"/>
        <v>0</v>
      </c>
      <c r="U325">
        <f t="shared" si="68"/>
        <v>0</v>
      </c>
      <c r="V325">
        <f t="shared" si="69"/>
        <v>1</v>
      </c>
      <c r="W325">
        <f t="shared" si="70"/>
        <v>0</v>
      </c>
      <c r="X325">
        <f t="shared" si="71"/>
        <v>0</v>
      </c>
      <c r="Y325">
        <v>0</v>
      </c>
    </row>
    <row r="326" spans="1:25">
      <c r="A326" s="1">
        <v>40868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324</v>
      </c>
      <c r="M326">
        <f t="shared" si="60"/>
        <v>0</v>
      </c>
      <c r="N326">
        <f t="shared" si="61"/>
        <v>0</v>
      </c>
      <c r="O326">
        <f t="shared" si="62"/>
        <v>0</v>
      </c>
      <c r="P326">
        <f t="shared" si="63"/>
        <v>0</v>
      </c>
      <c r="Q326">
        <f t="shared" si="64"/>
        <v>0</v>
      </c>
      <c r="R326">
        <f t="shared" si="65"/>
        <v>0</v>
      </c>
      <c r="S326">
        <f t="shared" si="66"/>
        <v>0</v>
      </c>
      <c r="T326">
        <f t="shared" si="67"/>
        <v>0</v>
      </c>
      <c r="U326">
        <f t="shared" si="68"/>
        <v>0</v>
      </c>
      <c r="V326">
        <f t="shared" si="69"/>
        <v>1</v>
      </c>
      <c r="W326">
        <f t="shared" si="70"/>
        <v>0</v>
      </c>
      <c r="X326">
        <f t="shared" si="71"/>
        <v>0</v>
      </c>
      <c r="Y326">
        <v>0</v>
      </c>
    </row>
    <row r="327" spans="1:25">
      <c r="A327" s="1">
        <v>40869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325</v>
      </c>
      <c r="M327">
        <f t="shared" si="60"/>
        <v>0</v>
      </c>
      <c r="N327">
        <f t="shared" si="61"/>
        <v>0</v>
      </c>
      <c r="O327">
        <f t="shared" si="62"/>
        <v>0</v>
      </c>
      <c r="P327">
        <f t="shared" si="63"/>
        <v>0</v>
      </c>
      <c r="Q327">
        <f t="shared" si="64"/>
        <v>0</v>
      </c>
      <c r="R327">
        <f t="shared" si="65"/>
        <v>0</v>
      </c>
      <c r="S327">
        <f t="shared" si="66"/>
        <v>0</v>
      </c>
      <c r="T327">
        <f t="shared" si="67"/>
        <v>0</v>
      </c>
      <c r="U327">
        <f t="shared" si="68"/>
        <v>0</v>
      </c>
      <c r="V327">
        <f t="shared" si="69"/>
        <v>1</v>
      </c>
      <c r="W327">
        <f t="shared" si="70"/>
        <v>0</v>
      </c>
      <c r="X327">
        <f t="shared" si="71"/>
        <v>0</v>
      </c>
      <c r="Y327">
        <v>0</v>
      </c>
    </row>
    <row r="328" spans="1:25">
      <c r="A328" s="1">
        <v>40870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326</v>
      </c>
      <c r="M328">
        <f t="shared" si="60"/>
        <v>0</v>
      </c>
      <c r="N328">
        <f t="shared" si="61"/>
        <v>0</v>
      </c>
      <c r="O328">
        <f t="shared" si="62"/>
        <v>0</v>
      </c>
      <c r="P328">
        <f t="shared" si="63"/>
        <v>0</v>
      </c>
      <c r="Q328">
        <f t="shared" si="64"/>
        <v>0</v>
      </c>
      <c r="R328">
        <f t="shared" si="65"/>
        <v>0</v>
      </c>
      <c r="S328">
        <f t="shared" si="66"/>
        <v>0</v>
      </c>
      <c r="T328">
        <f t="shared" si="67"/>
        <v>0</v>
      </c>
      <c r="U328">
        <f t="shared" si="68"/>
        <v>0</v>
      </c>
      <c r="V328">
        <f t="shared" si="69"/>
        <v>1</v>
      </c>
      <c r="W328">
        <f t="shared" si="70"/>
        <v>0</v>
      </c>
      <c r="X328">
        <f t="shared" si="71"/>
        <v>0</v>
      </c>
      <c r="Y328">
        <v>0</v>
      </c>
    </row>
    <row r="329" spans="1:25">
      <c r="A329" s="1">
        <v>40871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327</v>
      </c>
      <c r="M329">
        <f t="shared" si="60"/>
        <v>0</v>
      </c>
      <c r="N329">
        <f t="shared" si="61"/>
        <v>0</v>
      </c>
      <c r="O329">
        <f t="shared" si="62"/>
        <v>0</v>
      </c>
      <c r="P329">
        <f t="shared" si="63"/>
        <v>0</v>
      </c>
      <c r="Q329">
        <f t="shared" si="64"/>
        <v>0</v>
      </c>
      <c r="R329">
        <f t="shared" si="65"/>
        <v>0</v>
      </c>
      <c r="S329">
        <f t="shared" si="66"/>
        <v>0</v>
      </c>
      <c r="T329">
        <f t="shared" si="67"/>
        <v>0</v>
      </c>
      <c r="U329">
        <f t="shared" si="68"/>
        <v>0</v>
      </c>
      <c r="V329">
        <f t="shared" si="69"/>
        <v>1</v>
      </c>
      <c r="W329">
        <f t="shared" si="70"/>
        <v>0</v>
      </c>
      <c r="X329">
        <f t="shared" si="71"/>
        <v>0</v>
      </c>
      <c r="Y329">
        <v>0</v>
      </c>
    </row>
    <row r="330" spans="1:25">
      <c r="A330" s="1">
        <v>40872</v>
      </c>
      <c r="B330">
        <v>0</v>
      </c>
      <c r="C330">
        <v>0</v>
      </c>
      <c r="D330">
        <v>0</v>
      </c>
      <c r="E330">
        <v>5</v>
      </c>
      <c r="F330">
        <v>164</v>
      </c>
      <c r="G330">
        <v>820</v>
      </c>
      <c r="H330">
        <v>5</v>
      </c>
      <c r="I330">
        <v>164</v>
      </c>
      <c r="J330">
        <v>820</v>
      </c>
      <c r="K330">
        <v>0</v>
      </c>
      <c r="L330">
        <v>328</v>
      </c>
      <c r="M330">
        <f t="shared" si="60"/>
        <v>0</v>
      </c>
      <c r="N330">
        <f t="shared" si="61"/>
        <v>0</v>
      </c>
      <c r="O330">
        <f t="shared" si="62"/>
        <v>0</v>
      </c>
      <c r="P330">
        <f t="shared" si="63"/>
        <v>0</v>
      </c>
      <c r="Q330">
        <f t="shared" si="64"/>
        <v>0</v>
      </c>
      <c r="R330">
        <f t="shared" si="65"/>
        <v>0</v>
      </c>
      <c r="S330">
        <f t="shared" si="66"/>
        <v>0</v>
      </c>
      <c r="T330">
        <f t="shared" si="67"/>
        <v>0</v>
      </c>
      <c r="U330">
        <f t="shared" si="68"/>
        <v>0</v>
      </c>
      <c r="V330">
        <f t="shared" si="69"/>
        <v>1</v>
      </c>
      <c r="W330">
        <f t="shared" si="70"/>
        <v>0</v>
      </c>
      <c r="X330">
        <f t="shared" si="71"/>
        <v>1</v>
      </c>
      <c r="Y330">
        <v>0</v>
      </c>
    </row>
    <row r="331" spans="1:25">
      <c r="A331" s="1">
        <v>40873</v>
      </c>
      <c r="B331">
        <v>0</v>
      </c>
      <c r="C331">
        <v>0</v>
      </c>
      <c r="D331">
        <v>0</v>
      </c>
      <c r="E331">
        <v>7</v>
      </c>
      <c r="F331">
        <v>152.57142857142858</v>
      </c>
      <c r="G331">
        <v>1068</v>
      </c>
      <c r="H331">
        <v>7</v>
      </c>
      <c r="I331">
        <v>152.57142857142858</v>
      </c>
      <c r="J331">
        <v>1068</v>
      </c>
      <c r="K331">
        <v>1</v>
      </c>
      <c r="L331">
        <v>329</v>
      </c>
      <c r="M331">
        <f t="shared" si="60"/>
        <v>0</v>
      </c>
      <c r="N331">
        <f t="shared" si="61"/>
        <v>0</v>
      </c>
      <c r="O331">
        <f t="shared" si="62"/>
        <v>0</v>
      </c>
      <c r="P331">
        <f t="shared" si="63"/>
        <v>0</v>
      </c>
      <c r="Q331">
        <f t="shared" si="64"/>
        <v>0</v>
      </c>
      <c r="R331">
        <f t="shared" si="65"/>
        <v>0</v>
      </c>
      <c r="S331">
        <f t="shared" si="66"/>
        <v>0</v>
      </c>
      <c r="T331">
        <f t="shared" si="67"/>
        <v>0</v>
      </c>
      <c r="U331">
        <f t="shared" si="68"/>
        <v>0</v>
      </c>
      <c r="V331">
        <f t="shared" si="69"/>
        <v>1</v>
      </c>
      <c r="W331">
        <f t="shared" si="70"/>
        <v>0</v>
      </c>
      <c r="X331">
        <f t="shared" si="71"/>
        <v>1</v>
      </c>
      <c r="Y331">
        <v>820</v>
      </c>
    </row>
    <row r="332" spans="1:25">
      <c r="A332" s="1">
        <v>40874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330</v>
      </c>
      <c r="M332">
        <f t="shared" si="60"/>
        <v>0</v>
      </c>
      <c r="N332">
        <f t="shared" si="61"/>
        <v>0</v>
      </c>
      <c r="O332">
        <f t="shared" si="62"/>
        <v>0</v>
      </c>
      <c r="P332">
        <f t="shared" si="63"/>
        <v>0</v>
      </c>
      <c r="Q332">
        <f t="shared" si="64"/>
        <v>0</v>
      </c>
      <c r="R332">
        <f t="shared" si="65"/>
        <v>0</v>
      </c>
      <c r="S332">
        <f t="shared" si="66"/>
        <v>0</v>
      </c>
      <c r="T332">
        <f t="shared" si="67"/>
        <v>0</v>
      </c>
      <c r="U332">
        <f t="shared" si="68"/>
        <v>0</v>
      </c>
      <c r="V332">
        <f t="shared" si="69"/>
        <v>1</v>
      </c>
      <c r="W332">
        <f t="shared" si="70"/>
        <v>0</v>
      </c>
      <c r="X332">
        <f t="shared" si="71"/>
        <v>0</v>
      </c>
      <c r="Y332">
        <v>1068</v>
      </c>
    </row>
    <row r="333" spans="1:25">
      <c r="A333" s="1">
        <v>40875</v>
      </c>
      <c r="B333">
        <v>19</v>
      </c>
      <c r="C333">
        <v>144</v>
      </c>
      <c r="D333">
        <v>2736</v>
      </c>
      <c r="E333">
        <v>0</v>
      </c>
      <c r="F333">
        <v>0</v>
      </c>
      <c r="G333">
        <v>0</v>
      </c>
      <c r="H333">
        <v>19</v>
      </c>
      <c r="I333">
        <v>144</v>
      </c>
      <c r="J333">
        <v>2736</v>
      </c>
      <c r="K333">
        <v>0</v>
      </c>
      <c r="L333">
        <v>331</v>
      </c>
      <c r="M333">
        <f t="shared" si="60"/>
        <v>0</v>
      </c>
      <c r="N333">
        <f t="shared" si="61"/>
        <v>0</v>
      </c>
      <c r="O333">
        <f t="shared" si="62"/>
        <v>0</v>
      </c>
      <c r="P333">
        <f t="shared" si="63"/>
        <v>0</v>
      </c>
      <c r="Q333">
        <f t="shared" si="64"/>
        <v>0</v>
      </c>
      <c r="R333">
        <f t="shared" si="65"/>
        <v>0</v>
      </c>
      <c r="S333">
        <f t="shared" si="66"/>
        <v>0</v>
      </c>
      <c r="T333">
        <f t="shared" si="67"/>
        <v>0</v>
      </c>
      <c r="U333">
        <f t="shared" si="68"/>
        <v>0</v>
      </c>
      <c r="V333">
        <f t="shared" si="69"/>
        <v>1</v>
      </c>
      <c r="W333">
        <f t="shared" si="70"/>
        <v>0</v>
      </c>
      <c r="X333">
        <f t="shared" si="71"/>
        <v>0</v>
      </c>
      <c r="Y333">
        <v>0</v>
      </c>
    </row>
    <row r="334" spans="1:25">
      <c r="A334" s="1">
        <v>40876</v>
      </c>
      <c r="B334">
        <v>29</v>
      </c>
      <c r="C334">
        <v>144</v>
      </c>
      <c r="D334">
        <v>4176</v>
      </c>
      <c r="E334">
        <v>0</v>
      </c>
      <c r="F334">
        <v>0</v>
      </c>
      <c r="G334">
        <v>0</v>
      </c>
      <c r="H334">
        <v>29</v>
      </c>
      <c r="I334">
        <v>144</v>
      </c>
      <c r="J334">
        <v>4176</v>
      </c>
      <c r="K334">
        <v>0</v>
      </c>
      <c r="L334">
        <v>332</v>
      </c>
      <c r="M334">
        <f t="shared" si="60"/>
        <v>0</v>
      </c>
      <c r="N334">
        <f t="shared" si="61"/>
        <v>0</v>
      </c>
      <c r="O334">
        <f t="shared" si="62"/>
        <v>0</v>
      </c>
      <c r="P334">
        <f t="shared" si="63"/>
        <v>0</v>
      </c>
      <c r="Q334">
        <f t="shared" si="64"/>
        <v>0</v>
      </c>
      <c r="R334">
        <f t="shared" si="65"/>
        <v>0</v>
      </c>
      <c r="S334">
        <f t="shared" si="66"/>
        <v>0</v>
      </c>
      <c r="T334">
        <f t="shared" si="67"/>
        <v>0</v>
      </c>
      <c r="U334">
        <f t="shared" si="68"/>
        <v>0</v>
      </c>
      <c r="V334">
        <f t="shared" si="69"/>
        <v>1</v>
      </c>
      <c r="W334">
        <f t="shared" si="70"/>
        <v>0</v>
      </c>
      <c r="X334">
        <f t="shared" si="71"/>
        <v>0</v>
      </c>
      <c r="Y334">
        <v>2736</v>
      </c>
    </row>
    <row r="335" spans="1:25">
      <c r="A335" s="1">
        <v>40877</v>
      </c>
      <c r="B335">
        <v>34</v>
      </c>
      <c r="C335">
        <v>144</v>
      </c>
      <c r="D335">
        <v>4896</v>
      </c>
      <c r="E335">
        <v>1</v>
      </c>
      <c r="F335">
        <v>144</v>
      </c>
      <c r="G335">
        <v>144</v>
      </c>
      <c r="H335">
        <v>35</v>
      </c>
      <c r="I335">
        <v>144</v>
      </c>
      <c r="J335">
        <v>5040</v>
      </c>
      <c r="K335">
        <v>0</v>
      </c>
      <c r="L335">
        <v>333</v>
      </c>
      <c r="M335">
        <f t="shared" si="60"/>
        <v>0</v>
      </c>
      <c r="N335">
        <f t="shared" si="61"/>
        <v>0</v>
      </c>
      <c r="O335">
        <f t="shared" si="62"/>
        <v>0</v>
      </c>
      <c r="P335">
        <f t="shared" si="63"/>
        <v>0</v>
      </c>
      <c r="Q335">
        <f t="shared" si="64"/>
        <v>0</v>
      </c>
      <c r="R335">
        <f t="shared" si="65"/>
        <v>0</v>
      </c>
      <c r="S335">
        <f t="shared" si="66"/>
        <v>0</v>
      </c>
      <c r="T335">
        <f t="shared" si="67"/>
        <v>0</v>
      </c>
      <c r="U335">
        <f t="shared" si="68"/>
        <v>0</v>
      </c>
      <c r="V335">
        <f t="shared" si="69"/>
        <v>1</v>
      </c>
      <c r="W335">
        <f t="shared" si="70"/>
        <v>0</v>
      </c>
      <c r="X335">
        <f t="shared" si="71"/>
        <v>0</v>
      </c>
      <c r="Y335">
        <v>4176</v>
      </c>
    </row>
    <row r="336" spans="1:25">
      <c r="A336" s="1">
        <v>40878</v>
      </c>
      <c r="B336">
        <v>25</v>
      </c>
      <c r="C336">
        <v>144</v>
      </c>
      <c r="D336">
        <v>3600</v>
      </c>
      <c r="E336">
        <v>1</v>
      </c>
      <c r="F336">
        <v>144</v>
      </c>
      <c r="G336">
        <v>144</v>
      </c>
      <c r="H336">
        <v>26</v>
      </c>
      <c r="I336">
        <v>144</v>
      </c>
      <c r="J336">
        <v>3744</v>
      </c>
      <c r="K336">
        <v>0</v>
      </c>
      <c r="L336">
        <v>334</v>
      </c>
      <c r="M336">
        <f t="shared" si="60"/>
        <v>0</v>
      </c>
      <c r="N336">
        <f t="shared" si="61"/>
        <v>0</v>
      </c>
      <c r="O336">
        <f t="shared" si="62"/>
        <v>0</v>
      </c>
      <c r="P336">
        <f t="shared" si="63"/>
        <v>0</v>
      </c>
      <c r="Q336">
        <f t="shared" si="64"/>
        <v>0</v>
      </c>
      <c r="R336">
        <f t="shared" si="65"/>
        <v>0</v>
      </c>
      <c r="S336">
        <f t="shared" si="66"/>
        <v>0</v>
      </c>
      <c r="T336">
        <f t="shared" si="67"/>
        <v>0</v>
      </c>
      <c r="U336">
        <f t="shared" si="68"/>
        <v>0</v>
      </c>
      <c r="V336">
        <f t="shared" si="69"/>
        <v>0</v>
      </c>
      <c r="W336">
        <f t="shared" si="70"/>
        <v>1</v>
      </c>
      <c r="X336">
        <f t="shared" si="71"/>
        <v>0</v>
      </c>
      <c r="Y336">
        <v>5040</v>
      </c>
    </row>
    <row r="337" spans="1:25">
      <c r="A337" s="1">
        <v>40879</v>
      </c>
      <c r="B337">
        <v>11</v>
      </c>
      <c r="C337">
        <v>144</v>
      </c>
      <c r="D337">
        <v>1584</v>
      </c>
      <c r="E337">
        <v>0</v>
      </c>
      <c r="F337">
        <v>0</v>
      </c>
      <c r="G337">
        <v>0</v>
      </c>
      <c r="H337">
        <v>11</v>
      </c>
      <c r="I337">
        <v>144</v>
      </c>
      <c r="J337">
        <v>1584</v>
      </c>
      <c r="K337">
        <v>0</v>
      </c>
      <c r="L337">
        <v>335</v>
      </c>
      <c r="M337">
        <f t="shared" si="60"/>
        <v>0</v>
      </c>
      <c r="N337">
        <f t="shared" si="61"/>
        <v>0</v>
      </c>
      <c r="O337">
        <f t="shared" si="62"/>
        <v>0</v>
      </c>
      <c r="P337">
        <f t="shared" si="63"/>
        <v>0</v>
      </c>
      <c r="Q337">
        <f t="shared" si="64"/>
        <v>0</v>
      </c>
      <c r="R337">
        <f t="shared" si="65"/>
        <v>0</v>
      </c>
      <c r="S337">
        <f t="shared" si="66"/>
        <v>0</v>
      </c>
      <c r="T337">
        <f t="shared" si="67"/>
        <v>0</v>
      </c>
      <c r="U337">
        <f t="shared" si="68"/>
        <v>0</v>
      </c>
      <c r="V337">
        <f t="shared" si="69"/>
        <v>0</v>
      </c>
      <c r="W337">
        <f t="shared" si="70"/>
        <v>1</v>
      </c>
      <c r="X337">
        <f t="shared" si="71"/>
        <v>1</v>
      </c>
      <c r="Y337">
        <v>3744</v>
      </c>
    </row>
    <row r="338" spans="1:25">
      <c r="A338" s="1">
        <v>40880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336</v>
      </c>
      <c r="M338">
        <f t="shared" si="60"/>
        <v>0</v>
      </c>
      <c r="N338">
        <f t="shared" si="61"/>
        <v>0</v>
      </c>
      <c r="O338">
        <f t="shared" si="62"/>
        <v>0</v>
      </c>
      <c r="P338">
        <f t="shared" si="63"/>
        <v>0</v>
      </c>
      <c r="Q338">
        <f t="shared" si="64"/>
        <v>0</v>
      </c>
      <c r="R338">
        <f t="shared" si="65"/>
        <v>0</v>
      </c>
      <c r="S338">
        <f t="shared" si="66"/>
        <v>0</v>
      </c>
      <c r="T338">
        <f t="shared" si="67"/>
        <v>0</v>
      </c>
      <c r="U338">
        <f t="shared" si="68"/>
        <v>0</v>
      </c>
      <c r="V338">
        <f t="shared" si="69"/>
        <v>0</v>
      </c>
      <c r="W338">
        <f t="shared" si="70"/>
        <v>1</v>
      </c>
      <c r="X338">
        <f t="shared" si="71"/>
        <v>1</v>
      </c>
      <c r="Y338">
        <v>1584</v>
      </c>
    </row>
    <row r="339" spans="1:25">
      <c r="A339" s="1">
        <v>40881</v>
      </c>
      <c r="B339">
        <v>53</v>
      </c>
      <c r="C339">
        <v>144</v>
      </c>
      <c r="D339">
        <v>7632</v>
      </c>
      <c r="E339">
        <v>0</v>
      </c>
      <c r="F339">
        <v>0</v>
      </c>
      <c r="G339">
        <v>0</v>
      </c>
      <c r="H339">
        <v>53</v>
      </c>
      <c r="I339">
        <v>144</v>
      </c>
      <c r="J339">
        <v>7632</v>
      </c>
      <c r="K339">
        <v>0</v>
      </c>
      <c r="L339">
        <v>337</v>
      </c>
      <c r="M339">
        <f t="shared" si="60"/>
        <v>0</v>
      </c>
      <c r="N339">
        <f t="shared" si="61"/>
        <v>0</v>
      </c>
      <c r="O339">
        <f t="shared" si="62"/>
        <v>0</v>
      </c>
      <c r="P339">
        <f t="shared" si="63"/>
        <v>0</v>
      </c>
      <c r="Q339">
        <f t="shared" si="64"/>
        <v>0</v>
      </c>
      <c r="R339">
        <f t="shared" si="65"/>
        <v>0</v>
      </c>
      <c r="S339">
        <f t="shared" si="66"/>
        <v>0</v>
      </c>
      <c r="T339">
        <f t="shared" si="67"/>
        <v>0</v>
      </c>
      <c r="U339">
        <f t="shared" si="68"/>
        <v>0</v>
      </c>
      <c r="V339">
        <f t="shared" si="69"/>
        <v>0</v>
      </c>
      <c r="W339">
        <f t="shared" si="70"/>
        <v>1</v>
      </c>
      <c r="X339">
        <f t="shared" si="71"/>
        <v>0</v>
      </c>
      <c r="Y339">
        <v>0</v>
      </c>
    </row>
    <row r="340" spans="1:25">
      <c r="A340" s="1">
        <v>40882</v>
      </c>
      <c r="B340">
        <v>82</v>
      </c>
      <c r="C340">
        <v>144</v>
      </c>
      <c r="D340">
        <v>11808</v>
      </c>
      <c r="E340">
        <v>0</v>
      </c>
      <c r="F340">
        <v>0</v>
      </c>
      <c r="G340">
        <v>0</v>
      </c>
      <c r="H340">
        <v>82</v>
      </c>
      <c r="I340">
        <v>144</v>
      </c>
      <c r="J340">
        <v>11808</v>
      </c>
      <c r="K340">
        <v>0</v>
      </c>
      <c r="L340">
        <v>338</v>
      </c>
      <c r="M340">
        <f t="shared" si="60"/>
        <v>0</v>
      </c>
      <c r="N340">
        <f t="shared" si="61"/>
        <v>0</v>
      </c>
      <c r="O340">
        <f t="shared" si="62"/>
        <v>0</v>
      </c>
      <c r="P340">
        <f t="shared" si="63"/>
        <v>0</v>
      </c>
      <c r="Q340">
        <f t="shared" si="64"/>
        <v>0</v>
      </c>
      <c r="R340">
        <f t="shared" si="65"/>
        <v>0</v>
      </c>
      <c r="S340">
        <f t="shared" si="66"/>
        <v>0</v>
      </c>
      <c r="T340">
        <f t="shared" si="67"/>
        <v>0</v>
      </c>
      <c r="U340">
        <f t="shared" si="68"/>
        <v>0</v>
      </c>
      <c r="V340">
        <f t="shared" si="69"/>
        <v>0</v>
      </c>
      <c r="W340">
        <f t="shared" si="70"/>
        <v>1</v>
      </c>
      <c r="X340">
        <f t="shared" si="71"/>
        <v>0</v>
      </c>
      <c r="Y340">
        <v>7632</v>
      </c>
    </row>
    <row r="341" spans="1:25">
      <c r="A341" s="1">
        <v>40883</v>
      </c>
      <c r="B341">
        <v>69</v>
      </c>
      <c r="C341">
        <v>144.28985507246378</v>
      </c>
      <c r="D341">
        <v>9956</v>
      </c>
      <c r="E341">
        <v>0</v>
      </c>
      <c r="F341">
        <v>0</v>
      </c>
      <c r="G341">
        <v>0</v>
      </c>
      <c r="H341">
        <v>69</v>
      </c>
      <c r="I341">
        <v>144.28985507246378</v>
      </c>
      <c r="J341">
        <v>9956</v>
      </c>
      <c r="K341">
        <v>0</v>
      </c>
      <c r="L341">
        <v>339</v>
      </c>
      <c r="M341">
        <f t="shared" si="60"/>
        <v>0</v>
      </c>
      <c r="N341">
        <f t="shared" si="61"/>
        <v>0</v>
      </c>
      <c r="O341">
        <f t="shared" si="62"/>
        <v>0</v>
      </c>
      <c r="P341">
        <f t="shared" si="63"/>
        <v>0</v>
      </c>
      <c r="Q341">
        <f t="shared" si="64"/>
        <v>0</v>
      </c>
      <c r="R341">
        <f t="shared" si="65"/>
        <v>0</v>
      </c>
      <c r="S341">
        <f t="shared" si="66"/>
        <v>0</v>
      </c>
      <c r="T341">
        <f t="shared" si="67"/>
        <v>0</v>
      </c>
      <c r="U341">
        <f t="shared" si="68"/>
        <v>0</v>
      </c>
      <c r="V341">
        <f t="shared" si="69"/>
        <v>0</v>
      </c>
      <c r="W341">
        <f t="shared" si="70"/>
        <v>1</v>
      </c>
      <c r="X341">
        <f t="shared" si="71"/>
        <v>0</v>
      </c>
      <c r="Y341">
        <v>11808</v>
      </c>
    </row>
    <row r="342" spans="1:25">
      <c r="A342" s="1">
        <v>40884</v>
      </c>
      <c r="B342">
        <v>57</v>
      </c>
      <c r="C342">
        <v>144.35087719298247</v>
      </c>
      <c r="D342">
        <v>8228</v>
      </c>
      <c r="E342">
        <v>0</v>
      </c>
      <c r="F342">
        <v>0</v>
      </c>
      <c r="G342">
        <v>0</v>
      </c>
      <c r="H342">
        <v>57</v>
      </c>
      <c r="I342">
        <v>144.35087719298247</v>
      </c>
      <c r="J342">
        <v>8228</v>
      </c>
      <c r="K342">
        <v>0</v>
      </c>
      <c r="L342">
        <v>340</v>
      </c>
      <c r="M342">
        <f t="shared" si="60"/>
        <v>0</v>
      </c>
      <c r="N342">
        <f t="shared" si="61"/>
        <v>0</v>
      </c>
      <c r="O342">
        <f t="shared" si="62"/>
        <v>0</v>
      </c>
      <c r="P342">
        <f t="shared" si="63"/>
        <v>0</v>
      </c>
      <c r="Q342">
        <f t="shared" si="64"/>
        <v>0</v>
      </c>
      <c r="R342">
        <f t="shared" si="65"/>
        <v>0</v>
      </c>
      <c r="S342">
        <f t="shared" si="66"/>
        <v>0</v>
      </c>
      <c r="T342">
        <f t="shared" si="67"/>
        <v>0</v>
      </c>
      <c r="U342">
        <f t="shared" si="68"/>
        <v>0</v>
      </c>
      <c r="V342">
        <f t="shared" si="69"/>
        <v>0</v>
      </c>
      <c r="W342">
        <f t="shared" si="70"/>
        <v>1</v>
      </c>
      <c r="X342">
        <f t="shared" si="71"/>
        <v>0</v>
      </c>
      <c r="Y342">
        <v>9956</v>
      </c>
    </row>
    <row r="343" spans="1:25">
      <c r="A343" s="1">
        <v>40885</v>
      </c>
      <c r="B343">
        <v>57</v>
      </c>
      <c r="C343">
        <v>144.35087719298247</v>
      </c>
      <c r="D343">
        <v>8228</v>
      </c>
      <c r="E343">
        <v>3</v>
      </c>
      <c r="F343">
        <v>144</v>
      </c>
      <c r="G343">
        <v>432</v>
      </c>
      <c r="H343">
        <v>60</v>
      </c>
      <c r="I343">
        <v>144.33333333333334</v>
      </c>
      <c r="J343">
        <v>8660</v>
      </c>
      <c r="K343">
        <v>0</v>
      </c>
      <c r="L343">
        <v>341</v>
      </c>
      <c r="M343">
        <f t="shared" si="60"/>
        <v>0</v>
      </c>
      <c r="N343">
        <f t="shared" si="61"/>
        <v>0</v>
      </c>
      <c r="O343">
        <f t="shared" si="62"/>
        <v>0</v>
      </c>
      <c r="P343">
        <f t="shared" si="63"/>
        <v>0</v>
      </c>
      <c r="Q343">
        <f t="shared" si="64"/>
        <v>0</v>
      </c>
      <c r="R343">
        <f t="shared" si="65"/>
        <v>0</v>
      </c>
      <c r="S343">
        <f t="shared" si="66"/>
        <v>0</v>
      </c>
      <c r="T343">
        <f t="shared" si="67"/>
        <v>0</v>
      </c>
      <c r="U343">
        <f t="shared" si="68"/>
        <v>0</v>
      </c>
      <c r="V343">
        <f t="shared" si="69"/>
        <v>0</v>
      </c>
      <c r="W343">
        <f t="shared" si="70"/>
        <v>1</v>
      </c>
      <c r="X343">
        <f t="shared" si="71"/>
        <v>0</v>
      </c>
      <c r="Y343">
        <v>8228</v>
      </c>
    </row>
    <row r="344" spans="1:25">
      <c r="A344" s="1">
        <v>40886</v>
      </c>
      <c r="B344">
        <v>32</v>
      </c>
      <c r="C344">
        <v>144</v>
      </c>
      <c r="D344">
        <v>4608</v>
      </c>
      <c r="E344">
        <v>0</v>
      </c>
      <c r="F344">
        <v>0</v>
      </c>
      <c r="G344">
        <v>0</v>
      </c>
      <c r="H344">
        <v>32</v>
      </c>
      <c r="I344">
        <v>144</v>
      </c>
      <c r="J344">
        <v>4608</v>
      </c>
      <c r="K344">
        <v>0</v>
      </c>
      <c r="L344">
        <v>342</v>
      </c>
      <c r="M344">
        <f t="shared" si="60"/>
        <v>0</v>
      </c>
      <c r="N344">
        <f t="shared" si="61"/>
        <v>0</v>
      </c>
      <c r="O344">
        <f t="shared" si="62"/>
        <v>0</v>
      </c>
      <c r="P344">
        <f t="shared" si="63"/>
        <v>0</v>
      </c>
      <c r="Q344">
        <f t="shared" si="64"/>
        <v>0</v>
      </c>
      <c r="R344">
        <f t="shared" si="65"/>
        <v>0</v>
      </c>
      <c r="S344">
        <f t="shared" si="66"/>
        <v>0</v>
      </c>
      <c r="T344">
        <f t="shared" si="67"/>
        <v>0</v>
      </c>
      <c r="U344">
        <f t="shared" si="68"/>
        <v>0</v>
      </c>
      <c r="V344">
        <f t="shared" si="69"/>
        <v>0</v>
      </c>
      <c r="W344">
        <f t="shared" si="70"/>
        <v>1</v>
      </c>
      <c r="X344">
        <f t="shared" si="71"/>
        <v>1</v>
      </c>
      <c r="Y344">
        <v>8660</v>
      </c>
    </row>
    <row r="345" spans="1:25">
      <c r="A345" s="1">
        <v>40887</v>
      </c>
      <c r="B345">
        <v>50</v>
      </c>
      <c r="C345">
        <v>144.4</v>
      </c>
      <c r="D345">
        <v>7220</v>
      </c>
      <c r="E345">
        <v>0</v>
      </c>
      <c r="F345">
        <v>0</v>
      </c>
      <c r="G345">
        <v>0</v>
      </c>
      <c r="H345">
        <v>50</v>
      </c>
      <c r="I345">
        <v>144.4</v>
      </c>
      <c r="J345">
        <v>7220</v>
      </c>
      <c r="K345">
        <v>0</v>
      </c>
      <c r="L345">
        <v>343</v>
      </c>
      <c r="M345">
        <f t="shared" si="60"/>
        <v>0</v>
      </c>
      <c r="N345">
        <f t="shared" si="61"/>
        <v>0</v>
      </c>
      <c r="O345">
        <f t="shared" si="62"/>
        <v>0</v>
      </c>
      <c r="P345">
        <f t="shared" si="63"/>
        <v>0</v>
      </c>
      <c r="Q345">
        <f t="shared" si="64"/>
        <v>0</v>
      </c>
      <c r="R345">
        <f t="shared" si="65"/>
        <v>0</v>
      </c>
      <c r="S345">
        <f t="shared" si="66"/>
        <v>0</v>
      </c>
      <c r="T345">
        <f t="shared" si="67"/>
        <v>0</v>
      </c>
      <c r="U345">
        <f t="shared" si="68"/>
        <v>0</v>
      </c>
      <c r="V345">
        <f t="shared" si="69"/>
        <v>0</v>
      </c>
      <c r="W345">
        <f t="shared" si="70"/>
        <v>1</v>
      </c>
      <c r="X345">
        <f t="shared" si="71"/>
        <v>1</v>
      </c>
      <c r="Y345">
        <v>4608</v>
      </c>
    </row>
    <row r="346" spans="1:25">
      <c r="A346" s="1">
        <v>40888</v>
      </c>
      <c r="B346">
        <v>55</v>
      </c>
      <c r="C346">
        <v>144.36363636363637</v>
      </c>
      <c r="D346">
        <v>7940</v>
      </c>
      <c r="E346">
        <v>0</v>
      </c>
      <c r="F346">
        <v>0</v>
      </c>
      <c r="G346">
        <v>0</v>
      </c>
      <c r="H346">
        <v>55</v>
      </c>
      <c r="I346">
        <v>144.36363636363637</v>
      </c>
      <c r="J346">
        <v>7940</v>
      </c>
      <c r="K346">
        <v>0</v>
      </c>
      <c r="L346">
        <v>344</v>
      </c>
      <c r="M346">
        <f t="shared" si="60"/>
        <v>0</v>
      </c>
      <c r="N346">
        <f t="shared" si="61"/>
        <v>0</v>
      </c>
      <c r="O346">
        <f t="shared" si="62"/>
        <v>0</v>
      </c>
      <c r="P346">
        <f t="shared" si="63"/>
        <v>0</v>
      </c>
      <c r="Q346">
        <f t="shared" si="64"/>
        <v>0</v>
      </c>
      <c r="R346">
        <f t="shared" si="65"/>
        <v>0</v>
      </c>
      <c r="S346">
        <f t="shared" si="66"/>
        <v>0</v>
      </c>
      <c r="T346">
        <f t="shared" si="67"/>
        <v>0</v>
      </c>
      <c r="U346">
        <f t="shared" si="68"/>
        <v>0</v>
      </c>
      <c r="V346">
        <f t="shared" si="69"/>
        <v>0</v>
      </c>
      <c r="W346">
        <f t="shared" si="70"/>
        <v>1</v>
      </c>
      <c r="X346">
        <f t="shared" si="71"/>
        <v>0</v>
      </c>
      <c r="Y346">
        <v>7220</v>
      </c>
    </row>
    <row r="347" spans="1:25">
      <c r="A347" s="1">
        <v>40889</v>
      </c>
      <c r="B347">
        <v>56</v>
      </c>
      <c r="C347">
        <v>144.35714285714286</v>
      </c>
      <c r="D347">
        <v>8084</v>
      </c>
      <c r="E347">
        <v>0</v>
      </c>
      <c r="F347">
        <v>0</v>
      </c>
      <c r="G347">
        <v>0</v>
      </c>
      <c r="H347">
        <v>56</v>
      </c>
      <c r="I347">
        <v>144.35714285714286</v>
      </c>
      <c r="J347">
        <v>8084</v>
      </c>
      <c r="K347">
        <v>0</v>
      </c>
      <c r="L347">
        <v>345</v>
      </c>
      <c r="M347">
        <f t="shared" si="60"/>
        <v>0</v>
      </c>
      <c r="N347">
        <f t="shared" si="61"/>
        <v>0</v>
      </c>
      <c r="O347">
        <f t="shared" si="62"/>
        <v>0</v>
      </c>
      <c r="P347">
        <f t="shared" si="63"/>
        <v>0</v>
      </c>
      <c r="Q347">
        <f t="shared" si="64"/>
        <v>0</v>
      </c>
      <c r="R347">
        <f t="shared" si="65"/>
        <v>0</v>
      </c>
      <c r="S347">
        <f t="shared" si="66"/>
        <v>0</v>
      </c>
      <c r="T347">
        <f t="shared" si="67"/>
        <v>0</v>
      </c>
      <c r="U347">
        <f t="shared" si="68"/>
        <v>0</v>
      </c>
      <c r="V347">
        <f t="shared" si="69"/>
        <v>0</v>
      </c>
      <c r="W347">
        <f t="shared" si="70"/>
        <v>1</v>
      </c>
      <c r="X347">
        <f t="shared" si="71"/>
        <v>0</v>
      </c>
      <c r="Y347">
        <v>7940</v>
      </c>
    </row>
    <row r="348" spans="1:25">
      <c r="A348" s="1">
        <v>40890</v>
      </c>
      <c r="B348">
        <v>55</v>
      </c>
      <c r="C348">
        <v>144.36363636363637</v>
      </c>
      <c r="D348">
        <v>7940</v>
      </c>
      <c r="E348">
        <v>0</v>
      </c>
      <c r="F348">
        <v>0</v>
      </c>
      <c r="G348">
        <v>0</v>
      </c>
      <c r="H348">
        <v>55</v>
      </c>
      <c r="I348">
        <v>144.36363636363637</v>
      </c>
      <c r="J348">
        <v>7940</v>
      </c>
      <c r="K348">
        <v>0</v>
      </c>
      <c r="L348">
        <v>346</v>
      </c>
      <c r="M348">
        <f t="shared" si="60"/>
        <v>0</v>
      </c>
      <c r="N348">
        <f t="shared" si="61"/>
        <v>0</v>
      </c>
      <c r="O348">
        <f t="shared" si="62"/>
        <v>0</v>
      </c>
      <c r="P348">
        <f t="shared" si="63"/>
        <v>0</v>
      </c>
      <c r="Q348">
        <f t="shared" si="64"/>
        <v>0</v>
      </c>
      <c r="R348">
        <f t="shared" si="65"/>
        <v>0</v>
      </c>
      <c r="S348">
        <f t="shared" si="66"/>
        <v>0</v>
      </c>
      <c r="T348">
        <f t="shared" si="67"/>
        <v>0</v>
      </c>
      <c r="U348">
        <f t="shared" si="68"/>
        <v>0</v>
      </c>
      <c r="V348">
        <f t="shared" si="69"/>
        <v>0</v>
      </c>
      <c r="W348">
        <f t="shared" si="70"/>
        <v>1</v>
      </c>
      <c r="X348">
        <f t="shared" si="71"/>
        <v>0</v>
      </c>
      <c r="Y348">
        <v>8084</v>
      </c>
    </row>
    <row r="349" spans="1:25">
      <c r="A349" s="1">
        <v>40891</v>
      </c>
      <c r="B349">
        <v>53</v>
      </c>
      <c r="C349">
        <v>144.37735849056602</v>
      </c>
      <c r="D349">
        <v>7652</v>
      </c>
      <c r="E349">
        <v>0</v>
      </c>
      <c r="F349">
        <v>0</v>
      </c>
      <c r="G349">
        <v>0</v>
      </c>
      <c r="H349">
        <v>53</v>
      </c>
      <c r="I349">
        <v>144.37735849056602</v>
      </c>
      <c r="J349">
        <v>7652</v>
      </c>
      <c r="K349">
        <v>0</v>
      </c>
      <c r="L349">
        <v>347</v>
      </c>
      <c r="M349">
        <f t="shared" si="60"/>
        <v>0</v>
      </c>
      <c r="N349">
        <f t="shared" si="61"/>
        <v>0</v>
      </c>
      <c r="O349">
        <f t="shared" si="62"/>
        <v>0</v>
      </c>
      <c r="P349">
        <f t="shared" si="63"/>
        <v>0</v>
      </c>
      <c r="Q349">
        <f t="shared" si="64"/>
        <v>0</v>
      </c>
      <c r="R349">
        <f t="shared" si="65"/>
        <v>0</v>
      </c>
      <c r="S349">
        <f t="shared" si="66"/>
        <v>0</v>
      </c>
      <c r="T349">
        <f t="shared" si="67"/>
        <v>0</v>
      </c>
      <c r="U349">
        <f t="shared" si="68"/>
        <v>0</v>
      </c>
      <c r="V349">
        <f t="shared" si="69"/>
        <v>0</v>
      </c>
      <c r="W349">
        <f t="shared" si="70"/>
        <v>1</v>
      </c>
      <c r="X349">
        <f t="shared" si="71"/>
        <v>0</v>
      </c>
      <c r="Y349">
        <v>7940</v>
      </c>
    </row>
    <row r="350" spans="1:25">
      <c r="A350" s="1">
        <v>40892</v>
      </c>
      <c r="B350">
        <v>25</v>
      </c>
      <c r="C350">
        <v>144.80000000000001</v>
      </c>
      <c r="D350">
        <v>3620</v>
      </c>
      <c r="E350">
        <v>0</v>
      </c>
      <c r="F350">
        <v>0</v>
      </c>
      <c r="G350">
        <v>0</v>
      </c>
      <c r="H350">
        <v>25</v>
      </c>
      <c r="I350">
        <v>144.80000000000001</v>
      </c>
      <c r="J350">
        <v>3620</v>
      </c>
      <c r="K350">
        <v>0</v>
      </c>
      <c r="L350">
        <v>348</v>
      </c>
      <c r="M350">
        <f t="shared" si="60"/>
        <v>0</v>
      </c>
      <c r="N350">
        <f t="shared" si="61"/>
        <v>0</v>
      </c>
      <c r="O350">
        <f t="shared" si="62"/>
        <v>0</v>
      </c>
      <c r="P350">
        <f t="shared" si="63"/>
        <v>0</v>
      </c>
      <c r="Q350">
        <f t="shared" si="64"/>
        <v>0</v>
      </c>
      <c r="R350">
        <f t="shared" si="65"/>
        <v>0</v>
      </c>
      <c r="S350">
        <f t="shared" si="66"/>
        <v>0</v>
      </c>
      <c r="T350">
        <f t="shared" si="67"/>
        <v>0</v>
      </c>
      <c r="U350">
        <f t="shared" si="68"/>
        <v>0</v>
      </c>
      <c r="V350">
        <f t="shared" si="69"/>
        <v>0</v>
      </c>
      <c r="W350">
        <f t="shared" si="70"/>
        <v>1</v>
      </c>
      <c r="X350">
        <f t="shared" si="71"/>
        <v>0</v>
      </c>
      <c r="Y350">
        <v>7652</v>
      </c>
    </row>
    <row r="351" spans="1:25">
      <c r="A351" s="1">
        <v>40893</v>
      </c>
      <c r="B351">
        <v>9</v>
      </c>
      <c r="C351">
        <v>144</v>
      </c>
      <c r="D351">
        <v>1296</v>
      </c>
      <c r="E351">
        <v>0</v>
      </c>
      <c r="F351">
        <v>0</v>
      </c>
      <c r="G351">
        <v>0</v>
      </c>
      <c r="H351">
        <v>9</v>
      </c>
      <c r="I351">
        <v>144</v>
      </c>
      <c r="J351">
        <v>1296</v>
      </c>
      <c r="K351">
        <v>0</v>
      </c>
      <c r="L351">
        <v>349</v>
      </c>
      <c r="M351">
        <f t="shared" si="60"/>
        <v>0</v>
      </c>
      <c r="N351">
        <f t="shared" si="61"/>
        <v>0</v>
      </c>
      <c r="O351">
        <f t="shared" si="62"/>
        <v>0</v>
      </c>
      <c r="P351">
        <f t="shared" si="63"/>
        <v>0</v>
      </c>
      <c r="Q351">
        <f t="shared" si="64"/>
        <v>0</v>
      </c>
      <c r="R351">
        <f t="shared" si="65"/>
        <v>0</v>
      </c>
      <c r="S351">
        <f t="shared" si="66"/>
        <v>0</v>
      </c>
      <c r="T351">
        <f t="shared" si="67"/>
        <v>0</v>
      </c>
      <c r="U351">
        <f t="shared" si="68"/>
        <v>0</v>
      </c>
      <c r="V351">
        <f t="shared" si="69"/>
        <v>0</v>
      </c>
      <c r="W351">
        <f t="shared" si="70"/>
        <v>1</v>
      </c>
      <c r="X351">
        <f t="shared" si="71"/>
        <v>1</v>
      </c>
      <c r="Y351">
        <v>3620</v>
      </c>
    </row>
    <row r="352" spans="1:25">
      <c r="A352" s="1">
        <v>40894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350</v>
      </c>
      <c r="M352">
        <f t="shared" si="60"/>
        <v>0</v>
      </c>
      <c r="N352">
        <f t="shared" si="61"/>
        <v>0</v>
      </c>
      <c r="O352">
        <f t="shared" si="62"/>
        <v>0</v>
      </c>
      <c r="P352">
        <f t="shared" si="63"/>
        <v>0</v>
      </c>
      <c r="Q352">
        <f t="shared" si="64"/>
        <v>0</v>
      </c>
      <c r="R352">
        <f t="shared" si="65"/>
        <v>0</v>
      </c>
      <c r="S352">
        <f t="shared" si="66"/>
        <v>0</v>
      </c>
      <c r="T352">
        <f t="shared" si="67"/>
        <v>0</v>
      </c>
      <c r="U352">
        <f t="shared" si="68"/>
        <v>0</v>
      </c>
      <c r="V352">
        <f t="shared" si="69"/>
        <v>0</v>
      </c>
      <c r="W352">
        <f t="shared" si="70"/>
        <v>1</v>
      </c>
      <c r="X352">
        <f t="shared" si="71"/>
        <v>1</v>
      </c>
      <c r="Y352">
        <v>1296</v>
      </c>
    </row>
    <row r="353" spans="1:25">
      <c r="A353" s="1">
        <v>40895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351</v>
      </c>
      <c r="M353">
        <f t="shared" si="60"/>
        <v>0</v>
      </c>
      <c r="N353">
        <f t="shared" si="61"/>
        <v>0</v>
      </c>
      <c r="O353">
        <f t="shared" si="62"/>
        <v>0</v>
      </c>
      <c r="P353">
        <f t="shared" si="63"/>
        <v>0</v>
      </c>
      <c r="Q353">
        <f t="shared" si="64"/>
        <v>0</v>
      </c>
      <c r="R353">
        <f t="shared" si="65"/>
        <v>0</v>
      </c>
      <c r="S353">
        <f t="shared" si="66"/>
        <v>0</v>
      </c>
      <c r="T353">
        <f t="shared" si="67"/>
        <v>0</v>
      </c>
      <c r="U353">
        <f t="shared" si="68"/>
        <v>0</v>
      </c>
      <c r="V353">
        <f t="shared" si="69"/>
        <v>0</v>
      </c>
      <c r="W353">
        <f t="shared" si="70"/>
        <v>1</v>
      </c>
      <c r="X353">
        <f t="shared" si="71"/>
        <v>0</v>
      </c>
      <c r="Y353">
        <v>0</v>
      </c>
    </row>
    <row r="354" spans="1:25">
      <c r="A354" s="1">
        <v>40896</v>
      </c>
      <c r="B354">
        <v>3</v>
      </c>
      <c r="C354">
        <v>144</v>
      </c>
      <c r="D354">
        <v>432</v>
      </c>
      <c r="E354">
        <v>0</v>
      </c>
      <c r="F354">
        <v>0</v>
      </c>
      <c r="G354">
        <v>0</v>
      </c>
      <c r="H354">
        <v>3</v>
      </c>
      <c r="I354">
        <v>144</v>
      </c>
      <c r="J354">
        <v>432</v>
      </c>
      <c r="K354">
        <v>0</v>
      </c>
      <c r="L354">
        <v>352</v>
      </c>
      <c r="M354">
        <f t="shared" si="60"/>
        <v>0</v>
      </c>
      <c r="N354">
        <f t="shared" si="61"/>
        <v>0</v>
      </c>
      <c r="O354">
        <f t="shared" si="62"/>
        <v>0</v>
      </c>
      <c r="P354">
        <f t="shared" si="63"/>
        <v>0</v>
      </c>
      <c r="Q354">
        <f t="shared" si="64"/>
        <v>0</v>
      </c>
      <c r="R354">
        <f t="shared" si="65"/>
        <v>0</v>
      </c>
      <c r="S354">
        <f t="shared" si="66"/>
        <v>0</v>
      </c>
      <c r="T354">
        <f t="shared" si="67"/>
        <v>0</v>
      </c>
      <c r="U354">
        <f t="shared" si="68"/>
        <v>0</v>
      </c>
      <c r="V354">
        <f t="shared" si="69"/>
        <v>0</v>
      </c>
      <c r="W354">
        <f t="shared" si="70"/>
        <v>1</v>
      </c>
      <c r="X354">
        <f t="shared" si="71"/>
        <v>0</v>
      </c>
      <c r="Y354">
        <v>0</v>
      </c>
    </row>
    <row r="355" spans="1:25">
      <c r="A355" s="1">
        <v>40897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353</v>
      </c>
      <c r="M355">
        <f t="shared" si="60"/>
        <v>0</v>
      </c>
      <c r="N355">
        <f t="shared" si="61"/>
        <v>0</v>
      </c>
      <c r="O355">
        <f t="shared" si="62"/>
        <v>0</v>
      </c>
      <c r="P355">
        <f t="shared" si="63"/>
        <v>0</v>
      </c>
      <c r="Q355">
        <f t="shared" si="64"/>
        <v>0</v>
      </c>
      <c r="R355">
        <f t="shared" si="65"/>
        <v>0</v>
      </c>
      <c r="S355">
        <f t="shared" si="66"/>
        <v>0</v>
      </c>
      <c r="T355">
        <f t="shared" si="67"/>
        <v>0</v>
      </c>
      <c r="U355">
        <f t="shared" si="68"/>
        <v>0</v>
      </c>
      <c r="V355">
        <f t="shared" si="69"/>
        <v>0</v>
      </c>
      <c r="W355">
        <f t="shared" si="70"/>
        <v>1</v>
      </c>
      <c r="X355">
        <f t="shared" si="71"/>
        <v>0</v>
      </c>
      <c r="Y355">
        <v>432</v>
      </c>
    </row>
    <row r="356" spans="1:25">
      <c r="A356" s="1">
        <v>40898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354</v>
      </c>
      <c r="M356">
        <f t="shared" si="60"/>
        <v>0</v>
      </c>
      <c r="N356">
        <f t="shared" si="61"/>
        <v>0</v>
      </c>
      <c r="O356">
        <f t="shared" si="62"/>
        <v>0</v>
      </c>
      <c r="P356">
        <f t="shared" si="63"/>
        <v>0</v>
      </c>
      <c r="Q356">
        <f t="shared" si="64"/>
        <v>0</v>
      </c>
      <c r="R356">
        <f t="shared" si="65"/>
        <v>0</v>
      </c>
      <c r="S356">
        <f t="shared" si="66"/>
        <v>0</v>
      </c>
      <c r="T356">
        <f t="shared" si="67"/>
        <v>0</v>
      </c>
      <c r="U356">
        <f t="shared" si="68"/>
        <v>0</v>
      </c>
      <c r="V356">
        <f t="shared" si="69"/>
        <v>0</v>
      </c>
      <c r="W356">
        <f t="shared" si="70"/>
        <v>1</v>
      </c>
      <c r="X356">
        <f t="shared" si="71"/>
        <v>0</v>
      </c>
      <c r="Y356">
        <v>0</v>
      </c>
    </row>
    <row r="357" spans="1:25">
      <c r="A357" s="1">
        <v>40899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355</v>
      </c>
      <c r="M357">
        <f t="shared" si="60"/>
        <v>0</v>
      </c>
      <c r="N357">
        <f t="shared" si="61"/>
        <v>0</v>
      </c>
      <c r="O357">
        <f t="shared" si="62"/>
        <v>0</v>
      </c>
      <c r="P357">
        <f t="shared" si="63"/>
        <v>0</v>
      </c>
      <c r="Q357">
        <f t="shared" si="64"/>
        <v>0</v>
      </c>
      <c r="R357">
        <f t="shared" si="65"/>
        <v>0</v>
      </c>
      <c r="S357">
        <f t="shared" si="66"/>
        <v>0</v>
      </c>
      <c r="T357">
        <f t="shared" si="67"/>
        <v>0</v>
      </c>
      <c r="U357">
        <f t="shared" si="68"/>
        <v>0</v>
      </c>
      <c r="V357">
        <f t="shared" si="69"/>
        <v>0</v>
      </c>
      <c r="W357">
        <f t="shared" si="70"/>
        <v>1</v>
      </c>
      <c r="X357">
        <f t="shared" si="71"/>
        <v>0</v>
      </c>
      <c r="Y357">
        <v>0</v>
      </c>
    </row>
    <row r="358" spans="1:25">
      <c r="A358" s="1">
        <v>40900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356</v>
      </c>
      <c r="M358">
        <f t="shared" si="60"/>
        <v>0</v>
      </c>
      <c r="N358">
        <f t="shared" si="61"/>
        <v>0</v>
      </c>
      <c r="O358">
        <f t="shared" si="62"/>
        <v>0</v>
      </c>
      <c r="P358">
        <f t="shared" si="63"/>
        <v>0</v>
      </c>
      <c r="Q358">
        <f t="shared" si="64"/>
        <v>0</v>
      </c>
      <c r="R358">
        <f t="shared" si="65"/>
        <v>0</v>
      </c>
      <c r="S358">
        <f t="shared" si="66"/>
        <v>0</v>
      </c>
      <c r="T358">
        <f t="shared" si="67"/>
        <v>0</v>
      </c>
      <c r="U358">
        <f t="shared" si="68"/>
        <v>0</v>
      </c>
      <c r="V358">
        <f t="shared" si="69"/>
        <v>0</v>
      </c>
      <c r="W358">
        <f t="shared" si="70"/>
        <v>1</v>
      </c>
      <c r="X358">
        <f t="shared" si="71"/>
        <v>1</v>
      </c>
      <c r="Y358">
        <v>0</v>
      </c>
    </row>
    <row r="359" spans="1:25">
      <c r="A359" s="1">
        <v>40901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357</v>
      </c>
      <c r="M359">
        <f t="shared" si="60"/>
        <v>0</v>
      </c>
      <c r="N359">
        <f t="shared" si="61"/>
        <v>0</v>
      </c>
      <c r="O359">
        <f t="shared" si="62"/>
        <v>0</v>
      </c>
      <c r="P359">
        <f t="shared" si="63"/>
        <v>0</v>
      </c>
      <c r="Q359">
        <f t="shared" si="64"/>
        <v>0</v>
      </c>
      <c r="R359">
        <f t="shared" si="65"/>
        <v>0</v>
      </c>
      <c r="S359">
        <f t="shared" si="66"/>
        <v>0</v>
      </c>
      <c r="T359">
        <f t="shared" si="67"/>
        <v>0</v>
      </c>
      <c r="U359">
        <f t="shared" si="68"/>
        <v>0</v>
      </c>
      <c r="V359">
        <f t="shared" si="69"/>
        <v>0</v>
      </c>
      <c r="W359">
        <f t="shared" si="70"/>
        <v>1</v>
      </c>
      <c r="X359">
        <f t="shared" si="71"/>
        <v>1</v>
      </c>
      <c r="Y359">
        <v>0</v>
      </c>
    </row>
    <row r="360" spans="1:25">
      <c r="A360" s="1">
        <v>40902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358</v>
      </c>
      <c r="M360">
        <f t="shared" si="60"/>
        <v>0</v>
      </c>
      <c r="N360">
        <f t="shared" si="61"/>
        <v>0</v>
      </c>
      <c r="O360">
        <f t="shared" si="62"/>
        <v>0</v>
      </c>
      <c r="P360">
        <f t="shared" si="63"/>
        <v>0</v>
      </c>
      <c r="Q360">
        <f t="shared" si="64"/>
        <v>0</v>
      </c>
      <c r="R360">
        <f t="shared" si="65"/>
        <v>0</v>
      </c>
      <c r="S360">
        <f t="shared" si="66"/>
        <v>0</v>
      </c>
      <c r="T360">
        <f t="shared" si="67"/>
        <v>0</v>
      </c>
      <c r="U360">
        <f t="shared" si="68"/>
        <v>0</v>
      </c>
      <c r="V360">
        <f t="shared" si="69"/>
        <v>0</v>
      </c>
      <c r="W360">
        <f t="shared" si="70"/>
        <v>1</v>
      </c>
      <c r="X360">
        <f t="shared" si="71"/>
        <v>0</v>
      </c>
      <c r="Y360">
        <v>0</v>
      </c>
    </row>
    <row r="361" spans="1:25">
      <c r="A361" s="1">
        <v>40903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359</v>
      </c>
      <c r="M361">
        <f t="shared" si="60"/>
        <v>0</v>
      </c>
      <c r="N361">
        <f t="shared" si="61"/>
        <v>0</v>
      </c>
      <c r="O361">
        <f t="shared" si="62"/>
        <v>0</v>
      </c>
      <c r="P361">
        <f t="shared" si="63"/>
        <v>0</v>
      </c>
      <c r="Q361">
        <f t="shared" si="64"/>
        <v>0</v>
      </c>
      <c r="R361">
        <f t="shared" si="65"/>
        <v>0</v>
      </c>
      <c r="S361">
        <f t="shared" si="66"/>
        <v>0</v>
      </c>
      <c r="T361">
        <f t="shared" si="67"/>
        <v>0</v>
      </c>
      <c r="U361">
        <f t="shared" si="68"/>
        <v>0</v>
      </c>
      <c r="V361">
        <f t="shared" si="69"/>
        <v>0</v>
      </c>
      <c r="W361">
        <f t="shared" si="70"/>
        <v>1</v>
      </c>
      <c r="X361">
        <f t="shared" si="71"/>
        <v>0</v>
      </c>
      <c r="Y361">
        <v>0</v>
      </c>
    </row>
    <row r="362" spans="1:25">
      <c r="A362" s="1">
        <v>40904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360</v>
      </c>
      <c r="M362">
        <f t="shared" si="60"/>
        <v>0</v>
      </c>
      <c r="N362">
        <f t="shared" si="61"/>
        <v>0</v>
      </c>
      <c r="O362">
        <f t="shared" si="62"/>
        <v>0</v>
      </c>
      <c r="P362">
        <f t="shared" si="63"/>
        <v>0</v>
      </c>
      <c r="Q362">
        <f t="shared" si="64"/>
        <v>0</v>
      </c>
      <c r="R362">
        <f t="shared" si="65"/>
        <v>0</v>
      </c>
      <c r="S362">
        <f t="shared" si="66"/>
        <v>0</v>
      </c>
      <c r="T362">
        <f t="shared" si="67"/>
        <v>0</v>
      </c>
      <c r="U362">
        <f t="shared" si="68"/>
        <v>0</v>
      </c>
      <c r="V362">
        <f t="shared" si="69"/>
        <v>0</v>
      </c>
      <c r="W362">
        <f t="shared" si="70"/>
        <v>1</v>
      </c>
      <c r="X362">
        <f t="shared" si="71"/>
        <v>0</v>
      </c>
      <c r="Y362">
        <v>0</v>
      </c>
    </row>
    <row r="363" spans="1:25">
      <c r="A363" s="1">
        <v>40905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361</v>
      </c>
      <c r="M363">
        <f t="shared" si="60"/>
        <v>0</v>
      </c>
      <c r="N363">
        <f t="shared" si="61"/>
        <v>0</v>
      </c>
      <c r="O363">
        <f t="shared" si="62"/>
        <v>0</v>
      </c>
      <c r="P363">
        <f t="shared" si="63"/>
        <v>0</v>
      </c>
      <c r="Q363">
        <f t="shared" si="64"/>
        <v>0</v>
      </c>
      <c r="R363">
        <f t="shared" si="65"/>
        <v>0</v>
      </c>
      <c r="S363">
        <f t="shared" si="66"/>
        <v>0</v>
      </c>
      <c r="T363">
        <f t="shared" si="67"/>
        <v>0</v>
      </c>
      <c r="U363">
        <f t="shared" si="68"/>
        <v>0</v>
      </c>
      <c r="V363">
        <f t="shared" si="69"/>
        <v>0</v>
      </c>
      <c r="W363">
        <f t="shared" si="70"/>
        <v>1</v>
      </c>
      <c r="X363">
        <f t="shared" si="71"/>
        <v>0</v>
      </c>
      <c r="Y363">
        <v>0</v>
      </c>
    </row>
    <row r="364" spans="1:25">
      <c r="A364" s="1">
        <v>40906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362</v>
      </c>
      <c r="M364">
        <f t="shared" si="60"/>
        <v>0</v>
      </c>
      <c r="N364">
        <f t="shared" si="61"/>
        <v>0</v>
      </c>
      <c r="O364">
        <f t="shared" si="62"/>
        <v>0</v>
      </c>
      <c r="P364">
        <f t="shared" si="63"/>
        <v>0</v>
      </c>
      <c r="Q364">
        <f t="shared" si="64"/>
        <v>0</v>
      </c>
      <c r="R364">
        <f t="shared" si="65"/>
        <v>0</v>
      </c>
      <c r="S364">
        <f t="shared" si="66"/>
        <v>0</v>
      </c>
      <c r="T364">
        <f t="shared" si="67"/>
        <v>0</v>
      </c>
      <c r="U364">
        <f t="shared" si="68"/>
        <v>0</v>
      </c>
      <c r="V364">
        <f t="shared" si="69"/>
        <v>0</v>
      </c>
      <c r="W364">
        <f t="shared" si="70"/>
        <v>1</v>
      </c>
      <c r="X364">
        <f t="shared" si="71"/>
        <v>0</v>
      </c>
      <c r="Y364">
        <v>0</v>
      </c>
    </row>
    <row r="365" spans="1:25">
      <c r="A365" s="1">
        <v>40907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363</v>
      </c>
      <c r="M365">
        <f t="shared" si="60"/>
        <v>0</v>
      </c>
      <c r="N365">
        <f t="shared" si="61"/>
        <v>0</v>
      </c>
      <c r="O365">
        <f t="shared" si="62"/>
        <v>0</v>
      </c>
      <c r="P365">
        <f t="shared" si="63"/>
        <v>0</v>
      </c>
      <c r="Q365">
        <f t="shared" si="64"/>
        <v>0</v>
      </c>
      <c r="R365">
        <f t="shared" si="65"/>
        <v>0</v>
      </c>
      <c r="S365">
        <f t="shared" si="66"/>
        <v>0</v>
      </c>
      <c r="T365">
        <f t="shared" si="67"/>
        <v>0</v>
      </c>
      <c r="U365">
        <f t="shared" si="68"/>
        <v>0</v>
      </c>
      <c r="V365">
        <f t="shared" si="69"/>
        <v>0</v>
      </c>
      <c r="W365">
        <f t="shared" si="70"/>
        <v>1</v>
      </c>
      <c r="X365">
        <f t="shared" si="71"/>
        <v>1</v>
      </c>
      <c r="Y365">
        <v>0</v>
      </c>
    </row>
    <row r="366" spans="1:25">
      <c r="A366" s="1">
        <v>40908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364</v>
      </c>
      <c r="M366">
        <f t="shared" si="60"/>
        <v>0</v>
      </c>
      <c r="N366">
        <f t="shared" si="61"/>
        <v>0</v>
      </c>
      <c r="O366">
        <f t="shared" si="62"/>
        <v>0</v>
      </c>
      <c r="P366">
        <f t="shared" si="63"/>
        <v>0</v>
      </c>
      <c r="Q366">
        <f t="shared" si="64"/>
        <v>0</v>
      </c>
      <c r="R366">
        <f t="shared" si="65"/>
        <v>0</v>
      </c>
      <c r="S366">
        <f t="shared" si="66"/>
        <v>0</v>
      </c>
      <c r="T366">
        <f t="shared" si="67"/>
        <v>0</v>
      </c>
      <c r="U366">
        <f t="shared" si="68"/>
        <v>0</v>
      </c>
      <c r="V366">
        <f t="shared" si="69"/>
        <v>0</v>
      </c>
      <c r="W366">
        <f t="shared" si="70"/>
        <v>1</v>
      </c>
      <c r="X366">
        <f t="shared" si="71"/>
        <v>1</v>
      </c>
      <c r="Y366">
        <v>0</v>
      </c>
    </row>
    <row r="367" spans="1:25">
      <c r="A367" s="1">
        <v>40909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365</v>
      </c>
      <c r="M367">
        <f t="shared" si="60"/>
        <v>0</v>
      </c>
      <c r="N367">
        <f t="shared" si="61"/>
        <v>0</v>
      </c>
      <c r="O367">
        <f t="shared" si="62"/>
        <v>0</v>
      </c>
      <c r="P367">
        <f t="shared" si="63"/>
        <v>0</v>
      </c>
      <c r="Q367">
        <f t="shared" si="64"/>
        <v>0</v>
      </c>
      <c r="R367">
        <f t="shared" si="65"/>
        <v>0</v>
      </c>
      <c r="S367">
        <f t="shared" si="66"/>
        <v>0</v>
      </c>
      <c r="T367">
        <f t="shared" si="67"/>
        <v>0</v>
      </c>
      <c r="U367">
        <f t="shared" si="68"/>
        <v>0</v>
      </c>
      <c r="V367">
        <f t="shared" si="69"/>
        <v>0</v>
      </c>
      <c r="W367">
        <f t="shared" si="70"/>
        <v>0</v>
      </c>
      <c r="X367">
        <f t="shared" si="71"/>
        <v>0</v>
      </c>
      <c r="Y367">
        <v>0</v>
      </c>
    </row>
    <row r="368" spans="1:25">
      <c r="A368" s="1">
        <v>40910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366</v>
      </c>
      <c r="M368">
        <f t="shared" si="60"/>
        <v>0</v>
      </c>
      <c r="N368">
        <f t="shared" si="61"/>
        <v>0</v>
      </c>
      <c r="O368">
        <f t="shared" si="62"/>
        <v>0</v>
      </c>
      <c r="P368">
        <f t="shared" si="63"/>
        <v>0</v>
      </c>
      <c r="Q368">
        <f t="shared" si="64"/>
        <v>0</v>
      </c>
      <c r="R368">
        <f t="shared" si="65"/>
        <v>0</v>
      </c>
      <c r="S368">
        <f t="shared" si="66"/>
        <v>0</v>
      </c>
      <c r="T368">
        <f t="shared" si="67"/>
        <v>0</v>
      </c>
      <c r="U368">
        <f t="shared" si="68"/>
        <v>0</v>
      </c>
      <c r="V368">
        <f t="shared" si="69"/>
        <v>0</v>
      </c>
      <c r="W368">
        <f t="shared" si="70"/>
        <v>0</v>
      </c>
      <c r="X368">
        <f t="shared" si="71"/>
        <v>0</v>
      </c>
      <c r="Y368">
        <v>0</v>
      </c>
    </row>
    <row r="369" spans="1:25">
      <c r="A369" s="1">
        <v>40911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367</v>
      </c>
      <c r="M369">
        <f t="shared" si="60"/>
        <v>0</v>
      </c>
      <c r="N369">
        <f t="shared" si="61"/>
        <v>0</v>
      </c>
      <c r="O369">
        <f t="shared" si="62"/>
        <v>0</v>
      </c>
      <c r="P369">
        <f t="shared" si="63"/>
        <v>0</v>
      </c>
      <c r="Q369">
        <f t="shared" si="64"/>
        <v>0</v>
      </c>
      <c r="R369">
        <f t="shared" si="65"/>
        <v>0</v>
      </c>
      <c r="S369">
        <f t="shared" si="66"/>
        <v>0</v>
      </c>
      <c r="T369">
        <f t="shared" si="67"/>
        <v>0</v>
      </c>
      <c r="U369">
        <f t="shared" si="68"/>
        <v>0</v>
      </c>
      <c r="V369">
        <f t="shared" si="69"/>
        <v>0</v>
      </c>
      <c r="W369">
        <f t="shared" si="70"/>
        <v>0</v>
      </c>
      <c r="X369">
        <f t="shared" si="71"/>
        <v>0</v>
      </c>
      <c r="Y369">
        <v>0</v>
      </c>
    </row>
    <row r="370" spans="1:25">
      <c r="A370" s="1">
        <v>40912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368</v>
      </c>
      <c r="M370">
        <f t="shared" si="60"/>
        <v>0</v>
      </c>
      <c r="N370">
        <f t="shared" si="61"/>
        <v>0</v>
      </c>
      <c r="O370">
        <f t="shared" si="62"/>
        <v>0</v>
      </c>
      <c r="P370">
        <f t="shared" si="63"/>
        <v>0</v>
      </c>
      <c r="Q370">
        <f t="shared" si="64"/>
        <v>0</v>
      </c>
      <c r="R370">
        <f t="shared" si="65"/>
        <v>0</v>
      </c>
      <c r="S370">
        <f t="shared" si="66"/>
        <v>0</v>
      </c>
      <c r="T370">
        <f t="shared" si="67"/>
        <v>0</v>
      </c>
      <c r="U370">
        <f t="shared" si="68"/>
        <v>0</v>
      </c>
      <c r="V370">
        <f t="shared" si="69"/>
        <v>0</v>
      </c>
      <c r="W370">
        <f t="shared" si="70"/>
        <v>0</v>
      </c>
      <c r="X370">
        <f t="shared" si="71"/>
        <v>0</v>
      </c>
      <c r="Y370">
        <v>0</v>
      </c>
    </row>
    <row r="371" spans="1:25">
      <c r="A371" s="1">
        <v>40913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369</v>
      </c>
      <c r="M371">
        <f t="shared" si="60"/>
        <v>0</v>
      </c>
      <c r="N371">
        <f t="shared" si="61"/>
        <v>0</v>
      </c>
      <c r="O371">
        <f t="shared" si="62"/>
        <v>0</v>
      </c>
      <c r="P371">
        <f t="shared" si="63"/>
        <v>0</v>
      </c>
      <c r="Q371">
        <f t="shared" si="64"/>
        <v>0</v>
      </c>
      <c r="R371">
        <f t="shared" si="65"/>
        <v>0</v>
      </c>
      <c r="S371">
        <f t="shared" si="66"/>
        <v>0</v>
      </c>
      <c r="T371">
        <f t="shared" si="67"/>
        <v>0</v>
      </c>
      <c r="U371">
        <f t="shared" si="68"/>
        <v>0</v>
      </c>
      <c r="V371">
        <f t="shared" si="69"/>
        <v>0</v>
      </c>
      <c r="W371">
        <f t="shared" si="70"/>
        <v>0</v>
      </c>
      <c r="X371">
        <f t="shared" si="71"/>
        <v>0</v>
      </c>
      <c r="Y371">
        <v>0</v>
      </c>
    </row>
    <row r="372" spans="1:25">
      <c r="A372" s="1">
        <v>40914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370</v>
      </c>
      <c r="M372">
        <f t="shared" si="60"/>
        <v>0</v>
      </c>
      <c r="N372">
        <f t="shared" si="61"/>
        <v>0</v>
      </c>
      <c r="O372">
        <f t="shared" si="62"/>
        <v>0</v>
      </c>
      <c r="P372">
        <f t="shared" si="63"/>
        <v>0</v>
      </c>
      <c r="Q372">
        <f t="shared" si="64"/>
        <v>0</v>
      </c>
      <c r="R372">
        <f t="shared" si="65"/>
        <v>0</v>
      </c>
      <c r="S372">
        <f t="shared" si="66"/>
        <v>0</v>
      </c>
      <c r="T372">
        <f t="shared" si="67"/>
        <v>0</v>
      </c>
      <c r="U372">
        <f t="shared" si="68"/>
        <v>0</v>
      </c>
      <c r="V372">
        <f t="shared" si="69"/>
        <v>0</v>
      </c>
      <c r="W372">
        <f t="shared" si="70"/>
        <v>0</v>
      </c>
      <c r="X372">
        <f t="shared" si="71"/>
        <v>1</v>
      </c>
      <c r="Y372">
        <v>0</v>
      </c>
    </row>
    <row r="373" spans="1:25">
      <c r="A373" s="1">
        <v>40915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371</v>
      </c>
      <c r="M373">
        <f t="shared" si="60"/>
        <v>0</v>
      </c>
      <c r="N373">
        <f t="shared" si="61"/>
        <v>0</v>
      </c>
      <c r="O373">
        <f t="shared" si="62"/>
        <v>0</v>
      </c>
      <c r="P373">
        <f t="shared" si="63"/>
        <v>0</v>
      </c>
      <c r="Q373">
        <f t="shared" si="64"/>
        <v>0</v>
      </c>
      <c r="R373">
        <f t="shared" si="65"/>
        <v>0</v>
      </c>
      <c r="S373">
        <f t="shared" si="66"/>
        <v>0</v>
      </c>
      <c r="T373">
        <f t="shared" si="67"/>
        <v>0</v>
      </c>
      <c r="U373">
        <f t="shared" si="68"/>
        <v>0</v>
      </c>
      <c r="V373">
        <f t="shared" si="69"/>
        <v>0</v>
      </c>
      <c r="W373">
        <f t="shared" si="70"/>
        <v>0</v>
      </c>
      <c r="X373">
        <f t="shared" si="71"/>
        <v>1</v>
      </c>
      <c r="Y373">
        <v>0</v>
      </c>
    </row>
    <row r="374" spans="1:25">
      <c r="A374" s="1">
        <v>40916</v>
      </c>
      <c r="B374">
        <v>28</v>
      </c>
      <c r="C374">
        <v>144</v>
      </c>
      <c r="D374">
        <v>4032</v>
      </c>
      <c r="E374">
        <v>0</v>
      </c>
      <c r="F374">
        <v>0</v>
      </c>
      <c r="G374">
        <v>0</v>
      </c>
      <c r="H374">
        <v>28</v>
      </c>
      <c r="I374">
        <v>144</v>
      </c>
      <c r="J374">
        <v>4032</v>
      </c>
      <c r="K374">
        <v>0</v>
      </c>
      <c r="L374">
        <v>372</v>
      </c>
      <c r="M374">
        <f t="shared" si="60"/>
        <v>0</v>
      </c>
      <c r="N374">
        <f t="shared" si="61"/>
        <v>0</v>
      </c>
      <c r="O374">
        <f t="shared" si="62"/>
        <v>0</v>
      </c>
      <c r="P374">
        <f t="shared" si="63"/>
        <v>0</v>
      </c>
      <c r="Q374">
        <f t="shared" si="64"/>
        <v>0</v>
      </c>
      <c r="R374">
        <f t="shared" si="65"/>
        <v>0</v>
      </c>
      <c r="S374">
        <f t="shared" si="66"/>
        <v>0</v>
      </c>
      <c r="T374">
        <f t="shared" si="67"/>
        <v>0</v>
      </c>
      <c r="U374">
        <f t="shared" si="68"/>
        <v>0</v>
      </c>
      <c r="V374">
        <f t="shared" si="69"/>
        <v>0</v>
      </c>
      <c r="W374">
        <f t="shared" si="70"/>
        <v>0</v>
      </c>
      <c r="X374">
        <f t="shared" si="71"/>
        <v>0</v>
      </c>
      <c r="Y374">
        <v>0</v>
      </c>
    </row>
    <row r="375" spans="1:25">
      <c r="A375" s="1">
        <v>40917</v>
      </c>
      <c r="B375">
        <v>35</v>
      </c>
      <c r="C375">
        <v>144</v>
      </c>
      <c r="D375">
        <v>5040</v>
      </c>
      <c r="E375">
        <v>0</v>
      </c>
      <c r="F375">
        <v>0</v>
      </c>
      <c r="G375">
        <v>0</v>
      </c>
      <c r="H375">
        <v>35</v>
      </c>
      <c r="I375">
        <v>144</v>
      </c>
      <c r="J375">
        <v>5040</v>
      </c>
      <c r="K375">
        <v>0</v>
      </c>
      <c r="L375">
        <v>373</v>
      </c>
      <c r="M375">
        <f t="shared" si="60"/>
        <v>0</v>
      </c>
      <c r="N375">
        <f t="shared" si="61"/>
        <v>0</v>
      </c>
      <c r="O375">
        <f t="shared" si="62"/>
        <v>0</v>
      </c>
      <c r="P375">
        <f t="shared" si="63"/>
        <v>0</v>
      </c>
      <c r="Q375">
        <f t="shared" si="64"/>
        <v>0</v>
      </c>
      <c r="R375">
        <f t="shared" si="65"/>
        <v>0</v>
      </c>
      <c r="S375">
        <f t="shared" si="66"/>
        <v>0</v>
      </c>
      <c r="T375">
        <f t="shared" si="67"/>
        <v>0</v>
      </c>
      <c r="U375">
        <f t="shared" si="68"/>
        <v>0</v>
      </c>
      <c r="V375">
        <f t="shared" si="69"/>
        <v>0</v>
      </c>
      <c r="W375">
        <f t="shared" si="70"/>
        <v>0</v>
      </c>
      <c r="X375">
        <f t="shared" si="71"/>
        <v>0</v>
      </c>
      <c r="Y375">
        <v>4032</v>
      </c>
    </row>
    <row r="376" spans="1:25">
      <c r="A376" s="1">
        <v>40918</v>
      </c>
      <c r="B376">
        <v>35</v>
      </c>
      <c r="C376">
        <v>144</v>
      </c>
      <c r="D376">
        <v>5040</v>
      </c>
      <c r="E376">
        <v>3</v>
      </c>
      <c r="F376">
        <v>144</v>
      </c>
      <c r="G376">
        <v>432</v>
      </c>
      <c r="H376">
        <v>38</v>
      </c>
      <c r="I376">
        <v>144</v>
      </c>
      <c r="J376">
        <v>5472</v>
      </c>
      <c r="K376">
        <v>0</v>
      </c>
      <c r="L376">
        <v>374</v>
      </c>
      <c r="M376">
        <f t="shared" si="60"/>
        <v>0</v>
      </c>
      <c r="N376">
        <f t="shared" si="61"/>
        <v>0</v>
      </c>
      <c r="O376">
        <f t="shared" si="62"/>
        <v>0</v>
      </c>
      <c r="P376">
        <f t="shared" si="63"/>
        <v>0</v>
      </c>
      <c r="Q376">
        <f t="shared" si="64"/>
        <v>0</v>
      </c>
      <c r="R376">
        <f t="shared" si="65"/>
        <v>0</v>
      </c>
      <c r="S376">
        <f t="shared" si="66"/>
        <v>0</v>
      </c>
      <c r="T376">
        <f t="shared" si="67"/>
        <v>0</v>
      </c>
      <c r="U376">
        <f t="shared" si="68"/>
        <v>0</v>
      </c>
      <c r="V376">
        <f t="shared" si="69"/>
        <v>0</v>
      </c>
      <c r="W376">
        <f t="shared" si="70"/>
        <v>0</v>
      </c>
      <c r="X376">
        <f t="shared" si="71"/>
        <v>0</v>
      </c>
      <c r="Y376">
        <v>5040</v>
      </c>
    </row>
    <row r="377" spans="1:25">
      <c r="A377" s="1">
        <v>40919</v>
      </c>
      <c r="B377">
        <v>37</v>
      </c>
      <c r="C377">
        <v>144.54054054054055</v>
      </c>
      <c r="D377">
        <v>5348</v>
      </c>
      <c r="E377">
        <v>0</v>
      </c>
      <c r="F377">
        <v>0</v>
      </c>
      <c r="G377">
        <v>0</v>
      </c>
      <c r="H377">
        <v>37</v>
      </c>
      <c r="I377">
        <v>144.54054054054055</v>
      </c>
      <c r="J377">
        <v>5348</v>
      </c>
      <c r="K377">
        <v>0</v>
      </c>
      <c r="L377">
        <v>375</v>
      </c>
      <c r="M377">
        <f t="shared" si="60"/>
        <v>0</v>
      </c>
      <c r="N377">
        <f t="shared" si="61"/>
        <v>0</v>
      </c>
      <c r="O377">
        <f t="shared" si="62"/>
        <v>0</v>
      </c>
      <c r="P377">
        <f t="shared" si="63"/>
        <v>0</v>
      </c>
      <c r="Q377">
        <f t="shared" si="64"/>
        <v>0</v>
      </c>
      <c r="R377">
        <f t="shared" si="65"/>
        <v>0</v>
      </c>
      <c r="S377">
        <f t="shared" si="66"/>
        <v>0</v>
      </c>
      <c r="T377">
        <f t="shared" si="67"/>
        <v>0</v>
      </c>
      <c r="U377">
        <f t="shared" si="68"/>
        <v>0</v>
      </c>
      <c r="V377">
        <f t="shared" si="69"/>
        <v>0</v>
      </c>
      <c r="W377">
        <f t="shared" si="70"/>
        <v>0</v>
      </c>
      <c r="X377">
        <f t="shared" si="71"/>
        <v>0</v>
      </c>
      <c r="Y377">
        <v>5472</v>
      </c>
    </row>
    <row r="378" spans="1:25">
      <c r="A378" s="1">
        <v>40920</v>
      </c>
      <c r="B378">
        <v>37</v>
      </c>
      <c r="C378">
        <v>144.54054054054055</v>
      </c>
      <c r="D378">
        <v>5348</v>
      </c>
      <c r="E378">
        <v>0</v>
      </c>
      <c r="F378">
        <v>0</v>
      </c>
      <c r="G378">
        <v>0</v>
      </c>
      <c r="H378">
        <v>37</v>
      </c>
      <c r="I378">
        <v>144.54054054054055</v>
      </c>
      <c r="J378">
        <v>5348</v>
      </c>
      <c r="K378">
        <v>0</v>
      </c>
      <c r="L378">
        <v>376</v>
      </c>
      <c r="M378">
        <f t="shared" si="60"/>
        <v>0</v>
      </c>
      <c r="N378">
        <f t="shared" si="61"/>
        <v>0</v>
      </c>
      <c r="O378">
        <f t="shared" si="62"/>
        <v>0</v>
      </c>
      <c r="P378">
        <f t="shared" si="63"/>
        <v>0</v>
      </c>
      <c r="Q378">
        <f t="shared" si="64"/>
        <v>0</v>
      </c>
      <c r="R378">
        <f t="shared" si="65"/>
        <v>0</v>
      </c>
      <c r="S378">
        <f t="shared" si="66"/>
        <v>0</v>
      </c>
      <c r="T378">
        <f t="shared" si="67"/>
        <v>0</v>
      </c>
      <c r="U378">
        <f t="shared" si="68"/>
        <v>0</v>
      </c>
      <c r="V378">
        <f t="shared" si="69"/>
        <v>0</v>
      </c>
      <c r="W378">
        <f t="shared" si="70"/>
        <v>0</v>
      </c>
      <c r="X378">
        <f t="shared" si="71"/>
        <v>0</v>
      </c>
      <c r="Y378">
        <v>5348</v>
      </c>
    </row>
    <row r="379" spans="1:25">
      <c r="A379" s="1">
        <v>40921</v>
      </c>
      <c r="B379">
        <v>31</v>
      </c>
      <c r="C379">
        <v>144</v>
      </c>
      <c r="D379">
        <v>4464</v>
      </c>
      <c r="E379">
        <v>0</v>
      </c>
      <c r="F379">
        <v>0</v>
      </c>
      <c r="G379">
        <v>0</v>
      </c>
      <c r="H379">
        <v>31</v>
      </c>
      <c r="I379">
        <v>144</v>
      </c>
      <c r="J379">
        <v>4464</v>
      </c>
      <c r="K379">
        <v>0</v>
      </c>
      <c r="L379">
        <v>377</v>
      </c>
      <c r="M379">
        <f t="shared" si="60"/>
        <v>0</v>
      </c>
      <c r="N379">
        <f t="shared" si="61"/>
        <v>0</v>
      </c>
      <c r="O379">
        <f t="shared" si="62"/>
        <v>0</v>
      </c>
      <c r="P379">
        <f t="shared" si="63"/>
        <v>0</v>
      </c>
      <c r="Q379">
        <f t="shared" si="64"/>
        <v>0</v>
      </c>
      <c r="R379">
        <f t="shared" si="65"/>
        <v>0</v>
      </c>
      <c r="S379">
        <f t="shared" si="66"/>
        <v>0</v>
      </c>
      <c r="T379">
        <f t="shared" si="67"/>
        <v>0</v>
      </c>
      <c r="U379">
        <f t="shared" si="68"/>
        <v>0</v>
      </c>
      <c r="V379">
        <f t="shared" si="69"/>
        <v>0</v>
      </c>
      <c r="W379">
        <f t="shared" si="70"/>
        <v>0</v>
      </c>
      <c r="X379">
        <f t="shared" si="71"/>
        <v>1</v>
      </c>
      <c r="Y379">
        <v>5348</v>
      </c>
    </row>
    <row r="380" spans="1:25">
      <c r="A380" s="1">
        <v>40922</v>
      </c>
      <c r="B380">
        <v>30</v>
      </c>
      <c r="C380">
        <v>144</v>
      </c>
      <c r="D380">
        <v>4320</v>
      </c>
      <c r="E380">
        <v>0</v>
      </c>
      <c r="F380">
        <v>0</v>
      </c>
      <c r="G380">
        <v>0</v>
      </c>
      <c r="H380">
        <v>30</v>
      </c>
      <c r="I380">
        <v>144</v>
      </c>
      <c r="J380">
        <v>4320</v>
      </c>
      <c r="K380">
        <v>0</v>
      </c>
      <c r="L380">
        <v>378</v>
      </c>
      <c r="M380">
        <f t="shared" si="60"/>
        <v>0</v>
      </c>
      <c r="N380">
        <f t="shared" si="61"/>
        <v>0</v>
      </c>
      <c r="O380">
        <f t="shared" si="62"/>
        <v>0</v>
      </c>
      <c r="P380">
        <f t="shared" si="63"/>
        <v>0</v>
      </c>
      <c r="Q380">
        <f t="shared" si="64"/>
        <v>0</v>
      </c>
      <c r="R380">
        <f t="shared" si="65"/>
        <v>0</v>
      </c>
      <c r="S380">
        <f t="shared" si="66"/>
        <v>0</v>
      </c>
      <c r="T380">
        <f t="shared" si="67"/>
        <v>0</v>
      </c>
      <c r="U380">
        <f t="shared" si="68"/>
        <v>0</v>
      </c>
      <c r="V380">
        <f t="shared" si="69"/>
        <v>0</v>
      </c>
      <c r="W380">
        <f t="shared" si="70"/>
        <v>0</v>
      </c>
      <c r="X380">
        <f t="shared" si="71"/>
        <v>1</v>
      </c>
      <c r="Y380">
        <v>4464</v>
      </c>
    </row>
    <row r="381" spans="1:25">
      <c r="A381" s="1">
        <v>40923</v>
      </c>
      <c r="B381">
        <v>30</v>
      </c>
      <c r="C381">
        <v>144</v>
      </c>
      <c r="D381">
        <v>4320</v>
      </c>
      <c r="E381">
        <v>1</v>
      </c>
      <c r="F381">
        <v>144</v>
      </c>
      <c r="G381">
        <v>144</v>
      </c>
      <c r="H381">
        <v>31</v>
      </c>
      <c r="I381">
        <v>144</v>
      </c>
      <c r="J381">
        <v>4464</v>
      </c>
      <c r="K381">
        <v>0</v>
      </c>
      <c r="L381">
        <v>379</v>
      </c>
      <c r="M381">
        <f t="shared" si="60"/>
        <v>0</v>
      </c>
      <c r="N381">
        <f t="shared" si="61"/>
        <v>0</v>
      </c>
      <c r="O381">
        <f t="shared" si="62"/>
        <v>0</v>
      </c>
      <c r="P381">
        <f t="shared" si="63"/>
        <v>0</v>
      </c>
      <c r="Q381">
        <f t="shared" si="64"/>
        <v>0</v>
      </c>
      <c r="R381">
        <f t="shared" si="65"/>
        <v>0</v>
      </c>
      <c r="S381">
        <f t="shared" si="66"/>
        <v>0</v>
      </c>
      <c r="T381">
        <f t="shared" si="67"/>
        <v>0</v>
      </c>
      <c r="U381">
        <f t="shared" si="68"/>
        <v>0</v>
      </c>
      <c r="V381">
        <f t="shared" si="69"/>
        <v>0</v>
      </c>
      <c r="W381">
        <f t="shared" si="70"/>
        <v>0</v>
      </c>
      <c r="X381">
        <f t="shared" si="71"/>
        <v>0</v>
      </c>
      <c r="Y381">
        <v>4320</v>
      </c>
    </row>
    <row r="382" spans="1:25">
      <c r="A382" s="1">
        <v>40924</v>
      </c>
      <c r="B382">
        <v>53</v>
      </c>
      <c r="C382">
        <v>144.37735849056602</v>
      </c>
      <c r="D382">
        <v>7652</v>
      </c>
      <c r="E382">
        <v>0</v>
      </c>
      <c r="F382">
        <v>0</v>
      </c>
      <c r="G382">
        <v>0</v>
      </c>
      <c r="H382">
        <v>53</v>
      </c>
      <c r="I382">
        <v>144.37735849056602</v>
      </c>
      <c r="J382">
        <v>7652</v>
      </c>
      <c r="K382">
        <v>0</v>
      </c>
      <c r="L382">
        <v>380</v>
      </c>
      <c r="M382">
        <f t="shared" si="60"/>
        <v>0</v>
      </c>
      <c r="N382">
        <f t="shared" si="61"/>
        <v>0</v>
      </c>
      <c r="O382">
        <f t="shared" si="62"/>
        <v>0</v>
      </c>
      <c r="P382">
        <f t="shared" si="63"/>
        <v>0</v>
      </c>
      <c r="Q382">
        <f t="shared" si="64"/>
        <v>0</v>
      </c>
      <c r="R382">
        <f t="shared" si="65"/>
        <v>0</v>
      </c>
      <c r="S382">
        <f t="shared" si="66"/>
        <v>0</v>
      </c>
      <c r="T382">
        <f t="shared" si="67"/>
        <v>0</v>
      </c>
      <c r="U382">
        <f t="shared" si="68"/>
        <v>0</v>
      </c>
      <c r="V382">
        <f t="shared" si="69"/>
        <v>0</v>
      </c>
      <c r="W382">
        <f t="shared" si="70"/>
        <v>0</v>
      </c>
      <c r="X382">
        <f t="shared" si="71"/>
        <v>0</v>
      </c>
      <c r="Y382">
        <v>4464</v>
      </c>
    </row>
    <row r="383" spans="1:25">
      <c r="A383" s="1">
        <v>40925</v>
      </c>
      <c r="B383">
        <v>57</v>
      </c>
      <c r="C383">
        <v>144.35087719298247</v>
      </c>
      <c r="D383">
        <v>8228</v>
      </c>
      <c r="E383">
        <v>0</v>
      </c>
      <c r="F383">
        <v>0</v>
      </c>
      <c r="G383">
        <v>0</v>
      </c>
      <c r="H383">
        <v>57</v>
      </c>
      <c r="I383">
        <v>144.35087719298247</v>
      </c>
      <c r="J383">
        <v>8228</v>
      </c>
      <c r="K383">
        <v>0</v>
      </c>
      <c r="L383">
        <v>381</v>
      </c>
      <c r="M383">
        <f t="shared" si="60"/>
        <v>0</v>
      </c>
      <c r="N383">
        <f t="shared" si="61"/>
        <v>0</v>
      </c>
      <c r="O383">
        <f t="shared" si="62"/>
        <v>0</v>
      </c>
      <c r="P383">
        <f t="shared" si="63"/>
        <v>0</v>
      </c>
      <c r="Q383">
        <f t="shared" si="64"/>
        <v>0</v>
      </c>
      <c r="R383">
        <f t="shared" si="65"/>
        <v>0</v>
      </c>
      <c r="S383">
        <f t="shared" si="66"/>
        <v>0</v>
      </c>
      <c r="T383">
        <f t="shared" si="67"/>
        <v>0</v>
      </c>
      <c r="U383">
        <f t="shared" si="68"/>
        <v>0</v>
      </c>
      <c r="V383">
        <f t="shared" si="69"/>
        <v>0</v>
      </c>
      <c r="W383">
        <f t="shared" si="70"/>
        <v>0</v>
      </c>
      <c r="X383">
        <f t="shared" si="71"/>
        <v>0</v>
      </c>
      <c r="Y383">
        <v>7652</v>
      </c>
    </row>
    <row r="384" spans="1:25">
      <c r="A384" s="1">
        <v>40926</v>
      </c>
      <c r="B384">
        <v>36</v>
      </c>
      <c r="C384">
        <v>144</v>
      </c>
      <c r="D384">
        <v>5184</v>
      </c>
      <c r="E384">
        <v>0</v>
      </c>
      <c r="F384">
        <v>0</v>
      </c>
      <c r="G384">
        <v>0</v>
      </c>
      <c r="H384">
        <v>36</v>
      </c>
      <c r="I384">
        <v>144</v>
      </c>
      <c r="J384">
        <v>5184</v>
      </c>
      <c r="K384">
        <v>0</v>
      </c>
      <c r="L384">
        <v>382</v>
      </c>
      <c r="M384">
        <f t="shared" si="60"/>
        <v>0</v>
      </c>
      <c r="N384">
        <f t="shared" si="61"/>
        <v>0</v>
      </c>
      <c r="O384">
        <f t="shared" si="62"/>
        <v>0</v>
      </c>
      <c r="P384">
        <f t="shared" si="63"/>
        <v>0</v>
      </c>
      <c r="Q384">
        <f t="shared" si="64"/>
        <v>0</v>
      </c>
      <c r="R384">
        <f t="shared" si="65"/>
        <v>0</v>
      </c>
      <c r="S384">
        <f t="shared" si="66"/>
        <v>0</v>
      </c>
      <c r="T384">
        <f t="shared" si="67"/>
        <v>0</v>
      </c>
      <c r="U384">
        <f t="shared" si="68"/>
        <v>0</v>
      </c>
      <c r="V384">
        <f t="shared" si="69"/>
        <v>0</v>
      </c>
      <c r="W384">
        <f t="shared" si="70"/>
        <v>0</v>
      </c>
      <c r="X384">
        <f t="shared" si="71"/>
        <v>0</v>
      </c>
      <c r="Y384">
        <v>8228</v>
      </c>
    </row>
    <row r="385" spans="1:25">
      <c r="A385" s="1">
        <v>40927</v>
      </c>
      <c r="B385">
        <v>8</v>
      </c>
      <c r="C385">
        <v>144</v>
      </c>
      <c r="D385">
        <v>1152</v>
      </c>
      <c r="E385">
        <v>0</v>
      </c>
      <c r="F385">
        <v>0</v>
      </c>
      <c r="G385">
        <v>0</v>
      </c>
      <c r="H385">
        <v>8</v>
      </c>
      <c r="I385">
        <v>144</v>
      </c>
      <c r="J385">
        <v>1152</v>
      </c>
      <c r="K385">
        <v>0</v>
      </c>
      <c r="L385">
        <v>383</v>
      </c>
      <c r="M385">
        <f t="shared" si="60"/>
        <v>0</v>
      </c>
      <c r="N385">
        <f t="shared" si="61"/>
        <v>0</v>
      </c>
      <c r="O385">
        <f t="shared" si="62"/>
        <v>0</v>
      </c>
      <c r="P385">
        <f t="shared" si="63"/>
        <v>0</v>
      </c>
      <c r="Q385">
        <f t="shared" si="64"/>
        <v>0</v>
      </c>
      <c r="R385">
        <f t="shared" si="65"/>
        <v>0</v>
      </c>
      <c r="S385">
        <f t="shared" si="66"/>
        <v>0</v>
      </c>
      <c r="T385">
        <f t="shared" si="67"/>
        <v>0</v>
      </c>
      <c r="U385">
        <f t="shared" si="68"/>
        <v>0</v>
      </c>
      <c r="V385">
        <f t="shared" si="69"/>
        <v>0</v>
      </c>
      <c r="W385">
        <f t="shared" si="70"/>
        <v>0</v>
      </c>
      <c r="X385">
        <f t="shared" si="71"/>
        <v>0</v>
      </c>
      <c r="Y385">
        <v>5184</v>
      </c>
    </row>
    <row r="386" spans="1:25">
      <c r="A386" s="1">
        <v>40928</v>
      </c>
      <c r="B386">
        <v>15</v>
      </c>
      <c r="C386">
        <v>145.33333333333334</v>
      </c>
      <c r="D386">
        <v>2180</v>
      </c>
      <c r="E386">
        <v>0</v>
      </c>
      <c r="F386">
        <v>0</v>
      </c>
      <c r="G386">
        <v>0</v>
      </c>
      <c r="H386">
        <v>15</v>
      </c>
      <c r="I386">
        <v>145.33333333333334</v>
      </c>
      <c r="J386">
        <v>2180</v>
      </c>
      <c r="K386">
        <v>0</v>
      </c>
      <c r="L386">
        <v>384</v>
      </c>
      <c r="M386">
        <f t="shared" si="60"/>
        <v>0</v>
      </c>
      <c r="N386">
        <f t="shared" si="61"/>
        <v>0</v>
      </c>
      <c r="O386">
        <f t="shared" si="62"/>
        <v>0</v>
      </c>
      <c r="P386">
        <f t="shared" si="63"/>
        <v>0</v>
      </c>
      <c r="Q386">
        <f t="shared" si="64"/>
        <v>0</v>
      </c>
      <c r="R386">
        <f t="shared" si="65"/>
        <v>0</v>
      </c>
      <c r="S386">
        <f t="shared" si="66"/>
        <v>0</v>
      </c>
      <c r="T386">
        <f t="shared" si="67"/>
        <v>0</v>
      </c>
      <c r="U386">
        <f t="shared" si="68"/>
        <v>0</v>
      </c>
      <c r="V386">
        <f t="shared" si="69"/>
        <v>0</v>
      </c>
      <c r="W386">
        <f t="shared" si="70"/>
        <v>0</v>
      </c>
      <c r="X386">
        <f t="shared" si="71"/>
        <v>1</v>
      </c>
      <c r="Y386">
        <v>1152</v>
      </c>
    </row>
    <row r="387" spans="1:25">
      <c r="A387" s="1">
        <v>40929</v>
      </c>
      <c r="B387">
        <v>2</v>
      </c>
      <c r="C387">
        <v>144</v>
      </c>
      <c r="D387">
        <v>288</v>
      </c>
      <c r="E387">
        <v>0</v>
      </c>
      <c r="F387">
        <v>0</v>
      </c>
      <c r="G387">
        <v>0</v>
      </c>
      <c r="H387">
        <v>2</v>
      </c>
      <c r="I387">
        <v>144</v>
      </c>
      <c r="J387">
        <v>288</v>
      </c>
      <c r="K387">
        <v>0</v>
      </c>
      <c r="L387">
        <v>385</v>
      </c>
      <c r="M387">
        <f t="shared" ref="M387:M450" si="72">IF(MONTH(A387)=2,1,0)</f>
        <v>0</v>
      </c>
      <c r="N387">
        <f t="shared" ref="N387:N450" si="73">IF(MONTH(A387)=3,1,0)</f>
        <v>0</v>
      </c>
      <c r="O387">
        <f t="shared" ref="O387:O450" si="74">IF(MONTH(A387)=4,1,0)</f>
        <v>0</v>
      </c>
      <c r="P387">
        <f t="shared" ref="P387:P450" si="75">IF(MONTH(A387)=5,1,0)</f>
        <v>0</v>
      </c>
      <c r="Q387">
        <f t="shared" ref="Q387:Q450" si="76">IF(MONTH(A387)=6,1,0)</f>
        <v>0</v>
      </c>
      <c r="R387">
        <f t="shared" ref="R387:R450" si="77">IF(MONTH(A387)=7,1,0)</f>
        <v>0</v>
      </c>
      <c r="S387">
        <f t="shared" ref="S387:S450" si="78">IF(MONTH(A387)=8,1,0)</f>
        <v>0</v>
      </c>
      <c r="T387">
        <f t="shared" ref="T387:T450" si="79">IF(MONTH(A387)=9,1,0)</f>
        <v>0</v>
      </c>
      <c r="U387">
        <f t="shared" ref="U387:U450" si="80">IF(MONTH(A387)=10,1,0)</f>
        <v>0</v>
      </c>
      <c r="V387">
        <f t="shared" ref="V387:V450" si="81">IF(MONTH(A387)=11,1,0)</f>
        <v>0</v>
      </c>
      <c r="W387">
        <f t="shared" ref="W387:W450" si="82">IF(MONTH(A387)=12,1,0)</f>
        <v>0</v>
      </c>
      <c r="X387">
        <f t="shared" ref="X387:X450" si="83">IF(WEEKDAY(A387)&gt;=6,1,0)</f>
        <v>1</v>
      </c>
      <c r="Y387">
        <v>2180</v>
      </c>
    </row>
    <row r="388" spans="1:25">
      <c r="A388" s="1">
        <v>40930</v>
      </c>
      <c r="B388">
        <v>31</v>
      </c>
      <c r="C388">
        <v>144</v>
      </c>
      <c r="D388">
        <v>4464</v>
      </c>
      <c r="E388">
        <v>0</v>
      </c>
      <c r="F388">
        <v>0</v>
      </c>
      <c r="G388">
        <v>0</v>
      </c>
      <c r="H388">
        <v>31</v>
      </c>
      <c r="I388">
        <v>144</v>
      </c>
      <c r="J388">
        <v>4464</v>
      </c>
      <c r="K388">
        <v>0</v>
      </c>
      <c r="L388">
        <v>386</v>
      </c>
      <c r="M388">
        <f t="shared" si="72"/>
        <v>0</v>
      </c>
      <c r="N388">
        <f t="shared" si="73"/>
        <v>0</v>
      </c>
      <c r="O388">
        <f t="shared" si="74"/>
        <v>0</v>
      </c>
      <c r="P388">
        <f t="shared" si="75"/>
        <v>0</v>
      </c>
      <c r="Q388">
        <f t="shared" si="76"/>
        <v>0</v>
      </c>
      <c r="R388">
        <f t="shared" si="77"/>
        <v>0</v>
      </c>
      <c r="S388">
        <f t="shared" si="78"/>
        <v>0</v>
      </c>
      <c r="T388">
        <f t="shared" si="79"/>
        <v>0</v>
      </c>
      <c r="U388">
        <f t="shared" si="80"/>
        <v>0</v>
      </c>
      <c r="V388">
        <f t="shared" si="81"/>
        <v>0</v>
      </c>
      <c r="W388">
        <f t="shared" si="82"/>
        <v>0</v>
      </c>
      <c r="X388">
        <f t="shared" si="83"/>
        <v>0</v>
      </c>
      <c r="Y388">
        <v>288</v>
      </c>
    </row>
    <row r="389" spans="1:25">
      <c r="A389" s="1">
        <v>40931</v>
      </c>
      <c r="B389">
        <v>55</v>
      </c>
      <c r="C389">
        <v>144</v>
      </c>
      <c r="D389">
        <v>7920</v>
      </c>
      <c r="E389">
        <v>1</v>
      </c>
      <c r="F389">
        <v>0</v>
      </c>
      <c r="G389">
        <v>0</v>
      </c>
      <c r="H389">
        <v>56</v>
      </c>
      <c r="I389">
        <v>141.42857142857142</v>
      </c>
      <c r="J389">
        <v>7920</v>
      </c>
      <c r="K389">
        <v>0</v>
      </c>
      <c r="L389">
        <v>387</v>
      </c>
      <c r="M389">
        <f t="shared" si="72"/>
        <v>0</v>
      </c>
      <c r="N389">
        <f t="shared" si="73"/>
        <v>0</v>
      </c>
      <c r="O389">
        <f t="shared" si="74"/>
        <v>0</v>
      </c>
      <c r="P389">
        <f t="shared" si="75"/>
        <v>0</v>
      </c>
      <c r="Q389">
        <f t="shared" si="76"/>
        <v>0</v>
      </c>
      <c r="R389">
        <f t="shared" si="77"/>
        <v>0</v>
      </c>
      <c r="S389">
        <f t="shared" si="78"/>
        <v>0</v>
      </c>
      <c r="T389">
        <f t="shared" si="79"/>
        <v>0</v>
      </c>
      <c r="U389">
        <f t="shared" si="80"/>
        <v>0</v>
      </c>
      <c r="V389">
        <f t="shared" si="81"/>
        <v>0</v>
      </c>
      <c r="W389">
        <f t="shared" si="82"/>
        <v>0</v>
      </c>
      <c r="X389">
        <f t="shared" si="83"/>
        <v>0</v>
      </c>
      <c r="Y389">
        <v>4464</v>
      </c>
    </row>
    <row r="390" spans="1:25">
      <c r="A390" s="1">
        <v>40932</v>
      </c>
      <c r="B390">
        <v>71</v>
      </c>
      <c r="C390">
        <v>144</v>
      </c>
      <c r="D390">
        <v>10224</v>
      </c>
      <c r="E390">
        <v>3</v>
      </c>
      <c r="F390">
        <v>96</v>
      </c>
      <c r="G390">
        <v>288</v>
      </c>
      <c r="H390">
        <v>74</v>
      </c>
      <c r="I390">
        <v>142.05405405405406</v>
      </c>
      <c r="J390">
        <v>10512</v>
      </c>
      <c r="K390">
        <v>0</v>
      </c>
      <c r="L390">
        <v>388</v>
      </c>
      <c r="M390">
        <f t="shared" si="72"/>
        <v>0</v>
      </c>
      <c r="N390">
        <f t="shared" si="73"/>
        <v>0</v>
      </c>
      <c r="O390">
        <f t="shared" si="74"/>
        <v>0</v>
      </c>
      <c r="P390">
        <f t="shared" si="75"/>
        <v>0</v>
      </c>
      <c r="Q390">
        <f t="shared" si="76"/>
        <v>0</v>
      </c>
      <c r="R390">
        <f t="shared" si="77"/>
        <v>0</v>
      </c>
      <c r="S390">
        <f t="shared" si="78"/>
        <v>0</v>
      </c>
      <c r="T390">
        <f t="shared" si="79"/>
        <v>0</v>
      </c>
      <c r="U390">
        <f t="shared" si="80"/>
        <v>0</v>
      </c>
      <c r="V390">
        <f t="shared" si="81"/>
        <v>0</v>
      </c>
      <c r="W390">
        <f t="shared" si="82"/>
        <v>0</v>
      </c>
      <c r="X390">
        <f t="shared" si="83"/>
        <v>0</v>
      </c>
      <c r="Y390">
        <v>7920</v>
      </c>
    </row>
    <row r="391" spans="1:25">
      <c r="A391" s="1">
        <v>40933</v>
      </c>
      <c r="B391">
        <v>65</v>
      </c>
      <c r="C391">
        <v>144</v>
      </c>
      <c r="D391">
        <v>9360</v>
      </c>
      <c r="E391">
        <v>0</v>
      </c>
      <c r="F391">
        <v>0</v>
      </c>
      <c r="G391">
        <v>0</v>
      </c>
      <c r="H391">
        <v>65</v>
      </c>
      <c r="I391">
        <v>144</v>
      </c>
      <c r="J391">
        <v>9360</v>
      </c>
      <c r="K391">
        <v>0</v>
      </c>
      <c r="L391">
        <v>389</v>
      </c>
      <c r="M391">
        <f t="shared" si="72"/>
        <v>0</v>
      </c>
      <c r="N391">
        <f t="shared" si="73"/>
        <v>0</v>
      </c>
      <c r="O391">
        <f t="shared" si="74"/>
        <v>0</v>
      </c>
      <c r="P391">
        <f t="shared" si="75"/>
        <v>0</v>
      </c>
      <c r="Q391">
        <f t="shared" si="76"/>
        <v>0</v>
      </c>
      <c r="R391">
        <f t="shared" si="77"/>
        <v>0</v>
      </c>
      <c r="S391">
        <f t="shared" si="78"/>
        <v>0</v>
      </c>
      <c r="T391">
        <f t="shared" si="79"/>
        <v>0</v>
      </c>
      <c r="U391">
        <f t="shared" si="80"/>
        <v>0</v>
      </c>
      <c r="V391">
        <f t="shared" si="81"/>
        <v>0</v>
      </c>
      <c r="W391">
        <f t="shared" si="82"/>
        <v>0</v>
      </c>
      <c r="X391">
        <f t="shared" si="83"/>
        <v>0</v>
      </c>
      <c r="Y391">
        <v>10512</v>
      </c>
    </row>
    <row r="392" spans="1:25">
      <c r="A392" s="1">
        <v>40934</v>
      </c>
      <c r="B392">
        <v>51</v>
      </c>
      <c r="C392">
        <v>144</v>
      </c>
      <c r="D392">
        <v>7344</v>
      </c>
      <c r="E392">
        <v>0</v>
      </c>
      <c r="F392">
        <v>0</v>
      </c>
      <c r="G392">
        <v>0</v>
      </c>
      <c r="H392">
        <v>51</v>
      </c>
      <c r="I392">
        <v>144</v>
      </c>
      <c r="J392">
        <v>7344</v>
      </c>
      <c r="K392">
        <v>0</v>
      </c>
      <c r="L392">
        <v>390</v>
      </c>
      <c r="M392">
        <f t="shared" si="72"/>
        <v>0</v>
      </c>
      <c r="N392">
        <f t="shared" si="73"/>
        <v>0</v>
      </c>
      <c r="O392">
        <f t="shared" si="74"/>
        <v>0</v>
      </c>
      <c r="P392">
        <f t="shared" si="75"/>
        <v>0</v>
      </c>
      <c r="Q392">
        <f t="shared" si="76"/>
        <v>0</v>
      </c>
      <c r="R392">
        <f t="shared" si="77"/>
        <v>0</v>
      </c>
      <c r="S392">
        <f t="shared" si="78"/>
        <v>0</v>
      </c>
      <c r="T392">
        <f t="shared" si="79"/>
        <v>0</v>
      </c>
      <c r="U392">
        <f t="shared" si="80"/>
        <v>0</v>
      </c>
      <c r="V392">
        <f t="shared" si="81"/>
        <v>0</v>
      </c>
      <c r="W392">
        <f t="shared" si="82"/>
        <v>0</v>
      </c>
      <c r="X392">
        <f t="shared" si="83"/>
        <v>0</v>
      </c>
      <c r="Y392">
        <v>9360</v>
      </c>
    </row>
    <row r="393" spans="1:25">
      <c r="A393" s="1">
        <v>40935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391</v>
      </c>
      <c r="M393">
        <f t="shared" si="72"/>
        <v>0</v>
      </c>
      <c r="N393">
        <f t="shared" si="73"/>
        <v>0</v>
      </c>
      <c r="O393">
        <f t="shared" si="74"/>
        <v>0</v>
      </c>
      <c r="P393">
        <f t="shared" si="75"/>
        <v>0</v>
      </c>
      <c r="Q393">
        <f t="shared" si="76"/>
        <v>0</v>
      </c>
      <c r="R393">
        <f t="shared" si="77"/>
        <v>0</v>
      </c>
      <c r="S393">
        <f t="shared" si="78"/>
        <v>0</v>
      </c>
      <c r="T393">
        <f t="shared" si="79"/>
        <v>0</v>
      </c>
      <c r="U393">
        <f t="shared" si="80"/>
        <v>0</v>
      </c>
      <c r="V393">
        <f t="shared" si="81"/>
        <v>0</v>
      </c>
      <c r="W393">
        <f t="shared" si="82"/>
        <v>0</v>
      </c>
      <c r="X393">
        <f t="shared" si="83"/>
        <v>1</v>
      </c>
      <c r="Y393">
        <v>7344</v>
      </c>
    </row>
    <row r="394" spans="1:25">
      <c r="A394" s="1">
        <v>40936</v>
      </c>
      <c r="B394">
        <v>1</v>
      </c>
      <c r="C394">
        <v>144</v>
      </c>
      <c r="D394">
        <v>144</v>
      </c>
      <c r="E394">
        <v>0</v>
      </c>
      <c r="F394">
        <v>0</v>
      </c>
      <c r="G394">
        <v>0</v>
      </c>
      <c r="H394">
        <v>1</v>
      </c>
      <c r="I394">
        <v>144</v>
      </c>
      <c r="J394">
        <v>144</v>
      </c>
      <c r="K394">
        <v>0</v>
      </c>
      <c r="L394">
        <v>392</v>
      </c>
      <c r="M394">
        <f t="shared" si="72"/>
        <v>0</v>
      </c>
      <c r="N394">
        <f t="shared" si="73"/>
        <v>0</v>
      </c>
      <c r="O394">
        <f t="shared" si="74"/>
        <v>0</v>
      </c>
      <c r="P394">
        <f t="shared" si="75"/>
        <v>0</v>
      </c>
      <c r="Q394">
        <f t="shared" si="76"/>
        <v>0</v>
      </c>
      <c r="R394">
        <f t="shared" si="77"/>
        <v>0</v>
      </c>
      <c r="S394">
        <f t="shared" si="78"/>
        <v>0</v>
      </c>
      <c r="T394">
        <f t="shared" si="79"/>
        <v>0</v>
      </c>
      <c r="U394">
        <f t="shared" si="80"/>
        <v>0</v>
      </c>
      <c r="V394">
        <f t="shared" si="81"/>
        <v>0</v>
      </c>
      <c r="W394">
        <f t="shared" si="82"/>
        <v>0</v>
      </c>
      <c r="X394">
        <f t="shared" si="83"/>
        <v>1</v>
      </c>
      <c r="Y394">
        <v>0</v>
      </c>
    </row>
    <row r="395" spans="1:25">
      <c r="A395" s="1">
        <v>40937</v>
      </c>
      <c r="B395">
        <v>29</v>
      </c>
      <c r="C395">
        <v>144</v>
      </c>
      <c r="D395">
        <v>4176</v>
      </c>
      <c r="E395">
        <v>4</v>
      </c>
      <c r="F395">
        <v>144</v>
      </c>
      <c r="G395">
        <v>576</v>
      </c>
      <c r="H395">
        <v>33</v>
      </c>
      <c r="I395">
        <v>144</v>
      </c>
      <c r="J395">
        <v>4752</v>
      </c>
      <c r="K395">
        <v>0</v>
      </c>
      <c r="L395">
        <v>393</v>
      </c>
      <c r="M395">
        <f t="shared" si="72"/>
        <v>0</v>
      </c>
      <c r="N395">
        <f t="shared" si="73"/>
        <v>0</v>
      </c>
      <c r="O395">
        <f t="shared" si="74"/>
        <v>0</v>
      </c>
      <c r="P395">
        <f t="shared" si="75"/>
        <v>0</v>
      </c>
      <c r="Q395">
        <f t="shared" si="76"/>
        <v>0</v>
      </c>
      <c r="R395">
        <f t="shared" si="77"/>
        <v>0</v>
      </c>
      <c r="S395">
        <f t="shared" si="78"/>
        <v>0</v>
      </c>
      <c r="T395">
        <f t="shared" si="79"/>
        <v>0</v>
      </c>
      <c r="U395">
        <f t="shared" si="80"/>
        <v>0</v>
      </c>
      <c r="V395">
        <f t="shared" si="81"/>
        <v>0</v>
      </c>
      <c r="W395">
        <f t="shared" si="82"/>
        <v>0</v>
      </c>
      <c r="X395">
        <f t="shared" si="83"/>
        <v>0</v>
      </c>
      <c r="Y395">
        <v>144</v>
      </c>
    </row>
    <row r="396" spans="1:25">
      <c r="A396" s="1">
        <v>40938</v>
      </c>
      <c r="B396">
        <v>33</v>
      </c>
      <c r="C396">
        <v>144</v>
      </c>
      <c r="D396">
        <v>4752</v>
      </c>
      <c r="E396">
        <v>10</v>
      </c>
      <c r="F396">
        <v>144</v>
      </c>
      <c r="G396">
        <v>1440</v>
      </c>
      <c r="H396">
        <v>43</v>
      </c>
      <c r="I396">
        <v>144</v>
      </c>
      <c r="J396">
        <v>6192</v>
      </c>
      <c r="K396">
        <v>0</v>
      </c>
      <c r="L396">
        <v>394</v>
      </c>
      <c r="M396">
        <f t="shared" si="72"/>
        <v>0</v>
      </c>
      <c r="N396">
        <f t="shared" si="73"/>
        <v>0</v>
      </c>
      <c r="O396">
        <f t="shared" si="74"/>
        <v>0</v>
      </c>
      <c r="P396">
        <f t="shared" si="75"/>
        <v>0</v>
      </c>
      <c r="Q396">
        <f t="shared" si="76"/>
        <v>0</v>
      </c>
      <c r="R396">
        <f t="shared" si="77"/>
        <v>0</v>
      </c>
      <c r="S396">
        <f t="shared" si="78"/>
        <v>0</v>
      </c>
      <c r="T396">
        <f t="shared" si="79"/>
        <v>0</v>
      </c>
      <c r="U396">
        <f t="shared" si="80"/>
        <v>0</v>
      </c>
      <c r="V396">
        <f t="shared" si="81"/>
        <v>0</v>
      </c>
      <c r="W396">
        <f t="shared" si="82"/>
        <v>0</v>
      </c>
      <c r="X396">
        <f t="shared" si="83"/>
        <v>0</v>
      </c>
      <c r="Y396">
        <v>4752</v>
      </c>
    </row>
    <row r="397" spans="1:25">
      <c r="A397" s="1">
        <v>40939</v>
      </c>
      <c r="B397">
        <v>33</v>
      </c>
      <c r="C397">
        <v>144</v>
      </c>
      <c r="D397">
        <v>4752</v>
      </c>
      <c r="E397">
        <v>15</v>
      </c>
      <c r="F397">
        <v>144</v>
      </c>
      <c r="G397">
        <v>2160</v>
      </c>
      <c r="H397">
        <v>48</v>
      </c>
      <c r="I397">
        <v>144</v>
      </c>
      <c r="J397">
        <v>6912</v>
      </c>
      <c r="K397">
        <v>0</v>
      </c>
      <c r="L397">
        <v>395</v>
      </c>
      <c r="M397">
        <f t="shared" si="72"/>
        <v>0</v>
      </c>
      <c r="N397">
        <f t="shared" si="73"/>
        <v>0</v>
      </c>
      <c r="O397">
        <f t="shared" si="74"/>
        <v>0</v>
      </c>
      <c r="P397">
        <f t="shared" si="75"/>
        <v>0</v>
      </c>
      <c r="Q397">
        <f t="shared" si="76"/>
        <v>0</v>
      </c>
      <c r="R397">
        <f t="shared" si="77"/>
        <v>0</v>
      </c>
      <c r="S397">
        <f t="shared" si="78"/>
        <v>0</v>
      </c>
      <c r="T397">
        <f t="shared" si="79"/>
        <v>0</v>
      </c>
      <c r="U397">
        <f t="shared" si="80"/>
        <v>0</v>
      </c>
      <c r="V397">
        <f t="shared" si="81"/>
        <v>0</v>
      </c>
      <c r="W397">
        <f t="shared" si="82"/>
        <v>0</v>
      </c>
      <c r="X397">
        <f t="shared" si="83"/>
        <v>0</v>
      </c>
      <c r="Y397">
        <v>6192</v>
      </c>
    </row>
    <row r="398" spans="1:25">
      <c r="A398" s="1">
        <v>40940</v>
      </c>
      <c r="B398">
        <v>31</v>
      </c>
      <c r="C398">
        <v>144</v>
      </c>
      <c r="D398">
        <v>4464</v>
      </c>
      <c r="E398">
        <v>8</v>
      </c>
      <c r="F398">
        <v>144</v>
      </c>
      <c r="G398">
        <v>1152</v>
      </c>
      <c r="H398">
        <v>39</v>
      </c>
      <c r="I398">
        <v>144</v>
      </c>
      <c r="J398">
        <v>5616</v>
      </c>
      <c r="K398">
        <v>0</v>
      </c>
      <c r="L398">
        <v>396</v>
      </c>
      <c r="M398">
        <f t="shared" si="72"/>
        <v>1</v>
      </c>
      <c r="N398">
        <f t="shared" si="73"/>
        <v>0</v>
      </c>
      <c r="O398">
        <f t="shared" si="74"/>
        <v>0</v>
      </c>
      <c r="P398">
        <f t="shared" si="75"/>
        <v>0</v>
      </c>
      <c r="Q398">
        <f t="shared" si="76"/>
        <v>0</v>
      </c>
      <c r="R398">
        <f t="shared" si="77"/>
        <v>0</v>
      </c>
      <c r="S398">
        <f t="shared" si="78"/>
        <v>0</v>
      </c>
      <c r="T398">
        <f t="shared" si="79"/>
        <v>0</v>
      </c>
      <c r="U398">
        <f t="shared" si="80"/>
        <v>0</v>
      </c>
      <c r="V398">
        <f t="shared" si="81"/>
        <v>0</v>
      </c>
      <c r="W398">
        <f t="shared" si="82"/>
        <v>0</v>
      </c>
      <c r="X398">
        <f t="shared" si="83"/>
        <v>0</v>
      </c>
      <c r="Y398">
        <v>6912</v>
      </c>
    </row>
    <row r="399" spans="1:25">
      <c r="A399" s="1">
        <v>40941</v>
      </c>
      <c r="B399">
        <v>36</v>
      </c>
      <c r="C399">
        <v>144</v>
      </c>
      <c r="D399">
        <v>5184</v>
      </c>
      <c r="E399">
        <v>7</v>
      </c>
      <c r="F399">
        <v>144</v>
      </c>
      <c r="G399">
        <v>1008</v>
      </c>
      <c r="H399">
        <v>43</v>
      </c>
      <c r="I399">
        <v>144</v>
      </c>
      <c r="J399">
        <v>6192</v>
      </c>
      <c r="K399">
        <v>0</v>
      </c>
      <c r="L399">
        <v>397</v>
      </c>
      <c r="M399">
        <f t="shared" si="72"/>
        <v>1</v>
      </c>
      <c r="N399">
        <f t="shared" si="73"/>
        <v>0</v>
      </c>
      <c r="O399">
        <f t="shared" si="74"/>
        <v>0</v>
      </c>
      <c r="P399">
        <f t="shared" si="75"/>
        <v>0</v>
      </c>
      <c r="Q399">
        <f t="shared" si="76"/>
        <v>0</v>
      </c>
      <c r="R399">
        <f t="shared" si="77"/>
        <v>0</v>
      </c>
      <c r="S399">
        <f t="shared" si="78"/>
        <v>0</v>
      </c>
      <c r="T399">
        <f t="shared" si="79"/>
        <v>0</v>
      </c>
      <c r="U399">
        <f t="shared" si="80"/>
        <v>0</v>
      </c>
      <c r="V399">
        <f t="shared" si="81"/>
        <v>0</v>
      </c>
      <c r="W399">
        <f t="shared" si="82"/>
        <v>0</v>
      </c>
      <c r="X399">
        <f t="shared" si="83"/>
        <v>0</v>
      </c>
      <c r="Y399">
        <v>5616</v>
      </c>
    </row>
    <row r="400" spans="1:25">
      <c r="A400" s="1">
        <v>40942</v>
      </c>
      <c r="B400">
        <v>37</v>
      </c>
      <c r="C400">
        <v>144</v>
      </c>
      <c r="D400">
        <v>5328</v>
      </c>
      <c r="E400">
        <v>1</v>
      </c>
      <c r="F400">
        <v>144</v>
      </c>
      <c r="G400">
        <v>144</v>
      </c>
      <c r="H400">
        <v>38</v>
      </c>
      <c r="I400">
        <v>144</v>
      </c>
      <c r="J400">
        <v>5472</v>
      </c>
      <c r="K400">
        <v>0</v>
      </c>
      <c r="L400">
        <v>398</v>
      </c>
      <c r="M400">
        <f t="shared" si="72"/>
        <v>1</v>
      </c>
      <c r="N400">
        <f t="shared" si="73"/>
        <v>0</v>
      </c>
      <c r="O400">
        <f t="shared" si="74"/>
        <v>0</v>
      </c>
      <c r="P400">
        <f t="shared" si="75"/>
        <v>0</v>
      </c>
      <c r="Q400">
        <f t="shared" si="76"/>
        <v>0</v>
      </c>
      <c r="R400">
        <f t="shared" si="77"/>
        <v>0</v>
      </c>
      <c r="S400">
        <f t="shared" si="78"/>
        <v>0</v>
      </c>
      <c r="T400">
        <f t="shared" si="79"/>
        <v>0</v>
      </c>
      <c r="U400">
        <f t="shared" si="80"/>
        <v>0</v>
      </c>
      <c r="V400">
        <f t="shared" si="81"/>
        <v>0</v>
      </c>
      <c r="W400">
        <f t="shared" si="82"/>
        <v>0</v>
      </c>
      <c r="X400">
        <f t="shared" si="83"/>
        <v>1</v>
      </c>
      <c r="Y400">
        <v>6192</v>
      </c>
    </row>
    <row r="401" spans="1:25">
      <c r="A401" s="1">
        <v>40943</v>
      </c>
      <c r="B401">
        <v>30</v>
      </c>
      <c r="C401">
        <v>144.66666666666666</v>
      </c>
      <c r="D401">
        <v>4340</v>
      </c>
      <c r="E401">
        <v>1</v>
      </c>
      <c r="F401">
        <v>144</v>
      </c>
      <c r="G401">
        <v>144</v>
      </c>
      <c r="H401">
        <v>31</v>
      </c>
      <c r="I401">
        <v>144.64516129032259</v>
      </c>
      <c r="J401">
        <v>4484</v>
      </c>
      <c r="K401">
        <v>0</v>
      </c>
      <c r="L401">
        <v>399</v>
      </c>
      <c r="M401">
        <f t="shared" si="72"/>
        <v>1</v>
      </c>
      <c r="N401">
        <f t="shared" si="73"/>
        <v>0</v>
      </c>
      <c r="O401">
        <f t="shared" si="74"/>
        <v>0</v>
      </c>
      <c r="P401">
        <f t="shared" si="75"/>
        <v>0</v>
      </c>
      <c r="Q401">
        <f t="shared" si="76"/>
        <v>0</v>
      </c>
      <c r="R401">
        <f t="shared" si="77"/>
        <v>0</v>
      </c>
      <c r="S401">
        <f t="shared" si="78"/>
        <v>0</v>
      </c>
      <c r="T401">
        <f t="shared" si="79"/>
        <v>0</v>
      </c>
      <c r="U401">
        <f t="shared" si="80"/>
        <v>0</v>
      </c>
      <c r="V401">
        <f t="shared" si="81"/>
        <v>0</v>
      </c>
      <c r="W401">
        <f t="shared" si="82"/>
        <v>0</v>
      </c>
      <c r="X401">
        <f t="shared" si="83"/>
        <v>1</v>
      </c>
      <c r="Y401">
        <v>5472</v>
      </c>
    </row>
    <row r="402" spans="1:25">
      <c r="A402" s="1">
        <v>40944</v>
      </c>
      <c r="B402">
        <v>29</v>
      </c>
      <c r="C402">
        <v>144</v>
      </c>
      <c r="D402">
        <v>4176</v>
      </c>
      <c r="E402">
        <v>5</v>
      </c>
      <c r="F402">
        <v>144</v>
      </c>
      <c r="G402">
        <v>720</v>
      </c>
      <c r="H402">
        <v>34</v>
      </c>
      <c r="I402">
        <v>144</v>
      </c>
      <c r="J402">
        <v>4896</v>
      </c>
      <c r="K402">
        <v>0</v>
      </c>
      <c r="L402">
        <v>400</v>
      </c>
      <c r="M402">
        <f t="shared" si="72"/>
        <v>1</v>
      </c>
      <c r="N402">
        <f t="shared" si="73"/>
        <v>0</v>
      </c>
      <c r="O402">
        <f t="shared" si="74"/>
        <v>0</v>
      </c>
      <c r="P402">
        <f t="shared" si="75"/>
        <v>0</v>
      </c>
      <c r="Q402">
        <f t="shared" si="76"/>
        <v>0</v>
      </c>
      <c r="R402">
        <f t="shared" si="77"/>
        <v>0</v>
      </c>
      <c r="S402">
        <f t="shared" si="78"/>
        <v>0</v>
      </c>
      <c r="T402">
        <f t="shared" si="79"/>
        <v>0</v>
      </c>
      <c r="U402">
        <f t="shared" si="80"/>
        <v>0</v>
      </c>
      <c r="V402">
        <f t="shared" si="81"/>
        <v>0</v>
      </c>
      <c r="W402">
        <f t="shared" si="82"/>
        <v>0</v>
      </c>
      <c r="X402">
        <f t="shared" si="83"/>
        <v>0</v>
      </c>
      <c r="Y402">
        <v>4484</v>
      </c>
    </row>
    <row r="403" spans="1:25">
      <c r="A403" s="1">
        <v>40945</v>
      </c>
      <c r="B403">
        <v>32</v>
      </c>
      <c r="C403">
        <v>144</v>
      </c>
      <c r="D403">
        <v>4608</v>
      </c>
      <c r="E403">
        <v>7</v>
      </c>
      <c r="F403">
        <v>144</v>
      </c>
      <c r="G403">
        <v>1008</v>
      </c>
      <c r="H403">
        <v>39</v>
      </c>
      <c r="I403">
        <v>144</v>
      </c>
      <c r="J403">
        <v>5616</v>
      </c>
      <c r="K403">
        <v>0</v>
      </c>
      <c r="L403">
        <v>401</v>
      </c>
      <c r="M403">
        <f t="shared" si="72"/>
        <v>1</v>
      </c>
      <c r="N403">
        <f t="shared" si="73"/>
        <v>0</v>
      </c>
      <c r="O403">
        <f t="shared" si="74"/>
        <v>0</v>
      </c>
      <c r="P403">
        <f t="shared" si="75"/>
        <v>0</v>
      </c>
      <c r="Q403">
        <f t="shared" si="76"/>
        <v>0</v>
      </c>
      <c r="R403">
        <f t="shared" si="77"/>
        <v>0</v>
      </c>
      <c r="S403">
        <f t="shared" si="78"/>
        <v>0</v>
      </c>
      <c r="T403">
        <f t="shared" si="79"/>
        <v>0</v>
      </c>
      <c r="U403">
        <f t="shared" si="80"/>
        <v>0</v>
      </c>
      <c r="V403">
        <f t="shared" si="81"/>
        <v>0</v>
      </c>
      <c r="W403">
        <f t="shared" si="82"/>
        <v>0</v>
      </c>
      <c r="X403">
        <f t="shared" si="83"/>
        <v>0</v>
      </c>
      <c r="Y403">
        <v>4896</v>
      </c>
    </row>
    <row r="404" spans="1:25">
      <c r="A404" s="1">
        <v>40946</v>
      </c>
      <c r="B404">
        <v>41</v>
      </c>
      <c r="C404">
        <v>144</v>
      </c>
      <c r="D404">
        <v>5904</v>
      </c>
      <c r="E404">
        <v>1</v>
      </c>
      <c r="F404">
        <v>144</v>
      </c>
      <c r="G404">
        <v>144</v>
      </c>
      <c r="H404">
        <v>42</v>
      </c>
      <c r="I404">
        <v>144</v>
      </c>
      <c r="J404">
        <v>6048</v>
      </c>
      <c r="K404">
        <v>0</v>
      </c>
      <c r="L404">
        <v>402</v>
      </c>
      <c r="M404">
        <f t="shared" si="72"/>
        <v>1</v>
      </c>
      <c r="N404">
        <f t="shared" si="73"/>
        <v>0</v>
      </c>
      <c r="O404">
        <f t="shared" si="74"/>
        <v>0</v>
      </c>
      <c r="P404">
        <f t="shared" si="75"/>
        <v>0</v>
      </c>
      <c r="Q404">
        <f t="shared" si="76"/>
        <v>0</v>
      </c>
      <c r="R404">
        <f t="shared" si="77"/>
        <v>0</v>
      </c>
      <c r="S404">
        <f t="shared" si="78"/>
        <v>0</v>
      </c>
      <c r="T404">
        <f t="shared" si="79"/>
        <v>0</v>
      </c>
      <c r="U404">
        <f t="shared" si="80"/>
        <v>0</v>
      </c>
      <c r="V404">
        <f t="shared" si="81"/>
        <v>0</v>
      </c>
      <c r="W404">
        <f t="shared" si="82"/>
        <v>0</v>
      </c>
      <c r="X404">
        <f t="shared" si="83"/>
        <v>0</v>
      </c>
      <c r="Y404">
        <v>5616</v>
      </c>
    </row>
    <row r="405" spans="1:25">
      <c r="A405" s="1">
        <v>40947</v>
      </c>
      <c r="B405">
        <v>59</v>
      </c>
      <c r="C405">
        <v>144</v>
      </c>
      <c r="D405">
        <v>8496</v>
      </c>
      <c r="E405">
        <v>1</v>
      </c>
      <c r="F405">
        <v>144</v>
      </c>
      <c r="G405">
        <v>144</v>
      </c>
      <c r="H405">
        <v>60</v>
      </c>
      <c r="I405">
        <v>144</v>
      </c>
      <c r="J405">
        <v>8640</v>
      </c>
      <c r="K405">
        <v>0</v>
      </c>
      <c r="L405">
        <v>403</v>
      </c>
      <c r="M405">
        <f t="shared" si="72"/>
        <v>1</v>
      </c>
      <c r="N405">
        <f t="shared" si="73"/>
        <v>0</v>
      </c>
      <c r="O405">
        <f t="shared" si="74"/>
        <v>0</v>
      </c>
      <c r="P405">
        <f t="shared" si="75"/>
        <v>0</v>
      </c>
      <c r="Q405">
        <f t="shared" si="76"/>
        <v>0</v>
      </c>
      <c r="R405">
        <f t="shared" si="77"/>
        <v>0</v>
      </c>
      <c r="S405">
        <f t="shared" si="78"/>
        <v>0</v>
      </c>
      <c r="T405">
        <f t="shared" si="79"/>
        <v>0</v>
      </c>
      <c r="U405">
        <f t="shared" si="80"/>
        <v>0</v>
      </c>
      <c r="V405">
        <f t="shared" si="81"/>
        <v>0</v>
      </c>
      <c r="W405">
        <f t="shared" si="82"/>
        <v>0</v>
      </c>
      <c r="X405">
        <f t="shared" si="83"/>
        <v>0</v>
      </c>
      <c r="Y405">
        <v>6048</v>
      </c>
    </row>
    <row r="406" spans="1:25">
      <c r="A406" s="1">
        <v>40948</v>
      </c>
      <c r="B406">
        <v>63</v>
      </c>
      <c r="C406">
        <v>144</v>
      </c>
      <c r="D406">
        <v>9072</v>
      </c>
      <c r="E406">
        <v>3</v>
      </c>
      <c r="F406">
        <v>144</v>
      </c>
      <c r="G406">
        <v>432</v>
      </c>
      <c r="H406">
        <v>66</v>
      </c>
      <c r="I406">
        <v>144</v>
      </c>
      <c r="J406">
        <v>9504</v>
      </c>
      <c r="K406">
        <v>0</v>
      </c>
      <c r="L406">
        <v>404</v>
      </c>
      <c r="M406">
        <f t="shared" si="72"/>
        <v>1</v>
      </c>
      <c r="N406">
        <f t="shared" si="73"/>
        <v>0</v>
      </c>
      <c r="O406">
        <f t="shared" si="74"/>
        <v>0</v>
      </c>
      <c r="P406">
        <f t="shared" si="75"/>
        <v>0</v>
      </c>
      <c r="Q406">
        <f t="shared" si="76"/>
        <v>0</v>
      </c>
      <c r="R406">
        <f t="shared" si="77"/>
        <v>0</v>
      </c>
      <c r="S406">
        <f t="shared" si="78"/>
        <v>0</v>
      </c>
      <c r="T406">
        <f t="shared" si="79"/>
        <v>0</v>
      </c>
      <c r="U406">
        <f t="shared" si="80"/>
        <v>0</v>
      </c>
      <c r="V406">
        <f t="shared" si="81"/>
        <v>0</v>
      </c>
      <c r="W406">
        <f t="shared" si="82"/>
        <v>0</v>
      </c>
      <c r="X406">
        <f t="shared" si="83"/>
        <v>0</v>
      </c>
      <c r="Y406">
        <v>8640</v>
      </c>
    </row>
    <row r="407" spans="1:25">
      <c r="A407" s="1">
        <v>40949</v>
      </c>
      <c r="B407">
        <v>5</v>
      </c>
      <c r="C407">
        <v>144</v>
      </c>
      <c r="D407">
        <v>720</v>
      </c>
      <c r="E407">
        <v>0</v>
      </c>
      <c r="F407">
        <v>0</v>
      </c>
      <c r="G407">
        <v>0</v>
      </c>
      <c r="H407">
        <v>5</v>
      </c>
      <c r="I407">
        <v>144</v>
      </c>
      <c r="J407">
        <v>720</v>
      </c>
      <c r="K407">
        <v>0</v>
      </c>
      <c r="L407">
        <v>405</v>
      </c>
      <c r="M407">
        <f t="shared" si="72"/>
        <v>1</v>
      </c>
      <c r="N407">
        <f t="shared" si="73"/>
        <v>0</v>
      </c>
      <c r="O407">
        <f t="shared" si="74"/>
        <v>0</v>
      </c>
      <c r="P407">
        <f t="shared" si="75"/>
        <v>0</v>
      </c>
      <c r="Q407">
        <f t="shared" si="76"/>
        <v>0</v>
      </c>
      <c r="R407">
        <f t="shared" si="77"/>
        <v>0</v>
      </c>
      <c r="S407">
        <f t="shared" si="78"/>
        <v>0</v>
      </c>
      <c r="T407">
        <f t="shared" si="79"/>
        <v>0</v>
      </c>
      <c r="U407">
        <f t="shared" si="80"/>
        <v>0</v>
      </c>
      <c r="V407">
        <f t="shared" si="81"/>
        <v>0</v>
      </c>
      <c r="W407">
        <f t="shared" si="82"/>
        <v>0</v>
      </c>
      <c r="X407">
        <f t="shared" si="83"/>
        <v>1</v>
      </c>
      <c r="Y407">
        <v>9504</v>
      </c>
    </row>
    <row r="408" spans="1:25">
      <c r="A408" s="1">
        <v>40950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406</v>
      </c>
      <c r="M408">
        <f t="shared" si="72"/>
        <v>1</v>
      </c>
      <c r="N408">
        <f t="shared" si="73"/>
        <v>0</v>
      </c>
      <c r="O408">
        <f t="shared" si="74"/>
        <v>0</v>
      </c>
      <c r="P408">
        <f t="shared" si="75"/>
        <v>0</v>
      </c>
      <c r="Q408">
        <f t="shared" si="76"/>
        <v>0</v>
      </c>
      <c r="R408">
        <f t="shared" si="77"/>
        <v>0</v>
      </c>
      <c r="S408">
        <f t="shared" si="78"/>
        <v>0</v>
      </c>
      <c r="T408">
        <f t="shared" si="79"/>
        <v>0</v>
      </c>
      <c r="U408">
        <f t="shared" si="80"/>
        <v>0</v>
      </c>
      <c r="V408">
        <f t="shared" si="81"/>
        <v>0</v>
      </c>
      <c r="W408">
        <f t="shared" si="82"/>
        <v>0</v>
      </c>
      <c r="X408">
        <f t="shared" si="83"/>
        <v>1</v>
      </c>
      <c r="Y408">
        <v>720</v>
      </c>
    </row>
    <row r="409" spans="1:25">
      <c r="A409" s="1">
        <v>40951</v>
      </c>
      <c r="B409">
        <v>32</v>
      </c>
      <c r="C409">
        <v>144</v>
      </c>
      <c r="D409">
        <v>4608</v>
      </c>
      <c r="E409">
        <v>0</v>
      </c>
      <c r="F409">
        <v>0</v>
      </c>
      <c r="G409">
        <v>0</v>
      </c>
      <c r="H409">
        <v>32</v>
      </c>
      <c r="I409">
        <v>144</v>
      </c>
      <c r="J409">
        <v>4608</v>
      </c>
      <c r="K409">
        <v>0</v>
      </c>
      <c r="L409">
        <v>407</v>
      </c>
      <c r="M409">
        <f t="shared" si="72"/>
        <v>1</v>
      </c>
      <c r="N409">
        <f t="shared" si="73"/>
        <v>0</v>
      </c>
      <c r="O409">
        <f t="shared" si="74"/>
        <v>0</v>
      </c>
      <c r="P409">
        <f t="shared" si="75"/>
        <v>0</v>
      </c>
      <c r="Q409">
        <f t="shared" si="76"/>
        <v>0</v>
      </c>
      <c r="R409">
        <f t="shared" si="77"/>
        <v>0</v>
      </c>
      <c r="S409">
        <f t="shared" si="78"/>
        <v>0</v>
      </c>
      <c r="T409">
        <f t="shared" si="79"/>
        <v>0</v>
      </c>
      <c r="U409">
        <f t="shared" si="80"/>
        <v>0</v>
      </c>
      <c r="V409">
        <f t="shared" si="81"/>
        <v>0</v>
      </c>
      <c r="W409">
        <f t="shared" si="82"/>
        <v>0</v>
      </c>
      <c r="X409">
        <f t="shared" si="83"/>
        <v>0</v>
      </c>
      <c r="Y409">
        <v>0</v>
      </c>
    </row>
    <row r="410" spans="1:25">
      <c r="A410" s="1">
        <v>40952</v>
      </c>
      <c r="B410">
        <v>36</v>
      </c>
      <c r="C410">
        <v>144</v>
      </c>
      <c r="D410">
        <v>5184</v>
      </c>
      <c r="E410">
        <v>0</v>
      </c>
      <c r="F410">
        <v>0</v>
      </c>
      <c r="G410">
        <v>0</v>
      </c>
      <c r="H410">
        <v>36</v>
      </c>
      <c r="I410">
        <v>144</v>
      </c>
      <c r="J410">
        <v>5184</v>
      </c>
      <c r="K410">
        <v>0</v>
      </c>
      <c r="L410">
        <v>408</v>
      </c>
      <c r="M410">
        <f t="shared" si="72"/>
        <v>1</v>
      </c>
      <c r="N410">
        <f t="shared" si="73"/>
        <v>0</v>
      </c>
      <c r="O410">
        <f t="shared" si="74"/>
        <v>0</v>
      </c>
      <c r="P410">
        <f t="shared" si="75"/>
        <v>0</v>
      </c>
      <c r="Q410">
        <f t="shared" si="76"/>
        <v>0</v>
      </c>
      <c r="R410">
        <f t="shared" si="77"/>
        <v>0</v>
      </c>
      <c r="S410">
        <f t="shared" si="78"/>
        <v>0</v>
      </c>
      <c r="T410">
        <f t="shared" si="79"/>
        <v>0</v>
      </c>
      <c r="U410">
        <f t="shared" si="80"/>
        <v>0</v>
      </c>
      <c r="V410">
        <f t="shared" si="81"/>
        <v>0</v>
      </c>
      <c r="W410">
        <f t="shared" si="82"/>
        <v>0</v>
      </c>
      <c r="X410">
        <f t="shared" si="83"/>
        <v>0</v>
      </c>
      <c r="Y410">
        <v>4608</v>
      </c>
    </row>
    <row r="411" spans="1:25">
      <c r="A411" s="1">
        <v>40953</v>
      </c>
      <c r="B411">
        <v>41</v>
      </c>
      <c r="C411">
        <v>144</v>
      </c>
      <c r="D411">
        <v>5904</v>
      </c>
      <c r="E411">
        <v>0</v>
      </c>
      <c r="F411">
        <v>0</v>
      </c>
      <c r="G411">
        <v>0</v>
      </c>
      <c r="H411">
        <v>41</v>
      </c>
      <c r="I411">
        <v>144</v>
      </c>
      <c r="J411">
        <v>5904</v>
      </c>
      <c r="K411">
        <v>0</v>
      </c>
      <c r="L411">
        <v>409</v>
      </c>
      <c r="M411">
        <f t="shared" si="72"/>
        <v>1</v>
      </c>
      <c r="N411">
        <f t="shared" si="73"/>
        <v>0</v>
      </c>
      <c r="O411">
        <f t="shared" si="74"/>
        <v>0</v>
      </c>
      <c r="P411">
        <f t="shared" si="75"/>
        <v>0</v>
      </c>
      <c r="Q411">
        <f t="shared" si="76"/>
        <v>0</v>
      </c>
      <c r="R411">
        <f t="shared" si="77"/>
        <v>0</v>
      </c>
      <c r="S411">
        <f t="shared" si="78"/>
        <v>0</v>
      </c>
      <c r="T411">
        <f t="shared" si="79"/>
        <v>0</v>
      </c>
      <c r="U411">
        <f t="shared" si="80"/>
        <v>0</v>
      </c>
      <c r="V411">
        <f t="shared" si="81"/>
        <v>0</v>
      </c>
      <c r="W411">
        <f t="shared" si="82"/>
        <v>0</v>
      </c>
      <c r="X411">
        <f t="shared" si="83"/>
        <v>0</v>
      </c>
      <c r="Y411">
        <v>5184</v>
      </c>
    </row>
    <row r="412" spans="1:25">
      <c r="A412" s="1">
        <v>40954</v>
      </c>
      <c r="B412">
        <v>43</v>
      </c>
      <c r="C412">
        <v>144</v>
      </c>
      <c r="D412">
        <v>6192</v>
      </c>
      <c r="E412">
        <v>0</v>
      </c>
      <c r="F412">
        <v>0</v>
      </c>
      <c r="G412">
        <v>0</v>
      </c>
      <c r="H412">
        <v>43</v>
      </c>
      <c r="I412">
        <v>144</v>
      </c>
      <c r="J412">
        <v>6192</v>
      </c>
      <c r="K412">
        <v>0</v>
      </c>
      <c r="L412">
        <v>410</v>
      </c>
      <c r="M412">
        <f t="shared" si="72"/>
        <v>1</v>
      </c>
      <c r="N412">
        <f t="shared" si="73"/>
        <v>0</v>
      </c>
      <c r="O412">
        <f t="shared" si="74"/>
        <v>0</v>
      </c>
      <c r="P412">
        <f t="shared" si="75"/>
        <v>0</v>
      </c>
      <c r="Q412">
        <f t="shared" si="76"/>
        <v>0</v>
      </c>
      <c r="R412">
        <f t="shared" si="77"/>
        <v>0</v>
      </c>
      <c r="S412">
        <f t="shared" si="78"/>
        <v>0</v>
      </c>
      <c r="T412">
        <f t="shared" si="79"/>
        <v>0</v>
      </c>
      <c r="U412">
        <f t="shared" si="80"/>
        <v>0</v>
      </c>
      <c r="V412">
        <f t="shared" si="81"/>
        <v>0</v>
      </c>
      <c r="W412">
        <f t="shared" si="82"/>
        <v>0</v>
      </c>
      <c r="X412">
        <f t="shared" si="83"/>
        <v>0</v>
      </c>
      <c r="Y412">
        <v>5904</v>
      </c>
    </row>
    <row r="413" spans="1:25">
      <c r="A413" s="1">
        <v>40955</v>
      </c>
      <c r="B413">
        <v>45</v>
      </c>
      <c r="C413">
        <v>144</v>
      </c>
      <c r="D413">
        <v>6480</v>
      </c>
      <c r="E413">
        <v>2</v>
      </c>
      <c r="F413">
        <v>144</v>
      </c>
      <c r="G413">
        <v>288</v>
      </c>
      <c r="H413">
        <v>47</v>
      </c>
      <c r="I413">
        <v>144</v>
      </c>
      <c r="J413">
        <v>6768</v>
      </c>
      <c r="K413">
        <v>0</v>
      </c>
      <c r="L413">
        <v>411</v>
      </c>
      <c r="M413">
        <f t="shared" si="72"/>
        <v>1</v>
      </c>
      <c r="N413">
        <f t="shared" si="73"/>
        <v>0</v>
      </c>
      <c r="O413">
        <f t="shared" si="74"/>
        <v>0</v>
      </c>
      <c r="P413">
        <f t="shared" si="75"/>
        <v>0</v>
      </c>
      <c r="Q413">
        <f t="shared" si="76"/>
        <v>0</v>
      </c>
      <c r="R413">
        <f t="shared" si="77"/>
        <v>0</v>
      </c>
      <c r="S413">
        <f t="shared" si="78"/>
        <v>0</v>
      </c>
      <c r="T413">
        <f t="shared" si="79"/>
        <v>0</v>
      </c>
      <c r="U413">
        <f t="shared" si="80"/>
        <v>0</v>
      </c>
      <c r="V413">
        <f t="shared" si="81"/>
        <v>0</v>
      </c>
      <c r="W413">
        <f t="shared" si="82"/>
        <v>0</v>
      </c>
      <c r="X413">
        <f t="shared" si="83"/>
        <v>0</v>
      </c>
      <c r="Y413">
        <v>6192</v>
      </c>
    </row>
    <row r="414" spans="1:25">
      <c r="A414" s="1">
        <v>40956</v>
      </c>
      <c r="B414">
        <v>39</v>
      </c>
      <c r="C414">
        <v>144</v>
      </c>
      <c r="D414">
        <v>5616</v>
      </c>
      <c r="E414">
        <v>1</v>
      </c>
      <c r="F414">
        <v>144</v>
      </c>
      <c r="G414">
        <v>144</v>
      </c>
      <c r="H414">
        <v>40</v>
      </c>
      <c r="I414">
        <v>144</v>
      </c>
      <c r="J414">
        <v>5760</v>
      </c>
      <c r="K414">
        <v>0</v>
      </c>
      <c r="L414">
        <v>412</v>
      </c>
      <c r="M414">
        <f t="shared" si="72"/>
        <v>1</v>
      </c>
      <c r="N414">
        <f t="shared" si="73"/>
        <v>0</v>
      </c>
      <c r="O414">
        <f t="shared" si="74"/>
        <v>0</v>
      </c>
      <c r="P414">
        <f t="shared" si="75"/>
        <v>0</v>
      </c>
      <c r="Q414">
        <f t="shared" si="76"/>
        <v>0</v>
      </c>
      <c r="R414">
        <f t="shared" si="77"/>
        <v>0</v>
      </c>
      <c r="S414">
        <f t="shared" si="78"/>
        <v>0</v>
      </c>
      <c r="T414">
        <f t="shared" si="79"/>
        <v>0</v>
      </c>
      <c r="U414">
        <f t="shared" si="80"/>
        <v>0</v>
      </c>
      <c r="V414">
        <f t="shared" si="81"/>
        <v>0</v>
      </c>
      <c r="W414">
        <f t="shared" si="82"/>
        <v>0</v>
      </c>
      <c r="X414">
        <f t="shared" si="83"/>
        <v>1</v>
      </c>
      <c r="Y414">
        <v>6768</v>
      </c>
    </row>
    <row r="415" spans="1:25">
      <c r="A415" s="1">
        <v>40957</v>
      </c>
      <c r="B415">
        <v>30</v>
      </c>
      <c r="C415">
        <v>144</v>
      </c>
      <c r="D415">
        <v>4320</v>
      </c>
      <c r="E415">
        <v>0</v>
      </c>
      <c r="F415">
        <v>0</v>
      </c>
      <c r="G415">
        <v>0</v>
      </c>
      <c r="H415">
        <v>30</v>
      </c>
      <c r="I415">
        <v>144</v>
      </c>
      <c r="J415">
        <v>4320</v>
      </c>
      <c r="K415">
        <v>0</v>
      </c>
      <c r="L415">
        <v>413</v>
      </c>
      <c r="M415">
        <f t="shared" si="72"/>
        <v>1</v>
      </c>
      <c r="N415">
        <f t="shared" si="73"/>
        <v>0</v>
      </c>
      <c r="O415">
        <f t="shared" si="74"/>
        <v>0</v>
      </c>
      <c r="P415">
        <f t="shared" si="75"/>
        <v>0</v>
      </c>
      <c r="Q415">
        <f t="shared" si="76"/>
        <v>0</v>
      </c>
      <c r="R415">
        <f t="shared" si="77"/>
        <v>0</v>
      </c>
      <c r="S415">
        <f t="shared" si="78"/>
        <v>0</v>
      </c>
      <c r="T415">
        <f t="shared" si="79"/>
        <v>0</v>
      </c>
      <c r="U415">
        <f t="shared" si="80"/>
        <v>0</v>
      </c>
      <c r="V415">
        <f t="shared" si="81"/>
        <v>0</v>
      </c>
      <c r="W415">
        <f t="shared" si="82"/>
        <v>0</v>
      </c>
      <c r="X415">
        <f t="shared" si="83"/>
        <v>1</v>
      </c>
      <c r="Y415">
        <v>5760</v>
      </c>
    </row>
    <row r="416" spans="1:25">
      <c r="A416" s="1">
        <v>40958</v>
      </c>
      <c r="B416">
        <v>47</v>
      </c>
      <c r="C416">
        <v>144.42553191489361</v>
      </c>
      <c r="D416">
        <v>6788</v>
      </c>
      <c r="E416">
        <v>0</v>
      </c>
      <c r="F416">
        <v>0</v>
      </c>
      <c r="G416">
        <v>0</v>
      </c>
      <c r="H416">
        <v>47</v>
      </c>
      <c r="I416">
        <v>144.42553191489361</v>
      </c>
      <c r="J416">
        <v>6788</v>
      </c>
      <c r="K416">
        <v>0</v>
      </c>
      <c r="L416">
        <v>414</v>
      </c>
      <c r="M416">
        <f t="shared" si="72"/>
        <v>1</v>
      </c>
      <c r="N416">
        <f t="shared" si="73"/>
        <v>0</v>
      </c>
      <c r="O416">
        <f t="shared" si="74"/>
        <v>0</v>
      </c>
      <c r="P416">
        <f t="shared" si="75"/>
        <v>0</v>
      </c>
      <c r="Q416">
        <f t="shared" si="76"/>
        <v>0</v>
      </c>
      <c r="R416">
        <f t="shared" si="77"/>
        <v>0</v>
      </c>
      <c r="S416">
        <f t="shared" si="78"/>
        <v>0</v>
      </c>
      <c r="T416">
        <f t="shared" si="79"/>
        <v>0</v>
      </c>
      <c r="U416">
        <f t="shared" si="80"/>
        <v>0</v>
      </c>
      <c r="V416">
        <f t="shared" si="81"/>
        <v>0</v>
      </c>
      <c r="W416">
        <f t="shared" si="82"/>
        <v>0</v>
      </c>
      <c r="X416">
        <f t="shared" si="83"/>
        <v>0</v>
      </c>
      <c r="Y416">
        <v>4320</v>
      </c>
    </row>
    <row r="417" spans="1:25">
      <c r="A417" s="1">
        <v>40959</v>
      </c>
      <c r="B417">
        <v>50</v>
      </c>
      <c r="C417">
        <v>144.4</v>
      </c>
      <c r="D417">
        <v>7220</v>
      </c>
      <c r="E417">
        <v>1</v>
      </c>
      <c r="F417">
        <v>144</v>
      </c>
      <c r="G417">
        <v>144</v>
      </c>
      <c r="H417">
        <v>51</v>
      </c>
      <c r="I417">
        <v>144.39215686274511</v>
      </c>
      <c r="J417">
        <v>7364</v>
      </c>
      <c r="K417">
        <v>0</v>
      </c>
      <c r="L417">
        <v>415</v>
      </c>
      <c r="M417">
        <f t="shared" si="72"/>
        <v>1</v>
      </c>
      <c r="N417">
        <f t="shared" si="73"/>
        <v>0</v>
      </c>
      <c r="O417">
        <f t="shared" si="74"/>
        <v>0</v>
      </c>
      <c r="P417">
        <f t="shared" si="75"/>
        <v>0</v>
      </c>
      <c r="Q417">
        <f t="shared" si="76"/>
        <v>0</v>
      </c>
      <c r="R417">
        <f t="shared" si="77"/>
        <v>0</v>
      </c>
      <c r="S417">
        <f t="shared" si="78"/>
        <v>0</v>
      </c>
      <c r="T417">
        <f t="shared" si="79"/>
        <v>0</v>
      </c>
      <c r="U417">
        <f t="shared" si="80"/>
        <v>0</v>
      </c>
      <c r="V417">
        <f t="shared" si="81"/>
        <v>0</v>
      </c>
      <c r="W417">
        <f t="shared" si="82"/>
        <v>0</v>
      </c>
      <c r="X417">
        <f t="shared" si="83"/>
        <v>0</v>
      </c>
      <c r="Y417">
        <v>6788</v>
      </c>
    </row>
    <row r="418" spans="1:25">
      <c r="A418" s="1">
        <v>40960</v>
      </c>
      <c r="B418">
        <v>51</v>
      </c>
      <c r="C418">
        <v>144</v>
      </c>
      <c r="D418">
        <v>7344</v>
      </c>
      <c r="E418">
        <v>10</v>
      </c>
      <c r="F418">
        <v>144</v>
      </c>
      <c r="G418">
        <v>1440</v>
      </c>
      <c r="H418">
        <v>61</v>
      </c>
      <c r="I418">
        <v>144</v>
      </c>
      <c r="J418">
        <v>8784</v>
      </c>
      <c r="K418">
        <v>0</v>
      </c>
      <c r="L418">
        <v>416</v>
      </c>
      <c r="M418">
        <f t="shared" si="72"/>
        <v>1</v>
      </c>
      <c r="N418">
        <f t="shared" si="73"/>
        <v>0</v>
      </c>
      <c r="O418">
        <f t="shared" si="74"/>
        <v>0</v>
      </c>
      <c r="P418">
        <f t="shared" si="75"/>
        <v>0</v>
      </c>
      <c r="Q418">
        <f t="shared" si="76"/>
        <v>0</v>
      </c>
      <c r="R418">
        <f t="shared" si="77"/>
        <v>0</v>
      </c>
      <c r="S418">
        <f t="shared" si="78"/>
        <v>0</v>
      </c>
      <c r="T418">
        <f t="shared" si="79"/>
        <v>0</v>
      </c>
      <c r="U418">
        <f t="shared" si="80"/>
        <v>0</v>
      </c>
      <c r="V418">
        <f t="shared" si="81"/>
        <v>0</v>
      </c>
      <c r="W418">
        <f t="shared" si="82"/>
        <v>0</v>
      </c>
      <c r="X418">
        <f t="shared" si="83"/>
        <v>0</v>
      </c>
      <c r="Y418">
        <v>7364</v>
      </c>
    </row>
    <row r="419" spans="1:25">
      <c r="A419" s="1">
        <v>40961</v>
      </c>
      <c r="B419">
        <v>50</v>
      </c>
      <c r="C419">
        <v>144</v>
      </c>
      <c r="D419">
        <v>7200</v>
      </c>
      <c r="E419">
        <v>14</v>
      </c>
      <c r="F419">
        <v>144</v>
      </c>
      <c r="G419">
        <v>2016</v>
      </c>
      <c r="H419">
        <v>64</v>
      </c>
      <c r="I419">
        <v>144</v>
      </c>
      <c r="J419">
        <v>9216</v>
      </c>
      <c r="K419">
        <v>0</v>
      </c>
      <c r="L419">
        <v>417</v>
      </c>
      <c r="M419">
        <f t="shared" si="72"/>
        <v>1</v>
      </c>
      <c r="N419">
        <f t="shared" si="73"/>
        <v>0</v>
      </c>
      <c r="O419">
        <f t="shared" si="74"/>
        <v>0</v>
      </c>
      <c r="P419">
        <f t="shared" si="75"/>
        <v>0</v>
      </c>
      <c r="Q419">
        <f t="shared" si="76"/>
        <v>0</v>
      </c>
      <c r="R419">
        <f t="shared" si="77"/>
        <v>0</v>
      </c>
      <c r="S419">
        <f t="shared" si="78"/>
        <v>0</v>
      </c>
      <c r="T419">
        <f t="shared" si="79"/>
        <v>0</v>
      </c>
      <c r="U419">
        <f t="shared" si="80"/>
        <v>0</v>
      </c>
      <c r="V419">
        <f t="shared" si="81"/>
        <v>0</v>
      </c>
      <c r="W419">
        <f t="shared" si="82"/>
        <v>0</v>
      </c>
      <c r="X419">
        <f t="shared" si="83"/>
        <v>0</v>
      </c>
      <c r="Y419">
        <v>8784</v>
      </c>
    </row>
    <row r="420" spans="1:25">
      <c r="A420" s="1">
        <v>40962</v>
      </c>
      <c r="B420">
        <v>28</v>
      </c>
      <c r="C420">
        <v>144</v>
      </c>
      <c r="D420">
        <v>4032</v>
      </c>
      <c r="E420">
        <v>4</v>
      </c>
      <c r="F420">
        <v>144</v>
      </c>
      <c r="G420">
        <v>576</v>
      </c>
      <c r="H420">
        <v>32</v>
      </c>
      <c r="I420">
        <v>144</v>
      </c>
      <c r="J420">
        <v>4608</v>
      </c>
      <c r="K420">
        <v>0</v>
      </c>
      <c r="L420">
        <v>418</v>
      </c>
      <c r="M420">
        <f t="shared" si="72"/>
        <v>1</v>
      </c>
      <c r="N420">
        <f t="shared" si="73"/>
        <v>0</v>
      </c>
      <c r="O420">
        <f t="shared" si="74"/>
        <v>0</v>
      </c>
      <c r="P420">
        <f t="shared" si="75"/>
        <v>0</v>
      </c>
      <c r="Q420">
        <f t="shared" si="76"/>
        <v>0</v>
      </c>
      <c r="R420">
        <f t="shared" si="77"/>
        <v>0</v>
      </c>
      <c r="S420">
        <f t="shared" si="78"/>
        <v>0</v>
      </c>
      <c r="T420">
        <f t="shared" si="79"/>
        <v>0</v>
      </c>
      <c r="U420">
        <f t="shared" si="80"/>
        <v>0</v>
      </c>
      <c r="V420">
        <f t="shared" si="81"/>
        <v>0</v>
      </c>
      <c r="W420">
        <f t="shared" si="82"/>
        <v>0</v>
      </c>
      <c r="X420">
        <f t="shared" si="83"/>
        <v>0</v>
      </c>
      <c r="Y420">
        <v>9216</v>
      </c>
    </row>
    <row r="421" spans="1:25">
      <c r="A421" s="1">
        <v>40963</v>
      </c>
      <c r="B421">
        <v>6</v>
      </c>
      <c r="C421">
        <v>144</v>
      </c>
      <c r="D421">
        <v>864</v>
      </c>
      <c r="E421">
        <v>0</v>
      </c>
      <c r="F421">
        <v>0</v>
      </c>
      <c r="G421">
        <v>0</v>
      </c>
      <c r="H421">
        <v>6</v>
      </c>
      <c r="I421">
        <v>144</v>
      </c>
      <c r="J421">
        <v>864</v>
      </c>
      <c r="K421">
        <v>0</v>
      </c>
      <c r="L421">
        <v>419</v>
      </c>
      <c r="M421">
        <f t="shared" si="72"/>
        <v>1</v>
      </c>
      <c r="N421">
        <f t="shared" si="73"/>
        <v>0</v>
      </c>
      <c r="O421">
        <f t="shared" si="74"/>
        <v>0</v>
      </c>
      <c r="P421">
        <f t="shared" si="75"/>
        <v>0</v>
      </c>
      <c r="Q421">
        <f t="shared" si="76"/>
        <v>0</v>
      </c>
      <c r="R421">
        <f t="shared" si="77"/>
        <v>0</v>
      </c>
      <c r="S421">
        <f t="shared" si="78"/>
        <v>0</v>
      </c>
      <c r="T421">
        <f t="shared" si="79"/>
        <v>0</v>
      </c>
      <c r="U421">
        <f t="shared" si="80"/>
        <v>0</v>
      </c>
      <c r="V421">
        <f t="shared" si="81"/>
        <v>0</v>
      </c>
      <c r="W421">
        <f t="shared" si="82"/>
        <v>0</v>
      </c>
      <c r="X421">
        <f t="shared" si="83"/>
        <v>1</v>
      </c>
      <c r="Y421">
        <v>4608</v>
      </c>
    </row>
    <row r="422" spans="1:25">
      <c r="A422" s="1">
        <v>40964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420</v>
      </c>
      <c r="M422">
        <f t="shared" si="72"/>
        <v>1</v>
      </c>
      <c r="N422">
        <f t="shared" si="73"/>
        <v>0</v>
      </c>
      <c r="O422">
        <f t="shared" si="74"/>
        <v>0</v>
      </c>
      <c r="P422">
        <f t="shared" si="75"/>
        <v>0</v>
      </c>
      <c r="Q422">
        <f t="shared" si="76"/>
        <v>0</v>
      </c>
      <c r="R422">
        <f t="shared" si="77"/>
        <v>0</v>
      </c>
      <c r="S422">
        <f t="shared" si="78"/>
        <v>0</v>
      </c>
      <c r="T422">
        <f t="shared" si="79"/>
        <v>0</v>
      </c>
      <c r="U422">
        <f t="shared" si="80"/>
        <v>0</v>
      </c>
      <c r="V422">
        <f t="shared" si="81"/>
        <v>0</v>
      </c>
      <c r="W422">
        <f t="shared" si="82"/>
        <v>0</v>
      </c>
      <c r="X422">
        <f t="shared" si="83"/>
        <v>1</v>
      </c>
      <c r="Y422">
        <v>864</v>
      </c>
    </row>
    <row r="423" spans="1:25">
      <c r="A423" s="1">
        <v>40965</v>
      </c>
      <c r="B423">
        <v>37</v>
      </c>
      <c r="C423">
        <v>144</v>
      </c>
      <c r="D423">
        <v>5328</v>
      </c>
      <c r="E423">
        <v>0</v>
      </c>
      <c r="F423">
        <v>0</v>
      </c>
      <c r="G423">
        <v>0</v>
      </c>
      <c r="H423">
        <v>37</v>
      </c>
      <c r="I423">
        <v>144</v>
      </c>
      <c r="J423">
        <v>5328</v>
      </c>
      <c r="K423">
        <v>0</v>
      </c>
      <c r="L423">
        <v>421</v>
      </c>
      <c r="M423">
        <f t="shared" si="72"/>
        <v>1</v>
      </c>
      <c r="N423">
        <f t="shared" si="73"/>
        <v>0</v>
      </c>
      <c r="O423">
        <f t="shared" si="74"/>
        <v>0</v>
      </c>
      <c r="P423">
        <f t="shared" si="75"/>
        <v>0</v>
      </c>
      <c r="Q423">
        <f t="shared" si="76"/>
        <v>0</v>
      </c>
      <c r="R423">
        <f t="shared" si="77"/>
        <v>0</v>
      </c>
      <c r="S423">
        <f t="shared" si="78"/>
        <v>0</v>
      </c>
      <c r="T423">
        <f t="shared" si="79"/>
        <v>0</v>
      </c>
      <c r="U423">
        <f t="shared" si="80"/>
        <v>0</v>
      </c>
      <c r="V423">
        <f t="shared" si="81"/>
        <v>0</v>
      </c>
      <c r="W423">
        <f t="shared" si="82"/>
        <v>0</v>
      </c>
      <c r="X423">
        <f t="shared" si="83"/>
        <v>0</v>
      </c>
      <c r="Y423">
        <v>0</v>
      </c>
    </row>
    <row r="424" spans="1:25">
      <c r="A424" s="1">
        <v>40966</v>
      </c>
      <c r="B424">
        <v>36</v>
      </c>
      <c r="C424">
        <v>144</v>
      </c>
      <c r="D424">
        <v>5184</v>
      </c>
      <c r="E424">
        <v>0</v>
      </c>
      <c r="F424">
        <v>0</v>
      </c>
      <c r="G424">
        <v>0</v>
      </c>
      <c r="H424">
        <v>36</v>
      </c>
      <c r="I424">
        <v>144</v>
      </c>
      <c r="J424">
        <v>5184</v>
      </c>
      <c r="K424">
        <v>0</v>
      </c>
      <c r="L424">
        <v>422</v>
      </c>
      <c r="M424">
        <f t="shared" si="72"/>
        <v>1</v>
      </c>
      <c r="N424">
        <f t="shared" si="73"/>
        <v>0</v>
      </c>
      <c r="O424">
        <f t="shared" si="74"/>
        <v>0</v>
      </c>
      <c r="P424">
        <f t="shared" si="75"/>
        <v>0</v>
      </c>
      <c r="Q424">
        <f t="shared" si="76"/>
        <v>0</v>
      </c>
      <c r="R424">
        <f t="shared" si="77"/>
        <v>0</v>
      </c>
      <c r="S424">
        <f t="shared" si="78"/>
        <v>0</v>
      </c>
      <c r="T424">
        <f t="shared" si="79"/>
        <v>0</v>
      </c>
      <c r="U424">
        <f t="shared" si="80"/>
        <v>0</v>
      </c>
      <c r="V424">
        <f t="shared" si="81"/>
        <v>0</v>
      </c>
      <c r="W424">
        <f t="shared" si="82"/>
        <v>0</v>
      </c>
      <c r="X424">
        <f t="shared" si="83"/>
        <v>0</v>
      </c>
      <c r="Y424">
        <v>5328</v>
      </c>
    </row>
    <row r="425" spans="1:25">
      <c r="A425" s="1">
        <v>40967</v>
      </c>
      <c r="B425">
        <v>32</v>
      </c>
      <c r="C425">
        <v>144</v>
      </c>
      <c r="D425">
        <v>4608</v>
      </c>
      <c r="E425">
        <v>2</v>
      </c>
      <c r="F425">
        <v>144</v>
      </c>
      <c r="G425">
        <v>288</v>
      </c>
      <c r="H425">
        <v>34</v>
      </c>
      <c r="I425">
        <v>144</v>
      </c>
      <c r="J425">
        <v>4896</v>
      </c>
      <c r="K425">
        <v>0</v>
      </c>
      <c r="L425">
        <v>423</v>
      </c>
      <c r="M425">
        <f t="shared" si="72"/>
        <v>1</v>
      </c>
      <c r="N425">
        <f t="shared" si="73"/>
        <v>0</v>
      </c>
      <c r="O425">
        <f t="shared" si="74"/>
        <v>0</v>
      </c>
      <c r="P425">
        <f t="shared" si="75"/>
        <v>0</v>
      </c>
      <c r="Q425">
        <f t="shared" si="76"/>
        <v>0</v>
      </c>
      <c r="R425">
        <f t="shared" si="77"/>
        <v>0</v>
      </c>
      <c r="S425">
        <f t="shared" si="78"/>
        <v>0</v>
      </c>
      <c r="T425">
        <f t="shared" si="79"/>
        <v>0</v>
      </c>
      <c r="U425">
        <f t="shared" si="80"/>
        <v>0</v>
      </c>
      <c r="V425">
        <f t="shared" si="81"/>
        <v>0</v>
      </c>
      <c r="W425">
        <f t="shared" si="82"/>
        <v>0</v>
      </c>
      <c r="X425">
        <f t="shared" si="83"/>
        <v>0</v>
      </c>
      <c r="Y425">
        <v>5184</v>
      </c>
    </row>
    <row r="426" spans="1:25">
      <c r="A426" s="1">
        <v>40968</v>
      </c>
      <c r="B426">
        <v>25</v>
      </c>
      <c r="C426">
        <v>144</v>
      </c>
      <c r="D426">
        <v>3600</v>
      </c>
      <c r="E426">
        <v>0</v>
      </c>
      <c r="F426">
        <v>0</v>
      </c>
      <c r="G426">
        <v>0</v>
      </c>
      <c r="H426">
        <v>25</v>
      </c>
      <c r="I426">
        <v>144</v>
      </c>
      <c r="J426">
        <v>3600</v>
      </c>
      <c r="K426">
        <v>0</v>
      </c>
      <c r="L426">
        <v>424</v>
      </c>
      <c r="M426">
        <f t="shared" si="72"/>
        <v>1</v>
      </c>
      <c r="N426">
        <f t="shared" si="73"/>
        <v>0</v>
      </c>
      <c r="O426">
        <f t="shared" si="74"/>
        <v>0</v>
      </c>
      <c r="P426">
        <f t="shared" si="75"/>
        <v>0</v>
      </c>
      <c r="Q426">
        <f t="shared" si="76"/>
        <v>0</v>
      </c>
      <c r="R426">
        <f t="shared" si="77"/>
        <v>0</v>
      </c>
      <c r="S426">
        <f t="shared" si="78"/>
        <v>0</v>
      </c>
      <c r="T426">
        <f t="shared" si="79"/>
        <v>0</v>
      </c>
      <c r="U426">
        <f t="shared" si="80"/>
        <v>0</v>
      </c>
      <c r="V426">
        <f t="shared" si="81"/>
        <v>0</v>
      </c>
      <c r="W426">
        <f t="shared" si="82"/>
        <v>0</v>
      </c>
      <c r="X426">
        <f t="shared" si="83"/>
        <v>0</v>
      </c>
      <c r="Y426">
        <v>4896</v>
      </c>
    </row>
    <row r="427" spans="1:25">
      <c r="A427" s="1">
        <v>40969</v>
      </c>
      <c r="B427">
        <v>30</v>
      </c>
      <c r="C427">
        <v>144</v>
      </c>
      <c r="D427">
        <v>4320</v>
      </c>
      <c r="E427">
        <v>6</v>
      </c>
      <c r="F427">
        <v>144</v>
      </c>
      <c r="G427">
        <v>864</v>
      </c>
      <c r="H427">
        <v>36</v>
      </c>
      <c r="I427">
        <v>144</v>
      </c>
      <c r="J427">
        <v>5184</v>
      </c>
      <c r="K427">
        <v>0</v>
      </c>
      <c r="L427">
        <v>425</v>
      </c>
      <c r="M427">
        <f t="shared" si="72"/>
        <v>0</v>
      </c>
      <c r="N427">
        <f t="shared" si="73"/>
        <v>1</v>
      </c>
      <c r="O427">
        <f t="shared" si="74"/>
        <v>0</v>
      </c>
      <c r="P427">
        <f t="shared" si="75"/>
        <v>0</v>
      </c>
      <c r="Q427">
        <f t="shared" si="76"/>
        <v>0</v>
      </c>
      <c r="R427">
        <f t="shared" si="77"/>
        <v>0</v>
      </c>
      <c r="S427">
        <f t="shared" si="78"/>
        <v>0</v>
      </c>
      <c r="T427">
        <f t="shared" si="79"/>
        <v>0</v>
      </c>
      <c r="U427">
        <f t="shared" si="80"/>
        <v>0</v>
      </c>
      <c r="V427">
        <f t="shared" si="81"/>
        <v>0</v>
      </c>
      <c r="W427">
        <f t="shared" si="82"/>
        <v>0</v>
      </c>
      <c r="X427">
        <f t="shared" si="83"/>
        <v>0</v>
      </c>
      <c r="Y427">
        <v>3600</v>
      </c>
    </row>
    <row r="428" spans="1:25">
      <c r="A428" s="1">
        <v>40970</v>
      </c>
      <c r="B428">
        <v>35</v>
      </c>
      <c r="C428">
        <v>144.57142857142858</v>
      </c>
      <c r="D428">
        <v>5060</v>
      </c>
      <c r="E428">
        <v>2</v>
      </c>
      <c r="F428">
        <v>144</v>
      </c>
      <c r="G428">
        <v>288</v>
      </c>
      <c r="H428">
        <v>37</v>
      </c>
      <c r="I428">
        <v>144.54054054054055</v>
      </c>
      <c r="J428">
        <v>5348</v>
      </c>
      <c r="K428">
        <v>0</v>
      </c>
      <c r="L428">
        <v>426</v>
      </c>
      <c r="M428">
        <f t="shared" si="72"/>
        <v>0</v>
      </c>
      <c r="N428">
        <f t="shared" si="73"/>
        <v>1</v>
      </c>
      <c r="O428">
        <f t="shared" si="74"/>
        <v>0</v>
      </c>
      <c r="P428">
        <f t="shared" si="75"/>
        <v>0</v>
      </c>
      <c r="Q428">
        <f t="shared" si="76"/>
        <v>0</v>
      </c>
      <c r="R428">
        <f t="shared" si="77"/>
        <v>0</v>
      </c>
      <c r="S428">
        <f t="shared" si="78"/>
        <v>0</v>
      </c>
      <c r="T428">
        <f t="shared" si="79"/>
        <v>0</v>
      </c>
      <c r="U428">
        <f t="shared" si="80"/>
        <v>0</v>
      </c>
      <c r="V428">
        <f t="shared" si="81"/>
        <v>0</v>
      </c>
      <c r="W428">
        <f t="shared" si="82"/>
        <v>0</v>
      </c>
      <c r="X428">
        <f t="shared" si="83"/>
        <v>1</v>
      </c>
      <c r="Y428">
        <v>5184</v>
      </c>
    </row>
    <row r="429" spans="1:25">
      <c r="A429" s="1">
        <v>40971</v>
      </c>
      <c r="B429">
        <v>28</v>
      </c>
      <c r="C429">
        <v>144.71428571428572</v>
      </c>
      <c r="D429">
        <v>4052</v>
      </c>
      <c r="E429">
        <v>0</v>
      </c>
      <c r="F429">
        <v>0</v>
      </c>
      <c r="G429">
        <v>0</v>
      </c>
      <c r="H429">
        <v>28</v>
      </c>
      <c r="I429">
        <v>144.71428571428572</v>
      </c>
      <c r="J429">
        <v>4052</v>
      </c>
      <c r="K429">
        <v>0</v>
      </c>
      <c r="L429">
        <v>427</v>
      </c>
      <c r="M429">
        <f t="shared" si="72"/>
        <v>0</v>
      </c>
      <c r="N429">
        <f t="shared" si="73"/>
        <v>1</v>
      </c>
      <c r="O429">
        <f t="shared" si="74"/>
        <v>0</v>
      </c>
      <c r="P429">
        <f t="shared" si="75"/>
        <v>0</v>
      </c>
      <c r="Q429">
        <f t="shared" si="76"/>
        <v>0</v>
      </c>
      <c r="R429">
        <f t="shared" si="77"/>
        <v>0</v>
      </c>
      <c r="S429">
        <f t="shared" si="78"/>
        <v>0</v>
      </c>
      <c r="T429">
        <f t="shared" si="79"/>
        <v>0</v>
      </c>
      <c r="U429">
        <f t="shared" si="80"/>
        <v>0</v>
      </c>
      <c r="V429">
        <f t="shared" si="81"/>
        <v>0</v>
      </c>
      <c r="W429">
        <f t="shared" si="82"/>
        <v>0</v>
      </c>
      <c r="X429">
        <f t="shared" si="83"/>
        <v>1</v>
      </c>
      <c r="Y429">
        <v>5348</v>
      </c>
    </row>
    <row r="430" spans="1:25">
      <c r="A430" s="1">
        <v>40972</v>
      </c>
      <c r="B430">
        <v>6</v>
      </c>
      <c r="C430">
        <v>147.33333333333334</v>
      </c>
      <c r="D430">
        <v>884</v>
      </c>
      <c r="E430">
        <v>0</v>
      </c>
      <c r="F430">
        <v>0</v>
      </c>
      <c r="G430">
        <v>0</v>
      </c>
      <c r="H430">
        <v>6</v>
      </c>
      <c r="I430">
        <v>147.33333333333334</v>
      </c>
      <c r="J430">
        <v>884</v>
      </c>
      <c r="K430">
        <v>0</v>
      </c>
      <c r="L430">
        <v>428</v>
      </c>
      <c r="M430">
        <f t="shared" si="72"/>
        <v>0</v>
      </c>
      <c r="N430">
        <f t="shared" si="73"/>
        <v>1</v>
      </c>
      <c r="O430">
        <f t="shared" si="74"/>
        <v>0</v>
      </c>
      <c r="P430">
        <f t="shared" si="75"/>
        <v>0</v>
      </c>
      <c r="Q430">
        <f t="shared" si="76"/>
        <v>0</v>
      </c>
      <c r="R430">
        <f t="shared" si="77"/>
        <v>0</v>
      </c>
      <c r="S430">
        <f t="shared" si="78"/>
        <v>0</v>
      </c>
      <c r="T430">
        <f t="shared" si="79"/>
        <v>0</v>
      </c>
      <c r="U430">
        <f t="shared" si="80"/>
        <v>0</v>
      </c>
      <c r="V430">
        <f t="shared" si="81"/>
        <v>0</v>
      </c>
      <c r="W430">
        <f t="shared" si="82"/>
        <v>0</v>
      </c>
      <c r="X430">
        <f t="shared" si="83"/>
        <v>0</v>
      </c>
      <c r="Y430">
        <v>4052</v>
      </c>
    </row>
    <row r="431" spans="1:25">
      <c r="A431" s="1">
        <v>40973</v>
      </c>
      <c r="B431">
        <v>11</v>
      </c>
      <c r="C431">
        <v>144</v>
      </c>
      <c r="D431">
        <v>1584</v>
      </c>
      <c r="E431">
        <v>1</v>
      </c>
      <c r="F431">
        <v>144</v>
      </c>
      <c r="G431">
        <v>144</v>
      </c>
      <c r="H431">
        <v>12</v>
      </c>
      <c r="I431">
        <v>144</v>
      </c>
      <c r="J431">
        <v>1728</v>
      </c>
      <c r="K431">
        <v>0</v>
      </c>
      <c r="L431">
        <v>429</v>
      </c>
      <c r="M431">
        <f t="shared" si="72"/>
        <v>0</v>
      </c>
      <c r="N431">
        <f t="shared" si="73"/>
        <v>1</v>
      </c>
      <c r="O431">
        <f t="shared" si="74"/>
        <v>0</v>
      </c>
      <c r="P431">
        <f t="shared" si="75"/>
        <v>0</v>
      </c>
      <c r="Q431">
        <f t="shared" si="76"/>
        <v>0</v>
      </c>
      <c r="R431">
        <f t="shared" si="77"/>
        <v>0</v>
      </c>
      <c r="S431">
        <f t="shared" si="78"/>
        <v>0</v>
      </c>
      <c r="T431">
        <f t="shared" si="79"/>
        <v>0</v>
      </c>
      <c r="U431">
        <f t="shared" si="80"/>
        <v>0</v>
      </c>
      <c r="V431">
        <f t="shared" si="81"/>
        <v>0</v>
      </c>
      <c r="W431">
        <f t="shared" si="82"/>
        <v>0</v>
      </c>
      <c r="X431">
        <f t="shared" si="83"/>
        <v>0</v>
      </c>
      <c r="Y431">
        <v>884</v>
      </c>
    </row>
    <row r="432" spans="1:25">
      <c r="A432" s="1">
        <v>40974</v>
      </c>
      <c r="B432">
        <v>57</v>
      </c>
      <c r="C432">
        <v>144</v>
      </c>
      <c r="D432">
        <v>8208</v>
      </c>
      <c r="E432">
        <v>0</v>
      </c>
      <c r="F432">
        <v>0</v>
      </c>
      <c r="G432">
        <v>0</v>
      </c>
      <c r="H432">
        <v>57</v>
      </c>
      <c r="I432">
        <v>144</v>
      </c>
      <c r="J432">
        <v>8208</v>
      </c>
      <c r="K432">
        <v>0</v>
      </c>
      <c r="L432">
        <v>430</v>
      </c>
      <c r="M432">
        <f t="shared" si="72"/>
        <v>0</v>
      </c>
      <c r="N432">
        <f t="shared" si="73"/>
        <v>1</v>
      </c>
      <c r="O432">
        <f t="shared" si="74"/>
        <v>0</v>
      </c>
      <c r="P432">
        <f t="shared" si="75"/>
        <v>0</v>
      </c>
      <c r="Q432">
        <f t="shared" si="76"/>
        <v>0</v>
      </c>
      <c r="R432">
        <f t="shared" si="77"/>
        <v>0</v>
      </c>
      <c r="S432">
        <f t="shared" si="78"/>
        <v>0</v>
      </c>
      <c r="T432">
        <f t="shared" si="79"/>
        <v>0</v>
      </c>
      <c r="U432">
        <f t="shared" si="80"/>
        <v>0</v>
      </c>
      <c r="V432">
        <f t="shared" si="81"/>
        <v>0</v>
      </c>
      <c r="W432">
        <f t="shared" si="82"/>
        <v>0</v>
      </c>
      <c r="X432">
        <f t="shared" si="83"/>
        <v>0</v>
      </c>
      <c r="Y432">
        <v>1728</v>
      </c>
    </row>
    <row r="433" spans="1:25">
      <c r="A433" s="1">
        <v>40975</v>
      </c>
      <c r="B433">
        <v>75</v>
      </c>
      <c r="C433">
        <v>144</v>
      </c>
      <c r="D433">
        <v>10800</v>
      </c>
      <c r="E433">
        <v>1</v>
      </c>
      <c r="F433">
        <v>144</v>
      </c>
      <c r="G433">
        <v>144</v>
      </c>
      <c r="H433">
        <v>76</v>
      </c>
      <c r="I433">
        <v>144</v>
      </c>
      <c r="J433">
        <v>10944</v>
      </c>
      <c r="K433">
        <v>0</v>
      </c>
      <c r="L433">
        <v>431</v>
      </c>
      <c r="M433">
        <f t="shared" si="72"/>
        <v>0</v>
      </c>
      <c r="N433">
        <f t="shared" si="73"/>
        <v>1</v>
      </c>
      <c r="O433">
        <f t="shared" si="74"/>
        <v>0</v>
      </c>
      <c r="P433">
        <f t="shared" si="75"/>
        <v>0</v>
      </c>
      <c r="Q433">
        <f t="shared" si="76"/>
        <v>0</v>
      </c>
      <c r="R433">
        <f t="shared" si="77"/>
        <v>0</v>
      </c>
      <c r="S433">
        <f t="shared" si="78"/>
        <v>0</v>
      </c>
      <c r="T433">
        <f t="shared" si="79"/>
        <v>0</v>
      </c>
      <c r="U433">
        <f t="shared" si="80"/>
        <v>0</v>
      </c>
      <c r="V433">
        <f t="shared" si="81"/>
        <v>0</v>
      </c>
      <c r="W433">
        <f t="shared" si="82"/>
        <v>0</v>
      </c>
      <c r="X433">
        <f t="shared" si="83"/>
        <v>0</v>
      </c>
      <c r="Y433">
        <v>8208</v>
      </c>
    </row>
    <row r="434" spans="1:25">
      <c r="A434" s="1">
        <v>40976</v>
      </c>
      <c r="B434">
        <v>13</v>
      </c>
      <c r="C434">
        <v>144</v>
      </c>
      <c r="D434">
        <v>1872</v>
      </c>
      <c r="E434">
        <v>1</v>
      </c>
      <c r="F434">
        <v>144</v>
      </c>
      <c r="G434">
        <v>144</v>
      </c>
      <c r="H434">
        <v>14</v>
      </c>
      <c r="I434">
        <v>144</v>
      </c>
      <c r="J434">
        <v>2016</v>
      </c>
      <c r="K434">
        <v>0</v>
      </c>
      <c r="L434">
        <v>432</v>
      </c>
      <c r="M434">
        <f t="shared" si="72"/>
        <v>0</v>
      </c>
      <c r="N434">
        <f t="shared" si="73"/>
        <v>1</v>
      </c>
      <c r="O434">
        <f t="shared" si="74"/>
        <v>0</v>
      </c>
      <c r="P434">
        <f t="shared" si="75"/>
        <v>0</v>
      </c>
      <c r="Q434">
        <f t="shared" si="76"/>
        <v>0</v>
      </c>
      <c r="R434">
        <f t="shared" si="77"/>
        <v>0</v>
      </c>
      <c r="S434">
        <f t="shared" si="78"/>
        <v>0</v>
      </c>
      <c r="T434">
        <f t="shared" si="79"/>
        <v>0</v>
      </c>
      <c r="U434">
        <f t="shared" si="80"/>
        <v>0</v>
      </c>
      <c r="V434">
        <f t="shared" si="81"/>
        <v>0</v>
      </c>
      <c r="W434">
        <f t="shared" si="82"/>
        <v>0</v>
      </c>
      <c r="X434">
        <f t="shared" si="83"/>
        <v>0</v>
      </c>
      <c r="Y434">
        <v>10944</v>
      </c>
    </row>
    <row r="435" spans="1:25">
      <c r="A435" s="1">
        <v>40977</v>
      </c>
      <c r="B435">
        <v>3</v>
      </c>
      <c r="C435">
        <v>144</v>
      </c>
      <c r="D435">
        <v>432</v>
      </c>
      <c r="E435">
        <v>0</v>
      </c>
      <c r="F435">
        <v>0</v>
      </c>
      <c r="G435">
        <v>0</v>
      </c>
      <c r="H435">
        <v>3</v>
      </c>
      <c r="I435">
        <v>144</v>
      </c>
      <c r="J435">
        <v>432</v>
      </c>
      <c r="K435">
        <v>0</v>
      </c>
      <c r="L435">
        <v>433</v>
      </c>
      <c r="M435">
        <f t="shared" si="72"/>
        <v>0</v>
      </c>
      <c r="N435">
        <f t="shared" si="73"/>
        <v>1</v>
      </c>
      <c r="O435">
        <f t="shared" si="74"/>
        <v>0</v>
      </c>
      <c r="P435">
        <f t="shared" si="75"/>
        <v>0</v>
      </c>
      <c r="Q435">
        <f t="shared" si="76"/>
        <v>0</v>
      </c>
      <c r="R435">
        <f t="shared" si="77"/>
        <v>0</v>
      </c>
      <c r="S435">
        <f t="shared" si="78"/>
        <v>0</v>
      </c>
      <c r="T435">
        <f t="shared" si="79"/>
        <v>0</v>
      </c>
      <c r="U435">
        <f t="shared" si="80"/>
        <v>0</v>
      </c>
      <c r="V435">
        <f t="shared" si="81"/>
        <v>0</v>
      </c>
      <c r="W435">
        <f t="shared" si="82"/>
        <v>0</v>
      </c>
      <c r="X435">
        <f t="shared" si="83"/>
        <v>1</v>
      </c>
      <c r="Y435">
        <v>2016</v>
      </c>
    </row>
    <row r="436" spans="1:25">
      <c r="A436" s="1">
        <v>40978</v>
      </c>
      <c r="B436">
        <v>10</v>
      </c>
      <c r="C436">
        <v>144</v>
      </c>
      <c r="D436">
        <v>1440</v>
      </c>
      <c r="E436">
        <v>0</v>
      </c>
      <c r="F436">
        <v>0</v>
      </c>
      <c r="G436">
        <v>0</v>
      </c>
      <c r="H436">
        <v>10</v>
      </c>
      <c r="I436">
        <v>144</v>
      </c>
      <c r="J436">
        <v>1440</v>
      </c>
      <c r="K436">
        <v>0</v>
      </c>
      <c r="L436">
        <v>434</v>
      </c>
      <c r="M436">
        <f t="shared" si="72"/>
        <v>0</v>
      </c>
      <c r="N436">
        <f t="shared" si="73"/>
        <v>1</v>
      </c>
      <c r="O436">
        <f t="shared" si="74"/>
        <v>0</v>
      </c>
      <c r="P436">
        <f t="shared" si="75"/>
        <v>0</v>
      </c>
      <c r="Q436">
        <f t="shared" si="76"/>
        <v>0</v>
      </c>
      <c r="R436">
        <f t="shared" si="77"/>
        <v>0</v>
      </c>
      <c r="S436">
        <f t="shared" si="78"/>
        <v>0</v>
      </c>
      <c r="T436">
        <f t="shared" si="79"/>
        <v>0</v>
      </c>
      <c r="U436">
        <f t="shared" si="80"/>
        <v>0</v>
      </c>
      <c r="V436">
        <f t="shared" si="81"/>
        <v>0</v>
      </c>
      <c r="W436">
        <f t="shared" si="82"/>
        <v>0</v>
      </c>
      <c r="X436">
        <f t="shared" si="83"/>
        <v>1</v>
      </c>
      <c r="Y436">
        <v>432</v>
      </c>
    </row>
    <row r="437" spans="1:25">
      <c r="A437" s="1">
        <v>40979</v>
      </c>
      <c r="B437">
        <v>82</v>
      </c>
      <c r="C437">
        <v>144.2439024390244</v>
      </c>
      <c r="D437">
        <v>11828</v>
      </c>
      <c r="E437">
        <v>0</v>
      </c>
      <c r="F437">
        <v>0</v>
      </c>
      <c r="G437">
        <v>0</v>
      </c>
      <c r="H437">
        <v>82</v>
      </c>
      <c r="I437">
        <v>144.2439024390244</v>
      </c>
      <c r="J437">
        <v>11828</v>
      </c>
      <c r="K437">
        <v>0</v>
      </c>
      <c r="L437">
        <v>435</v>
      </c>
      <c r="M437">
        <f t="shared" si="72"/>
        <v>0</v>
      </c>
      <c r="N437">
        <f t="shared" si="73"/>
        <v>1</v>
      </c>
      <c r="O437">
        <f t="shared" si="74"/>
        <v>0</v>
      </c>
      <c r="P437">
        <f t="shared" si="75"/>
        <v>0</v>
      </c>
      <c r="Q437">
        <f t="shared" si="76"/>
        <v>0</v>
      </c>
      <c r="R437">
        <f t="shared" si="77"/>
        <v>0</v>
      </c>
      <c r="S437">
        <f t="shared" si="78"/>
        <v>0</v>
      </c>
      <c r="T437">
        <f t="shared" si="79"/>
        <v>0</v>
      </c>
      <c r="U437">
        <f t="shared" si="80"/>
        <v>0</v>
      </c>
      <c r="V437">
        <f t="shared" si="81"/>
        <v>0</v>
      </c>
      <c r="W437">
        <f t="shared" si="82"/>
        <v>0</v>
      </c>
      <c r="X437">
        <f t="shared" si="83"/>
        <v>0</v>
      </c>
      <c r="Y437">
        <v>1440</v>
      </c>
    </row>
    <row r="438" spans="1:25">
      <c r="A438" s="1">
        <v>40980</v>
      </c>
      <c r="B438">
        <v>90</v>
      </c>
      <c r="C438">
        <v>144.22222222222223</v>
      </c>
      <c r="D438">
        <v>12980</v>
      </c>
      <c r="E438">
        <v>2</v>
      </c>
      <c r="F438">
        <v>144</v>
      </c>
      <c r="G438">
        <v>288</v>
      </c>
      <c r="H438">
        <v>92</v>
      </c>
      <c r="I438">
        <v>144.21739130434781</v>
      </c>
      <c r="J438">
        <v>13268</v>
      </c>
      <c r="K438">
        <v>0</v>
      </c>
      <c r="L438">
        <v>436</v>
      </c>
      <c r="M438">
        <f t="shared" si="72"/>
        <v>0</v>
      </c>
      <c r="N438">
        <f t="shared" si="73"/>
        <v>1</v>
      </c>
      <c r="O438">
        <f t="shared" si="74"/>
        <v>0</v>
      </c>
      <c r="P438">
        <f t="shared" si="75"/>
        <v>0</v>
      </c>
      <c r="Q438">
        <f t="shared" si="76"/>
        <v>0</v>
      </c>
      <c r="R438">
        <f t="shared" si="77"/>
        <v>0</v>
      </c>
      <c r="S438">
        <f t="shared" si="78"/>
        <v>0</v>
      </c>
      <c r="T438">
        <f t="shared" si="79"/>
        <v>0</v>
      </c>
      <c r="U438">
        <f t="shared" si="80"/>
        <v>0</v>
      </c>
      <c r="V438">
        <f t="shared" si="81"/>
        <v>0</v>
      </c>
      <c r="W438">
        <f t="shared" si="82"/>
        <v>0</v>
      </c>
      <c r="X438">
        <f t="shared" si="83"/>
        <v>0</v>
      </c>
      <c r="Y438">
        <v>11828</v>
      </c>
    </row>
    <row r="439" spans="1:25">
      <c r="A439" s="1">
        <v>40981</v>
      </c>
      <c r="B439">
        <v>87</v>
      </c>
      <c r="C439">
        <v>144.22988505747125</v>
      </c>
      <c r="D439">
        <v>12548</v>
      </c>
      <c r="E439">
        <v>0</v>
      </c>
      <c r="F439">
        <v>0</v>
      </c>
      <c r="G439">
        <v>0</v>
      </c>
      <c r="H439">
        <v>87</v>
      </c>
      <c r="I439">
        <v>144.22988505747125</v>
      </c>
      <c r="J439">
        <v>12548</v>
      </c>
      <c r="K439">
        <v>0</v>
      </c>
      <c r="L439">
        <v>437</v>
      </c>
      <c r="M439">
        <f t="shared" si="72"/>
        <v>0</v>
      </c>
      <c r="N439">
        <f t="shared" si="73"/>
        <v>1</v>
      </c>
      <c r="O439">
        <f t="shared" si="74"/>
        <v>0</v>
      </c>
      <c r="P439">
        <f t="shared" si="75"/>
        <v>0</v>
      </c>
      <c r="Q439">
        <f t="shared" si="76"/>
        <v>0</v>
      </c>
      <c r="R439">
        <f t="shared" si="77"/>
        <v>0</v>
      </c>
      <c r="S439">
        <f t="shared" si="78"/>
        <v>0</v>
      </c>
      <c r="T439">
        <f t="shared" si="79"/>
        <v>0</v>
      </c>
      <c r="U439">
        <f t="shared" si="80"/>
        <v>0</v>
      </c>
      <c r="V439">
        <f t="shared" si="81"/>
        <v>0</v>
      </c>
      <c r="W439">
        <f t="shared" si="82"/>
        <v>0</v>
      </c>
      <c r="X439">
        <f t="shared" si="83"/>
        <v>0</v>
      </c>
      <c r="Y439">
        <v>13268</v>
      </c>
    </row>
    <row r="440" spans="1:25">
      <c r="A440" s="1">
        <v>40982</v>
      </c>
      <c r="B440">
        <v>63</v>
      </c>
      <c r="C440">
        <v>144</v>
      </c>
      <c r="D440">
        <v>9072</v>
      </c>
      <c r="E440">
        <v>0</v>
      </c>
      <c r="F440">
        <v>0</v>
      </c>
      <c r="G440">
        <v>0</v>
      </c>
      <c r="H440">
        <v>63</v>
      </c>
      <c r="I440">
        <v>144</v>
      </c>
      <c r="J440">
        <v>9072</v>
      </c>
      <c r="K440">
        <v>0</v>
      </c>
      <c r="L440">
        <v>438</v>
      </c>
      <c r="M440">
        <f t="shared" si="72"/>
        <v>0</v>
      </c>
      <c r="N440">
        <f t="shared" si="73"/>
        <v>1</v>
      </c>
      <c r="O440">
        <f t="shared" si="74"/>
        <v>0</v>
      </c>
      <c r="P440">
        <f t="shared" si="75"/>
        <v>0</v>
      </c>
      <c r="Q440">
        <f t="shared" si="76"/>
        <v>0</v>
      </c>
      <c r="R440">
        <f t="shared" si="77"/>
        <v>0</v>
      </c>
      <c r="S440">
        <f t="shared" si="78"/>
        <v>0</v>
      </c>
      <c r="T440">
        <f t="shared" si="79"/>
        <v>0</v>
      </c>
      <c r="U440">
        <f t="shared" si="80"/>
        <v>0</v>
      </c>
      <c r="V440">
        <f t="shared" si="81"/>
        <v>0</v>
      </c>
      <c r="W440">
        <f t="shared" si="82"/>
        <v>0</v>
      </c>
      <c r="X440">
        <f t="shared" si="83"/>
        <v>0</v>
      </c>
      <c r="Y440">
        <v>12548</v>
      </c>
    </row>
    <row r="441" spans="1:25">
      <c r="A441" s="1">
        <v>40983</v>
      </c>
      <c r="B441">
        <v>66</v>
      </c>
      <c r="C441">
        <v>144</v>
      </c>
      <c r="D441">
        <v>9504</v>
      </c>
      <c r="E441">
        <v>2</v>
      </c>
      <c r="F441">
        <v>154</v>
      </c>
      <c r="G441">
        <v>308</v>
      </c>
      <c r="H441">
        <v>68</v>
      </c>
      <c r="I441">
        <v>144.29411764705881</v>
      </c>
      <c r="J441">
        <v>9812</v>
      </c>
      <c r="K441">
        <v>0</v>
      </c>
      <c r="L441">
        <v>439</v>
      </c>
      <c r="M441">
        <f t="shared" si="72"/>
        <v>0</v>
      </c>
      <c r="N441">
        <f t="shared" si="73"/>
        <v>1</v>
      </c>
      <c r="O441">
        <f t="shared" si="74"/>
        <v>0</v>
      </c>
      <c r="P441">
        <f t="shared" si="75"/>
        <v>0</v>
      </c>
      <c r="Q441">
        <f t="shared" si="76"/>
        <v>0</v>
      </c>
      <c r="R441">
        <f t="shared" si="77"/>
        <v>0</v>
      </c>
      <c r="S441">
        <f t="shared" si="78"/>
        <v>0</v>
      </c>
      <c r="T441">
        <f t="shared" si="79"/>
        <v>0</v>
      </c>
      <c r="U441">
        <f t="shared" si="80"/>
        <v>0</v>
      </c>
      <c r="V441">
        <f t="shared" si="81"/>
        <v>0</v>
      </c>
      <c r="W441">
        <f t="shared" si="82"/>
        <v>0</v>
      </c>
      <c r="X441">
        <f t="shared" si="83"/>
        <v>0</v>
      </c>
      <c r="Y441">
        <v>9072</v>
      </c>
    </row>
    <row r="442" spans="1:25">
      <c r="A442" s="1">
        <v>40984</v>
      </c>
      <c r="B442">
        <v>39</v>
      </c>
      <c r="C442">
        <v>144</v>
      </c>
      <c r="D442">
        <v>5616</v>
      </c>
      <c r="E442">
        <v>2</v>
      </c>
      <c r="F442">
        <v>154</v>
      </c>
      <c r="G442">
        <v>308</v>
      </c>
      <c r="H442">
        <v>41</v>
      </c>
      <c r="I442">
        <v>144.48780487804879</v>
      </c>
      <c r="J442">
        <v>5924</v>
      </c>
      <c r="K442">
        <v>0</v>
      </c>
      <c r="L442">
        <v>440</v>
      </c>
      <c r="M442">
        <f t="shared" si="72"/>
        <v>0</v>
      </c>
      <c r="N442">
        <f t="shared" si="73"/>
        <v>1</v>
      </c>
      <c r="O442">
        <f t="shared" si="74"/>
        <v>0</v>
      </c>
      <c r="P442">
        <f t="shared" si="75"/>
        <v>0</v>
      </c>
      <c r="Q442">
        <f t="shared" si="76"/>
        <v>0</v>
      </c>
      <c r="R442">
        <f t="shared" si="77"/>
        <v>0</v>
      </c>
      <c r="S442">
        <f t="shared" si="78"/>
        <v>0</v>
      </c>
      <c r="T442">
        <f t="shared" si="79"/>
        <v>0</v>
      </c>
      <c r="U442">
        <f t="shared" si="80"/>
        <v>0</v>
      </c>
      <c r="V442">
        <f t="shared" si="81"/>
        <v>0</v>
      </c>
      <c r="W442">
        <f t="shared" si="82"/>
        <v>0</v>
      </c>
      <c r="X442">
        <f t="shared" si="83"/>
        <v>1</v>
      </c>
      <c r="Y442">
        <v>9812</v>
      </c>
    </row>
    <row r="443" spans="1:25">
      <c r="A443" s="1">
        <v>40985</v>
      </c>
      <c r="B443">
        <v>31</v>
      </c>
      <c r="C443">
        <v>144</v>
      </c>
      <c r="D443">
        <v>4464</v>
      </c>
      <c r="E443">
        <v>2</v>
      </c>
      <c r="F443">
        <v>154</v>
      </c>
      <c r="G443">
        <v>308</v>
      </c>
      <c r="H443">
        <v>33</v>
      </c>
      <c r="I443">
        <v>144.60606060606059</v>
      </c>
      <c r="J443">
        <v>4772</v>
      </c>
      <c r="K443">
        <v>0</v>
      </c>
      <c r="L443">
        <v>441</v>
      </c>
      <c r="M443">
        <f t="shared" si="72"/>
        <v>0</v>
      </c>
      <c r="N443">
        <f t="shared" si="73"/>
        <v>1</v>
      </c>
      <c r="O443">
        <f t="shared" si="74"/>
        <v>0</v>
      </c>
      <c r="P443">
        <f t="shared" si="75"/>
        <v>0</v>
      </c>
      <c r="Q443">
        <f t="shared" si="76"/>
        <v>0</v>
      </c>
      <c r="R443">
        <f t="shared" si="77"/>
        <v>0</v>
      </c>
      <c r="S443">
        <f t="shared" si="78"/>
        <v>0</v>
      </c>
      <c r="T443">
        <f t="shared" si="79"/>
        <v>0</v>
      </c>
      <c r="U443">
        <f t="shared" si="80"/>
        <v>0</v>
      </c>
      <c r="V443">
        <f t="shared" si="81"/>
        <v>0</v>
      </c>
      <c r="W443">
        <f t="shared" si="82"/>
        <v>0</v>
      </c>
      <c r="X443">
        <f t="shared" si="83"/>
        <v>1</v>
      </c>
      <c r="Y443">
        <v>5924</v>
      </c>
    </row>
    <row r="444" spans="1:25">
      <c r="A444" s="1">
        <v>40986</v>
      </c>
      <c r="B444">
        <v>38</v>
      </c>
      <c r="C444">
        <v>144</v>
      </c>
      <c r="D444">
        <v>5472</v>
      </c>
      <c r="E444">
        <v>0</v>
      </c>
      <c r="F444">
        <v>0</v>
      </c>
      <c r="G444">
        <v>0</v>
      </c>
      <c r="H444">
        <v>38</v>
      </c>
      <c r="I444">
        <v>144</v>
      </c>
      <c r="J444">
        <v>5472</v>
      </c>
      <c r="K444">
        <v>0</v>
      </c>
      <c r="L444">
        <v>442</v>
      </c>
      <c r="M444">
        <f t="shared" si="72"/>
        <v>0</v>
      </c>
      <c r="N444">
        <f t="shared" si="73"/>
        <v>1</v>
      </c>
      <c r="O444">
        <f t="shared" si="74"/>
        <v>0</v>
      </c>
      <c r="P444">
        <f t="shared" si="75"/>
        <v>0</v>
      </c>
      <c r="Q444">
        <f t="shared" si="76"/>
        <v>0</v>
      </c>
      <c r="R444">
        <f t="shared" si="77"/>
        <v>0</v>
      </c>
      <c r="S444">
        <f t="shared" si="78"/>
        <v>0</v>
      </c>
      <c r="T444">
        <f t="shared" si="79"/>
        <v>0</v>
      </c>
      <c r="U444">
        <f t="shared" si="80"/>
        <v>0</v>
      </c>
      <c r="V444">
        <f t="shared" si="81"/>
        <v>0</v>
      </c>
      <c r="W444">
        <f t="shared" si="82"/>
        <v>0</v>
      </c>
      <c r="X444">
        <f t="shared" si="83"/>
        <v>0</v>
      </c>
      <c r="Y444">
        <v>4772</v>
      </c>
    </row>
    <row r="445" spans="1:25">
      <c r="A445" s="1">
        <v>40987</v>
      </c>
      <c r="B445">
        <v>41</v>
      </c>
      <c r="C445">
        <v>144</v>
      </c>
      <c r="D445">
        <v>5904</v>
      </c>
      <c r="E445">
        <v>0</v>
      </c>
      <c r="F445">
        <v>0</v>
      </c>
      <c r="G445">
        <v>0</v>
      </c>
      <c r="H445">
        <v>41</v>
      </c>
      <c r="I445">
        <v>144</v>
      </c>
      <c r="J445">
        <v>5904</v>
      </c>
      <c r="K445">
        <v>0</v>
      </c>
      <c r="L445">
        <v>443</v>
      </c>
      <c r="M445">
        <f t="shared" si="72"/>
        <v>0</v>
      </c>
      <c r="N445">
        <f t="shared" si="73"/>
        <v>1</v>
      </c>
      <c r="O445">
        <f t="shared" si="74"/>
        <v>0</v>
      </c>
      <c r="P445">
        <f t="shared" si="75"/>
        <v>0</v>
      </c>
      <c r="Q445">
        <f t="shared" si="76"/>
        <v>0</v>
      </c>
      <c r="R445">
        <f t="shared" si="77"/>
        <v>0</v>
      </c>
      <c r="S445">
        <f t="shared" si="78"/>
        <v>0</v>
      </c>
      <c r="T445">
        <f t="shared" si="79"/>
        <v>0</v>
      </c>
      <c r="U445">
        <f t="shared" si="80"/>
        <v>0</v>
      </c>
      <c r="V445">
        <f t="shared" si="81"/>
        <v>0</v>
      </c>
      <c r="W445">
        <f t="shared" si="82"/>
        <v>0</v>
      </c>
      <c r="X445">
        <f t="shared" si="83"/>
        <v>0</v>
      </c>
      <c r="Y445">
        <v>5472</v>
      </c>
    </row>
    <row r="446" spans="1:25">
      <c r="A446" s="1">
        <v>40988</v>
      </c>
      <c r="B446">
        <v>49</v>
      </c>
      <c r="C446">
        <v>144</v>
      </c>
      <c r="D446">
        <v>7056</v>
      </c>
      <c r="E446">
        <v>0</v>
      </c>
      <c r="F446">
        <v>0</v>
      </c>
      <c r="G446">
        <v>0</v>
      </c>
      <c r="H446">
        <v>49</v>
      </c>
      <c r="I446">
        <v>144</v>
      </c>
      <c r="J446">
        <v>7056</v>
      </c>
      <c r="K446">
        <v>0</v>
      </c>
      <c r="L446">
        <v>444</v>
      </c>
      <c r="M446">
        <f t="shared" si="72"/>
        <v>0</v>
      </c>
      <c r="N446">
        <f t="shared" si="73"/>
        <v>1</v>
      </c>
      <c r="O446">
        <f t="shared" si="74"/>
        <v>0</v>
      </c>
      <c r="P446">
        <f t="shared" si="75"/>
        <v>0</v>
      </c>
      <c r="Q446">
        <f t="shared" si="76"/>
        <v>0</v>
      </c>
      <c r="R446">
        <f t="shared" si="77"/>
        <v>0</v>
      </c>
      <c r="S446">
        <f t="shared" si="78"/>
        <v>0</v>
      </c>
      <c r="T446">
        <f t="shared" si="79"/>
        <v>0</v>
      </c>
      <c r="U446">
        <f t="shared" si="80"/>
        <v>0</v>
      </c>
      <c r="V446">
        <f t="shared" si="81"/>
        <v>0</v>
      </c>
      <c r="W446">
        <f t="shared" si="82"/>
        <v>0</v>
      </c>
      <c r="X446">
        <f t="shared" si="83"/>
        <v>0</v>
      </c>
      <c r="Y446">
        <v>5904</v>
      </c>
    </row>
    <row r="447" spans="1:25">
      <c r="A447" s="1">
        <v>40989</v>
      </c>
      <c r="B447">
        <v>47</v>
      </c>
      <c r="C447">
        <v>144</v>
      </c>
      <c r="D447">
        <v>6768</v>
      </c>
      <c r="E447">
        <v>1</v>
      </c>
      <c r="F447">
        <v>144</v>
      </c>
      <c r="G447">
        <v>144</v>
      </c>
      <c r="H447">
        <v>48</v>
      </c>
      <c r="I447">
        <v>144</v>
      </c>
      <c r="J447">
        <v>6912</v>
      </c>
      <c r="K447">
        <v>0</v>
      </c>
      <c r="L447">
        <v>445</v>
      </c>
      <c r="M447">
        <f t="shared" si="72"/>
        <v>0</v>
      </c>
      <c r="N447">
        <f t="shared" si="73"/>
        <v>1</v>
      </c>
      <c r="O447">
        <f t="shared" si="74"/>
        <v>0</v>
      </c>
      <c r="P447">
        <f t="shared" si="75"/>
        <v>0</v>
      </c>
      <c r="Q447">
        <f t="shared" si="76"/>
        <v>0</v>
      </c>
      <c r="R447">
        <f t="shared" si="77"/>
        <v>0</v>
      </c>
      <c r="S447">
        <f t="shared" si="78"/>
        <v>0</v>
      </c>
      <c r="T447">
        <f t="shared" si="79"/>
        <v>0</v>
      </c>
      <c r="U447">
        <f t="shared" si="80"/>
        <v>0</v>
      </c>
      <c r="V447">
        <f t="shared" si="81"/>
        <v>0</v>
      </c>
      <c r="W447">
        <f t="shared" si="82"/>
        <v>0</v>
      </c>
      <c r="X447">
        <f t="shared" si="83"/>
        <v>0</v>
      </c>
      <c r="Y447">
        <v>7056</v>
      </c>
    </row>
    <row r="448" spans="1:25">
      <c r="A448" s="1">
        <v>40990</v>
      </c>
      <c r="B448">
        <v>88</v>
      </c>
      <c r="C448">
        <v>144</v>
      </c>
      <c r="D448">
        <v>12672</v>
      </c>
      <c r="E448">
        <v>2</v>
      </c>
      <c r="F448">
        <v>144</v>
      </c>
      <c r="G448">
        <v>288</v>
      </c>
      <c r="H448">
        <v>90</v>
      </c>
      <c r="I448">
        <v>144</v>
      </c>
      <c r="J448">
        <v>12960</v>
      </c>
      <c r="K448">
        <v>0</v>
      </c>
      <c r="L448">
        <v>446</v>
      </c>
      <c r="M448">
        <f t="shared" si="72"/>
        <v>0</v>
      </c>
      <c r="N448">
        <f t="shared" si="73"/>
        <v>1</v>
      </c>
      <c r="O448">
        <f t="shared" si="74"/>
        <v>0</v>
      </c>
      <c r="P448">
        <f t="shared" si="75"/>
        <v>0</v>
      </c>
      <c r="Q448">
        <f t="shared" si="76"/>
        <v>0</v>
      </c>
      <c r="R448">
        <f t="shared" si="77"/>
        <v>0</v>
      </c>
      <c r="S448">
        <f t="shared" si="78"/>
        <v>0</v>
      </c>
      <c r="T448">
        <f t="shared" si="79"/>
        <v>0</v>
      </c>
      <c r="U448">
        <f t="shared" si="80"/>
        <v>0</v>
      </c>
      <c r="V448">
        <f t="shared" si="81"/>
        <v>0</v>
      </c>
      <c r="W448">
        <f t="shared" si="82"/>
        <v>0</v>
      </c>
      <c r="X448">
        <f t="shared" si="83"/>
        <v>0</v>
      </c>
      <c r="Y448">
        <v>6912</v>
      </c>
    </row>
    <row r="449" spans="1:25">
      <c r="A449" s="1">
        <v>40991</v>
      </c>
      <c r="B449">
        <v>15</v>
      </c>
      <c r="C449">
        <v>144</v>
      </c>
      <c r="D449">
        <v>2160</v>
      </c>
      <c r="E449">
        <v>0</v>
      </c>
      <c r="F449">
        <v>0</v>
      </c>
      <c r="G449">
        <v>0</v>
      </c>
      <c r="H449">
        <v>15</v>
      </c>
      <c r="I449">
        <v>144</v>
      </c>
      <c r="J449">
        <v>2160</v>
      </c>
      <c r="K449">
        <v>0</v>
      </c>
      <c r="L449">
        <v>447</v>
      </c>
      <c r="M449">
        <f t="shared" si="72"/>
        <v>0</v>
      </c>
      <c r="N449">
        <f t="shared" si="73"/>
        <v>1</v>
      </c>
      <c r="O449">
        <f t="shared" si="74"/>
        <v>0</v>
      </c>
      <c r="P449">
        <f t="shared" si="75"/>
        <v>0</v>
      </c>
      <c r="Q449">
        <f t="shared" si="76"/>
        <v>0</v>
      </c>
      <c r="R449">
        <f t="shared" si="77"/>
        <v>0</v>
      </c>
      <c r="S449">
        <f t="shared" si="78"/>
        <v>0</v>
      </c>
      <c r="T449">
        <f t="shared" si="79"/>
        <v>0</v>
      </c>
      <c r="U449">
        <f t="shared" si="80"/>
        <v>0</v>
      </c>
      <c r="V449">
        <f t="shared" si="81"/>
        <v>0</v>
      </c>
      <c r="W449">
        <f t="shared" si="82"/>
        <v>0</v>
      </c>
      <c r="X449">
        <f t="shared" si="83"/>
        <v>1</v>
      </c>
      <c r="Y449">
        <v>12960</v>
      </c>
    </row>
    <row r="450" spans="1:25">
      <c r="A450" s="1">
        <v>40992</v>
      </c>
      <c r="B450">
        <v>45</v>
      </c>
      <c r="C450">
        <v>144</v>
      </c>
      <c r="D450">
        <v>6480</v>
      </c>
      <c r="E450">
        <v>0</v>
      </c>
      <c r="F450">
        <v>0</v>
      </c>
      <c r="G450">
        <v>0</v>
      </c>
      <c r="H450">
        <v>45</v>
      </c>
      <c r="I450">
        <v>144</v>
      </c>
      <c r="J450">
        <v>6480</v>
      </c>
      <c r="K450">
        <v>0</v>
      </c>
      <c r="L450">
        <v>448</v>
      </c>
      <c r="M450">
        <f t="shared" si="72"/>
        <v>0</v>
      </c>
      <c r="N450">
        <f t="shared" si="73"/>
        <v>1</v>
      </c>
      <c r="O450">
        <f t="shared" si="74"/>
        <v>0</v>
      </c>
      <c r="P450">
        <f t="shared" si="75"/>
        <v>0</v>
      </c>
      <c r="Q450">
        <f t="shared" si="76"/>
        <v>0</v>
      </c>
      <c r="R450">
        <f t="shared" si="77"/>
        <v>0</v>
      </c>
      <c r="S450">
        <f t="shared" si="78"/>
        <v>0</v>
      </c>
      <c r="T450">
        <f t="shared" si="79"/>
        <v>0</v>
      </c>
      <c r="U450">
        <f t="shared" si="80"/>
        <v>0</v>
      </c>
      <c r="V450">
        <f t="shared" si="81"/>
        <v>0</v>
      </c>
      <c r="W450">
        <f t="shared" si="82"/>
        <v>0</v>
      </c>
      <c r="X450">
        <f t="shared" si="83"/>
        <v>1</v>
      </c>
      <c r="Y450">
        <v>2160</v>
      </c>
    </row>
    <row r="451" spans="1:25">
      <c r="A451" s="1">
        <v>40993</v>
      </c>
      <c r="B451">
        <v>58</v>
      </c>
      <c r="C451">
        <v>144</v>
      </c>
      <c r="D451">
        <v>8352</v>
      </c>
      <c r="E451">
        <v>0</v>
      </c>
      <c r="F451">
        <v>0</v>
      </c>
      <c r="G451">
        <v>0</v>
      </c>
      <c r="H451">
        <v>58</v>
      </c>
      <c r="I451">
        <v>144</v>
      </c>
      <c r="J451">
        <v>8352</v>
      </c>
      <c r="K451">
        <v>0</v>
      </c>
      <c r="L451">
        <v>449</v>
      </c>
      <c r="M451">
        <f t="shared" ref="M451:M514" si="84">IF(MONTH(A451)=2,1,0)</f>
        <v>0</v>
      </c>
      <c r="N451">
        <f t="shared" ref="N451:N514" si="85">IF(MONTH(A451)=3,1,0)</f>
        <v>1</v>
      </c>
      <c r="O451">
        <f t="shared" ref="O451:O514" si="86">IF(MONTH(A451)=4,1,0)</f>
        <v>0</v>
      </c>
      <c r="P451">
        <f t="shared" ref="P451:P514" si="87">IF(MONTH(A451)=5,1,0)</f>
        <v>0</v>
      </c>
      <c r="Q451">
        <f t="shared" ref="Q451:Q514" si="88">IF(MONTH(A451)=6,1,0)</f>
        <v>0</v>
      </c>
      <c r="R451">
        <f t="shared" ref="R451:R514" si="89">IF(MONTH(A451)=7,1,0)</f>
        <v>0</v>
      </c>
      <c r="S451">
        <f t="shared" ref="S451:S514" si="90">IF(MONTH(A451)=8,1,0)</f>
        <v>0</v>
      </c>
      <c r="T451">
        <f t="shared" ref="T451:T514" si="91">IF(MONTH(A451)=9,1,0)</f>
        <v>0</v>
      </c>
      <c r="U451">
        <f t="shared" ref="U451:U514" si="92">IF(MONTH(A451)=10,1,0)</f>
        <v>0</v>
      </c>
      <c r="V451">
        <f t="shared" ref="V451:V514" si="93">IF(MONTH(A451)=11,1,0)</f>
        <v>0</v>
      </c>
      <c r="W451">
        <f t="shared" ref="W451:W514" si="94">IF(MONTH(A451)=12,1,0)</f>
        <v>0</v>
      </c>
      <c r="X451">
        <f t="shared" ref="X451:X514" si="95">IF(WEEKDAY(A451)&gt;=6,1,0)</f>
        <v>0</v>
      </c>
      <c r="Y451">
        <v>6480</v>
      </c>
    </row>
    <row r="452" spans="1:25">
      <c r="A452" s="1">
        <v>40994</v>
      </c>
      <c r="B452">
        <v>69</v>
      </c>
      <c r="C452">
        <v>144.28985507246378</v>
      </c>
      <c r="D452">
        <v>9956</v>
      </c>
      <c r="E452">
        <v>0</v>
      </c>
      <c r="F452">
        <v>0</v>
      </c>
      <c r="G452">
        <v>0</v>
      </c>
      <c r="H452">
        <v>69</v>
      </c>
      <c r="I452">
        <v>144.28985507246378</v>
      </c>
      <c r="J452">
        <v>9956</v>
      </c>
      <c r="K452">
        <v>0</v>
      </c>
      <c r="L452">
        <v>450</v>
      </c>
      <c r="M452">
        <f t="shared" si="84"/>
        <v>0</v>
      </c>
      <c r="N452">
        <f t="shared" si="85"/>
        <v>1</v>
      </c>
      <c r="O452">
        <f t="shared" si="86"/>
        <v>0</v>
      </c>
      <c r="P452">
        <f t="shared" si="87"/>
        <v>0</v>
      </c>
      <c r="Q452">
        <f t="shared" si="88"/>
        <v>0</v>
      </c>
      <c r="R452">
        <f t="shared" si="89"/>
        <v>0</v>
      </c>
      <c r="S452">
        <f t="shared" si="90"/>
        <v>0</v>
      </c>
      <c r="T452">
        <f t="shared" si="91"/>
        <v>0</v>
      </c>
      <c r="U452">
        <f t="shared" si="92"/>
        <v>0</v>
      </c>
      <c r="V452">
        <f t="shared" si="93"/>
        <v>0</v>
      </c>
      <c r="W452">
        <f t="shared" si="94"/>
        <v>0</v>
      </c>
      <c r="X452">
        <f t="shared" si="95"/>
        <v>0</v>
      </c>
      <c r="Y452">
        <v>8352</v>
      </c>
    </row>
    <row r="453" spans="1:25">
      <c r="A453" s="1">
        <v>40995</v>
      </c>
      <c r="B453">
        <v>70</v>
      </c>
      <c r="C453">
        <v>144.28571428571428</v>
      </c>
      <c r="D453">
        <v>10100</v>
      </c>
      <c r="E453">
        <v>0</v>
      </c>
      <c r="F453">
        <v>0</v>
      </c>
      <c r="G453">
        <v>0</v>
      </c>
      <c r="H453">
        <v>70</v>
      </c>
      <c r="I453">
        <v>144.28571428571428</v>
      </c>
      <c r="J453">
        <v>10100</v>
      </c>
      <c r="K453">
        <v>0</v>
      </c>
      <c r="L453">
        <v>451</v>
      </c>
      <c r="M453">
        <f t="shared" si="84"/>
        <v>0</v>
      </c>
      <c r="N453">
        <f t="shared" si="85"/>
        <v>1</v>
      </c>
      <c r="O453">
        <f t="shared" si="86"/>
        <v>0</v>
      </c>
      <c r="P453">
        <f t="shared" si="87"/>
        <v>0</v>
      </c>
      <c r="Q453">
        <f t="shared" si="88"/>
        <v>0</v>
      </c>
      <c r="R453">
        <f t="shared" si="89"/>
        <v>0</v>
      </c>
      <c r="S453">
        <f t="shared" si="90"/>
        <v>0</v>
      </c>
      <c r="T453">
        <f t="shared" si="91"/>
        <v>0</v>
      </c>
      <c r="U453">
        <f t="shared" si="92"/>
        <v>0</v>
      </c>
      <c r="V453">
        <f t="shared" si="93"/>
        <v>0</v>
      </c>
      <c r="W453">
        <f t="shared" si="94"/>
        <v>0</v>
      </c>
      <c r="X453">
        <f t="shared" si="95"/>
        <v>0</v>
      </c>
      <c r="Y453">
        <v>9956</v>
      </c>
    </row>
    <row r="454" spans="1:25">
      <c r="A454" s="1">
        <v>40996</v>
      </c>
      <c r="B454">
        <v>69</v>
      </c>
      <c r="C454">
        <v>144.57971014492753</v>
      </c>
      <c r="D454">
        <v>9976</v>
      </c>
      <c r="E454">
        <v>1</v>
      </c>
      <c r="F454">
        <v>144</v>
      </c>
      <c r="G454">
        <v>144</v>
      </c>
      <c r="H454">
        <v>70</v>
      </c>
      <c r="I454">
        <v>144.57142857142858</v>
      </c>
      <c r="J454">
        <v>10120</v>
      </c>
      <c r="K454">
        <v>0</v>
      </c>
      <c r="L454">
        <v>452</v>
      </c>
      <c r="M454">
        <f t="shared" si="84"/>
        <v>0</v>
      </c>
      <c r="N454">
        <f t="shared" si="85"/>
        <v>1</v>
      </c>
      <c r="O454">
        <f t="shared" si="86"/>
        <v>0</v>
      </c>
      <c r="P454">
        <f t="shared" si="87"/>
        <v>0</v>
      </c>
      <c r="Q454">
        <f t="shared" si="88"/>
        <v>0</v>
      </c>
      <c r="R454">
        <f t="shared" si="89"/>
        <v>0</v>
      </c>
      <c r="S454">
        <f t="shared" si="90"/>
        <v>0</v>
      </c>
      <c r="T454">
        <f t="shared" si="91"/>
        <v>0</v>
      </c>
      <c r="U454">
        <f t="shared" si="92"/>
        <v>0</v>
      </c>
      <c r="V454">
        <f t="shared" si="93"/>
        <v>0</v>
      </c>
      <c r="W454">
        <f t="shared" si="94"/>
        <v>0</v>
      </c>
      <c r="X454">
        <f t="shared" si="95"/>
        <v>0</v>
      </c>
      <c r="Y454">
        <v>10100</v>
      </c>
    </row>
    <row r="455" spans="1:25">
      <c r="A455" s="1">
        <v>40997</v>
      </c>
      <c r="B455">
        <v>60</v>
      </c>
      <c r="C455">
        <v>144.33333333333334</v>
      </c>
      <c r="D455">
        <v>8660</v>
      </c>
      <c r="E455">
        <v>0</v>
      </c>
      <c r="F455">
        <v>0</v>
      </c>
      <c r="G455">
        <v>0</v>
      </c>
      <c r="H455">
        <v>60</v>
      </c>
      <c r="I455">
        <v>144.33333333333334</v>
      </c>
      <c r="J455">
        <v>8660</v>
      </c>
      <c r="K455">
        <v>0</v>
      </c>
      <c r="L455">
        <v>453</v>
      </c>
      <c r="M455">
        <f t="shared" si="84"/>
        <v>0</v>
      </c>
      <c r="N455">
        <f t="shared" si="85"/>
        <v>1</v>
      </c>
      <c r="O455">
        <f t="shared" si="86"/>
        <v>0</v>
      </c>
      <c r="P455">
        <f t="shared" si="87"/>
        <v>0</v>
      </c>
      <c r="Q455">
        <f t="shared" si="88"/>
        <v>0</v>
      </c>
      <c r="R455">
        <f t="shared" si="89"/>
        <v>0</v>
      </c>
      <c r="S455">
        <f t="shared" si="90"/>
        <v>0</v>
      </c>
      <c r="T455">
        <f t="shared" si="91"/>
        <v>0</v>
      </c>
      <c r="U455">
        <f t="shared" si="92"/>
        <v>0</v>
      </c>
      <c r="V455">
        <f t="shared" si="93"/>
        <v>0</v>
      </c>
      <c r="W455">
        <f t="shared" si="94"/>
        <v>0</v>
      </c>
      <c r="X455">
        <f t="shared" si="95"/>
        <v>0</v>
      </c>
      <c r="Y455">
        <v>10120</v>
      </c>
    </row>
    <row r="456" spans="1:25">
      <c r="A456" s="1">
        <v>40998</v>
      </c>
      <c r="B456">
        <v>10</v>
      </c>
      <c r="C456">
        <v>144</v>
      </c>
      <c r="D456">
        <v>1440</v>
      </c>
      <c r="E456">
        <v>0</v>
      </c>
      <c r="F456">
        <v>0</v>
      </c>
      <c r="G456">
        <v>0</v>
      </c>
      <c r="H456">
        <v>10</v>
      </c>
      <c r="I456">
        <v>144</v>
      </c>
      <c r="J456">
        <v>1440</v>
      </c>
      <c r="K456">
        <v>0</v>
      </c>
      <c r="L456">
        <v>454</v>
      </c>
      <c r="M456">
        <f t="shared" si="84"/>
        <v>0</v>
      </c>
      <c r="N456">
        <f t="shared" si="85"/>
        <v>1</v>
      </c>
      <c r="O456">
        <f t="shared" si="86"/>
        <v>0</v>
      </c>
      <c r="P456">
        <f t="shared" si="87"/>
        <v>0</v>
      </c>
      <c r="Q456">
        <f t="shared" si="88"/>
        <v>0</v>
      </c>
      <c r="R456">
        <f t="shared" si="89"/>
        <v>0</v>
      </c>
      <c r="S456">
        <f t="shared" si="90"/>
        <v>0</v>
      </c>
      <c r="T456">
        <f t="shared" si="91"/>
        <v>0</v>
      </c>
      <c r="U456">
        <f t="shared" si="92"/>
        <v>0</v>
      </c>
      <c r="V456">
        <f t="shared" si="93"/>
        <v>0</v>
      </c>
      <c r="W456">
        <f t="shared" si="94"/>
        <v>0</v>
      </c>
      <c r="X456">
        <f t="shared" si="95"/>
        <v>1</v>
      </c>
      <c r="Y456">
        <v>8660</v>
      </c>
    </row>
    <row r="457" spans="1:25">
      <c r="A457" s="1">
        <v>40999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455</v>
      </c>
      <c r="M457">
        <f t="shared" si="84"/>
        <v>0</v>
      </c>
      <c r="N457">
        <f t="shared" si="85"/>
        <v>1</v>
      </c>
      <c r="O457">
        <f t="shared" si="86"/>
        <v>0</v>
      </c>
      <c r="P457">
        <f t="shared" si="87"/>
        <v>0</v>
      </c>
      <c r="Q457">
        <f t="shared" si="88"/>
        <v>0</v>
      </c>
      <c r="R457">
        <f t="shared" si="89"/>
        <v>0</v>
      </c>
      <c r="S457">
        <f t="shared" si="90"/>
        <v>0</v>
      </c>
      <c r="T457">
        <f t="shared" si="91"/>
        <v>0</v>
      </c>
      <c r="U457">
        <f t="shared" si="92"/>
        <v>0</v>
      </c>
      <c r="V457">
        <f t="shared" si="93"/>
        <v>0</v>
      </c>
      <c r="W457">
        <f t="shared" si="94"/>
        <v>0</v>
      </c>
      <c r="X457">
        <f t="shared" si="95"/>
        <v>1</v>
      </c>
      <c r="Y457">
        <v>1440</v>
      </c>
    </row>
    <row r="458" spans="1:25">
      <c r="A458" s="1">
        <v>41000</v>
      </c>
      <c r="B458">
        <v>7</v>
      </c>
      <c r="C458">
        <v>144</v>
      </c>
      <c r="D458">
        <v>1008</v>
      </c>
      <c r="E458">
        <v>0</v>
      </c>
      <c r="F458">
        <v>0</v>
      </c>
      <c r="G458">
        <v>0</v>
      </c>
      <c r="H458">
        <v>7</v>
      </c>
      <c r="I458">
        <v>144</v>
      </c>
      <c r="J458">
        <v>1008</v>
      </c>
      <c r="K458">
        <v>0</v>
      </c>
      <c r="L458">
        <v>456</v>
      </c>
      <c r="M458">
        <f t="shared" si="84"/>
        <v>0</v>
      </c>
      <c r="N458">
        <f t="shared" si="85"/>
        <v>0</v>
      </c>
      <c r="O458">
        <f t="shared" si="86"/>
        <v>1</v>
      </c>
      <c r="P458">
        <f t="shared" si="87"/>
        <v>0</v>
      </c>
      <c r="Q458">
        <f t="shared" si="88"/>
        <v>0</v>
      </c>
      <c r="R458">
        <f t="shared" si="89"/>
        <v>0</v>
      </c>
      <c r="S458">
        <f t="shared" si="90"/>
        <v>0</v>
      </c>
      <c r="T458">
        <f t="shared" si="91"/>
        <v>0</v>
      </c>
      <c r="U458">
        <f t="shared" si="92"/>
        <v>0</v>
      </c>
      <c r="V458">
        <f t="shared" si="93"/>
        <v>0</v>
      </c>
      <c r="W458">
        <f t="shared" si="94"/>
        <v>0</v>
      </c>
      <c r="X458">
        <f t="shared" si="95"/>
        <v>0</v>
      </c>
      <c r="Y458">
        <v>0</v>
      </c>
    </row>
    <row r="459" spans="1:25">
      <c r="A459" s="1">
        <v>41001</v>
      </c>
      <c r="B459">
        <v>7</v>
      </c>
      <c r="C459">
        <v>144</v>
      </c>
      <c r="D459">
        <v>1008</v>
      </c>
      <c r="E459">
        <v>0</v>
      </c>
      <c r="F459">
        <v>0</v>
      </c>
      <c r="G459">
        <v>0</v>
      </c>
      <c r="H459">
        <v>7</v>
      </c>
      <c r="I459">
        <v>144</v>
      </c>
      <c r="J459">
        <v>1008</v>
      </c>
      <c r="K459">
        <v>0</v>
      </c>
      <c r="L459">
        <v>457</v>
      </c>
      <c r="M459">
        <f t="shared" si="84"/>
        <v>0</v>
      </c>
      <c r="N459">
        <f t="shared" si="85"/>
        <v>0</v>
      </c>
      <c r="O459">
        <f t="shared" si="86"/>
        <v>1</v>
      </c>
      <c r="P459">
        <f t="shared" si="87"/>
        <v>0</v>
      </c>
      <c r="Q459">
        <f t="shared" si="88"/>
        <v>0</v>
      </c>
      <c r="R459">
        <f t="shared" si="89"/>
        <v>0</v>
      </c>
      <c r="S459">
        <f t="shared" si="90"/>
        <v>0</v>
      </c>
      <c r="T459">
        <f t="shared" si="91"/>
        <v>0</v>
      </c>
      <c r="U459">
        <f t="shared" si="92"/>
        <v>0</v>
      </c>
      <c r="V459">
        <f t="shared" si="93"/>
        <v>0</v>
      </c>
      <c r="W459">
        <f t="shared" si="94"/>
        <v>0</v>
      </c>
      <c r="X459">
        <f t="shared" si="95"/>
        <v>0</v>
      </c>
      <c r="Y459">
        <v>1008</v>
      </c>
    </row>
    <row r="460" spans="1:25">
      <c r="A460" s="1">
        <v>41002</v>
      </c>
      <c r="B460">
        <v>7</v>
      </c>
      <c r="C460">
        <v>144</v>
      </c>
      <c r="D460">
        <v>1008</v>
      </c>
      <c r="E460">
        <v>0</v>
      </c>
      <c r="F460">
        <v>0</v>
      </c>
      <c r="G460">
        <v>0</v>
      </c>
      <c r="H460">
        <v>7</v>
      </c>
      <c r="I460">
        <v>144</v>
      </c>
      <c r="J460">
        <v>1008</v>
      </c>
      <c r="K460">
        <v>0</v>
      </c>
      <c r="L460">
        <v>458</v>
      </c>
      <c r="M460">
        <f t="shared" si="84"/>
        <v>0</v>
      </c>
      <c r="N460">
        <f t="shared" si="85"/>
        <v>0</v>
      </c>
      <c r="O460">
        <f t="shared" si="86"/>
        <v>1</v>
      </c>
      <c r="P460">
        <f t="shared" si="87"/>
        <v>0</v>
      </c>
      <c r="Q460">
        <f t="shared" si="88"/>
        <v>0</v>
      </c>
      <c r="R460">
        <f t="shared" si="89"/>
        <v>0</v>
      </c>
      <c r="S460">
        <f t="shared" si="90"/>
        <v>0</v>
      </c>
      <c r="T460">
        <f t="shared" si="91"/>
        <v>0</v>
      </c>
      <c r="U460">
        <f t="shared" si="92"/>
        <v>0</v>
      </c>
      <c r="V460">
        <f t="shared" si="93"/>
        <v>0</v>
      </c>
      <c r="W460">
        <f t="shared" si="94"/>
        <v>0</v>
      </c>
      <c r="X460">
        <f t="shared" si="95"/>
        <v>0</v>
      </c>
      <c r="Y460">
        <v>1008</v>
      </c>
    </row>
    <row r="461" spans="1:25">
      <c r="A461" s="1">
        <v>41003</v>
      </c>
      <c r="B461">
        <v>15</v>
      </c>
      <c r="C461">
        <v>144</v>
      </c>
      <c r="D461">
        <v>2160</v>
      </c>
      <c r="E461">
        <v>0</v>
      </c>
      <c r="F461">
        <v>0</v>
      </c>
      <c r="G461">
        <v>0</v>
      </c>
      <c r="H461">
        <v>15</v>
      </c>
      <c r="I461">
        <v>144</v>
      </c>
      <c r="J461">
        <v>2160</v>
      </c>
      <c r="K461">
        <v>0</v>
      </c>
      <c r="L461">
        <v>459</v>
      </c>
      <c r="M461">
        <f t="shared" si="84"/>
        <v>0</v>
      </c>
      <c r="N461">
        <f t="shared" si="85"/>
        <v>0</v>
      </c>
      <c r="O461">
        <f t="shared" si="86"/>
        <v>1</v>
      </c>
      <c r="P461">
        <f t="shared" si="87"/>
        <v>0</v>
      </c>
      <c r="Q461">
        <f t="shared" si="88"/>
        <v>0</v>
      </c>
      <c r="R461">
        <f t="shared" si="89"/>
        <v>0</v>
      </c>
      <c r="S461">
        <f t="shared" si="90"/>
        <v>0</v>
      </c>
      <c r="T461">
        <f t="shared" si="91"/>
        <v>0</v>
      </c>
      <c r="U461">
        <f t="shared" si="92"/>
        <v>0</v>
      </c>
      <c r="V461">
        <f t="shared" si="93"/>
        <v>0</v>
      </c>
      <c r="W461">
        <f t="shared" si="94"/>
        <v>0</v>
      </c>
      <c r="X461">
        <f t="shared" si="95"/>
        <v>0</v>
      </c>
      <c r="Y461">
        <v>1008</v>
      </c>
    </row>
    <row r="462" spans="1:25">
      <c r="A462" s="1">
        <v>41004</v>
      </c>
      <c r="B462">
        <v>2</v>
      </c>
      <c r="C462">
        <v>144</v>
      </c>
      <c r="D462">
        <v>288</v>
      </c>
      <c r="E462">
        <v>0</v>
      </c>
      <c r="F462">
        <v>0</v>
      </c>
      <c r="G462">
        <v>0</v>
      </c>
      <c r="H462">
        <v>2</v>
      </c>
      <c r="I462">
        <v>144</v>
      </c>
      <c r="J462">
        <v>288</v>
      </c>
      <c r="K462">
        <v>0</v>
      </c>
      <c r="L462">
        <v>460</v>
      </c>
      <c r="M462">
        <f t="shared" si="84"/>
        <v>0</v>
      </c>
      <c r="N462">
        <f t="shared" si="85"/>
        <v>0</v>
      </c>
      <c r="O462">
        <f t="shared" si="86"/>
        <v>1</v>
      </c>
      <c r="P462">
        <f t="shared" si="87"/>
        <v>0</v>
      </c>
      <c r="Q462">
        <f t="shared" si="88"/>
        <v>0</v>
      </c>
      <c r="R462">
        <f t="shared" si="89"/>
        <v>0</v>
      </c>
      <c r="S462">
        <f t="shared" si="90"/>
        <v>0</v>
      </c>
      <c r="T462">
        <f t="shared" si="91"/>
        <v>0</v>
      </c>
      <c r="U462">
        <f t="shared" si="92"/>
        <v>0</v>
      </c>
      <c r="V462">
        <f t="shared" si="93"/>
        <v>0</v>
      </c>
      <c r="W462">
        <f t="shared" si="94"/>
        <v>0</v>
      </c>
      <c r="X462">
        <f t="shared" si="95"/>
        <v>0</v>
      </c>
      <c r="Y462">
        <v>2160</v>
      </c>
    </row>
    <row r="463" spans="1:25">
      <c r="A463" s="1">
        <v>41005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461</v>
      </c>
      <c r="M463">
        <f t="shared" si="84"/>
        <v>0</v>
      </c>
      <c r="N463">
        <f t="shared" si="85"/>
        <v>0</v>
      </c>
      <c r="O463">
        <f t="shared" si="86"/>
        <v>1</v>
      </c>
      <c r="P463">
        <f t="shared" si="87"/>
        <v>0</v>
      </c>
      <c r="Q463">
        <f t="shared" si="88"/>
        <v>0</v>
      </c>
      <c r="R463">
        <f t="shared" si="89"/>
        <v>0</v>
      </c>
      <c r="S463">
        <f t="shared" si="90"/>
        <v>0</v>
      </c>
      <c r="T463">
        <f t="shared" si="91"/>
        <v>0</v>
      </c>
      <c r="U463">
        <f t="shared" si="92"/>
        <v>0</v>
      </c>
      <c r="V463">
        <f t="shared" si="93"/>
        <v>0</v>
      </c>
      <c r="W463">
        <f t="shared" si="94"/>
        <v>0</v>
      </c>
      <c r="X463">
        <f t="shared" si="95"/>
        <v>1</v>
      </c>
      <c r="Y463">
        <v>288</v>
      </c>
    </row>
    <row r="464" spans="1:25">
      <c r="A464" s="1">
        <v>41006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462</v>
      </c>
      <c r="M464">
        <f t="shared" si="84"/>
        <v>0</v>
      </c>
      <c r="N464">
        <f t="shared" si="85"/>
        <v>0</v>
      </c>
      <c r="O464">
        <f t="shared" si="86"/>
        <v>1</v>
      </c>
      <c r="P464">
        <f t="shared" si="87"/>
        <v>0</v>
      </c>
      <c r="Q464">
        <f t="shared" si="88"/>
        <v>0</v>
      </c>
      <c r="R464">
        <f t="shared" si="89"/>
        <v>0</v>
      </c>
      <c r="S464">
        <f t="shared" si="90"/>
        <v>0</v>
      </c>
      <c r="T464">
        <f t="shared" si="91"/>
        <v>0</v>
      </c>
      <c r="U464">
        <f t="shared" si="92"/>
        <v>0</v>
      </c>
      <c r="V464">
        <f t="shared" si="93"/>
        <v>0</v>
      </c>
      <c r="W464">
        <f t="shared" si="94"/>
        <v>0</v>
      </c>
      <c r="X464">
        <f t="shared" si="95"/>
        <v>1</v>
      </c>
      <c r="Y464">
        <v>0</v>
      </c>
    </row>
    <row r="465" spans="1:25">
      <c r="A465" s="1">
        <v>41007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463</v>
      </c>
      <c r="M465">
        <f t="shared" si="84"/>
        <v>0</v>
      </c>
      <c r="N465">
        <f t="shared" si="85"/>
        <v>0</v>
      </c>
      <c r="O465">
        <f t="shared" si="86"/>
        <v>1</v>
      </c>
      <c r="P465">
        <f t="shared" si="87"/>
        <v>0</v>
      </c>
      <c r="Q465">
        <f t="shared" si="88"/>
        <v>0</v>
      </c>
      <c r="R465">
        <f t="shared" si="89"/>
        <v>0</v>
      </c>
      <c r="S465">
        <f t="shared" si="90"/>
        <v>0</v>
      </c>
      <c r="T465">
        <f t="shared" si="91"/>
        <v>0</v>
      </c>
      <c r="U465">
        <f t="shared" si="92"/>
        <v>0</v>
      </c>
      <c r="V465">
        <f t="shared" si="93"/>
        <v>0</v>
      </c>
      <c r="W465">
        <f t="shared" si="94"/>
        <v>0</v>
      </c>
      <c r="X465">
        <f t="shared" si="95"/>
        <v>0</v>
      </c>
      <c r="Y465">
        <v>0</v>
      </c>
    </row>
    <row r="466" spans="1:25">
      <c r="A466" s="1">
        <v>41008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464</v>
      </c>
      <c r="M466">
        <f t="shared" si="84"/>
        <v>0</v>
      </c>
      <c r="N466">
        <f t="shared" si="85"/>
        <v>0</v>
      </c>
      <c r="O466">
        <f t="shared" si="86"/>
        <v>1</v>
      </c>
      <c r="P466">
        <f t="shared" si="87"/>
        <v>0</v>
      </c>
      <c r="Q466">
        <f t="shared" si="88"/>
        <v>0</v>
      </c>
      <c r="R466">
        <f t="shared" si="89"/>
        <v>0</v>
      </c>
      <c r="S466">
        <f t="shared" si="90"/>
        <v>0</v>
      </c>
      <c r="T466">
        <f t="shared" si="91"/>
        <v>0</v>
      </c>
      <c r="U466">
        <f t="shared" si="92"/>
        <v>0</v>
      </c>
      <c r="V466">
        <f t="shared" si="93"/>
        <v>0</v>
      </c>
      <c r="W466">
        <f t="shared" si="94"/>
        <v>0</v>
      </c>
      <c r="X466">
        <f t="shared" si="95"/>
        <v>0</v>
      </c>
      <c r="Y466">
        <v>0</v>
      </c>
    </row>
    <row r="467" spans="1:25">
      <c r="A467" s="1">
        <v>41009</v>
      </c>
      <c r="B467">
        <v>12</v>
      </c>
      <c r="C467">
        <v>144</v>
      </c>
      <c r="D467">
        <v>1728</v>
      </c>
      <c r="E467">
        <v>0</v>
      </c>
      <c r="F467">
        <v>0</v>
      </c>
      <c r="G467">
        <v>0</v>
      </c>
      <c r="H467">
        <v>12</v>
      </c>
      <c r="I467">
        <v>144</v>
      </c>
      <c r="J467">
        <v>1728</v>
      </c>
      <c r="K467">
        <v>0</v>
      </c>
      <c r="L467">
        <v>465</v>
      </c>
      <c r="M467">
        <f t="shared" si="84"/>
        <v>0</v>
      </c>
      <c r="N467">
        <f t="shared" si="85"/>
        <v>0</v>
      </c>
      <c r="O467">
        <f t="shared" si="86"/>
        <v>1</v>
      </c>
      <c r="P467">
        <f t="shared" si="87"/>
        <v>0</v>
      </c>
      <c r="Q467">
        <f t="shared" si="88"/>
        <v>0</v>
      </c>
      <c r="R467">
        <f t="shared" si="89"/>
        <v>0</v>
      </c>
      <c r="S467">
        <f t="shared" si="90"/>
        <v>0</v>
      </c>
      <c r="T467">
        <f t="shared" si="91"/>
        <v>0</v>
      </c>
      <c r="U467">
        <f t="shared" si="92"/>
        <v>0</v>
      </c>
      <c r="V467">
        <f t="shared" si="93"/>
        <v>0</v>
      </c>
      <c r="W467">
        <f t="shared" si="94"/>
        <v>0</v>
      </c>
      <c r="X467">
        <f t="shared" si="95"/>
        <v>0</v>
      </c>
      <c r="Y467">
        <v>0</v>
      </c>
    </row>
    <row r="468" spans="1:25">
      <c r="A468" s="1">
        <v>41010</v>
      </c>
      <c r="B468">
        <v>12</v>
      </c>
      <c r="C468">
        <v>144</v>
      </c>
      <c r="D468">
        <v>1728</v>
      </c>
      <c r="E468">
        <v>1</v>
      </c>
      <c r="F468">
        <v>144</v>
      </c>
      <c r="G468">
        <v>144</v>
      </c>
      <c r="H468">
        <v>13</v>
      </c>
      <c r="I468">
        <v>144</v>
      </c>
      <c r="J468">
        <v>1872</v>
      </c>
      <c r="K468">
        <v>0</v>
      </c>
      <c r="L468">
        <v>466</v>
      </c>
      <c r="M468">
        <f t="shared" si="84"/>
        <v>0</v>
      </c>
      <c r="N468">
        <f t="shared" si="85"/>
        <v>0</v>
      </c>
      <c r="O468">
        <f t="shared" si="86"/>
        <v>1</v>
      </c>
      <c r="P468">
        <f t="shared" si="87"/>
        <v>0</v>
      </c>
      <c r="Q468">
        <f t="shared" si="88"/>
        <v>0</v>
      </c>
      <c r="R468">
        <f t="shared" si="89"/>
        <v>0</v>
      </c>
      <c r="S468">
        <f t="shared" si="90"/>
        <v>0</v>
      </c>
      <c r="T468">
        <f t="shared" si="91"/>
        <v>0</v>
      </c>
      <c r="U468">
        <f t="shared" si="92"/>
        <v>0</v>
      </c>
      <c r="V468">
        <f t="shared" si="93"/>
        <v>0</v>
      </c>
      <c r="W468">
        <f t="shared" si="94"/>
        <v>0</v>
      </c>
      <c r="X468">
        <f t="shared" si="95"/>
        <v>0</v>
      </c>
      <c r="Y468">
        <v>1728</v>
      </c>
    </row>
    <row r="469" spans="1:25">
      <c r="A469" s="1">
        <v>41011</v>
      </c>
      <c r="B469">
        <v>16</v>
      </c>
      <c r="C469">
        <v>144</v>
      </c>
      <c r="D469">
        <v>2304</v>
      </c>
      <c r="E469">
        <v>2</v>
      </c>
      <c r="F469">
        <v>144</v>
      </c>
      <c r="G469">
        <v>288</v>
      </c>
      <c r="H469">
        <v>18</v>
      </c>
      <c r="I469">
        <v>144</v>
      </c>
      <c r="J469">
        <v>2592</v>
      </c>
      <c r="K469">
        <v>0</v>
      </c>
      <c r="L469">
        <v>467</v>
      </c>
      <c r="M469">
        <f t="shared" si="84"/>
        <v>0</v>
      </c>
      <c r="N469">
        <f t="shared" si="85"/>
        <v>0</v>
      </c>
      <c r="O469">
        <f t="shared" si="86"/>
        <v>1</v>
      </c>
      <c r="P469">
        <f t="shared" si="87"/>
        <v>0</v>
      </c>
      <c r="Q469">
        <f t="shared" si="88"/>
        <v>0</v>
      </c>
      <c r="R469">
        <f t="shared" si="89"/>
        <v>0</v>
      </c>
      <c r="S469">
        <f t="shared" si="90"/>
        <v>0</v>
      </c>
      <c r="T469">
        <f t="shared" si="91"/>
        <v>0</v>
      </c>
      <c r="U469">
        <f t="shared" si="92"/>
        <v>0</v>
      </c>
      <c r="V469">
        <f t="shared" si="93"/>
        <v>0</v>
      </c>
      <c r="W469">
        <f t="shared" si="94"/>
        <v>0</v>
      </c>
      <c r="X469">
        <f t="shared" si="95"/>
        <v>0</v>
      </c>
      <c r="Y469">
        <v>1872</v>
      </c>
    </row>
    <row r="470" spans="1:25">
      <c r="A470" s="1">
        <v>41012</v>
      </c>
      <c r="B470">
        <v>10</v>
      </c>
      <c r="C470">
        <v>144</v>
      </c>
      <c r="D470">
        <v>1440</v>
      </c>
      <c r="E470">
        <v>0</v>
      </c>
      <c r="F470">
        <v>0</v>
      </c>
      <c r="G470">
        <v>0</v>
      </c>
      <c r="H470">
        <v>10</v>
      </c>
      <c r="I470">
        <v>144</v>
      </c>
      <c r="J470">
        <v>1440</v>
      </c>
      <c r="K470">
        <v>0</v>
      </c>
      <c r="L470">
        <v>468</v>
      </c>
      <c r="M470">
        <f t="shared" si="84"/>
        <v>0</v>
      </c>
      <c r="N470">
        <f t="shared" si="85"/>
        <v>0</v>
      </c>
      <c r="O470">
        <f t="shared" si="86"/>
        <v>1</v>
      </c>
      <c r="P470">
        <f t="shared" si="87"/>
        <v>0</v>
      </c>
      <c r="Q470">
        <f t="shared" si="88"/>
        <v>0</v>
      </c>
      <c r="R470">
        <f t="shared" si="89"/>
        <v>0</v>
      </c>
      <c r="S470">
        <f t="shared" si="90"/>
        <v>0</v>
      </c>
      <c r="T470">
        <f t="shared" si="91"/>
        <v>0</v>
      </c>
      <c r="U470">
        <f t="shared" si="92"/>
        <v>0</v>
      </c>
      <c r="V470">
        <f t="shared" si="93"/>
        <v>0</v>
      </c>
      <c r="W470">
        <f t="shared" si="94"/>
        <v>0</v>
      </c>
      <c r="X470">
        <f t="shared" si="95"/>
        <v>1</v>
      </c>
      <c r="Y470">
        <v>2592</v>
      </c>
    </row>
    <row r="471" spans="1:25">
      <c r="A471" s="1">
        <v>41013</v>
      </c>
      <c r="B471">
        <v>14</v>
      </c>
      <c r="C471">
        <v>144</v>
      </c>
      <c r="D471">
        <v>2016</v>
      </c>
      <c r="E471">
        <v>0</v>
      </c>
      <c r="F471">
        <v>0</v>
      </c>
      <c r="G471">
        <v>0</v>
      </c>
      <c r="H471">
        <v>14</v>
      </c>
      <c r="I471">
        <v>144</v>
      </c>
      <c r="J471">
        <v>2016</v>
      </c>
      <c r="K471">
        <v>0</v>
      </c>
      <c r="L471">
        <v>469</v>
      </c>
      <c r="M471">
        <f t="shared" si="84"/>
        <v>0</v>
      </c>
      <c r="N471">
        <f t="shared" si="85"/>
        <v>0</v>
      </c>
      <c r="O471">
        <f t="shared" si="86"/>
        <v>1</v>
      </c>
      <c r="P471">
        <f t="shared" si="87"/>
        <v>0</v>
      </c>
      <c r="Q471">
        <f t="shared" si="88"/>
        <v>0</v>
      </c>
      <c r="R471">
        <f t="shared" si="89"/>
        <v>0</v>
      </c>
      <c r="S471">
        <f t="shared" si="90"/>
        <v>0</v>
      </c>
      <c r="T471">
        <f t="shared" si="91"/>
        <v>0</v>
      </c>
      <c r="U471">
        <f t="shared" si="92"/>
        <v>0</v>
      </c>
      <c r="V471">
        <f t="shared" si="93"/>
        <v>0</v>
      </c>
      <c r="W471">
        <f t="shared" si="94"/>
        <v>0</v>
      </c>
      <c r="X471">
        <f t="shared" si="95"/>
        <v>1</v>
      </c>
      <c r="Y471">
        <v>1440</v>
      </c>
    </row>
    <row r="472" spans="1:25">
      <c r="A472" s="1">
        <v>41014</v>
      </c>
      <c r="B472">
        <v>86</v>
      </c>
      <c r="C472">
        <v>144</v>
      </c>
      <c r="D472">
        <v>12384</v>
      </c>
      <c r="E472">
        <v>0</v>
      </c>
      <c r="F472">
        <v>0</v>
      </c>
      <c r="G472">
        <v>0</v>
      </c>
      <c r="H472">
        <v>86</v>
      </c>
      <c r="I472">
        <v>144</v>
      </c>
      <c r="J472">
        <v>12384</v>
      </c>
      <c r="K472">
        <v>0</v>
      </c>
      <c r="L472">
        <v>470</v>
      </c>
      <c r="M472">
        <f t="shared" si="84"/>
        <v>0</v>
      </c>
      <c r="N472">
        <f t="shared" si="85"/>
        <v>0</v>
      </c>
      <c r="O472">
        <f t="shared" si="86"/>
        <v>1</v>
      </c>
      <c r="P472">
        <f t="shared" si="87"/>
        <v>0</v>
      </c>
      <c r="Q472">
        <f t="shared" si="88"/>
        <v>0</v>
      </c>
      <c r="R472">
        <f t="shared" si="89"/>
        <v>0</v>
      </c>
      <c r="S472">
        <f t="shared" si="90"/>
        <v>0</v>
      </c>
      <c r="T472">
        <f t="shared" si="91"/>
        <v>0</v>
      </c>
      <c r="U472">
        <f t="shared" si="92"/>
        <v>0</v>
      </c>
      <c r="V472">
        <f t="shared" si="93"/>
        <v>0</v>
      </c>
      <c r="W472">
        <f t="shared" si="94"/>
        <v>0</v>
      </c>
      <c r="X472">
        <f t="shared" si="95"/>
        <v>0</v>
      </c>
      <c r="Y472">
        <v>2016</v>
      </c>
    </row>
    <row r="473" spans="1:25">
      <c r="A473" s="1">
        <v>41015</v>
      </c>
      <c r="B473">
        <v>94</v>
      </c>
      <c r="C473">
        <v>144</v>
      </c>
      <c r="D473">
        <v>13536</v>
      </c>
      <c r="E473">
        <v>4</v>
      </c>
      <c r="F473">
        <v>144</v>
      </c>
      <c r="G473">
        <v>576</v>
      </c>
      <c r="H473">
        <v>98</v>
      </c>
      <c r="I473">
        <v>144</v>
      </c>
      <c r="J473">
        <v>14112</v>
      </c>
      <c r="K473">
        <v>0</v>
      </c>
      <c r="L473">
        <v>471</v>
      </c>
      <c r="M473">
        <f t="shared" si="84"/>
        <v>0</v>
      </c>
      <c r="N473">
        <f t="shared" si="85"/>
        <v>0</v>
      </c>
      <c r="O473">
        <f t="shared" si="86"/>
        <v>1</v>
      </c>
      <c r="P473">
        <f t="shared" si="87"/>
        <v>0</v>
      </c>
      <c r="Q473">
        <f t="shared" si="88"/>
        <v>0</v>
      </c>
      <c r="R473">
        <f t="shared" si="89"/>
        <v>0</v>
      </c>
      <c r="S473">
        <f t="shared" si="90"/>
        <v>0</v>
      </c>
      <c r="T473">
        <f t="shared" si="91"/>
        <v>0</v>
      </c>
      <c r="U473">
        <f t="shared" si="92"/>
        <v>0</v>
      </c>
      <c r="V473">
        <f t="shared" si="93"/>
        <v>0</v>
      </c>
      <c r="W473">
        <f t="shared" si="94"/>
        <v>0</v>
      </c>
      <c r="X473">
        <f t="shared" si="95"/>
        <v>0</v>
      </c>
      <c r="Y473">
        <v>12384</v>
      </c>
    </row>
    <row r="474" spans="1:25">
      <c r="A474" s="1">
        <v>41016</v>
      </c>
      <c r="B474">
        <v>96</v>
      </c>
      <c r="C474">
        <v>144</v>
      </c>
      <c r="D474">
        <v>13824</v>
      </c>
      <c r="E474">
        <v>0</v>
      </c>
      <c r="F474">
        <v>0</v>
      </c>
      <c r="G474">
        <v>0</v>
      </c>
      <c r="H474">
        <v>96</v>
      </c>
      <c r="I474">
        <v>144</v>
      </c>
      <c r="J474">
        <v>13824</v>
      </c>
      <c r="K474">
        <v>0</v>
      </c>
      <c r="L474">
        <v>472</v>
      </c>
      <c r="M474">
        <f t="shared" si="84"/>
        <v>0</v>
      </c>
      <c r="N474">
        <f t="shared" si="85"/>
        <v>0</v>
      </c>
      <c r="O474">
        <f t="shared" si="86"/>
        <v>1</v>
      </c>
      <c r="P474">
        <f t="shared" si="87"/>
        <v>0</v>
      </c>
      <c r="Q474">
        <f t="shared" si="88"/>
        <v>0</v>
      </c>
      <c r="R474">
        <f t="shared" si="89"/>
        <v>0</v>
      </c>
      <c r="S474">
        <f t="shared" si="90"/>
        <v>0</v>
      </c>
      <c r="T474">
        <f t="shared" si="91"/>
        <v>0</v>
      </c>
      <c r="U474">
        <f t="shared" si="92"/>
        <v>0</v>
      </c>
      <c r="V474">
        <f t="shared" si="93"/>
        <v>0</v>
      </c>
      <c r="W474">
        <f t="shared" si="94"/>
        <v>0</v>
      </c>
      <c r="X474">
        <f t="shared" si="95"/>
        <v>0</v>
      </c>
      <c r="Y474">
        <v>14112</v>
      </c>
    </row>
    <row r="475" spans="1:25">
      <c r="A475" s="1">
        <v>41017</v>
      </c>
      <c r="B475">
        <v>99</v>
      </c>
      <c r="C475">
        <v>144</v>
      </c>
      <c r="D475">
        <v>14256</v>
      </c>
      <c r="E475">
        <v>0</v>
      </c>
      <c r="F475">
        <v>0</v>
      </c>
      <c r="G475">
        <v>0</v>
      </c>
      <c r="H475">
        <v>99</v>
      </c>
      <c r="I475">
        <v>144</v>
      </c>
      <c r="J475">
        <v>14256</v>
      </c>
      <c r="K475">
        <v>0</v>
      </c>
      <c r="L475">
        <v>473</v>
      </c>
      <c r="M475">
        <f t="shared" si="84"/>
        <v>0</v>
      </c>
      <c r="N475">
        <f t="shared" si="85"/>
        <v>0</v>
      </c>
      <c r="O475">
        <f t="shared" si="86"/>
        <v>1</v>
      </c>
      <c r="P475">
        <f t="shared" si="87"/>
        <v>0</v>
      </c>
      <c r="Q475">
        <f t="shared" si="88"/>
        <v>0</v>
      </c>
      <c r="R475">
        <f t="shared" si="89"/>
        <v>0</v>
      </c>
      <c r="S475">
        <f t="shared" si="90"/>
        <v>0</v>
      </c>
      <c r="T475">
        <f t="shared" si="91"/>
        <v>0</v>
      </c>
      <c r="U475">
        <f t="shared" si="92"/>
        <v>0</v>
      </c>
      <c r="V475">
        <f t="shared" si="93"/>
        <v>0</v>
      </c>
      <c r="W475">
        <f t="shared" si="94"/>
        <v>0</v>
      </c>
      <c r="X475">
        <f t="shared" si="95"/>
        <v>0</v>
      </c>
      <c r="Y475">
        <v>13824</v>
      </c>
    </row>
    <row r="476" spans="1:25">
      <c r="A476" s="1">
        <v>41018</v>
      </c>
      <c r="B476">
        <v>100</v>
      </c>
      <c r="C476">
        <v>144.4</v>
      </c>
      <c r="D476">
        <v>14440</v>
      </c>
      <c r="E476">
        <v>0</v>
      </c>
      <c r="F476">
        <v>0</v>
      </c>
      <c r="G476">
        <v>0</v>
      </c>
      <c r="H476">
        <v>100</v>
      </c>
      <c r="I476">
        <v>144.4</v>
      </c>
      <c r="J476">
        <v>14440</v>
      </c>
      <c r="K476">
        <v>0</v>
      </c>
      <c r="L476">
        <v>474</v>
      </c>
      <c r="M476">
        <f t="shared" si="84"/>
        <v>0</v>
      </c>
      <c r="N476">
        <f t="shared" si="85"/>
        <v>0</v>
      </c>
      <c r="O476">
        <f t="shared" si="86"/>
        <v>1</v>
      </c>
      <c r="P476">
        <f t="shared" si="87"/>
        <v>0</v>
      </c>
      <c r="Q476">
        <f t="shared" si="88"/>
        <v>0</v>
      </c>
      <c r="R476">
        <f t="shared" si="89"/>
        <v>0</v>
      </c>
      <c r="S476">
        <f t="shared" si="90"/>
        <v>0</v>
      </c>
      <c r="T476">
        <f t="shared" si="91"/>
        <v>0</v>
      </c>
      <c r="U476">
        <f t="shared" si="92"/>
        <v>0</v>
      </c>
      <c r="V476">
        <f t="shared" si="93"/>
        <v>0</v>
      </c>
      <c r="W476">
        <f t="shared" si="94"/>
        <v>0</v>
      </c>
      <c r="X476">
        <f t="shared" si="95"/>
        <v>0</v>
      </c>
      <c r="Y476">
        <v>14256</v>
      </c>
    </row>
    <row r="477" spans="1:25">
      <c r="A477" s="1">
        <v>41019</v>
      </c>
      <c r="B477">
        <v>28</v>
      </c>
      <c r="C477">
        <v>147.57142857142858</v>
      </c>
      <c r="D477">
        <v>4132</v>
      </c>
      <c r="E477">
        <v>0</v>
      </c>
      <c r="F477">
        <v>0</v>
      </c>
      <c r="G477">
        <v>0</v>
      </c>
      <c r="H477">
        <v>28</v>
      </c>
      <c r="I477">
        <v>147.57142857142858</v>
      </c>
      <c r="J477">
        <v>4132</v>
      </c>
      <c r="K477">
        <v>0</v>
      </c>
      <c r="L477">
        <v>475</v>
      </c>
      <c r="M477">
        <f t="shared" si="84"/>
        <v>0</v>
      </c>
      <c r="N477">
        <f t="shared" si="85"/>
        <v>0</v>
      </c>
      <c r="O477">
        <f t="shared" si="86"/>
        <v>1</v>
      </c>
      <c r="P477">
        <f t="shared" si="87"/>
        <v>0</v>
      </c>
      <c r="Q477">
        <f t="shared" si="88"/>
        <v>0</v>
      </c>
      <c r="R477">
        <f t="shared" si="89"/>
        <v>0</v>
      </c>
      <c r="S477">
        <f t="shared" si="90"/>
        <v>0</v>
      </c>
      <c r="T477">
        <f t="shared" si="91"/>
        <v>0</v>
      </c>
      <c r="U477">
        <f t="shared" si="92"/>
        <v>0</v>
      </c>
      <c r="V477">
        <f t="shared" si="93"/>
        <v>0</v>
      </c>
      <c r="W477">
        <f t="shared" si="94"/>
        <v>0</v>
      </c>
      <c r="X477">
        <f t="shared" si="95"/>
        <v>1</v>
      </c>
      <c r="Y477">
        <v>14440</v>
      </c>
    </row>
    <row r="478" spans="1:25">
      <c r="A478" s="1">
        <v>41020</v>
      </c>
      <c r="B478">
        <v>22</v>
      </c>
      <c r="C478">
        <v>148.54545454545453</v>
      </c>
      <c r="D478">
        <v>3268</v>
      </c>
      <c r="E478">
        <v>0</v>
      </c>
      <c r="F478">
        <v>0</v>
      </c>
      <c r="G478">
        <v>0</v>
      </c>
      <c r="H478">
        <v>22</v>
      </c>
      <c r="I478">
        <v>148.54545454545453</v>
      </c>
      <c r="J478">
        <v>3268</v>
      </c>
      <c r="K478">
        <v>0</v>
      </c>
      <c r="L478">
        <v>476</v>
      </c>
      <c r="M478">
        <f t="shared" si="84"/>
        <v>0</v>
      </c>
      <c r="N478">
        <f t="shared" si="85"/>
        <v>0</v>
      </c>
      <c r="O478">
        <f t="shared" si="86"/>
        <v>1</v>
      </c>
      <c r="P478">
        <f t="shared" si="87"/>
        <v>0</v>
      </c>
      <c r="Q478">
        <f t="shared" si="88"/>
        <v>0</v>
      </c>
      <c r="R478">
        <f t="shared" si="89"/>
        <v>0</v>
      </c>
      <c r="S478">
        <f t="shared" si="90"/>
        <v>0</v>
      </c>
      <c r="T478">
        <f t="shared" si="91"/>
        <v>0</v>
      </c>
      <c r="U478">
        <f t="shared" si="92"/>
        <v>0</v>
      </c>
      <c r="V478">
        <f t="shared" si="93"/>
        <v>0</v>
      </c>
      <c r="W478">
        <f t="shared" si="94"/>
        <v>0</v>
      </c>
      <c r="X478">
        <f t="shared" si="95"/>
        <v>1</v>
      </c>
      <c r="Y478">
        <v>4132</v>
      </c>
    </row>
    <row r="479" spans="1:25">
      <c r="A479" s="1">
        <v>41021</v>
      </c>
      <c r="B479">
        <v>79</v>
      </c>
      <c r="C479">
        <v>144</v>
      </c>
      <c r="D479">
        <v>11376</v>
      </c>
      <c r="E479">
        <v>0</v>
      </c>
      <c r="F479">
        <v>0</v>
      </c>
      <c r="G479">
        <v>0</v>
      </c>
      <c r="H479">
        <v>79</v>
      </c>
      <c r="I479">
        <v>144</v>
      </c>
      <c r="J479">
        <v>11376</v>
      </c>
      <c r="K479">
        <v>0</v>
      </c>
      <c r="L479">
        <v>477</v>
      </c>
      <c r="M479">
        <f t="shared" si="84"/>
        <v>0</v>
      </c>
      <c r="N479">
        <f t="shared" si="85"/>
        <v>0</v>
      </c>
      <c r="O479">
        <f t="shared" si="86"/>
        <v>1</v>
      </c>
      <c r="P479">
        <f t="shared" si="87"/>
        <v>0</v>
      </c>
      <c r="Q479">
        <f t="shared" si="88"/>
        <v>0</v>
      </c>
      <c r="R479">
        <f t="shared" si="89"/>
        <v>0</v>
      </c>
      <c r="S479">
        <f t="shared" si="90"/>
        <v>0</v>
      </c>
      <c r="T479">
        <f t="shared" si="91"/>
        <v>0</v>
      </c>
      <c r="U479">
        <f t="shared" si="92"/>
        <v>0</v>
      </c>
      <c r="V479">
        <f t="shared" si="93"/>
        <v>0</v>
      </c>
      <c r="W479">
        <f t="shared" si="94"/>
        <v>0</v>
      </c>
      <c r="X479">
        <f t="shared" si="95"/>
        <v>0</v>
      </c>
      <c r="Y479">
        <v>3268</v>
      </c>
    </row>
    <row r="480" spans="1:25">
      <c r="A480" s="1">
        <v>41022</v>
      </c>
      <c r="B480">
        <v>91</v>
      </c>
      <c r="C480">
        <v>144</v>
      </c>
      <c r="D480">
        <v>13104</v>
      </c>
      <c r="E480">
        <v>0</v>
      </c>
      <c r="F480">
        <v>0</v>
      </c>
      <c r="G480">
        <v>0</v>
      </c>
      <c r="H480">
        <v>91</v>
      </c>
      <c r="I480">
        <v>144</v>
      </c>
      <c r="J480">
        <v>13104</v>
      </c>
      <c r="K480">
        <v>0</v>
      </c>
      <c r="L480">
        <v>478</v>
      </c>
      <c r="M480">
        <f t="shared" si="84"/>
        <v>0</v>
      </c>
      <c r="N480">
        <f t="shared" si="85"/>
        <v>0</v>
      </c>
      <c r="O480">
        <f t="shared" si="86"/>
        <v>1</v>
      </c>
      <c r="P480">
        <f t="shared" si="87"/>
        <v>0</v>
      </c>
      <c r="Q480">
        <f t="shared" si="88"/>
        <v>0</v>
      </c>
      <c r="R480">
        <f t="shared" si="89"/>
        <v>0</v>
      </c>
      <c r="S480">
        <f t="shared" si="90"/>
        <v>0</v>
      </c>
      <c r="T480">
        <f t="shared" si="91"/>
        <v>0</v>
      </c>
      <c r="U480">
        <f t="shared" si="92"/>
        <v>0</v>
      </c>
      <c r="V480">
        <f t="shared" si="93"/>
        <v>0</v>
      </c>
      <c r="W480">
        <f t="shared" si="94"/>
        <v>0</v>
      </c>
      <c r="X480">
        <f t="shared" si="95"/>
        <v>0</v>
      </c>
      <c r="Y480">
        <v>11376</v>
      </c>
    </row>
    <row r="481" spans="1:25">
      <c r="A481" s="1">
        <v>41023</v>
      </c>
      <c r="B481">
        <v>94</v>
      </c>
      <c r="C481">
        <v>144</v>
      </c>
      <c r="D481">
        <v>13536</v>
      </c>
      <c r="E481">
        <v>0</v>
      </c>
      <c r="F481">
        <v>0</v>
      </c>
      <c r="G481">
        <v>0</v>
      </c>
      <c r="H481">
        <v>94</v>
      </c>
      <c r="I481">
        <v>144</v>
      </c>
      <c r="J481">
        <v>13536</v>
      </c>
      <c r="K481">
        <v>0</v>
      </c>
      <c r="L481">
        <v>479</v>
      </c>
      <c r="M481">
        <f t="shared" si="84"/>
        <v>0</v>
      </c>
      <c r="N481">
        <f t="shared" si="85"/>
        <v>0</v>
      </c>
      <c r="O481">
        <f t="shared" si="86"/>
        <v>1</v>
      </c>
      <c r="P481">
        <f t="shared" si="87"/>
        <v>0</v>
      </c>
      <c r="Q481">
        <f t="shared" si="88"/>
        <v>0</v>
      </c>
      <c r="R481">
        <f t="shared" si="89"/>
        <v>0</v>
      </c>
      <c r="S481">
        <f t="shared" si="90"/>
        <v>0</v>
      </c>
      <c r="T481">
        <f t="shared" si="91"/>
        <v>0</v>
      </c>
      <c r="U481">
        <f t="shared" si="92"/>
        <v>0</v>
      </c>
      <c r="V481">
        <f t="shared" si="93"/>
        <v>0</v>
      </c>
      <c r="W481">
        <f t="shared" si="94"/>
        <v>0</v>
      </c>
      <c r="X481">
        <f t="shared" si="95"/>
        <v>0</v>
      </c>
      <c r="Y481">
        <v>13104</v>
      </c>
    </row>
    <row r="482" spans="1:25">
      <c r="A482" s="1">
        <v>41024</v>
      </c>
      <c r="B482">
        <v>84</v>
      </c>
      <c r="C482">
        <v>144.47619047619048</v>
      </c>
      <c r="D482">
        <v>12136</v>
      </c>
      <c r="E482">
        <v>5</v>
      </c>
      <c r="F482">
        <v>144</v>
      </c>
      <c r="G482">
        <v>720</v>
      </c>
      <c r="H482">
        <v>89</v>
      </c>
      <c r="I482">
        <v>144.44943820224719</v>
      </c>
      <c r="J482">
        <v>12856</v>
      </c>
      <c r="K482">
        <v>0</v>
      </c>
      <c r="L482">
        <v>480</v>
      </c>
      <c r="M482">
        <f t="shared" si="84"/>
        <v>0</v>
      </c>
      <c r="N482">
        <f t="shared" si="85"/>
        <v>0</v>
      </c>
      <c r="O482">
        <f t="shared" si="86"/>
        <v>1</v>
      </c>
      <c r="P482">
        <f t="shared" si="87"/>
        <v>0</v>
      </c>
      <c r="Q482">
        <f t="shared" si="88"/>
        <v>0</v>
      </c>
      <c r="R482">
        <f t="shared" si="89"/>
        <v>0</v>
      </c>
      <c r="S482">
        <f t="shared" si="90"/>
        <v>0</v>
      </c>
      <c r="T482">
        <f t="shared" si="91"/>
        <v>0</v>
      </c>
      <c r="U482">
        <f t="shared" si="92"/>
        <v>0</v>
      </c>
      <c r="V482">
        <f t="shared" si="93"/>
        <v>0</v>
      </c>
      <c r="W482">
        <f t="shared" si="94"/>
        <v>0</v>
      </c>
      <c r="X482">
        <f t="shared" si="95"/>
        <v>0</v>
      </c>
      <c r="Y482">
        <v>13536</v>
      </c>
    </row>
    <row r="483" spans="1:25">
      <c r="A483" s="1">
        <v>41025</v>
      </c>
      <c r="B483">
        <v>93</v>
      </c>
      <c r="C483">
        <v>144.43010752688173</v>
      </c>
      <c r="D483">
        <v>13432</v>
      </c>
      <c r="E483">
        <v>1</v>
      </c>
      <c r="F483">
        <v>144</v>
      </c>
      <c r="G483">
        <v>144</v>
      </c>
      <c r="H483">
        <v>94</v>
      </c>
      <c r="I483">
        <v>144.42553191489361</v>
      </c>
      <c r="J483">
        <v>13576</v>
      </c>
      <c r="K483">
        <v>0</v>
      </c>
      <c r="L483">
        <v>481</v>
      </c>
      <c r="M483">
        <f t="shared" si="84"/>
        <v>0</v>
      </c>
      <c r="N483">
        <f t="shared" si="85"/>
        <v>0</v>
      </c>
      <c r="O483">
        <f t="shared" si="86"/>
        <v>1</v>
      </c>
      <c r="P483">
        <f t="shared" si="87"/>
        <v>0</v>
      </c>
      <c r="Q483">
        <f t="shared" si="88"/>
        <v>0</v>
      </c>
      <c r="R483">
        <f t="shared" si="89"/>
        <v>0</v>
      </c>
      <c r="S483">
        <f t="shared" si="90"/>
        <v>0</v>
      </c>
      <c r="T483">
        <f t="shared" si="91"/>
        <v>0</v>
      </c>
      <c r="U483">
        <f t="shared" si="92"/>
        <v>0</v>
      </c>
      <c r="V483">
        <f t="shared" si="93"/>
        <v>0</v>
      </c>
      <c r="W483">
        <f t="shared" si="94"/>
        <v>0</v>
      </c>
      <c r="X483">
        <f t="shared" si="95"/>
        <v>0</v>
      </c>
      <c r="Y483">
        <v>12856</v>
      </c>
    </row>
    <row r="484" spans="1:25">
      <c r="A484" s="1">
        <v>41026</v>
      </c>
      <c r="B484">
        <v>21</v>
      </c>
      <c r="C484">
        <v>145.9047619047619</v>
      </c>
      <c r="D484">
        <v>3064</v>
      </c>
      <c r="E484">
        <v>0</v>
      </c>
      <c r="F484">
        <v>0</v>
      </c>
      <c r="G484">
        <v>0</v>
      </c>
      <c r="H484">
        <v>21</v>
      </c>
      <c r="I484">
        <v>145.9047619047619</v>
      </c>
      <c r="J484">
        <v>3064</v>
      </c>
      <c r="K484">
        <v>0</v>
      </c>
      <c r="L484">
        <v>482</v>
      </c>
      <c r="M484">
        <f t="shared" si="84"/>
        <v>0</v>
      </c>
      <c r="N484">
        <f t="shared" si="85"/>
        <v>0</v>
      </c>
      <c r="O484">
        <f t="shared" si="86"/>
        <v>1</v>
      </c>
      <c r="P484">
        <f t="shared" si="87"/>
        <v>0</v>
      </c>
      <c r="Q484">
        <f t="shared" si="88"/>
        <v>0</v>
      </c>
      <c r="R484">
        <f t="shared" si="89"/>
        <v>0</v>
      </c>
      <c r="S484">
        <f t="shared" si="90"/>
        <v>0</v>
      </c>
      <c r="T484">
        <f t="shared" si="91"/>
        <v>0</v>
      </c>
      <c r="U484">
        <f t="shared" si="92"/>
        <v>0</v>
      </c>
      <c r="V484">
        <f t="shared" si="93"/>
        <v>0</v>
      </c>
      <c r="W484">
        <f t="shared" si="94"/>
        <v>0</v>
      </c>
      <c r="X484">
        <f t="shared" si="95"/>
        <v>1</v>
      </c>
      <c r="Y484">
        <v>13576</v>
      </c>
    </row>
    <row r="485" spans="1:25">
      <c r="A485" s="1">
        <v>41027</v>
      </c>
      <c r="B485">
        <v>37</v>
      </c>
      <c r="C485">
        <v>144.54054054054055</v>
      </c>
      <c r="D485">
        <v>5348</v>
      </c>
      <c r="E485">
        <v>1</v>
      </c>
      <c r="F485">
        <v>144</v>
      </c>
      <c r="G485">
        <v>144</v>
      </c>
      <c r="H485">
        <v>38</v>
      </c>
      <c r="I485">
        <v>144.52631578947367</v>
      </c>
      <c r="J485">
        <v>5492</v>
      </c>
      <c r="K485">
        <v>0</v>
      </c>
      <c r="L485">
        <v>483</v>
      </c>
      <c r="M485">
        <f t="shared" si="84"/>
        <v>0</v>
      </c>
      <c r="N485">
        <f t="shared" si="85"/>
        <v>0</v>
      </c>
      <c r="O485">
        <f t="shared" si="86"/>
        <v>1</v>
      </c>
      <c r="P485">
        <f t="shared" si="87"/>
        <v>0</v>
      </c>
      <c r="Q485">
        <f t="shared" si="88"/>
        <v>0</v>
      </c>
      <c r="R485">
        <f t="shared" si="89"/>
        <v>0</v>
      </c>
      <c r="S485">
        <f t="shared" si="90"/>
        <v>0</v>
      </c>
      <c r="T485">
        <f t="shared" si="91"/>
        <v>0</v>
      </c>
      <c r="U485">
        <f t="shared" si="92"/>
        <v>0</v>
      </c>
      <c r="V485">
        <f t="shared" si="93"/>
        <v>0</v>
      </c>
      <c r="W485">
        <f t="shared" si="94"/>
        <v>0</v>
      </c>
      <c r="X485">
        <f t="shared" si="95"/>
        <v>1</v>
      </c>
      <c r="Y485">
        <v>3064</v>
      </c>
    </row>
    <row r="486" spans="1:25">
      <c r="A486" s="1">
        <v>41028</v>
      </c>
      <c r="B486">
        <v>71</v>
      </c>
      <c r="C486">
        <v>144.28169014084506</v>
      </c>
      <c r="D486">
        <v>10244</v>
      </c>
      <c r="E486">
        <v>0</v>
      </c>
      <c r="F486">
        <v>0</v>
      </c>
      <c r="G486">
        <v>0</v>
      </c>
      <c r="H486">
        <v>71</v>
      </c>
      <c r="I486">
        <v>144.28169014084506</v>
      </c>
      <c r="J486">
        <v>10244</v>
      </c>
      <c r="K486">
        <v>0</v>
      </c>
      <c r="L486">
        <v>484</v>
      </c>
      <c r="M486">
        <f t="shared" si="84"/>
        <v>0</v>
      </c>
      <c r="N486">
        <f t="shared" si="85"/>
        <v>0</v>
      </c>
      <c r="O486">
        <f t="shared" si="86"/>
        <v>1</v>
      </c>
      <c r="P486">
        <f t="shared" si="87"/>
        <v>0</v>
      </c>
      <c r="Q486">
        <f t="shared" si="88"/>
        <v>0</v>
      </c>
      <c r="R486">
        <f t="shared" si="89"/>
        <v>0</v>
      </c>
      <c r="S486">
        <f t="shared" si="90"/>
        <v>0</v>
      </c>
      <c r="T486">
        <f t="shared" si="91"/>
        <v>0</v>
      </c>
      <c r="U486">
        <f t="shared" si="92"/>
        <v>0</v>
      </c>
      <c r="V486">
        <f t="shared" si="93"/>
        <v>0</v>
      </c>
      <c r="W486">
        <f t="shared" si="94"/>
        <v>0</v>
      </c>
      <c r="X486">
        <f t="shared" si="95"/>
        <v>0</v>
      </c>
      <c r="Y486">
        <v>5492</v>
      </c>
    </row>
    <row r="487" spans="1:25">
      <c r="A487" s="1">
        <v>41029</v>
      </c>
      <c r="B487">
        <v>100</v>
      </c>
      <c r="C487">
        <v>144</v>
      </c>
      <c r="D487">
        <v>14400</v>
      </c>
      <c r="E487">
        <v>0</v>
      </c>
      <c r="F487">
        <v>0</v>
      </c>
      <c r="G487">
        <v>0</v>
      </c>
      <c r="H487">
        <v>100</v>
      </c>
      <c r="I487">
        <v>144</v>
      </c>
      <c r="J487">
        <v>14400</v>
      </c>
      <c r="K487">
        <v>0</v>
      </c>
      <c r="L487">
        <v>485</v>
      </c>
      <c r="M487">
        <f t="shared" si="84"/>
        <v>0</v>
      </c>
      <c r="N487">
        <f t="shared" si="85"/>
        <v>0</v>
      </c>
      <c r="O487">
        <f t="shared" si="86"/>
        <v>1</v>
      </c>
      <c r="P487">
        <f t="shared" si="87"/>
        <v>0</v>
      </c>
      <c r="Q487">
        <f t="shared" si="88"/>
        <v>0</v>
      </c>
      <c r="R487">
        <f t="shared" si="89"/>
        <v>0</v>
      </c>
      <c r="S487">
        <f t="shared" si="90"/>
        <v>0</v>
      </c>
      <c r="T487">
        <f t="shared" si="91"/>
        <v>0</v>
      </c>
      <c r="U487">
        <f t="shared" si="92"/>
        <v>0</v>
      </c>
      <c r="V487">
        <f t="shared" si="93"/>
        <v>0</v>
      </c>
      <c r="W487">
        <f t="shared" si="94"/>
        <v>0</v>
      </c>
      <c r="X487">
        <f t="shared" si="95"/>
        <v>0</v>
      </c>
      <c r="Y487">
        <v>10244</v>
      </c>
    </row>
    <row r="488" spans="1:25">
      <c r="A488" s="1">
        <v>41030</v>
      </c>
      <c r="B488">
        <v>98</v>
      </c>
      <c r="C488">
        <v>144</v>
      </c>
      <c r="D488">
        <v>14112</v>
      </c>
      <c r="E488">
        <v>0</v>
      </c>
      <c r="F488">
        <v>0</v>
      </c>
      <c r="G488">
        <v>0</v>
      </c>
      <c r="H488">
        <v>98</v>
      </c>
      <c r="I488">
        <v>144</v>
      </c>
      <c r="J488">
        <v>14112</v>
      </c>
      <c r="K488">
        <v>0</v>
      </c>
      <c r="L488">
        <v>486</v>
      </c>
      <c r="M488">
        <f t="shared" si="84"/>
        <v>0</v>
      </c>
      <c r="N488">
        <f t="shared" si="85"/>
        <v>0</v>
      </c>
      <c r="O488">
        <f t="shared" si="86"/>
        <v>0</v>
      </c>
      <c r="P488">
        <f t="shared" si="87"/>
        <v>1</v>
      </c>
      <c r="Q488">
        <f t="shared" si="88"/>
        <v>0</v>
      </c>
      <c r="R488">
        <f t="shared" si="89"/>
        <v>0</v>
      </c>
      <c r="S488">
        <f t="shared" si="90"/>
        <v>0</v>
      </c>
      <c r="T488">
        <f t="shared" si="91"/>
        <v>0</v>
      </c>
      <c r="U488">
        <f t="shared" si="92"/>
        <v>0</v>
      </c>
      <c r="V488">
        <f t="shared" si="93"/>
        <v>0</v>
      </c>
      <c r="W488">
        <f t="shared" si="94"/>
        <v>0</v>
      </c>
      <c r="X488">
        <f t="shared" si="95"/>
        <v>0</v>
      </c>
      <c r="Y488">
        <v>14400</v>
      </c>
    </row>
    <row r="489" spans="1:25">
      <c r="A489" s="1">
        <v>41031</v>
      </c>
      <c r="B489">
        <v>91</v>
      </c>
      <c r="C489">
        <v>144</v>
      </c>
      <c r="D489">
        <v>13104</v>
      </c>
      <c r="E489">
        <v>1</v>
      </c>
      <c r="F489">
        <v>144</v>
      </c>
      <c r="G489">
        <v>144</v>
      </c>
      <c r="H489">
        <v>92</v>
      </c>
      <c r="I489">
        <v>144</v>
      </c>
      <c r="J489">
        <v>13248</v>
      </c>
      <c r="K489">
        <v>0</v>
      </c>
      <c r="L489">
        <v>487</v>
      </c>
      <c r="M489">
        <f t="shared" si="84"/>
        <v>0</v>
      </c>
      <c r="N489">
        <f t="shared" si="85"/>
        <v>0</v>
      </c>
      <c r="O489">
        <f t="shared" si="86"/>
        <v>0</v>
      </c>
      <c r="P489">
        <f t="shared" si="87"/>
        <v>1</v>
      </c>
      <c r="Q489">
        <f t="shared" si="88"/>
        <v>0</v>
      </c>
      <c r="R489">
        <f t="shared" si="89"/>
        <v>0</v>
      </c>
      <c r="S489">
        <f t="shared" si="90"/>
        <v>0</v>
      </c>
      <c r="T489">
        <f t="shared" si="91"/>
        <v>0</v>
      </c>
      <c r="U489">
        <f t="shared" si="92"/>
        <v>0</v>
      </c>
      <c r="V489">
        <f t="shared" si="93"/>
        <v>0</v>
      </c>
      <c r="W489">
        <f t="shared" si="94"/>
        <v>0</v>
      </c>
      <c r="X489">
        <f t="shared" si="95"/>
        <v>0</v>
      </c>
      <c r="Y489">
        <v>14112</v>
      </c>
    </row>
    <row r="490" spans="1:25">
      <c r="A490" s="1">
        <v>41032</v>
      </c>
      <c r="B490">
        <v>93</v>
      </c>
      <c r="C490">
        <v>144</v>
      </c>
      <c r="D490">
        <v>13392</v>
      </c>
      <c r="E490">
        <v>2</v>
      </c>
      <c r="F490">
        <v>144</v>
      </c>
      <c r="G490">
        <v>288</v>
      </c>
      <c r="H490">
        <v>95</v>
      </c>
      <c r="I490">
        <v>144</v>
      </c>
      <c r="J490">
        <v>13680</v>
      </c>
      <c r="K490">
        <v>0</v>
      </c>
      <c r="L490">
        <v>488</v>
      </c>
      <c r="M490">
        <f t="shared" si="84"/>
        <v>0</v>
      </c>
      <c r="N490">
        <f t="shared" si="85"/>
        <v>0</v>
      </c>
      <c r="O490">
        <f t="shared" si="86"/>
        <v>0</v>
      </c>
      <c r="P490">
        <f t="shared" si="87"/>
        <v>1</v>
      </c>
      <c r="Q490">
        <f t="shared" si="88"/>
        <v>0</v>
      </c>
      <c r="R490">
        <f t="shared" si="89"/>
        <v>0</v>
      </c>
      <c r="S490">
        <f t="shared" si="90"/>
        <v>0</v>
      </c>
      <c r="T490">
        <f t="shared" si="91"/>
        <v>0</v>
      </c>
      <c r="U490">
        <f t="shared" si="92"/>
        <v>0</v>
      </c>
      <c r="V490">
        <f t="shared" si="93"/>
        <v>0</v>
      </c>
      <c r="W490">
        <f t="shared" si="94"/>
        <v>0</v>
      </c>
      <c r="X490">
        <f t="shared" si="95"/>
        <v>0</v>
      </c>
      <c r="Y490">
        <v>13248</v>
      </c>
    </row>
    <row r="491" spans="1:25">
      <c r="A491" s="1">
        <v>41033</v>
      </c>
      <c r="B491">
        <v>94</v>
      </c>
      <c r="C491">
        <v>145.06382978723406</v>
      </c>
      <c r="D491">
        <v>13636</v>
      </c>
      <c r="E491">
        <v>0</v>
      </c>
      <c r="F491">
        <v>0</v>
      </c>
      <c r="G491">
        <v>0</v>
      </c>
      <c r="H491">
        <v>94</v>
      </c>
      <c r="I491">
        <v>145.06382978723406</v>
      </c>
      <c r="J491">
        <v>13636</v>
      </c>
      <c r="K491">
        <v>0</v>
      </c>
      <c r="L491">
        <v>489</v>
      </c>
      <c r="M491">
        <f t="shared" si="84"/>
        <v>0</v>
      </c>
      <c r="N491">
        <f t="shared" si="85"/>
        <v>0</v>
      </c>
      <c r="O491">
        <f t="shared" si="86"/>
        <v>0</v>
      </c>
      <c r="P491">
        <f t="shared" si="87"/>
        <v>1</v>
      </c>
      <c r="Q491">
        <f t="shared" si="88"/>
        <v>0</v>
      </c>
      <c r="R491">
        <f t="shared" si="89"/>
        <v>0</v>
      </c>
      <c r="S491">
        <f t="shared" si="90"/>
        <v>0</v>
      </c>
      <c r="T491">
        <f t="shared" si="91"/>
        <v>0</v>
      </c>
      <c r="U491">
        <f t="shared" si="92"/>
        <v>0</v>
      </c>
      <c r="V491">
        <f t="shared" si="93"/>
        <v>0</v>
      </c>
      <c r="W491">
        <f t="shared" si="94"/>
        <v>0</v>
      </c>
      <c r="X491">
        <f t="shared" si="95"/>
        <v>1</v>
      </c>
      <c r="Y491">
        <v>13680</v>
      </c>
    </row>
    <row r="492" spans="1:25">
      <c r="A492" s="1">
        <v>41034</v>
      </c>
      <c r="B492">
        <v>53</v>
      </c>
      <c r="C492">
        <v>144.37735849056602</v>
      </c>
      <c r="D492">
        <v>7652</v>
      </c>
      <c r="E492">
        <v>0</v>
      </c>
      <c r="F492">
        <v>0</v>
      </c>
      <c r="G492">
        <v>0</v>
      </c>
      <c r="H492">
        <v>53</v>
      </c>
      <c r="I492">
        <v>144.37735849056602</v>
      </c>
      <c r="J492">
        <v>7652</v>
      </c>
      <c r="K492">
        <v>0</v>
      </c>
      <c r="L492">
        <v>490</v>
      </c>
      <c r="M492">
        <f t="shared" si="84"/>
        <v>0</v>
      </c>
      <c r="N492">
        <f t="shared" si="85"/>
        <v>0</v>
      </c>
      <c r="O492">
        <f t="shared" si="86"/>
        <v>0</v>
      </c>
      <c r="P492">
        <f t="shared" si="87"/>
        <v>1</v>
      </c>
      <c r="Q492">
        <f t="shared" si="88"/>
        <v>0</v>
      </c>
      <c r="R492">
        <f t="shared" si="89"/>
        <v>0</v>
      </c>
      <c r="S492">
        <f t="shared" si="90"/>
        <v>0</v>
      </c>
      <c r="T492">
        <f t="shared" si="91"/>
        <v>0</v>
      </c>
      <c r="U492">
        <f t="shared" si="92"/>
        <v>0</v>
      </c>
      <c r="V492">
        <f t="shared" si="93"/>
        <v>0</v>
      </c>
      <c r="W492">
        <f t="shared" si="94"/>
        <v>0</v>
      </c>
      <c r="X492">
        <f t="shared" si="95"/>
        <v>1</v>
      </c>
      <c r="Y492">
        <v>13636</v>
      </c>
    </row>
    <row r="493" spans="1:25">
      <c r="A493" s="1">
        <v>41035</v>
      </c>
      <c r="B493">
        <v>46</v>
      </c>
      <c r="C493">
        <v>144.43478260869566</v>
      </c>
      <c r="D493">
        <v>6644</v>
      </c>
      <c r="E493">
        <v>0</v>
      </c>
      <c r="F493">
        <v>0</v>
      </c>
      <c r="G493">
        <v>0</v>
      </c>
      <c r="H493">
        <v>46</v>
      </c>
      <c r="I493">
        <v>144.43478260869566</v>
      </c>
      <c r="J493">
        <v>6644</v>
      </c>
      <c r="K493">
        <v>0</v>
      </c>
      <c r="L493">
        <v>491</v>
      </c>
      <c r="M493">
        <f t="shared" si="84"/>
        <v>0</v>
      </c>
      <c r="N493">
        <f t="shared" si="85"/>
        <v>0</v>
      </c>
      <c r="O493">
        <f t="shared" si="86"/>
        <v>0</v>
      </c>
      <c r="P493">
        <f t="shared" si="87"/>
        <v>1</v>
      </c>
      <c r="Q493">
        <f t="shared" si="88"/>
        <v>0</v>
      </c>
      <c r="R493">
        <f t="shared" si="89"/>
        <v>0</v>
      </c>
      <c r="S493">
        <f t="shared" si="90"/>
        <v>0</v>
      </c>
      <c r="T493">
        <f t="shared" si="91"/>
        <v>0</v>
      </c>
      <c r="U493">
        <f t="shared" si="92"/>
        <v>0</v>
      </c>
      <c r="V493">
        <f t="shared" si="93"/>
        <v>0</v>
      </c>
      <c r="W493">
        <f t="shared" si="94"/>
        <v>0</v>
      </c>
      <c r="X493">
        <f t="shared" si="95"/>
        <v>0</v>
      </c>
      <c r="Y493">
        <v>7652</v>
      </c>
    </row>
    <row r="494" spans="1:25">
      <c r="A494" s="1">
        <v>41036</v>
      </c>
      <c r="B494">
        <v>54</v>
      </c>
      <c r="C494">
        <v>144.37037037037038</v>
      </c>
      <c r="D494">
        <v>7796</v>
      </c>
      <c r="E494">
        <v>0</v>
      </c>
      <c r="F494">
        <v>0</v>
      </c>
      <c r="G494">
        <v>0</v>
      </c>
      <c r="H494">
        <v>54</v>
      </c>
      <c r="I494">
        <v>144.37037037037038</v>
      </c>
      <c r="J494">
        <v>7796</v>
      </c>
      <c r="K494">
        <v>0</v>
      </c>
      <c r="L494">
        <v>492</v>
      </c>
      <c r="M494">
        <f t="shared" si="84"/>
        <v>0</v>
      </c>
      <c r="N494">
        <f t="shared" si="85"/>
        <v>0</v>
      </c>
      <c r="O494">
        <f t="shared" si="86"/>
        <v>0</v>
      </c>
      <c r="P494">
        <f t="shared" si="87"/>
        <v>1</v>
      </c>
      <c r="Q494">
        <f t="shared" si="88"/>
        <v>0</v>
      </c>
      <c r="R494">
        <f t="shared" si="89"/>
        <v>0</v>
      </c>
      <c r="S494">
        <f t="shared" si="90"/>
        <v>0</v>
      </c>
      <c r="T494">
        <f t="shared" si="91"/>
        <v>0</v>
      </c>
      <c r="U494">
        <f t="shared" si="92"/>
        <v>0</v>
      </c>
      <c r="V494">
        <f t="shared" si="93"/>
        <v>0</v>
      </c>
      <c r="W494">
        <f t="shared" si="94"/>
        <v>0</v>
      </c>
      <c r="X494">
        <f t="shared" si="95"/>
        <v>0</v>
      </c>
      <c r="Y494">
        <v>6644</v>
      </c>
    </row>
    <row r="495" spans="1:25">
      <c r="A495" s="1">
        <v>41037</v>
      </c>
      <c r="B495">
        <v>65</v>
      </c>
      <c r="C495">
        <v>144.30769230769232</v>
      </c>
      <c r="D495">
        <v>9380</v>
      </c>
      <c r="E495">
        <v>0</v>
      </c>
      <c r="F495">
        <v>0</v>
      </c>
      <c r="G495">
        <v>0</v>
      </c>
      <c r="H495">
        <v>65</v>
      </c>
      <c r="I495">
        <v>144.30769230769232</v>
      </c>
      <c r="J495">
        <v>9380</v>
      </c>
      <c r="K495">
        <v>0</v>
      </c>
      <c r="L495">
        <v>493</v>
      </c>
      <c r="M495">
        <f t="shared" si="84"/>
        <v>0</v>
      </c>
      <c r="N495">
        <f t="shared" si="85"/>
        <v>0</v>
      </c>
      <c r="O495">
        <f t="shared" si="86"/>
        <v>0</v>
      </c>
      <c r="P495">
        <f t="shared" si="87"/>
        <v>1</v>
      </c>
      <c r="Q495">
        <f t="shared" si="88"/>
        <v>0</v>
      </c>
      <c r="R495">
        <f t="shared" si="89"/>
        <v>0</v>
      </c>
      <c r="S495">
        <f t="shared" si="90"/>
        <v>0</v>
      </c>
      <c r="T495">
        <f t="shared" si="91"/>
        <v>0</v>
      </c>
      <c r="U495">
        <f t="shared" si="92"/>
        <v>0</v>
      </c>
      <c r="V495">
        <f t="shared" si="93"/>
        <v>0</v>
      </c>
      <c r="W495">
        <f t="shared" si="94"/>
        <v>0</v>
      </c>
      <c r="X495">
        <f t="shared" si="95"/>
        <v>0</v>
      </c>
      <c r="Y495">
        <v>7796</v>
      </c>
    </row>
    <row r="496" spans="1:25">
      <c r="A496" s="1">
        <v>41038</v>
      </c>
      <c r="B496">
        <v>71</v>
      </c>
      <c r="C496">
        <v>144</v>
      </c>
      <c r="D496">
        <v>10224</v>
      </c>
      <c r="E496">
        <v>0</v>
      </c>
      <c r="F496">
        <v>0</v>
      </c>
      <c r="G496">
        <v>0</v>
      </c>
      <c r="H496">
        <v>71</v>
      </c>
      <c r="I496">
        <v>144</v>
      </c>
      <c r="J496">
        <v>10224</v>
      </c>
      <c r="K496">
        <v>0</v>
      </c>
      <c r="L496">
        <v>494</v>
      </c>
      <c r="M496">
        <f t="shared" si="84"/>
        <v>0</v>
      </c>
      <c r="N496">
        <f t="shared" si="85"/>
        <v>0</v>
      </c>
      <c r="O496">
        <f t="shared" si="86"/>
        <v>0</v>
      </c>
      <c r="P496">
        <f t="shared" si="87"/>
        <v>1</v>
      </c>
      <c r="Q496">
        <f t="shared" si="88"/>
        <v>0</v>
      </c>
      <c r="R496">
        <f t="shared" si="89"/>
        <v>0</v>
      </c>
      <c r="S496">
        <f t="shared" si="90"/>
        <v>0</v>
      </c>
      <c r="T496">
        <f t="shared" si="91"/>
        <v>0</v>
      </c>
      <c r="U496">
        <f t="shared" si="92"/>
        <v>0</v>
      </c>
      <c r="V496">
        <f t="shared" si="93"/>
        <v>0</v>
      </c>
      <c r="W496">
        <f t="shared" si="94"/>
        <v>0</v>
      </c>
      <c r="X496">
        <f t="shared" si="95"/>
        <v>0</v>
      </c>
      <c r="Y496">
        <v>9380</v>
      </c>
    </row>
    <row r="497" spans="1:25">
      <c r="A497" s="1">
        <v>41039</v>
      </c>
      <c r="B497">
        <v>70</v>
      </c>
      <c r="C497">
        <v>144</v>
      </c>
      <c r="D497">
        <v>10080</v>
      </c>
      <c r="E497">
        <v>0</v>
      </c>
      <c r="F497">
        <v>0</v>
      </c>
      <c r="G497">
        <v>0</v>
      </c>
      <c r="H497">
        <v>70</v>
      </c>
      <c r="I497">
        <v>144</v>
      </c>
      <c r="J497">
        <v>10080</v>
      </c>
      <c r="K497">
        <v>0</v>
      </c>
      <c r="L497">
        <v>495</v>
      </c>
      <c r="M497">
        <f t="shared" si="84"/>
        <v>0</v>
      </c>
      <c r="N497">
        <f t="shared" si="85"/>
        <v>0</v>
      </c>
      <c r="O497">
        <f t="shared" si="86"/>
        <v>0</v>
      </c>
      <c r="P497">
        <f t="shared" si="87"/>
        <v>1</v>
      </c>
      <c r="Q497">
        <f t="shared" si="88"/>
        <v>0</v>
      </c>
      <c r="R497">
        <f t="shared" si="89"/>
        <v>0</v>
      </c>
      <c r="S497">
        <f t="shared" si="90"/>
        <v>0</v>
      </c>
      <c r="T497">
        <f t="shared" si="91"/>
        <v>0</v>
      </c>
      <c r="U497">
        <f t="shared" si="92"/>
        <v>0</v>
      </c>
      <c r="V497">
        <f t="shared" si="93"/>
        <v>0</v>
      </c>
      <c r="W497">
        <f t="shared" si="94"/>
        <v>0</v>
      </c>
      <c r="X497">
        <f t="shared" si="95"/>
        <v>0</v>
      </c>
      <c r="Y497">
        <v>10224</v>
      </c>
    </row>
    <row r="498" spans="1:25">
      <c r="A498" s="1">
        <v>41040</v>
      </c>
      <c r="B498">
        <v>22</v>
      </c>
      <c r="C498">
        <v>148.54545454545453</v>
      </c>
      <c r="D498">
        <v>3268</v>
      </c>
      <c r="E498">
        <v>0</v>
      </c>
      <c r="F498">
        <v>0</v>
      </c>
      <c r="G498">
        <v>0</v>
      </c>
      <c r="H498">
        <v>22</v>
      </c>
      <c r="I498">
        <v>148.54545454545453</v>
      </c>
      <c r="J498">
        <v>3268</v>
      </c>
      <c r="K498">
        <v>0</v>
      </c>
      <c r="L498">
        <v>496</v>
      </c>
      <c r="M498">
        <f t="shared" si="84"/>
        <v>0</v>
      </c>
      <c r="N498">
        <f t="shared" si="85"/>
        <v>0</v>
      </c>
      <c r="O498">
        <f t="shared" si="86"/>
        <v>0</v>
      </c>
      <c r="P498">
        <f t="shared" si="87"/>
        <v>1</v>
      </c>
      <c r="Q498">
        <f t="shared" si="88"/>
        <v>0</v>
      </c>
      <c r="R498">
        <f t="shared" si="89"/>
        <v>0</v>
      </c>
      <c r="S498">
        <f t="shared" si="90"/>
        <v>0</v>
      </c>
      <c r="T498">
        <f t="shared" si="91"/>
        <v>0</v>
      </c>
      <c r="U498">
        <f t="shared" si="92"/>
        <v>0</v>
      </c>
      <c r="V498">
        <f t="shared" si="93"/>
        <v>0</v>
      </c>
      <c r="W498">
        <f t="shared" si="94"/>
        <v>0</v>
      </c>
      <c r="X498">
        <f t="shared" si="95"/>
        <v>1</v>
      </c>
      <c r="Y498">
        <v>10080</v>
      </c>
    </row>
    <row r="499" spans="1:25">
      <c r="A499" s="1">
        <v>41041</v>
      </c>
      <c r="B499">
        <v>7</v>
      </c>
      <c r="C499">
        <v>152.57142857142858</v>
      </c>
      <c r="D499">
        <v>1068</v>
      </c>
      <c r="E499">
        <v>0</v>
      </c>
      <c r="F499">
        <v>0</v>
      </c>
      <c r="G499">
        <v>0</v>
      </c>
      <c r="H499">
        <v>7</v>
      </c>
      <c r="I499">
        <v>152.57142857142858</v>
      </c>
      <c r="J499">
        <v>1068</v>
      </c>
      <c r="K499">
        <v>0</v>
      </c>
      <c r="L499">
        <v>497</v>
      </c>
      <c r="M499">
        <f t="shared" si="84"/>
        <v>0</v>
      </c>
      <c r="N499">
        <f t="shared" si="85"/>
        <v>0</v>
      </c>
      <c r="O499">
        <f t="shared" si="86"/>
        <v>0</v>
      </c>
      <c r="P499">
        <f t="shared" si="87"/>
        <v>1</v>
      </c>
      <c r="Q499">
        <f t="shared" si="88"/>
        <v>0</v>
      </c>
      <c r="R499">
        <f t="shared" si="89"/>
        <v>0</v>
      </c>
      <c r="S499">
        <f t="shared" si="90"/>
        <v>0</v>
      </c>
      <c r="T499">
        <f t="shared" si="91"/>
        <v>0</v>
      </c>
      <c r="U499">
        <f t="shared" si="92"/>
        <v>0</v>
      </c>
      <c r="V499">
        <f t="shared" si="93"/>
        <v>0</v>
      </c>
      <c r="W499">
        <f t="shared" si="94"/>
        <v>0</v>
      </c>
      <c r="X499">
        <f t="shared" si="95"/>
        <v>1</v>
      </c>
      <c r="Y499">
        <v>3268</v>
      </c>
    </row>
    <row r="500" spans="1:25">
      <c r="A500" s="1">
        <v>41042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498</v>
      </c>
      <c r="M500">
        <f t="shared" si="84"/>
        <v>0</v>
      </c>
      <c r="N500">
        <f t="shared" si="85"/>
        <v>0</v>
      </c>
      <c r="O500">
        <f t="shared" si="86"/>
        <v>0</v>
      </c>
      <c r="P500">
        <f t="shared" si="87"/>
        <v>1</v>
      </c>
      <c r="Q500">
        <f t="shared" si="88"/>
        <v>0</v>
      </c>
      <c r="R500">
        <f t="shared" si="89"/>
        <v>0</v>
      </c>
      <c r="S500">
        <f t="shared" si="90"/>
        <v>0</v>
      </c>
      <c r="T500">
        <f t="shared" si="91"/>
        <v>0</v>
      </c>
      <c r="U500">
        <f t="shared" si="92"/>
        <v>0</v>
      </c>
      <c r="V500">
        <f t="shared" si="93"/>
        <v>0</v>
      </c>
      <c r="W500">
        <f t="shared" si="94"/>
        <v>0</v>
      </c>
      <c r="X500">
        <f t="shared" si="95"/>
        <v>0</v>
      </c>
      <c r="Y500">
        <v>1068</v>
      </c>
    </row>
    <row r="501" spans="1:25">
      <c r="A501" s="1">
        <v>41043</v>
      </c>
      <c r="B501">
        <v>6</v>
      </c>
      <c r="C501">
        <v>144</v>
      </c>
      <c r="D501">
        <v>864</v>
      </c>
      <c r="E501">
        <v>0</v>
      </c>
      <c r="F501">
        <v>0</v>
      </c>
      <c r="G501">
        <v>0</v>
      </c>
      <c r="H501">
        <v>6</v>
      </c>
      <c r="I501">
        <v>144</v>
      </c>
      <c r="J501">
        <v>864</v>
      </c>
      <c r="K501">
        <v>0</v>
      </c>
      <c r="L501">
        <v>499</v>
      </c>
      <c r="M501">
        <f t="shared" si="84"/>
        <v>0</v>
      </c>
      <c r="N501">
        <f t="shared" si="85"/>
        <v>0</v>
      </c>
      <c r="O501">
        <f t="shared" si="86"/>
        <v>0</v>
      </c>
      <c r="P501">
        <f t="shared" si="87"/>
        <v>1</v>
      </c>
      <c r="Q501">
        <f t="shared" si="88"/>
        <v>0</v>
      </c>
      <c r="R501">
        <f t="shared" si="89"/>
        <v>0</v>
      </c>
      <c r="S501">
        <f t="shared" si="90"/>
        <v>0</v>
      </c>
      <c r="T501">
        <f t="shared" si="91"/>
        <v>0</v>
      </c>
      <c r="U501">
        <f t="shared" si="92"/>
        <v>0</v>
      </c>
      <c r="V501">
        <f t="shared" si="93"/>
        <v>0</v>
      </c>
      <c r="W501">
        <f t="shared" si="94"/>
        <v>0</v>
      </c>
      <c r="X501">
        <f t="shared" si="95"/>
        <v>0</v>
      </c>
      <c r="Y501">
        <v>0</v>
      </c>
    </row>
    <row r="502" spans="1:25">
      <c r="A502" s="1">
        <v>41044</v>
      </c>
      <c r="B502">
        <v>11</v>
      </c>
      <c r="C502">
        <v>144</v>
      </c>
      <c r="D502">
        <v>1584</v>
      </c>
      <c r="E502">
        <v>0</v>
      </c>
      <c r="F502">
        <v>0</v>
      </c>
      <c r="G502">
        <v>0</v>
      </c>
      <c r="H502">
        <v>11</v>
      </c>
      <c r="I502">
        <v>144</v>
      </c>
      <c r="J502">
        <v>1584</v>
      </c>
      <c r="K502">
        <v>0</v>
      </c>
      <c r="L502">
        <v>500</v>
      </c>
      <c r="M502">
        <f t="shared" si="84"/>
        <v>0</v>
      </c>
      <c r="N502">
        <f t="shared" si="85"/>
        <v>0</v>
      </c>
      <c r="O502">
        <f t="shared" si="86"/>
        <v>0</v>
      </c>
      <c r="P502">
        <f t="shared" si="87"/>
        <v>1</v>
      </c>
      <c r="Q502">
        <f t="shared" si="88"/>
        <v>0</v>
      </c>
      <c r="R502">
        <f t="shared" si="89"/>
        <v>0</v>
      </c>
      <c r="S502">
        <f t="shared" si="90"/>
        <v>0</v>
      </c>
      <c r="T502">
        <f t="shared" si="91"/>
        <v>0</v>
      </c>
      <c r="U502">
        <f t="shared" si="92"/>
        <v>0</v>
      </c>
      <c r="V502">
        <f t="shared" si="93"/>
        <v>0</v>
      </c>
      <c r="W502">
        <f t="shared" si="94"/>
        <v>0</v>
      </c>
      <c r="X502">
        <f t="shared" si="95"/>
        <v>0</v>
      </c>
      <c r="Y502">
        <v>864</v>
      </c>
    </row>
    <row r="503" spans="1:25">
      <c r="A503" s="1">
        <v>41045</v>
      </c>
      <c r="B503">
        <v>28</v>
      </c>
      <c r="C503">
        <v>144</v>
      </c>
      <c r="D503">
        <v>4032</v>
      </c>
      <c r="E503">
        <v>0</v>
      </c>
      <c r="F503">
        <v>0</v>
      </c>
      <c r="G503">
        <v>0</v>
      </c>
      <c r="H503">
        <v>28</v>
      </c>
      <c r="I503">
        <v>144</v>
      </c>
      <c r="J503">
        <v>4032</v>
      </c>
      <c r="K503">
        <v>0</v>
      </c>
      <c r="L503">
        <v>501</v>
      </c>
      <c r="M503">
        <f t="shared" si="84"/>
        <v>0</v>
      </c>
      <c r="N503">
        <f t="shared" si="85"/>
        <v>0</v>
      </c>
      <c r="O503">
        <f t="shared" si="86"/>
        <v>0</v>
      </c>
      <c r="P503">
        <f t="shared" si="87"/>
        <v>1</v>
      </c>
      <c r="Q503">
        <f t="shared" si="88"/>
        <v>0</v>
      </c>
      <c r="R503">
        <f t="shared" si="89"/>
        <v>0</v>
      </c>
      <c r="S503">
        <f t="shared" si="90"/>
        <v>0</v>
      </c>
      <c r="T503">
        <f t="shared" si="91"/>
        <v>0</v>
      </c>
      <c r="U503">
        <f t="shared" si="92"/>
        <v>0</v>
      </c>
      <c r="V503">
        <f t="shared" si="93"/>
        <v>0</v>
      </c>
      <c r="W503">
        <f t="shared" si="94"/>
        <v>0</v>
      </c>
      <c r="X503">
        <f t="shared" si="95"/>
        <v>0</v>
      </c>
      <c r="Y503">
        <v>1584</v>
      </c>
    </row>
    <row r="504" spans="1:25">
      <c r="A504" s="1">
        <v>41046</v>
      </c>
      <c r="B504">
        <v>33</v>
      </c>
      <c r="C504">
        <v>144</v>
      </c>
      <c r="D504">
        <v>4752</v>
      </c>
      <c r="E504">
        <v>9</v>
      </c>
      <c r="F504">
        <v>140.80000000000001</v>
      </c>
      <c r="G504">
        <v>1267.2</v>
      </c>
      <c r="H504">
        <v>42</v>
      </c>
      <c r="I504">
        <v>143.31428571428572</v>
      </c>
      <c r="J504">
        <v>6019.2</v>
      </c>
      <c r="K504">
        <v>0</v>
      </c>
      <c r="L504">
        <v>502</v>
      </c>
      <c r="M504">
        <f t="shared" si="84"/>
        <v>0</v>
      </c>
      <c r="N504">
        <f t="shared" si="85"/>
        <v>0</v>
      </c>
      <c r="O504">
        <f t="shared" si="86"/>
        <v>0</v>
      </c>
      <c r="P504">
        <f t="shared" si="87"/>
        <v>1</v>
      </c>
      <c r="Q504">
        <f t="shared" si="88"/>
        <v>0</v>
      </c>
      <c r="R504">
        <f t="shared" si="89"/>
        <v>0</v>
      </c>
      <c r="S504">
        <f t="shared" si="90"/>
        <v>0</v>
      </c>
      <c r="T504">
        <f t="shared" si="91"/>
        <v>0</v>
      </c>
      <c r="U504">
        <f t="shared" si="92"/>
        <v>0</v>
      </c>
      <c r="V504">
        <f t="shared" si="93"/>
        <v>0</v>
      </c>
      <c r="W504">
        <f t="shared" si="94"/>
        <v>0</v>
      </c>
      <c r="X504">
        <f t="shared" si="95"/>
        <v>0</v>
      </c>
      <c r="Y504">
        <v>4032</v>
      </c>
    </row>
    <row r="505" spans="1:25">
      <c r="A505" s="1">
        <v>41047</v>
      </c>
      <c r="B505">
        <v>24</v>
      </c>
      <c r="C505">
        <v>146.5</v>
      </c>
      <c r="D505">
        <v>3516</v>
      </c>
      <c r="E505">
        <v>29</v>
      </c>
      <c r="F505">
        <v>144.27586206896552</v>
      </c>
      <c r="G505">
        <v>4184</v>
      </c>
      <c r="H505">
        <v>53</v>
      </c>
      <c r="I505">
        <v>145.28301886792454</v>
      </c>
      <c r="J505">
        <v>7700</v>
      </c>
      <c r="K505">
        <v>0</v>
      </c>
      <c r="L505">
        <v>503</v>
      </c>
      <c r="M505">
        <f t="shared" si="84"/>
        <v>0</v>
      </c>
      <c r="N505">
        <f t="shared" si="85"/>
        <v>0</v>
      </c>
      <c r="O505">
        <f t="shared" si="86"/>
        <v>0</v>
      </c>
      <c r="P505">
        <f t="shared" si="87"/>
        <v>1</v>
      </c>
      <c r="Q505">
        <f t="shared" si="88"/>
        <v>0</v>
      </c>
      <c r="R505">
        <f t="shared" si="89"/>
        <v>0</v>
      </c>
      <c r="S505">
        <f t="shared" si="90"/>
        <v>0</v>
      </c>
      <c r="T505">
        <f t="shared" si="91"/>
        <v>0</v>
      </c>
      <c r="U505">
        <f t="shared" si="92"/>
        <v>0</v>
      </c>
      <c r="V505">
        <f t="shared" si="93"/>
        <v>0</v>
      </c>
      <c r="W505">
        <f t="shared" si="94"/>
        <v>0</v>
      </c>
      <c r="X505">
        <f t="shared" si="95"/>
        <v>1</v>
      </c>
      <c r="Y505">
        <v>6019.2</v>
      </c>
    </row>
    <row r="506" spans="1:25">
      <c r="A506" s="1">
        <v>41048</v>
      </c>
      <c r="B506">
        <v>16</v>
      </c>
      <c r="C506">
        <v>147.75</v>
      </c>
      <c r="D506">
        <v>2364</v>
      </c>
      <c r="E506">
        <v>36</v>
      </c>
      <c r="F506">
        <v>146.84444444444443</v>
      </c>
      <c r="G506">
        <v>5286.4</v>
      </c>
      <c r="H506">
        <v>52</v>
      </c>
      <c r="I506">
        <v>147.12307692307692</v>
      </c>
      <c r="J506">
        <v>7650.4</v>
      </c>
      <c r="K506">
        <v>0</v>
      </c>
      <c r="L506">
        <v>504</v>
      </c>
      <c r="M506">
        <f t="shared" si="84"/>
        <v>0</v>
      </c>
      <c r="N506">
        <f t="shared" si="85"/>
        <v>0</v>
      </c>
      <c r="O506">
        <f t="shared" si="86"/>
        <v>0</v>
      </c>
      <c r="P506">
        <f t="shared" si="87"/>
        <v>1</v>
      </c>
      <c r="Q506">
        <f t="shared" si="88"/>
        <v>0</v>
      </c>
      <c r="R506">
        <f t="shared" si="89"/>
        <v>0</v>
      </c>
      <c r="S506">
        <f t="shared" si="90"/>
        <v>0</v>
      </c>
      <c r="T506">
        <f t="shared" si="91"/>
        <v>0</v>
      </c>
      <c r="U506">
        <f t="shared" si="92"/>
        <v>0</v>
      </c>
      <c r="V506">
        <f t="shared" si="93"/>
        <v>0</v>
      </c>
      <c r="W506">
        <f t="shared" si="94"/>
        <v>0</v>
      </c>
      <c r="X506">
        <f t="shared" si="95"/>
        <v>1</v>
      </c>
      <c r="Y506">
        <v>7700</v>
      </c>
    </row>
    <row r="507" spans="1:25">
      <c r="A507" s="1">
        <v>41049</v>
      </c>
      <c r="B507">
        <v>11</v>
      </c>
      <c r="C507">
        <v>145.81818181818181</v>
      </c>
      <c r="D507">
        <v>1604</v>
      </c>
      <c r="E507">
        <v>6</v>
      </c>
      <c r="F507">
        <v>144</v>
      </c>
      <c r="G507">
        <v>864</v>
      </c>
      <c r="H507">
        <v>17</v>
      </c>
      <c r="I507">
        <v>145.1764705882353</v>
      </c>
      <c r="J507">
        <v>2468</v>
      </c>
      <c r="K507">
        <v>0</v>
      </c>
      <c r="L507">
        <v>505</v>
      </c>
      <c r="M507">
        <f t="shared" si="84"/>
        <v>0</v>
      </c>
      <c r="N507">
        <f t="shared" si="85"/>
        <v>0</v>
      </c>
      <c r="O507">
        <f t="shared" si="86"/>
        <v>0</v>
      </c>
      <c r="P507">
        <f t="shared" si="87"/>
        <v>1</v>
      </c>
      <c r="Q507">
        <f t="shared" si="88"/>
        <v>0</v>
      </c>
      <c r="R507">
        <f t="shared" si="89"/>
        <v>0</v>
      </c>
      <c r="S507">
        <f t="shared" si="90"/>
        <v>0</v>
      </c>
      <c r="T507">
        <f t="shared" si="91"/>
        <v>0</v>
      </c>
      <c r="U507">
        <f t="shared" si="92"/>
        <v>0</v>
      </c>
      <c r="V507">
        <f t="shared" si="93"/>
        <v>0</v>
      </c>
      <c r="W507">
        <f t="shared" si="94"/>
        <v>0</v>
      </c>
      <c r="X507">
        <f t="shared" si="95"/>
        <v>0</v>
      </c>
      <c r="Y507">
        <v>7650.4</v>
      </c>
    </row>
    <row r="508" spans="1:25">
      <c r="A508" s="1">
        <v>41050</v>
      </c>
      <c r="B508">
        <v>29</v>
      </c>
      <c r="C508">
        <v>144.68965517241378</v>
      </c>
      <c r="D508">
        <v>4196</v>
      </c>
      <c r="E508">
        <v>1</v>
      </c>
      <c r="F508">
        <v>144</v>
      </c>
      <c r="G508">
        <v>144</v>
      </c>
      <c r="H508">
        <v>30</v>
      </c>
      <c r="I508">
        <v>144.66666666666666</v>
      </c>
      <c r="J508">
        <v>4340</v>
      </c>
      <c r="K508">
        <v>0</v>
      </c>
      <c r="L508">
        <v>506</v>
      </c>
      <c r="M508">
        <f t="shared" si="84"/>
        <v>0</v>
      </c>
      <c r="N508">
        <f t="shared" si="85"/>
        <v>0</v>
      </c>
      <c r="O508">
        <f t="shared" si="86"/>
        <v>0</v>
      </c>
      <c r="P508">
        <f t="shared" si="87"/>
        <v>1</v>
      </c>
      <c r="Q508">
        <f t="shared" si="88"/>
        <v>0</v>
      </c>
      <c r="R508">
        <f t="shared" si="89"/>
        <v>0</v>
      </c>
      <c r="S508">
        <f t="shared" si="90"/>
        <v>0</v>
      </c>
      <c r="T508">
        <f t="shared" si="91"/>
        <v>0</v>
      </c>
      <c r="U508">
        <f t="shared" si="92"/>
        <v>0</v>
      </c>
      <c r="V508">
        <f t="shared" si="93"/>
        <v>0</v>
      </c>
      <c r="W508">
        <f t="shared" si="94"/>
        <v>0</v>
      </c>
      <c r="X508">
        <f t="shared" si="95"/>
        <v>0</v>
      </c>
      <c r="Y508">
        <v>2468</v>
      </c>
    </row>
    <row r="509" spans="1:25">
      <c r="A509" s="1">
        <v>41051</v>
      </c>
      <c r="B509">
        <v>34</v>
      </c>
      <c r="C509">
        <v>144</v>
      </c>
      <c r="D509">
        <v>4896</v>
      </c>
      <c r="E509">
        <v>0</v>
      </c>
      <c r="F509">
        <v>0</v>
      </c>
      <c r="G509">
        <v>0</v>
      </c>
      <c r="H509">
        <v>34</v>
      </c>
      <c r="I509">
        <v>144</v>
      </c>
      <c r="J509">
        <v>4896</v>
      </c>
      <c r="K509">
        <v>0</v>
      </c>
      <c r="L509">
        <v>507</v>
      </c>
      <c r="M509">
        <f t="shared" si="84"/>
        <v>0</v>
      </c>
      <c r="N509">
        <f t="shared" si="85"/>
        <v>0</v>
      </c>
      <c r="O509">
        <f t="shared" si="86"/>
        <v>0</v>
      </c>
      <c r="P509">
        <f t="shared" si="87"/>
        <v>1</v>
      </c>
      <c r="Q509">
        <f t="shared" si="88"/>
        <v>0</v>
      </c>
      <c r="R509">
        <f t="shared" si="89"/>
        <v>0</v>
      </c>
      <c r="S509">
        <f t="shared" si="90"/>
        <v>0</v>
      </c>
      <c r="T509">
        <f t="shared" si="91"/>
        <v>0</v>
      </c>
      <c r="U509">
        <f t="shared" si="92"/>
        <v>0</v>
      </c>
      <c r="V509">
        <f t="shared" si="93"/>
        <v>0</v>
      </c>
      <c r="W509">
        <f t="shared" si="94"/>
        <v>0</v>
      </c>
      <c r="X509">
        <f t="shared" si="95"/>
        <v>0</v>
      </c>
      <c r="Y509">
        <v>4340</v>
      </c>
    </row>
    <row r="510" spans="1:25">
      <c r="A510" s="1">
        <v>41052</v>
      </c>
      <c r="B510">
        <v>9</v>
      </c>
      <c r="C510">
        <v>144</v>
      </c>
      <c r="D510">
        <v>1296</v>
      </c>
      <c r="E510">
        <v>0</v>
      </c>
      <c r="F510">
        <v>0</v>
      </c>
      <c r="G510">
        <v>0</v>
      </c>
      <c r="H510">
        <v>9</v>
      </c>
      <c r="I510">
        <v>144</v>
      </c>
      <c r="J510">
        <v>1296</v>
      </c>
      <c r="K510">
        <v>0</v>
      </c>
      <c r="L510">
        <v>508</v>
      </c>
      <c r="M510">
        <f t="shared" si="84"/>
        <v>0</v>
      </c>
      <c r="N510">
        <f t="shared" si="85"/>
        <v>0</v>
      </c>
      <c r="O510">
        <f t="shared" si="86"/>
        <v>0</v>
      </c>
      <c r="P510">
        <f t="shared" si="87"/>
        <v>1</v>
      </c>
      <c r="Q510">
        <f t="shared" si="88"/>
        <v>0</v>
      </c>
      <c r="R510">
        <f t="shared" si="89"/>
        <v>0</v>
      </c>
      <c r="S510">
        <f t="shared" si="90"/>
        <v>0</v>
      </c>
      <c r="T510">
        <f t="shared" si="91"/>
        <v>0</v>
      </c>
      <c r="U510">
        <f t="shared" si="92"/>
        <v>0</v>
      </c>
      <c r="V510">
        <f t="shared" si="93"/>
        <v>0</v>
      </c>
      <c r="W510">
        <f t="shared" si="94"/>
        <v>0</v>
      </c>
      <c r="X510">
        <f t="shared" si="95"/>
        <v>0</v>
      </c>
      <c r="Y510">
        <v>4896</v>
      </c>
    </row>
    <row r="511" spans="1:25">
      <c r="A511" s="1">
        <v>41053</v>
      </c>
      <c r="B511">
        <v>14</v>
      </c>
      <c r="C511">
        <v>144</v>
      </c>
      <c r="D511">
        <v>2016</v>
      </c>
      <c r="E511">
        <v>0</v>
      </c>
      <c r="F511">
        <v>0</v>
      </c>
      <c r="G511">
        <v>0</v>
      </c>
      <c r="H511">
        <v>14</v>
      </c>
      <c r="I511">
        <v>144</v>
      </c>
      <c r="J511">
        <v>2016</v>
      </c>
      <c r="K511">
        <v>0</v>
      </c>
      <c r="L511">
        <v>509</v>
      </c>
      <c r="M511">
        <f t="shared" si="84"/>
        <v>0</v>
      </c>
      <c r="N511">
        <f t="shared" si="85"/>
        <v>0</v>
      </c>
      <c r="O511">
        <f t="shared" si="86"/>
        <v>0</v>
      </c>
      <c r="P511">
        <f t="shared" si="87"/>
        <v>1</v>
      </c>
      <c r="Q511">
        <f t="shared" si="88"/>
        <v>0</v>
      </c>
      <c r="R511">
        <f t="shared" si="89"/>
        <v>0</v>
      </c>
      <c r="S511">
        <f t="shared" si="90"/>
        <v>0</v>
      </c>
      <c r="T511">
        <f t="shared" si="91"/>
        <v>0</v>
      </c>
      <c r="U511">
        <f t="shared" si="92"/>
        <v>0</v>
      </c>
      <c r="V511">
        <f t="shared" si="93"/>
        <v>0</v>
      </c>
      <c r="W511">
        <f t="shared" si="94"/>
        <v>0</v>
      </c>
      <c r="X511">
        <f t="shared" si="95"/>
        <v>0</v>
      </c>
      <c r="Y511">
        <v>1296</v>
      </c>
    </row>
    <row r="512" spans="1:25">
      <c r="A512" s="1">
        <v>41054</v>
      </c>
      <c r="B512">
        <v>13</v>
      </c>
      <c r="C512">
        <v>144</v>
      </c>
      <c r="D512">
        <v>1872</v>
      </c>
      <c r="E512">
        <v>0</v>
      </c>
      <c r="F512">
        <v>0</v>
      </c>
      <c r="G512">
        <v>0</v>
      </c>
      <c r="H512">
        <v>13</v>
      </c>
      <c r="I512">
        <v>144</v>
      </c>
      <c r="J512">
        <v>1872</v>
      </c>
      <c r="K512">
        <v>0</v>
      </c>
      <c r="L512">
        <v>510</v>
      </c>
      <c r="M512">
        <f t="shared" si="84"/>
        <v>0</v>
      </c>
      <c r="N512">
        <f t="shared" si="85"/>
        <v>0</v>
      </c>
      <c r="O512">
        <f t="shared" si="86"/>
        <v>0</v>
      </c>
      <c r="P512">
        <f t="shared" si="87"/>
        <v>1</v>
      </c>
      <c r="Q512">
        <f t="shared" si="88"/>
        <v>0</v>
      </c>
      <c r="R512">
        <f t="shared" si="89"/>
        <v>0</v>
      </c>
      <c r="S512">
        <f t="shared" si="90"/>
        <v>0</v>
      </c>
      <c r="T512">
        <f t="shared" si="91"/>
        <v>0</v>
      </c>
      <c r="U512">
        <f t="shared" si="92"/>
        <v>0</v>
      </c>
      <c r="V512">
        <f t="shared" si="93"/>
        <v>0</v>
      </c>
      <c r="W512">
        <f t="shared" si="94"/>
        <v>0</v>
      </c>
      <c r="X512">
        <f t="shared" si="95"/>
        <v>1</v>
      </c>
      <c r="Y512">
        <v>2016</v>
      </c>
    </row>
    <row r="513" spans="1:25">
      <c r="A513" s="1">
        <v>41055</v>
      </c>
      <c r="B513">
        <v>14</v>
      </c>
      <c r="C513">
        <v>145.42857142857142</v>
      </c>
      <c r="D513">
        <v>2036</v>
      </c>
      <c r="E513">
        <v>0</v>
      </c>
      <c r="F513">
        <v>0</v>
      </c>
      <c r="G513">
        <v>0</v>
      </c>
      <c r="H513">
        <v>14</v>
      </c>
      <c r="I513">
        <v>145.42857142857142</v>
      </c>
      <c r="J513">
        <v>2036</v>
      </c>
      <c r="K513">
        <v>0</v>
      </c>
      <c r="L513">
        <v>511</v>
      </c>
      <c r="M513">
        <f t="shared" si="84"/>
        <v>0</v>
      </c>
      <c r="N513">
        <f t="shared" si="85"/>
        <v>0</v>
      </c>
      <c r="O513">
        <f t="shared" si="86"/>
        <v>0</v>
      </c>
      <c r="P513">
        <f t="shared" si="87"/>
        <v>1</v>
      </c>
      <c r="Q513">
        <f t="shared" si="88"/>
        <v>0</v>
      </c>
      <c r="R513">
        <f t="shared" si="89"/>
        <v>0</v>
      </c>
      <c r="S513">
        <f t="shared" si="90"/>
        <v>0</v>
      </c>
      <c r="T513">
        <f t="shared" si="91"/>
        <v>0</v>
      </c>
      <c r="U513">
        <f t="shared" si="92"/>
        <v>0</v>
      </c>
      <c r="V513">
        <f t="shared" si="93"/>
        <v>0</v>
      </c>
      <c r="W513">
        <f t="shared" si="94"/>
        <v>0</v>
      </c>
      <c r="X513">
        <f t="shared" si="95"/>
        <v>1</v>
      </c>
      <c r="Y513">
        <v>1872</v>
      </c>
    </row>
    <row r="514" spans="1:25">
      <c r="A514" s="1">
        <v>41056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512</v>
      </c>
      <c r="M514">
        <f t="shared" si="84"/>
        <v>0</v>
      </c>
      <c r="N514">
        <f t="shared" si="85"/>
        <v>0</v>
      </c>
      <c r="O514">
        <f t="shared" si="86"/>
        <v>0</v>
      </c>
      <c r="P514">
        <f t="shared" si="87"/>
        <v>1</v>
      </c>
      <c r="Q514">
        <f t="shared" si="88"/>
        <v>0</v>
      </c>
      <c r="R514">
        <f t="shared" si="89"/>
        <v>0</v>
      </c>
      <c r="S514">
        <f t="shared" si="90"/>
        <v>0</v>
      </c>
      <c r="T514">
        <f t="shared" si="91"/>
        <v>0</v>
      </c>
      <c r="U514">
        <f t="shared" si="92"/>
        <v>0</v>
      </c>
      <c r="V514">
        <f t="shared" si="93"/>
        <v>0</v>
      </c>
      <c r="W514">
        <f t="shared" si="94"/>
        <v>0</v>
      </c>
      <c r="X514">
        <f t="shared" si="95"/>
        <v>0</v>
      </c>
      <c r="Y514">
        <v>2036</v>
      </c>
    </row>
    <row r="515" spans="1:25">
      <c r="A515" s="1">
        <v>41057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513</v>
      </c>
      <c r="M515">
        <f t="shared" ref="M515:M578" si="96">IF(MONTH(A515)=2,1,0)</f>
        <v>0</v>
      </c>
      <c r="N515">
        <f t="shared" ref="N515:N578" si="97">IF(MONTH(A515)=3,1,0)</f>
        <v>0</v>
      </c>
      <c r="O515">
        <f t="shared" ref="O515:O578" si="98">IF(MONTH(A515)=4,1,0)</f>
        <v>0</v>
      </c>
      <c r="P515">
        <f t="shared" ref="P515:P578" si="99">IF(MONTH(A515)=5,1,0)</f>
        <v>1</v>
      </c>
      <c r="Q515">
        <f t="shared" ref="Q515:Q578" si="100">IF(MONTH(A515)=6,1,0)</f>
        <v>0</v>
      </c>
      <c r="R515">
        <f t="shared" ref="R515:R578" si="101">IF(MONTH(A515)=7,1,0)</f>
        <v>0</v>
      </c>
      <c r="S515">
        <f t="shared" ref="S515:S578" si="102">IF(MONTH(A515)=8,1,0)</f>
        <v>0</v>
      </c>
      <c r="T515">
        <f t="shared" ref="T515:T578" si="103">IF(MONTH(A515)=9,1,0)</f>
        <v>0</v>
      </c>
      <c r="U515">
        <f t="shared" ref="U515:U578" si="104">IF(MONTH(A515)=10,1,0)</f>
        <v>0</v>
      </c>
      <c r="V515">
        <f t="shared" ref="V515:V578" si="105">IF(MONTH(A515)=11,1,0)</f>
        <v>0</v>
      </c>
      <c r="W515">
        <f t="shared" ref="W515:W578" si="106">IF(MONTH(A515)=12,1,0)</f>
        <v>0</v>
      </c>
      <c r="X515">
        <f t="shared" ref="X515:X578" si="107">IF(WEEKDAY(A515)&gt;=6,1,0)</f>
        <v>0</v>
      </c>
      <c r="Y515">
        <v>0</v>
      </c>
    </row>
    <row r="516" spans="1:25">
      <c r="A516" s="1">
        <v>41058</v>
      </c>
      <c r="B516">
        <v>6</v>
      </c>
      <c r="C516">
        <v>144</v>
      </c>
      <c r="D516">
        <v>864</v>
      </c>
      <c r="E516">
        <v>0</v>
      </c>
      <c r="F516">
        <v>0</v>
      </c>
      <c r="G516">
        <v>0</v>
      </c>
      <c r="H516">
        <v>6</v>
      </c>
      <c r="I516">
        <v>144</v>
      </c>
      <c r="J516">
        <v>864</v>
      </c>
      <c r="K516">
        <v>0</v>
      </c>
      <c r="L516">
        <v>514</v>
      </c>
      <c r="M516">
        <f t="shared" si="96"/>
        <v>0</v>
      </c>
      <c r="N516">
        <f t="shared" si="97"/>
        <v>0</v>
      </c>
      <c r="O516">
        <f t="shared" si="98"/>
        <v>0</v>
      </c>
      <c r="P516">
        <f t="shared" si="99"/>
        <v>1</v>
      </c>
      <c r="Q516">
        <f t="shared" si="100"/>
        <v>0</v>
      </c>
      <c r="R516">
        <f t="shared" si="101"/>
        <v>0</v>
      </c>
      <c r="S516">
        <f t="shared" si="102"/>
        <v>0</v>
      </c>
      <c r="T516">
        <f t="shared" si="103"/>
        <v>0</v>
      </c>
      <c r="U516">
        <f t="shared" si="104"/>
        <v>0</v>
      </c>
      <c r="V516">
        <f t="shared" si="105"/>
        <v>0</v>
      </c>
      <c r="W516">
        <f t="shared" si="106"/>
        <v>0</v>
      </c>
      <c r="X516">
        <f t="shared" si="107"/>
        <v>0</v>
      </c>
      <c r="Y516">
        <v>0</v>
      </c>
    </row>
    <row r="517" spans="1:25">
      <c r="A517" s="1">
        <v>41059</v>
      </c>
      <c r="B517">
        <v>79</v>
      </c>
      <c r="C517">
        <v>144</v>
      </c>
      <c r="D517">
        <v>11376</v>
      </c>
      <c r="E517">
        <v>3</v>
      </c>
      <c r="F517">
        <v>144</v>
      </c>
      <c r="G517">
        <v>432</v>
      </c>
      <c r="H517">
        <v>82</v>
      </c>
      <c r="I517">
        <v>144</v>
      </c>
      <c r="J517">
        <v>11808</v>
      </c>
      <c r="K517">
        <v>0</v>
      </c>
      <c r="L517">
        <v>515</v>
      </c>
      <c r="M517">
        <f t="shared" si="96"/>
        <v>0</v>
      </c>
      <c r="N517">
        <f t="shared" si="97"/>
        <v>0</v>
      </c>
      <c r="O517">
        <f t="shared" si="98"/>
        <v>0</v>
      </c>
      <c r="P517">
        <f t="shared" si="99"/>
        <v>1</v>
      </c>
      <c r="Q517">
        <f t="shared" si="100"/>
        <v>0</v>
      </c>
      <c r="R517">
        <f t="shared" si="101"/>
        <v>0</v>
      </c>
      <c r="S517">
        <f t="shared" si="102"/>
        <v>0</v>
      </c>
      <c r="T517">
        <f t="shared" si="103"/>
        <v>0</v>
      </c>
      <c r="U517">
        <f t="shared" si="104"/>
        <v>0</v>
      </c>
      <c r="V517">
        <f t="shared" si="105"/>
        <v>0</v>
      </c>
      <c r="W517">
        <f t="shared" si="106"/>
        <v>0</v>
      </c>
      <c r="X517">
        <f t="shared" si="107"/>
        <v>0</v>
      </c>
      <c r="Y517">
        <v>864</v>
      </c>
    </row>
    <row r="518" spans="1:25">
      <c r="A518" s="1">
        <v>41060</v>
      </c>
      <c r="B518">
        <v>82</v>
      </c>
      <c r="C518">
        <v>144</v>
      </c>
      <c r="D518">
        <v>11808</v>
      </c>
      <c r="E518">
        <v>1</v>
      </c>
      <c r="F518">
        <v>144</v>
      </c>
      <c r="G518">
        <v>144</v>
      </c>
      <c r="H518">
        <v>83</v>
      </c>
      <c r="I518">
        <v>144</v>
      </c>
      <c r="J518">
        <v>11952</v>
      </c>
      <c r="K518">
        <v>0</v>
      </c>
      <c r="L518">
        <v>516</v>
      </c>
      <c r="M518">
        <f t="shared" si="96"/>
        <v>0</v>
      </c>
      <c r="N518">
        <f t="shared" si="97"/>
        <v>0</v>
      </c>
      <c r="O518">
        <f t="shared" si="98"/>
        <v>0</v>
      </c>
      <c r="P518">
        <f t="shared" si="99"/>
        <v>1</v>
      </c>
      <c r="Q518">
        <f t="shared" si="100"/>
        <v>0</v>
      </c>
      <c r="R518">
        <f t="shared" si="101"/>
        <v>0</v>
      </c>
      <c r="S518">
        <f t="shared" si="102"/>
        <v>0</v>
      </c>
      <c r="T518">
        <f t="shared" si="103"/>
        <v>0</v>
      </c>
      <c r="U518">
        <f t="shared" si="104"/>
        <v>0</v>
      </c>
      <c r="V518">
        <f t="shared" si="105"/>
        <v>0</v>
      </c>
      <c r="W518">
        <f t="shared" si="106"/>
        <v>0</v>
      </c>
      <c r="X518">
        <f t="shared" si="107"/>
        <v>0</v>
      </c>
      <c r="Y518">
        <v>11808</v>
      </c>
    </row>
    <row r="519" spans="1:25">
      <c r="A519" s="1">
        <v>41061</v>
      </c>
      <c r="B519">
        <v>3</v>
      </c>
      <c r="C519">
        <v>144</v>
      </c>
      <c r="D519">
        <v>432</v>
      </c>
      <c r="E519">
        <v>0</v>
      </c>
      <c r="F519">
        <v>0</v>
      </c>
      <c r="G519">
        <v>0</v>
      </c>
      <c r="H519">
        <v>3</v>
      </c>
      <c r="I519">
        <v>144</v>
      </c>
      <c r="J519">
        <v>432</v>
      </c>
      <c r="K519">
        <v>0</v>
      </c>
      <c r="L519">
        <v>517</v>
      </c>
      <c r="M519">
        <f t="shared" si="96"/>
        <v>0</v>
      </c>
      <c r="N519">
        <f t="shared" si="97"/>
        <v>0</v>
      </c>
      <c r="O519">
        <f t="shared" si="98"/>
        <v>0</v>
      </c>
      <c r="P519">
        <f t="shared" si="99"/>
        <v>0</v>
      </c>
      <c r="Q519">
        <f t="shared" si="100"/>
        <v>1</v>
      </c>
      <c r="R519">
        <f t="shared" si="101"/>
        <v>0</v>
      </c>
      <c r="S519">
        <f t="shared" si="102"/>
        <v>0</v>
      </c>
      <c r="T519">
        <f t="shared" si="103"/>
        <v>0</v>
      </c>
      <c r="U519">
        <f t="shared" si="104"/>
        <v>0</v>
      </c>
      <c r="V519">
        <f t="shared" si="105"/>
        <v>0</v>
      </c>
      <c r="W519">
        <f t="shared" si="106"/>
        <v>0</v>
      </c>
      <c r="X519">
        <f t="shared" si="107"/>
        <v>1</v>
      </c>
      <c r="Y519">
        <v>11952</v>
      </c>
    </row>
    <row r="520" spans="1:25">
      <c r="A520" s="1">
        <v>41062</v>
      </c>
      <c r="B520">
        <v>11</v>
      </c>
      <c r="C520">
        <v>144</v>
      </c>
      <c r="D520">
        <v>1584</v>
      </c>
      <c r="E520">
        <v>0</v>
      </c>
      <c r="F520">
        <v>0</v>
      </c>
      <c r="G520">
        <v>0</v>
      </c>
      <c r="H520">
        <v>11</v>
      </c>
      <c r="I520">
        <v>144</v>
      </c>
      <c r="J520">
        <v>1584</v>
      </c>
      <c r="K520">
        <v>0</v>
      </c>
      <c r="L520">
        <v>518</v>
      </c>
      <c r="M520">
        <f t="shared" si="96"/>
        <v>0</v>
      </c>
      <c r="N520">
        <f t="shared" si="97"/>
        <v>0</v>
      </c>
      <c r="O520">
        <f t="shared" si="98"/>
        <v>0</v>
      </c>
      <c r="P520">
        <f t="shared" si="99"/>
        <v>0</v>
      </c>
      <c r="Q520">
        <f t="shared" si="100"/>
        <v>1</v>
      </c>
      <c r="R520">
        <f t="shared" si="101"/>
        <v>0</v>
      </c>
      <c r="S520">
        <f t="shared" si="102"/>
        <v>0</v>
      </c>
      <c r="T520">
        <f t="shared" si="103"/>
        <v>0</v>
      </c>
      <c r="U520">
        <f t="shared" si="104"/>
        <v>0</v>
      </c>
      <c r="V520">
        <f t="shared" si="105"/>
        <v>0</v>
      </c>
      <c r="W520">
        <f t="shared" si="106"/>
        <v>0</v>
      </c>
      <c r="X520">
        <f t="shared" si="107"/>
        <v>1</v>
      </c>
      <c r="Y520">
        <v>432</v>
      </c>
    </row>
    <row r="521" spans="1:25">
      <c r="A521" s="1">
        <v>41063</v>
      </c>
      <c r="B521">
        <v>64</v>
      </c>
      <c r="C521">
        <v>144</v>
      </c>
      <c r="D521">
        <v>9216</v>
      </c>
      <c r="E521">
        <v>0</v>
      </c>
      <c r="F521">
        <v>0</v>
      </c>
      <c r="G521">
        <v>0</v>
      </c>
      <c r="H521">
        <v>64</v>
      </c>
      <c r="I521">
        <v>144</v>
      </c>
      <c r="J521">
        <v>9216</v>
      </c>
      <c r="K521">
        <v>0</v>
      </c>
      <c r="L521">
        <v>519</v>
      </c>
      <c r="M521">
        <f t="shared" si="96"/>
        <v>0</v>
      </c>
      <c r="N521">
        <f t="shared" si="97"/>
        <v>0</v>
      </c>
      <c r="O521">
        <f t="shared" si="98"/>
        <v>0</v>
      </c>
      <c r="P521">
        <f t="shared" si="99"/>
        <v>0</v>
      </c>
      <c r="Q521">
        <f t="shared" si="100"/>
        <v>1</v>
      </c>
      <c r="R521">
        <f t="shared" si="101"/>
        <v>0</v>
      </c>
      <c r="S521">
        <f t="shared" si="102"/>
        <v>0</v>
      </c>
      <c r="T521">
        <f t="shared" si="103"/>
        <v>0</v>
      </c>
      <c r="U521">
        <f t="shared" si="104"/>
        <v>0</v>
      </c>
      <c r="V521">
        <f t="shared" si="105"/>
        <v>0</v>
      </c>
      <c r="W521">
        <f t="shared" si="106"/>
        <v>0</v>
      </c>
      <c r="X521">
        <f t="shared" si="107"/>
        <v>0</v>
      </c>
      <c r="Y521">
        <v>1584</v>
      </c>
    </row>
    <row r="522" spans="1:25">
      <c r="A522" s="1">
        <v>41064</v>
      </c>
      <c r="B522">
        <v>94</v>
      </c>
      <c r="C522">
        <v>144.21276595744681</v>
      </c>
      <c r="D522">
        <v>13556</v>
      </c>
      <c r="E522">
        <v>0</v>
      </c>
      <c r="F522">
        <v>0</v>
      </c>
      <c r="G522">
        <v>0</v>
      </c>
      <c r="H522">
        <v>94</v>
      </c>
      <c r="I522">
        <v>144.21276595744681</v>
      </c>
      <c r="J522">
        <v>13556</v>
      </c>
      <c r="K522">
        <v>0</v>
      </c>
      <c r="L522">
        <v>520</v>
      </c>
      <c r="M522">
        <f t="shared" si="96"/>
        <v>0</v>
      </c>
      <c r="N522">
        <f t="shared" si="97"/>
        <v>0</v>
      </c>
      <c r="O522">
        <f t="shared" si="98"/>
        <v>0</v>
      </c>
      <c r="P522">
        <f t="shared" si="99"/>
        <v>0</v>
      </c>
      <c r="Q522">
        <f t="shared" si="100"/>
        <v>1</v>
      </c>
      <c r="R522">
        <f t="shared" si="101"/>
        <v>0</v>
      </c>
      <c r="S522">
        <f t="shared" si="102"/>
        <v>0</v>
      </c>
      <c r="T522">
        <f t="shared" si="103"/>
        <v>0</v>
      </c>
      <c r="U522">
        <f t="shared" si="104"/>
        <v>0</v>
      </c>
      <c r="V522">
        <f t="shared" si="105"/>
        <v>0</v>
      </c>
      <c r="W522">
        <f t="shared" si="106"/>
        <v>0</v>
      </c>
      <c r="X522">
        <f t="shared" si="107"/>
        <v>0</v>
      </c>
      <c r="Y522">
        <v>9216</v>
      </c>
    </row>
    <row r="523" spans="1:25">
      <c r="A523" s="1">
        <v>41065</v>
      </c>
      <c r="B523">
        <v>81</v>
      </c>
      <c r="C523">
        <v>142.71604938271605</v>
      </c>
      <c r="D523">
        <v>11560</v>
      </c>
      <c r="E523">
        <v>0</v>
      </c>
      <c r="F523">
        <v>0</v>
      </c>
      <c r="G523">
        <v>0</v>
      </c>
      <c r="H523">
        <v>81</v>
      </c>
      <c r="I523">
        <v>142.71604938271605</v>
      </c>
      <c r="J523">
        <v>11560</v>
      </c>
      <c r="K523">
        <v>0</v>
      </c>
      <c r="L523">
        <v>521</v>
      </c>
      <c r="M523">
        <f t="shared" si="96"/>
        <v>0</v>
      </c>
      <c r="N523">
        <f t="shared" si="97"/>
        <v>0</v>
      </c>
      <c r="O523">
        <f t="shared" si="98"/>
        <v>0</v>
      </c>
      <c r="P523">
        <f t="shared" si="99"/>
        <v>0</v>
      </c>
      <c r="Q523">
        <f t="shared" si="100"/>
        <v>1</v>
      </c>
      <c r="R523">
        <f t="shared" si="101"/>
        <v>0</v>
      </c>
      <c r="S523">
        <f t="shared" si="102"/>
        <v>0</v>
      </c>
      <c r="T523">
        <f t="shared" si="103"/>
        <v>0</v>
      </c>
      <c r="U523">
        <f t="shared" si="104"/>
        <v>0</v>
      </c>
      <c r="V523">
        <f t="shared" si="105"/>
        <v>0</v>
      </c>
      <c r="W523">
        <f t="shared" si="106"/>
        <v>0</v>
      </c>
      <c r="X523">
        <f t="shared" si="107"/>
        <v>0</v>
      </c>
      <c r="Y523">
        <v>13556</v>
      </c>
    </row>
    <row r="524" spans="1:25">
      <c r="A524" s="1">
        <v>41066</v>
      </c>
      <c r="B524">
        <v>68</v>
      </c>
      <c r="C524">
        <v>144.29411764705881</v>
      </c>
      <c r="D524">
        <v>9812</v>
      </c>
      <c r="E524">
        <v>0</v>
      </c>
      <c r="F524">
        <v>0</v>
      </c>
      <c r="G524">
        <v>0</v>
      </c>
      <c r="H524">
        <v>68</v>
      </c>
      <c r="I524">
        <v>144.29411764705881</v>
      </c>
      <c r="J524">
        <v>9812</v>
      </c>
      <c r="K524">
        <v>0</v>
      </c>
      <c r="L524">
        <v>522</v>
      </c>
      <c r="M524">
        <f t="shared" si="96"/>
        <v>0</v>
      </c>
      <c r="N524">
        <f t="shared" si="97"/>
        <v>0</v>
      </c>
      <c r="O524">
        <f t="shared" si="98"/>
        <v>0</v>
      </c>
      <c r="P524">
        <f t="shared" si="99"/>
        <v>0</v>
      </c>
      <c r="Q524">
        <f t="shared" si="100"/>
        <v>1</v>
      </c>
      <c r="R524">
        <f t="shared" si="101"/>
        <v>0</v>
      </c>
      <c r="S524">
        <f t="shared" si="102"/>
        <v>0</v>
      </c>
      <c r="T524">
        <f t="shared" si="103"/>
        <v>0</v>
      </c>
      <c r="U524">
        <f t="shared" si="104"/>
        <v>0</v>
      </c>
      <c r="V524">
        <f t="shared" si="105"/>
        <v>0</v>
      </c>
      <c r="W524">
        <f t="shared" si="106"/>
        <v>0</v>
      </c>
      <c r="X524">
        <f t="shared" si="107"/>
        <v>0</v>
      </c>
      <c r="Y524">
        <v>11560</v>
      </c>
    </row>
    <row r="525" spans="1:25">
      <c r="A525" s="1">
        <v>41067</v>
      </c>
      <c r="B525">
        <v>55</v>
      </c>
      <c r="C525">
        <v>144.36363636363637</v>
      </c>
      <c r="D525">
        <v>7940</v>
      </c>
      <c r="E525">
        <v>0</v>
      </c>
      <c r="F525">
        <v>0</v>
      </c>
      <c r="G525">
        <v>0</v>
      </c>
      <c r="H525">
        <v>55</v>
      </c>
      <c r="I525">
        <v>144.36363636363637</v>
      </c>
      <c r="J525">
        <v>7940</v>
      </c>
      <c r="K525">
        <v>0</v>
      </c>
      <c r="L525">
        <v>523</v>
      </c>
      <c r="M525">
        <f t="shared" si="96"/>
        <v>0</v>
      </c>
      <c r="N525">
        <f t="shared" si="97"/>
        <v>0</v>
      </c>
      <c r="O525">
        <f t="shared" si="98"/>
        <v>0</v>
      </c>
      <c r="P525">
        <f t="shared" si="99"/>
        <v>0</v>
      </c>
      <c r="Q525">
        <f t="shared" si="100"/>
        <v>1</v>
      </c>
      <c r="R525">
        <f t="shared" si="101"/>
        <v>0</v>
      </c>
      <c r="S525">
        <f t="shared" si="102"/>
        <v>0</v>
      </c>
      <c r="T525">
        <f t="shared" si="103"/>
        <v>0</v>
      </c>
      <c r="U525">
        <f t="shared" si="104"/>
        <v>0</v>
      </c>
      <c r="V525">
        <f t="shared" si="105"/>
        <v>0</v>
      </c>
      <c r="W525">
        <f t="shared" si="106"/>
        <v>0</v>
      </c>
      <c r="X525">
        <f t="shared" si="107"/>
        <v>0</v>
      </c>
      <c r="Y525">
        <v>9812</v>
      </c>
    </row>
    <row r="526" spans="1:25">
      <c r="A526" s="1">
        <v>41068</v>
      </c>
      <c r="B526">
        <v>12</v>
      </c>
      <c r="C526">
        <v>145.66666666666666</v>
      </c>
      <c r="D526">
        <v>1748</v>
      </c>
      <c r="E526">
        <v>0</v>
      </c>
      <c r="F526">
        <v>0</v>
      </c>
      <c r="G526">
        <v>0</v>
      </c>
      <c r="H526">
        <v>12</v>
      </c>
      <c r="I526">
        <v>145.66666666666666</v>
      </c>
      <c r="J526">
        <v>1748</v>
      </c>
      <c r="K526">
        <v>0</v>
      </c>
      <c r="L526">
        <v>524</v>
      </c>
      <c r="M526">
        <f t="shared" si="96"/>
        <v>0</v>
      </c>
      <c r="N526">
        <f t="shared" si="97"/>
        <v>0</v>
      </c>
      <c r="O526">
        <f t="shared" si="98"/>
        <v>0</v>
      </c>
      <c r="P526">
        <f t="shared" si="99"/>
        <v>0</v>
      </c>
      <c r="Q526">
        <f t="shared" si="100"/>
        <v>1</v>
      </c>
      <c r="R526">
        <f t="shared" si="101"/>
        <v>0</v>
      </c>
      <c r="S526">
        <f t="shared" si="102"/>
        <v>0</v>
      </c>
      <c r="T526">
        <f t="shared" si="103"/>
        <v>0</v>
      </c>
      <c r="U526">
        <f t="shared" si="104"/>
        <v>0</v>
      </c>
      <c r="V526">
        <f t="shared" si="105"/>
        <v>0</v>
      </c>
      <c r="W526">
        <f t="shared" si="106"/>
        <v>0</v>
      </c>
      <c r="X526">
        <f t="shared" si="107"/>
        <v>1</v>
      </c>
      <c r="Y526">
        <v>7940</v>
      </c>
    </row>
    <row r="527" spans="1:25">
      <c r="A527" s="1">
        <v>41069</v>
      </c>
      <c r="B527">
        <v>1</v>
      </c>
      <c r="C527">
        <v>164</v>
      </c>
      <c r="D527">
        <v>164</v>
      </c>
      <c r="E527">
        <v>0</v>
      </c>
      <c r="F527">
        <v>0</v>
      </c>
      <c r="G527">
        <v>0</v>
      </c>
      <c r="H527">
        <v>1</v>
      </c>
      <c r="I527">
        <v>164</v>
      </c>
      <c r="J527">
        <v>164</v>
      </c>
      <c r="K527">
        <v>0</v>
      </c>
      <c r="L527">
        <v>525</v>
      </c>
      <c r="M527">
        <f t="shared" si="96"/>
        <v>0</v>
      </c>
      <c r="N527">
        <f t="shared" si="97"/>
        <v>0</v>
      </c>
      <c r="O527">
        <f t="shared" si="98"/>
        <v>0</v>
      </c>
      <c r="P527">
        <f t="shared" si="99"/>
        <v>0</v>
      </c>
      <c r="Q527">
        <f t="shared" si="100"/>
        <v>1</v>
      </c>
      <c r="R527">
        <f t="shared" si="101"/>
        <v>0</v>
      </c>
      <c r="S527">
        <f t="shared" si="102"/>
        <v>0</v>
      </c>
      <c r="T527">
        <f t="shared" si="103"/>
        <v>0</v>
      </c>
      <c r="U527">
        <f t="shared" si="104"/>
        <v>0</v>
      </c>
      <c r="V527">
        <f t="shared" si="105"/>
        <v>0</v>
      </c>
      <c r="W527">
        <f t="shared" si="106"/>
        <v>0</v>
      </c>
      <c r="X527">
        <f t="shared" si="107"/>
        <v>1</v>
      </c>
      <c r="Y527">
        <v>1748</v>
      </c>
    </row>
    <row r="528" spans="1:25">
      <c r="A528" s="1">
        <v>41070</v>
      </c>
      <c r="B528">
        <v>13</v>
      </c>
      <c r="C528">
        <v>144</v>
      </c>
      <c r="D528">
        <v>1872</v>
      </c>
      <c r="E528">
        <v>0</v>
      </c>
      <c r="F528">
        <v>0</v>
      </c>
      <c r="G528">
        <v>0</v>
      </c>
      <c r="H528">
        <v>13</v>
      </c>
      <c r="I528">
        <v>144</v>
      </c>
      <c r="J528">
        <v>1872</v>
      </c>
      <c r="K528">
        <v>0</v>
      </c>
      <c r="L528">
        <v>526</v>
      </c>
      <c r="M528">
        <f t="shared" si="96"/>
        <v>0</v>
      </c>
      <c r="N528">
        <f t="shared" si="97"/>
        <v>0</v>
      </c>
      <c r="O528">
        <f t="shared" si="98"/>
        <v>0</v>
      </c>
      <c r="P528">
        <f t="shared" si="99"/>
        <v>0</v>
      </c>
      <c r="Q528">
        <f t="shared" si="100"/>
        <v>1</v>
      </c>
      <c r="R528">
        <f t="shared" si="101"/>
        <v>0</v>
      </c>
      <c r="S528">
        <f t="shared" si="102"/>
        <v>0</v>
      </c>
      <c r="T528">
        <f t="shared" si="103"/>
        <v>0</v>
      </c>
      <c r="U528">
        <f t="shared" si="104"/>
        <v>0</v>
      </c>
      <c r="V528">
        <f t="shared" si="105"/>
        <v>0</v>
      </c>
      <c r="W528">
        <f t="shared" si="106"/>
        <v>0</v>
      </c>
      <c r="X528">
        <f t="shared" si="107"/>
        <v>0</v>
      </c>
      <c r="Y528">
        <v>164</v>
      </c>
    </row>
    <row r="529" spans="1:25">
      <c r="A529" s="1">
        <v>41071</v>
      </c>
      <c r="B529">
        <v>22</v>
      </c>
      <c r="C529">
        <v>144.90909090909091</v>
      </c>
      <c r="D529">
        <v>3188</v>
      </c>
      <c r="E529">
        <v>3</v>
      </c>
      <c r="F529">
        <v>144</v>
      </c>
      <c r="G529">
        <v>432</v>
      </c>
      <c r="H529">
        <v>25</v>
      </c>
      <c r="I529">
        <v>144.80000000000001</v>
      </c>
      <c r="J529">
        <v>3620</v>
      </c>
      <c r="K529">
        <v>0</v>
      </c>
      <c r="L529">
        <v>527</v>
      </c>
      <c r="M529">
        <f t="shared" si="96"/>
        <v>0</v>
      </c>
      <c r="N529">
        <f t="shared" si="97"/>
        <v>0</v>
      </c>
      <c r="O529">
        <f t="shared" si="98"/>
        <v>0</v>
      </c>
      <c r="P529">
        <f t="shared" si="99"/>
        <v>0</v>
      </c>
      <c r="Q529">
        <f t="shared" si="100"/>
        <v>1</v>
      </c>
      <c r="R529">
        <f t="shared" si="101"/>
        <v>0</v>
      </c>
      <c r="S529">
        <f t="shared" si="102"/>
        <v>0</v>
      </c>
      <c r="T529">
        <f t="shared" si="103"/>
        <v>0</v>
      </c>
      <c r="U529">
        <f t="shared" si="104"/>
        <v>0</v>
      </c>
      <c r="V529">
        <f t="shared" si="105"/>
        <v>0</v>
      </c>
      <c r="W529">
        <f t="shared" si="106"/>
        <v>0</v>
      </c>
      <c r="X529">
        <f t="shared" si="107"/>
        <v>0</v>
      </c>
      <c r="Y529">
        <v>1872</v>
      </c>
    </row>
    <row r="530" spans="1:25">
      <c r="A530" s="1">
        <v>41072</v>
      </c>
      <c r="B530">
        <v>36</v>
      </c>
      <c r="C530">
        <v>141.35555555555555</v>
      </c>
      <c r="D530">
        <v>5088.8</v>
      </c>
      <c r="E530">
        <v>2</v>
      </c>
      <c r="F530">
        <v>144</v>
      </c>
      <c r="G530">
        <v>288</v>
      </c>
      <c r="H530">
        <v>38</v>
      </c>
      <c r="I530">
        <v>141.49473684210525</v>
      </c>
      <c r="J530">
        <v>5376.8</v>
      </c>
      <c r="K530">
        <v>0</v>
      </c>
      <c r="L530">
        <v>528</v>
      </c>
      <c r="M530">
        <f t="shared" si="96"/>
        <v>0</v>
      </c>
      <c r="N530">
        <f t="shared" si="97"/>
        <v>0</v>
      </c>
      <c r="O530">
        <f t="shared" si="98"/>
        <v>0</v>
      </c>
      <c r="P530">
        <f t="shared" si="99"/>
        <v>0</v>
      </c>
      <c r="Q530">
        <f t="shared" si="100"/>
        <v>1</v>
      </c>
      <c r="R530">
        <f t="shared" si="101"/>
        <v>0</v>
      </c>
      <c r="S530">
        <f t="shared" si="102"/>
        <v>0</v>
      </c>
      <c r="T530">
        <f t="shared" si="103"/>
        <v>0</v>
      </c>
      <c r="U530">
        <f t="shared" si="104"/>
        <v>0</v>
      </c>
      <c r="V530">
        <f t="shared" si="105"/>
        <v>0</v>
      </c>
      <c r="W530">
        <f t="shared" si="106"/>
        <v>0</v>
      </c>
      <c r="X530">
        <f t="shared" si="107"/>
        <v>0</v>
      </c>
      <c r="Y530">
        <v>3620</v>
      </c>
    </row>
    <row r="531" spans="1:25">
      <c r="A531" s="1">
        <v>41073</v>
      </c>
      <c r="B531">
        <v>48</v>
      </c>
      <c r="C531">
        <v>142.01666666666668</v>
      </c>
      <c r="D531">
        <v>6816.8</v>
      </c>
      <c r="E531">
        <v>0</v>
      </c>
      <c r="F531">
        <v>0</v>
      </c>
      <c r="G531">
        <v>0</v>
      </c>
      <c r="H531">
        <v>48</v>
      </c>
      <c r="I531">
        <v>142.01666666666668</v>
      </c>
      <c r="J531">
        <v>6816.8</v>
      </c>
      <c r="K531">
        <v>0</v>
      </c>
      <c r="L531">
        <v>529</v>
      </c>
      <c r="M531">
        <f t="shared" si="96"/>
        <v>0</v>
      </c>
      <c r="N531">
        <f t="shared" si="97"/>
        <v>0</v>
      </c>
      <c r="O531">
        <f t="shared" si="98"/>
        <v>0</v>
      </c>
      <c r="P531">
        <f t="shared" si="99"/>
        <v>0</v>
      </c>
      <c r="Q531">
        <f t="shared" si="100"/>
        <v>1</v>
      </c>
      <c r="R531">
        <f t="shared" si="101"/>
        <v>0</v>
      </c>
      <c r="S531">
        <f t="shared" si="102"/>
        <v>0</v>
      </c>
      <c r="T531">
        <f t="shared" si="103"/>
        <v>0</v>
      </c>
      <c r="U531">
        <f t="shared" si="104"/>
        <v>0</v>
      </c>
      <c r="V531">
        <f t="shared" si="105"/>
        <v>0</v>
      </c>
      <c r="W531">
        <f t="shared" si="106"/>
        <v>0</v>
      </c>
      <c r="X531">
        <f t="shared" si="107"/>
        <v>0</v>
      </c>
      <c r="Y531">
        <v>5376.8</v>
      </c>
    </row>
    <row r="532" spans="1:25">
      <c r="A532" s="1">
        <v>41074</v>
      </c>
      <c r="B532">
        <v>28</v>
      </c>
      <c r="C532">
        <v>139.8857142857143</v>
      </c>
      <c r="D532">
        <v>3916.8</v>
      </c>
      <c r="E532">
        <v>0</v>
      </c>
      <c r="F532">
        <v>0</v>
      </c>
      <c r="G532">
        <v>0</v>
      </c>
      <c r="H532">
        <v>28</v>
      </c>
      <c r="I532">
        <v>139.8857142857143</v>
      </c>
      <c r="J532">
        <v>3916.8</v>
      </c>
      <c r="K532">
        <v>0</v>
      </c>
      <c r="L532">
        <v>530</v>
      </c>
      <c r="M532">
        <f t="shared" si="96"/>
        <v>0</v>
      </c>
      <c r="N532">
        <f t="shared" si="97"/>
        <v>0</v>
      </c>
      <c r="O532">
        <f t="shared" si="98"/>
        <v>0</v>
      </c>
      <c r="P532">
        <f t="shared" si="99"/>
        <v>0</v>
      </c>
      <c r="Q532">
        <f t="shared" si="100"/>
        <v>1</v>
      </c>
      <c r="R532">
        <f t="shared" si="101"/>
        <v>0</v>
      </c>
      <c r="S532">
        <f t="shared" si="102"/>
        <v>0</v>
      </c>
      <c r="T532">
        <f t="shared" si="103"/>
        <v>0</v>
      </c>
      <c r="U532">
        <f t="shared" si="104"/>
        <v>0</v>
      </c>
      <c r="V532">
        <f t="shared" si="105"/>
        <v>0</v>
      </c>
      <c r="W532">
        <f t="shared" si="106"/>
        <v>0</v>
      </c>
      <c r="X532">
        <f t="shared" si="107"/>
        <v>0</v>
      </c>
      <c r="Y532">
        <v>6816.8</v>
      </c>
    </row>
    <row r="533" spans="1:25">
      <c r="A533" s="1">
        <v>41075</v>
      </c>
      <c r="B533">
        <v>1</v>
      </c>
      <c r="C533">
        <v>144</v>
      </c>
      <c r="D533">
        <v>144</v>
      </c>
      <c r="E533">
        <v>0</v>
      </c>
      <c r="F533">
        <v>0</v>
      </c>
      <c r="G533">
        <v>0</v>
      </c>
      <c r="H533">
        <v>1</v>
      </c>
      <c r="I533">
        <v>144</v>
      </c>
      <c r="J533">
        <v>144</v>
      </c>
      <c r="K533">
        <v>0</v>
      </c>
      <c r="L533">
        <v>531</v>
      </c>
      <c r="M533">
        <f t="shared" si="96"/>
        <v>0</v>
      </c>
      <c r="N533">
        <f t="shared" si="97"/>
        <v>0</v>
      </c>
      <c r="O533">
        <f t="shared" si="98"/>
        <v>0</v>
      </c>
      <c r="P533">
        <f t="shared" si="99"/>
        <v>0</v>
      </c>
      <c r="Q533">
        <f t="shared" si="100"/>
        <v>1</v>
      </c>
      <c r="R533">
        <f t="shared" si="101"/>
        <v>0</v>
      </c>
      <c r="S533">
        <f t="shared" si="102"/>
        <v>0</v>
      </c>
      <c r="T533">
        <f t="shared" si="103"/>
        <v>0</v>
      </c>
      <c r="U533">
        <f t="shared" si="104"/>
        <v>0</v>
      </c>
      <c r="V533">
        <f t="shared" si="105"/>
        <v>0</v>
      </c>
      <c r="W533">
        <f t="shared" si="106"/>
        <v>0</v>
      </c>
      <c r="X533">
        <f t="shared" si="107"/>
        <v>1</v>
      </c>
      <c r="Y533">
        <v>3916.8</v>
      </c>
    </row>
    <row r="534" spans="1:25">
      <c r="A534" s="1">
        <v>41076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532</v>
      </c>
      <c r="M534">
        <f t="shared" si="96"/>
        <v>0</v>
      </c>
      <c r="N534">
        <f t="shared" si="97"/>
        <v>0</v>
      </c>
      <c r="O534">
        <f t="shared" si="98"/>
        <v>0</v>
      </c>
      <c r="P534">
        <f t="shared" si="99"/>
        <v>0</v>
      </c>
      <c r="Q534">
        <f t="shared" si="100"/>
        <v>1</v>
      </c>
      <c r="R534">
        <f t="shared" si="101"/>
        <v>0</v>
      </c>
      <c r="S534">
        <f t="shared" si="102"/>
        <v>0</v>
      </c>
      <c r="T534">
        <f t="shared" si="103"/>
        <v>0</v>
      </c>
      <c r="U534">
        <f t="shared" si="104"/>
        <v>0</v>
      </c>
      <c r="V534">
        <f t="shared" si="105"/>
        <v>0</v>
      </c>
      <c r="W534">
        <f t="shared" si="106"/>
        <v>0</v>
      </c>
      <c r="X534">
        <f t="shared" si="107"/>
        <v>1</v>
      </c>
      <c r="Y534">
        <v>144</v>
      </c>
    </row>
    <row r="535" spans="1:25">
      <c r="A535" s="1">
        <v>41077</v>
      </c>
      <c r="B535">
        <v>25</v>
      </c>
      <c r="C535">
        <v>144.80000000000001</v>
      </c>
      <c r="D535">
        <v>3620</v>
      </c>
      <c r="E535">
        <v>0</v>
      </c>
      <c r="F535">
        <v>0</v>
      </c>
      <c r="G535">
        <v>0</v>
      </c>
      <c r="H535">
        <v>25</v>
      </c>
      <c r="I535">
        <v>144.80000000000001</v>
      </c>
      <c r="J535">
        <v>3620</v>
      </c>
      <c r="K535">
        <v>0</v>
      </c>
      <c r="L535">
        <v>533</v>
      </c>
      <c r="M535">
        <f t="shared" si="96"/>
        <v>0</v>
      </c>
      <c r="N535">
        <f t="shared" si="97"/>
        <v>0</v>
      </c>
      <c r="O535">
        <f t="shared" si="98"/>
        <v>0</v>
      </c>
      <c r="P535">
        <f t="shared" si="99"/>
        <v>0</v>
      </c>
      <c r="Q535">
        <f t="shared" si="100"/>
        <v>1</v>
      </c>
      <c r="R535">
        <f t="shared" si="101"/>
        <v>0</v>
      </c>
      <c r="S535">
        <f t="shared" si="102"/>
        <v>0</v>
      </c>
      <c r="T535">
        <f t="shared" si="103"/>
        <v>0</v>
      </c>
      <c r="U535">
        <f t="shared" si="104"/>
        <v>0</v>
      </c>
      <c r="V535">
        <f t="shared" si="105"/>
        <v>0</v>
      </c>
      <c r="W535">
        <f t="shared" si="106"/>
        <v>0</v>
      </c>
      <c r="X535">
        <f t="shared" si="107"/>
        <v>0</v>
      </c>
      <c r="Y535">
        <v>0</v>
      </c>
    </row>
    <row r="536" spans="1:25">
      <c r="A536" s="1">
        <v>41078</v>
      </c>
      <c r="B536">
        <v>27</v>
      </c>
      <c r="C536">
        <v>144.74074074074073</v>
      </c>
      <c r="D536">
        <v>3908</v>
      </c>
      <c r="E536">
        <v>0</v>
      </c>
      <c r="F536">
        <v>0</v>
      </c>
      <c r="G536">
        <v>0</v>
      </c>
      <c r="H536">
        <v>27</v>
      </c>
      <c r="I536">
        <v>144.74074074074073</v>
      </c>
      <c r="J536">
        <v>3908</v>
      </c>
      <c r="K536">
        <v>0</v>
      </c>
      <c r="L536">
        <v>534</v>
      </c>
      <c r="M536">
        <f t="shared" si="96"/>
        <v>0</v>
      </c>
      <c r="N536">
        <f t="shared" si="97"/>
        <v>0</v>
      </c>
      <c r="O536">
        <f t="shared" si="98"/>
        <v>0</v>
      </c>
      <c r="P536">
        <f t="shared" si="99"/>
        <v>0</v>
      </c>
      <c r="Q536">
        <f t="shared" si="100"/>
        <v>1</v>
      </c>
      <c r="R536">
        <f t="shared" si="101"/>
        <v>0</v>
      </c>
      <c r="S536">
        <f t="shared" si="102"/>
        <v>0</v>
      </c>
      <c r="T536">
        <f t="shared" si="103"/>
        <v>0</v>
      </c>
      <c r="U536">
        <f t="shared" si="104"/>
        <v>0</v>
      </c>
      <c r="V536">
        <f t="shared" si="105"/>
        <v>0</v>
      </c>
      <c r="W536">
        <f t="shared" si="106"/>
        <v>0</v>
      </c>
      <c r="X536">
        <f t="shared" si="107"/>
        <v>0</v>
      </c>
      <c r="Y536">
        <v>3620</v>
      </c>
    </row>
    <row r="537" spans="1:25">
      <c r="A537" s="1">
        <v>41079</v>
      </c>
      <c r="B537">
        <v>31</v>
      </c>
      <c r="C537">
        <v>144.64516129032259</v>
      </c>
      <c r="D537">
        <v>4484</v>
      </c>
      <c r="E537">
        <v>1</v>
      </c>
      <c r="F537">
        <v>144</v>
      </c>
      <c r="G537">
        <v>144</v>
      </c>
      <c r="H537">
        <v>32</v>
      </c>
      <c r="I537">
        <v>144.625</v>
      </c>
      <c r="J537">
        <v>4628</v>
      </c>
      <c r="K537">
        <v>0</v>
      </c>
      <c r="L537">
        <v>535</v>
      </c>
      <c r="M537">
        <f t="shared" si="96"/>
        <v>0</v>
      </c>
      <c r="N537">
        <f t="shared" si="97"/>
        <v>0</v>
      </c>
      <c r="O537">
        <f t="shared" si="98"/>
        <v>0</v>
      </c>
      <c r="P537">
        <f t="shared" si="99"/>
        <v>0</v>
      </c>
      <c r="Q537">
        <f t="shared" si="100"/>
        <v>1</v>
      </c>
      <c r="R537">
        <f t="shared" si="101"/>
        <v>0</v>
      </c>
      <c r="S537">
        <f t="shared" si="102"/>
        <v>0</v>
      </c>
      <c r="T537">
        <f t="shared" si="103"/>
        <v>0</v>
      </c>
      <c r="U537">
        <f t="shared" si="104"/>
        <v>0</v>
      </c>
      <c r="V537">
        <f t="shared" si="105"/>
        <v>0</v>
      </c>
      <c r="W537">
        <f t="shared" si="106"/>
        <v>0</v>
      </c>
      <c r="X537">
        <f t="shared" si="107"/>
        <v>0</v>
      </c>
      <c r="Y537">
        <v>3908</v>
      </c>
    </row>
    <row r="538" spans="1:25">
      <c r="A538" s="1">
        <v>41080</v>
      </c>
      <c r="B538">
        <v>31</v>
      </c>
      <c r="C538">
        <v>144</v>
      </c>
      <c r="D538">
        <v>4464</v>
      </c>
      <c r="E538">
        <v>0</v>
      </c>
      <c r="F538">
        <v>0</v>
      </c>
      <c r="G538">
        <v>0</v>
      </c>
      <c r="H538">
        <v>31</v>
      </c>
      <c r="I538">
        <v>144</v>
      </c>
      <c r="J538">
        <v>4464</v>
      </c>
      <c r="K538">
        <v>0</v>
      </c>
      <c r="L538">
        <v>536</v>
      </c>
      <c r="M538">
        <f t="shared" si="96"/>
        <v>0</v>
      </c>
      <c r="N538">
        <f t="shared" si="97"/>
        <v>0</v>
      </c>
      <c r="O538">
        <f t="shared" si="98"/>
        <v>0</v>
      </c>
      <c r="P538">
        <f t="shared" si="99"/>
        <v>0</v>
      </c>
      <c r="Q538">
        <f t="shared" si="100"/>
        <v>1</v>
      </c>
      <c r="R538">
        <f t="shared" si="101"/>
        <v>0</v>
      </c>
      <c r="S538">
        <f t="shared" si="102"/>
        <v>0</v>
      </c>
      <c r="T538">
        <f t="shared" si="103"/>
        <v>0</v>
      </c>
      <c r="U538">
        <f t="shared" si="104"/>
        <v>0</v>
      </c>
      <c r="V538">
        <f t="shared" si="105"/>
        <v>0</v>
      </c>
      <c r="W538">
        <f t="shared" si="106"/>
        <v>0</v>
      </c>
      <c r="X538">
        <f t="shared" si="107"/>
        <v>0</v>
      </c>
      <c r="Y538">
        <v>4628</v>
      </c>
    </row>
    <row r="539" spans="1:25">
      <c r="A539" s="1">
        <v>41081</v>
      </c>
      <c r="B539">
        <v>33</v>
      </c>
      <c r="C539">
        <v>144</v>
      </c>
      <c r="D539">
        <v>4752</v>
      </c>
      <c r="E539">
        <v>1</v>
      </c>
      <c r="F539">
        <v>115.2</v>
      </c>
      <c r="G539">
        <v>115.2</v>
      </c>
      <c r="H539">
        <v>34</v>
      </c>
      <c r="I539">
        <v>143.15294117647059</v>
      </c>
      <c r="J539">
        <v>4867.2</v>
      </c>
      <c r="K539">
        <v>0</v>
      </c>
      <c r="L539">
        <v>537</v>
      </c>
      <c r="M539">
        <f t="shared" si="96"/>
        <v>0</v>
      </c>
      <c r="N539">
        <f t="shared" si="97"/>
        <v>0</v>
      </c>
      <c r="O539">
        <f t="shared" si="98"/>
        <v>0</v>
      </c>
      <c r="P539">
        <f t="shared" si="99"/>
        <v>0</v>
      </c>
      <c r="Q539">
        <f t="shared" si="100"/>
        <v>1</v>
      </c>
      <c r="R539">
        <f t="shared" si="101"/>
        <v>0</v>
      </c>
      <c r="S539">
        <f t="shared" si="102"/>
        <v>0</v>
      </c>
      <c r="T539">
        <f t="shared" si="103"/>
        <v>0</v>
      </c>
      <c r="U539">
        <f t="shared" si="104"/>
        <v>0</v>
      </c>
      <c r="V539">
        <f t="shared" si="105"/>
        <v>0</v>
      </c>
      <c r="W539">
        <f t="shared" si="106"/>
        <v>0</v>
      </c>
      <c r="X539">
        <f t="shared" si="107"/>
        <v>0</v>
      </c>
      <c r="Y539">
        <v>4464</v>
      </c>
    </row>
    <row r="540" spans="1:25">
      <c r="A540" s="1">
        <v>41082</v>
      </c>
      <c r="B540">
        <v>40</v>
      </c>
      <c r="C540">
        <v>144</v>
      </c>
      <c r="D540">
        <v>5760</v>
      </c>
      <c r="E540">
        <v>0</v>
      </c>
      <c r="F540">
        <v>0</v>
      </c>
      <c r="G540">
        <v>0</v>
      </c>
      <c r="H540">
        <v>40</v>
      </c>
      <c r="I540">
        <v>144</v>
      </c>
      <c r="J540">
        <v>5760</v>
      </c>
      <c r="K540">
        <v>0</v>
      </c>
      <c r="L540">
        <v>538</v>
      </c>
      <c r="M540">
        <f t="shared" si="96"/>
        <v>0</v>
      </c>
      <c r="N540">
        <f t="shared" si="97"/>
        <v>0</v>
      </c>
      <c r="O540">
        <f t="shared" si="98"/>
        <v>0</v>
      </c>
      <c r="P540">
        <f t="shared" si="99"/>
        <v>0</v>
      </c>
      <c r="Q540">
        <f t="shared" si="100"/>
        <v>1</v>
      </c>
      <c r="R540">
        <f t="shared" si="101"/>
        <v>0</v>
      </c>
      <c r="S540">
        <f t="shared" si="102"/>
        <v>0</v>
      </c>
      <c r="T540">
        <f t="shared" si="103"/>
        <v>0</v>
      </c>
      <c r="U540">
        <f t="shared" si="104"/>
        <v>0</v>
      </c>
      <c r="V540">
        <f t="shared" si="105"/>
        <v>0</v>
      </c>
      <c r="W540">
        <f t="shared" si="106"/>
        <v>0</v>
      </c>
      <c r="X540">
        <f t="shared" si="107"/>
        <v>1</v>
      </c>
      <c r="Y540">
        <v>4867.2</v>
      </c>
    </row>
    <row r="541" spans="1:25">
      <c r="A541" s="1">
        <v>41083</v>
      </c>
      <c r="B541">
        <v>40</v>
      </c>
      <c r="C541">
        <v>144.5</v>
      </c>
      <c r="D541">
        <v>5780</v>
      </c>
      <c r="E541">
        <v>0</v>
      </c>
      <c r="F541">
        <v>0</v>
      </c>
      <c r="G541">
        <v>0</v>
      </c>
      <c r="H541">
        <v>40</v>
      </c>
      <c r="I541">
        <v>144.5</v>
      </c>
      <c r="J541">
        <v>5780</v>
      </c>
      <c r="K541">
        <v>0</v>
      </c>
      <c r="L541">
        <v>539</v>
      </c>
      <c r="M541">
        <f t="shared" si="96"/>
        <v>0</v>
      </c>
      <c r="N541">
        <f t="shared" si="97"/>
        <v>0</v>
      </c>
      <c r="O541">
        <f t="shared" si="98"/>
        <v>0</v>
      </c>
      <c r="P541">
        <f t="shared" si="99"/>
        <v>0</v>
      </c>
      <c r="Q541">
        <f t="shared" si="100"/>
        <v>1</v>
      </c>
      <c r="R541">
        <f t="shared" si="101"/>
        <v>0</v>
      </c>
      <c r="S541">
        <f t="shared" si="102"/>
        <v>0</v>
      </c>
      <c r="T541">
        <f t="shared" si="103"/>
        <v>0</v>
      </c>
      <c r="U541">
        <f t="shared" si="104"/>
        <v>0</v>
      </c>
      <c r="V541">
        <f t="shared" si="105"/>
        <v>0</v>
      </c>
      <c r="W541">
        <f t="shared" si="106"/>
        <v>0</v>
      </c>
      <c r="X541">
        <f t="shared" si="107"/>
        <v>1</v>
      </c>
      <c r="Y541">
        <v>5760</v>
      </c>
    </row>
    <row r="542" spans="1:25">
      <c r="A542" s="1">
        <v>41084</v>
      </c>
      <c r="B542">
        <v>36</v>
      </c>
      <c r="C542">
        <v>144</v>
      </c>
      <c r="D542">
        <v>5184</v>
      </c>
      <c r="E542">
        <v>0</v>
      </c>
      <c r="F542">
        <v>0</v>
      </c>
      <c r="G542">
        <v>0</v>
      </c>
      <c r="H542">
        <v>36</v>
      </c>
      <c r="I542">
        <v>144</v>
      </c>
      <c r="J542">
        <v>5184</v>
      </c>
      <c r="K542">
        <v>0</v>
      </c>
      <c r="L542">
        <v>540</v>
      </c>
      <c r="M542">
        <f t="shared" si="96"/>
        <v>0</v>
      </c>
      <c r="N542">
        <f t="shared" si="97"/>
        <v>0</v>
      </c>
      <c r="O542">
        <f t="shared" si="98"/>
        <v>0</v>
      </c>
      <c r="P542">
        <f t="shared" si="99"/>
        <v>0</v>
      </c>
      <c r="Q542">
        <f t="shared" si="100"/>
        <v>1</v>
      </c>
      <c r="R542">
        <f t="shared" si="101"/>
        <v>0</v>
      </c>
      <c r="S542">
        <f t="shared" si="102"/>
        <v>0</v>
      </c>
      <c r="T542">
        <f t="shared" si="103"/>
        <v>0</v>
      </c>
      <c r="U542">
        <f t="shared" si="104"/>
        <v>0</v>
      </c>
      <c r="V542">
        <f t="shared" si="105"/>
        <v>0</v>
      </c>
      <c r="W542">
        <f t="shared" si="106"/>
        <v>0</v>
      </c>
      <c r="X542">
        <f t="shared" si="107"/>
        <v>0</v>
      </c>
      <c r="Y542">
        <v>5780</v>
      </c>
    </row>
    <row r="543" spans="1:25">
      <c r="A543" s="1">
        <v>41085</v>
      </c>
      <c r="B543">
        <v>43</v>
      </c>
      <c r="C543">
        <v>144</v>
      </c>
      <c r="D543">
        <v>6192</v>
      </c>
      <c r="E543">
        <v>0</v>
      </c>
      <c r="F543">
        <v>0</v>
      </c>
      <c r="G543">
        <v>0</v>
      </c>
      <c r="H543">
        <v>43</v>
      </c>
      <c r="I543">
        <v>144</v>
      </c>
      <c r="J543">
        <v>6192</v>
      </c>
      <c r="K543">
        <v>0</v>
      </c>
      <c r="L543">
        <v>541</v>
      </c>
      <c r="M543">
        <f t="shared" si="96"/>
        <v>0</v>
      </c>
      <c r="N543">
        <f t="shared" si="97"/>
        <v>0</v>
      </c>
      <c r="O543">
        <f t="shared" si="98"/>
        <v>0</v>
      </c>
      <c r="P543">
        <f t="shared" si="99"/>
        <v>0</v>
      </c>
      <c r="Q543">
        <f t="shared" si="100"/>
        <v>1</v>
      </c>
      <c r="R543">
        <f t="shared" si="101"/>
        <v>0</v>
      </c>
      <c r="S543">
        <f t="shared" si="102"/>
        <v>0</v>
      </c>
      <c r="T543">
        <f t="shared" si="103"/>
        <v>0</v>
      </c>
      <c r="U543">
        <f t="shared" si="104"/>
        <v>0</v>
      </c>
      <c r="V543">
        <f t="shared" si="105"/>
        <v>0</v>
      </c>
      <c r="W543">
        <f t="shared" si="106"/>
        <v>0</v>
      </c>
      <c r="X543">
        <f t="shared" si="107"/>
        <v>0</v>
      </c>
      <c r="Y543">
        <v>5184</v>
      </c>
    </row>
    <row r="544" spans="1:25">
      <c r="A544" s="1">
        <v>41086</v>
      </c>
      <c r="B544">
        <v>49</v>
      </c>
      <c r="C544">
        <v>144</v>
      </c>
      <c r="D544">
        <v>7056</v>
      </c>
      <c r="E544">
        <v>3</v>
      </c>
      <c r="F544">
        <v>144</v>
      </c>
      <c r="G544">
        <v>432</v>
      </c>
      <c r="H544">
        <v>52</v>
      </c>
      <c r="I544">
        <v>144</v>
      </c>
      <c r="J544">
        <v>7488</v>
      </c>
      <c r="K544">
        <v>0</v>
      </c>
      <c r="L544">
        <v>542</v>
      </c>
      <c r="M544">
        <f t="shared" si="96"/>
        <v>0</v>
      </c>
      <c r="N544">
        <f t="shared" si="97"/>
        <v>0</v>
      </c>
      <c r="O544">
        <f t="shared" si="98"/>
        <v>0</v>
      </c>
      <c r="P544">
        <f t="shared" si="99"/>
        <v>0</v>
      </c>
      <c r="Q544">
        <f t="shared" si="100"/>
        <v>1</v>
      </c>
      <c r="R544">
        <f t="shared" si="101"/>
        <v>0</v>
      </c>
      <c r="S544">
        <f t="shared" si="102"/>
        <v>0</v>
      </c>
      <c r="T544">
        <f t="shared" si="103"/>
        <v>0</v>
      </c>
      <c r="U544">
        <f t="shared" si="104"/>
        <v>0</v>
      </c>
      <c r="V544">
        <f t="shared" si="105"/>
        <v>0</v>
      </c>
      <c r="W544">
        <f t="shared" si="106"/>
        <v>0</v>
      </c>
      <c r="X544">
        <f t="shared" si="107"/>
        <v>0</v>
      </c>
      <c r="Y544">
        <v>6192</v>
      </c>
    </row>
    <row r="545" spans="1:25">
      <c r="A545" s="1">
        <v>41087</v>
      </c>
      <c r="B545">
        <v>52</v>
      </c>
      <c r="C545">
        <v>143.61538461538461</v>
      </c>
      <c r="D545">
        <v>7468</v>
      </c>
      <c r="E545">
        <v>0</v>
      </c>
      <c r="F545">
        <v>0</v>
      </c>
      <c r="G545">
        <v>0</v>
      </c>
      <c r="H545">
        <v>52</v>
      </c>
      <c r="I545">
        <v>143.61538461538461</v>
      </c>
      <c r="J545">
        <v>7468</v>
      </c>
      <c r="K545">
        <v>0</v>
      </c>
      <c r="L545">
        <v>543</v>
      </c>
      <c r="M545">
        <f t="shared" si="96"/>
        <v>0</v>
      </c>
      <c r="N545">
        <f t="shared" si="97"/>
        <v>0</v>
      </c>
      <c r="O545">
        <f t="shared" si="98"/>
        <v>0</v>
      </c>
      <c r="P545">
        <f t="shared" si="99"/>
        <v>0</v>
      </c>
      <c r="Q545">
        <f t="shared" si="100"/>
        <v>1</v>
      </c>
      <c r="R545">
        <f t="shared" si="101"/>
        <v>0</v>
      </c>
      <c r="S545">
        <f t="shared" si="102"/>
        <v>0</v>
      </c>
      <c r="T545">
        <f t="shared" si="103"/>
        <v>0</v>
      </c>
      <c r="U545">
        <f t="shared" si="104"/>
        <v>0</v>
      </c>
      <c r="V545">
        <f t="shared" si="105"/>
        <v>0</v>
      </c>
      <c r="W545">
        <f t="shared" si="106"/>
        <v>0</v>
      </c>
      <c r="X545">
        <f t="shared" si="107"/>
        <v>0</v>
      </c>
      <c r="Y545">
        <v>7488</v>
      </c>
    </row>
    <row r="546" spans="1:25">
      <c r="A546" s="1">
        <v>41088</v>
      </c>
      <c r="B546">
        <v>23</v>
      </c>
      <c r="C546">
        <v>142.95652173913044</v>
      </c>
      <c r="D546">
        <v>3288</v>
      </c>
      <c r="E546">
        <v>0</v>
      </c>
      <c r="F546">
        <v>0</v>
      </c>
      <c r="G546">
        <v>0</v>
      </c>
      <c r="H546">
        <v>23</v>
      </c>
      <c r="I546">
        <v>142.95652173913044</v>
      </c>
      <c r="J546">
        <v>3288</v>
      </c>
      <c r="K546">
        <v>0</v>
      </c>
      <c r="L546">
        <v>544</v>
      </c>
      <c r="M546">
        <f t="shared" si="96"/>
        <v>0</v>
      </c>
      <c r="N546">
        <f t="shared" si="97"/>
        <v>0</v>
      </c>
      <c r="O546">
        <f t="shared" si="98"/>
        <v>0</v>
      </c>
      <c r="P546">
        <f t="shared" si="99"/>
        <v>0</v>
      </c>
      <c r="Q546">
        <f t="shared" si="100"/>
        <v>1</v>
      </c>
      <c r="R546">
        <f t="shared" si="101"/>
        <v>0</v>
      </c>
      <c r="S546">
        <f t="shared" si="102"/>
        <v>0</v>
      </c>
      <c r="T546">
        <f t="shared" si="103"/>
        <v>0</v>
      </c>
      <c r="U546">
        <f t="shared" si="104"/>
        <v>0</v>
      </c>
      <c r="V546">
        <f t="shared" si="105"/>
        <v>0</v>
      </c>
      <c r="W546">
        <f t="shared" si="106"/>
        <v>0</v>
      </c>
      <c r="X546">
        <f t="shared" si="107"/>
        <v>0</v>
      </c>
      <c r="Y546">
        <v>7468</v>
      </c>
    </row>
    <row r="547" spans="1:25">
      <c r="A547" s="1">
        <v>41089</v>
      </c>
      <c r="B547">
        <v>4</v>
      </c>
      <c r="C547">
        <v>144</v>
      </c>
      <c r="D547">
        <v>576</v>
      </c>
      <c r="E547">
        <v>0</v>
      </c>
      <c r="F547">
        <v>0</v>
      </c>
      <c r="G547">
        <v>0</v>
      </c>
      <c r="H547">
        <v>4</v>
      </c>
      <c r="I547">
        <v>144</v>
      </c>
      <c r="J547">
        <v>576</v>
      </c>
      <c r="K547">
        <v>0</v>
      </c>
      <c r="L547">
        <v>545</v>
      </c>
      <c r="M547">
        <f t="shared" si="96"/>
        <v>0</v>
      </c>
      <c r="N547">
        <f t="shared" si="97"/>
        <v>0</v>
      </c>
      <c r="O547">
        <f t="shared" si="98"/>
        <v>0</v>
      </c>
      <c r="P547">
        <f t="shared" si="99"/>
        <v>0</v>
      </c>
      <c r="Q547">
        <f t="shared" si="100"/>
        <v>1</v>
      </c>
      <c r="R547">
        <f t="shared" si="101"/>
        <v>0</v>
      </c>
      <c r="S547">
        <f t="shared" si="102"/>
        <v>0</v>
      </c>
      <c r="T547">
        <f t="shared" si="103"/>
        <v>0</v>
      </c>
      <c r="U547">
        <f t="shared" si="104"/>
        <v>0</v>
      </c>
      <c r="V547">
        <f t="shared" si="105"/>
        <v>0</v>
      </c>
      <c r="W547">
        <f t="shared" si="106"/>
        <v>0</v>
      </c>
      <c r="X547">
        <f t="shared" si="107"/>
        <v>1</v>
      </c>
      <c r="Y547">
        <v>3288</v>
      </c>
    </row>
    <row r="548" spans="1:25">
      <c r="A548" s="1">
        <v>41090</v>
      </c>
      <c r="B548">
        <v>1</v>
      </c>
      <c r="C548">
        <v>144</v>
      </c>
      <c r="D548">
        <v>144</v>
      </c>
      <c r="E548">
        <v>0</v>
      </c>
      <c r="F548">
        <v>0</v>
      </c>
      <c r="G548">
        <v>0</v>
      </c>
      <c r="H548">
        <v>1</v>
      </c>
      <c r="I548">
        <v>144</v>
      </c>
      <c r="J548">
        <v>144</v>
      </c>
      <c r="K548">
        <v>0</v>
      </c>
      <c r="L548">
        <v>546</v>
      </c>
      <c r="M548">
        <f t="shared" si="96"/>
        <v>0</v>
      </c>
      <c r="N548">
        <f t="shared" si="97"/>
        <v>0</v>
      </c>
      <c r="O548">
        <f t="shared" si="98"/>
        <v>0</v>
      </c>
      <c r="P548">
        <f t="shared" si="99"/>
        <v>0</v>
      </c>
      <c r="Q548">
        <f t="shared" si="100"/>
        <v>1</v>
      </c>
      <c r="R548">
        <f t="shared" si="101"/>
        <v>0</v>
      </c>
      <c r="S548">
        <f t="shared" si="102"/>
        <v>0</v>
      </c>
      <c r="T548">
        <f t="shared" si="103"/>
        <v>0</v>
      </c>
      <c r="U548">
        <f t="shared" si="104"/>
        <v>0</v>
      </c>
      <c r="V548">
        <f t="shared" si="105"/>
        <v>0</v>
      </c>
      <c r="W548">
        <f t="shared" si="106"/>
        <v>0</v>
      </c>
      <c r="X548">
        <f t="shared" si="107"/>
        <v>1</v>
      </c>
      <c r="Y548">
        <v>576</v>
      </c>
    </row>
    <row r="549" spans="1:25">
      <c r="A549" s="1">
        <v>41091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547</v>
      </c>
      <c r="M549">
        <f t="shared" si="96"/>
        <v>0</v>
      </c>
      <c r="N549">
        <f t="shared" si="97"/>
        <v>0</v>
      </c>
      <c r="O549">
        <f t="shared" si="98"/>
        <v>0</v>
      </c>
      <c r="P549">
        <f t="shared" si="99"/>
        <v>0</v>
      </c>
      <c r="Q549">
        <f t="shared" si="100"/>
        <v>0</v>
      </c>
      <c r="R549">
        <f t="shared" si="101"/>
        <v>1</v>
      </c>
      <c r="S549">
        <f t="shared" si="102"/>
        <v>0</v>
      </c>
      <c r="T549">
        <f t="shared" si="103"/>
        <v>0</v>
      </c>
      <c r="U549">
        <f t="shared" si="104"/>
        <v>0</v>
      </c>
      <c r="V549">
        <f t="shared" si="105"/>
        <v>0</v>
      </c>
      <c r="W549">
        <f t="shared" si="106"/>
        <v>0</v>
      </c>
      <c r="X549">
        <f t="shared" si="107"/>
        <v>0</v>
      </c>
      <c r="Y549">
        <v>144</v>
      </c>
    </row>
    <row r="550" spans="1:25">
      <c r="A550" s="1">
        <v>41092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548</v>
      </c>
      <c r="M550">
        <f t="shared" si="96"/>
        <v>0</v>
      </c>
      <c r="N550">
        <f t="shared" si="97"/>
        <v>0</v>
      </c>
      <c r="O550">
        <f t="shared" si="98"/>
        <v>0</v>
      </c>
      <c r="P550">
        <f t="shared" si="99"/>
        <v>0</v>
      </c>
      <c r="Q550">
        <f t="shared" si="100"/>
        <v>0</v>
      </c>
      <c r="R550">
        <f t="shared" si="101"/>
        <v>1</v>
      </c>
      <c r="S550">
        <f t="shared" si="102"/>
        <v>0</v>
      </c>
      <c r="T550">
        <f t="shared" si="103"/>
        <v>0</v>
      </c>
      <c r="U550">
        <f t="shared" si="104"/>
        <v>0</v>
      </c>
      <c r="V550">
        <f t="shared" si="105"/>
        <v>0</v>
      </c>
      <c r="W550">
        <f t="shared" si="106"/>
        <v>0</v>
      </c>
      <c r="X550">
        <f t="shared" si="107"/>
        <v>0</v>
      </c>
      <c r="Y550">
        <v>0</v>
      </c>
    </row>
    <row r="551" spans="1:25">
      <c r="A551" s="1">
        <v>41093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549</v>
      </c>
      <c r="M551">
        <f t="shared" si="96"/>
        <v>0</v>
      </c>
      <c r="N551">
        <f t="shared" si="97"/>
        <v>0</v>
      </c>
      <c r="O551">
        <f t="shared" si="98"/>
        <v>0</v>
      </c>
      <c r="P551">
        <f t="shared" si="99"/>
        <v>0</v>
      </c>
      <c r="Q551">
        <f t="shared" si="100"/>
        <v>0</v>
      </c>
      <c r="R551">
        <f t="shared" si="101"/>
        <v>1</v>
      </c>
      <c r="S551">
        <f t="shared" si="102"/>
        <v>0</v>
      </c>
      <c r="T551">
        <f t="shared" si="103"/>
        <v>0</v>
      </c>
      <c r="U551">
        <f t="shared" si="104"/>
        <v>0</v>
      </c>
      <c r="V551">
        <f t="shared" si="105"/>
        <v>0</v>
      </c>
      <c r="W551">
        <f t="shared" si="106"/>
        <v>0</v>
      </c>
      <c r="X551">
        <f t="shared" si="107"/>
        <v>0</v>
      </c>
      <c r="Y551">
        <v>0</v>
      </c>
    </row>
    <row r="552" spans="1:25">
      <c r="A552" s="1">
        <v>41094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550</v>
      </c>
      <c r="M552">
        <f t="shared" si="96"/>
        <v>0</v>
      </c>
      <c r="N552">
        <f t="shared" si="97"/>
        <v>0</v>
      </c>
      <c r="O552">
        <f t="shared" si="98"/>
        <v>0</v>
      </c>
      <c r="P552">
        <f t="shared" si="99"/>
        <v>0</v>
      </c>
      <c r="Q552">
        <f t="shared" si="100"/>
        <v>0</v>
      </c>
      <c r="R552">
        <f t="shared" si="101"/>
        <v>1</v>
      </c>
      <c r="S552">
        <f t="shared" si="102"/>
        <v>0</v>
      </c>
      <c r="T552">
        <f t="shared" si="103"/>
        <v>0</v>
      </c>
      <c r="U552">
        <f t="shared" si="104"/>
        <v>0</v>
      </c>
      <c r="V552">
        <f t="shared" si="105"/>
        <v>0</v>
      </c>
      <c r="W552">
        <f t="shared" si="106"/>
        <v>0</v>
      </c>
      <c r="X552">
        <f t="shared" si="107"/>
        <v>0</v>
      </c>
      <c r="Y552">
        <v>0</v>
      </c>
    </row>
    <row r="553" spans="1:25">
      <c r="A553" s="1">
        <v>41095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551</v>
      </c>
      <c r="M553">
        <f t="shared" si="96"/>
        <v>0</v>
      </c>
      <c r="N553">
        <f t="shared" si="97"/>
        <v>0</v>
      </c>
      <c r="O553">
        <f t="shared" si="98"/>
        <v>0</v>
      </c>
      <c r="P553">
        <f t="shared" si="99"/>
        <v>0</v>
      </c>
      <c r="Q553">
        <f t="shared" si="100"/>
        <v>0</v>
      </c>
      <c r="R553">
        <f t="shared" si="101"/>
        <v>1</v>
      </c>
      <c r="S553">
        <f t="shared" si="102"/>
        <v>0</v>
      </c>
      <c r="T553">
        <f t="shared" si="103"/>
        <v>0</v>
      </c>
      <c r="U553">
        <f t="shared" si="104"/>
        <v>0</v>
      </c>
      <c r="V553">
        <f t="shared" si="105"/>
        <v>0</v>
      </c>
      <c r="W553">
        <f t="shared" si="106"/>
        <v>0</v>
      </c>
      <c r="X553">
        <f t="shared" si="107"/>
        <v>0</v>
      </c>
      <c r="Y553">
        <v>0</v>
      </c>
    </row>
    <row r="554" spans="1:25">
      <c r="A554" s="1">
        <v>41096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552</v>
      </c>
      <c r="M554">
        <f t="shared" si="96"/>
        <v>0</v>
      </c>
      <c r="N554">
        <f t="shared" si="97"/>
        <v>0</v>
      </c>
      <c r="O554">
        <f t="shared" si="98"/>
        <v>0</v>
      </c>
      <c r="P554">
        <f t="shared" si="99"/>
        <v>0</v>
      </c>
      <c r="Q554">
        <f t="shared" si="100"/>
        <v>0</v>
      </c>
      <c r="R554">
        <f t="shared" si="101"/>
        <v>1</v>
      </c>
      <c r="S554">
        <f t="shared" si="102"/>
        <v>0</v>
      </c>
      <c r="T554">
        <f t="shared" si="103"/>
        <v>0</v>
      </c>
      <c r="U554">
        <f t="shared" si="104"/>
        <v>0</v>
      </c>
      <c r="V554">
        <f t="shared" si="105"/>
        <v>0</v>
      </c>
      <c r="W554">
        <f t="shared" si="106"/>
        <v>0</v>
      </c>
      <c r="X554">
        <f t="shared" si="107"/>
        <v>1</v>
      </c>
      <c r="Y554">
        <v>0</v>
      </c>
    </row>
    <row r="555" spans="1:25">
      <c r="A555" s="1">
        <v>41097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553</v>
      </c>
      <c r="M555">
        <f t="shared" si="96"/>
        <v>0</v>
      </c>
      <c r="N555">
        <f t="shared" si="97"/>
        <v>0</v>
      </c>
      <c r="O555">
        <f t="shared" si="98"/>
        <v>0</v>
      </c>
      <c r="P555">
        <f t="shared" si="99"/>
        <v>0</v>
      </c>
      <c r="Q555">
        <f t="shared" si="100"/>
        <v>0</v>
      </c>
      <c r="R555">
        <f t="shared" si="101"/>
        <v>1</v>
      </c>
      <c r="S555">
        <f t="shared" si="102"/>
        <v>0</v>
      </c>
      <c r="T555">
        <f t="shared" si="103"/>
        <v>0</v>
      </c>
      <c r="U555">
        <f t="shared" si="104"/>
        <v>0</v>
      </c>
      <c r="V555">
        <f t="shared" si="105"/>
        <v>0</v>
      </c>
      <c r="W555">
        <f t="shared" si="106"/>
        <v>0</v>
      </c>
      <c r="X555">
        <f t="shared" si="107"/>
        <v>1</v>
      </c>
      <c r="Y555">
        <v>0</v>
      </c>
    </row>
    <row r="556" spans="1:25">
      <c r="A556" s="1">
        <v>41098</v>
      </c>
      <c r="B556">
        <v>9</v>
      </c>
      <c r="C556">
        <v>144.55555555555554</v>
      </c>
      <c r="D556">
        <v>1301</v>
      </c>
      <c r="E556">
        <v>3</v>
      </c>
      <c r="F556">
        <v>144</v>
      </c>
      <c r="G556">
        <v>432</v>
      </c>
      <c r="H556">
        <v>12</v>
      </c>
      <c r="I556">
        <v>144.41666666666666</v>
      </c>
      <c r="J556">
        <v>1733</v>
      </c>
      <c r="K556">
        <v>0</v>
      </c>
      <c r="L556">
        <v>554</v>
      </c>
      <c r="M556">
        <f t="shared" si="96"/>
        <v>0</v>
      </c>
      <c r="N556">
        <f t="shared" si="97"/>
        <v>0</v>
      </c>
      <c r="O556">
        <f t="shared" si="98"/>
        <v>0</v>
      </c>
      <c r="P556">
        <f t="shared" si="99"/>
        <v>0</v>
      </c>
      <c r="Q556">
        <f t="shared" si="100"/>
        <v>0</v>
      </c>
      <c r="R556">
        <f t="shared" si="101"/>
        <v>1</v>
      </c>
      <c r="S556">
        <f t="shared" si="102"/>
        <v>0</v>
      </c>
      <c r="T556">
        <f t="shared" si="103"/>
        <v>0</v>
      </c>
      <c r="U556">
        <f t="shared" si="104"/>
        <v>0</v>
      </c>
      <c r="V556">
        <f t="shared" si="105"/>
        <v>0</v>
      </c>
      <c r="W556">
        <f t="shared" si="106"/>
        <v>0</v>
      </c>
      <c r="X556">
        <f t="shared" si="107"/>
        <v>0</v>
      </c>
      <c r="Y556">
        <v>0</v>
      </c>
    </row>
    <row r="557" spans="1:25">
      <c r="A557" s="1">
        <v>41099</v>
      </c>
      <c r="B557">
        <v>20</v>
      </c>
      <c r="C557">
        <v>140.19999999999999</v>
      </c>
      <c r="D557">
        <v>2804</v>
      </c>
      <c r="E557">
        <v>7</v>
      </c>
      <c r="F557">
        <v>137.71428571428572</v>
      </c>
      <c r="G557">
        <v>964</v>
      </c>
      <c r="H557">
        <v>27</v>
      </c>
      <c r="I557">
        <v>139.55555555555554</v>
      </c>
      <c r="J557">
        <v>3768</v>
      </c>
      <c r="K557">
        <v>0</v>
      </c>
      <c r="L557">
        <v>555</v>
      </c>
      <c r="M557">
        <f t="shared" si="96"/>
        <v>0</v>
      </c>
      <c r="N557">
        <f t="shared" si="97"/>
        <v>0</v>
      </c>
      <c r="O557">
        <f t="shared" si="98"/>
        <v>0</v>
      </c>
      <c r="P557">
        <f t="shared" si="99"/>
        <v>0</v>
      </c>
      <c r="Q557">
        <f t="shared" si="100"/>
        <v>0</v>
      </c>
      <c r="R557">
        <f t="shared" si="101"/>
        <v>1</v>
      </c>
      <c r="S557">
        <f t="shared" si="102"/>
        <v>0</v>
      </c>
      <c r="T557">
        <f t="shared" si="103"/>
        <v>0</v>
      </c>
      <c r="U557">
        <f t="shared" si="104"/>
        <v>0</v>
      </c>
      <c r="V557">
        <f t="shared" si="105"/>
        <v>0</v>
      </c>
      <c r="W557">
        <f t="shared" si="106"/>
        <v>0</v>
      </c>
      <c r="X557">
        <f t="shared" si="107"/>
        <v>0</v>
      </c>
      <c r="Y557">
        <v>1733</v>
      </c>
    </row>
    <row r="558" spans="1:25">
      <c r="A558" s="1">
        <v>41100</v>
      </c>
      <c r="B558">
        <v>21</v>
      </c>
      <c r="C558">
        <v>139.8095238095238</v>
      </c>
      <c r="D558">
        <v>2936</v>
      </c>
      <c r="E558">
        <v>6</v>
      </c>
      <c r="F558">
        <v>135.6</v>
      </c>
      <c r="G558">
        <v>813.6</v>
      </c>
      <c r="H558">
        <v>27</v>
      </c>
      <c r="I558">
        <v>138.87407407407406</v>
      </c>
      <c r="J558">
        <v>3749.6</v>
      </c>
      <c r="K558">
        <v>0</v>
      </c>
      <c r="L558">
        <v>556</v>
      </c>
      <c r="M558">
        <f t="shared" si="96"/>
        <v>0</v>
      </c>
      <c r="N558">
        <f t="shared" si="97"/>
        <v>0</v>
      </c>
      <c r="O558">
        <f t="shared" si="98"/>
        <v>0</v>
      </c>
      <c r="P558">
        <f t="shared" si="99"/>
        <v>0</v>
      </c>
      <c r="Q558">
        <f t="shared" si="100"/>
        <v>0</v>
      </c>
      <c r="R558">
        <f t="shared" si="101"/>
        <v>1</v>
      </c>
      <c r="S558">
        <f t="shared" si="102"/>
        <v>0</v>
      </c>
      <c r="T558">
        <f t="shared" si="103"/>
        <v>0</v>
      </c>
      <c r="U558">
        <f t="shared" si="104"/>
        <v>0</v>
      </c>
      <c r="V558">
        <f t="shared" si="105"/>
        <v>0</v>
      </c>
      <c r="W558">
        <f t="shared" si="106"/>
        <v>0</v>
      </c>
      <c r="X558">
        <f t="shared" si="107"/>
        <v>0</v>
      </c>
      <c r="Y558">
        <v>3768</v>
      </c>
    </row>
    <row r="559" spans="1:25">
      <c r="A559" s="1">
        <v>41101</v>
      </c>
      <c r="B559">
        <v>15</v>
      </c>
      <c r="C559">
        <v>138.4</v>
      </c>
      <c r="D559">
        <v>2076</v>
      </c>
      <c r="E559">
        <v>4</v>
      </c>
      <c r="F559">
        <v>141</v>
      </c>
      <c r="G559">
        <v>564</v>
      </c>
      <c r="H559">
        <v>19</v>
      </c>
      <c r="I559">
        <v>138.94736842105263</v>
      </c>
      <c r="J559">
        <v>2640</v>
      </c>
      <c r="K559">
        <v>0</v>
      </c>
      <c r="L559">
        <v>557</v>
      </c>
      <c r="M559">
        <f t="shared" si="96"/>
        <v>0</v>
      </c>
      <c r="N559">
        <f t="shared" si="97"/>
        <v>0</v>
      </c>
      <c r="O559">
        <f t="shared" si="98"/>
        <v>0</v>
      </c>
      <c r="P559">
        <f t="shared" si="99"/>
        <v>0</v>
      </c>
      <c r="Q559">
        <f t="shared" si="100"/>
        <v>0</v>
      </c>
      <c r="R559">
        <f t="shared" si="101"/>
        <v>1</v>
      </c>
      <c r="S559">
        <f t="shared" si="102"/>
        <v>0</v>
      </c>
      <c r="T559">
        <f t="shared" si="103"/>
        <v>0</v>
      </c>
      <c r="U559">
        <f t="shared" si="104"/>
        <v>0</v>
      </c>
      <c r="V559">
        <f t="shared" si="105"/>
        <v>0</v>
      </c>
      <c r="W559">
        <f t="shared" si="106"/>
        <v>0</v>
      </c>
      <c r="X559">
        <f t="shared" si="107"/>
        <v>0</v>
      </c>
      <c r="Y559">
        <v>3749.6</v>
      </c>
    </row>
    <row r="560" spans="1:25">
      <c r="A560" s="1">
        <v>41102</v>
      </c>
      <c r="B560">
        <v>39</v>
      </c>
      <c r="C560">
        <v>142.76923076923077</v>
      </c>
      <c r="D560">
        <v>5568</v>
      </c>
      <c r="E560">
        <v>0</v>
      </c>
      <c r="F560">
        <v>0</v>
      </c>
      <c r="G560">
        <v>0</v>
      </c>
      <c r="H560">
        <v>39</v>
      </c>
      <c r="I560">
        <v>142.76923076923077</v>
      </c>
      <c r="J560">
        <v>5568</v>
      </c>
      <c r="K560">
        <v>0</v>
      </c>
      <c r="L560">
        <v>558</v>
      </c>
      <c r="M560">
        <f t="shared" si="96"/>
        <v>0</v>
      </c>
      <c r="N560">
        <f t="shared" si="97"/>
        <v>0</v>
      </c>
      <c r="O560">
        <f t="shared" si="98"/>
        <v>0</v>
      </c>
      <c r="P560">
        <f t="shared" si="99"/>
        <v>0</v>
      </c>
      <c r="Q560">
        <f t="shared" si="100"/>
        <v>0</v>
      </c>
      <c r="R560">
        <f t="shared" si="101"/>
        <v>1</v>
      </c>
      <c r="S560">
        <f t="shared" si="102"/>
        <v>0</v>
      </c>
      <c r="T560">
        <f t="shared" si="103"/>
        <v>0</v>
      </c>
      <c r="U560">
        <f t="shared" si="104"/>
        <v>0</v>
      </c>
      <c r="V560">
        <f t="shared" si="105"/>
        <v>0</v>
      </c>
      <c r="W560">
        <f t="shared" si="106"/>
        <v>0</v>
      </c>
      <c r="X560">
        <f t="shared" si="107"/>
        <v>0</v>
      </c>
      <c r="Y560">
        <v>2640</v>
      </c>
    </row>
    <row r="561" spans="1:25">
      <c r="A561" s="1">
        <v>41103</v>
      </c>
      <c r="B561">
        <v>54</v>
      </c>
      <c r="C561">
        <v>143.44444444444446</v>
      </c>
      <c r="D561">
        <v>7746</v>
      </c>
      <c r="E561">
        <v>3</v>
      </c>
      <c r="F561">
        <v>139</v>
      </c>
      <c r="G561">
        <v>417</v>
      </c>
      <c r="H561">
        <v>57</v>
      </c>
      <c r="I561">
        <v>143.21052631578948</v>
      </c>
      <c r="J561">
        <v>8163</v>
      </c>
      <c r="K561">
        <v>0</v>
      </c>
      <c r="L561">
        <v>559</v>
      </c>
      <c r="M561">
        <f t="shared" si="96"/>
        <v>0</v>
      </c>
      <c r="N561">
        <f t="shared" si="97"/>
        <v>0</v>
      </c>
      <c r="O561">
        <f t="shared" si="98"/>
        <v>0</v>
      </c>
      <c r="P561">
        <f t="shared" si="99"/>
        <v>0</v>
      </c>
      <c r="Q561">
        <f t="shared" si="100"/>
        <v>0</v>
      </c>
      <c r="R561">
        <f t="shared" si="101"/>
        <v>1</v>
      </c>
      <c r="S561">
        <f t="shared" si="102"/>
        <v>0</v>
      </c>
      <c r="T561">
        <f t="shared" si="103"/>
        <v>0</v>
      </c>
      <c r="U561">
        <f t="shared" si="104"/>
        <v>0</v>
      </c>
      <c r="V561">
        <f t="shared" si="105"/>
        <v>0</v>
      </c>
      <c r="W561">
        <f t="shared" si="106"/>
        <v>0</v>
      </c>
      <c r="X561">
        <f t="shared" si="107"/>
        <v>1</v>
      </c>
      <c r="Y561">
        <v>5568</v>
      </c>
    </row>
    <row r="562" spans="1:25">
      <c r="A562" s="1">
        <v>41104</v>
      </c>
      <c r="B562">
        <v>58</v>
      </c>
      <c r="C562">
        <v>144.17241379310346</v>
      </c>
      <c r="D562">
        <v>8362</v>
      </c>
      <c r="E562">
        <v>3</v>
      </c>
      <c r="F562">
        <v>139</v>
      </c>
      <c r="G562">
        <v>417</v>
      </c>
      <c r="H562">
        <v>61</v>
      </c>
      <c r="I562">
        <v>143.91803278688525</v>
      </c>
      <c r="J562">
        <v>8779</v>
      </c>
      <c r="K562">
        <v>0</v>
      </c>
      <c r="L562">
        <v>560</v>
      </c>
      <c r="M562">
        <f t="shared" si="96"/>
        <v>0</v>
      </c>
      <c r="N562">
        <f t="shared" si="97"/>
        <v>0</v>
      </c>
      <c r="O562">
        <f t="shared" si="98"/>
        <v>0</v>
      </c>
      <c r="P562">
        <f t="shared" si="99"/>
        <v>0</v>
      </c>
      <c r="Q562">
        <f t="shared" si="100"/>
        <v>0</v>
      </c>
      <c r="R562">
        <f t="shared" si="101"/>
        <v>1</v>
      </c>
      <c r="S562">
        <f t="shared" si="102"/>
        <v>0</v>
      </c>
      <c r="T562">
        <f t="shared" si="103"/>
        <v>0</v>
      </c>
      <c r="U562">
        <f t="shared" si="104"/>
        <v>0</v>
      </c>
      <c r="V562">
        <f t="shared" si="105"/>
        <v>0</v>
      </c>
      <c r="W562">
        <f t="shared" si="106"/>
        <v>0</v>
      </c>
      <c r="X562">
        <f t="shared" si="107"/>
        <v>1</v>
      </c>
      <c r="Y562">
        <v>8163</v>
      </c>
    </row>
    <row r="563" spans="1:25">
      <c r="A563" s="1">
        <v>41105</v>
      </c>
      <c r="B563">
        <v>96</v>
      </c>
      <c r="C563">
        <v>144.26041666666666</v>
      </c>
      <c r="D563">
        <v>13849</v>
      </c>
      <c r="E563">
        <v>1</v>
      </c>
      <c r="F563">
        <v>70</v>
      </c>
      <c r="G563">
        <v>70</v>
      </c>
      <c r="H563">
        <v>97</v>
      </c>
      <c r="I563">
        <v>143.49484536082474</v>
      </c>
      <c r="J563">
        <v>13919</v>
      </c>
      <c r="K563">
        <v>0</v>
      </c>
      <c r="L563">
        <v>561</v>
      </c>
      <c r="M563">
        <f t="shared" si="96"/>
        <v>0</v>
      </c>
      <c r="N563">
        <f t="shared" si="97"/>
        <v>0</v>
      </c>
      <c r="O563">
        <f t="shared" si="98"/>
        <v>0</v>
      </c>
      <c r="P563">
        <f t="shared" si="99"/>
        <v>0</v>
      </c>
      <c r="Q563">
        <f t="shared" si="100"/>
        <v>0</v>
      </c>
      <c r="R563">
        <f t="shared" si="101"/>
        <v>1</v>
      </c>
      <c r="S563">
        <f t="shared" si="102"/>
        <v>0</v>
      </c>
      <c r="T563">
        <f t="shared" si="103"/>
        <v>0</v>
      </c>
      <c r="U563">
        <f t="shared" si="104"/>
        <v>0</v>
      </c>
      <c r="V563">
        <f t="shared" si="105"/>
        <v>0</v>
      </c>
      <c r="W563">
        <f t="shared" si="106"/>
        <v>0</v>
      </c>
      <c r="X563">
        <f t="shared" si="107"/>
        <v>0</v>
      </c>
      <c r="Y563">
        <v>8779</v>
      </c>
    </row>
    <row r="564" spans="1:25">
      <c r="A564" s="1">
        <v>41106</v>
      </c>
      <c r="B564">
        <v>98</v>
      </c>
      <c r="C564">
        <v>143.60204081632654</v>
      </c>
      <c r="D564">
        <v>14073</v>
      </c>
      <c r="E564">
        <v>1</v>
      </c>
      <c r="F564">
        <v>132</v>
      </c>
      <c r="G564">
        <v>132</v>
      </c>
      <c r="H564">
        <v>99</v>
      </c>
      <c r="I564">
        <v>143.4848484848485</v>
      </c>
      <c r="J564">
        <v>14205</v>
      </c>
      <c r="K564">
        <v>0</v>
      </c>
      <c r="L564">
        <v>562</v>
      </c>
      <c r="M564">
        <f t="shared" si="96"/>
        <v>0</v>
      </c>
      <c r="N564">
        <f t="shared" si="97"/>
        <v>0</v>
      </c>
      <c r="O564">
        <f t="shared" si="98"/>
        <v>0</v>
      </c>
      <c r="P564">
        <f t="shared" si="99"/>
        <v>0</v>
      </c>
      <c r="Q564">
        <f t="shared" si="100"/>
        <v>0</v>
      </c>
      <c r="R564">
        <f t="shared" si="101"/>
        <v>1</v>
      </c>
      <c r="S564">
        <f t="shared" si="102"/>
        <v>0</v>
      </c>
      <c r="T564">
        <f t="shared" si="103"/>
        <v>0</v>
      </c>
      <c r="U564">
        <f t="shared" si="104"/>
        <v>0</v>
      </c>
      <c r="V564">
        <f t="shared" si="105"/>
        <v>0</v>
      </c>
      <c r="W564">
        <f t="shared" si="106"/>
        <v>0</v>
      </c>
      <c r="X564">
        <f t="shared" si="107"/>
        <v>0</v>
      </c>
      <c r="Y564">
        <v>13919</v>
      </c>
    </row>
    <row r="565" spans="1:25">
      <c r="A565" s="1">
        <v>41107</v>
      </c>
      <c r="B565">
        <v>97</v>
      </c>
      <c r="C565">
        <v>144.16494845360825</v>
      </c>
      <c r="D565">
        <v>13984</v>
      </c>
      <c r="E565">
        <v>3</v>
      </c>
      <c r="F565">
        <v>111.33333333333333</v>
      </c>
      <c r="G565">
        <v>334</v>
      </c>
      <c r="H565">
        <v>100</v>
      </c>
      <c r="I565">
        <v>143.18</v>
      </c>
      <c r="J565">
        <v>14318</v>
      </c>
      <c r="K565">
        <v>0</v>
      </c>
      <c r="L565">
        <v>563</v>
      </c>
      <c r="M565">
        <f t="shared" si="96"/>
        <v>0</v>
      </c>
      <c r="N565">
        <f t="shared" si="97"/>
        <v>0</v>
      </c>
      <c r="O565">
        <f t="shared" si="98"/>
        <v>0</v>
      </c>
      <c r="P565">
        <f t="shared" si="99"/>
        <v>0</v>
      </c>
      <c r="Q565">
        <f t="shared" si="100"/>
        <v>0</v>
      </c>
      <c r="R565">
        <f t="shared" si="101"/>
        <v>1</v>
      </c>
      <c r="S565">
        <f t="shared" si="102"/>
        <v>0</v>
      </c>
      <c r="T565">
        <f t="shared" si="103"/>
        <v>0</v>
      </c>
      <c r="U565">
        <f t="shared" si="104"/>
        <v>0</v>
      </c>
      <c r="V565">
        <f t="shared" si="105"/>
        <v>0</v>
      </c>
      <c r="W565">
        <f t="shared" si="106"/>
        <v>0</v>
      </c>
      <c r="X565">
        <f t="shared" si="107"/>
        <v>0</v>
      </c>
      <c r="Y565">
        <v>14205</v>
      </c>
    </row>
    <row r="566" spans="1:25">
      <c r="A566" s="1">
        <v>41108</v>
      </c>
      <c r="B566">
        <v>98</v>
      </c>
      <c r="C566">
        <v>143.9591836734694</v>
      </c>
      <c r="D566">
        <v>14108</v>
      </c>
      <c r="E566">
        <v>2</v>
      </c>
      <c r="F566">
        <v>100</v>
      </c>
      <c r="G566">
        <v>200</v>
      </c>
      <c r="H566">
        <v>100</v>
      </c>
      <c r="I566">
        <v>143.08000000000001</v>
      </c>
      <c r="J566">
        <v>14308</v>
      </c>
      <c r="K566">
        <v>0</v>
      </c>
      <c r="L566">
        <v>564</v>
      </c>
      <c r="M566">
        <f t="shared" si="96"/>
        <v>0</v>
      </c>
      <c r="N566">
        <f t="shared" si="97"/>
        <v>0</v>
      </c>
      <c r="O566">
        <f t="shared" si="98"/>
        <v>0</v>
      </c>
      <c r="P566">
        <f t="shared" si="99"/>
        <v>0</v>
      </c>
      <c r="Q566">
        <f t="shared" si="100"/>
        <v>0</v>
      </c>
      <c r="R566">
        <f t="shared" si="101"/>
        <v>1</v>
      </c>
      <c r="S566">
        <f t="shared" si="102"/>
        <v>0</v>
      </c>
      <c r="T566">
        <f t="shared" si="103"/>
        <v>0</v>
      </c>
      <c r="U566">
        <f t="shared" si="104"/>
        <v>0</v>
      </c>
      <c r="V566">
        <f t="shared" si="105"/>
        <v>0</v>
      </c>
      <c r="W566">
        <f t="shared" si="106"/>
        <v>0</v>
      </c>
      <c r="X566">
        <f t="shared" si="107"/>
        <v>0</v>
      </c>
      <c r="Y566">
        <v>14318</v>
      </c>
    </row>
    <row r="567" spans="1:25">
      <c r="A567" s="1">
        <v>41109</v>
      </c>
      <c r="B567">
        <v>83</v>
      </c>
      <c r="C567">
        <v>143.04819277108433</v>
      </c>
      <c r="D567">
        <v>11873</v>
      </c>
      <c r="E567">
        <v>4</v>
      </c>
      <c r="F567">
        <v>114</v>
      </c>
      <c r="G567">
        <v>456</v>
      </c>
      <c r="H567">
        <v>87</v>
      </c>
      <c r="I567">
        <v>141.71264367816093</v>
      </c>
      <c r="J567">
        <v>12329</v>
      </c>
      <c r="K567">
        <v>0</v>
      </c>
      <c r="L567">
        <v>565</v>
      </c>
      <c r="M567">
        <f t="shared" si="96"/>
        <v>0</v>
      </c>
      <c r="N567">
        <f t="shared" si="97"/>
        <v>0</v>
      </c>
      <c r="O567">
        <f t="shared" si="98"/>
        <v>0</v>
      </c>
      <c r="P567">
        <f t="shared" si="99"/>
        <v>0</v>
      </c>
      <c r="Q567">
        <f t="shared" si="100"/>
        <v>0</v>
      </c>
      <c r="R567">
        <f t="shared" si="101"/>
        <v>1</v>
      </c>
      <c r="S567">
        <f t="shared" si="102"/>
        <v>0</v>
      </c>
      <c r="T567">
        <f t="shared" si="103"/>
        <v>0</v>
      </c>
      <c r="U567">
        <f t="shared" si="104"/>
        <v>0</v>
      </c>
      <c r="V567">
        <f t="shared" si="105"/>
        <v>0</v>
      </c>
      <c r="W567">
        <f t="shared" si="106"/>
        <v>0</v>
      </c>
      <c r="X567">
        <f t="shared" si="107"/>
        <v>0</v>
      </c>
      <c r="Y567">
        <v>14308</v>
      </c>
    </row>
    <row r="568" spans="1:25">
      <c r="A568" s="1">
        <v>41110</v>
      </c>
      <c r="B568">
        <v>12</v>
      </c>
      <c r="C568">
        <v>139.41666666666666</v>
      </c>
      <c r="D568">
        <v>1673</v>
      </c>
      <c r="E568">
        <v>3</v>
      </c>
      <c r="F568">
        <v>136.66666666666666</v>
      </c>
      <c r="G568">
        <v>410</v>
      </c>
      <c r="H568">
        <v>15</v>
      </c>
      <c r="I568">
        <v>138.86666666666667</v>
      </c>
      <c r="J568">
        <v>2083</v>
      </c>
      <c r="K568">
        <v>0</v>
      </c>
      <c r="L568">
        <v>566</v>
      </c>
      <c r="M568">
        <f t="shared" si="96"/>
        <v>0</v>
      </c>
      <c r="N568">
        <f t="shared" si="97"/>
        <v>0</v>
      </c>
      <c r="O568">
        <f t="shared" si="98"/>
        <v>0</v>
      </c>
      <c r="P568">
        <f t="shared" si="99"/>
        <v>0</v>
      </c>
      <c r="Q568">
        <f t="shared" si="100"/>
        <v>0</v>
      </c>
      <c r="R568">
        <f t="shared" si="101"/>
        <v>1</v>
      </c>
      <c r="S568">
        <f t="shared" si="102"/>
        <v>0</v>
      </c>
      <c r="T568">
        <f t="shared" si="103"/>
        <v>0</v>
      </c>
      <c r="U568">
        <f t="shared" si="104"/>
        <v>0</v>
      </c>
      <c r="V568">
        <f t="shared" si="105"/>
        <v>0</v>
      </c>
      <c r="W568">
        <f t="shared" si="106"/>
        <v>0</v>
      </c>
      <c r="X568">
        <f t="shared" si="107"/>
        <v>1</v>
      </c>
      <c r="Y568">
        <v>12329</v>
      </c>
    </row>
    <row r="569" spans="1:25">
      <c r="A569" s="1">
        <v>41111</v>
      </c>
      <c r="B569">
        <v>6</v>
      </c>
      <c r="C569">
        <v>144</v>
      </c>
      <c r="D569">
        <v>864</v>
      </c>
      <c r="E569">
        <v>2</v>
      </c>
      <c r="F569">
        <v>135.5</v>
      </c>
      <c r="G569">
        <v>271</v>
      </c>
      <c r="H569">
        <v>8</v>
      </c>
      <c r="I569">
        <v>141.875</v>
      </c>
      <c r="J569">
        <v>1135</v>
      </c>
      <c r="K569">
        <v>0</v>
      </c>
      <c r="L569">
        <v>567</v>
      </c>
      <c r="M569">
        <f t="shared" si="96"/>
        <v>0</v>
      </c>
      <c r="N569">
        <f t="shared" si="97"/>
        <v>0</v>
      </c>
      <c r="O569">
        <f t="shared" si="98"/>
        <v>0</v>
      </c>
      <c r="P569">
        <f t="shared" si="99"/>
        <v>0</v>
      </c>
      <c r="Q569">
        <f t="shared" si="100"/>
        <v>0</v>
      </c>
      <c r="R569">
        <f t="shared" si="101"/>
        <v>1</v>
      </c>
      <c r="S569">
        <f t="shared" si="102"/>
        <v>0</v>
      </c>
      <c r="T569">
        <f t="shared" si="103"/>
        <v>0</v>
      </c>
      <c r="U569">
        <f t="shared" si="104"/>
        <v>0</v>
      </c>
      <c r="V569">
        <f t="shared" si="105"/>
        <v>0</v>
      </c>
      <c r="W569">
        <f t="shared" si="106"/>
        <v>0</v>
      </c>
      <c r="X569">
        <f t="shared" si="107"/>
        <v>1</v>
      </c>
      <c r="Y569">
        <v>2083</v>
      </c>
    </row>
    <row r="570" spans="1:25">
      <c r="A570" s="1">
        <v>41112</v>
      </c>
      <c r="B570">
        <v>43</v>
      </c>
      <c r="C570">
        <v>143.18604651162789</v>
      </c>
      <c r="D570">
        <v>6157</v>
      </c>
      <c r="E570">
        <v>1</v>
      </c>
      <c r="F570">
        <v>132</v>
      </c>
      <c r="G570">
        <v>132</v>
      </c>
      <c r="H570">
        <v>44</v>
      </c>
      <c r="I570">
        <v>142.93181818181819</v>
      </c>
      <c r="J570">
        <v>6289</v>
      </c>
      <c r="K570">
        <v>0</v>
      </c>
      <c r="L570">
        <v>568</v>
      </c>
      <c r="M570">
        <f t="shared" si="96"/>
        <v>0</v>
      </c>
      <c r="N570">
        <f t="shared" si="97"/>
        <v>0</v>
      </c>
      <c r="O570">
        <f t="shared" si="98"/>
        <v>0</v>
      </c>
      <c r="P570">
        <f t="shared" si="99"/>
        <v>0</v>
      </c>
      <c r="Q570">
        <f t="shared" si="100"/>
        <v>0</v>
      </c>
      <c r="R570">
        <f t="shared" si="101"/>
        <v>1</v>
      </c>
      <c r="S570">
        <f t="shared" si="102"/>
        <v>0</v>
      </c>
      <c r="T570">
        <f t="shared" si="103"/>
        <v>0</v>
      </c>
      <c r="U570">
        <f t="shared" si="104"/>
        <v>0</v>
      </c>
      <c r="V570">
        <f t="shared" si="105"/>
        <v>0</v>
      </c>
      <c r="W570">
        <f t="shared" si="106"/>
        <v>0</v>
      </c>
      <c r="X570">
        <f t="shared" si="107"/>
        <v>0</v>
      </c>
      <c r="Y570">
        <v>1135</v>
      </c>
    </row>
    <row r="571" spans="1:25">
      <c r="A571" s="1">
        <v>41113</v>
      </c>
      <c r="B571">
        <v>43</v>
      </c>
      <c r="C571">
        <v>142.04651162790697</v>
      </c>
      <c r="D571">
        <v>6108</v>
      </c>
      <c r="E571">
        <v>8</v>
      </c>
      <c r="F571">
        <v>130.625</v>
      </c>
      <c r="G571">
        <v>1045</v>
      </c>
      <c r="H571">
        <v>51</v>
      </c>
      <c r="I571">
        <v>140.25490196078431</v>
      </c>
      <c r="J571">
        <v>7153</v>
      </c>
      <c r="K571">
        <v>0</v>
      </c>
      <c r="L571">
        <v>569</v>
      </c>
      <c r="M571">
        <f t="shared" si="96"/>
        <v>0</v>
      </c>
      <c r="N571">
        <f t="shared" si="97"/>
        <v>0</v>
      </c>
      <c r="O571">
        <f t="shared" si="98"/>
        <v>0</v>
      </c>
      <c r="P571">
        <f t="shared" si="99"/>
        <v>0</v>
      </c>
      <c r="Q571">
        <f t="shared" si="100"/>
        <v>0</v>
      </c>
      <c r="R571">
        <f t="shared" si="101"/>
        <v>1</v>
      </c>
      <c r="S571">
        <f t="shared" si="102"/>
        <v>0</v>
      </c>
      <c r="T571">
        <f t="shared" si="103"/>
        <v>0</v>
      </c>
      <c r="U571">
        <f t="shared" si="104"/>
        <v>0</v>
      </c>
      <c r="V571">
        <f t="shared" si="105"/>
        <v>0</v>
      </c>
      <c r="W571">
        <f t="shared" si="106"/>
        <v>0</v>
      </c>
      <c r="X571">
        <f t="shared" si="107"/>
        <v>0</v>
      </c>
      <c r="Y571">
        <v>6289</v>
      </c>
    </row>
    <row r="572" spans="1:25">
      <c r="A572" s="1">
        <v>41114</v>
      </c>
      <c r="B572">
        <v>40</v>
      </c>
      <c r="C572">
        <v>142.19999999999999</v>
      </c>
      <c r="D572">
        <v>5688</v>
      </c>
      <c r="E572">
        <v>11</v>
      </c>
      <c r="F572">
        <v>128.81818181818181</v>
      </c>
      <c r="G572">
        <v>1417</v>
      </c>
      <c r="H572">
        <v>51</v>
      </c>
      <c r="I572">
        <v>139.31372549019608</v>
      </c>
      <c r="J572">
        <v>7105</v>
      </c>
      <c r="K572">
        <v>0</v>
      </c>
      <c r="L572">
        <v>570</v>
      </c>
      <c r="M572">
        <f t="shared" si="96"/>
        <v>0</v>
      </c>
      <c r="N572">
        <f t="shared" si="97"/>
        <v>0</v>
      </c>
      <c r="O572">
        <f t="shared" si="98"/>
        <v>0</v>
      </c>
      <c r="P572">
        <f t="shared" si="99"/>
        <v>0</v>
      </c>
      <c r="Q572">
        <f t="shared" si="100"/>
        <v>0</v>
      </c>
      <c r="R572">
        <f t="shared" si="101"/>
        <v>1</v>
      </c>
      <c r="S572">
        <f t="shared" si="102"/>
        <v>0</v>
      </c>
      <c r="T572">
        <f t="shared" si="103"/>
        <v>0</v>
      </c>
      <c r="U572">
        <f t="shared" si="104"/>
        <v>0</v>
      </c>
      <c r="V572">
        <f t="shared" si="105"/>
        <v>0</v>
      </c>
      <c r="W572">
        <f t="shared" si="106"/>
        <v>0</v>
      </c>
      <c r="X572">
        <f t="shared" si="107"/>
        <v>0</v>
      </c>
      <c r="Y572">
        <v>7153</v>
      </c>
    </row>
    <row r="573" spans="1:25">
      <c r="A573" s="1">
        <v>41115</v>
      </c>
      <c r="B573">
        <v>9</v>
      </c>
      <c r="C573">
        <v>141.33333333333334</v>
      </c>
      <c r="D573">
        <v>1272</v>
      </c>
      <c r="E573">
        <v>6</v>
      </c>
      <c r="F573">
        <v>129.33333333333334</v>
      </c>
      <c r="G573">
        <v>776</v>
      </c>
      <c r="H573">
        <v>15</v>
      </c>
      <c r="I573">
        <v>136.53333333333333</v>
      </c>
      <c r="J573">
        <v>2048</v>
      </c>
      <c r="K573">
        <v>0</v>
      </c>
      <c r="L573">
        <v>571</v>
      </c>
      <c r="M573">
        <f t="shared" si="96"/>
        <v>0</v>
      </c>
      <c r="N573">
        <f t="shared" si="97"/>
        <v>0</v>
      </c>
      <c r="O573">
        <f t="shared" si="98"/>
        <v>0</v>
      </c>
      <c r="P573">
        <f t="shared" si="99"/>
        <v>0</v>
      </c>
      <c r="Q573">
        <f t="shared" si="100"/>
        <v>0</v>
      </c>
      <c r="R573">
        <f t="shared" si="101"/>
        <v>1</v>
      </c>
      <c r="S573">
        <f t="shared" si="102"/>
        <v>0</v>
      </c>
      <c r="T573">
        <f t="shared" si="103"/>
        <v>0</v>
      </c>
      <c r="U573">
        <f t="shared" si="104"/>
        <v>0</v>
      </c>
      <c r="V573">
        <f t="shared" si="105"/>
        <v>0</v>
      </c>
      <c r="W573">
        <f t="shared" si="106"/>
        <v>0</v>
      </c>
      <c r="X573">
        <f t="shared" si="107"/>
        <v>0</v>
      </c>
      <c r="Y573">
        <v>7105</v>
      </c>
    </row>
    <row r="574" spans="1:25">
      <c r="A574" s="1">
        <v>41116</v>
      </c>
      <c r="B574">
        <v>3</v>
      </c>
      <c r="C574">
        <v>144</v>
      </c>
      <c r="D574">
        <v>432</v>
      </c>
      <c r="E574">
        <v>1</v>
      </c>
      <c r="F574">
        <v>132</v>
      </c>
      <c r="G574">
        <v>132</v>
      </c>
      <c r="H574">
        <v>4</v>
      </c>
      <c r="I574">
        <v>141</v>
      </c>
      <c r="J574">
        <v>564</v>
      </c>
      <c r="K574">
        <v>0</v>
      </c>
      <c r="L574">
        <v>572</v>
      </c>
      <c r="M574">
        <f t="shared" si="96"/>
        <v>0</v>
      </c>
      <c r="N574">
        <f t="shared" si="97"/>
        <v>0</v>
      </c>
      <c r="O574">
        <f t="shared" si="98"/>
        <v>0</v>
      </c>
      <c r="P574">
        <f t="shared" si="99"/>
        <v>0</v>
      </c>
      <c r="Q574">
        <f t="shared" si="100"/>
        <v>0</v>
      </c>
      <c r="R574">
        <f t="shared" si="101"/>
        <v>1</v>
      </c>
      <c r="S574">
        <f t="shared" si="102"/>
        <v>0</v>
      </c>
      <c r="T574">
        <f t="shared" si="103"/>
        <v>0</v>
      </c>
      <c r="U574">
        <f t="shared" si="104"/>
        <v>0</v>
      </c>
      <c r="V574">
        <f t="shared" si="105"/>
        <v>0</v>
      </c>
      <c r="W574">
        <f t="shared" si="106"/>
        <v>0</v>
      </c>
      <c r="X574">
        <f t="shared" si="107"/>
        <v>0</v>
      </c>
      <c r="Y574">
        <v>2048</v>
      </c>
    </row>
    <row r="575" spans="1:25">
      <c r="A575" s="1">
        <v>41117</v>
      </c>
      <c r="B575">
        <v>35</v>
      </c>
      <c r="C575">
        <v>144</v>
      </c>
      <c r="D575">
        <v>5040</v>
      </c>
      <c r="E575">
        <v>1</v>
      </c>
      <c r="F575">
        <v>75</v>
      </c>
      <c r="G575">
        <v>75</v>
      </c>
      <c r="H575">
        <v>36</v>
      </c>
      <c r="I575">
        <v>142.08333333333334</v>
      </c>
      <c r="J575">
        <v>5115</v>
      </c>
      <c r="K575">
        <v>0</v>
      </c>
      <c r="L575">
        <v>573</v>
      </c>
      <c r="M575">
        <f t="shared" si="96"/>
        <v>0</v>
      </c>
      <c r="N575">
        <f t="shared" si="97"/>
        <v>0</v>
      </c>
      <c r="O575">
        <f t="shared" si="98"/>
        <v>0</v>
      </c>
      <c r="P575">
        <f t="shared" si="99"/>
        <v>0</v>
      </c>
      <c r="Q575">
        <f t="shared" si="100"/>
        <v>0</v>
      </c>
      <c r="R575">
        <f t="shared" si="101"/>
        <v>1</v>
      </c>
      <c r="S575">
        <f t="shared" si="102"/>
        <v>0</v>
      </c>
      <c r="T575">
        <f t="shared" si="103"/>
        <v>0</v>
      </c>
      <c r="U575">
        <f t="shared" si="104"/>
        <v>0</v>
      </c>
      <c r="V575">
        <f t="shared" si="105"/>
        <v>0</v>
      </c>
      <c r="W575">
        <f t="shared" si="106"/>
        <v>0</v>
      </c>
      <c r="X575">
        <f t="shared" si="107"/>
        <v>1</v>
      </c>
      <c r="Y575">
        <v>564</v>
      </c>
    </row>
    <row r="576" spans="1:25">
      <c r="A576" s="1">
        <v>41118</v>
      </c>
      <c r="B576">
        <v>34</v>
      </c>
      <c r="C576">
        <v>144</v>
      </c>
      <c r="D576">
        <v>4896</v>
      </c>
      <c r="E576">
        <v>1</v>
      </c>
      <c r="F576">
        <v>70</v>
      </c>
      <c r="G576">
        <v>70</v>
      </c>
      <c r="H576">
        <v>35</v>
      </c>
      <c r="I576">
        <v>141.88571428571427</v>
      </c>
      <c r="J576">
        <v>4966</v>
      </c>
      <c r="K576">
        <v>0</v>
      </c>
      <c r="L576">
        <v>574</v>
      </c>
      <c r="M576">
        <f t="shared" si="96"/>
        <v>0</v>
      </c>
      <c r="N576">
        <f t="shared" si="97"/>
        <v>0</v>
      </c>
      <c r="O576">
        <f t="shared" si="98"/>
        <v>0</v>
      </c>
      <c r="P576">
        <f t="shared" si="99"/>
        <v>0</v>
      </c>
      <c r="Q576">
        <f t="shared" si="100"/>
        <v>0</v>
      </c>
      <c r="R576">
        <f t="shared" si="101"/>
        <v>1</v>
      </c>
      <c r="S576">
        <f t="shared" si="102"/>
        <v>0</v>
      </c>
      <c r="T576">
        <f t="shared" si="103"/>
        <v>0</v>
      </c>
      <c r="U576">
        <f t="shared" si="104"/>
        <v>0</v>
      </c>
      <c r="V576">
        <f t="shared" si="105"/>
        <v>0</v>
      </c>
      <c r="W576">
        <f t="shared" si="106"/>
        <v>0</v>
      </c>
      <c r="X576">
        <f t="shared" si="107"/>
        <v>1</v>
      </c>
      <c r="Y576">
        <v>5115</v>
      </c>
    </row>
    <row r="577" spans="1:25">
      <c r="A577" s="1">
        <v>41119</v>
      </c>
      <c r="B577">
        <v>4</v>
      </c>
      <c r="C577">
        <v>144</v>
      </c>
      <c r="D577">
        <v>576</v>
      </c>
      <c r="E577">
        <v>4</v>
      </c>
      <c r="F577">
        <v>114.75</v>
      </c>
      <c r="G577">
        <v>459</v>
      </c>
      <c r="H577">
        <v>8</v>
      </c>
      <c r="I577">
        <v>129.375</v>
      </c>
      <c r="J577">
        <v>1035</v>
      </c>
      <c r="K577">
        <v>0</v>
      </c>
      <c r="L577">
        <v>575</v>
      </c>
      <c r="M577">
        <f t="shared" si="96"/>
        <v>0</v>
      </c>
      <c r="N577">
        <f t="shared" si="97"/>
        <v>0</v>
      </c>
      <c r="O577">
        <f t="shared" si="98"/>
        <v>0</v>
      </c>
      <c r="P577">
        <f t="shared" si="99"/>
        <v>0</v>
      </c>
      <c r="Q577">
        <f t="shared" si="100"/>
        <v>0</v>
      </c>
      <c r="R577">
        <f t="shared" si="101"/>
        <v>1</v>
      </c>
      <c r="S577">
        <f t="shared" si="102"/>
        <v>0</v>
      </c>
      <c r="T577">
        <f t="shared" si="103"/>
        <v>0</v>
      </c>
      <c r="U577">
        <f t="shared" si="104"/>
        <v>0</v>
      </c>
      <c r="V577">
        <f t="shared" si="105"/>
        <v>0</v>
      </c>
      <c r="W577">
        <f t="shared" si="106"/>
        <v>0</v>
      </c>
      <c r="X577">
        <f t="shared" si="107"/>
        <v>0</v>
      </c>
      <c r="Y577">
        <v>4966</v>
      </c>
    </row>
    <row r="578" spans="1:25">
      <c r="A578" s="1">
        <v>41120</v>
      </c>
      <c r="B578">
        <v>0</v>
      </c>
      <c r="C578">
        <v>0</v>
      </c>
      <c r="D578">
        <v>0</v>
      </c>
      <c r="E578">
        <v>4</v>
      </c>
      <c r="F578">
        <v>109.5</v>
      </c>
      <c r="G578">
        <v>438</v>
      </c>
      <c r="H578">
        <v>4</v>
      </c>
      <c r="I578">
        <v>109.5</v>
      </c>
      <c r="J578">
        <v>438</v>
      </c>
      <c r="K578">
        <v>0</v>
      </c>
      <c r="L578">
        <v>576</v>
      </c>
      <c r="M578">
        <f t="shared" si="96"/>
        <v>0</v>
      </c>
      <c r="N578">
        <f t="shared" si="97"/>
        <v>0</v>
      </c>
      <c r="O578">
        <f t="shared" si="98"/>
        <v>0</v>
      </c>
      <c r="P578">
        <f t="shared" si="99"/>
        <v>0</v>
      </c>
      <c r="Q578">
        <f t="shared" si="100"/>
        <v>0</v>
      </c>
      <c r="R578">
        <f t="shared" si="101"/>
        <v>1</v>
      </c>
      <c r="S578">
        <f t="shared" si="102"/>
        <v>0</v>
      </c>
      <c r="T578">
        <f t="shared" si="103"/>
        <v>0</v>
      </c>
      <c r="U578">
        <f t="shared" si="104"/>
        <v>0</v>
      </c>
      <c r="V578">
        <f t="shared" si="105"/>
        <v>0</v>
      </c>
      <c r="W578">
        <f t="shared" si="106"/>
        <v>0</v>
      </c>
      <c r="X578">
        <f t="shared" si="107"/>
        <v>0</v>
      </c>
      <c r="Y578">
        <v>1035</v>
      </c>
    </row>
    <row r="579" spans="1:25">
      <c r="A579" s="1">
        <v>41121</v>
      </c>
      <c r="B579">
        <v>0</v>
      </c>
      <c r="C579">
        <v>0</v>
      </c>
      <c r="D579">
        <v>0</v>
      </c>
      <c r="E579">
        <v>4</v>
      </c>
      <c r="F579">
        <v>109.5</v>
      </c>
      <c r="G579">
        <v>438</v>
      </c>
      <c r="H579">
        <v>4</v>
      </c>
      <c r="I579">
        <v>109.5</v>
      </c>
      <c r="J579">
        <v>438</v>
      </c>
      <c r="K579">
        <v>0</v>
      </c>
      <c r="L579">
        <v>577</v>
      </c>
      <c r="M579">
        <f t="shared" ref="M579:M642" si="108">IF(MONTH(A579)=2,1,0)</f>
        <v>0</v>
      </c>
      <c r="N579">
        <f t="shared" ref="N579:N642" si="109">IF(MONTH(A579)=3,1,0)</f>
        <v>0</v>
      </c>
      <c r="O579">
        <f t="shared" ref="O579:O642" si="110">IF(MONTH(A579)=4,1,0)</f>
        <v>0</v>
      </c>
      <c r="P579">
        <f t="shared" ref="P579:P642" si="111">IF(MONTH(A579)=5,1,0)</f>
        <v>0</v>
      </c>
      <c r="Q579">
        <f t="shared" ref="Q579:Q642" si="112">IF(MONTH(A579)=6,1,0)</f>
        <v>0</v>
      </c>
      <c r="R579">
        <f t="shared" ref="R579:R642" si="113">IF(MONTH(A579)=7,1,0)</f>
        <v>1</v>
      </c>
      <c r="S579">
        <f t="shared" ref="S579:S642" si="114">IF(MONTH(A579)=8,1,0)</f>
        <v>0</v>
      </c>
      <c r="T579">
        <f t="shared" ref="T579:T642" si="115">IF(MONTH(A579)=9,1,0)</f>
        <v>0</v>
      </c>
      <c r="U579">
        <f t="shared" ref="U579:U642" si="116">IF(MONTH(A579)=10,1,0)</f>
        <v>0</v>
      </c>
      <c r="V579">
        <f t="shared" ref="V579:V642" si="117">IF(MONTH(A579)=11,1,0)</f>
        <v>0</v>
      </c>
      <c r="W579">
        <f t="shared" ref="W579:W642" si="118">IF(MONTH(A579)=12,1,0)</f>
        <v>0</v>
      </c>
      <c r="X579">
        <f t="shared" ref="X579:X642" si="119">IF(WEEKDAY(A579)&gt;=6,1,0)</f>
        <v>0</v>
      </c>
      <c r="Y579">
        <v>438</v>
      </c>
    </row>
    <row r="580" spans="1:25">
      <c r="A580" s="1">
        <v>41122</v>
      </c>
      <c r="B580">
        <v>1</v>
      </c>
      <c r="C580">
        <v>132</v>
      </c>
      <c r="D580">
        <v>132</v>
      </c>
      <c r="E580">
        <v>7</v>
      </c>
      <c r="F580">
        <v>87.714285714285708</v>
      </c>
      <c r="G580">
        <v>614</v>
      </c>
      <c r="H580">
        <v>8</v>
      </c>
      <c r="I580">
        <v>93.25</v>
      </c>
      <c r="J580">
        <v>746</v>
      </c>
      <c r="K580">
        <v>0</v>
      </c>
      <c r="L580">
        <v>578</v>
      </c>
      <c r="M580">
        <f t="shared" si="108"/>
        <v>0</v>
      </c>
      <c r="N580">
        <f t="shared" si="109"/>
        <v>0</v>
      </c>
      <c r="O580">
        <f t="shared" si="110"/>
        <v>0</v>
      </c>
      <c r="P580">
        <f t="shared" si="111"/>
        <v>0</v>
      </c>
      <c r="Q580">
        <f t="shared" si="112"/>
        <v>0</v>
      </c>
      <c r="R580">
        <f t="shared" si="113"/>
        <v>0</v>
      </c>
      <c r="S580">
        <f t="shared" si="114"/>
        <v>1</v>
      </c>
      <c r="T580">
        <f t="shared" si="115"/>
        <v>0</v>
      </c>
      <c r="U580">
        <f t="shared" si="116"/>
        <v>0</v>
      </c>
      <c r="V580">
        <f t="shared" si="117"/>
        <v>0</v>
      </c>
      <c r="W580">
        <f t="shared" si="118"/>
        <v>0</v>
      </c>
      <c r="X580">
        <f t="shared" si="119"/>
        <v>0</v>
      </c>
      <c r="Y580">
        <v>438</v>
      </c>
    </row>
    <row r="581" spans="1:25">
      <c r="A581" s="1">
        <v>41123</v>
      </c>
      <c r="B581">
        <v>0</v>
      </c>
      <c r="C581">
        <v>0</v>
      </c>
      <c r="D581">
        <v>0</v>
      </c>
      <c r="E581">
        <v>7</v>
      </c>
      <c r="F581">
        <v>86.571428571428569</v>
      </c>
      <c r="G581">
        <v>606</v>
      </c>
      <c r="H581">
        <v>7</v>
      </c>
      <c r="I581">
        <v>86.571428571428569</v>
      </c>
      <c r="J581">
        <v>606</v>
      </c>
      <c r="K581">
        <v>0</v>
      </c>
      <c r="L581">
        <v>579</v>
      </c>
      <c r="M581">
        <f t="shared" si="108"/>
        <v>0</v>
      </c>
      <c r="N581">
        <f t="shared" si="109"/>
        <v>0</v>
      </c>
      <c r="O581">
        <f t="shared" si="110"/>
        <v>0</v>
      </c>
      <c r="P581">
        <f t="shared" si="111"/>
        <v>0</v>
      </c>
      <c r="Q581">
        <f t="shared" si="112"/>
        <v>0</v>
      </c>
      <c r="R581">
        <f t="shared" si="113"/>
        <v>0</v>
      </c>
      <c r="S581">
        <f t="shared" si="114"/>
        <v>1</v>
      </c>
      <c r="T581">
        <f t="shared" si="115"/>
        <v>0</v>
      </c>
      <c r="U581">
        <f t="shared" si="116"/>
        <v>0</v>
      </c>
      <c r="V581">
        <f t="shared" si="117"/>
        <v>0</v>
      </c>
      <c r="W581">
        <f t="shared" si="118"/>
        <v>0</v>
      </c>
      <c r="X581">
        <f t="shared" si="119"/>
        <v>0</v>
      </c>
      <c r="Y581">
        <v>746</v>
      </c>
    </row>
    <row r="582" spans="1:25">
      <c r="A582" s="1">
        <v>41124</v>
      </c>
      <c r="B582">
        <v>0</v>
      </c>
      <c r="C582">
        <v>0</v>
      </c>
      <c r="D582">
        <v>0</v>
      </c>
      <c r="E582">
        <v>3</v>
      </c>
      <c r="F582">
        <v>70</v>
      </c>
      <c r="G582">
        <v>210</v>
      </c>
      <c r="H582">
        <v>3</v>
      </c>
      <c r="I582">
        <v>70</v>
      </c>
      <c r="J582">
        <v>210</v>
      </c>
      <c r="K582">
        <v>0</v>
      </c>
      <c r="L582">
        <v>580</v>
      </c>
      <c r="M582">
        <f t="shared" si="108"/>
        <v>0</v>
      </c>
      <c r="N582">
        <f t="shared" si="109"/>
        <v>0</v>
      </c>
      <c r="O582">
        <f t="shared" si="110"/>
        <v>0</v>
      </c>
      <c r="P582">
        <f t="shared" si="111"/>
        <v>0</v>
      </c>
      <c r="Q582">
        <f t="shared" si="112"/>
        <v>0</v>
      </c>
      <c r="R582">
        <f t="shared" si="113"/>
        <v>0</v>
      </c>
      <c r="S582">
        <f t="shared" si="114"/>
        <v>1</v>
      </c>
      <c r="T582">
        <f t="shared" si="115"/>
        <v>0</v>
      </c>
      <c r="U582">
        <f t="shared" si="116"/>
        <v>0</v>
      </c>
      <c r="V582">
        <f t="shared" si="117"/>
        <v>0</v>
      </c>
      <c r="W582">
        <f t="shared" si="118"/>
        <v>0</v>
      </c>
      <c r="X582">
        <f t="shared" si="119"/>
        <v>1</v>
      </c>
      <c r="Y582">
        <v>606</v>
      </c>
    </row>
    <row r="583" spans="1:25">
      <c r="A583" s="1">
        <v>41125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581</v>
      </c>
      <c r="M583">
        <f t="shared" si="108"/>
        <v>0</v>
      </c>
      <c r="N583">
        <f t="shared" si="109"/>
        <v>0</v>
      </c>
      <c r="O583">
        <f t="shared" si="110"/>
        <v>0</v>
      </c>
      <c r="P583">
        <f t="shared" si="111"/>
        <v>0</v>
      </c>
      <c r="Q583">
        <f t="shared" si="112"/>
        <v>0</v>
      </c>
      <c r="R583">
        <f t="shared" si="113"/>
        <v>0</v>
      </c>
      <c r="S583">
        <f t="shared" si="114"/>
        <v>1</v>
      </c>
      <c r="T583">
        <f t="shared" si="115"/>
        <v>0</v>
      </c>
      <c r="U583">
        <f t="shared" si="116"/>
        <v>0</v>
      </c>
      <c r="V583">
        <f t="shared" si="117"/>
        <v>0</v>
      </c>
      <c r="W583">
        <f t="shared" si="118"/>
        <v>0</v>
      </c>
      <c r="X583">
        <f t="shared" si="119"/>
        <v>1</v>
      </c>
      <c r="Y583">
        <v>210</v>
      </c>
    </row>
    <row r="584" spans="1:25">
      <c r="A584" s="1">
        <v>41126</v>
      </c>
      <c r="B584">
        <v>34</v>
      </c>
      <c r="C584">
        <v>141.6764705882353</v>
      </c>
      <c r="D584">
        <v>4817</v>
      </c>
      <c r="E584">
        <v>1</v>
      </c>
      <c r="F584">
        <v>139</v>
      </c>
      <c r="G584">
        <v>139</v>
      </c>
      <c r="H584">
        <v>35</v>
      </c>
      <c r="I584">
        <v>141.6</v>
      </c>
      <c r="J584">
        <v>4956</v>
      </c>
      <c r="K584">
        <v>0</v>
      </c>
      <c r="L584">
        <v>582</v>
      </c>
      <c r="M584">
        <f t="shared" si="108"/>
        <v>0</v>
      </c>
      <c r="N584">
        <f t="shared" si="109"/>
        <v>0</v>
      </c>
      <c r="O584">
        <f t="shared" si="110"/>
        <v>0</v>
      </c>
      <c r="P584">
        <f t="shared" si="111"/>
        <v>0</v>
      </c>
      <c r="Q584">
        <f t="shared" si="112"/>
        <v>0</v>
      </c>
      <c r="R584">
        <f t="shared" si="113"/>
        <v>0</v>
      </c>
      <c r="S584">
        <f t="shared" si="114"/>
        <v>1</v>
      </c>
      <c r="T584">
        <f t="shared" si="115"/>
        <v>0</v>
      </c>
      <c r="U584">
        <f t="shared" si="116"/>
        <v>0</v>
      </c>
      <c r="V584">
        <f t="shared" si="117"/>
        <v>0</v>
      </c>
      <c r="W584">
        <f t="shared" si="118"/>
        <v>0</v>
      </c>
      <c r="X584">
        <f t="shared" si="119"/>
        <v>0</v>
      </c>
      <c r="Y584">
        <v>0</v>
      </c>
    </row>
    <row r="585" spans="1:25">
      <c r="A585" s="1">
        <v>41127</v>
      </c>
      <c r="B585">
        <v>46</v>
      </c>
      <c r="C585">
        <v>138.7391304347826</v>
      </c>
      <c r="D585">
        <v>6382</v>
      </c>
      <c r="E585">
        <v>1</v>
      </c>
      <c r="F585">
        <v>132</v>
      </c>
      <c r="G585">
        <v>132</v>
      </c>
      <c r="H585">
        <v>47</v>
      </c>
      <c r="I585">
        <v>138.59574468085106</v>
      </c>
      <c r="J585">
        <v>6514</v>
      </c>
      <c r="K585">
        <v>0</v>
      </c>
      <c r="L585">
        <v>583</v>
      </c>
      <c r="M585">
        <f t="shared" si="108"/>
        <v>0</v>
      </c>
      <c r="N585">
        <f t="shared" si="109"/>
        <v>0</v>
      </c>
      <c r="O585">
        <f t="shared" si="110"/>
        <v>0</v>
      </c>
      <c r="P585">
        <f t="shared" si="111"/>
        <v>0</v>
      </c>
      <c r="Q585">
        <f t="shared" si="112"/>
        <v>0</v>
      </c>
      <c r="R585">
        <f t="shared" si="113"/>
        <v>0</v>
      </c>
      <c r="S585">
        <f t="shared" si="114"/>
        <v>1</v>
      </c>
      <c r="T585">
        <f t="shared" si="115"/>
        <v>0</v>
      </c>
      <c r="U585">
        <f t="shared" si="116"/>
        <v>0</v>
      </c>
      <c r="V585">
        <f t="shared" si="117"/>
        <v>0</v>
      </c>
      <c r="W585">
        <f t="shared" si="118"/>
        <v>0</v>
      </c>
      <c r="X585">
        <f t="shared" si="119"/>
        <v>0</v>
      </c>
      <c r="Y585">
        <v>4956</v>
      </c>
    </row>
    <row r="586" spans="1:25">
      <c r="A586" s="1">
        <v>41128</v>
      </c>
      <c r="B586">
        <v>49</v>
      </c>
      <c r="C586">
        <v>137.30612244897958</v>
      </c>
      <c r="D586">
        <v>6728</v>
      </c>
      <c r="E586">
        <v>3</v>
      </c>
      <c r="F586">
        <v>134.33333333333334</v>
      </c>
      <c r="G586">
        <v>403</v>
      </c>
      <c r="H586">
        <v>52</v>
      </c>
      <c r="I586">
        <v>137.13461538461539</v>
      </c>
      <c r="J586">
        <v>7131</v>
      </c>
      <c r="K586">
        <v>0</v>
      </c>
      <c r="L586">
        <v>584</v>
      </c>
      <c r="M586">
        <f t="shared" si="108"/>
        <v>0</v>
      </c>
      <c r="N586">
        <f t="shared" si="109"/>
        <v>0</v>
      </c>
      <c r="O586">
        <f t="shared" si="110"/>
        <v>0</v>
      </c>
      <c r="P586">
        <f t="shared" si="111"/>
        <v>0</v>
      </c>
      <c r="Q586">
        <f t="shared" si="112"/>
        <v>0</v>
      </c>
      <c r="R586">
        <f t="shared" si="113"/>
        <v>0</v>
      </c>
      <c r="S586">
        <f t="shared" si="114"/>
        <v>1</v>
      </c>
      <c r="T586">
        <f t="shared" si="115"/>
        <v>0</v>
      </c>
      <c r="U586">
        <f t="shared" si="116"/>
        <v>0</v>
      </c>
      <c r="V586">
        <f t="shared" si="117"/>
        <v>0</v>
      </c>
      <c r="W586">
        <f t="shared" si="118"/>
        <v>0</v>
      </c>
      <c r="X586">
        <f t="shared" si="119"/>
        <v>0</v>
      </c>
      <c r="Y586">
        <v>6514</v>
      </c>
    </row>
    <row r="587" spans="1:25">
      <c r="A587" s="1">
        <v>41129</v>
      </c>
      <c r="B587">
        <v>44</v>
      </c>
      <c r="C587">
        <v>136.04545454545453</v>
      </c>
      <c r="D587">
        <v>5986</v>
      </c>
      <c r="E587">
        <v>2</v>
      </c>
      <c r="F587">
        <v>135.5</v>
      </c>
      <c r="G587">
        <v>271</v>
      </c>
      <c r="H587">
        <v>46</v>
      </c>
      <c r="I587">
        <v>136.02173913043478</v>
      </c>
      <c r="J587">
        <v>6257</v>
      </c>
      <c r="K587">
        <v>0</v>
      </c>
      <c r="L587">
        <v>585</v>
      </c>
      <c r="M587">
        <f t="shared" si="108"/>
        <v>0</v>
      </c>
      <c r="N587">
        <f t="shared" si="109"/>
        <v>0</v>
      </c>
      <c r="O587">
        <f t="shared" si="110"/>
        <v>0</v>
      </c>
      <c r="P587">
        <f t="shared" si="111"/>
        <v>0</v>
      </c>
      <c r="Q587">
        <f t="shared" si="112"/>
        <v>0</v>
      </c>
      <c r="R587">
        <f t="shared" si="113"/>
        <v>0</v>
      </c>
      <c r="S587">
        <f t="shared" si="114"/>
        <v>1</v>
      </c>
      <c r="T587">
        <f t="shared" si="115"/>
        <v>0</v>
      </c>
      <c r="U587">
        <f t="shared" si="116"/>
        <v>0</v>
      </c>
      <c r="V587">
        <f t="shared" si="117"/>
        <v>0</v>
      </c>
      <c r="W587">
        <f t="shared" si="118"/>
        <v>0</v>
      </c>
      <c r="X587">
        <f t="shared" si="119"/>
        <v>0</v>
      </c>
      <c r="Y587">
        <v>7131</v>
      </c>
    </row>
    <row r="588" spans="1:25">
      <c r="A588" s="1">
        <v>41130</v>
      </c>
      <c r="B588">
        <v>53</v>
      </c>
      <c r="C588">
        <v>138.49056603773585</v>
      </c>
      <c r="D588">
        <v>7340</v>
      </c>
      <c r="E588">
        <v>1</v>
      </c>
      <c r="F588">
        <v>132</v>
      </c>
      <c r="G588">
        <v>132</v>
      </c>
      <c r="H588">
        <v>54</v>
      </c>
      <c r="I588">
        <v>138.37037037037038</v>
      </c>
      <c r="J588">
        <v>7472</v>
      </c>
      <c r="K588">
        <v>0</v>
      </c>
      <c r="L588">
        <v>586</v>
      </c>
      <c r="M588">
        <f t="shared" si="108"/>
        <v>0</v>
      </c>
      <c r="N588">
        <f t="shared" si="109"/>
        <v>0</v>
      </c>
      <c r="O588">
        <f t="shared" si="110"/>
        <v>0</v>
      </c>
      <c r="P588">
        <f t="shared" si="111"/>
        <v>0</v>
      </c>
      <c r="Q588">
        <f t="shared" si="112"/>
        <v>0</v>
      </c>
      <c r="R588">
        <f t="shared" si="113"/>
        <v>0</v>
      </c>
      <c r="S588">
        <f t="shared" si="114"/>
        <v>1</v>
      </c>
      <c r="T588">
        <f t="shared" si="115"/>
        <v>0</v>
      </c>
      <c r="U588">
        <f t="shared" si="116"/>
        <v>0</v>
      </c>
      <c r="V588">
        <f t="shared" si="117"/>
        <v>0</v>
      </c>
      <c r="W588">
        <f t="shared" si="118"/>
        <v>0</v>
      </c>
      <c r="X588">
        <f t="shared" si="119"/>
        <v>0</v>
      </c>
      <c r="Y588">
        <v>6257</v>
      </c>
    </row>
    <row r="589" spans="1:25">
      <c r="A589" s="1">
        <v>41131</v>
      </c>
      <c r="B589">
        <v>57</v>
      </c>
      <c r="C589">
        <v>144</v>
      </c>
      <c r="D589">
        <v>8208</v>
      </c>
      <c r="E589">
        <v>1</v>
      </c>
      <c r="F589">
        <v>139</v>
      </c>
      <c r="G589">
        <v>139</v>
      </c>
      <c r="H589">
        <v>58</v>
      </c>
      <c r="I589">
        <v>143.91379310344828</v>
      </c>
      <c r="J589">
        <v>8347</v>
      </c>
      <c r="K589">
        <v>0</v>
      </c>
      <c r="L589">
        <v>587</v>
      </c>
      <c r="M589">
        <f t="shared" si="108"/>
        <v>0</v>
      </c>
      <c r="N589">
        <f t="shared" si="109"/>
        <v>0</v>
      </c>
      <c r="O589">
        <f t="shared" si="110"/>
        <v>0</v>
      </c>
      <c r="P589">
        <f t="shared" si="111"/>
        <v>0</v>
      </c>
      <c r="Q589">
        <f t="shared" si="112"/>
        <v>0</v>
      </c>
      <c r="R589">
        <f t="shared" si="113"/>
        <v>0</v>
      </c>
      <c r="S589">
        <f t="shared" si="114"/>
        <v>1</v>
      </c>
      <c r="T589">
        <f t="shared" si="115"/>
        <v>0</v>
      </c>
      <c r="U589">
        <f t="shared" si="116"/>
        <v>0</v>
      </c>
      <c r="V589">
        <f t="shared" si="117"/>
        <v>0</v>
      </c>
      <c r="W589">
        <f t="shared" si="118"/>
        <v>0</v>
      </c>
      <c r="X589">
        <f t="shared" si="119"/>
        <v>1</v>
      </c>
      <c r="Y589">
        <v>7472</v>
      </c>
    </row>
    <row r="590" spans="1:25">
      <c r="A590" s="1">
        <v>41132</v>
      </c>
      <c r="B590">
        <v>75</v>
      </c>
      <c r="C590">
        <v>144</v>
      </c>
      <c r="D590">
        <v>10800</v>
      </c>
      <c r="E590">
        <v>10</v>
      </c>
      <c r="F590">
        <v>140</v>
      </c>
      <c r="G590">
        <v>1400</v>
      </c>
      <c r="H590">
        <v>85</v>
      </c>
      <c r="I590">
        <v>143.52941176470588</v>
      </c>
      <c r="J590">
        <v>12200</v>
      </c>
      <c r="K590">
        <v>0</v>
      </c>
      <c r="L590">
        <v>588</v>
      </c>
      <c r="M590">
        <f t="shared" si="108"/>
        <v>0</v>
      </c>
      <c r="N590">
        <f t="shared" si="109"/>
        <v>0</v>
      </c>
      <c r="O590">
        <f t="shared" si="110"/>
        <v>0</v>
      </c>
      <c r="P590">
        <f t="shared" si="111"/>
        <v>0</v>
      </c>
      <c r="Q590">
        <f t="shared" si="112"/>
        <v>0</v>
      </c>
      <c r="R590">
        <f t="shared" si="113"/>
        <v>0</v>
      </c>
      <c r="S590">
        <f t="shared" si="114"/>
        <v>1</v>
      </c>
      <c r="T590">
        <f t="shared" si="115"/>
        <v>0</v>
      </c>
      <c r="U590">
        <f t="shared" si="116"/>
        <v>0</v>
      </c>
      <c r="V590">
        <f t="shared" si="117"/>
        <v>0</v>
      </c>
      <c r="W590">
        <f t="shared" si="118"/>
        <v>0</v>
      </c>
      <c r="X590">
        <f t="shared" si="119"/>
        <v>1</v>
      </c>
      <c r="Y590">
        <v>8347</v>
      </c>
    </row>
    <row r="591" spans="1:25">
      <c r="A591" s="1">
        <v>41133</v>
      </c>
      <c r="B591">
        <v>94</v>
      </c>
      <c r="C591">
        <v>143.78723404255319</v>
      </c>
      <c r="D591">
        <v>13516</v>
      </c>
      <c r="E591">
        <v>0</v>
      </c>
      <c r="F591">
        <v>0</v>
      </c>
      <c r="G591">
        <v>0</v>
      </c>
      <c r="H591">
        <v>94</v>
      </c>
      <c r="I591">
        <v>143.78723404255319</v>
      </c>
      <c r="J591">
        <v>13516</v>
      </c>
      <c r="K591">
        <v>0</v>
      </c>
      <c r="L591">
        <v>589</v>
      </c>
      <c r="M591">
        <f t="shared" si="108"/>
        <v>0</v>
      </c>
      <c r="N591">
        <f t="shared" si="109"/>
        <v>0</v>
      </c>
      <c r="O591">
        <f t="shared" si="110"/>
        <v>0</v>
      </c>
      <c r="P591">
        <f t="shared" si="111"/>
        <v>0</v>
      </c>
      <c r="Q591">
        <f t="shared" si="112"/>
        <v>0</v>
      </c>
      <c r="R591">
        <f t="shared" si="113"/>
        <v>0</v>
      </c>
      <c r="S591">
        <f t="shared" si="114"/>
        <v>1</v>
      </c>
      <c r="T591">
        <f t="shared" si="115"/>
        <v>0</v>
      </c>
      <c r="U591">
        <f t="shared" si="116"/>
        <v>0</v>
      </c>
      <c r="V591">
        <f t="shared" si="117"/>
        <v>0</v>
      </c>
      <c r="W591">
        <f t="shared" si="118"/>
        <v>0</v>
      </c>
      <c r="X591">
        <f t="shared" si="119"/>
        <v>0</v>
      </c>
      <c r="Y591">
        <v>12200</v>
      </c>
    </row>
    <row r="592" spans="1:25">
      <c r="A592" s="1">
        <v>41134</v>
      </c>
      <c r="B592">
        <v>86</v>
      </c>
      <c r="C592">
        <v>142.68604651162789</v>
      </c>
      <c r="D592">
        <v>12271</v>
      </c>
      <c r="E592">
        <v>1</v>
      </c>
      <c r="F592">
        <v>139</v>
      </c>
      <c r="G592">
        <v>139</v>
      </c>
      <c r="H592">
        <v>87</v>
      </c>
      <c r="I592">
        <v>142.64367816091954</v>
      </c>
      <c r="J592">
        <v>12410</v>
      </c>
      <c r="K592">
        <v>0</v>
      </c>
      <c r="L592">
        <v>590</v>
      </c>
      <c r="M592">
        <f t="shared" si="108"/>
        <v>0</v>
      </c>
      <c r="N592">
        <f t="shared" si="109"/>
        <v>0</v>
      </c>
      <c r="O592">
        <f t="shared" si="110"/>
        <v>0</v>
      </c>
      <c r="P592">
        <f t="shared" si="111"/>
        <v>0</v>
      </c>
      <c r="Q592">
        <f t="shared" si="112"/>
        <v>0</v>
      </c>
      <c r="R592">
        <f t="shared" si="113"/>
        <v>0</v>
      </c>
      <c r="S592">
        <f t="shared" si="114"/>
        <v>1</v>
      </c>
      <c r="T592">
        <f t="shared" si="115"/>
        <v>0</v>
      </c>
      <c r="U592">
        <f t="shared" si="116"/>
        <v>0</v>
      </c>
      <c r="V592">
        <f t="shared" si="117"/>
        <v>0</v>
      </c>
      <c r="W592">
        <f t="shared" si="118"/>
        <v>0</v>
      </c>
      <c r="X592">
        <f t="shared" si="119"/>
        <v>0</v>
      </c>
      <c r="Y592">
        <v>13516</v>
      </c>
    </row>
    <row r="593" spans="1:25">
      <c r="A593" s="1">
        <v>41135</v>
      </c>
      <c r="B593">
        <v>81</v>
      </c>
      <c r="C593">
        <v>142.22222222222223</v>
      </c>
      <c r="D593">
        <v>11520</v>
      </c>
      <c r="E593">
        <v>3</v>
      </c>
      <c r="F593">
        <v>129.33333333333334</v>
      </c>
      <c r="G593">
        <v>388</v>
      </c>
      <c r="H593">
        <v>84</v>
      </c>
      <c r="I593">
        <v>141.76190476190476</v>
      </c>
      <c r="J593">
        <v>11908</v>
      </c>
      <c r="K593">
        <v>0</v>
      </c>
      <c r="L593">
        <v>591</v>
      </c>
      <c r="M593">
        <f t="shared" si="108"/>
        <v>0</v>
      </c>
      <c r="N593">
        <f t="shared" si="109"/>
        <v>0</v>
      </c>
      <c r="O593">
        <f t="shared" si="110"/>
        <v>0</v>
      </c>
      <c r="P593">
        <f t="shared" si="111"/>
        <v>0</v>
      </c>
      <c r="Q593">
        <f t="shared" si="112"/>
        <v>0</v>
      </c>
      <c r="R593">
        <f t="shared" si="113"/>
        <v>0</v>
      </c>
      <c r="S593">
        <f t="shared" si="114"/>
        <v>1</v>
      </c>
      <c r="T593">
        <f t="shared" si="115"/>
        <v>0</v>
      </c>
      <c r="U593">
        <f t="shared" si="116"/>
        <v>0</v>
      </c>
      <c r="V593">
        <f t="shared" si="117"/>
        <v>0</v>
      </c>
      <c r="W593">
        <f t="shared" si="118"/>
        <v>0</v>
      </c>
      <c r="X593">
        <f t="shared" si="119"/>
        <v>0</v>
      </c>
      <c r="Y593">
        <v>12410</v>
      </c>
    </row>
    <row r="594" spans="1:25">
      <c r="A594" s="1">
        <v>41136</v>
      </c>
      <c r="B594">
        <v>65</v>
      </c>
      <c r="C594">
        <v>143.07692307692307</v>
      </c>
      <c r="D594">
        <v>9300</v>
      </c>
      <c r="E594">
        <v>3</v>
      </c>
      <c r="F594">
        <v>140</v>
      </c>
      <c r="G594">
        <v>420</v>
      </c>
      <c r="H594">
        <v>68</v>
      </c>
      <c r="I594">
        <v>142.94117647058823</v>
      </c>
      <c r="J594">
        <v>9720</v>
      </c>
      <c r="K594">
        <v>0</v>
      </c>
      <c r="L594">
        <v>592</v>
      </c>
      <c r="M594">
        <f t="shared" si="108"/>
        <v>0</v>
      </c>
      <c r="N594">
        <f t="shared" si="109"/>
        <v>0</v>
      </c>
      <c r="O594">
        <f t="shared" si="110"/>
        <v>0</v>
      </c>
      <c r="P594">
        <f t="shared" si="111"/>
        <v>0</v>
      </c>
      <c r="Q594">
        <f t="shared" si="112"/>
        <v>0</v>
      </c>
      <c r="R594">
        <f t="shared" si="113"/>
        <v>0</v>
      </c>
      <c r="S594">
        <f t="shared" si="114"/>
        <v>1</v>
      </c>
      <c r="T594">
        <f t="shared" si="115"/>
        <v>0</v>
      </c>
      <c r="U594">
        <f t="shared" si="116"/>
        <v>0</v>
      </c>
      <c r="V594">
        <f t="shared" si="117"/>
        <v>0</v>
      </c>
      <c r="W594">
        <f t="shared" si="118"/>
        <v>0</v>
      </c>
      <c r="X594">
        <f t="shared" si="119"/>
        <v>0</v>
      </c>
      <c r="Y594">
        <v>11908</v>
      </c>
    </row>
    <row r="595" spans="1:25">
      <c r="A595" s="1">
        <v>41137</v>
      </c>
      <c r="B595">
        <v>83</v>
      </c>
      <c r="C595">
        <v>143.27710843373495</v>
      </c>
      <c r="D595">
        <v>11892</v>
      </c>
      <c r="E595">
        <v>4</v>
      </c>
      <c r="F595">
        <v>127</v>
      </c>
      <c r="G595">
        <v>508</v>
      </c>
      <c r="H595">
        <v>87</v>
      </c>
      <c r="I595">
        <v>142.5287356321839</v>
      </c>
      <c r="J595">
        <v>12400</v>
      </c>
      <c r="K595">
        <v>0</v>
      </c>
      <c r="L595">
        <v>593</v>
      </c>
      <c r="M595">
        <f t="shared" si="108"/>
        <v>0</v>
      </c>
      <c r="N595">
        <f t="shared" si="109"/>
        <v>0</v>
      </c>
      <c r="O595">
        <f t="shared" si="110"/>
        <v>0</v>
      </c>
      <c r="P595">
        <f t="shared" si="111"/>
        <v>0</v>
      </c>
      <c r="Q595">
        <f t="shared" si="112"/>
        <v>0</v>
      </c>
      <c r="R595">
        <f t="shared" si="113"/>
        <v>0</v>
      </c>
      <c r="S595">
        <f t="shared" si="114"/>
        <v>1</v>
      </c>
      <c r="T595">
        <f t="shared" si="115"/>
        <v>0</v>
      </c>
      <c r="U595">
        <f t="shared" si="116"/>
        <v>0</v>
      </c>
      <c r="V595">
        <f t="shared" si="117"/>
        <v>0</v>
      </c>
      <c r="W595">
        <f t="shared" si="118"/>
        <v>0</v>
      </c>
      <c r="X595">
        <f t="shared" si="119"/>
        <v>0</v>
      </c>
      <c r="Y595">
        <v>9720</v>
      </c>
    </row>
    <row r="596" spans="1:25">
      <c r="A596" s="1">
        <v>41138</v>
      </c>
      <c r="B596">
        <v>36</v>
      </c>
      <c r="C596">
        <v>144</v>
      </c>
      <c r="D596">
        <v>5184</v>
      </c>
      <c r="E596">
        <v>3</v>
      </c>
      <c r="F596">
        <v>120.46666666666665</v>
      </c>
      <c r="G596">
        <v>361.4</v>
      </c>
      <c r="H596">
        <v>39</v>
      </c>
      <c r="I596">
        <v>142.18974358974359</v>
      </c>
      <c r="J596">
        <v>5545.4</v>
      </c>
      <c r="K596">
        <v>0</v>
      </c>
      <c r="L596">
        <v>594</v>
      </c>
      <c r="M596">
        <f t="shared" si="108"/>
        <v>0</v>
      </c>
      <c r="N596">
        <f t="shared" si="109"/>
        <v>0</v>
      </c>
      <c r="O596">
        <f t="shared" si="110"/>
        <v>0</v>
      </c>
      <c r="P596">
        <f t="shared" si="111"/>
        <v>0</v>
      </c>
      <c r="Q596">
        <f t="shared" si="112"/>
        <v>0</v>
      </c>
      <c r="R596">
        <f t="shared" si="113"/>
        <v>0</v>
      </c>
      <c r="S596">
        <f t="shared" si="114"/>
        <v>1</v>
      </c>
      <c r="T596">
        <f t="shared" si="115"/>
        <v>0</v>
      </c>
      <c r="U596">
        <f t="shared" si="116"/>
        <v>0</v>
      </c>
      <c r="V596">
        <f t="shared" si="117"/>
        <v>0</v>
      </c>
      <c r="W596">
        <f t="shared" si="118"/>
        <v>0</v>
      </c>
      <c r="X596">
        <f t="shared" si="119"/>
        <v>1</v>
      </c>
      <c r="Y596">
        <v>12400</v>
      </c>
    </row>
    <row r="597" spans="1:25">
      <c r="A597" s="1">
        <v>41139</v>
      </c>
      <c r="B597">
        <v>11</v>
      </c>
      <c r="C597">
        <v>144</v>
      </c>
      <c r="D597">
        <v>1584</v>
      </c>
      <c r="E597">
        <v>1</v>
      </c>
      <c r="F597">
        <v>139</v>
      </c>
      <c r="G597">
        <v>139</v>
      </c>
      <c r="H597">
        <v>12</v>
      </c>
      <c r="I597">
        <v>143.58333333333334</v>
      </c>
      <c r="J597">
        <v>1723</v>
      </c>
      <c r="K597">
        <v>0</v>
      </c>
      <c r="L597">
        <v>595</v>
      </c>
      <c r="M597">
        <f t="shared" si="108"/>
        <v>0</v>
      </c>
      <c r="N597">
        <f t="shared" si="109"/>
        <v>0</v>
      </c>
      <c r="O597">
        <f t="shared" si="110"/>
        <v>0</v>
      </c>
      <c r="P597">
        <f t="shared" si="111"/>
        <v>0</v>
      </c>
      <c r="Q597">
        <f t="shared" si="112"/>
        <v>0</v>
      </c>
      <c r="R597">
        <f t="shared" si="113"/>
        <v>0</v>
      </c>
      <c r="S597">
        <f t="shared" si="114"/>
        <v>1</v>
      </c>
      <c r="T597">
        <f t="shared" si="115"/>
        <v>0</v>
      </c>
      <c r="U597">
        <f t="shared" si="116"/>
        <v>0</v>
      </c>
      <c r="V597">
        <f t="shared" si="117"/>
        <v>0</v>
      </c>
      <c r="W597">
        <f t="shared" si="118"/>
        <v>0</v>
      </c>
      <c r="X597">
        <f t="shared" si="119"/>
        <v>1</v>
      </c>
      <c r="Y597">
        <v>5545.4</v>
      </c>
    </row>
    <row r="598" spans="1:25">
      <c r="A598" s="1">
        <v>41140</v>
      </c>
      <c r="B598">
        <v>61</v>
      </c>
      <c r="C598">
        <v>134.62295081967213</v>
      </c>
      <c r="D598">
        <v>8212</v>
      </c>
      <c r="E598">
        <v>0</v>
      </c>
      <c r="F598">
        <v>0</v>
      </c>
      <c r="G598">
        <v>0</v>
      </c>
      <c r="H598">
        <v>61</v>
      </c>
      <c r="I598">
        <v>134.62295081967213</v>
      </c>
      <c r="J598">
        <v>8212</v>
      </c>
      <c r="K598">
        <v>0</v>
      </c>
      <c r="L598">
        <v>596</v>
      </c>
      <c r="M598">
        <f t="shared" si="108"/>
        <v>0</v>
      </c>
      <c r="N598">
        <f t="shared" si="109"/>
        <v>0</v>
      </c>
      <c r="O598">
        <f t="shared" si="110"/>
        <v>0</v>
      </c>
      <c r="P598">
        <f t="shared" si="111"/>
        <v>0</v>
      </c>
      <c r="Q598">
        <f t="shared" si="112"/>
        <v>0</v>
      </c>
      <c r="R598">
        <f t="shared" si="113"/>
        <v>0</v>
      </c>
      <c r="S598">
        <f t="shared" si="114"/>
        <v>1</v>
      </c>
      <c r="T598">
        <f t="shared" si="115"/>
        <v>0</v>
      </c>
      <c r="U598">
        <f t="shared" si="116"/>
        <v>0</v>
      </c>
      <c r="V598">
        <f t="shared" si="117"/>
        <v>0</v>
      </c>
      <c r="W598">
        <f t="shared" si="118"/>
        <v>0</v>
      </c>
      <c r="X598">
        <f t="shared" si="119"/>
        <v>0</v>
      </c>
      <c r="Y598">
        <v>1723</v>
      </c>
    </row>
    <row r="599" spans="1:25">
      <c r="A599" s="1">
        <v>41141</v>
      </c>
      <c r="B599">
        <v>88</v>
      </c>
      <c r="C599">
        <v>124.94318181818181</v>
      </c>
      <c r="D599">
        <v>10995</v>
      </c>
      <c r="E599">
        <v>4</v>
      </c>
      <c r="F599">
        <v>125.5</v>
      </c>
      <c r="G599">
        <v>502</v>
      </c>
      <c r="H599">
        <v>92</v>
      </c>
      <c r="I599">
        <v>124.96739130434783</v>
      </c>
      <c r="J599">
        <v>11497</v>
      </c>
      <c r="K599">
        <v>0</v>
      </c>
      <c r="L599">
        <v>597</v>
      </c>
      <c r="M599">
        <f t="shared" si="108"/>
        <v>0</v>
      </c>
      <c r="N599">
        <f t="shared" si="109"/>
        <v>0</v>
      </c>
      <c r="O599">
        <f t="shared" si="110"/>
        <v>0</v>
      </c>
      <c r="P599">
        <f t="shared" si="111"/>
        <v>0</v>
      </c>
      <c r="Q599">
        <f t="shared" si="112"/>
        <v>0</v>
      </c>
      <c r="R599">
        <f t="shared" si="113"/>
        <v>0</v>
      </c>
      <c r="S599">
        <f t="shared" si="114"/>
        <v>1</v>
      </c>
      <c r="T599">
        <f t="shared" si="115"/>
        <v>0</v>
      </c>
      <c r="U599">
        <f t="shared" si="116"/>
        <v>0</v>
      </c>
      <c r="V599">
        <f t="shared" si="117"/>
        <v>0</v>
      </c>
      <c r="W599">
        <f t="shared" si="118"/>
        <v>0</v>
      </c>
      <c r="X599">
        <f t="shared" si="119"/>
        <v>0</v>
      </c>
      <c r="Y599">
        <v>8212</v>
      </c>
    </row>
    <row r="600" spans="1:25">
      <c r="A600" s="1">
        <v>41142</v>
      </c>
      <c r="B600">
        <v>99</v>
      </c>
      <c r="C600">
        <v>125.84090909090909</v>
      </c>
      <c r="D600">
        <v>12458.25</v>
      </c>
      <c r="E600">
        <v>0</v>
      </c>
      <c r="F600">
        <v>0</v>
      </c>
      <c r="G600">
        <v>0</v>
      </c>
      <c r="H600">
        <v>99</v>
      </c>
      <c r="I600">
        <v>125.84090909090909</v>
      </c>
      <c r="J600">
        <v>12458.25</v>
      </c>
      <c r="K600">
        <v>0</v>
      </c>
      <c r="L600">
        <v>598</v>
      </c>
      <c r="M600">
        <f t="shared" si="108"/>
        <v>0</v>
      </c>
      <c r="N600">
        <f t="shared" si="109"/>
        <v>0</v>
      </c>
      <c r="O600">
        <f t="shared" si="110"/>
        <v>0</v>
      </c>
      <c r="P600">
        <f t="shared" si="111"/>
        <v>0</v>
      </c>
      <c r="Q600">
        <f t="shared" si="112"/>
        <v>0</v>
      </c>
      <c r="R600">
        <f t="shared" si="113"/>
        <v>0</v>
      </c>
      <c r="S600">
        <f t="shared" si="114"/>
        <v>1</v>
      </c>
      <c r="T600">
        <f t="shared" si="115"/>
        <v>0</v>
      </c>
      <c r="U600">
        <f t="shared" si="116"/>
        <v>0</v>
      </c>
      <c r="V600">
        <f t="shared" si="117"/>
        <v>0</v>
      </c>
      <c r="W600">
        <f t="shared" si="118"/>
        <v>0</v>
      </c>
      <c r="X600">
        <f t="shared" si="119"/>
        <v>0</v>
      </c>
      <c r="Y600">
        <v>11497</v>
      </c>
    </row>
    <row r="601" spans="1:25">
      <c r="A601" s="1">
        <v>41143</v>
      </c>
      <c r="B601">
        <v>96</v>
      </c>
      <c r="C601">
        <v>125.09375</v>
      </c>
      <c r="D601">
        <v>12009</v>
      </c>
      <c r="E601">
        <v>3</v>
      </c>
      <c r="F601">
        <v>132</v>
      </c>
      <c r="G601">
        <v>396</v>
      </c>
      <c r="H601">
        <v>99</v>
      </c>
      <c r="I601">
        <v>125.3030303030303</v>
      </c>
      <c r="J601">
        <v>12405</v>
      </c>
      <c r="K601">
        <v>0</v>
      </c>
      <c r="L601">
        <v>599</v>
      </c>
      <c r="M601">
        <f t="shared" si="108"/>
        <v>0</v>
      </c>
      <c r="N601">
        <f t="shared" si="109"/>
        <v>0</v>
      </c>
      <c r="O601">
        <f t="shared" si="110"/>
        <v>0</v>
      </c>
      <c r="P601">
        <f t="shared" si="111"/>
        <v>0</v>
      </c>
      <c r="Q601">
        <f t="shared" si="112"/>
        <v>0</v>
      </c>
      <c r="R601">
        <f t="shared" si="113"/>
        <v>0</v>
      </c>
      <c r="S601">
        <f t="shared" si="114"/>
        <v>1</v>
      </c>
      <c r="T601">
        <f t="shared" si="115"/>
        <v>0</v>
      </c>
      <c r="U601">
        <f t="shared" si="116"/>
        <v>0</v>
      </c>
      <c r="V601">
        <f t="shared" si="117"/>
        <v>0</v>
      </c>
      <c r="W601">
        <f t="shared" si="118"/>
        <v>0</v>
      </c>
      <c r="X601">
        <f t="shared" si="119"/>
        <v>0</v>
      </c>
      <c r="Y601">
        <v>12458.25</v>
      </c>
    </row>
    <row r="602" spans="1:25">
      <c r="A602" s="1">
        <v>41144</v>
      </c>
      <c r="B602">
        <v>94</v>
      </c>
      <c r="C602">
        <v>125.00265957446808</v>
      </c>
      <c r="D602">
        <v>11750.25</v>
      </c>
      <c r="E602">
        <v>3</v>
      </c>
      <c r="F602">
        <v>132</v>
      </c>
      <c r="G602">
        <v>396</v>
      </c>
      <c r="H602">
        <v>97</v>
      </c>
      <c r="I602">
        <v>125.21907216494846</v>
      </c>
      <c r="J602">
        <v>12146.25</v>
      </c>
      <c r="K602">
        <v>0</v>
      </c>
      <c r="L602">
        <v>600</v>
      </c>
      <c r="M602">
        <f t="shared" si="108"/>
        <v>0</v>
      </c>
      <c r="N602">
        <f t="shared" si="109"/>
        <v>0</v>
      </c>
      <c r="O602">
        <f t="shared" si="110"/>
        <v>0</v>
      </c>
      <c r="P602">
        <f t="shared" si="111"/>
        <v>0</v>
      </c>
      <c r="Q602">
        <f t="shared" si="112"/>
        <v>0</v>
      </c>
      <c r="R602">
        <f t="shared" si="113"/>
        <v>0</v>
      </c>
      <c r="S602">
        <f t="shared" si="114"/>
        <v>1</v>
      </c>
      <c r="T602">
        <f t="shared" si="115"/>
        <v>0</v>
      </c>
      <c r="U602">
        <f t="shared" si="116"/>
        <v>0</v>
      </c>
      <c r="V602">
        <f t="shared" si="117"/>
        <v>0</v>
      </c>
      <c r="W602">
        <f t="shared" si="118"/>
        <v>0</v>
      </c>
      <c r="X602">
        <f t="shared" si="119"/>
        <v>0</v>
      </c>
      <c r="Y602">
        <v>12405</v>
      </c>
    </row>
    <row r="603" spans="1:25">
      <c r="A603" s="1">
        <v>41145</v>
      </c>
      <c r="B603">
        <v>44</v>
      </c>
      <c r="C603">
        <v>108.52840909090909</v>
      </c>
      <c r="D603">
        <v>4775.25</v>
      </c>
      <c r="E603">
        <v>10</v>
      </c>
      <c r="F603">
        <v>132.1</v>
      </c>
      <c r="G603">
        <v>1321</v>
      </c>
      <c r="H603">
        <v>54</v>
      </c>
      <c r="I603">
        <v>112.89351851851852</v>
      </c>
      <c r="J603">
        <v>6096.25</v>
      </c>
      <c r="K603">
        <v>0</v>
      </c>
      <c r="L603">
        <v>601</v>
      </c>
      <c r="M603">
        <f t="shared" si="108"/>
        <v>0</v>
      </c>
      <c r="N603">
        <f t="shared" si="109"/>
        <v>0</v>
      </c>
      <c r="O603">
        <f t="shared" si="110"/>
        <v>0</v>
      </c>
      <c r="P603">
        <f t="shared" si="111"/>
        <v>0</v>
      </c>
      <c r="Q603">
        <f t="shared" si="112"/>
        <v>0</v>
      </c>
      <c r="R603">
        <f t="shared" si="113"/>
        <v>0</v>
      </c>
      <c r="S603">
        <f t="shared" si="114"/>
        <v>1</v>
      </c>
      <c r="T603">
        <f t="shared" si="115"/>
        <v>0</v>
      </c>
      <c r="U603">
        <f t="shared" si="116"/>
        <v>0</v>
      </c>
      <c r="V603">
        <f t="shared" si="117"/>
        <v>0</v>
      </c>
      <c r="W603">
        <f t="shared" si="118"/>
        <v>0</v>
      </c>
      <c r="X603">
        <f t="shared" si="119"/>
        <v>1</v>
      </c>
      <c r="Y603">
        <v>12146.25</v>
      </c>
    </row>
    <row r="604" spans="1:25">
      <c r="A604" s="1">
        <v>41146</v>
      </c>
      <c r="B604">
        <v>0</v>
      </c>
      <c r="C604">
        <v>0</v>
      </c>
      <c r="D604">
        <v>0</v>
      </c>
      <c r="E604">
        <v>4</v>
      </c>
      <c r="F604">
        <v>139</v>
      </c>
      <c r="G604">
        <v>556</v>
      </c>
      <c r="H604">
        <v>4</v>
      </c>
      <c r="I604">
        <v>139</v>
      </c>
      <c r="J604">
        <v>556</v>
      </c>
      <c r="K604">
        <v>0</v>
      </c>
      <c r="L604">
        <v>602</v>
      </c>
      <c r="M604">
        <f t="shared" si="108"/>
        <v>0</v>
      </c>
      <c r="N604">
        <f t="shared" si="109"/>
        <v>0</v>
      </c>
      <c r="O604">
        <f t="shared" si="110"/>
        <v>0</v>
      </c>
      <c r="P604">
        <f t="shared" si="111"/>
        <v>0</v>
      </c>
      <c r="Q604">
        <f t="shared" si="112"/>
        <v>0</v>
      </c>
      <c r="R604">
        <f t="shared" si="113"/>
        <v>0</v>
      </c>
      <c r="S604">
        <f t="shared" si="114"/>
        <v>1</v>
      </c>
      <c r="T604">
        <f t="shared" si="115"/>
        <v>0</v>
      </c>
      <c r="U604">
        <f t="shared" si="116"/>
        <v>0</v>
      </c>
      <c r="V604">
        <f t="shared" si="117"/>
        <v>0</v>
      </c>
      <c r="W604">
        <f t="shared" si="118"/>
        <v>0</v>
      </c>
      <c r="X604">
        <f t="shared" si="119"/>
        <v>1</v>
      </c>
      <c r="Y604">
        <v>6096.25</v>
      </c>
    </row>
    <row r="605" spans="1:25">
      <c r="A605" s="1">
        <v>41147</v>
      </c>
      <c r="B605">
        <v>9</v>
      </c>
      <c r="C605">
        <v>140.66666666666666</v>
      </c>
      <c r="D605">
        <v>1266</v>
      </c>
      <c r="E605">
        <v>1</v>
      </c>
      <c r="F605">
        <v>139</v>
      </c>
      <c r="G605">
        <v>139</v>
      </c>
      <c r="H605">
        <v>10</v>
      </c>
      <c r="I605">
        <v>140.5</v>
      </c>
      <c r="J605">
        <v>1405</v>
      </c>
      <c r="K605">
        <v>0</v>
      </c>
      <c r="L605">
        <v>603</v>
      </c>
      <c r="M605">
        <f t="shared" si="108"/>
        <v>0</v>
      </c>
      <c r="N605">
        <f t="shared" si="109"/>
        <v>0</v>
      </c>
      <c r="O605">
        <f t="shared" si="110"/>
        <v>0</v>
      </c>
      <c r="P605">
        <f t="shared" si="111"/>
        <v>0</v>
      </c>
      <c r="Q605">
        <f t="shared" si="112"/>
        <v>0</v>
      </c>
      <c r="R605">
        <f t="shared" si="113"/>
        <v>0</v>
      </c>
      <c r="S605">
        <f t="shared" si="114"/>
        <v>1</v>
      </c>
      <c r="T605">
        <f t="shared" si="115"/>
        <v>0</v>
      </c>
      <c r="U605">
        <f t="shared" si="116"/>
        <v>0</v>
      </c>
      <c r="V605">
        <f t="shared" si="117"/>
        <v>0</v>
      </c>
      <c r="W605">
        <f t="shared" si="118"/>
        <v>0</v>
      </c>
      <c r="X605">
        <f t="shared" si="119"/>
        <v>0</v>
      </c>
      <c r="Y605">
        <v>556</v>
      </c>
    </row>
    <row r="606" spans="1:25">
      <c r="A606" s="1">
        <v>41148</v>
      </c>
      <c r="B606">
        <v>58</v>
      </c>
      <c r="C606">
        <v>142.55172413793105</v>
      </c>
      <c r="D606">
        <v>8268</v>
      </c>
      <c r="E606">
        <v>3</v>
      </c>
      <c r="F606">
        <v>132</v>
      </c>
      <c r="G606">
        <v>396</v>
      </c>
      <c r="H606">
        <v>61</v>
      </c>
      <c r="I606">
        <v>142.03278688524591</v>
      </c>
      <c r="J606">
        <v>8664</v>
      </c>
      <c r="K606">
        <v>0</v>
      </c>
      <c r="L606">
        <v>604</v>
      </c>
      <c r="M606">
        <f t="shared" si="108"/>
        <v>0</v>
      </c>
      <c r="N606">
        <f t="shared" si="109"/>
        <v>0</v>
      </c>
      <c r="O606">
        <f t="shared" si="110"/>
        <v>0</v>
      </c>
      <c r="P606">
        <f t="shared" si="111"/>
        <v>0</v>
      </c>
      <c r="Q606">
        <f t="shared" si="112"/>
        <v>0</v>
      </c>
      <c r="R606">
        <f t="shared" si="113"/>
        <v>0</v>
      </c>
      <c r="S606">
        <f t="shared" si="114"/>
        <v>1</v>
      </c>
      <c r="T606">
        <f t="shared" si="115"/>
        <v>0</v>
      </c>
      <c r="U606">
        <f t="shared" si="116"/>
        <v>0</v>
      </c>
      <c r="V606">
        <f t="shared" si="117"/>
        <v>0</v>
      </c>
      <c r="W606">
        <f t="shared" si="118"/>
        <v>0</v>
      </c>
      <c r="X606">
        <f t="shared" si="119"/>
        <v>0</v>
      </c>
      <c r="Y606">
        <v>1405</v>
      </c>
    </row>
    <row r="607" spans="1:25">
      <c r="A607" s="1">
        <v>41149</v>
      </c>
      <c r="B607">
        <v>55</v>
      </c>
      <c r="C607">
        <v>142.47272727272727</v>
      </c>
      <c r="D607">
        <v>7836</v>
      </c>
      <c r="E607">
        <v>6</v>
      </c>
      <c r="F607">
        <v>132</v>
      </c>
      <c r="G607">
        <v>792</v>
      </c>
      <c r="H607">
        <v>61</v>
      </c>
      <c r="I607">
        <v>141.44262295081967</v>
      </c>
      <c r="J607">
        <v>8628</v>
      </c>
      <c r="K607">
        <v>0</v>
      </c>
      <c r="L607">
        <v>605</v>
      </c>
      <c r="M607">
        <f t="shared" si="108"/>
        <v>0</v>
      </c>
      <c r="N607">
        <f t="shared" si="109"/>
        <v>0</v>
      </c>
      <c r="O607">
        <f t="shared" si="110"/>
        <v>0</v>
      </c>
      <c r="P607">
        <f t="shared" si="111"/>
        <v>0</v>
      </c>
      <c r="Q607">
        <f t="shared" si="112"/>
        <v>0</v>
      </c>
      <c r="R607">
        <f t="shared" si="113"/>
        <v>0</v>
      </c>
      <c r="S607">
        <f t="shared" si="114"/>
        <v>1</v>
      </c>
      <c r="T607">
        <f t="shared" si="115"/>
        <v>0</v>
      </c>
      <c r="U607">
        <f t="shared" si="116"/>
        <v>0</v>
      </c>
      <c r="V607">
        <f t="shared" si="117"/>
        <v>0</v>
      </c>
      <c r="W607">
        <f t="shared" si="118"/>
        <v>0</v>
      </c>
      <c r="X607">
        <f t="shared" si="119"/>
        <v>0</v>
      </c>
      <c r="Y607">
        <v>8664</v>
      </c>
    </row>
    <row r="608" spans="1:25">
      <c r="A608" s="1">
        <v>41150</v>
      </c>
      <c r="B608">
        <v>18</v>
      </c>
      <c r="C608">
        <v>144</v>
      </c>
      <c r="D608">
        <v>2592</v>
      </c>
      <c r="E608">
        <v>8</v>
      </c>
      <c r="F608">
        <v>132</v>
      </c>
      <c r="G608">
        <v>1056</v>
      </c>
      <c r="H608">
        <v>26</v>
      </c>
      <c r="I608">
        <v>140.30769230769232</v>
      </c>
      <c r="J608">
        <v>3648</v>
      </c>
      <c r="K608">
        <v>0</v>
      </c>
      <c r="L608">
        <v>606</v>
      </c>
      <c r="M608">
        <f t="shared" si="108"/>
        <v>0</v>
      </c>
      <c r="N608">
        <f t="shared" si="109"/>
        <v>0</v>
      </c>
      <c r="O608">
        <f t="shared" si="110"/>
        <v>0</v>
      </c>
      <c r="P608">
        <f t="shared" si="111"/>
        <v>0</v>
      </c>
      <c r="Q608">
        <f t="shared" si="112"/>
        <v>0</v>
      </c>
      <c r="R608">
        <f t="shared" si="113"/>
        <v>0</v>
      </c>
      <c r="S608">
        <f t="shared" si="114"/>
        <v>1</v>
      </c>
      <c r="T608">
        <f t="shared" si="115"/>
        <v>0</v>
      </c>
      <c r="U608">
        <f t="shared" si="116"/>
        <v>0</v>
      </c>
      <c r="V608">
        <f t="shared" si="117"/>
        <v>0</v>
      </c>
      <c r="W608">
        <f t="shared" si="118"/>
        <v>0</v>
      </c>
      <c r="X608">
        <f t="shared" si="119"/>
        <v>0</v>
      </c>
      <c r="Y608">
        <v>8628</v>
      </c>
    </row>
    <row r="609" spans="1:25">
      <c r="A609" s="1">
        <v>41151</v>
      </c>
      <c r="B609">
        <v>12</v>
      </c>
      <c r="C609">
        <v>144</v>
      </c>
      <c r="D609">
        <v>1728</v>
      </c>
      <c r="E609">
        <v>3</v>
      </c>
      <c r="F609">
        <v>132</v>
      </c>
      <c r="G609">
        <v>396</v>
      </c>
      <c r="H609">
        <v>15</v>
      </c>
      <c r="I609">
        <v>141.6</v>
      </c>
      <c r="J609">
        <v>2124</v>
      </c>
      <c r="K609">
        <v>0</v>
      </c>
      <c r="L609">
        <v>607</v>
      </c>
      <c r="M609">
        <f t="shared" si="108"/>
        <v>0</v>
      </c>
      <c r="N609">
        <f t="shared" si="109"/>
        <v>0</v>
      </c>
      <c r="O609">
        <f t="shared" si="110"/>
        <v>0</v>
      </c>
      <c r="P609">
        <f t="shared" si="111"/>
        <v>0</v>
      </c>
      <c r="Q609">
        <f t="shared" si="112"/>
        <v>0</v>
      </c>
      <c r="R609">
        <f t="shared" si="113"/>
        <v>0</v>
      </c>
      <c r="S609">
        <f t="shared" si="114"/>
        <v>1</v>
      </c>
      <c r="T609">
        <f t="shared" si="115"/>
        <v>0</v>
      </c>
      <c r="U609">
        <f t="shared" si="116"/>
        <v>0</v>
      </c>
      <c r="V609">
        <f t="shared" si="117"/>
        <v>0</v>
      </c>
      <c r="W609">
        <f t="shared" si="118"/>
        <v>0</v>
      </c>
      <c r="X609">
        <f t="shared" si="119"/>
        <v>0</v>
      </c>
      <c r="Y609">
        <v>3648</v>
      </c>
    </row>
    <row r="610" spans="1:25">
      <c r="A610" s="1">
        <v>41152</v>
      </c>
      <c r="B610">
        <v>0</v>
      </c>
      <c r="C610">
        <v>0</v>
      </c>
      <c r="D610">
        <v>0</v>
      </c>
      <c r="E610">
        <v>3</v>
      </c>
      <c r="F610">
        <v>99.333333333333329</v>
      </c>
      <c r="G610">
        <v>298</v>
      </c>
      <c r="H610">
        <v>3</v>
      </c>
      <c r="I610">
        <v>99.333333333333329</v>
      </c>
      <c r="J610">
        <v>298</v>
      </c>
      <c r="K610">
        <v>0</v>
      </c>
      <c r="L610">
        <v>608</v>
      </c>
      <c r="M610">
        <f t="shared" si="108"/>
        <v>0</v>
      </c>
      <c r="N610">
        <f t="shared" si="109"/>
        <v>0</v>
      </c>
      <c r="O610">
        <f t="shared" si="110"/>
        <v>0</v>
      </c>
      <c r="P610">
        <f t="shared" si="111"/>
        <v>0</v>
      </c>
      <c r="Q610">
        <f t="shared" si="112"/>
        <v>0</v>
      </c>
      <c r="R610">
        <f t="shared" si="113"/>
        <v>0</v>
      </c>
      <c r="S610">
        <f t="shared" si="114"/>
        <v>1</v>
      </c>
      <c r="T610">
        <f t="shared" si="115"/>
        <v>0</v>
      </c>
      <c r="U610">
        <f t="shared" si="116"/>
        <v>0</v>
      </c>
      <c r="V610">
        <f t="shared" si="117"/>
        <v>0</v>
      </c>
      <c r="W610">
        <f t="shared" si="118"/>
        <v>0</v>
      </c>
      <c r="X610">
        <f t="shared" si="119"/>
        <v>1</v>
      </c>
      <c r="Y610">
        <v>2124</v>
      </c>
    </row>
    <row r="611" spans="1:25">
      <c r="A611" s="1">
        <v>41153</v>
      </c>
      <c r="B611">
        <v>0</v>
      </c>
      <c r="C611">
        <v>0</v>
      </c>
      <c r="D611">
        <v>0</v>
      </c>
      <c r="E611">
        <v>4</v>
      </c>
      <c r="F611">
        <v>99</v>
      </c>
      <c r="G611">
        <v>396</v>
      </c>
      <c r="H611">
        <v>4</v>
      </c>
      <c r="I611">
        <v>99</v>
      </c>
      <c r="J611">
        <v>396</v>
      </c>
      <c r="K611">
        <v>1</v>
      </c>
      <c r="L611">
        <v>609</v>
      </c>
      <c r="M611">
        <f t="shared" si="108"/>
        <v>0</v>
      </c>
      <c r="N611">
        <f t="shared" si="109"/>
        <v>0</v>
      </c>
      <c r="O611">
        <f t="shared" si="110"/>
        <v>0</v>
      </c>
      <c r="P611">
        <f t="shared" si="111"/>
        <v>0</v>
      </c>
      <c r="Q611">
        <f t="shared" si="112"/>
        <v>0</v>
      </c>
      <c r="R611">
        <f t="shared" si="113"/>
        <v>0</v>
      </c>
      <c r="S611">
        <f t="shared" si="114"/>
        <v>0</v>
      </c>
      <c r="T611">
        <f t="shared" si="115"/>
        <v>1</v>
      </c>
      <c r="U611">
        <f t="shared" si="116"/>
        <v>0</v>
      </c>
      <c r="V611">
        <f t="shared" si="117"/>
        <v>0</v>
      </c>
      <c r="W611">
        <f t="shared" si="118"/>
        <v>0</v>
      </c>
      <c r="X611">
        <f t="shared" si="119"/>
        <v>1</v>
      </c>
      <c r="Y611">
        <v>298</v>
      </c>
    </row>
    <row r="612" spans="1:25">
      <c r="A612" s="1">
        <v>41154</v>
      </c>
      <c r="B612">
        <v>0</v>
      </c>
      <c r="C612">
        <v>0</v>
      </c>
      <c r="D612">
        <v>0</v>
      </c>
      <c r="E612">
        <v>2</v>
      </c>
      <c r="F612">
        <v>99</v>
      </c>
      <c r="G612">
        <v>198</v>
      </c>
      <c r="H612">
        <v>2</v>
      </c>
      <c r="I612">
        <v>99</v>
      </c>
      <c r="J612">
        <v>198</v>
      </c>
      <c r="K612">
        <v>0</v>
      </c>
      <c r="L612">
        <v>610</v>
      </c>
      <c r="M612">
        <f t="shared" si="108"/>
        <v>0</v>
      </c>
      <c r="N612">
        <f t="shared" si="109"/>
        <v>0</v>
      </c>
      <c r="O612">
        <f t="shared" si="110"/>
        <v>0</v>
      </c>
      <c r="P612">
        <f t="shared" si="111"/>
        <v>0</v>
      </c>
      <c r="Q612">
        <f t="shared" si="112"/>
        <v>0</v>
      </c>
      <c r="R612">
        <f t="shared" si="113"/>
        <v>0</v>
      </c>
      <c r="S612">
        <f t="shared" si="114"/>
        <v>0</v>
      </c>
      <c r="T612">
        <f t="shared" si="115"/>
        <v>1</v>
      </c>
      <c r="U612">
        <f t="shared" si="116"/>
        <v>0</v>
      </c>
      <c r="V612">
        <f t="shared" si="117"/>
        <v>0</v>
      </c>
      <c r="W612">
        <f t="shared" si="118"/>
        <v>0</v>
      </c>
      <c r="X612">
        <f t="shared" si="119"/>
        <v>0</v>
      </c>
      <c r="Y612">
        <v>396</v>
      </c>
    </row>
    <row r="613" spans="1:25">
      <c r="A613" s="1">
        <v>41155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611</v>
      </c>
      <c r="M613">
        <f t="shared" si="108"/>
        <v>0</v>
      </c>
      <c r="N613">
        <f t="shared" si="109"/>
        <v>0</v>
      </c>
      <c r="O613">
        <f t="shared" si="110"/>
        <v>0</v>
      </c>
      <c r="P613">
        <f t="shared" si="111"/>
        <v>0</v>
      </c>
      <c r="Q613">
        <f t="shared" si="112"/>
        <v>0</v>
      </c>
      <c r="R613">
        <f t="shared" si="113"/>
        <v>0</v>
      </c>
      <c r="S613">
        <f t="shared" si="114"/>
        <v>0</v>
      </c>
      <c r="T613">
        <f t="shared" si="115"/>
        <v>1</v>
      </c>
      <c r="U613">
        <f t="shared" si="116"/>
        <v>0</v>
      </c>
      <c r="V613">
        <f t="shared" si="117"/>
        <v>0</v>
      </c>
      <c r="W613">
        <f t="shared" si="118"/>
        <v>0</v>
      </c>
      <c r="X613">
        <f t="shared" si="119"/>
        <v>0</v>
      </c>
      <c r="Y613">
        <v>198</v>
      </c>
    </row>
    <row r="614" spans="1:25">
      <c r="A614" s="1">
        <v>41156</v>
      </c>
      <c r="B614">
        <v>3</v>
      </c>
      <c r="C614">
        <v>144</v>
      </c>
      <c r="D614">
        <v>432</v>
      </c>
      <c r="E614">
        <v>1</v>
      </c>
      <c r="F614">
        <v>99</v>
      </c>
      <c r="G614">
        <v>99</v>
      </c>
      <c r="H614">
        <v>4</v>
      </c>
      <c r="I614">
        <v>132.75</v>
      </c>
      <c r="J614">
        <v>531</v>
      </c>
      <c r="K614">
        <v>0</v>
      </c>
      <c r="L614">
        <v>612</v>
      </c>
      <c r="M614">
        <f t="shared" si="108"/>
        <v>0</v>
      </c>
      <c r="N614">
        <f t="shared" si="109"/>
        <v>0</v>
      </c>
      <c r="O614">
        <f t="shared" si="110"/>
        <v>0</v>
      </c>
      <c r="P614">
        <f t="shared" si="111"/>
        <v>0</v>
      </c>
      <c r="Q614">
        <f t="shared" si="112"/>
        <v>0</v>
      </c>
      <c r="R614">
        <f t="shared" si="113"/>
        <v>0</v>
      </c>
      <c r="S614">
        <f t="shared" si="114"/>
        <v>0</v>
      </c>
      <c r="T614">
        <f t="shared" si="115"/>
        <v>1</v>
      </c>
      <c r="U614">
        <f t="shared" si="116"/>
        <v>0</v>
      </c>
      <c r="V614">
        <f t="shared" si="117"/>
        <v>0</v>
      </c>
      <c r="W614">
        <f t="shared" si="118"/>
        <v>0</v>
      </c>
      <c r="X614">
        <f t="shared" si="119"/>
        <v>0</v>
      </c>
      <c r="Y614">
        <v>0</v>
      </c>
    </row>
    <row r="615" spans="1:25">
      <c r="A615" s="1">
        <v>41157</v>
      </c>
      <c r="B615">
        <v>3</v>
      </c>
      <c r="C615">
        <v>144</v>
      </c>
      <c r="D615">
        <v>432</v>
      </c>
      <c r="E615">
        <v>2</v>
      </c>
      <c r="F615">
        <v>99</v>
      </c>
      <c r="G615">
        <v>198</v>
      </c>
      <c r="H615">
        <v>5</v>
      </c>
      <c r="I615">
        <v>126</v>
      </c>
      <c r="J615">
        <v>630</v>
      </c>
      <c r="K615">
        <v>0</v>
      </c>
      <c r="L615">
        <v>613</v>
      </c>
      <c r="M615">
        <f t="shared" si="108"/>
        <v>0</v>
      </c>
      <c r="N615">
        <f t="shared" si="109"/>
        <v>0</v>
      </c>
      <c r="O615">
        <f t="shared" si="110"/>
        <v>0</v>
      </c>
      <c r="P615">
        <f t="shared" si="111"/>
        <v>0</v>
      </c>
      <c r="Q615">
        <f t="shared" si="112"/>
        <v>0</v>
      </c>
      <c r="R615">
        <f t="shared" si="113"/>
        <v>0</v>
      </c>
      <c r="S615">
        <f t="shared" si="114"/>
        <v>0</v>
      </c>
      <c r="T615">
        <f t="shared" si="115"/>
        <v>1</v>
      </c>
      <c r="U615">
        <f t="shared" si="116"/>
        <v>0</v>
      </c>
      <c r="V615">
        <f t="shared" si="117"/>
        <v>0</v>
      </c>
      <c r="W615">
        <f t="shared" si="118"/>
        <v>0</v>
      </c>
      <c r="X615">
        <f t="shared" si="119"/>
        <v>0</v>
      </c>
      <c r="Y615">
        <v>531</v>
      </c>
    </row>
    <row r="616" spans="1:25">
      <c r="A616" s="1">
        <v>41158</v>
      </c>
      <c r="B616">
        <v>49</v>
      </c>
      <c r="C616">
        <v>137.7704081632653</v>
      </c>
      <c r="D616">
        <v>6750.75</v>
      </c>
      <c r="E616">
        <v>4</v>
      </c>
      <c r="F616">
        <v>138.25</v>
      </c>
      <c r="G616">
        <v>553</v>
      </c>
      <c r="H616">
        <v>53</v>
      </c>
      <c r="I616">
        <v>137.8066037735849</v>
      </c>
      <c r="J616">
        <v>7303.75</v>
      </c>
      <c r="K616">
        <v>0</v>
      </c>
      <c r="L616">
        <v>614</v>
      </c>
      <c r="M616">
        <f t="shared" si="108"/>
        <v>0</v>
      </c>
      <c r="N616">
        <f t="shared" si="109"/>
        <v>0</v>
      </c>
      <c r="O616">
        <f t="shared" si="110"/>
        <v>0</v>
      </c>
      <c r="P616">
        <f t="shared" si="111"/>
        <v>0</v>
      </c>
      <c r="Q616">
        <f t="shared" si="112"/>
        <v>0</v>
      </c>
      <c r="R616">
        <f t="shared" si="113"/>
        <v>0</v>
      </c>
      <c r="S616">
        <f t="shared" si="114"/>
        <v>0</v>
      </c>
      <c r="T616">
        <f t="shared" si="115"/>
        <v>1</v>
      </c>
      <c r="U616">
        <f t="shared" si="116"/>
        <v>0</v>
      </c>
      <c r="V616">
        <f t="shared" si="117"/>
        <v>0</v>
      </c>
      <c r="W616">
        <f t="shared" si="118"/>
        <v>0</v>
      </c>
      <c r="X616">
        <f t="shared" si="119"/>
        <v>0</v>
      </c>
      <c r="Y616">
        <v>630</v>
      </c>
    </row>
    <row r="617" spans="1:25">
      <c r="A617" s="1">
        <v>41159</v>
      </c>
      <c r="B617">
        <v>52</v>
      </c>
      <c r="C617">
        <v>135.46153846153845</v>
      </c>
      <c r="D617">
        <v>7044</v>
      </c>
      <c r="E617">
        <v>2</v>
      </c>
      <c r="F617">
        <v>153</v>
      </c>
      <c r="G617">
        <v>306</v>
      </c>
      <c r="H617">
        <v>54</v>
      </c>
      <c r="I617">
        <v>136.11111111111111</v>
      </c>
      <c r="J617">
        <v>7350</v>
      </c>
      <c r="K617">
        <v>0</v>
      </c>
      <c r="L617">
        <v>615</v>
      </c>
      <c r="M617">
        <f t="shared" si="108"/>
        <v>0</v>
      </c>
      <c r="N617">
        <f t="shared" si="109"/>
        <v>0</v>
      </c>
      <c r="O617">
        <f t="shared" si="110"/>
        <v>0</v>
      </c>
      <c r="P617">
        <f t="shared" si="111"/>
        <v>0</v>
      </c>
      <c r="Q617">
        <f t="shared" si="112"/>
        <v>0</v>
      </c>
      <c r="R617">
        <f t="shared" si="113"/>
        <v>0</v>
      </c>
      <c r="S617">
        <f t="shared" si="114"/>
        <v>0</v>
      </c>
      <c r="T617">
        <f t="shared" si="115"/>
        <v>1</v>
      </c>
      <c r="U617">
        <f t="shared" si="116"/>
        <v>0</v>
      </c>
      <c r="V617">
        <f t="shared" si="117"/>
        <v>0</v>
      </c>
      <c r="W617">
        <f t="shared" si="118"/>
        <v>0</v>
      </c>
      <c r="X617">
        <f t="shared" si="119"/>
        <v>1</v>
      </c>
      <c r="Y617">
        <v>7303.75</v>
      </c>
    </row>
    <row r="618" spans="1:25">
      <c r="A618" s="1">
        <v>41160</v>
      </c>
      <c r="B618">
        <v>35</v>
      </c>
      <c r="C618">
        <v>144</v>
      </c>
      <c r="D618">
        <v>5040</v>
      </c>
      <c r="E618">
        <v>13</v>
      </c>
      <c r="F618">
        <v>149.96923076923076</v>
      </c>
      <c r="G618">
        <v>1949.6</v>
      </c>
      <c r="H618">
        <v>48</v>
      </c>
      <c r="I618">
        <v>145.61666666666667</v>
      </c>
      <c r="J618">
        <v>6989.6</v>
      </c>
      <c r="K618">
        <v>0</v>
      </c>
      <c r="L618">
        <v>616</v>
      </c>
      <c r="M618">
        <f t="shared" si="108"/>
        <v>0</v>
      </c>
      <c r="N618">
        <f t="shared" si="109"/>
        <v>0</v>
      </c>
      <c r="O618">
        <f t="shared" si="110"/>
        <v>0</v>
      </c>
      <c r="P618">
        <f t="shared" si="111"/>
        <v>0</v>
      </c>
      <c r="Q618">
        <f t="shared" si="112"/>
        <v>0</v>
      </c>
      <c r="R618">
        <f t="shared" si="113"/>
        <v>0</v>
      </c>
      <c r="S618">
        <f t="shared" si="114"/>
        <v>0</v>
      </c>
      <c r="T618">
        <f t="shared" si="115"/>
        <v>1</v>
      </c>
      <c r="U618">
        <f t="shared" si="116"/>
        <v>0</v>
      </c>
      <c r="V618">
        <f t="shared" si="117"/>
        <v>0</v>
      </c>
      <c r="W618">
        <f t="shared" si="118"/>
        <v>0</v>
      </c>
      <c r="X618">
        <f t="shared" si="119"/>
        <v>1</v>
      </c>
      <c r="Y618">
        <v>7350</v>
      </c>
    </row>
    <row r="619" spans="1:25">
      <c r="A619" s="1">
        <v>41161</v>
      </c>
      <c r="B619">
        <v>75</v>
      </c>
      <c r="C619">
        <v>144.24</v>
      </c>
      <c r="D619">
        <v>10818</v>
      </c>
      <c r="E619">
        <v>14</v>
      </c>
      <c r="F619">
        <v>145</v>
      </c>
      <c r="G619">
        <v>2030</v>
      </c>
      <c r="H619">
        <v>89</v>
      </c>
      <c r="I619">
        <v>144.35955056179776</v>
      </c>
      <c r="J619">
        <v>12848</v>
      </c>
      <c r="K619">
        <v>0</v>
      </c>
      <c r="L619">
        <v>617</v>
      </c>
      <c r="M619">
        <f t="shared" si="108"/>
        <v>0</v>
      </c>
      <c r="N619">
        <f t="shared" si="109"/>
        <v>0</v>
      </c>
      <c r="O619">
        <f t="shared" si="110"/>
        <v>0</v>
      </c>
      <c r="P619">
        <f t="shared" si="111"/>
        <v>0</v>
      </c>
      <c r="Q619">
        <f t="shared" si="112"/>
        <v>0</v>
      </c>
      <c r="R619">
        <f t="shared" si="113"/>
        <v>0</v>
      </c>
      <c r="S619">
        <f t="shared" si="114"/>
        <v>0</v>
      </c>
      <c r="T619">
        <f t="shared" si="115"/>
        <v>1</v>
      </c>
      <c r="U619">
        <f t="shared" si="116"/>
        <v>0</v>
      </c>
      <c r="V619">
        <f t="shared" si="117"/>
        <v>0</v>
      </c>
      <c r="W619">
        <f t="shared" si="118"/>
        <v>0</v>
      </c>
      <c r="X619">
        <f t="shared" si="119"/>
        <v>0</v>
      </c>
      <c r="Y619">
        <v>6989.6</v>
      </c>
    </row>
    <row r="620" spans="1:25">
      <c r="A620" s="1">
        <v>41162</v>
      </c>
      <c r="B620">
        <v>86</v>
      </c>
      <c r="C620">
        <v>144.75581395348837</v>
      </c>
      <c r="D620">
        <v>12449</v>
      </c>
      <c r="E620">
        <v>4</v>
      </c>
      <c r="F620">
        <v>113.25</v>
      </c>
      <c r="G620">
        <v>453</v>
      </c>
      <c r="H620">
        <v>90</v>
      </c>
      <c r="I620">
        <v>143.35555555555555</v>
      </c>
      <c r="J620">
        <v>12902</v>
      </c>
      <c r="K620">
        <v>0</v>
      </c>
      <c r="L620">
        <v>618</v>
      </c>
      <c r="M620">
        <f t="shared" si="108"/>
        <v>0</v>
      </c>
      <c r="N620">
        <f t="shared" si="109"/>
        <v>0</v>
      </c>
      <c r="O620">
        <f t="shared" si="110"/>
        <v>0</v>
      </c>
      <c r="P620">
        <f t="shared" si="111"/>
        <v>0</v>
      </c>
      <c r="Q620">
        <f t="shared" si="112"/>
        <v>0</v>
      </c>
      <c r="R620">
        <f t="shared" si="113"/>
        <v>0</v>
      </c>
      <c r="S620">
        <f t="shared" si="114"/>
        <v>0</v>
      </c>
      <c r="T620">
        <f t="shared" si="115"/>
        <v>1</v>
      </c>
      <c r="U620">
        <f t="shared" si="116"/>
        <v>0</v>
      </c>
      <c r="V620">
        <f t="shared" si="117"/>
        <v>0</v>
      </c>
      <c r="W620">
        <f t="shared" si="118"/>
        <v>0</v>
      </c>
      <c r="X620">
        <f t="shared" si="119"/>
        <v>0</v>
      </c>
      <c r="Y620">
        <v>12848</v>
      </c>
    </row>
    <row r="621" spans="1:25">
      <c r="A621" s="1">
        <v>41163</v>
      </c>
      <c r="B621">
        <v>86</v>
      </c>
      <c r="C621">
        <v>146.58139534883722</v>
      </c>
      <c r="D621">
        <v>12606</v>
      </c>
      <c r="E621">
        <v>4</v>
      </c>
      <c r="F621">
        <v>88.5</v>
      </c>
      <c r="G621">
        <v>354</v>
      </c>
      <c r="H621">
        <v>90</v>
      </c>
      <c r="I621">
        <v>144</v>
      </c>
      <c r="J621">
        <v>12960</v>
      </c>
      <c r="K621">
        <v>0</v>
      </c>
      <c r="L621">
        <v>619</v>
      </c>
      <c r="M621">
        <f t="shared" si="108"/>
        <v>0</v>
      </c>
      <c r="N621">
        <f t="shared" si="109"/>
        <v>0</v>
      </c>
      <c r="O621">
        <f t="shared" si="110"/>
        <v>0</v>
      </c>
      <c r="P621">
        <f t="shared" si="111"/>
        <v>0</v>
      </c>
      <c r="Q621">
        <f t="shared" si="112"/>
        <v>0</v>
      </c>
      <c r="R621">
        <f t="shared" si="113"/>
        <v>0</v>
      </c>
      <c r="S621">
        <f t="shared" si="114"/>
        <v>0</v>
      </c>
      <c r="T621">
        <f t="shared" si="115"/>
        <v>1</v>
      </c>
      <c r="U621">
        <f t="shared" si="116"/>
        <v>0</v>
      </c>
      <c r="V621">
        <f t="shared" si="117"/>
        <v>0</v>
      </c>
      <c r="W621">
        <f t="shared" si="118"/>
        <v>0</v>
      </c>
      <c r="X621">
        <f t="shared" si="119"/>
        <v>0</v>
      </c>
      <c r="Y621">
        <v>12902</v>
      </c>
    </row>
    <row r="622" spans="1:25">
      <c r="A622" s="1">
        <v>41164</v>
      </c>
      <c r="B622">
        <v>67</v>
      </c>
      <c r="C622">
        <v>144.16417910447763</v>
      </c>
      <c r="D622">
        <v>9659</v>
      </c>
      <c r="E622">
        <v>13</v>
      </c>
      <c r="F622">
        <v>140.30769230769232</v>
      </c>
      <c r="G622">
        <v>1824</v>
      </c>
      <c r="H622">
        <v>80</v>
      </c>
      <c r="I622">
        <v>143.53749999999999</v>
      </c>
      <c r="J622">
        <v>11483</v>
      </c>
      <c r="K622">
        <v>0</v>
      </c>
      <c r="L622">
        <v>620</v>
      </c>
      <c r="M622">
        <f t="shared" si="108"/>
        <v>0</v>
      </c>
      <c r="N622">
        <f t="shared" si="109"/>
        <v>0</v>
      </c>
      <c r="O622">
        <f t="shared" si="110"/>
        <v>0</v>
      </c>
      <c r="P622">
        <f t="shared" si="111"/>
        <v>0</v>
      </c>
      <c r="Q622">
        <f t="shared" si="112"/>
        <v>0</v>
      </c>
      <c r="R622">
        <f t="shared" si="113"/>
        <v>0</v>
      </c>
      <c r="S622">
        <f t="shared" si="114"/>
        <v>0</v>
      </c>
      <c r="T622">
        <f t="shared" si="115"/>
        <v>1</v>
      </c>
      <c r="U622">
        <f t="shared" si="116"/>
        <v>0</v>
      </c>
      <c r="V622">
        <f t="shared" si="117"/>
        <v>0</v>
      </c>
      <c r="W622">
        <f t="shared" si="118"/>
        <v>0</v>
      </c>
      <c r="X622">
        <f t="shared" si="119"/>
        <v>0</v>
      </c>
      <c r="Y622">
        <v>12960</v>
      </c>
    </row>
    <row r="623" spans="1:25">
      <c r="A623" s="1">
        <v>41165</v>
      </c>
      <c r="B623">
        <v>67</v>
      </c>
      <c r="C623">
        <v>144.53731343283582</v>
      </c>
      <c r="D623">
        <v>9684</v>
      </c>
      <c r="E623">
        <v>11</v>
      </c>
      <c r="F623">
        <v>140.63636363636363</v>
      </c>
      <c r="G623">
        <v>1547</v>
      </c>
      <c r="H623">
        <v>78</v>
      </c>
      <c r="I623">
        <v>143.98717948717947</v>
      </c>
      <c r="J623">
        <v>11231</v>
      </c>
      <c r="K623">
        <v>0</v>
      </c>
      <c r="L623">
        <v>621</v>
      </c>
      <c r="M623">
        <f t="shared" si="108"/>
        <v>0</v>
      </c>
      <c r="N623">
        <f t="shared" si="109"/>
        <v>0</v>
      </c>
      <c r="O623">
        <f t="shared" si="110"/>
        <v>0</v>
      </c>
      <c r="P623">
        <f t="shared" si="111"/>
        <v>0</v>
      </c>
      <c r="Q623">
        <f t="shared" si="112"/>
        <v>0</v>
      </c>
      <c r="R623">
        <f t="shared" si="113"/>
        <v>0</v>
      </c>
      <c r="S623">
        <f t="shared" si="114"/>
        <v>0</v>
      </c>
      <c r="T623">
        <f t="shared" si="115"/>
        <v>1</v>
      </c>
      <c r="U623">
        <f t="shared" si="116"/>
        <v>0</v>
      </c>
      <c r="V623">
        <f t="shared" si="117"/>
        <v>0</v>
      </c>
      <c r="W623">
        <f t="shared" si="118"/>
        <v>0</v>
      </c>
      <c r="X623">
        <f t="shared" si="119"/>
        <v>0</v>
      </c>
      <c r="Y623">
        <v>11483</v>
      </c>
    </row>
    <row r="624" spans="1:25">
      <c r="A624" s="1">
        <v>41166</v>
      </c>
      <c r="B624">
        <v>38</v>
      </c>
      <c r="C624">
        <v>144.47368421052633</v>
      </c>
      <c r="D624">
        <v>5490</v>
      </c>
      <c r="E624">
        <v>9</v>
      </c>
      <c r="F624">
        <v>144.88888888888889</v>
      </c>
      <c r="G624">
        <v>1304</v>
      </c>
      <c r="H624">
        <v>47</v>
      </c>
      <c r="I624">
        <v>144.55319148936169</v>
      </c>
      <c r="J624">
        <v>6794</v>
      </c>
      <c r="K624">
        <v>0</v>
      </c>
      <c r="L624">
        <v>622</v>
      </c>
      <c r="M624">
        <f t="shared" si="108"/>
        <v>0</v>
      </c>
      <c r="N624">
        <f t="shared" si="109"/>
        <v>0</v>
      </c>
      <c r="O624">
        <f t="shared" si="110"/>
        <v>0</v>
      </c>
      <c r="P624">
        <f t="shared" si="111"/>
        <v>0</v>
      </c>
      <c r="Q624">
        <f t="shared" si="112"/>
        <v>0</v>
      </c>
      <c r="R624">
        <f t="shared" si="113"/>
        <v>0</v>
      </c>
      <c r="S624">
        <f t="shared" si="114"/>
        <v>0</v>
      </c>
      <c r="T624">
        <f t="shared" si="115"/>
        <v>1</v>
      </c>
      <c r="U624">
        <f t="shared" si="116"/>
        <v>0</v>
      </c>
      <c r="V624">
        <f t="shared" si="117"/>
        <v>0</v>
      </c>
      <c r="W624">
        <f t="shared" si="118"/>
        <v>0</v>
      </c>
      <c r="X624">
        <f t="shared" si="119"/>
        <v>1</v>
      </c>
      <c r="Y624">
        <v>11231</v>
      </c>
    </row>
    <row r="625" spans="1:25">
      <c r="A625" s="1">
        <v>41167</v>
      </c>
      <c r="B625">
        <v>32</v>
      </c>
      <c r="C625">
        <v>144.5625</v>
      </c>
      <c r="D625">
        <v>4626</v>
      </c>
      <c r="E625">
        <v>19</v>
      </c>
      <c r="F625">
        <v>149.07368421052632</v>
      </c>
      <c r="G625">
        <v>2832.4</v>
      </c>
      <c r="H625">
        <v>51</v>
      </c>
      <c r="I625">
        <v>146.24313725490197</v>
      </c>
      <c r="J625">
        <v>7458.4</v>
      </c>
      <c r="K625">
        <v>1</v>
      </c>
      <c r="L625">
        <v>623</v>
      </c>
      <c r="M625">
        <f t="shared" si="108"/>
        <v>0</v>
      </c>
      <c r="N625">
        <f t="shared" si="109"/>
        <v>0</v>
      </c>
      <c r="O625">
        <f t="shared" si="110"/>
        <v>0</v>
      </c>
      <c r="P625">
        <f t="shared" si="111"/>
        <v>0</v>
      </c>
      <c r="Q625">
        <f t="shared" si="112"/>
        <v>0</v>
      </c>
      <c r="R625">
        <f t="shared" si="113"/>
        <v>0</v>
      </c>
      <c r="S625">
        <f t="shared" si="114"/>
        <v>0</v>
      </c>
      <c r="T625">
        <f t="shared" si="115"/>
        <v>1</v>
      </c>
      <c r="U625">
        <f t="shared" si="116"/>
        <v>0</v>
      </c>
      <c r="V625">
        <f t="shared" si="117"/>
        <v>0</v>
      </c>
      <c r="W625">
        <f t="shared" si="118"/>
        <v>0</v>
      </c>
      <c r="X625">
        <f t="shared" si="119"/>
        <v>1</v>
      </c>
      <c r="Y625">
        <v>6794</v>
      </c>
    </row>
    <row r="626" spans="1:25">
      <c r="A626" s="1">
        <v>41168</v>
      </c>
      <c r="B626">
        <v>36</v>
      </c>
      <c r="C626">
        <v>145</v>
      </c>
      <c r="D626">
        <v>5220</v>
      </c>
      <c r="E626">
        <v>0</v>
      </c>
      <c r="F626">
        <v>0</v>
      </c>
      <c r="G626">
        <v>0</v>
      </c>
      <c r="H626">
        <v>36</v>
      </c>
      <c r="I626">
        <v>145</v>
      </c>
      <c r="J626">
        <v>5220</v>
      </c>
      <c r="K626">
        <v>0</v>
      </c>
      <c r="L626">
        <v>624</v>
      </c>
      <c r="M626">
        <f t="shared" si="108"/>
        <v>0</v>
      </c>
      <c r="N626">
        <f t="shared" si="109"/>
        <v>0</v>
      </c>
      <c r="O626">
        <f t="shared" si="110"/>
        <v>0</v>
      </c>
      <c r="P626">
        <f t="shared" si="111"/>
        <v>0</v>
      </c>
      <c r="Q626">
        <f t="shared" si="112"/>
        <v>0</v>
      </c>
      <c r="R626">
        <f t="shared" si="113"/>
        <v>0</v>
      </c>
      <c r="S626">
        <f t="shared" si="114"/>
        <v>0</v>
      </c>
      <c r="T626">
        <f t="shared" si="115"/>
        <v>1</v>
      </c>
      <c r="U626">
        <f t="shared" si="116"/>
        <v>0</v>
      </c>
      <c r="V626">
        <f t="shared" si="117"/>
        <v>0</v>
      </c>
      <c r="W626">
        <f t="shared" si="118"/>
        <v>0</v>
      </c>
      <c r="X626">
        <f t="shared" si="119"/>
        <v>0</v>
      </c>
      <c r="Y626">
        <v>7458.4</v>
      </c>
    </row>
    <row r="627" spans="1:25">
      <c r="A627" s="1">
        <v>41169</v>
      </c>
      <c r="B627">
        <v>91</v>
      </c>
      <c r="C627">
        <v>144.8901098901099</v>
      </c>
      <c r="D627">
        <v>13185</v>
      </c>
      <c r="E627">
        <v>1</v>
      </c>
      <c r="F627">
        <v>179</v>
      </c>
      <c r="G627">
        <v>179</v>
      </c>
      <c r="H627">
        <v>92</v>
      </c>
      <c r="I627">
        <v>145.2608695652174</v>
      </c>
      <c r="J627">
        <v>13364</v>
      </c>
      <c r="K627">
        <v>0</v>
      </c>
      <c r="L627">
        <v>625</v>
      </c>
      <c r="M627">
        <f t="shared" si="108"/>
        <v>0</v>
      </c>
      <c r="N627">
        <f t="shared" si="109"/>
        <v>0</v>
      </c>
      <c r="O627">
        <f t="shared" si="110"/>
        <v>0</v>
      </c>
      <c r="P627">
        <f t="shared" si="111"/>
        <v>0</v>
      </c>
      <c r="Q627">
        <f t="shared" si="112"/>
        <v>0</v>
      </c>
      <c r="R627">
        <f t="shared" si="113"/>
        <v>0</v>
      </c>
      <c r="S627">
        <f t="shared" si="114"/>
        <v>0</v>
      </c>
      <c r="T627">
        <f t="shared" si="115"/>
        <v>1</v>
      </c>
      <c r="U627">
        <f t="shared" si="116"/>
        <v>0</v>
      </c>
      <c r="V627">
        <f t="shared" si="117"/>
        <v>0</v>
      </c>
      <c r="W627">
        <f t="shared" si="118"/>
        <v>0</v>
      </c>
      <c r="X627">
        <f t="shared" si="119"/>
        <v>0</v>
      </c>
      <c r="Y627">
        <v>5220</v>
      </c>
    </row>
    <row r="628" spans="1:25">
      <c r="A628" s="1">
        <v>41170</v>
      </c>
      <c r="B628">
        <v>89</v>
      </c>
      <c r="C628">
        <v>144.24719101123594</v>
      </c>
      <c r="D628">
        <v>12838</v>
      </c>
      <c r="E628">
        <v>5</v>
      </c>
      <c r="F628">
        <v>146.19999999999999</v>
      </c>
      <c r="G628">
        <v>731</v>
      </c>
      <c r="H628">
        <v>94</v>
      </c>
      <c r="I628">
        <v>144.35106382978722</v>
      </c>
      <c r="J628">
        <v>13569</v>
      </c>
      <c r="K628">
        <v>0</v>
      </c>
      <c r="L628">
        <v>626</v>
      </c>
      <c r="M628">
        <f t="shared" si="108"/>
        <v>0</v>
      </c>
      <c r="N628">
        <f t="shared" si="109"/>
        <v>0</v>
      </c>
      <c r="O628">
        <f t="shared" si="110"/>
        <v>0</v>
      </c>
      <c r="P628">
        <f t="shared" si="111"/>
        <v>0</v>
      </c>
      <c r="Q628">
        <f t="shared" si="112"/>
        <v>0</v>
      </c>
      <c r="R628">
        <f t="shared" si="113"/>
        <v>0</v>
      </c>
      <c r="S628">
        <f t="shared" si="114"/>
        <v>0</v>
      </c>
      <c r="T628">
        <f t="shared" si="115"/>
        <v>1</v>
      </c>
      <c r="U628">
        <f t="shared" si="116"/>
        <v>0</v>
      </c>
      <c r="V628">
        <f t="shared" si="117"/>
        <v>0</v>
      </c>
      <c r="W628">
        <f t="shared" si="118"/>
        <v>0</v>
      </c>
      <c r="X628">
        <f t="shared" si="119"/>
        <v>0</v>
      </c>
      <c r="Y628">
        <v>13364</v>
      </c>
    </row>
    <row r="629" spans="1:25">
      <c r="A629" s="1">
        <v>41171</v>
      </c>
      <c r="B629">
        <v>52</v>
      </c>
      <c r="C629">
        <v>143</v>
      </c>
      <c r="D629">
        <v>7436</v>
      </c>
      <c r="E629">
        <v>17</v>
      </c>
      <c r="F629">
        <v>147.88235294117646</v>
      </c>
      <c r="G629">
        <v>2514</v>
      </c>
      <c r="H629">
        <v>69</v>
      </c>
      <c r="I629">
        <v>144.20289855072463</v>
      </c>
      <c r="J629">
        <v>9950</v>
      </c>
      <c r="K629">
        <v>0</v>
      </c>
      <c r="L629">
        <v>627</v>
      </c>
      <c r="M629">
        <f t="shared" si="108"/>
        <v>0</v>
      </c>
      <c r="N629">
        <f t="shared" si="109"/>
        <v>0</v>
      </c>
      <c r="O629">
        <f t="shared" si="110"/>
        <v>0</v>
      </c>
      <c r="P629">
        <f t="shared" si="111"/>
        <v>0</v>
      </c>
      <c r="Q629">
        <f t="shared" si="112"/>
        <v>0</v>
      </c>
      <c r="R629">
        <f t="shared" si="113"/>
        <v>0</v>
      </c>
      <c r="S629">
        <f t="shared" si="114"/>
        <v>0</v>
      </c>
      <c r="T629">
        <f t="shared" si="115"/>
        <v>1</v>
      </c>
      <c r="U629">
        <f t="shared" si="116"/>
        <v>0</v>
      </c>
      <c r="V629">
        <f t="shared" si="117"/>
        <v>0</v>
      </c>
      <c r="W629">
        <f t="shared" si="118"/>
        <v>0</v>
      </c>
      <c r="X629">
        <f t="shared" si="119"/>
        <v>0</v>
      </c>
      <c r="Y629">
        <v>13569</v>
      </c>
    </row>
    <row r="630" spans="1:25">
      <c r="A630" s="1">
        <v>41172</v>
      </c>
      <c r="B630">
        <v>39</v>
      </c>
      <c r="C630">
        <v>135.40384615384616</v>
      </c>
      <c r="D630">
        <v>5280.75</v>
      </c>
      <c r="E630">
        <v>56</v>
      </c>
      <c r="F630">
        <v>147.70535714285714</v>
      </c>
      <c r="G630">
        <v>8271.5</v>
      </c>
      <c r="H630">
        <v>95</v>
      </c>
      <c r="I630">
        <v>142.65526315789472</v>
      </c>
      <c r="J630">
        <v>13552.25</v>
      </c>
      <c r="K630">
        <v>0</v>
      </c>
      <c r="L630">
        <v>628</v>
      </c>
      <c r="M630">
        <f t="shared" si="108"/>
        <v>0</v>
      </c>
      <c r="N630">
        <f t="shared" si="109"/>
        <v>0</v>
      </c>
      <c r="O630">
        <f t="shared" si="110"/>
        <v>0</v>
      </c>
      <c r="P630">
        <f t="shared" si="111"/>
        <v>0</v>
      </c>
      <c r="Q630">
        <f t="shared" si="112"/>
        <v>0</v>
      </c>
      <c r="R630">
        <f t="shared" si="113"/>
        <v>0</v>
      </c>
      <c r="S630">
        <f t="shared" si="114"/>
        <v>0</v>
      </c>
      <c r="T630">
        <f t="shared" si="115"/>
        <v>1</v>
      </c>
      <c r="U630">
        <f t="shared" si="116"/>
        <v>0</v>
      </c>
      <c r="V630">
        <f t="shared" si="117"/>
        <v>0</v>
      </c>
      <c r="W630">
        <f t="shared" si="118"/>
        <v>0</v>
      </c>
      <c r="X630">
        <f t="shared" si="119"/>
        <v>0</v>
      </c>
      <c r="Y630">
        <v>9950</v>
      </c>
    </row>
    <row r="631" spans="1:25">
      <c r="A631" s="1">
        <v>41173</v>
      </c>
      <c r="B631">
        <v>50</v>
      </c>
      <c r="C631">
        <v>137.31</v>
      </c>
      <c r="D631">
        <v>6865.5</v>
      </c>
      <c r="E631">
        <v>40</v>
      </c>
      <c r="F631">
        <v>151.405</v>
      </c>
      <c r="G631">
        <v>6056.2</v>
      </c>
      <c r="H631">
        <v>90</v>
      </c>
      <c r="I631">
        <v>143.57444444444445</v>
      </c>
      <c r="J631">
        <v>12921.7</v>
      </c>
      <c r="K631">
        <v>0</v>
      </c>
      <c r="L631">
        <v>629</v>
      </c>
      <c r="M631">
        <f t="shared" si="108"/>
        <v>0</v>
      </c>
      <c r="N631">
        <f t="shared" si="109"/>
        <v>0</v>
      </c>
      <c r="O631">
        <f t="shared" si="110"/>
        <v>0</v>
      </c>
      <c r="P631">
        <f t="shared" si="111"/>
        <v>0</v>
      </c>
      <c r="Q631">
        <f t="shared" si="112"/>
        <v>0</v>
      </c>
      <c r="R631">
        <f t="shared" si="113"/>
        <v>0</v>
      </c>
      <c r="S631">
        <f t="shared" si="114"/>
        <v>0</v>
      </c>
      <c r="T631">
        <f t="shared" si="115"/>
        <v>1</v>
      </c>
      <c r="U631">
        <f t="shared" si="116"/>
        <v>0</v>
      </c>
      <c r="V631">
        <f t="shared" si="117"/>
        <v>0</v>
      </c>
      <c r="W631">
        <f t="shared" si="118"/>
        <v>0</v>
      </c>
      <c r="X631">
        <f t="shared" si="119"/>
        <v>1</v>
      </c>
      <c r="Y631">
        <v>13552.25</v>
      </c>
    </row>
    <row r="632" spans="1:25">
      <c r="A632" s="1">
        <v>41174</v>
      </c>
      <c r="B632">
        <v>23</v>
      </c>
      <c r="C632">
        <v>145.56521739130434</v>
      </c>
      <c r="D632">
        <v>3348</v>
      </c>
      <c r="E632">
        <v>34</v>
      </c>
      <c r="F632">
        <v>154.22352941176473</v>
      </c>
      <c r="G632">
        <v>5243.6</v>
      </c>
      <c r="H632">
        <v>57</v>
      </c>
      <c r="I632">
        <v>150.72982456140352</v>
      </c>
      <c r="J632">
        <v>8591.6</v>
      </c>
      <c r="K632">
        <v>1</v>
      </c>
      <c r="L632">
        <v>630</v>
      </c>
      <c r="M632">
        <f t="shared" si="108"/>
        <v>0</v>
      </c>
      <c r="N632">
        <f t="shared" si="109"/>
        <v>0</v>
      </c>
      <c r="O632">
        <f t="shared" si="110"/>
        <v>0</v>
      </c>
      <c r="P632">
        <f t="shared" si="111"/>
        <v>0</v>
      </c>
      <c r="Q632">
        <f t="shared" si="112"/>
        <v>0</v>
      </c>
      <c r="R632">
        <f t="shared" si="113"/>
        <v>0</v>
      </c>
      <c r="S632">
        <f t="shared" si="114"/>
        <v>0</v>
      </c>
      <c r="T632">
        <f t="shared" si="115"/>
        <v>1</v>
      </c>
      <c r="U632">
        <f t="shared" si="116"/>
        <v>0</v>
      </c>
      <c r="V632">
        <f t="shared" si="117"/>
        <v>0</v>
      </c>
      <c r="W632">
        <f t="shared" si="118"/>
        <v>0</v>
      </c>
      <c r="X632">
        <f t="shared" si="119"/>
        <v>1</v>
      </c>
      <c r="Y632">
        <v>12921.7</v>
      </c>
    </row>
    <row r="633" spans="1:25">
      <c r="A633" s="1">
        <v>41175</v>
      </c>
      <c r="B633">
        <v>63</v>
      </c>
      <c r="C633">
        <v>146.23809523809524</v>
      </c>
      <c r="D633">
        <v>9213</v>
      </c>
      <c r="E633">
        <v>7</v>
      </c>
      <c r="F633">
        <v>147.42857142857142</v>
      </c>
      <c r="G633">
        <v>1032</v>
      </c>
      <c r="H633">
        <v>70</v>
      </c>
      <c r="I633">
        <v>146.35714285714286</v>
      </c>
      <c r="J633">
        <v>10245</v>
      </c>
      <c r="K633">
        <v>0</v>
      </c>
      <c r="L633">
        <v>631</v>
      </c>
      <c r="M633">
        <f t="shared" si="108"/>
        <v>0</v>
      </c>
      <c r="N633">
        <f t="shared" si="109"/>
        <v>0</v>
      </c>
      <c r="O633">
        <f t="shared" si="110"/>
        <v>0</v>
      </c>
      <c r="P633">
        <f t="shared" si="111"/>
        <v>0</v>
      </c>
      <c r="Q633">
        <f t="shared" si="112"/>
        <v>0</v>
      </c>
      <c r="R633">
        <f t="shared" si="113"/>
        <v>0</v>
      </c>
      <c r="S633">
        <f t="shared" si="114"/>
        <v>0</v>
      </c>
      <c r="T633">
        <f t="shared" si="115"/>
        <v>1</v>
      </c>
      <c r="U633">
        <f t="shared" si="116"/>
        <v>0</v>
      </c>
      <c r="V633">
        <f t="shared" si="117"/>
        <v>0</v>
      </c>
      <c r="W633">
        <f t="shared" si="118"/>
        <v>0</v>
      </c>
      <c r="X633">
        <f t="shared" si="119"/>
        <v>0</v>
      </c>
      <c r="Y633">
        <v>8591.6</v>
      </c>
    </row>
    <row r="634" spans="1:25">
      <c r="A634" s="1">
        <v>41176</v>
      </c>
      <c r="B634">
        <v>64</v>
      </c>
      <c r="C634">
        <v>145.71875</v>
      </c>
      <c r="D634">
        <v>9326</v>
      </c>
      <c r="E634">
        <v>13</v>
      </c>
      <c r="F634">
        <v>141.00769230769231</v>
      </c>
      <c r="G634">
        <v>1833.1</v>
      </c>
      <c r="H634">
        <v>77</v>
      </c>
      <c r="I634">
        <v>144.92337662337664</v>
      </c>
      <c r="J634">
        <v>11159.1</v>
      </c>
      <c r="K634">
        <v>0</v>
      </c>
      <c r="L634">
        <v>632</v>
      </c>
      <c r="M634">
        <f t="shared" si="108"/>
        <v>0</v>
      </c>
      <c r="N634">
        <f t="shared" si="109"/>
        <v>0</v>
      </c>
      <c r="O634">
        <f t="shared" si="110"/>
        <v>0</v>
      </c>
      <c r="P634">
        <f t="shared" si="111"/>
        <v>0</v>
      </c>
      <c r="Q634">
        <f t="shared" si="112"/>
        <v>0</v>
      </c>
      <c r="R634">
        <f t="shared" si="113"/>
        <v>0</v>
      </c>
      <c r="S634">
        <f t="shared" si="114"/>
        <v>0</v>
      </c>
      <c r="T634">
        <f t="shared" si="115"/>
        <v>1</v>
      </c>
      <c r="U634">
        <f t="shared" si="116"/>
        <v>0</v>
      </c>
      <c r="V634">
        <f t="shared" si="117"/>
        <v>0</v>
      </c>
      <c r="W634">
        <f t="shared" si="118"/>
        <v>0</v>
      </c>
      <c r="X634">
        <f t="shared" si="119"/>
        <v>0</v>
      </c>
      <c r="Y634">
        <v>10245</v>
      </c>
    </row>
    <row r="635" spans="1:25">
      <c r="A635" s="1">
        <v>41177</v>
      </c>
      <c r="B635">
        <v>64</v>
      </c>
      <c r="C635">
        <v>145.609375</v>
      </c>
      <c r="D635">
        <v>9319</v>
      </c>
      <c r="E635">
        <v>13</v>
      </c>
      <c r="F635">
        <v>142.84615384615384</v>
      </c>
      <c r="G635">
        <v>1857</v>
      </c>
      <c r="H635">
        <v>77</v>
      </c>
      <c r="I635">
        <v>145.14285714285714</v>
      </c>
      <c r="J635">
        <v>11176</v>
      </c>
      <c r="K635">
        <v>0</v>
      </c>
      <c r="L635">
        <v>633</v>
      </c>
      <c r="M635">
        <f t="shared" si="108"/>
        <v>0</v>
      </c>
      <c r="N635">
        <f t="shared" si="109"/>
        <v>0</v>
      </c>
      <c r="O635">
        <f t="shared" si="110"/>
        <v>0</v>
      </c>
      <c r="P635">
        <f t="shared" si="111"/>
        <v>0</v>
      </c>
      <c r="Q635">
        <f t="shared" si="112"/>
        <v>0</v>
      </c>
      <c r="R635">
        <f t="shared" si="113"/>
        <v>0</v>
      </c>
      <c r="S635">
        <f t="shared" si="114"/>
        <v>0</v>
      </c>
      <c r="T635">
        <f t="shared" si="115"/>
        <v>1</v>
      </c>
      <c r="U635">
        <f t="shared" si="116"/>
        <v>0</v>
      </c>
      <c r="V635">
        <f t="shared" si="117"/>
        <v>0</v>
      </c>
      <c r="W635">
        <f t="shared" si="118"/>
        <v>0</v>
      </c>
      <c r="X635">
        <f t="shared" si="119"/>
        <v>0</v>
      </c>
      <c r="Y635">
        <v>11159.1</v>
      </c>
    </row>
    <row r="636" spans="1:25">
      <c r="A636" s="1">
        <v>41178</v>
      </c>
      <c r="B636">
        <v>52</v>
      </c>
      <c r="C636">
        <v>144</v>
      </c>
      <c r="D636">
        <v>7488</v>
      </c>
      <c r="E636">
        <v>23</v>
      </c>
      <c r="F636">
        <v>148.13043478260869</v>
      </c>
      <c r="G636">
        <v>3407</v>
      </c>
      <c r="H636">
        <v>75</v>
      </c>
      <c r="I636">
        <v>145.26666666666668</v>
      </c>
      <c r="J636">
        <v>10895</v>
      </c>
      <c r="K636">
        <v>0</v>
      </c>
      <c r="L636">
        <v>634</v>
      </c>
      <c r="M636">
        <f t="shared" si="108"/>
        <v>0</v>
      </c>
      <c r="N636">
        <f t="shared" si="109"/>
        <v>0</v>
      </c>
      <c r="O636">
        <f t="shared" si="110"/>
        <v>0</v>
      </c>
      <c r="P636">
        <f t="shared" si="111"/>
        <v>0</v>
      </c>
      <c r="Q636">
        <f t="shared" si="112"/>
        <v>0</v>
      </c>
      <c r="R636">
        <f t="shared" si="113"/>
        <v>0</v>
      </c>
      <c r="S636">
        <f t="shared" si="114"/>
        <v>0</v>
      </c>
      <c r="T636">
        <f t="shared" si="115"/>
        <v>1</v>
      </c>
      <c r="U636">
        <f t="shared" si="116"/>
        <v>0</v>
      </c>
      <c r="V636">
        <f t="shared" si="117"/>
        <v>0</v>
      </c>
      <c r="W636">
        <f t="shared" si="118"/>
        <v>0</v>
      </c>
      <c r="X636">
        <f t="shared" si="119"/>
        <v>0</v>
      </c>
      <c r="Y636">
        <v>11176</v>
      </c>
    </row>
    <row r="637" spans="1:25">
      <c r="A637" s="1">
        <v>41179</v>
      </c>
      <c r="B637">
        <v>50</v>
      </c>
      <c r="C637">
        <v>144</v>
      </c>
      <c r="D637">
        <v>7200</v>
      </c>
      <c r="E637">
        <v>39</v>
      </c>
      <c r="F637">
        <v>145.7948717948718</v>
      </c>
      <c r="G637">
        <v>5686</v>
      </c>
      <c r="H637">
        <v>89</v>
      </c>
      <c r="I637">
        <v>144.7865168539326</v>
      </c>
      <c r="J637">
        <v>12886</v>
      </c>
      <c r="K637">
        <v>0</v>
      </c>
      <c r="L637">
        <v>635</v>
      </c>
      <c r="M637">
        <f t="shared" si="108"/>
        <v>0</v>
      </c>
      <c r="N637">
        <f t="shared" si="109"/>
        <v>0</v>
      </c>
      <c r="O637">
        <f t="shared" si="110"/>
        <v>0</v>
      </c>
      <c r="P637">
        <f t="shared" si="111"/>
        <v>0</v>
      </c>
      <c r="Q637">
        <f t="shared" si="112"/>
        <v>0</v>
      </c>
      <c r="R637">
        <f t="shared" si="113"/>
        <v>0</v>
      </c>
      <c r="S637">
        <f t="shared" si="114"/>
        <v>0</v>
      </c>
      <c r="T637">
        <f t="shared" si="115"/>
        <v>1</v>
      </c>
      <c r="U637">
        <f t="shared" si="116"/>
        <v>0</v>
      </c>
      <c r="V637">
        <f t="shared" si="117"/>
        <v>0</v>
      </c>
      <c r="W637">
        <f t="shared" si="118"/>
        <v>0</v>
      </c>
      <c r="X637">
        <f t="shared" si="119"/>
        <v>0</v>
      </c>
      <c r="Y637">
        <v>10895</v>
      </c>
    </row>
    <row r="638" spans="1:25">
      <c r="A638" s="1">
        <v>41180</v>
      </c>
      <c r="B638">
        <v>1</v>
      </c>
      <c r="C638">
        <v>144</v>
      </c>
      <c r="D638">
        <v>144</v>
      </c>
      <c r="E638">
        <v>8</v>
      </c>
      <c r="F638">
        <v>118.125</v>
      </c>
      <c r="G638">
        <v>945</v>
      </c>
      <c r="H638">
        <v>9</v>
      </c>
      <c r="I638">
        <v>121</v>
      </c>
      <c r="J638">
        <v>1089</v>
      </c>
      <c r="K638">
        <v>0</v>
      </c>
      <c r="L638">
        <v>636</v>
      </c>
      <c r="M638">
        <f t="shared" si="108"/>
        <v>0</v>
      </c>
      <c r="N638">
        <f t="shared" si="109"/>
        <v>0</v>
      </c>
      <c r="O638">
        <f t="shared" si="110"/>
        <v>0</v>
      </c>
      <c r="P638">
        <f t="shared" si="111"/>
        <v>0</v>
      </c>
      <c r="Q638">
        <f t="shared" si="112"/>
        <v>0</v>
      </c>
      <c r="R638">
        <f t="shared" si="113"/>
        <v>0</v>
      </c>
      <c r="S638">
        <f t="shared" si="114"/>
        <v>0</v>
      </c>
      <c r="T638">
        <f t="shared" si="115"/>
        <v>1</v>
      </c>
      <c r="U638">
        <f t="shared" si="116"/>
        <v>0</v>
      </c>
      <c r="V638">
        <f t="shared" si="117"/>
        <v>0</v>
      </c>
      <c r="W638">
        <f t="shared" si="118"/>
        <v>0</v>
      </c>
      <c r="X638">
        <f t="shared" si="119"/>
        <v>1</v>
      </c>
      <c r="Y638">
        <v>12886</v>
      </c>
    </row>
    <row r="639" spans="1:25">
      <c r="A639" s="1">
        <v>41181</v>
      </c>
      <c r="B639">
        <v>0</v>
      </c>
      <c r="C639">
        <v>0</v>
      </c>
      <c r="D639">
        <v>0</v>
      </c>
      <c r="E639">
        <v>2</v>
      </c>
      <c r="F639">
        <v>109.5</v>
      </c>
      <c r="G639">
        <v>219</v>
      </c>
      <c r="H639">
        <v>2</v>
      </c>
      <c r="I639">
        <v>109.5</v>
      </c>
      <c r="J639">
        <v>219</v>
      </c>
      <c r="K639">
        <v>0</v>
      </c>
      <c r="L639">
        <v>637</v>
      </c>
      <c r="M639">
        <f t="shared" si="108"/>
        <v>0</v>
      </c>
      <c r="N639">
        <f t="shared" si="109"/>
        <v>0</v>
      </c>
      <c r="O639">
        <f t="shared" si="110"/>
        <v>0</v>
      </c>
      <c r="P639">
        <f t="shared" si="111"/>
        <v>0</v>
      </c>
      <c r="Q639">
        <f t="shared" si="112"/>
        <v>0</v>
      </c>
      <c r="R639">
        <f t="shared" si="113"/>
        <v>0</v>
      </c>
      <c r="S639">
        <f t="shared" si="114"/>
        <v>0</v>
      </c>
      <c r="T639">
        <f t="shared" si="115"/>
        <v>1</v>
      </c>
      <c r="U639">
        <f t="shared" si="116"/>
        <v>0</v>
      </c>
      <c r="V639">
        <f t="shared" si="117"/>
        <v>0</v>
      </c>
      <c r="W639">
        <f t="shared" si="118"/>
        <v>0</v>
      </c>
      <c r="X639">
        <f t="shared" si="119"/>
        <v>1</v>
      </c>
      <c r="Y639">
        <v>1089</v>
      </c>
    </row>
    <row r="640" spans="1:25">
      <c r="A640" s="1">
        <v>41182</v>
      </c>
      <c r="B640">
        <v>76</v>
      </c>
      <c r="C640">
        <v>151.31578947368422</v>
      </c>
      <c r="D640">
        <v>11500</v>
      </c>
      <c r="E640">
        <v>4</v>
      </c>
      <c r="F640">
        <v>157.5</v>
      </c>
      <c r="G640">
        <v>630</v>
      </c>
      <c r="H640">
        <v>80</v>
      </c>
      <c r="I640">
        <v>151.625</v>
      </c>
      <c r="J640">
        <v>12130</v>
      </c>
      <c r="K640">
        <v>0</v>
      </c>
      <c r="L640">
        <v>638</v>
      </c>
      <c r="M640">
        <f t="shared" si="108"/>
        <v>0</v>
      </c>
      <c r="N640">
        <f t="shared" si="109"/>
        <v>0</v>
      </c>
      <c r="O640">
        <f t="shared" si="110"/>
        <v>0</v>
      </c>
      <c r="P640">
        <f t="shared" si="111"/>
        <v>0</v>
      </c>
      <c r="Q640">
        <f t="shared" si="112"/>
        <v>0</v>
      </c>
      <c r="R640">
        <f t="shared" si="113"/>
        <v>0</v>
      </c>
      <c r="S640">
        <f t="shared" si="114"/>
        <v>0</v>
      </c>
      <c r="T640">
        <f t="shared" si="115"/>
        <v>1</v>
      </c>
      <c r="U640">
        <f t="shared" si="116"/>
        <v>0</v>
      </c>
      <c r="V640">
        <f t="shared" si="117"/>
        <v>0</v>
      </c>
      <c r="W640">
        <f t="shared" si="118"/>
        <v>0</v>
      </c>
      <c r="X640">
        <f t="shared" si="119"/>
        <v>0</v>
      </c>
      <c r="Y640">
        <v>219</v>
      </c>
    </row>
    <row r="641" spans="1:25">
      <c r="A641" s="1">
        <v>41183</v>
      </c>
      <c r="B641">
        <v>88</v>
      </c>
      <c r="C641">
        <v>150.45454545454547</v>
      </c>
      <c r="D641">
        <v>13240</v>
      </c>
      <c r="E641">
        <v>6</v>
      </c>
      <c r="F641">
        <v>164.35</v>
      </c>
      <c r="G641">
        <v>986.1</v>
      </c>
      <c r="H641">
        <v>94</v>
      </c>
      <c r="I641">
        <v>151.34148936170214</v>
      </c>
      <c r="J641">
        <v>14226.1</v>
      </c>
      <c r="K641">
        <v>0</v>
      </c>
      <c r="L641">
        <v>639</v>
      </c>
      <c r="M641">
        <f t="shared" si="108"/>
        <v>0</v>
      </c>
      <c r="N641">
        <f t="shared" si="109"/>
        <v>0</v>
      </c>
      <c r="O641">
        <f t="shared" si="110"/>
        <v>0</v>
      </c>
      <c r="P641">
        <f t="shared" si="111"/>
        <v>0</v>
      </c>
      <c r="Q641">
        <f t="shared" si="112"/>
        <v>0</v>
      </c>
      <c r="R641">
        <f t="shared" si="113"/>
        <v>0</v>
      </c>
      <c r="S641">
        <f t="shared" si="114"/>
        <v>0</v>
      </c>
      <c r="T641">
        <f t="shared" si="115"/>
        <v>0</v>
      </c>
      <c r="U641">
        <f t="shared" si="116"/>
        <v>1</v>
      </c>
      <c r="V641">
        <f t="shared" si="117"/>
        <v>0</v>
      </c>
      <c r="W641">
        <f t="shared" si="118"/>
        <v>0</v>
      </c>
      <c r="X641">
        <f t="shared" si="119"/>
        <v>0</v>
      </c>
      <c r="Y641">
        <v>12130</v>
      </c>
    </row>
    <row r="642" spans="1:25">
      <c r="A642" s="1">
        <v>41184</v>
      </c>
      <c r="B642">
        <v>89</v>
      </c>
      <c r="C642">
        <v>149.74606741573032</v>
      </c>
      <c r="D642">
        <v>13327.4</v>
      </c>
      <c r="E642">
        <v>6</v>
      </c>
      <c r="F642">
        <v>159.33333333333334</v>
      </c>
      <c r="G642">
        <v>956</v>
      </c>
      <c r="H642">
        <v>95</v>
      </c>
      <c r="I642">
        <v>150.35157894736841</v>
      </c>
      <c r="J642">
        <v>14283.4</v>
      </c>
      <c r="K642">
        <v>0</v>
      </c>
      <c r="L642">
        <v>640</v>
      </c>
      <c r="M642">
        <f t="shared" si="108"/>
        <v>0</v>
      </c>
      <c r="N642">
        <f t="shared" si="109"/>
        <v>0</v>
      </c>
      <c r="O642">
        <f t="shared" si="110"/>
        <v>0</v>
      </c>
      <c r="P642">
        <f t="shared" si="111"/>
        <v>0</v>
      </c>
      <c r="Q642">
        <f t="shared" si="112"/>
        <v>0</v>
      </c>
      <c r="R642">
        <f t="shared" si="113"/>
        <v>0</v>
      </c>
      <c r="S642">
        <f t="shared" si="114"/>
        <v>0</v>
      </c>
      <c r="T642">
        <f t="shared" si="115"/>
        <v>0</v>
      </c>
      <c r="U642">
        <f t="shared" si="116"/>
        <v>1</v>
      </c>
      <c r="V642">
        <f t="shared" si="117"/>
        <v>0</v>
      </c>
      <c r="W642">
        <f t="shared" si="118"/>
        <v>0</v>
      </c>
      <c r="X642">
        <f t="shared" si="119"/>
        <v>0</v>
      </c>
      <c r="Y642">
        <v>14226.1</v>
      </c>
    </row>
    <row r="643" spans="1:25">
      <c r="A643" s="1">
        <v>41185</v>
      </c>
      <c r="B643">
        <v>86</v>
      </c>
      <c r="C643">
        <v>139.26976744186047</v>
      </c>
      <c r="D643">
        <v>11977.2</v>
      </c>
      <c r="E643">
        <v>5</v>
      </c>
      <c r="F643">
        <v>150.82</v>
      </c>
      <c r="G643">
        <v>754.1</v>
      </c>
      <c r="H643">
        <v>91</v>
      </c>
      <c r="I643">
        <v>139.9043956043956</v>
      </c>
      <c r="J643">
        <v>12731.300000000001</v>
      </c>
      <c r="K643">
        <v>0</v>
      </c>
      <c r="L643">
        <v>641</v>
      </c>
      <c r="M643">
        <f t="shared" ref="M643:M706" si="120">IF(MONTH(A643)=2,1,0)</f>
        <v>0</v>
      </c>
      <c r="N643">
        <f t="shared" ref="N643:N706" si="121">IF(MONTH(A643)=3,1,0)</f>
        <v>0</v>
      </c>
      <c r="O643">
        <f t="shared" ref="O643:O706" si="122">IF(MONTH(A643)=4,1,0)</f>
        <v>0</v>
      </c>
      <c r="P643">
        <f t="shared" ref="P643:P706" si="123">IF(MONTH(A643)=5,1,0)</f>
        <v>0</v>
      </c>
      <c r="Q643">
        <f t="shared" ref="Q643:Q706" si="124">IF(MONTH(A643)=6,1,0)</f>
        <v>0</v>
      </c>
      <c r="R643">
        <f t="shared" ref="R643:R706" si="125">IF(MONTH(A643)=7,1,0)</f>
        <v>0</v>
      </c>
      <c r="S643">
        <f t="shared" ref="S643:S706" si="126">IF(MONTH(A643)=8,1,0)</f>
        <v>0</v>
      </c>
      <c r="T643">
        <f t="shared" ref="T643:T706" si="127">IF(MONTH(A643)=9,1,0)</f>
        <v>0</v>
      </c>
      <c r="U643">
        <f t="shared" ref="U643:U706" si="128">IF(MONTH(A643)=10,1,0)</f>
        <v>1</v>
      </c>
      <c r="V643">
        <f t="shared" ref="V643:V706" si="129">IF(MONTH(A643)=11,1,0)</f>
        <v>0</v>
      </c>
      <c r="W643">
        <f t="shared" ref="W643:W706" si="130">IF(MONTH(A643)=12,1,0)</f>
        <v>0</v>
      </c>
      <c r="X643">
        <f t="shared" ref="X643:X706" si="131">IF(WEEKDAY(A643)&gt;=6,1,0)</f>
        <v>0</v>
      </c>
      <c r="Y643">
        <v>14283.4</v>
      </c>
    </row>
    <row r="644" spans="1:25">
      <c r="A644" s="1">
        <v>41186</v>
      </c>
      <c r="B644">
        <v>88</v>
      </c>
      <c r="C644">
        <v>142.27727272727273</v>
      </c>
      <c r="D644">
        <v>12520.4</v>
      </c>
      <c r="E644">
        <v>7</v>
      </c>
      <c r="F644">
        <v>141.94285714285715</v>
      </c>
      <c r="G644">
        <v>993.6</v>
      </c>
      <c r="H644">
        <v>95</v>
      </c>
      <c r="I644">
        <v>142.25263157894736</v>
      </c>
      <c r="J644">
        <v>13514</v>
      </c>
      <c r="K644">
        <v>0</v>
      </c>
      <c r="L644">
        <v>642</v>
      </c>
      <c r="M644">
        <f t="shared" si="120"/>
        <v>0</v>
      </c>
      <c r="N644">
        <f t="shared" si="121"/>
        <v>0</v>
      </c>
      <c r="O644">
        <f t="shared" si="122"/>
        <v>0</v>
      </c>
      <c r="P644">
        <f t="shared" si="123"/>
        <v>0</v>
      </c>
      <c r="Q644">
        <f t="shared" si="124"/>
        <v>0</v>
      </c>
      <c r="R644">
        <f t="shared" si="125"/>
        <v>0</v>
      </c>
      <c r="S644">
        <f t="shared" si="126"/>
        <v>0</v>
      </c>
      <c r="T644">
        <f t="shared" si="127"/>
        <v>0</v>
      </c>
      <c r="U644">
        <f t="shared" si="128"/>
        <v>1</v>
      </c>
      <c r="V644">
        <f t="shared" si="129"/>
        <v>0</v>
      </c>
      <c r="W644">
        <f t="shared" si="130"/>
        <v>0</v>
      </c>
      <c r="X644">
        <f t="shared" si="131"/>
        <v>0</v>
      </c>
      <c r="Y644">
        <v>12731.300000000001</v>
      </c>
    </row>
    <row r="645" spans="1:25">
      <c r="A645" s="1">
        <v>41187</v>
      </c>
      <c r="B645">
        <v>69</v>
      </c>
      <c r="C645">
        <v>133.41666666666666</v>
      </c>
      <c r="D645">
        <v>9205.75</v>
      </c>
      <c r="E645">
        <v>15</v>
      </c>
      <c r="F645">
        <v>142.66</v>
      </c>
      <c r="G645">
        <v>2139.9</v>
      </c>
      <c r="H645">
        <v>84</v>
      </c>
      <c r="I645">
        <v>135.06726190476189</v>
      </c>
      <c r="J645">
        <v>11345.65</v>
      </c>
      <c r="K645">
        <v>0</v>
      </c>
      <c r="L645">
        <v>643</v>
      </c>
      <c r="M645">
        <f t="shared" si="120"/>
        <v>0</v>
      </c>
      <c r="N645">
        <f t="shared" si="121"/>
        <v>0</v>
      </c>
      <c r="O645">
        <f t="shared" si="122"/>
        <v>0</v>
      </c>
      <c r="P645">
        <f t="shared" si="123"/>
        <v>0</v>
      </c>
      <c r="Q645">
        <f t="shared" si="124"/>
        <v>0</v>
      </c>
      <c r="R645">
        <f t="shared" si="125"/>
        <v>0</v>
      </c>
      <c r="S645">
        <f t="shared" si="126"/>
        <v>0</v>
      </c>
      <c r="T645">
        <f t="shared" si="127"/>
        <v>0</v>
      </c>
      <c r="U645">
        <f t="shared" si="128"/>
        <v>1</v>
      </c>
      <c r="V645">
        <f t="shared" si="129"/>
        <v>0</v>
      </c>
      <c r="W645">
        <f t="shared" si="130"/>
        <v>0</v>
      </c>
      <c r="X645">
        <f t="shared" si="131"/>
        <v>1</v>
      </c>
      <c r="Y645">
        <v>13514</v>
      </c>
    </row>
    <row r="646" spans="1:25">
      <c r="A646" s="1">
        <v>41188</v>
      </c>
      <c r="B646">
        <v>62</v>
      </c>
      <c r="C646">
        <v>143.05645161290323</v>
      </c>
      <c r="D646">
        <v>8869.5</v>
      </c>
      <c r="E646">
        <v>21</v>
      </c>
      <c r="F646">
        <v>148.9047619047619</v>
      </c>
      <c r="G646">
        <v>3127</v>
      </c>
      <c r="H646">
        <v>83</v>
      </c>
      <c r="I646">
        <v>144.53614457831324</v>
      </c>
      <c r="J646">
        <v>11996.5</v>
      </c>
      <c r="K646">
        <v>1</v>
      </c>
      <c r="L646">
        <v>644</v>
      </c>
      <c r="M646">
        <f t="shared" si="120"/>
        <v>0</v>
      </c>
      <c r="N646">
        <f t="shared" si="121"/>
        <v>0</v>
      </c>
      <c r="O646">
        <f t="shared" si="122"/>
        <v>0</v>
      </c>
      <c r="P646">
        <f t="shared" si="123"/>
        <v>0</v>
      </c>
      <c r="Q646">
        <f t="shared" si="124"/>
        <v>0</v>
      </c>
      <c r="R646">
        <f t="shared" si="125"/>
        <v>0</v>
      </c>
      <c r="S646">
        <f t="shared" si="126"/>
        <v>0</v>
      </c>
      <c r="T646">
        <f t="shared" si="127"/>
        <v>0</v>
      </c>
      <c r="U646">
        <f t="shared" si="128"/>
        <v>1</v>
      </c>
      <c r="V646">
        <f t="shared" si="129"/>
        <v>0</v>
      </c>
      <c r="W646">
        <f t="shared" si="130"/>
        <v>0</v>
      </c>
      <c r="X646">
        <f t="shared" si="131"/>
        <v>1</v>
      </c>
      <c r="Y646">
        <v>11345.65</v>
      </c>
    </row>
    <row r="647" spans="1:25">
      <c r="A647" s="1">
        <v>41189</v>
      </c>
      <c r="B647">
        <v>73</v>
      </c>
      <c r="C647">
        <v>143.39726027397259</v>
      </c>
      <c r="D647">
        <v>10468</v>
      </c>
      <c r="E647">
        <v>12</v>
      </c>
      <c r="F647">
        <v>155.25</v>
      </c>
      <c r="G647">
        <v>1863</v>
      </c>
      <c r="H647">
        <v>85</v>
      </c>
      <c r="I647">
        <v>145.07058823529411</v>
      </c>
      <c r="J647">
        <v>12331</v>
      </c>
      <c r="K647">
        <v>0</v>
      </c>
      <c r="L647">
        <v>645</v>
      </c>
      <c r="M647">
        <f t="shared" si="120"/>
        <v>0</v>
      </c>
      <c r="N647">
        <f t="shared" si="121"/>
        <v>0</v>
      </c>
      <c r="O647">
        <f t="shared" si="122"/>
        <v>0</v>
      </c>
      <c r="P647">
        <f t="shared" si="123"/>
        <v>0</v>
      </c>
      <c r="Q647">
        <f t="shared" si="124"/>
        <v>0</v>
      </c>
      <c r="R647">
        <f t="shared" si="125"/>
        <v>0</v>
      </c>
      <c r="S647">
        <f t="shared" si="126"/>
        <v>0</v>
      </c>
      <c r="T647">
        <f t="shared" si="127"/>
        <v>0</v>
      </c>
      <c r="U647">
        <f t="shared" si="128"/>
        <v>1</v>
      </c>
      <c r="V647">
        <f t="shared" si="129"/>
        <v>0</v>
      </c>
      <c r="W647">
        <f t="shared" si="130"/>
        <v>0</v>
      </c>
      <c r="X647">
        <f t="shared" si="131"/>
        <v>0</v>
      </c>
      <c r="Y647">
        <v>11996.5</v>
      </c>
    </row>
    <row r="648" spans="1:25">
      <c r="A648" s="1">
        <v>41190</v>
      </c>
      <c r="B648">
        <v>81</v>
      </c>
      <c r="C648">
        <v>143.82716049382717</v>
      </c>
      <c r="D648">
        <v>11650</v>
      </c>
      <c r="E648">
        <v>10</v>
      </c>
      <c r="F648">
        <v>145.6</v>
      </c>
      <c r="G648">
        <v>1456</v>
      </c>
      <c r="H648">
        <v>91</v>
      </c>
      <c r="I648">
        <v>144.02197802197801</v>
      </c>
      <c r="J648">
        <v>13106</v>
      </c>
      <c r="K648">
        <v>0</v>
      </c>
      <c r="L648">
        <v>646</v>
      </c>
      <c r="M648">
        <f t="shared" si="120"/>
        <v>0</v>
      </c>
      <c r="N648">
        <f t="shared" si="121"/>
        <v>0</v>
      </c>
      <c r="O648">
        <f t="shared" si="122"/>
        <v>0</v>
      </c>
      <c r="P648">
        <f t="shared" si="123"/>
        <v>0</v>
      </c>
      <c r="Q648">
        <f t="shared" si="124"/>
        <v>0</v>
      </c>
      <c r="R648">
        <f t="shared" si="125"/>
        <v>0</v>
      </c>
      <c r="S648">
        <f t="shared" si="126"/>
        <v>0</v>
      </c>
      <c r="T648">
        <f t="shared" si="127"/>
        <v>0</v>
      </c>
      <c r="U648">
        <f t="shared" si="128"/>
        <v>1</v>
      </c>
      <c r="V648">
        <f t="shared" si="129"/>
        <v>0</v>
      </c>
      <c r="W648">
        <f t="shared" si="130"/>
        <v>0</v>
      </c>
      <c r="X648">
        <f t="shared" si="131"/>
        <v>0</v>
      </c>
      <c r="Y648">
        <v>12331</v>
      </c>
    </row>
    <row r="649" spans="1:25">
      <c r="A649" s="1">
        <v>41191</v>
      </c>
      <c r="B649">
        <v>74</v>
      </c>
      <c r="C649">
        <v>144.40540540540542</v>
      </c>
      <c r="D649">
        <v>10686</v>
      </c>
      <c r="E649">
        <v>15</v>
      </c>
      <c r="F649">
        <v>145.80000000000001</v>
      </c>
      <c r="G649">
        <v>2187</v>
      </c>
      <c r="H649">
        <v>89</v>
      </c>
      <c r="I649">
        <v>144.64044943820224</v>
      </c>
      <c r="J649">
        <v>12873</v>
      </c>
      <c r="K649">
        <v>0</v>
      </c>
      <c r="L649">
        <v>647</v>
      </c>
      <c r="M649">
        <f t="shared" si="120"/>
        <v>0</v>
      </c>
      <c r="N649">
        <f t="shared" si="121"/>
        <v>0</v>
      </c>
      <c r="O649">
        <f t="shared" si="122"/>
        <v>0</v>
      </c>
      <c r="P649">
        <f t="shared" si="123"/>
        <v>0</v>
      </c>
      <c r="Q649">
        <f t="shared" si="124"/>
        <v>0</v>
      </c>
      <c r="R649">
        <f t="shared" si="125"/>
        <v>0</v>
      </c>
      <c r="S649">
        <f t="shared" si="126"/>
        <v>0</v>
      </c>
      <c r="T649">
        <f t="shared" si="127"/>
        <v>0</v>
      </c>
      <c r="U649">
        <f t="shared" si="128"/>
        <v>1</v>
      </c>
      <c r="V649">
        <f t="shared" si="129"/>
        <v>0</v>
      </c>
      <c r="W649">
        <f t="shared" si="130"/>
        <v>0</v>
      </c>
      <c r="X649">
        <f t="shared" si="131"/>
        <v>0</v>
      </c>
      <c r="Y649">
        <v>13106</v>
      </c>
    </row>
    <row r="650" spans="1:25">
      <c r="A650" s="1">
        <v>41192</v>
      </c>
      <c r="B650">
        <v>73</v>
      </c>
      <c r="C650">
        <v>144</v>
      </c>
      <c r="D650">
        <v>10512</v>
      </c>
      <c r="E650">
        <v>8</v>
      </c>
      <c r="F650">
        <v>146.875</v>
      </c>
      <c r="G650">
        <v>1175</v>
      </c>
      <c r="H650">
        <v>81</v>
      </c>
      <c r="I650">
        <v>144.28395061728395</v>
      </c>
      <c r="J650">
        <v>11687</v>
      </c>
      <c r="K650">
        <v>0</v>
      </c>
      <c r="L650">
        <v>648</v>
      </c>
      <c r="M650">
        <f t="shared" si="120"/>
        <v>0</v>
      </c>
      <c r="N650">
        <f t="shared" si="121"/>
        <v>0</v>
      </c>
      <c r="O650">
        <f t="shared" si="122"/>
        <v>0</v>
      </c>
      <c r="P650">
        <f t="shared" si="123"/>
        <v>0</v>
      </c>
      <c r="Q650">
        <f t="shared" si="124"/>
        <v>0</v>
      </c>
      <c r="R650">
        <f t="shared" si="125"/>
        <v>0</v>
      </c>
      <c r="S650">
        <f t="shared" si="126"/>
        <v>0</v>
      </c>
      <c r="T650">
        <f t="shared" si="127"/>
        <v>0</v>
      </c>
      <c r="U650">
        <f t="shared" si="128"/>
        <v>1</v>
      </c>
      <c r="V650">
        <f t="shared" si="129"/>
        <v>0</v>
      </c>
      <c r="W650">
        <f t="shared" si="130"/>
        <v>0</v>
      </c>
      <c r="X650">
        <f t="shared" si="131"/>
        <v>0</v>
      </c>
      <c r="Y650">
        <v>12873</v>
      </c>
    </row>
    <row r="651" spans="1:25">
      <c r="A651" s="1">
        <v>41193</v>
      </c>
      <c r="B651">
        <v>83</v>
      </c>
      <c r="C651">
        <v>144.06024096385542</v>
      </c>
      <c r="D651">
        <v>11957</v>
      </c>
      <c r="E651">
        <v>10</v>
      </c>
      <c r="F651">
        <v>134.20999999999998</v>
      </c>
      <c r="G651">
        <v>1342.1</v>
      </c>
      <c r="H651">
        <v>93</v>
      </c>
      <c r="I651">
        <v>143.0010752688172</v>
      </c>
      <c r="J651">
        <v>13299.1</v>
      </c>
      <c r="K651">
        <v>0</v>
      </c>
      <c r="L651">
        <v>649</v>
      </c>
      <c r="M651">
        <f t="shared" si="120"/>
        <v>0</v>
      </c>
      <c r="N651">
        <f t="shared" si="121"/>
        <v>0</v>
      </c>
      <c r="O651">
        <f t="shared" si="122"/>
        <v>0</v>
      </c>
      <c r="P651">
        <f t="shared" si="123"/>
        <v>0</v>
      </c>
      <c r="Q651">
        <f t="shared" si="124"/>
        <v>0</v>
      </c>
      <c r="R651">
        <f t="shared" si="125"/>
        <v>0</v>
      </c>
      <c r="S651">
        <f t="shared" si="126"/>
        <v>0</v>
      </c>
      <c r="T651">
        <f t="shared" si="127"/>
        <v>0</v>
      </c>
      <c r="U651">
        <f t="shared" si="128"/>
        <v>1</v>
      </c>
      <c r="V651">
        <f t="shared" si="129"/>
        <v>0</v>
      </c>
      <c r="W651">
        <f t="shared" si="130"/>
        <v>0</v>
      </c>
      <c r="X651">
        <f t="shared" si="131"/>
        <v>0</v>
      </c>
      <c r="Y651">
        <v>11687</v>
      </c>
    </row>
    <row r="652" spans="1:25">
      <c r="A652" s="1">
        <v>41194</v>
      </c>
      <c r="B652">
        <v>79</v>
      </c>
      <c r="C652">
        <v>144.50632911392404</v>
      </c>
      <c r="D652">
        <v>11416</v>
      </c>
      <c r="E652">
        <v>8</v>
      </c>
      <c r="F652">
        <v>115.2625</v>
      </c>
      <c r="G652">
        <v>922.1</v>
      </c>
      <c r="H652">
        <v>87</v>
      </c>
      <c r="I652">
        <v>141.81724137931036</v>
      </c>
      <c r="J652">
        <v>12338.1</v>
      </c>
      <c r="K652">
        <v>0</v>
      </c>
      <c r="L652">
        <v>650</v>
      </c>
      <c r="M652">
        <f t="shared" si="120"/>
        <v>0</v>
      </c>
      <c r="N652">
        <f t="shared" si="121"/>
        <v>0</v>
      </c>
      <c r="O652">
        <f t="shared" si="122"/>
        <v>0</v>
      </c>
      <c r="P652">
        <f t="shared" si="123"/>
        <v>0</v>
      </c>
      <c r="Q652">
        <f t="shared" si="124"/>
        <v>0</v>
      </c>
      <c r="R652">
        <f t="shared" si="125"/>
        <v>0</v>
      </c>
      <c r="S652">
        <f t="shared" si="126"/>
        <v>0</v>
      </c>
      <c r="T652">
        <f t="shared" si="127"/>
        <v>0</v>
      </c>
      <c r="U652">
        <f t="shared" si="128"/>
        <v>1</v>
      </c>
      <c r="V652">
        <f t="shared" si="129"/>
        <v>0</v>
      </c>
      <c r="W652">
        <f t="shared" si="130"/>
        <v>0</v>
      </c>
      <c r="X652">
        <f t="shared" si="131"/>
        <v>1</v>
      </c>
      <c r="Y652">
        <v>13299.1</v>
      </c>
    </row>
    <row r="653" spans="1:25">
      <c r="A653" s="1">
        <v>41195</v>
      </c>
      <c r="B653">
        <v>3</v>
      </c>
      <c r="C653">
        <v>144</v>
      </c>
      <c r="D653">
        <v>432</v>
      </c>
      <c r="E653">
        <v>6</v>
      </c>
      <c r="F653">
        <v>126.85000000000001</v>
      </c>
      <c r="G653">
        <v>761.1</v>
      </c>
      <c r="H653">
        <v>9</v>
      </c>
      <c r="I653">
        <v>132.56666666666666</v>
      </c>
      <c r="J653">
        <v>1193.0999999999999</v>
      </c>
      <c r="K653">
        <v>0</v>
      </c>
      <c r="L653">
        <v>651</v>
      </c>
      <c r="M653">
        <f t="shared" si="120"/>
        <v>0</v>
      </c>
      <c r="N653">
        <f t="shared" si="121"/>
        <v>0</v>
      </c>
      <c r="O653">
        <f t="shared" si="122"/>
        <v>0</v>
      </c>
      <c r="P653">
        <f t="shared" si="123"/>
        <v>0</v>
      </c>
      <c r="Q653">
        <f t="shared" si="124"/>
        <v>0</v>
      </c>
      <c r="R653">
        <f t="shared" si="125"/>
        <v>0</v>
      </c>
      <c r="S653">
        <f t="shared" si="126"/>
        <v>0</v>
      </c>
      <c r="T653">
        <f t="shared" si="127"/>
        <v>0</v>
      </c>
      <c r="U653">
        <f t="shared" si="128"/>
        <v>1</v>
      </c>
      <c r="V653">
        <f t="shared" si="129"/>
        <v>0</v>
      </c>
      <c r="W653">
        <f t="shared" si="130"/>
        <v>0</v>
      </c>
      <c r="X653">
        <f t="shared" si="131"/>
        <v>1</v>
      </c>
      <c r="Y653">
        <v>12338.1</v>
      </c>
    </row>
    <row r="654" spans="1:25">
      <c r="A654" s="1">
        <v>41196</v>
      </c>
      <c r="B654">
        <v>26</v>
      </c>
      <c r="C654">
        <v>144.96153846153845</v>
      </c>
      <c r="D654">
        <v>3769</v>
      </c>
      <c r="E654">
        <v>1</v>
      </c>
      <c r="F654">
        <v>129</v>
      </c>
      <c r="G654">
        <v>129</v>
      </c>
      <c r="H654">
        <v>27</v>
      </c>
      <c r="I654">
        <v>144.37037037037038</v>
      </c>
      <c r="J654">
        <v>3898</v>
      </c>
      <c r="K654">
        <v>0</v>
      </c>
      <c r="L654">
        <v>652</v>
      </c>
      <c r="M654">
        <f t="shared" si="120"/>
        <v>0</v>
      </c>
      <c r="N654">
        <f t="shared" si="121"/>
        <v>0</v>
      </c>
      <c r="O654">
        <f t="shared" si="122"/>
        <v>0</v>
      </c>
      <c r="P654">
        <f t="shared" si="123"/>
        <v>0</v>
      </c>
      <c r="Q654">
        <f t="shared" si="124"/>
        <v>0</v>
      </c>
      <c r="R654">
        <f t="shared" si="125"/>
        <v>0</v>
      </c>
      <c r="S654">
        <f t="shared" si="126"/>
        <v>0</v>
      </c>
      <c r="T654">
        <f t="shared" si="127"/>
        <v>0</v>
      </c>
      <c r="U654">
        <f t="shared" si="128"/>
        <v>1</v>
      </c>
      <c r="V654">
        <f t="shared" si="129"/>
        <v>0</v>
      </c>
      <c r="W654">
        <f t="shared" si="130"/>
        <v>0</v>
      </c>
      <c r="X654">
        <f t="shared" si="131"/>
        <v>0</v>
      </c>
      <c r="Y654">
        <v>1193.0999999999999</v>
      </c>
    </row>
    <row r="655" spans="1:25">
      <c r="A655" s="1">
        <v>41197</v>
      </c>
      <c r="B655">
        <v>35</v>
      </c>
      <c r="C655">
        <v>144.14285714285714</v>
      </c>
      <c r="D655">
        <v>5045</v>
      </c>
      <c r="E655">
        <v>5</v>
      </c>
      <c r="F655">
        <v>105.4</v>
      </c>
      <c r="G655">
        <v>527</v>
      </c>
      <c r="H655">
        <v>40</v>
      </c>
      <c r="I655">
        <v>139.30000000000001</v>
      </c>
      <c r="J655">
        <v>5572</v>
      </c>
      <c r="K655">
        <v>0</v>
      </c>
      <c r="L655">
        <v>653</v>
      </c>
      <c r="M655">
        <f t="shared" si="120"/>
        <v>0</v>
      </c>
      <c r="N655">
        <f t="shared" si="121"/>
        <v>0</v>
      </c>
      <c r="O655">
        <f t="shared" si="122"/>
        <v>0</v>
      </c>
      <c r="P655">
        <f t="shared" si="123"/>
        <v>0</v>
      </c>
      <c r="Q655">
        <f t="shared" si="124"/>
        <v>0</v>
      </c>
      <c r="R655">
        <f t="shared" si="125"/>
        <v>0</v>
      </c>
      <c r="S655">
        <f t="shared" si="126"/>
        <v>0</v>
      </c>
      <c r="T655">
        <f t="shared" si="127"/>
        <v>0</v>
      </c>
      <c r="U655">
        <f t="shared" si="128"/>
        <v>1</v>
      </c>
      <c r="V655">
        <f t="shared" si="129"/>
        <v>0</v>
      </c>
      <c r="W655">
        <f t="shared" si="130"/>
        <v>0</v>
      </c>
      <c r="X655">
        <f t="shared" si="131"/>
        <v>0</v>
      </c>
      <c r="Y655">
        <v>3898</v>
      </c>
    </row>
    <row r="656" spans="1:25">
      <c r="A656" s="1">
        <v>41198</v>
      </c>
      <c r="B656">
        <v>42</v>
      </c>
      <c r="C656">
        <v>143.64285714285714</v>
      </c>
      <c r="D656">
        <v>6033</v>
      </c>
      <c r="E656">
        <v>6</v>
      </c>
      <c r="F656">
        <v>119.33333333333333</v>
      </c>
      <c r="G656">
        <v>716</v>
      </c>
      <c r="H656">
        <v>48</v>
      </c>
      <c r="I656">
        <v>140.60416666666666</v>
      </c>
      <c r="J656">
        <v>6749</v>
      </c>
      <c r="K656">
        <v>0</v>
      </c>
      <c r="L656">
        <v>654</v>
      </c>
      <c r="M656">
        <f t="shared" si="120"/>
        <v>0</v>
      </c>
      <c r="N656">
        <f t="shared" si="121"/>
        <v>0</v>
      </c>
      <c r="O656">
        <f t="shared" si="122"/>
        <v>0</v>
      </c>
      <c r="P656">
        <f t="shared" si="123"/>
        <v>0</v>
      </c>
      <c r="Q656">
        <f t="shared" si="124"/>
        <v>0</v>
      </c>
      <c r="R656">
        <f t="shared" si="125"/>
        <v>0</v>
      </c>
      <c r="S656">
        <f t="shared" si="126"/>
        <v>0</v>
      </c>
      <c r="T656">
        <f t="shared" si="127"/>
        <v>0</v>
      </c>
      <c r="U656">
        <f t="shared" si="128"/>
        <v>1</v>
      </c>
      <c r="V656">
        <f t="shared" si="129"/>
        <v>0</v>
      </c>
      <c r="W656">
        <f t="shared" si="130"/>
        <v>0</v>
      </c>
      <c r="X656">
        <f t="shared" si="131"/>
        <v>0</v>
      </c>
      <c r="Y656">
        <v>5572</v>
      </c>
    </row>
    <row r="657" spans="1:25">
      <c r="A657" s="1">
        <v>41199</v>
      </c>
      <c r="B657">
        <v>33</v>
      </c>
      <c r="C657">
        <v>142.36363636363637</v>
      </c>
      <c r="D657">
        <v>4698</v>
      </c>
      <c r="E657">
        <v>7</v>
      </c>
      <c r="F657">
        <v>123</v>
      </c>
      <c r="G657">
        <v>861</v>
      </c>
      <c r="H657">
        <v>40</v>
      </c>
      <c r="I657">
        <v>138.97499999999999</v>
      </c>
      <c r="J657">
        <v>5559</v>
      </c>
      <c r="K657">
        <v>0</v>
      </c>
      <c r="L657">
        <v>655</v>
      </c>
      <c r="M657">
        <f t="shared" si="120"/>
        <v>0</v>
      </c>
      <c r="N657">
        <f t="shared" si="121"/>
        <v>0</v>
      </c>
      <c r="O657">
        <f t="shared" si="122"/>
        <v>0</v>
      </c>
      <c r="P657">
        <f t="shared" si="123"/>
        <v>0</v>
      </c>
      <c r="Q657">
        <f t="shared" si="124"/>
        <v>0</v>
      </c>
      <c r="R657">
        <f t="shared" si="125"/>
        <v>0</v>
      </c>
      <c r="S657">
        <f t="shared" si="126"/>
        <v>0</v>
      </c>
      <c r="T657">
        <f t="shared" si="127"/>
        <v>0</v>
      </c>
      <c r="U657">
        <f t="shared" si="128"/>
        <v>1</v>
      </c>
      <c r="V657">
        <f t="shared" si="129"/>
        <v>0</v>
      </c>
      <c r="W657">
        <f t="shared" si="130"/>
        <v>0</v>
      </c>
      <c r="X657">
        <f t="shared" si="131"/>
        <v>0</v>
      </c>
      <c r="Y657">
        <v>6749</v>
      </c>
    </row>
    <row r="658" spans="1:25">
      <c r="A658" s="1">
        <v>41200</v>
      </c>
      <c r="B658">
        <v>42</v>
      </c>
      <c r="C658">
        <v>137.74404761904762</v>
      </c>
      <c r="D658">
        <v>5785.25</v>
      </c>
      <c r="E658">
        <v>35</v>
      </c>
      <c r="F658">
        <v>144.48571428571429</v>
      </c>
      <c r="G658">
        <v>5057</v>
      </c>
      <c r="H658">
        <v>77</v>
      </c>
      <c r="I658">
        <v>140.80844155844156</v>
      </c>
      <c r="J658">
        <v>10842.25</v>
      </c>
      <c r="K658">
        <v>0</v>
      </c>
      <c r="L658">
        <v>656</v>
      </c>
      <c r="M658">
        <f t="shared" si="120"/>
        <v>0</v>
      </c>
      <c r="N658">
        <f t="shared" si="121"/>
        <v>0</v>
      </c>
      <c r="O658">
        <f t="shared" si="122"/>
        <v>0</v>
      </c>
      <c r="P658">
        <f t="shared" si="123"/>
        <v>0</v>
      </c>
      <c r="Q658">
        <f t="shared" si="124"/>
        <v>0</v>
      </c>
      <c r="R658">
        <f t="shared" si="125"/>
        <v>0</v>
      </c>
      <c r="S658">
        <f t="shared" si="126"/>
        <v>0</v>
      </c>
      <c r="T658">
        <f t="shared" si="127"/>
        <v>0</v>
      </c>
      <c r="U658">
        <f t="shared" si="128"/>
        <v>1</v>
      </c>
      <c r="V658">
        <f t="shared" si="129"/>
        <v>0</v>
      </c>
      <c r="W658">
        <f t="shared" si="130"/>
        <v>0</v>
      </c>
      <c r="X658">
        <f t="shared" si="131"/>
        <v>0</v>
      </c>
      <c r="Y658">
        <v>5559</v>
      </c>
    </row>
    <row r="659" spans="1:25">
      <c r="A659" s="1">
        <v>41201</v>
      </c>
      <c r="B659">
        <v>33</v>
      </c>
      <c r="C659">
        <v>131.81060606060606</v>
      </c>
      <c r="D659">
        <v>4349.75</v>
      </c>
      <c r="E659">
        <v>58</v>
      </c>
      <c r="F659">
        <v>149.37068965517241</v>
      </c>
      <c r="G659">
        <v>8663.5</v>
      </c>
      <c r="H659">
        <v>91</v>
      </c>
      <c r="I659">
        <v>143.00274725274724</v>
      </c>
      <c r="J659">
        <v>13013.25</v>
      </c>
      <c r="K659">
        <v>0</v>
      </c>
      <c r="L659">
        <v>657</v>
      </c>
      <c r="M659">
        <f t="shared" si="120"/>
        <v>0</v>
      </c>
      <c r="N659">
        <f t="shared" si="121"/>
        <v>0</v>
      </c>
      <c r="O659">
        <f t="shared" si="122"/>
        <v>0</v>
      </c>
      <c r="P659">
        <f t="shared" si="123"/>
        <v>0</v>
      </c>
      <c r="Q659">
        <f t="shared" si="124"/>
        <v>0</v>
      </c>
      <c r="R659">
        <f t="shared" si="125"/>
        <v>0</v>
      </c>
      <c r="S659">
        <f t="shared" si="126"/>
        <v>0</v>
      </c>
      <c r="T659">
        <f t="shared" si="127"/>
        <v>0</v>
      </c>
      <c r="U659">
        <f t="shared" si="128"/>
        <v>1</v>
      </c>
      <c r="V659">
        <f t="shared" si="129"/>
        <v>0</v>
      </c>
      <c r="W659">
        <f t="shared" si="130"/>
        <v>0</v>
      </c>
      <c r="X659">
        <f t="shared" si="131"/>
        <v>1</v>
      </c>
      <c r="Y659">
        <v>10842.25</v>
      </c>
    </row>
    <row r="660" spans="1:25">
      <c r="A660" s="1">
        <v>41202</v>
      </c>
      <c r="B660">
        <v>38</v>
      </c>
      <c r="C660">
        <v>145.57894736842104</v>
      </c>
      <c r="D660">
        <v>5532</v>
      </c>
      <c r="E660">
        <v>54</v>
      </c>
      <c r="F660">
        <v>159.64444444444442</v>
      </c>
      <c r="G660">
        <v>8620.7999999999993</v>
      </c>
      <c r="H660">
        <v>92</v>
      </c>
      <c r="I660">
        <v>153.83478260869563</v>
      </c>
      <c r="J660">
        <v>14152.8</v>
      </c>
      <c r="K660">
        <v>1</v>
      </c>
      <c r="L660">
        <v>658</v>
      </c>
      <c r="M660">
        <f t="shared" si="120"/>
        <v>0</v>
      </c>
      <c r="N660">
        <f t="shared" si="121"/>
        <v>0</v>
      </c>
      <c r="O660">
        <f t="shared" si="122"/>
        <v>0</v>
      </c>
      <c r="P660">
        <f t="shared" si="123"/>
        <v>0</v>
      </c>
      <c r="Q660">
        <f t="shared" si="124"/>
        <v>0</v>
      </c>
      <c r="R660">
        <f t="shared" si="125"/>
        <v>0</v>
      </c>
      <c r="S660">
        <f t="shared" si="126"/>
        <v>0</v>
      </c>
      <c r="T660">
        <f t="shared" si="127"/>
        <v>0</v>
      </c>
      <c r="U660">
        <f t="shared" si="128"/>
        <v>1</v>
      </c>
      <c r="V660">
        <f t="shared" si="129"/>
        <v>0</v>
      </c>
      <c r="W660">
        <f t="shared" si="130"/>
        <v>0</v>
      </c>
      <c r="X660">
        <f t="shared" si="131"/>
        <v>1</v>
      </c>
      <c r="Y660">
        <v>13013.25</v>
      </c>
    </row>
    <row r="661" spans="1:25">
      <c r="A661" s="1">
        <v>41203</v>
      </c>
      <c r="B661">
        <v>75</v>
      </c>
      <c r="C661">
        <v>146.70666666666668</v>
      </c>
      <c r="D661">
        <v>11003</v>
      </c>
      <c r="E661">
        <v>11</v>
      </c>
      <c r="F661">
        <v>141.36363636363637</v>
      </c>
      <c r="G661">
        <v>1555</v>
      </c>
      <c r="H661">
        <v>86</v>
      </c>
      <c r="I661">
        <v>146.02325581395348</v>
      </c>
      <c r="J661">
        <v>12558</v>
      </c>
      <c r="K661">
        <v>0</v>
      </c>
      <c r="L661">
        <v>659</v>
      </c>
      <c r="M661">
        <f t="shared" si="120"/>
        <v>0</v>
      </c>
      <c r="N661">
        <f t="shared" si="121"/>
        <v>0</v>
      </c>
      <c r="O661">
        <f t="shared" si="122"/>
        <v>0</v>
      </c>
      <c r="P661">
        <f t="shared" si="123"/>
        <v>0</v>
      </c>
      <c r="Q661">
        <f t="shared" si="124"/>
        <v>0</v>
      </c>
      <c r="R661">
        <f t="shared" si="125"/>
        <v>0</v>
      </c>
      <c r="S661">
        <f t="shared" si="126"/>
        <v>0</v>
      </c>
      <c r="T661">
        <f t="shared" si="127"/>
        <v>0</v>
      </c>
      <c r="U661">
        <f t="shared" si="128"/>
        <v>1</v>
      </c>
      <c r="V661">
        <f t="shared" si="129"/>
        <v>0</v>
      </c>
      <c r="W661">
        <f t="shared" si="130"/>
        <v>0</v>
      </c>
      <c r="X661">
        <f t="shared" si="131"/>
        <v>0</v>
      </c>
      <c r="Y661">
        <v>14152.8</v>
      </c>
    </row>
    <row r="662" spans="1:25">
      <c r="A662" s="1">
        <v>41204</v>
      </c>
      <c r="B662">
        <v>78</v>
      </c>
      <c r="C662">
        <v>150.10256410256412</v>
      </c>
      <c r="D662">
        <v>11708</v>
      </c>
      <c r="E662">
        <v>12</v>
      </c>
      <c r="F662">
        <v>163.58333333333334</v>
      </c>
      <c r="G662">
        <v>1963</v>
      </c>
      <c r="H662">
        <v>90</v>
      </c>
      <c r="I662">
        <v>151.9</v>
      </c>
      <c r="J662">
        <v>13671</v>
      </c>
      <c r="K662">
        <v>0</v>
      </c>
      <c r="L662">
        <v>660</v>
      </c>
      <c r="M662">
        <f t="shared" si="120"/>
        <v>0</v>
      </c>
      <c r="N662">
        <f t="shared" si="121"/>
        <v>0</v>
      </c>
      <c r="O662">
        <f t="shared" si="122"/>
        <v>0</v>
      </c>
      <c r="P662">
        <f t="shared" si="123"/>
        <v>0</v>
      </c>
      <c r="Q662">
        <f t="shared" si="124"/>
        <v>0</v>
      </c>
      <c r="R662">
        <f t="shared" si="125"/>
        <v>0</v>
      </c>
      <c r="S662">
        <f t="shared" si="126"/>
        <v>0</v>
      </c>
      <c r="T662">
        <f t="shared" si="127"/>
        <v>0</v>
      </c>
      <c r="U662">
        <f t="shared" si="128"/>
        <v>1</v>
      </c>
      <c r="V662">
        <f t="shared" si="129"/>
        <v>0</v>
      </c>
      <c r="W662">
        <f t="shared" si="130"/>
        <v>0</v>
      </c>
      <c r="X662">
        <f t="shared" si="131"/>
        <v>0</v>
      </c>
      <c r="Y662">
        <v>12558</v>
      </c>
    </row>
    <row r="663" spans="1:25">
      <c r="A663" s="1">
        <v>41205</v>
      </c>
      <c r="B663">
        <v>84</v>
      </c>
      <c r="C663">
        <v>150.0952380952381</v>
      </c>
      <c r="D663">
        <v>12608</v>
      </c>
      <c r="E663">
        <v>3</v>
      </c>
      <c r="F663">
        <v>169.66666666666666</v>
      </c>
      <c r="G663">
        <v>509</v>
      </c>
      <c r="H663">
        <v>87</v>
      </c>
      <c r="I663">
        <v>150.77011494252875</v>
      </c>
      <c r="J663">
        <v>13117</v>
      </c>
      <c r="K663">
        <v>0</v>
      </c>
      <c r="L663">
        <v>661</v>
      </c>
      <c r="M663">
        <f t="shared" si="120"/>
        <v>0</v>
      </c>
      <c r="N663">
        <f t="shared" si="121"/>
        <v>0</v>
      </c>
      <c r="O663">
        <f t="shared" si="122"/>
        <v>0</v>
      </c>
      <c r="P663">
        <f t="shared" si="123"/>
        <v>0</v>
      </c>
      <c r="Q663">
        <f t="shared" si="124"/>
        <v>0</v>
      </c>
      <c r="R663">
        <f t="shared" si="125"/>
        <v>0</v>
      </c>
      <c r="S663">
        <f t="shared" si="126"/>
        <v>0</v>
      </c>
      <c r="T663">
        <f t="shared" si="127"/>
        <v>0</v>
      </c>
      <c r="U663">
        <f t="shared" si="128"/>
        <v>1</v>
      </c>
      <c r="V663">
        <f t="shared" si="129"/>
        <v>0</v>
      </c>
      <c r="W663">
        <f t="shared" si="130"/>
        <v>0</v>
      </c>
      <c r="X663">
        <f t="shared" si="131"/>
        <v>0</v>
      </c>
      <c r="Y663">
        <v>13671</v>
      </c>
    </row>
    <row r="664" spans="1:25">
      <c r="A664" s="1">
        <v>41206</v>
      </c>
      <c r="B664">
        <v>60</v>
      </c>
      <c r="C664">
        <v>145.18333333333334</v>
      </c>
      <c r="D664">
        <v>8711</v>
      </c>
      <c r="E664">
        <v>8</v>
      </c>
      <c r="F664">
        <v>150.26249999999999</v>
      </c>
      <c r="G664">
        <v>1202.0999999999999</v>
      </c>
      <c r="H664">
        <v>68</v>
      </c>
      <c r="I664">
        <v>145.78088235294118</v>
      </c>
      <c r="J664">
        <v>9913.1</v>
      </c>
      <c r="K664">
        <v>0</v>
      </c>
      <c r="L664">
        <v>662</v>
      </c>
      <c r="M664">
        <f t="shared" si="120"/>
        <v>0</v>
      </c>
      <c r="N664">
        <f t="shared" si="121"/>
        <v>0</v>
      </c>
      <c r="O664">
        <f t="shared" si="122"/>
        <v>0</v>
      </c>
      <c r="P664">
        <f t="shared" si="123"/>
        <v>0</v>
      </c>
      <c r="Q664">
        <f t="shared" si="124"/>
        <v>0</v>
      </c>
      <c r="R664">
        <f t="shared" si="125"/>
        <v>0</v>
      </c>
      <c r="S664">
        <f t="shared" si="126"/>
        <v>0</v>
      </c>
      <c r="T664">
        <f t="shared" si="127"/>
        <v>0</v>
      </c>
      <c r="U664">
        <f t="shared" si="128"/>
        <v>1</v>
      </c>
      <c r="V664">
        <f t="shared" si="129"/>
        <v>0</v>
      </c>
      <c r="W664">
        <f t="shared" si="130"/>
        <v>0</v>
      </c>
      <c r="X664">
        <f t="shared" si="131"/>
        <v>0</v>
      </c>
      <c r="Y664">
        <v>13117</v>
      </c>
    </row>
    <row r="665" spans="1:25">
      <c r="A665" s="1">
        <v>41207</v>
      </c>
      <c r="B665">
        <v>81</v>
      </c>
      <c r="C665">
        <v>147.45679012345678</v>
      </c>
      <c r="D665">
        <v>11944</v>
      </c>
      <c r="E665">
        <v>15</v>
      </c>
      <c r="F665">
        <v>152.77199999999999</v>
      </c>
      <c r="G665">
        <v>2291.58</v>
      </c>
      <c r="H665">
        <v>96</v>
      </c>
      <c r="I665">
        <v>148.28729166666668</v>
      </c>
      <c r="J665">
        <v>14235.58</v>
      </c>
      <c r="K665">
        <v>0</v>
      </c>
      <c r="L665">
        <v>663</v>
      </c>
      <c r="M665">
        <f t="shared" si="120"/>
        <v>0</v>
      </c>
      <c r="N665">
        <f t="shared" si="121"/>
        <v>0</v>
      </c>
      <c r="O665">
        <f t="shared" si="122"/>
        <v>0</v>
      </c>
      <c r="P665">
        <f t="shared" si="123"/>
        <v>0</v>
      </c>
      <c r="Q665">
        <f t="shared" si="124"/>
        <v>0</v>
      </c>
      <c r="R665">
        <f t="shared" si="125"/>
        <v>0</v>
      </c>
      <c r="S665">
        <f t="shared" si="126"/>
        <v>0</v>
      </c>
      <c r="T665">
        <f t="shared" si="127"/>
        <v>0</v>
      </c>
      <c r="U665">
        <f t="shared" si="128"/>
        <v>1</v>
      </c>
      <c r="V665">
        <f t="shared" si="129"/>
        <v>0</v>
      </c>
      <c r="W665">
        <f t="shared" si="130"/>
        <v>0</v>
      </c>
      <c r="X665">
        <f t="shared" si="131"/>
        <v>0</v>
      </c>
      <c r="Y665">
        <v>9913.1</v>
      </c>
    </row>
    <row r="666" spans="1:25">
      <c r="A666" s="1">
        <v>41208</v>
      </c>
      <c r="B666">
        <v>66</v>
      </c>
      <c r="C666">
        <v>150.56060606060606</v>
      </c>
      <c r="D666">
        <v>9937</v>
      </c>
      <c r="E666">
        <v>24</v>
      </c>
      <c r="F666">
        <v>142.80000000000001</v>
      </c>
      <c r="G666">
        <v>3427.2000000000003</v>
      </c>
      <c r="H666">
        <v>90</v>
      </c>
      <c r="I666">
        <v>148.49111111111111</v>
      </c>
      <c r="J666">
        <v>13364.2</v>
      </c>
      <c r="K666">
        <v>0</v>
      </c>
      <c r="L666">
        <v>664</v>
      </c>
      <c r="M666">
        <f t="shared" si="120"/>
        <v>0</v>
      </c>
      <c r="N666">
        <f t="shared" si="121"/>
        <v>0</v>
      </c>
      <c r="O666">
        <f t="shared" si="122"/>
        <v>0</v>
      </c>
      <c r="P666">
        <f t="shared" si="123"/>
        <v>0</v>
      </c>
      <c r="Q666">
        <f t="shared" si="124"/>
        <v>0</v>
      </c>
      <c r="R666">
        <f t="shared" si="125"/>
        <v>0</v>
      </c>
      <c r="S666">
        <f t="shared" si="126"/>
        <v>0</v>
      </c>
      <c r="T666">
        <f t="shared" si="127"/>
        <v>0</v>
      </c>
      <c r="U666">
        <f t="shared" si="128"/>
        <v>1</v>
      </c>
      <c r="V666">
        <f t="shared" si="129"/>
        <v>0</v>
      </c>
      <c r="W666">
        <f t="shared" si="130"/>
        <v>0</v>
      </c>
      <c r="X666">
        <f t="shared" si="131"/>
        <v>1</v>
      </c>
      <c r="Y666">
        <v>14235.58</v>
      </c>
    </row>
    <row r="667" spans="1:25">
      <c r="A667" s="1">
        <v>41209</v>
      </c>
      <c r="B667">
        <v>68</v>
      </c>
      <c r="C667">
        <v>146.95588235294119</v>
      </c>
      <c r="D667">
        <v>9993</v>
      </c>
      <c r="E667">
        <v>23</v>
      </c>
      <c r="F667">
        <v>139.53913043478261</v>
      </c>
      <c r="G667">
        <v>3209.4</v>
      </c>
      <c r="H667">
        <v>91</v>
      </c>
      <c r="I667">
        <v>145.08131868131866</v>
      </c>
      <c r="J667">
        <v>13202.4</v>
      </c>
      <c r="K667">
        <v>1</v>
      </c>
      <c r="L667">
        <v>665</v>
      </c>
      <c r="M667">
        <f t="shared" si="120"/>
        <v>0</v>
      </c>
      <c r="N667">
        <f t="shared" si="121"/>
        <v>0</v>
      </c>
      <c r="O667">
        <f t="shared" si="122"/>
        <v>0</v>
      </c>
      <c r="P667">
        <f t="shared" si="123"/>
        <v>0</v>
      </c>
      <c r="Q667">
        <f t="shared" si="124"/>
        <v>0</v>
      </c>
      <c r="R667">
        <f t="shared" si="125"/>
        <v>0</v>
      </c>
      <c r="S667">
        <f t="shared" si="126"/>
        <v>0</v>
      </c>
      <c r="T667">
        <f t="shared" si="127"/>
        <v>0</v>
      </c>
      <c r="U667">
        <f t="shared" si="128"/>
        <v>1</v>
      </c>
      <c r="V667">
        <f t="shared" si="129"/>
        <v>0</v>
      </c>
      <c r="W667">
        <f t="shared" si="130"/>
        <v>0</v>
      </c>
      <c r="X667">
        <f t="shared" si="131"/>
        <v>1</v>
      </c>
      <c r="Y667">
        <v>13364.2</v>
      </c>
    </row>
    <row r="668" spans="1:25">
      <c r="A668" s="1">
        <v>41210</v>
      </c>
      <c r="B668">
        <v>81</v>
      </c>
      <c r="C668">
        <v>141.62962962962962</v>
      </c>
      <c r="D668">
        <v>11472</v>
      </c>
      <c r="E668">
        <v>2</v>
      </c>
      <c r="F668">
        <v>70</v>
      </c>
      <c r="G668">
        <v>140</v>
      </c>
      <c r="H668">
        <v>83</v>
      </c>
      <c r="I668">
        <v>139.90361445783134</v>
      </c>
      <c r="J668">
        <v>11612</v>
      </c>
      <c r="K668">
        <v>0</v>
      </c>
      <c r="L668">
        <v>666</v>
      </c>
      <c r="M668">
        <f t="shared" si="120"/>
        <v>0</v>
      </c>
      <c r="N668">
        <f t="shared" si="121"/>
        <v>0</v>
      </c>
      <c r="O668">
        <f t="shared" si="122"/>
        <v>0</v>
      </c>
      <c r="P668">
        <f t="shared" si="123"/>
        <v>0</v>
      </c>
      <c r="Q668">
        <f t="shared" si="124"/>
        <v>0</v>
      </c>
      <c r="R668">
        <f t="shared" si="125"/>
        <v>0</v>
      </c>
      <c r="S668">
        <f t="shared" si="126"/>
        <v>0</v>
      </c>
      <c r="T668">
        <f t="shared" si="127"/>
        <v>0</v>
      </c>
      <c r="U668">
        <f t="shared" si="128"/>
        <v>1</v>
      </c>
      <c r="V668">
        <f t="shared" si="129"/>
        <v>0</v>
      </c>
      <c r="W668">
        <f t="shared" si="130"/>
        <v>0</v>
      </c>
      <c r="X668">
        <f t="shared" si="131"/>
        <v>0</v>
      </c>
      <c r="Y668">
        <v>13202.4</v>
      </c>
    </row>
    <row r="669" spans="1:25">
      <c r="A669" s="1">
        <v>41211</v>
      </c>
      <c r="B669">
        <v>85</v>
      </c>
      <c r="C669">
        <v>145.96470588235294</v>
      </c>
      <c r="D669">
        <v>12407</v>
      </c>
      <c r="E669">
        <v>3</v>
      </c>
      <c r="F669">
        <v>103</v>
      </c>
      <c r="G669">
        <v>309</v>
      </c>
      <c r="H669">
        <v>88</v>
      </c>
      <c r="I669">
        <v>144.5</v>
      </c>
      <c r="J669">
        <v>12716</v>
      </c>
      <c r="K669">
        <v>0</v>
      </c>
      <c r="L669">
        <v>667</v>
      </c>
      <c r="M669">
        <f t="shared" si="120"/>
        <v>0</v>
      </c>
      <c r="N669">
        <f t="shared" si="121"/>
        <v>0</v>
      </c>
      <c r="O669">
        <f t="shared" si="122"/>
        <v>0</v>
      </c>
      <c r="P669">
        <f t="shared" si="123"/>
        <v>0</v>
      </c>
      <c r="Q669">
        <f t="shared" si="124"/>
        <v>0</v>
      </c>
      <c r="R669">
        <f t="shared" si="125"/>
        <v>0</v>
      </c>
      <c r="S669">
        <f t="shared" si="126"/>
        <v>0</v>
      </c>
      <c r="T669">
        <f t="shared" si="127"/>
        <v>0</v>
      </c>
      <c r="U669">
        <f t="shared" si="128"/>
        <v>1</v>
      </c>
      <c r="V669">
        <f t="shared" si="129"/>
        <v>0</v>
      </c>
      <c r="W669">
        <f t="shared" si="130"/>
        <v>0</v>
      </c>
      <c r="X669">
        <f t="shared" si="131"/>
        <v>0</v>
      </c>
      <c r="Y669">
        <v>11612</v>
      </c>
    </row>
    <row r="670" spans="1:25">
      <c r="A670" s="1">
        <v>41212</v>
      </c>
      <c r="B670">
        <v>58</v>
      </c>
      <c r="C670">
        <v>147.98275862068965</v>
      </c>
      <c r="D670">
        <v>8583</v>
      </c>
      <c r="E670">
        <v>3</v>
      </c>
      <c r="F670">
        <v>70</v>
      </c>
      <c r="G670">
        <v>210</v>
      </c>
      <c r="H670">
        <v>61</v>
      </c>
      <c r="I670">
        <v>144.14754098360655</v>
      </c>
      <c r="J670">
        <v>8793</v>
      </c>
      <c r="K670">
        <v>0</v>
      </c>
      <c r="L670">
        <v>668</v>
      </c>
      <c r="M670">
        <f t="shared" si="120"/>
        <v>0</v>
      </c>
      <c r="N670">
        <f t="shared" si="121"/>
        <v>0</v>
      </c>
      <c r="O670">
        <f t="shared" si="122"/>
        <v>0</v>
      </c>
      <c r="P670">
        <f t="shared" si="123"/>
        <v>0</v>
      </c>
      <c r="Q670">
        <f t="shared" si="124"/>
        <v>0</v>
      </c>
      <c r="R670">
        <f t="shared" si="125"/>
        <v>0</v>
      </c>
      <c r="S670">
        <f t="shared" si="126"/>
        <v>0</v>
      </c>
      <c r="T670">
        <f t="shared" si="127"/>
        <v>0</v>
      </c>
      <c r="U670">
        <f t="shared" si="128"/>
        <v>1</v>
      </c>
      <c r="V670">
        <f t="shared" si="129"/>
        <v>0</v>
      </c>
      <c r="W670">
        <f t="shared" si="130"/>
        <v>0</v>
      </c>
      <c r="X670">
        <f t="shared" si="131"/>
        <v>0</v>
      </c>
      <c r="Y670">
        <v>12716</v>
      </c>
    </row>
    <row r="671" spans="1:25">
      <c r="A671" s="1">
        <v>41213</v>
      </c>
      <c r="B671">
        <v>53</v>
      </c>
      <c r="C671">
        <v>146.33962264150944</v>
      </c>
      <c r="D671">
        <v>7756</v>
      </c>
      <c r="E671">
        <v>5</v>
      </c>
      <c r="F671">
        <v>104</v>
      </c>
      <c r="G671">
        <v>520</v>
      </c>
      <c r="H671">
        <v>58</v>
      </c>
      <c r="I671">
        <v>142.68965517241378</v>
      </c>
      <c r="J671">
        <v>8276</v>
      </c>
      <c r="K671">
        <v>0</v>
      </c>
      <c r="L671">
        <v>669</v>
      </c>
      <c r="M671">
        <f t="shared" si="120"/>
        <v>0</v>
      </c>
      <c r="N671">
        <f t="shared" si="121"/>
        <v>0</v>
      </c>
      <c r="O671">
        <f t="shared" si="122"/>
        <v>0</v>
      </c>
      <c r="P671">
        <f t="shared" si="123"/>
        <v>0</v>
      </c>
      <c r="Q671">
        <f t="shared" si="124"/>
        <v>0</v>
      </c>
      <c r="R671">
        <f t="shared" si="125"/>
        <v>0</v>
      </c>
      <c r="S671">
        <f t="shared" si="126"/>
        <v>0</v>
      </c>
      <c r="T671">
        <f t="shared" si="127"/>
        <v>0</v>
      </c>
      <c r="U671">
        <f t="shared" si="128"/>
        <v>1</v>
      </c>
      <c r="V671">
        <f t="shared" si="129"/>
        <v>0</v>
      </c>
      <c r="W671">
        <f t="shared" si="130"/>
        <v>0</v>
      </c>
      <c r="X671">
        <f t="shared" si="131"/>
        <v>0</v>
      </c>
      <c r="Y671">
        <v>8793</v>
      </c>
    </row>
    <row r="672" spans="1:25">
      <c r="A672" s="1">
        <v>41214</v>
      </c>
      <c r="B672">
        <v>79</v>
      </c>
      <c r="C672">
        <v>139.70886075949366</v>
      </c>
      <c r="D672">
        <v>11037</v>
      </c>
      <c r="E672">
        <v>7</v>
      </c>
      <c r="F672">
        <v>106.89285714285714</v>
      </c>
      <c r="G672">
        <v>748.25</v>
      </c>
      <c r="H672">
        <v>86</v>
      </c>
      <c r="I672">
        <v>137.03779069767441</v>
      </c>
      <c r="J672">
        <v>11785.25</v>
      </c>
      <c r="K672">
        <v>0</v>
      </c>
      <c r="L672">
        <v>670</v>
      </c>
      <c r="M672">
        <f t="shared" si="120"/>
        <v>0</v>
      </c>
      <c r="N672">
        <f t="shared" si="121"/>
        <v>0</v>
      </c>
      <c r="O672">
        <f t="shared" si="122"/>
        <v>0</v>
      </c>
      <c r="P672">
        <f t="shared" si="123"/>
        <v>0</v>
      </c>
      <c r="Q672">
        <f t="shared" si="124"/>
        <v>0</v>
      </c>
      <c r="R672">
        <f t="shared" si="125"/>
        <v>0</v>
      </c>
      <c r="S672">
        <f t="shared" si="126"/>
        <v>0</v>
      </c>
      <c r="T672">
        <f t="shared" si="127"/>
        <v>0</v>
      </c>
      <c r="U672">
        <f t="shared" si="128"/>
        <v>0</v>
      </c>
      <c r="V672">
        <f t="shared" si="129"/>
        <v>1</v>
      </c>
      <c r="W672">
        <f t="shared" si="130"/>
        <v>0</v>
      </c>
      <c r="X672">
        <f t="shared" si="131"/>
        <v>0</v>
      </c>
      <c r="Y672">
        <v>8276</v>
      </c>
    </row>
    <row r="673" spans="1:25">
      <c r="A673" s="1">
        <v>41215</v>
      </c>
      <c r="B673">
        <v>73</v>
      </c>
      <c r="C673">
        <v>120.8082191780822</v>
      </c>
      <c r="D673">
        <v>8819</v>
      </c>
      <c r="E673">
        <v>4</v>
      </c>
      <c r="F673">
        <v>88.275000000000006</v>
      </c>
      <c r="G673">
        <v>353.1</v>
      </c>
      <c r="H673">
        <v>77</v>
      </c>
      <c r="I673">
        <v>119.11818181818182</v>
      </c>
      <c r="J673">
        <v>9172.1</v>
      </c>
      <c r="K673">
        <v>0</v>
      </c>
      <c r="L673">
        <v>671</v>
      </c>
      <c r="M673">
        <f t="shared" si="120"/>
        <v>0</v>
      </c>
      <c r="N673">
        <f t="shared" si="121"/>
        <v>0</v>
      </c>
      <c r="O673">
        <f t="shared" si="122"/>
        <v>0</v>
      </c>
      <c r="P673">
        <f t="shared" si="123"/>
        <v>0</v>
      </c>
      <c r="Q673">
        <f t="shared" si="124"/>
        <v>0</v>
      </c>
      <c r="R673">
        <f t="shared" si="125"/>
        <v>0</v>
      </c>
      <c r="S673">
        <f t="shared" si="126"/>
        <v>0</v>
      </c>
      <c r="T673">
        <f t="shared" si="127"/>
        <v>0</v>
      </c>
      <c r="U673">
        <f t="shared" si="128"/>
        <v>0</v>
      </c>
      <c r="V673">
        <f t="shared" si="129"/>
        <v>1</v>
      </c>
      <c r="W673">
        <f t="shared" si="130"/>
        <v>0</v>
      </c>
      <c r="X673">
        <f t="shared" si="131"/>
        <v>1</v>
      </c>
      <c r="Y673">
        <v>11785.25</v>
      </c>
    </row>
    <row r="674" spans="1:25">
      <c r="A674" s="1">
        <v>41216</v>
      </c>
      <c r="B674">
        <v>35</v>
      </c>
      <c r="C674">
        <v>113.85714285714286</v>
      </c>
      <c r="D674">
        <v>3985</v>
      </c>
      <c r="E674">
        <v>1</v>
      </c>
      <c r="F674">
        <v>70</v>
      </c>
      <c r="G674">
        <v>70</v>
      </c>
      <c r="H674">
        <v>36</v>
      </c>
      <c r="I674">
        <v>112.63888888888889</v>
      </c>
      <c r="J674">
        <v>4055</v>
      </c>
      <c r="K674">
        <v>0</v>
      </c>
      <c r="L674">
        <v>672</v>
      </c>
      <c r="M674">
        <f t="shared" si="120"/>
        <v>0</v>
      </c>
      <c r="N674">
        <f t="shared" si="121"/>
        <v>0</v>
      </c>
      <c r="O674">
        <f t="shared" si="122"/>
        <v>0</v>
      </c>
      <c r="P674">
        <f t="shared" si="123"/>
        <v>0</v>
      </c>
      <c r="Q674">
        <f t="shared" si="124"/>
        <v>0</v>
      </c>
      <c r="R674">
        <f t="shared" si="125"/>
        <v>0</v>
      </c>
      <c r="S674">
        <f t="shared" si="126"/>
        <v>0</v>
      </c>
      <c r="T674">
        <f t="shared" si="127"/>
        <v>0</v>
      </c>
      <c r="U674">
        <f t="shared" si="128"/>
        <v>0</v>
      </c>
      <c r="V674">
        <f t="shared" si="129"/>
        <v>1</v>
      </c>
      <c r="W674">
        <f t="shared" si="130"/>
        <v>0</v>
      </c>
      <c r="X674">
        <f t="shared" si="131"/>
        <v>1</v>
      </c>
      <c r="Y674">
        <v>9172.1</v>
      </c>
    </row>
    <row r="675" spans="1:25">
      <c r="A675" s="1">
        <v>41217</v>
      </c>
      <c r="B675">
        <v>51</v>
      </c>
      <c r="C675">
        <v>147.54901960784315</v>
      </c>
      <c r="D675">
        <v>7525</v>
      </c>
      <c r="E675">
        <v>2</v>
      </c>
      <c r="F675">
        <v>70</v>
      </c>
      <c r="G675">
        <v>140</v>
      </c>
      <c r="H675">
        <v>53</v>
      </c>
      <c r="I675">
        <v>144.62264150943398</v>
      </c>
      <c r="J675">
        <v>7665</v>
      </c>
      <c r="K675">
        <v>0</v>
      </c>
      <c r="L675">
        <v>673</v>
      </c>
      <c r="M675">
        <f t="shared" si="120"/>
        <v>0</v>
      </c>
      <c r="N675">
        <f t="shared" si="121"/>
        <v>0</v>
      </c>
      <c r="O675">
        <f t="shared" si="122"/>
        <v>0</v>
      </c>
      <c r="P675">
        <f t="shared" si="123"/>
        <v>0</v>
      </c>
      <c r="Q675">
        <f t="shared" si="124"/>
        <v>0</v>
      </c>
      <c r="R675">
        <f t="shared" si="125"/>
        <v>0</v>
      </c>
      <c r="S675">
        <f t="shared" si="126"/>
        <v>0</v>
      </c>
      <c r="T675">
        <f t="shared" si="127"/>
        <v>0</v>
      </c>
      <c r="U675">
        <f t="shared" si="128"/>
        <v>0</v>
      </c>
      <c r="V675">
        <f t="shared" si="129"/>
        <v>1</v>
      </c>
      <c r="W675">
        <f t="shared" si="130"/>
        <v>0</v>
      </c>
      <c r="X675">
        <f t="shared" si="131"/>
        <v>0</v>
      </c>
      <c r="Y675">
        <v>4055</v>
      </c>
    </row>
    <row r="676" spans="1:25">
      <c r="A676" s="1">
        <v>41218</v>
      </c>
      <c r="B676">
        <v>52</v>
      </c>
      <c r="C676">
        <v>146.63461538461539</v>
      </c>
      <c r="D676">
        <v>7625</v>
      </c>
      <c r="E676">
        <v>3</v>
      </c>
      <c r="F676">
        <v>70</v>
      </c>
      <c r="G676">
        <v>210</v>
      </c>
      <c r="H676">
        <v>55</v>
      </c>
      <c r="I676">
        <v>142.45454545454547</v>
      </c>
      <c r="J676">
        <v>7835</v>
      </c>
      <c r="K676">
        <v>0</v>
      </c>
      <c r="L676">
        <v>674</v>
      </c>
      <c r="M676">
        <f t="shared" si="120"/>
        <v>0</v>
      </c>
      <c r="N676">
        <f t="shared" si="121"/>
        <v>0</v>
      </c>
      <c r="O676">
        <f t="shared" si="122"/>
        <v>0</v>
      </c>
      <c r="P676">
        <f t="shared" si="123"/>
        <v>0</v>
      </c>
      <c r="Q676">
        <f t="shared" si="124"/>
        <v>0</v>
      </c>
      <c r="R676">
        <f t="shared" si="125"/>
        <v>0</v>
      </c>
      <c r="S676">
        <f t="shared" si="126"/>
        <v>0</v>
      </c>
      <c r="T676">
        <f t="shared" si="127"/>
        <v>0</v>
      </c>
      <c r="U676">
        <f t="shared" si="128"/>
        <v>0</v>
      </c>
      <c r="V676">
        <f t="shared" si="129"/>
        <v>1</v>
      </c>
      <c r="W676">
        <f t="shared" si="130"/>
        <v>0</v>
      </c>
      <c r="X676">
        <f t="shared" si="131"/>
        <v>0</v>
      </c>
      <c r="Y676">
        <v>7665</v>
      </c>
    </row>
    <row r="677" spans="1:25">
      <c r="A677" s="1">
        <v>41219</v>
      </c>
      <c r="B677">
        <v>79</v>
      </c>
      <c r="C677">
        <v>146.8860759493671</v>
      </c>
      <c r="D677">
        <v>11604</v>
      </c>
      <c r="E677">
        <v>9</v>
      </c>
      <c r="F677">
        <v>94.222222222222229</v>
      </c>
      <c r="G677">
        <v>848</v>
      </c>
      <c r="H677">
        <v>88</v>
      </c>
      <c r="I677">
        <v>141.5</v>
      </c>
      <c r="J677">
        <v>12452</v>
      </c>
      <c r="K677">
        <v>0</v>
      </c>
      <c r="L677">
        <v>675</v>
      </c>
      <c r="M677">
        <f t="shared" si="120"/>
        <v>0</v>
      </c>
      <c r="N677">
        <f t="shared" si="121"/>
        <v>0</v>
      </c>
      <c r="O677">
        <f t="shared" si="122"/>
        <v>0</v>
      </c>
      <c r="P677">
        <f t="shared" si="123"/>
        <v>0</v>
      </c>
      <c r="Q677">
        <f t="shared" si="124"/>
        <v>0</v>
      </c>
      <c r="R677">
        <f t="shared" si="125"/>
        <v>0</v>
      </c>
      <c r="S677">
        <f t="shared" si="126"/>
        <v>0</v>
      </c>
      <c r="T677">
        <f t="shared" si="127"/>
        <v>0</v>
      </c>
      <c r="U677">
        <f t="shared" si="128"/>
        <v>0</v>
      </c>
      <c r="V677">
        <f t="shared" si="129"/>
        <v>1</v>
      </c>
      <c r="W677">
        <f t="shared" si="130"/>
        <v>0</v>
      </c>
      <c r="X677">
        <f t="shared" si="131"/>
        <v>0</v>
      </c>
      <c r="Y677">
        <v>7835</v>
      </c>
    </row>
    <row r="678" spans="1:25">
      <c r="A678" s="1">
        <v>41220</v>
      </c>
      <c r="B678">
        <v>83</v>
      </c>
      <c r="C678">
        <v>146.72289156626505</v>
      </c>
      <c r="D678">
        <v>12178</v>
      </c>
      <c r="E678">
        <v>7</v>
      </c>
      <c r="F678">
        <v>83.01428571428572</v>
      </c>
      <c r="G678">
        <v>581.1</v>
      </c>
      <c r="H678">
        <v>90</v>
      </c>
      <c r="I678">
        <v>141.76777777777778</v>
      </c>
      <c r="J678">
        <v>12759.1</v>
      </c>
      <c r="K678">
        <v>0</v>
      </c>
      <c r="L678">
        <v>676</v>
      </c>
      <c r="M678">
        <f t="shared" si="120"/>
        <v>0</v>
      </c>
      <c r="N678">
        <f t="shared" si="121"/>
        <v>0</v>
      </c>
      <c r="O678">
        <f t="shared" si="122"/>
        <v>0</v>
      </c>
      <c r="P678">
        <f t="shared" si="123"/>
        <v>0</v>
      </c>
      <c r="Q678">
        <f t="shared" si="124"/>
        <v>0</v>
      </c>
      <c r="R678">
        <f t="shared" si="125"/>
        <v>0</v>
      </c>
      <c r="S678">
        <f t="shared" si="126"/>
        <v>0</v>
      </c>
      <c r="T678">
        <f t="shared" si="127"/>
        <v>0</v>
      </c>
      <c r="U678">
        <f t="shared" si="128"/>
        <v>0</v>
      </c>
      <c r="V678">
        <f t="shared" si="129"/>
        <v>1</v>
      </c>
      <c r="W678">
        <f t="shared" si="130"/>
        <v>0</v>
      </c>
      <c r="X678">
        <f t="shared" si="131"/>
        <v>0</v>
      </c>
      <c r="Y678">
        <v>12452</v>
      </c>
    </row>
    <row r="679" spans="1:25">
      <c r="A679" s="1">
        <v>41221</v>
      </c>
      <c r="B679">
        <v>79</v>
      </c>
      <c r="C679">
        <v>146.18987341772151</v>
      </c>
      <c r="D679">
        <v>11549</v>
      </c>
      <c r="E679">
        <v>7</v>
      </c>
      <c r="F679">
        <v>85.571428571428569</v>
      </c>
      <c r="G679">
        <v>599</v>
      </c>
      <c r="H679">
        <v>86</v>
      </c>
      <c r="I679">
        <v>141.25581395348837</v>
      </c>
      <c r="J679">
        <v>12148</v>
      </c>
      <c r="K679">
        <v>0</v>
      </c>
      <c r="L679">
        <v>677</v>
      </c>
      <c r="M679">
        <f t="shared" si="120"/>
        <v>0</v>
      </c>
      <c r="N679">
        <f t="shared" si="121"/>
        <v>0</v>
      </c>
      <c r="O679">
        <f t="shared" si="122"/>
        <v>0</v>
      </c>
      <c r="P679">
        <f t="shared" si="123"/>
        <v>0</v>
      </c>
      <c r="Q679">
        <f t="shared" si="124"/>
        <v>0</v>
      </c>
      <c r="R679">
        <f t="shared" si="125"/>
        <v>0</v>
      </c>
      <c r="S679">
        <f t="shared" si="126"/>
        <v>0</v>
      </c>
      <c r="T679">
        <f t="shared" si="127"/>
        <v>0</v>
      </c>
      <c r="U679">
        <f t="shared" si="128"/>
        <v>0</v>
      </c>
      <c r="V679">
        <f t="shared" si="129"/>
        <v>1</v>
      </c>
      <c r="W679">
        <f t="shared" si="130"/>
        <v>0</v>
      </c>
      <c r="X679">
        <f t="shared" si="131"/>
        <v>0</v>
      </c>
      <c r="Y679">
        <v>12759.1</v>
      </c>
    </row>
    <row r="680" spans="1:25">
      <c r="A680" s="1">
        <v>41222</v>
      </c>
      <c r="B680">
        <v>45</v>
      </c>
      <c r="C680">
        <v>145.33333333333334</v>
      </c>
      <c r="D680">
        <v>6540</v>
      </c>
      <c r="E680">
        <v>6</v>
      </c>
      <c r="F680">
        <v>83.166666666666671</v>
      </c>
      <c r="G680">
        <v>499</v>
      </c>
      <c r="H680">
        <v>51</v>
      </c>
      <c r="I680">
        <v>138.01960784313727</v>
      </c>
      <c r="J680">
        <v>7039</v>
      </c>
      <c r="K680">
        <v>0</v>
      </c>
      <c r="L680">
        <v>678</v>
      </c>
      <c r="M680">
        <f t="shared" si="120"/>
        <v>0</v>
      </c>
      <c r="N680">
        <f t="shared" si="121"/>
        <v>0</v>
      </c>
      <c r="O680">
        <f t="shared" si="122"/>
        <v>0</v>
      </c>
      <c r="P680">
        <f t="shared" si="123"/>
        <v>0</v>
      </c>
      <c r="Q680">
        <f t="shared" si="124"/>
        <v>0</v>
      </c>
      <c r="R680">
        <f t="shared" si="125"/>
        <v>0</v>
      </c>
      <c r="S680">
        <f t="shared" si="126"/>
        <v>0</v>
      </c>
      <c r="T680">
        <f t="shared" si="127"/>
        <v>0</v>
      </c>
      <c r="U680">
        <f t="shared" si="128"/>
        <v>0</v>
      </c>
      <c r="V680">
        <f t="shared" si="129"/>
        <v>1</v>
      </c>
      <c r="W680">
        <f t="shared" si="130"/>
        <v>0</v>
      </c>
      <c r="X680">
        <f t="shared" si="131"/>
        <v>1</v>
      </c>
      <c r="Y680">
        <v>12148</v>
      </c>
    </row>
    <row r="681" spans="1:25">
      <c r="A681" s="1">
        <v>41223</v>
      </c>
      <c r="B681">
        <v>31</v>
      </c>
      <c r="C681">
        <v>144</v>
      </c>
      <c r="D681">
        <v>4464</v>
      </c>
      <c r="E681">
        <v>5</v>
      </c>
      <c r="F681">
        <v>101.6</v>
      </c>
      <c r="G681">
        <v>508</v>
      </c>
      <c r="H681">
        <v>36</v>
      </c>
      <c r="I681">
        <v>138.11111111111111</v>
      </c>
      <c r="J681">
        <v>4972</v>
      </c>
      <c r="K681">
        <v>0</v>
      </c>
      <c r="L681">
        <v>679</v>
      </c>
      <c r="M681">
        <f t="shared" si="120"/>
        <v>0</v>
      </c>
      <c r="N681">
        <f t="shared" si="121"/>
        <v>0</v>
      </c>
      <c r="O681">
        <f t="shared" si="122"/>
        <v>0</v>
      </c>
      <c r="P681">
        <f t="shared" si="123"/>
        <v>0</v>
      </c>
      <c r="Q681">
        <f t="shared" si="124"/>
        <v>0</v>
      </c>
      <c r="R681">
        <f t="shared" si="125"/>
        <v>0</v>
      </c>
      <c r="S681">
        <f t="shared" si="126"/>
        <v>0</v>
      </c>
      <c r="T681">
        <f t="shared" si="127"/>
        <v>0</v>
      </c>
      <c r="U681">
        <f t="shared" si="128"/>
        <v>0</v>
      </c>
      <c r="V681">
        <f t="shared" si="129"/>
        <v>1</v>
      </c>
      <c r="W681">
        <f t="shared" si="130"/>
        <v>0</v>
      </c>
      <c r="X681">
        <f t="shared" si="131"/>
        <v>1</v>
      </c>
      <c r="Y681">
        <v>7039</v>
      </c>
    </row>
    <row r="682" spans="1:25">
      <c r="A682" s="1">
        <v>41224</v>
      </c>
      <c r="B682">
        <v>54</v>
      </c>
      <c r="C682">
        <v>145.5185185185185</v>
      </c>
      <c r="D682">
        <v>7858</v>
      </c>
      <c r="E682">
        <v>2</v>
      </c>
      <c r="F682">
        <v>70</v>
      </c>
      <c r="G682">
        <v>140</v>
      </c>
      <c r="H682">
        <v>56</v>
      </c>
      <c r="I682">
        <v>142.82142857142858</v>
      </c>
      <c r="J682">
        <v>7998</v>
      </c>
      <c r="K682">
        <v>0</v>
      </c>
      <c r="L682">
        <v>680</v>
      </c>
      <c r="M682">
        <f t="shared" si="120"/>
        <v>0</v>
      </c>
      <c r="N682">
        <f t="shared" si="121"/>
        <v>0</v>
      </c>
      <c r="O682">
        <f t="shared" si="122"/>
        <v>0</v>
      </c>
      <c r="P682">
        <f t="shared" si="123"/>
        <v>0</v>
      </c>
      <c r="Q682">
        <f t="shared" si="124"/>
        <v>0</v>
      </c>
      <c r="R682">
        <f t="shared" si="125"/>
        <v>0</v>
      </c>
      <c r="S682">
        <f t="shared" si="126"/>
        <v>0</v>
      </c>
      <c r="T682">
        <f t="shared" si="127"/>
        <v>0</v>
      </c>
      <c r="U682">
        <f t="shared" si="128"/>
        <v>0</v>
      </c>
      <c r="V682">
        <f t="shared" si="129"/>
        <v>1</v>
      </c>
      <c r="W682">
        <f t="shared" si="130"/>
        <v>0</v>
      </c>
      <c r="X682">
        <f t="shared" si="131"/>
        <v>0</v>
      </c>
      <c r="Y682">
        <v>4972</v>
      </c>
    </row>
    <row r="683" spans="1:25">
      <c r="A683" s="1">
        <v>41225</v>
      </c>
      <c r="B683">
        <v>59</v>
      </c>
      <c r="C683">
        <v>145.76271186440678</v>
      </c>
      <c r="D683">
        <v>8600</v>
      </c>
      <c r="E683">
        <v>1</v>
      </c>
      <c r="F683">
        <v>149</v>
      </c>
      <c r="G683">
        <v>149</v>
      </c>
      <c r="H683">
        <v>60</v>
      </c>
      <c r="I683">
        <v>145.81666666666666</v>
      </c>
      <c r="J683">
        <v>8749</v>
      </c>
      <c r="K683">
        <v>0</v>
      </c>
      <c r="L683">
        <v>681</v>
      </c>
      <c r="M683">
        <f t="shared" si="120"/>
        <v>0</v>
      </c>
      <c r="N683">
        <f t="shared" si="121"/>
        <v>0</v>
      </c>
      <c r="O683">
        <f t="shared" si="122"/>
        <v>0</v>
      </c>
      <c r="P683">
        <f t="shared" si="123"/>
        <v>0</v>
      </c>
      <c r="Q683">
        <f t="shared" si="124"/>
        <v>0</v>
      </c>
      <c r="R683">
        <f t="shared" si="125"/>
        <v>0</v>
      </c>
      <c r="S683">
        <f t="shared" si="126"/>
        <v>0</v>
      </c>
      <c r="T683">
        <f t="shared" si="127"/>
        <v>0</v>
      </c>
      <c r="U683">
        <f t="shared" si="128"/>
        <v>0</v>
      </c>
      <c r="V683">
        <f t="shared" si="129"/>
        <v>1</v>
      </c>
      <c r="W683">
        <f t="shared" si="130"/>
        <v>0</v>
      </c>
      <c r="X683">
        <f t="shared" si="131"/>
        <v>0</v>
      </c>
      <c r="Y683">
        <v>7998</v>
      </c>
    </row>
    <row r="684" spans="1:25">
      <c r="A684" s="1">
        <v>41226</v>
      </c>
      <c r="B684">
        <v>64</v>
      </c>
      <c r="C684">
        <v>146.5</v>
      </c>
      <c r="D684">
        <v>9376</v>
      </c>
      <c r="E684">
        <v>1</v>
      </c>
      <c r="F684">
        <v>70</v>
      </c>
      <c r="G684">
        <v>70</v>
      </c>
      <c r="H684">
        <v>65</v>
      </c>
      <c r="I684">
        <v>145.32307692307691</v>
      </c>
      <c r="J684">
        <v>9446</v>
      </c>
      <c r="K684">
        <v>0</v>
      </c>
      <c r="L684">
        <v>682</v>
      </c>
      <c r="M684">
        <f t="shared" si="120"/>
        <v>0</v>
      </c>
      <c r="N684">
        <f t="shared" si="121"/>
        <v>0</v>
      </c>
      <c r="O684">
        <f t="shared" si="122"/>
        <v>0</v>
      </c>
      <c r="P684">
        <f t="shared" si="123"/>
        <v>0</v>
      </c>
      <c r="Q684">
        <f t="shared" si="124"/>
        <v>0</v>
      </c>
      <c r="R684">
        <f t="shared" si="125"/>
        <v>0</v>
      </c>
      <c r="S684">
        <f t="shared" si="126"/>
        <v>0</v>
      </c>
      <c r="T684">
        <f t="shared" si="127"/>
        <v>0</v>
      </c>
      <c r="U684">
        <f t="shared" si="128"/>
        <v>0</v>
      </c>
      <c r="V684">
        <f t="shared" si="129"/>
        <v>1</v>
      </c>
      <c r="W684">
        <f t="shared" si="130"/>
        <v>0</v>
      </c>
      <c r="X684">
        <f t="shared" si="131"/>
        <v>0</v>
      </c>
      <c r="Y684">
        <v>8749</v>
      </c>
    </row>
    <row r="685" spans="1:25">
      <c r="A685" s="1">
        <v>41227</v>
      </c>
      <c r="B685">
        <v>58</v>
      </c>
      <c r="C685">
        <v>146.06896551724137</v>
      </c>
      <c r="D685">
        <v>8472</v>
      </c>
      <c r="E685">
        <v>5</v>
      </c>
      <c r="F685">
        <v>96.72</v>
      </c>
      <c r="G685">
        <v>483.6</v>
      </c>
      <c r="H685">
        <v>63</v>
      </c>
      <c r="I685">
        <v>142.15238095238095</v>
      </c>
      <c r="J685">
        <v>8955.6</v>
      </c>
      <c r="K685">
        <v>0</v>
      </c>
      <c r="L685">
        <v>683</v>
      </c>
      <c r="M685">
        <f t="shared" si="120"/>
        <v>0</v>
      </c>
      <c r="N685">
        <f t="shared" si="121"/>
        <v>0</v>
      </c>
      <c r="O685">
        <f t="shared" si="122"/>
        <v>0</v>
      </c>
      <c r="P685">
        <f t="shared" si="123"/>
        <v>0</v>
      </c>
      <c r="Q685">
        <f t="shared" si="124"/>
        <v>0</v>
      </c>
      <c r="R685">
        <f t="shared" si="125"/>
        <v>0</v>
      </c>
      <c r="S685">
        <f t="shared" si="126"/>
        <v>0</v>
      </c>
      <c r="T685">
        <f t="shared" si="127"/>
        <v>0</v>
      </c>
      <c r="U685">
        <f t="shared" si="128"/>
        <v>0</v>
      </c>
      <c r="V685">
        <f t="shared" si="129"/>
        <v>1</v>
      </c>
      <c r="W685">
        <f t="shared" si="130"/>
        <v>0</v>
      </c>
      <c r="X685">
        <f t="shared" si="131"/>
        <v>0</v>
      </c>
      <c r="Y685">
        <v>9446</v>
      </c>
    </row>
    <row r="686" spans="1:25">
      <c r="A686" s="1">
        <v>41228</v>
      </c>
      <c r="B686">
        <v>44</v>
      </c>
      <c r="C686">
        <v>136.79545454545453</v>
      </c>
      <c r="D686">
        <v>6019</v>
      </c>
      <c r="E686">
        <v>12</v>
      </c>
      <c r="F686">
        <v>89.379166666666677</v>
      </c>
      <c r="G686">
        <v>1072.5500000000002</v>
      </c>
      <c r="H686">
        <v>56</v>
      </c>
      <c r="I686">
        <v>126.63482142857143</v>
      </c>
      <c r="J686">
        <v>7091.55</v>
      </c>
      <c r="K686">
        <v>0</v>
      </c>
      <c r="L686">
        <v>684</v>
      </c>
      <c r="M686">
        <f t="shared" si="120"/>
        <v>0</v>
      </c>
      <c r="N686">
        <f t="shared" si="121"/>
        <v>0</v>
      </c>
      <c r="O686">
        <f t="shared" si="122"/>
        <v>0</v>
      </c>
      <c r="P686">
        <f t="shared" si="123"/>
        <v>0</v>
      </c>
      <c r="Q686">
        <f t="shared" si="124"/>
        <v>0</v>
      </c>
      <c r="R686">
        <f t="shared" si="125"/>
        <v>0</v>
      </c>
      <c r="S686">
        <f t="shared" si="126"/>
        <v>0</v>
      </c>
      <c r="T686">
        <f t="shared" si="127"/>
        <v>0</v>
      </c>
      <c r="U686">
        <f t="shared" si="128"/>
        <v>0</v>
      </c>
      <c r="V686">
        <f t="shared" si="129"/>
        <v>1</v>
      </c>
      <c r="W686">
        <f t="shared" si="130"/>
        <v>0</v>
      </c>
      <c r="X686">
        <f t="shared" si="131"/>
        <v>0</v>
      </c>
      <c r="Y686">
        <v>8955.6</v>
      </c>
    </row>
    <row r="687" spans="1:25">
      <c r="A687" s="1">
        <v>41229</v>
      </c>
      <c r="B687">
        <v>24</v>
      </c>
      <c r="C687">
        <v>113.04166666666667</v>
      </c>
      <c r="D687">
        <v>2713</v>
      </c>
      <c r="E687">
        <v>33</v>
      </c>
      <c r="F687">
        <v>123.68484848484849</v>
      </c>
      <c r="G687">
        <v>4081.6</v>
      </c>
      <c r="H687">
        <v>57</v>
      </c>
      <c r="I687">
        <v>119.20350877192983</v>
      </c>
      <c r="J687">
        <v>6794.6</v>
      </c>
      <c r="K687">
        <v>0</v>
      </c>
      <c r="L687">
        <v>685</v>
      </c>
      <c r="M687">
        <f t="shared" si="120"/>
        <v>0</v>
      </c>
      <c r="N687">
        <f t="shared" si="121"/>
        <v>0</v>
      </c>
      <c r="O687">
        <f t="shared" si="122"/>
        <v>0</v>
      </c>
      <c r="P687">
        <f t="shared" si="123"/>
        <v>0</v>
      </c>
      <c r="Q687">
        <f t="shared" si="124"/>
        <v>0</v>
      </c>
      <c r="R687">
        <f t="shared" si="125"/>
        <v>0</v>
      </c>
      <c r="S687">
        <f t="shared" si="126"/>
        <v>0</v>
      </c>
      <c r="T687">
        <f t="shared" si="127"/>
        <v>0</v>
      </c>
      <c r="U687">
        <f t="shared" si="128"/>
        <v>0</v>
      </c>
      <c r="V687">
        <f t="shared" si="129"/>
        <v>1</v>
      </c>
      <c r="W687">
        <f t="shared" si="130"/>
        <v>0</v>
      </c>
      <c r="X687">
        <f t="shared" si="131"/>
        <v>1</v>
      </c>
      <c r="Y687">
        <v>7091.55</v>
      </c>
    </row>
    <row r="688" spans="1:25">
      <c r="A688" s="1">
        <v>41230</v>
      </c>
      <c r="B688">
        <v>4</v>
      </c>
      <c r="C688">
        <v>123.75</v>
      </c>
      <c r="D688">
        <v>495</v>
      </c>
      <c r="E688">
        <v>32</v>
      </c>
      <c r="F688">
        <v>145.13749999999999</v>
      </c>
      <c r="G688">
        <v>4644.3999999999996</v>
      </c>
      <c r="H688">
        <v>36</v>
      </c>
      <c r="I688">
        <v>142.76111111111109</v>
      </c>
      <c r="J688">
        <v>5139.3999999999996</v>
      </c>
      <c r="K688">
        <v>1</v>
      </c>
      <c r="L688">
        <v>686</v>
      </c>
      <c r="M688">
        <f t="shared" si="120"/>
        <v>0</v>
      </c>
      <c r="N688">
        <f t="shared" si="121"/>
        <v>0</v>
      </c>
      <c r="O688">
        <f t="shared" si="122"/>
        <v>0</v>
      </c>
      <c r="P688">
        <f t="shared" si="123"/>
        <v>0</v>
      </c>
      <c r="Q688">
        <f t="shared" si="124"/>
        <v>0</v>
      </c>
      <c r="R688">
        <f t="shared" si="125"/>
        <v>0</v>
      </c>
      <c r="S688">
        <f t="shared" si="126"/>
        <v>0</v>
      </c>
      <c r="T688">
        <f t="shared" si="127"/>
        <v>0</v>
      </c>
      <c r="U688">
        <f t="shared" si="128"/>
        <v>0</v>
      </c>
      <c r="V688">
        <f t="shared" si="129"/>
        <v>1</v>
      </c>
      <c r="W688">
        <f t="shared" si="130"/>
        <v>0</v>
      </c>
      <c r="X688">
        <f t="shared" si="131"/>
        <v>1</v>
      </c>
      <c r="Y688">
        <v>6794.6</v>
      </c>
    </row>
    <row r="689" spans="1:25">
      <c r="A689" s="1">
        <v>41231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687</v>
      </c>
      <c r="M689">
        <f t="shared" si="120"/>
        <v>0</v>
      </c>
      <c r="N689">
        <f t="shared" si="121"/>
        <v>0</v>
      </c>
      <c r="O689">
        <f t="shared" si="122"/>
        <v>0</v>
      </c>
      <c r="P689">
        <f t="shared" si="123"/>
        <v>0</v>
      </c>
      <c r="Q689">
        <f t="shared" si="124"/>
        <v>0</v>
      </c>
      <c r="R689">
        <f t="shared" si="125"/>
        <v>0</v>
      </c>
      <c r="S689">
        <f t="shared" si="126"/>
        <v>0</v>
      </c>
      <c r="T689">
        <f t="shared" si="127"/>
        <v>0</v>
      </c>
      <c r="U689">
        <f t="shared" si="128"/>
        <v>0</v>
      </c>
      <c r="V689">
        <f t="shared" si="129"/>
        <v>1</v>
      </c>
      <c r="W689">
        <f t="shared" si="130"/>
        <v>0</v>
      </c>
      <c r="X689">
        <f t="shared" si="131"/>
        <v>0</v>
      </c>
      <c r="Y689">
        <v>5139.3999999999996</v>
      </c>
    </row>
    <row r="690" spans="1:25">
      <c r="A690" s="1">
        <v>41232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688</v>
      </c>
      <c r="M690">
        <f t="shared" si="120"/>
        <v>0</v>
      </c>
      <c r="N690">
        <f t="shared" si="121"/>
        <v>0</v>
      </c>
      <c r="O690">
        <f t="shared" si="122"/>
        <v>0</v>
      </c>
      <c r="P690">
        <f t="shared" si="123"/>
        <v>0</v>
      </c>
      <c r="Q690">
        <f t="shared" si="124"/>
        <v>0</v>
      </c>
      <c r="R690">
        <f t="shared" si="125"/>
        <v>0</v>
      </c>
      <c r="S690">
        <f t="shared" si="126"/>
        <v>0</v>
      </c>
      <c r="T690">
        <f t="shared" si="127"/>
        <v>0</v>
      </c>
      <c r="U690">
        <f t="shared" si="128"/>
        <v>0</v>
      </c>
      <c r="V690">
        <f t="shared" si="129"/>
        <v>1</v>
      </c>
      <c r="W690">
        <f t="shared" si="130"/>
        <v>0</v>
      </c>
      <c r="X690">
        <f t="shared" si="131"/>
        <v>0</v>
      </c>
      <c r="Y690">
        <v>0</v>
      </c>
    </row>
    <row r="691" spans="1:25">
      <c r="A691" s="1">
        <v>41233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689</v>
      </c>
      <c r="M691">
        <f t="shared" si="120"/>
        <v>0</v>
      </c>
      <c r="N691">
        <f t="shared" si="121"/>
        <v>0</v>
      </c>
      <c r="O691">
        <f t="shared" si="122"/>
        <v>0</v>
      </c>
      <c r="P691">
        <f t="shared" si="123"/>
        <v>0</v>
      </c>
      <c r="Q691">
        <f t="shared" si="124"/>
        <v>0</v>
      </c>
      <c r="R691">
        <f t="shared" si="125"/>
        <v>0</v>
      </c>
      <c r="S691">
        <f t="shared" si="126"/>
        <v>0</v>
      </c>
      <c r="T691">
        <f t="shared" si="127"/>
        <v>0</v>
      </c>
      <c r="U691">
        <f t="shared" si="128"/>
        <v>0</v>
      </c>
      <c r="V691">
        <f t="shared" si="129"/>
        <v>1</v>
      </c>
      <c r="W691">
        <f t="shared" si="130"/>
        <v>0</v>
      </c>
      <c r="X691">
        <f t="shared" si="131"/>
        <v>0</v>
      </c>
      <c r="Y691">
        <v>0</v>
      </c>
    </row>
    <row r="692" spans="1:25">
      <c r="A692" s="1">
        <v>41234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690</v>
      </c>
      <c r="M692">
        <f t="shared" si="120"/>
        <v>0</v>
      </c>
      <c r="N692">
        <f t="shared" si="121"/>
        <v>0</v>
      </c>
      <c r="O692">
        <f t="shared" si="122"/>
        <v>0</v>
      </c>
      <c r="P692">
        <f t="shared" si="123"/>
        <v>0</v>
      </c>
      <c r="Q692">
        <f t="shared" si="124"/>
        <v>0</v>
      </c>
      <c r="R692">
        <f t="shared" si="125"/>
        <v>0</v>
      </c>
      <c r="S692">
        <f t="shared" si="126"/>
        <v>0</v>
      </c>
      <c r="T692">
        <f t="shared" si="127"/>
        <v>0</v>
      </c>
      <c r="U692">
        <f t="shared" si="128"/>
        <v>0</v>
      </c>
      <c r="V692">
        <f t="shared" si="129"/>
        <v>1</v>
      </c>
      <c r="W692">
        <f t="shared" si="130"/>
        <v>0</v>
      </c>
      <c r="X692">
        <f t="shared" si="131"/>
        <v>0</v>
      </c>
      <c r="Y692">
        <v>0</v>
      </c>
    </row>
    <row r="693" spans="1:25">
      <c r="A693" s="1">
        <v>41235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691</v>
      </c>
      <c r="M693">
        <f t="shared" si="120"/>
        <v>0</v>
      </c>
      <c r="N693">
        <f t="shared" si="121"/>
        <v>0</v>
      </c>
      <c r="O693">
        <f t="shared" si="122"/>
        <v>0</v>
      </c>
      <c r="P693">
        <f t="shared" si="123"/>
        <v>0</v>
      </c>
      <c r="Q693">
        <f t="shared" si="124"/>
        <v>0</v>
      </c>
      <c r="R693">
        <f t="shared" si="125"/>
        <v>0</v>
      </c>
      <c r="S693">
        <f t="shared" si="126"/>
        <v>0</v>
      </c>
      <c r="T693">
        <f t="shared" si="127"/>
        <v>0</v>
      </c>
      <c r="U693">
        <f t="shared" si="128"/>
        <v>0</v>
      </c>
      <c r="V693">
        <f t="shared" si="129"/>
        <v>1</v>
      </c>
      <c r="W693">
        <f t="shared" si="130"/>
        <v>0</v>
      </c>
      <c r="X693">
        <f t="shared" si="131"/>
        <v>0</v>
      </c>
      <c r="Y693">
        <v>0</v>
      </c>
    </row>
    <row r="694" spans="1:25">
      <c r="A694" s="1">
        <v>41236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692</v>
      </c>
      <c r="M694">
        <f t="shared" si="120"/>
        <v>0</v>
      </c>
      <c r="N694">
        <f t="shared" si="121"/>
        <v>0</v>
      </c>
      <c r="O694">
        <f t="shared" si="122"/>
        <v>0</v>
      </c>
      <c r="P694">
        <f t="shared" si="123"/>
        <v>0</v>
      </c>
      <c r="Q694">
        <f t="shared" si="124"/>
        <v>0</v>
      </c>
      <c r="R694">
        <f t="shared" si="125"/>
        <v>0</v>
      </c>
      <c r="S694">
        <f t="shared" si="126"/>
        <v>0</v>
      </c>
      <c r="T694">
        <f t="shared" si="127"/>
        <v>0</v>
      </c>
      <c r="U694">
        <f t="shared" si="128"/>
        <v>0</v>
      </c>
      <c r="V694">
        <f t="shared" si="129"/>
        <v>1</v>
      </c>
      <c r="W694">
        <f t="shared" si="130"/>
        <v>0</v>
      </c>
      <c r="X694">
        <f t="shared" si="131"/>
        <v>1</v>
      </c>
      <c r="Y694">
        <v>0</v>
      </c>
    </row>
    <row r="695" spans="1:25">
      <c r="A695" s="1">
        <v>41237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693</v>
      </c>
      <c r="M695">
        <f t="shared" si="120"/>
        <v>0</v>
      </c>
      <c r="N695">
        <f t="shared" si="121"/>
        <v>0</v>
      </c>
      <c r="O695">
        <f t="shared" si="122"/>
        <v>0</v>
      </c>
      <c r="P695">
        <f t="shared" si="123"/>
        <v>0</v>
      </c>
      <c r="Q695">
        <f t="shared" si="124"/>
        <v>0</v>
      </c>
      <c r="R695">
        <f t="shared" si="125"/>
        <v>0</v>
      </c>
      <c r="S695">
        <f t="shared" si="126"/>
        <v>0</v>
      </c>
      <c r="T695">
        <f t="shared" si="127"/>
        <v>0</v>
      </c>
      <c r="U695">
        <f t="shared" si="128"/>
        <v>0</v>
      </c>
      <c r="V695">
        <f t="shared" si="129"/>
        <v>1</v>
      </c>
      <c r="W695">
        <f t="shared" si="130"/>
        <v>0</v>
      </c>
      <c r="X695">
        <f t="shared" si="131"/>
        <v>1</v>
      </c>
      <c r="Y695">
        <v>0</v>
      </c>
    </row>
    <row r="696" spans="1:25">
      <c r="A696" s="1">
        <v>41238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694</v>
      </c>
      <c r="M696">
        <f t="shared" si="120"/>
        <v>0</v>
      </c>
      <c r="N696">
        <f t="shared" si="121"/>
        <v>0</v>
      </c>
      <c r="O696">
        <f t="shared" si="122"/>
        <v>0</v>
      </c>
      <c r="P696">
        <f t="shared" si="123"/>
        <v>0</v>
      </c>
      <c r="Q696">
        <f t="shared" si="124"/>
        <v>0</v>
      </c>
      <c r="R696">
        <f t="shared" si="125"/>
        <v>0</v>
      </c>
      <c r="S696">
        <f t="shared" si="126"/>
        <v>0</v>
      </c>
      <c r="T696">
        <f t="shared" si="127"/>
        <v>0</v>
      </c>
      <c r="U696">
        <f t="shared" si="128"/>
        <v>0</v>
      </c>
      <c r="V696">
        <f t="shared" si="129"/>
        <v>1</v>
      </c>
      <c r="W696">
        <f t="shared" si="130"/>
        <v>0</v>
      </c>
      <c r="X696">
        <f t="shared" si="131"/>
        <v>0</v>
      </c>
      <c r="Y696">
        <v>0</v>
      </c>
    </row>
    <row r="697" spans="1:25">
      <c r="A697" s="1">
        <v>41239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695</v>
      </c>
      <c r="M697">
        <f t="shared" si="120"/>
        <v>0</v>
      </c>
      <c r="N697">
        <f t="shared" si="121"/>
        <v>0</v>
      </c>
      <c r="O697">
        <f t="shared" si="122"/>
        <v>0</v>
      </c>
      <c r="P697">
        <f t="shared" si="123"/>
        <v>0</v>
      </c>
      <c r="Q697">
        <f t="shared" si="124"/>
        <v>0</v>
      </c>
      <c r="R697">
        <f t="shared" si="125"/>
        <v>0</v>
      </c>
      <c r="S697">
        <f t="shared" si="126"/>
        <v>0</v>
      </c>
      <c r="T697">
        <f t="shared" si="127"/>
        <v>0</v>
      </c>
      <c r="U697">
        <f t="shared" si="128"/>
        <v>0</v>
      </c>
      <c r="V697">
        <f t="shared" si="129"/>
        <v>1</v>
      </c>
      <c r="W697">
        <f t="shared" si="130"/>
        <v>0</v>
      </c>
      <c r="X697">
        <f t="shared" si="131"/>
        <v>0</v>
      </c>
      <c r="Y697">
        <v>0</v>
      </c>
    </row>
    <row r="698" spans="1:25">
      <c r="A698" s="1">
        <v>41240</v>
      </c>
      <c r="B698">
        <v>2</v>
      </c>
      <c r="C698">
        <v>104.5</v>
      </c>
      <c r="D698">
        <v>209</v>
      </c>
      <c r="E698">
        <v>4</v>
      </c>
      <c r="F698">
        <v>87.25</v>
      </c>
      <c r="G698">
        <v>349</v>
      </c>
      <c r="H698">
        <v>6</v>
      </c>
      <c r="I698">
        <v>93</v>
      </c>
      <c r="J698">
        <v>558</v>
      </c>
      <c r="K698">
        <v>0</v>
      </c>
      <c r="L698">
        <v>696</v>
      </c>
      <c r="M698">
        <f t="shared" si="120"/>
        <v>0</v>
      </c>
      <c r="N698">
        <f t="shared" si="121"/>
        <v>0</v>
      </c>
      <c r="O698">
        <f t="shared" si="122"/>
        <v>0</v>
      </c>
      <c r="P698">
        <f t="shared" si="123"/>
        <v>0</v>
      </c>
      <c r="Q698">
        <f t="shared" si="124"/>
        <v>0</v>
      </c>
      <c r="R698">
        <f t="shared" si="125"/>
        <v>0</v>
      </c>
      <c r="S698">
        <f t="shared" si="126"/>
        <v>0</v>
      </c>
      <c r="T698">
        <f t="shared" si="127"/>
        <v>0</v>
      </c>
      <c r="U698">
        <f t="shared" si="128"/>
        <v>0</v>
      </c>
      <c r="V698">
        <f t="shared" si="129"/>
        <v>1</v>
      </c>
      <c r="W698">
        <f t="shared" si="130"/>
        <v>0</v>
      </c>
      <c r="X698">
        <f t="shared" si="131"/>
        <v>0</v>
      </c>
      <c r="Y698">
        <v>0</v>
      </c>
    </row>
    <row r="699" spans="1:25">
      <c r="A699" s="1">
        <v>41241</v>
      </c>
      <c r="B699">
        <v>2</v>
      </c>
      <c r="C699">
        <v>70</v>
      </c>
      <c r="D699">
        <v>140</v>
      </c>
      <c r="E699">
        <v>2</v>
      </c>
      <c r="F699">
        <v>70</v>
      </c>
      <c r="G699">
        <v>140</v>
      </c>
      <c r="H699">
        <v>4</v>
      </c>
      <c r="I699">
        <v>70</v>
      </c>
      <c r="J699">
        <v>280</v>
      </c>
      <c r="K699">
        <v>0</v>
      </c>
      <c r="L699">
        <v>697</v>
      </c>
      <c r="M699">
        <f t="shared" si="120"/>
        <v>0</v>
      </c>
      <c r="N699">
        <f t="shared" si="121"/>
        <v>0</v>
      </c>
      <c r="O699">
        <f t="shared" si="122"/>
        <v>0</v>
      </c>
      <c r="P699">
        <f t="shared" si="123"/>
        <v>0</v>
      </c>
      <c r="Q699">
        <f t="shared" si="124"/>
        <v>0</v>
      </c>
      <c r="R699">
        <f t="shared" si="125"/>
        <v>0</v>
      </c>
      <c r="S699">
        <f t="shared" si="126"/>
        <v>0</v>
      </c>
      <c r="T699">
        <f t="shared" si="127"/>
        <v>0</v>
      </c>
      <c r="U699">
        <f t="shared" si="128"/>
        <v>0</v>
      </c>
      <c r="V699">
        <f t="shared" si="129"/>
        <v>1</v>
      </c>
      <c r="W699">
        <f t="shared" si="130"/>
        <v>0</v>
      </c>
      <c r="X699">
        <f t="shared" si="131"/>
        <v>0</v>
      </c>
      <c r="Y699">
        <v>558</v>
      </c>
    </row>
    <row r="700" spans="1:25">
      <c r="A700" s="1">
        <v>41242</v>
      </c>
      <c r="B700">
        <v>14</v>
      </c>
      <c r="C700">
        <v>96.321428571428569</v>
      </c>
      <c r="D700">
        <v>1348.5</v>
      </c>
      <c r="E700">
        <v>3</v>
      </c>
      <c r="F700">
        <v>70</v>
      </c>
      <c r="G700">
        <v>210</v>
      </c>
      <c r="H700">
        <v>17</v>
      </c>
      <c r="I700">
        <v>91.67647058823529</v>
      </c>
      <c r="J700">
        <v>1558.5</v>
      </c>
      <c r="K700">
        <v>0</v>
      </c>
      <c r="L700">
        <v>698</v>
      </c>
      <c r="M700">
        <f t="shared" si="120"/>
        <v>0</v>
      </c>
      <c r="N700">
        <f t="shared" si="121"/>
        <v>0</v>
      </c>
      <c r="O700">
        <f t="shared" si="122"/>
        <v>0</v>
      </c>
      <c r="P700">
        <f t="shared" si="123"/>
        <v>0</v>
      </c>
      <c r="Q700">
        <f t="shared" si="124"/>
        <v>0</v>
      </c>
      <c r="R700">
        <f t="shared" si="125"/>
        <v>0</v>
      </c>
      <c r="S700">
        <f t="shared" si="126"/>
        <v>0</v>
      </c>
      <c r="T700">
        <f t="shared" si="127"/>
        <v>0</v>
      </c>
      <c r="U700">
        <f t="shared" si="128"/>
        <v>0</v>
      </c>
      <c r="V700">
        <f t="shared" si="129"/>
        <v>1</v>
      </c>
      <c r="W700">
        <f t="shared" si="130"/>
        <v>0</v>
      </c>
      <c r="X700">
        <f t="shared" si="131"/>
        <v>0</v>
      </c>
      <c r="Y700">
        <v>280</v>
      </c>
    </row>
    <row r="701" spans="1:25">
      <c r="A701" s="1">
        <v>41243</v>
      </c>
      <c r="B701">
        <v>16</v>
      </c>
      <c r="C701">
        <v>103.5</v>
      </c>
      <c r="D701">
        <v>1656</v>
      </c>
      <c r="E701">
        <v>3</v>
      </c>
      <c r="F701">
        <v>70</v>
      </c>
      <c r="G701">
        <v>210</v>
      </c>
      <c r="H701">
        <v>19</v>
      </c>
      <c r="I701">
        <v>98.21052631578948</v>
      </c>
      <c r="J701">
        <v>1866</v>
      </c>
      <c r="K701">
        <v>0</v>
      </c>
      <c r="L701">
        <v>699</v>
      </c>
      <c r="M701">
        <f t="shared" si="120"/>
        <v>0</v>
      </c>
      <c r="N701">
        <f t="shared" si="121"/>
        <v>0</v>
      </c>
      <c r="O701">
        <f t="shared" si="122"/>
        <v>0</v>
      </c>
      <c r="P701">
        <f t="shared" si="123"/>
        <v>0</v>
      </c>
      <c r="Q701">
        <f t="shared" si="124"/>
        <v>0</v>
      </c>
      <c r="R701">
        <f t="shared" si="125"/>
        <v>0</v>
      </c>
      <c r="S701">
        <f t="shared" si="126"/>
        <v>0</v>
      </c>
      <c r="T701">
        <f t="shared" si="127"/>
        <v>0</v>
      </c>
      <c r="U701">
        <f t="shared" si="128"/>
        <v>0</v>
      </c>
      <c r="V701">
        <f t="shared" si="129"/>
        <v>1</v>
      </c>
      <c r="W701">
        <f t="shared" si="130"/>
        <v>0</v>
      </c>
      <c r="X701">
        <f t="shared" si="131"/>
        <v>1</v>
      </c>
      <c r="Y701">
        <v>1558.5</v>
      </c>
    </row>
    <row r="702" spans="1:25">
      <c r="A702" s="1">
        <v>41244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700</v>
      </c>
      <c r="M702">
        <f t="shared" si="120"/>
        <v>0</v>
      </c>
      <c r="N702">
        <f t="shared" si="121"/>
        <v>0</v>
      </c>
      <c r="O702">
        <f t="shared" si="122"/>
        <v>0</v>
      </c>
      <c r="P702">
        <f t="shared" si="123"/>
        <v>0</v>
      </c>
      <c r="Q702">
        <f t="shared" si="124"/>
        <v>0</v>
      </c>
      <c r="R702">
        <f t="shared" si="125"/>
        <v>0</v>
      </c>
      <c r="S702">
        <f t="shared" si="126"/>
        <v>0</v>
      </c>
      <c r="T702">
        <f t="shared" si="127"/>
        <v>0</v>
      </c>
      <c r="U702">
        <f t="shared" si="128"/>
        <v>0</v>
      </c>
      <c r="V702">
        <f t="shared" si="129"/>
        <v>0</v>
      </c>
      <c r="W702">
        <f t="shared" si="130"/>
        <v>1</v>
      </c>
      <c r="X702">
        <f t="shared" si="131"/>
        <v>1</v>
      </c>
      <c r="Y702">
        <v>1866</v>
      </c>
    </row>
    <row r="703" spans="1:25">
      <c r="A703" s="1">
        <v>41245</v>
      </c>
      <c r="B703">
        <v>38</v>
      </c>
      <c r="C703">
        <v>144.28947368421052</v>
      </c>
      <c r="D703">
        <v>5483</v>
      </c>
      <c r="E703">
        <v>1</v>
      </c>
      <c r="F703">
        <v>70</v>
      </c>
      <c r="G703">
        <v>70</v>
      </c>
      <c r="H703">
        <v>39</v>
      </c>
      <c r="I703">
        <v>142.38461538461539</v>
      </c>
      <c r="J703">
        <v>5553</v>
      </c>
      <c r="K703">
        <v>0</v>
      </c>
      <c r="L703">
        <v>701</v>
      </c>
      <c r="M703">
        <f t="shared" si="120"/>
        <v>0</v>
      </c>
      <c r="N703">
        <f t="shared" si="121"/>
        <v>0</v>
      </c>
      <c r="O703">
        <f t="shared" si="122"/>
        <v>0</v>
      </c>
      <c r="P703">
        <f t="shared" si="123"/>
        <v>0</v>
      </c>
      <c r="Q703">
        <f t="shared" si="124"/>
        <v>0</v>
      </c>
      <c r="R703">
        <f t="shared" si="125"/>
        <v>0</v>
      </c>
      <c r="S703">
        <f t="shared" si="126"/>
        <v>0</v>
      </c>
      <c r="T703">
        <f t="shared" si="127"/>
        <v>0</v>
      </c>
      <c r="U703">
        <f t="shared" si="128"/>
        <v>0</v>
      </c>
      <c r="V703">
        <f t="shared" si="129"/>
        <v>0</v>
      </c>
      <c r="W703">
        <f t="shared" si="130"/>
        <v>1</v>
      </c>
      <c r="X703">
        <f t="shared" si="131"/>
        <v>0</v>
      </c>
      <c r="Y703">
        <v>0</v>
      </c>
    </row>
    <row r="704" spans="1:25">
      <c r="A704" s="1">
        <v>41246</v>
      </c>
      <c r="B704">
        <v>52</v>
      </c>
      <c r="C704">
        <v>146.44230769230768</v>
      </c>
      <c r="D704">
        <v>7615</v>
      </c>
      <c r="E704">
        <v>3</v>
      </c>
      <c r="F704">
        <v>117.7</v>
      </c>
      <c r="G704">
        <v>353.1</v>
      </c>
      <c r="H704">
        <v>55</v>
      </c>
      <c r="I704">
        <v>144.87454545454545</v>
      </c>
      <c r="J704">
        <v>7968.1</v>
      </c>
      <c r="K704">
        <v>0</v>
      </c>
      <c r="L704">
        <v>702</v>
      </c>
      <c r="M704">
        <f t="shared" si="120"/>
        <v>0</v>
      </c>
      <c r="N704">
        <f t="shared" si="121"/>
        <v>0</v>
      </c>
      <c r="O704">
        <f t="shared" si="122"/>
        <v>0</v>
      </c>
      <c r="P704">
        <f t="shared" si="123"/>
        <v>0</v>
      </c>
      <c r="Q704">
        <f t="shared" si="124"/>
        <v>0</v>
      </c>
      <c r="R704">
        <f t="shared" si="125"/>
        <v>0</v>
      </c>
      <c r="S704">
        <f t="shared" si="126"/>
        <v>0</v>
      </c>
      <c r="T704">
        <f t="shared" si="127"/>
        <v>0</v>
      </c>
      <c r="U704">
        <f t="shared" si="128"/>
        <v>0</v>
      </c>
      <c r="V704">
        <f t="shared" si="129"/>
        <v>0</v>
      </c>
      <c r="W704">
        <f t="shared" si="130"/>
        <v>1</v>
      </c>
      <c r="X704">
        <f t="shared" si="131"/>
        <v>0</v>
      </c>
      <c r="Y704">
        <v>5553</v>
      </c>
    </row>
    <row r="705" spans="1:25">
      <c r="A705" s="1">
        <v>41247</v>
      </c>
      <c r="B705">
        <v>56</v>
      </c>
      <c r="C705">
        <v>146.69642857142858</v>
      </c>
      <c r="D705">
        <v>8215</v>
      </c>
      <c r="E705">
        <v>5</v>
      </c>
      <c r="F705">
        <v>108.46</v>
      </c>
      <c r="G705">
        <v>542.29999999999995</v>
      </c>
      <c r="H705">
        <v>61</v>
      </c>
      <c r="I705">
        <v>143.56229508196719</v>
      </c>
      <c r="J705">
        <v>8757.2999999999993</v>
      </c>
      <c r="K705">
        <v>0</v>
      </c>
      <c r="L705">
        <v>703</v>
      </c>
      <c r="M705">
        <f t="shared" si="120"/>
        <v>0</v>
      </c>
      <c r="N705">
        <f t="shared" si="121"/>
        <v>0</v>
      </c>
      <c r="O705">
        <f t="shared" si="122"/>
        <v>0</v>
      </c>
      <c r="P705">
        <f t="shared" si="123"/>
        <v>0</v>
      </c>
      <c r="Q705">
        <f t="shared" si="124"/>
        <v>0</v>
      </c>
      <c r="R705">
        <f t="shared" si="125"/>
        <v>0</v>
      </c>
      <c r="S705">
        <f t="shared" si="126"/>
        <v>0</v>
      </c>
      <c r="T705">
        <f t="shared" si="127"/>
        <v>0</v>
      </c>
      <c r="U705">
        <f t="shared" si="128"/>
        <v>0</v>
      </c>
      <c r="V705">
        <f t="shared" si="129"/>
        <v>0</v>
      </c>
      <c r="W705">
        <f t="shared" si="130"/>
        <v>1</v>
      </c>
      <c r="X705">
        <f t="shared" si="131"/>
        <v>0</v>
      </c>
      <c r="Y705">
        <v>7968.1</v>
      </c>
    </row>
    <row r="706" spans="1:25">
      <c r="A706" s="1">
        <v>41248</v>
      </c>
      <c r="B706">
        <v>42</v>
      </c>
      <c r="C706">
        <v>145.64285714285714</v>
      </c>
      <c r="D706">
        <v>6117</v>
      </c>
      <c r="E706">
        <v>1</v>
      </c>
      <c r="F706">
        <v>70</v>
      </c>
      <c r="G706">
        <v>70</v>
      </c>
      <c r="H706">
        <v>43</v>
      </c>
      <c r="I706">
        <v>143.88372093023256</v>
      </c>
      <c r="J706">
        <v>6187</v>
      </c>
      <c r="K706">
        <v>0</v>
      </c>
      <c r="L706">
        <v>704</v>
      </c>
      <c r="M706">
        <f t="shared" si="120"/>
        <v>0</v>
      </c>
      <c r="N706">
        <f t="shared" si="121"/>
        <v>0</v>
      </c>
      <c r="O706">
        <f t="shared" si="122"/>
        <v>0</v>
      </c>
      <c r="P706">
        <f t="shared" si="123"/>
        <v>0</v>
      </c>
      <c r="Q706">
        <f t="shared" si="124"/>
        <v>0</v>
      </c>
      <c r="R706">
        <f t="shared" si="125"/>
        <v>0</v>
      </c>
      <c r="S706">
        <f t="shared" si="126"/>
        <v>0</v>
      </c>
      <c r="T706">
        <f t="shared" si="127"/>
        <v>0</v>
      </c>
      <c r="U706">
        <f t="shared" si="128"/>
        <v>0</v>
      </c>
      <c r="V706">
        <f t="shared" si="129"/>
        <v>0</v>
      </c>
      <c r="W706">
        <f t="shared" si="130"/>
        <v>1</v>
      </c>
      <c r="X706">
        <f t="shared" si="131"/>
        <v>0</v>
      </c>
      <c r="Y706">
        <v>8757.2999999999993</v>
      </c>
    </row>
    <row r="707" spans="1:25">
      <c r="A707" s="1">
        <v>41249</v>
      </c>
      <c r="B707">
        <v>41</v>
      </c>
      <c r="C707">
        <v>144.63414634146341</v>
      </c>
      <c r="D707">
        <v>5930</v>
      </c>
      <c r="E707">
        <v>4</v>
      </c>
      <c r="F707">
        <v>70</v>
      </c>
      <c r="G707">
        <v>280</v>
      </c>
      <c r="H707">
        <v>45</v>
      </c>
      <c r="I707">
        <v>138</v>
      </c>
      <c r="J707">
        <v>6210</v>
      </c>
      <c r="K707">
        <v>0</v>
      </c>
      <c r="L707">
        <v>705</v>
      </c>
      <c r="M707">
        <f t="shared" ref="M707:M770" si="132">IF(MONTH(A707)=2,1,0)</f>
        <v>0</v>
      </c>
      <c r="N707">
        <f t="shared" ref="N707:N770" si="133">IF(MONTH(A707)=3,1,0)</f>
        <v>0</v>
      </c>
      <c r="O707">
        <f t="shared" ref="O707:O770" si="134">IF(MONTH(A707)=4,1,0)</f>
        <v>0</v>
      </c>
      <c r="P707">
        <f t="shared" ref="P707:P770" si="135">IF(MONTH(A707)=5,1,0)</f>
        <v>0</v>
      </c>
      <c r="Q707">
        <f t="shared" ref="Q707:Q770" si="136">IF(MONTH(A707)=6,1,0)</f>
        <v>0</v>
      </c>
      <c r="R707">
        <f t="shared" ref="R707:R770" si="137">IF(MONTH(A707)=7,1,0)</f>
        <v>0</v>
      </c>
      <c r="S707">
        <f t="shared" ref="S707:S770" si="138">IF(MONTH(A707)=8,1,0)</f>
        <v>0</v>
      </c>
      <c r="T707">
        <f t="shared" ref="T707:T770" si="139">IF(MONTH(A707)=9,1,0)</f>
        <v>0</v>
      </c>
      <c r="U707">
        <f t="shared" ref="U707:U770" si="140">IF(MONTH(A707)=10,1,0)</f>
        <v>0</v>
      </c>
      <c r="V707">
        <f t="shared" ref="V707:V770" si="141">IF(MONTH(A707)=11,1,0)</f>
        <v>0</v>
      </c>
      <c r="W707">
        <f t="shared" ref="W707:W770" si="142">IF(MONTH(A707)=12,1,0)</f>
        <v>1</v>
      </c>
      <c r="X707">
        <f t="shared" ref="X707:X770" si="143">IF(WEEKDAY(A707)&gt;=6,1,0)</f>
        <v>0</v>
      </c>
      <c r="Y707">
        <v>6187</v>
      </c>
    </row>
    <row r="708" spans="1:25">
      <c r="A708" s="1">
        <v>41250</v>
      </c>
      <c r="B708">
        <v>37</v>
      </c>
      <c r="C708">
        <v>143.86486486486487</v>
      </c>
      <c r="D708">
        <v>5323</v>
      </c>
      <c r="E708">
        <v>3</v>
      </c>
      <c r="F708">
        <v>70</v>
      </c>
      <c r="G708">
        <v>210</v>
      </c>
      <c r="H708">
        <v>40</v>
      </c>
      <c r="I708">
        <v>138.32499999999999</v>
      </c>
      <c r="J708">
        <v>5533</v>
      </c>
      <c r="K708">
        <v>0</v>
      </c>
      <c r="L708">
        <v>706</v>
      </c>
      <c r="M708">
        <f t="shared" si="132"/>
        <v>0</v>
      </c>
      <c r="N708">
        <f t="shared" si="133"/>
        <v>0</v>
      </c>
      <c r="O708">
        <f t="shared" si="134"/>
        <v>0</v>
      </c>
      <c r="P708">
        <f t="shared" si="135"/>
        <v>0</v>
      </c>
      <c r="Q708">
        <f t="shared" si="136"/>
        <v>0</v>
      </c>
      <c r="R708">
        <f t="shared" si="137"/>
        <v>0</v>
      </c>
      <c r="S708">
        <f t="shared" si="138"/>
        <v>0</v>
      </c>
      <c r="T708">
        <f t="shared" si="139"/>
        <v>0</v>
      </c>
      <c r="U708">
        <f t="shared" si="140"/>
        <v>0</v>
      </c>
      <c r="V708">
        <f t="shared" si="141"/>
        <v>0</v>
      </c>
      <c r="W708">
        <f t="shared" si="142"/>
        <v>1</v>
      </c>
      <c r="X708">
        <f t="shared" si="143"/>
        <v>1</v>
      </c>
      <c r="Y708">
        <v>6210</v>
      </c>
    </row>
    <row r="709" spans="1:25">
      <c r="A709" s="1">
        <v>41251</v>
      </c>
      <c r="B709">
        <v>34</v>
      </c>
      <c r="C709">
        <v>140.91176470588235</v>
      </c>
      <c r="D709">
        <v>4791</v>
      </c>
      <c r="E709">
        <v>1</v>
      </c>
      <c r="F709">
        <v>70</v>
      </c>
      <c r="G709">
        <v>70</v>
      </c>
      <c r="H709">
        <v>35</v>
      </c>
      <c r="I709">
        <v>138.88571428571427</v>
      </c>
      <c r="J709">
        <v>4861</v>
      </c>
      <c r="K709">
        <v>0</v>
      </c>
      <c r="L709">
        <v>707</v>
      </c>
      <c r="M709">
        <f t="shared" si="132"/>
        <v>0</v>
      </c>
      <c r="N709">
        <f t="shared" si="133"/>
        <v>0</v>
      </c>
      <c r="O709">
        <f t="shared" si="134"/>
        <v>0</v>
      </c>
      <c r="P709">
        <f t="shared" si="135"/>
        <v>0</v>
      </c>
      <c r="Q709">
        <f t="shared" si="136"/>
        <v>0</v>
      </c>
      <c r="R709">
        <f t="shared" si="137"/>
        <v>0</v>
      </c>
      <c r="S709">
        <f t="shared" si="138"/>
        <v>0</v>
      </c>
      <c r="T709">
        <f t="shared" si="139"/>
        <v>0</v>
      </c>
      <c r="U709">
        <f t="shared" si="140"/>
        <v>0</v>
      </c>
      <c r="V709">
        <f t="shared" si="141"/>
        <v>0</v>
      </c>
      <c r="W709">
        <f t="shared" si="142"/>
        <v>1</v>
      </c>
      <c r="X709">
        <f t="shared" si="143"/>
        <v>1</v>
      </c>
      <c r="Y709">
        <v>5533</v>
      </c>
    </row>
    <row r="710" spans="1:25">
      <c r="A710" s="1">
        <v>41252</v>
      </c>
      <c r="B710">
        <v>52</v>
      </c>
      <c r="C710">
        <v>145.51923076923077</v>
      </c>
      <c r="D710">
        <v>7567</v>
      </c>
      <c r="E710">
        <v>2</v>
      </c>
      <c r="F710">
        <v>70</v>
      </c>
      <c r="G710">
        <v>140</v>
      </c>
      <c r="H710">
        <v>54</v>
      </c>
      <c r="I710">
        <v>142.72222222222223</v>
      </c>
      <c r="J710">
        <v>7707</v>
      </c>
      <c r="K710">
        <v>0</v>
      </c>
      <c r="L710">
        <v>708</v>
      </c>
      <c r="M710">
        <f t="shared" si="132"/>
        <v>0</v>
      </c>
      <c r="N710">
        <f t="shared" si="133"/>
        <v>0</v>
      </c>
      <c r="O710">
        <f t="shared" si="134"/>
        <v>0</v>
      </c>
      <c r="P710">
        <f t="shared" si="135"/>
        <v>0</v>
      </c>
      <c r="Q710">
        <f t="shared" si="136"/>
        <v>0</v>
      </c>
      <c r="R710">
        <f t="shared" si="137"/>
        <v>0</v>
      </c>
      <c r="S710">
        <f t="shared" si="138"/>
        <v>0</v>
      </c>
      <c r="T710">
        <f t="shared" si="139"/>
        <v>0</v>
      </c>
      <c r="U710">
        <f t="shared" si="140"/>
        <v>0</v>
      </c>
      <c r="V710">
        <f t="shared" si="141"/>
        <v>0</v>
      </c>
      <c r="W710">
        <f t="shared" si="142"/>
        <v>1</v>
      </c>
      <c r="X710">
        <f t="shared" si="143"/>
        <v>0</v>
      </c>
      <c r="Y710">
        <v>4861</v>
      </c>
    </row>
    <row r="711" spans="1:25">
      <c r="A711" s="1">
        <v>41253</v>
      </c>
      <c r="B711">
        <v>64</v>
      </c>
      <c r="C711">
        <v>148.0625</v>
      </c>
      <c r="D711">
        <v>9476</v>
      </c>
      <c r="E711">
        <v>2</v>
      </c>
      <c r="F711">
        <v>70</v>
      </c>
      <c r="G711">
        <v>140</v>
      </c>
      <c r="H711">
        <v>66</v>
      </c>
      <c r="I711">
        <v>145.69696969696969</v>
      </c>
      <c r="J711">
        <v>9616</v>
      </c>
      <c r="K711">
        <v>0</v>
      </c>
      <c r="L711">
        <v>709</v>
      </c>
      <c r="M711">
        <f t="shared" si="132"/>
        <v>0</v>
      </c>
      <c r="N711">
        <f t="shared" si="133"/>
        <v>0</v>
      </c>
      <c r="O711">
        <f t="shared" si="134"/>
        <v>0</v>
      </c>
      <c r="P711">
        <f t="shared" si="135"/>
        <v>0</v>
      </c>
      <c r="Q711">
        <f t="shared" si="136"/>
        <v>0</v>
      </c>
      <c r="R711">
        <f t="shared" si="137"/>
        <v>0</v>
      </c>
      <c r="S711">
        <f t="shared" si="138"/>
        <v>0</v>
      </c>
      <c r="T711">
        <f t="shared" si="139"/>
        <v>0</v>
      </c>
      <c r="U711">
        <f t="shared" si="140"/>
        <v>0</v>
      </c>
      <c r="V711">
        <f t="shared" si="141"/>
        <v>0</v>
      </c>
      <c r="W711">
        <f t="shared" si="142"/>
        <v>1</v>
      </c>
      <c r="X711">
        <f t="shared" si="143"/>
        <v>0</v>
      </c>
      <c r="Y711">
        <v>7707</v>
      </c>
    </row>
    <row r="712" spans="1:25">
      <c r="A712" s="1">
        <v>41254</v>
      </c>
      <c r="B712">
        <v>63</v>
      </c>
      <c r="C712">
        <v>145.39682539682539</v>
      </c>
      <c r="D712">
        <v>9160</v>
      </c>
      <c r="E712">
        <v>2</v>
      </c>
      <c r="F712">
        <v>70</v>
      </c>
      <c r="G712">
        <v>140</v>
      </c>
      <c r="H712">
        <v>65</v>
      </c>
      <c r="I712">
        <v>143.07692307692307</v>
      </c>
      <c r="J712">
        <v>9300</v>
      </c>
      <c r="K712">
        <v>0</v>
      </c>
      <c r="L712">
        <v>710</v>
      </c>
      <c r="M712">
        <f t="shared" si="132"/>
        <v>0</v>
      </c>
      <c r="N712">
        <f t="shared" si="133"/>
        <v>0</v>
      </c>
      <c r="O712">
        <f t="shared" si="134"/>
        <v>0</v>
      </c>
      <c r="P712">
        <f t="shared" si="135"/>
        <v>0</v>
      </c>
      <c r="Q712">
        <f t="shared" si="136"/>
        <v>0</v>
      </c>
      <c r="R712">
        <f t="shared" si="137"/>
        <v>0</v>
      </c>
      <c r="S712">
        <f t="shared" si="138"/>
        <v>0</v>
      </c>
      <c r="T712">
        <f t="shared" si="139"/>
        <v>0</v>
      </c>
      <c r="U712">
        <f t="shared" si="140"/>
        <v>0</v>
      </c>
      <c r="V712">
        <f t="shared" si="141"/>
        <v>0</v>
      </c>
      <c r="W712">
        <f t="shared" si="142"/>
        <v>1</v>
      </c>
      <c r="X712">
        <f t="shared" si="143"/>
        <v>0</v>
      </c>
      <c r="Y712">
        <v>9616</v>
      </c>
    </row>
    <row r="713" spans="1:25">
      <c r="A713" s="1">
        <v>41255</v>
      </c>
      <c r="B713">
        <v>47</v>
      </c>
      <c r="C713">
        <v>142.46808510638297</v>
      </c>
      <c r="D713">
        <v>6696</v>
      </c>
      <c r="E713">
        <v>2</v>
      </c>
      <c r="F713">
        <v>70</v>
      </c>
      <c r="G713">
        <v>140</v>
      </c>
      <c r="H713">
        <v>49</v>
      </c>
      <c r="I713">
        <v>139.51020408163265</v>
      </c>
      <c r="J713">
        <v>6836</v>
      </c>
      <c r="K713">
        <v>0</v>
      </c>
      <c r="L713">
        <v>711</v>
      </c>
      <c r="M713">
        <f t="shared" si="132"/>
        <v>0</v>
      </c>
      <c r="N713">
        <f t="shared" si="133"/>
        <v>0</v>
      </c>
      <c r="O713">
        <f t="shared" si="134"/>
        <v>0</v>
      </c>
      <c r="P713">
        <f t="shared" si="135"/>
        <v>0</v>
      </c>
      <c r="Q713">
        <f t="shared" si="136"/>
        <v>0</v>
      </c>
      <c r="R713">
        <f t="shared" si="137"/>
        <v>0</v>
      </c>
      <c r="S713">
        <f t="shared" si="138"/>
        <v>0</v>
      </c>
      <c r="T713">
        <f t="shared" si="139"/>
        <v>0</v>
      </c>
      <c r="U713">
        <f t="shared" si="140"/>
        <v>0</v>
      </c>
      <c r="V713">
        <f t="shared" si="141"/>
        <v>0</v>
      </c>
      <c r="W713">
        <f t="shared" si="142"/>
        <v>1</v>
      </c>
      <c r="X713">
        <f t="shared" si="143"/>
        <v>0</v>
      </c>
      <c r="Y713">
        <v>9300</v>
      </c>
    </row>
    <row r="714" spans="1:25">
      <c r="A714" s="1">
        <v>41256</v>
      </c>
      <c r="B714">
        <v>25</v>
      </c>
      <c r="C714">
        <v>132.66</v>
      </c>
      <c r="D714">
        <v>3316.5</v>
      </c>
      <c r="E714">
        <v>9</v>
      </c>
      <c r="F714">
        <v>84.244444444444454</v>
      </c>
      <c r="G714">
        <v>758.2</v>
      </c>
      <c r="H714">
        <v>34</v>
      </c>
      <c r="I714">
        <v>119.84411764705882</v>
      </c>
      <c r="J714">
        <v>4074.7</v>
      </c>
      <c r="K714">
        <v>0</v>
      </c>
      <c r="L714">
        <v>712</v>
      </c>
      <c r="M714">
        <f t="shared" si="132"/>
        <v>0</v>
      </c>
      <c r="N714">
        <f t="shared" si="133"/>
        <v>0</v>
      </c>
      <c r="O714">
        <f t="shared" si="134"/>
        <v>0</v>
      </c>
      <c r="P714">
        <f t="shared" si="135"/>
        <v>0</v>
      </c>
      <c r="Q714">
        <f t="shared" si="136"/>
        <v>0</v>
      </c>
      <c r="R714">
        <f t="shared" si="137"/>
        <v>0</v>
      </c>
      <c r="S714">
        <f t="shared" si="138"/>
        <v>0</v>
      </c>
      <c r="T714">
        <f t="shared" si="139"/>
        <v>0</v>
      </c>
      <c r="U714">
        <f t="shared" si="140"/>
        <v>0</v>
      </c>
      <c r="V714">
        <f t="shared" si="141"/>
        <v>0</v>
      </c>
      <c r="W714">
        <f t="shared" si="142"/>
        <v>1</v>
      </c>
      <c r="X714">
        <f t="shared" si="143"/>
        <v>0</v>
      </c>
      <c r="Y714">
        <v>6836</v>
      </c>
    </row>
    <row r="715" spans="1:25">
      <c r="A715" s="1">
        <v>41257</v>
      </c>
      <c r="B715">
        <v>16</v>
      </c>
      <c r="C715">
        <v>107.9375</v>
      </c>
      <c r="D715">
        <v>1727</v>
      </c>
      <c r="E715">
        <v>5</v>
      </c>
      <c r="F715">
        <v>66.400000000000006</v>
      </c>
      <c r="G715">
        <v>332</v>
      </c>
      <c r="H715">
        <v>21</v>
      </c>
      <c r="I715">
        <v>98.047619047619051</v>
      </c>
      <c r="J715">
        <v>2059</v>
      </c>
      <c r="K715">
        <v>0</v>
      </c>
      <c r="L715">
        <v>713</v>
      </c>
      <c r="M715">
        <f t="shared" si="132"/>
        <v>0</v>
      </c>
      <c r="N715">
        <f t="shared" si="133"/>
        <v>0</v>
      </c>
      <c r="O715">
        <f t="shared" si="134"/>
        <v>0</v>
      </c>
      <c r="P715">
        <f t="shared" si="135"/>
        <v>0</v>
      </c>
      <c r="Q715">
        <f t="shared" si="136"/>
        <v>0</v>
      </c>
      <c r="R715">
        <f t="shared" si="137"/>
        <v>0</v>
      </c>
      <c r="S715">
        <f t="shared" si="138"/>
        <v>0</v>
      </c>
      <c r="T715">
        <f t="shared" si="139"/>
        <v>0</v>
      </c>
      <c r="U715">
        <f t="shared" si="140"/>
        <v>0</v>
      </c>
      <c r="V715">
        <f t="shared" si="141"/>
        <v>0</v>
      </c>
      <c r="W715">
        <f t="shared" si="142"/>
        <v>1</v>
      </c>
      <c r="X715">
        <f t="shared" si="143"/>
        <v>1</v>
      </c>
      <c r="Y715">
        <v>4074.7</v>
      </c>
    </row>
    <row r="716" spans="1:25">
      <c r="A716" s="1">
        <v>41258</v>
      </c>
      <c r="B716">
        <v>4</v>
      </c>
      <c r="C716">
        <v>103.5</v>
      </c>
      <c r="D716">
        <v>414</v>
      </c>
      <c r="E716">
        <v>0</v>
      </c>
      <c r="F716">
        <v>0</v>
      </c>
      <c r="G716">
        <v>0</v>
      </c>
      <c r="H716">
        <v>4</v>
      </c>
      <c r="I716">
        <v>103.5</v>
      </c>
      <c r="J716">
        <v>414</v>
      </c>
      <c r="K716">
        <v>0</v>
      </c>
      <c r="L716">
        <v>714</v>
      </c>
      <c r="M716">
        <f t="shared" si="132"/>
        <v>0</v>
      </c>
      <c r="N716">
        <f t="shared" si="133"/>
        <v>0</v>
      </c>
      <c r="O716">
        <f t="shared" si="134"/>
        <v>0</v>
      </c>
      <c r="P716">
        <f t="shared" si="135"/>
        <v>0</v>
      </c>
      <c r="Q716">
        <f t="shared" si="136"/>
        <v>0</v>
      </c>
      <c r="R716">
        <f t="shared" si="137"/>
        <v>0</v>
      </c>
      <c r="S716">
        <f t="shared" si="138"/>
        <v>0</v>
      </c>
      <c r="T716">
        <f t="shared" si="139"/>
        <v>0</v>
      </c>
      <c r="U716">
        <f t="shared" si="140"/>
        <v>0</v>
      </c>
      <c r="V716">
        <f t="shared" si="141"/>
        <v>0</v>
      </c>
      <c r="W716">
        <f t="shared" si="142"/>
        <v>1</v>
      </c>
      <c r="X716">
        <f t="shared" si="143"/>
        <v>1</v>
      </c>
      <c r="Y716">
        <v>2059</v>
      </c>
    </row>
    <row r="717" spans="1:25">
      <c r="A717" s="1">
        <v>41259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715</v>
      </c>
      <c r="M717">
        <f t="shared" si="132"/>
        <v>0</v>
      </c>
      <c r="N717">
        <f t="shared" si="133"/>
        <v>0</v>
      </c>
      <c r="O717">
        <f t="shared" si="134"/>
        <v>0</v>
      </c>
      <c r="P717">
        <f t="shared" si="135"/>
        <v>0</v>
      </c>
      <c r="Q717">
        <f t="shared" si="136"/>
        <v>0</v>
      </c>
      <c r="R717">
        <f t="shared" si="137"/>
        <v>0</v>
      </c>
      <c r="S717">
        <f t="shared" si="138"/>
        <v>0</v>
      </c>
      <c r="T717">
        <f t="shared" si="139"/>
        <v>0</v>
      </c>
      <c r="U717">
        <f t="shared" si="140"/>
        <v>0</v>
      </c>
      <c r="V717">
        <f t="shared" si="141"/>
        <v>0</v>
      </c>
      <c r="W717">
        <f t="shared" si="142"/>
        <v>1</v>
      </c>
      <c r="X717">
        <f t="shared" si="143"/>
        <v>0</v>
      </c>
      <c r="Y717">
        <v>414</v>
      </c>
    </row>
    <row r="718" spans="1:25">
      <c r="A718" s="1">
        <v>41260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716</v>
      </c>
      <c r="M718">
        <f t="shared" si="132"/>
        <v>0</v>
      </c>
      <c r="N718">
        <f t="shared" si="133"/>
        <v>0</v>
      </c>
      <c r="O718">
        <f t="shared" si="134"/>
        <v>0</v>
      </c>
      <c r="P718">
        <f t="shared" si="135"/>
        <v>0</v>
      </c>
      <c r="Q718">
        <f t="shared" si="136"/>
        <v>0</v>
      </c>
      <c r="R718">
        <f t="shared" si="137"/>
        <v>0</v>
      </c>
      <c r="S718">
        <f t="shared" si="138"/>
        <v>0</v>
      </c>
      <c r="T718">
        <f t="shared" si="139"/>
        <v>0</v>
      </c>
      <c r="U718">
        <f t="shared" si="140"/>
        <v>0</v>
      </c>
      <c r="V718">
        <f t="shared" si="141"/>
        <v>0</v>
      </c>
      <c r="W718">
        <f t="shared" si="142"/>
        <v>1</v>
      </c>
      <c r="X718">
        <f t="shared" si="143"/>
        <v>0</v>
      </c>
      <c r="Y718">
        <v>0</v>
      </c>
    </row>
    <row r="719" spans="1:25">
      <c r="A719" s="1">
        <v>41261</v>
      </c>
      <c r="B719">
        <v>3</v>
      </c>
      <c r="C719">
        <v>129</v>
      </c>
      <c r="D719">
        <v>387</v>
      </c>
      <c r="E719">
        <v>1</v>
      </c>
      <c r="F719">
        <v>70</v>
      </c>
      <c r="G719">
        <v>70</v>
      </c>
      <c r="H719">
        <v>4</v>
      </c>
      <c r="I719">
        <v>114.25</v>
      </c>
      <c r="J719">
        <v>457</v>
      </c>
      <c r="K719">
        <v>0</v>
      </c>
      <c r="L719">
        <v>717</v>
      </c>
      <c r="M719">
        <f t="shared" si="132"/>
        <v>0</v>
      </c>
      <c r="N719">
        <f t="shared" si="133"/>
        <v>0</v>
      </c>
      <c r="O719">
        <f t="shared" si="134"/>
        <v>0</v>
      </c>
      <c r="P719">
        <f t="shared" si="135"/>
        <v>0</v>
      </c>
      <c r="Q719">
        <f t="shared" si="136"/>
        <v>0</v>
      </c>
      <c r="R719">
        <f t="shared" si="137"/>
        <v>0</v>
      </c>
      <c r="S719">
        <f t="shared" si="138"/>
        <v>0</v>
      </c>
      <c r="T719">
        <f t="shared" si="139"/>
        <v>0</v>
      </c>
      <c r="U719">
        <f t="shared" si="140"/>
        <v>0</v>
      </c>
      <c r="V719">
        <f t="shared" si="141"/>
        <v>0</v>
      </c>
      <c r="W719">
        <f t="shared" si="142"/>
        <v>1</v>
      </c>
      <c r="X719">
        <f t="shared" si="143"/>
        <v>0</v>
      </c>
      <c r="Y719">
        <v>0</v>
      </c>
    </row>
    <row r="720" spans="1:25">
      <c r="A720" s="1">
        <v>41262</v>
      </c>
      <c r="B720">
        <v>13</v>
      </c>
      <c r="C720">
        <v>129</v>
      </c>
      <c r="D720">
        <v>1677</v>
      </c>
      <c r="E720">
        <v>0</v>
      </c>
      <c r="F720">
        <v>0</v>
      </c>
      <c r="G720">
        <v>0</v>
      </c>
      <c r="H720">
        <v>13</v>
      </c>
      <c r="I720">
        <v>129</v>
      </c>
      <c r="J720">
        <v>1677</v>
      </c>
      <c r="K720">
        <v>0</v>
      </c>
      <c r="L720">
        <v>718</v>
      </c>
      <c r="M720">
        <f t="shared" si="132"/>
        <v>0</v>
      </c>
      <c r="N720">
        <f t="shared" si="133"/>
        <v>0</v>
      </c>
      <c r="O720">
        <f t="shared" si="134"/>
        <v>0</v>
      </c>
      <c r="P720">
        <f t="shared" si="135"/>
        <v>0</v>
      </c>
      <c r="Q720">
        <f t="shared" si="136"/>
        <v>0</v>
      </c>
      <c r="R720">
        <f t="shared" si="137"/>
        <v>0</v>
      </c>
      <c r="S720">
        <f t="shared" si="138"/>
        <v>0</v>
      </c>
      <c r="T720">
        <f t="shared" si="139"/>
        <v>0</v>
      </c>
      <c r="U720">
        <f t="shared" si="140"/>
        <v>0</v>
      </c>
      <c r="V720">
        <f t="shared" si="141"/>
        <v>0</v>
      </c>
      <c r="W720">
        <f t="shared" si="142"/>
        <v>1</v>
      </c>
      <c r="X720">
        <f t="shared" si="143"/>
        <v>0</v>
      </c>
      <c r="Y720">
        <v>457</v>
      </c>
    </row>
    <row r="721" spans="1:25">
      <c r="A721" s="1">
        <v>41263</v>
      </c>
      <c r="B721">
        <v>13</v>
      </c>
      <c r="C721">
        <v>129</v>
      </c>
      <c r="D721">
        <v>1677</v>
      </c>
      <c r="E721">
        <v>0</v>
      </c>
      <c r="F721">
        <v>0</v>
      </c>
      <c r="G721">
        <v>0</v>
      </c>
      <c r="H721">
        <v>13</v>
      </c>
      <c r="I721">
        <v>129</v>
      </c>
      <c r="J721">
        <v>1677</v>
      </c>
      <c r="K721">
        <v>0</v>
      </c>
      <c r="L721">
        <v>719</v>
      </c>
      <c r="M721">
        <f t="shared" si="132"/>
        <v>0</v>
      </c>
      <c r="N721">
        <f t="shared" si="133"/>
        <v>0</v>
      </c>
      <c r="O721">
        <f t="shared" si="134"/>
        <v>0</v>
      </c>
      <c r="P721">
        <f t="shared" si="135"/>
        <v>0</v>
      </c>
      <c r="Q721">
        <f t="shared" si="136"/>
        <v>0</v>
      </c>
      <c r="R721">
        <f t="shared" si="137"/>
        <v>0</v>
      </c>
      <c r="S721">
        <f t="shared" si="138"/>
        <v>0</v>
      </c>
      <c r="T721">
        <f t="shared" si="139"/>
        <v>0</v>
      </c>
      <c r="U721">
        <f t="shared" si="140"/>
        <v>0</v>
      </c>
      <c r="V721">
        <f t="shared" si="141"/>
        <v>0</v>
      </c>
      <c r="W721">
        <f t="shared" si="142"/>
        <v>1</v>
      </c>
      <c r="X721">
        <f t="shared" si="143"/>
        <v>0</v>
      </c>
      <c r="Y721">
        <v>1677</v>
      </c>
    </row>
    <row r="722" spans="1:25">
      <c r="A722" s="1">
        <v>41264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720</v>
      </c>
      <c r="M722">
        <f t="shared" si="132"/>
        <v>0</v>
      </c>
      <c r="N722">
        <f t="shared" si="133"/>
        <v>0</v>
      </c>
      <c r="O722">
        <f t="shared" si="134"/>
        <v>0</v>
      </c>
      <c r="P722">
        <f t="shared" si="135"/>
        <v>0</v>
      </c>
      <c r="Q722">
        <f t="shared" si="136"/>
        <v>0</v>
      </c>
      <c r="R722">
        <f t="shared" si="137"/>
        <v>0</v>
      </c>
      <c r="S722">
        <f t="shared" si="138"/>
        <v>0</v>
      </c>
      <c r="T722">
        <f t="shared" si="139"/>
        <v>0</v>
      </c>
      <c r="U722">
        <f t="shared" si="140"/>
        <v>0</v>
      </c>
      <c r="V722">
        <f t="shared" si="141"/>
        <v>0</v>
      </c>
      <c r="W722">
        <f t="shared" si="142"/>
        <v>1</v>
      </c>
      <c r="X722">
        <f t="shared" si="143"/>
        <v>1</v>
      </c>
      <c r="Y722">
        <v>1677</v>
      </c>
    </row>
    <row r="723" spans="1:25">
      <c r="A723" s="1">
        <v>41265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721</v>
      </c>
      <c r="M723">
        <f t="shared" si="132"/>
        <v>0</v>
      </c>
      <c r="N723">
        <f t="shared" si="133"/>
        <v>0</v>
      </c>
      <c r="O723">
        <f t="shared" si="134"/>
        <v>0</v>
      </c>
      <c r="P723">
        <f t="shared" si="135"/>
        <v>0</v>
      </c>
      <c r="Q723">
        <f t="shared" si="136"/>
        <v>0</v>
      </c>
      <c r="R723">
        <f t="shared" si="137"/>
        <v>0</v>
      </c>
      <c r="S723">
        <f t="shared" si="138"/>
        <v>0</v>
      </c>
      <c r="T723">
        <f t="shared" si="139"/>
        <v>0</v>
      </c>
      <c r="U723">
        <f t="shared" si="140"/>
        <v>0</v>
      </c>
      <c r="V723">
        <f t="shared" si="141"/>
        <v>0</v>
      </c>
      <c r="W723">
        <f t="shared" si="142"/>
        <v>1</v>
      </c>
      <c r="X723">
        <f t="shared" si="143"/>
        <v>1</v>
      </c>
      <c r="Y723">
        <v>0</v>
      </c>
    </row>
    <row r="724" spans="1:25">
      <c r="A724" s="1">
        <v>41266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722</v>
      </c>
      <c r="M724">
        <f t="shared" si="132"/>
        <v>0</v>
      </c>
      <c r="N724">
        <f t="shared" si="133"/>
        <v>0</v>
      </c>
      <c r="O724">
        <f t="shared" si="134"/>
        <v>0</v>
      </c>
      <c r="P724">
        <f t="shared" si="135"/>
        <v>0</v>
      </c>
      <c r="Q724">
        <f t="shared" si="136"/>
        <v>0</v>
      </c>
      <c r="R724">
        <f t="shared" si="137"/>
        <v>0</v>
      </c>
      <c r="S724">
        <f t="shared" si="138"/>
        <v>0</v>
      </c>
      <c r="T724">
        <f t="shared" si="139"/>
        <v>0</v>
      </c>
      <c r="U724">
        <f t="shared" si="140"/>
        <v>0</v>
      </c>
      <c r="V724">
        <f t="shared" si="141"/>
        <v>0</v>
      </c>
      <c r="W724">
        <f t="shared" si="142"/>
        <v>1</v>
      </c>
      <c r="X724">
        <f t="shared" si="143"/>
        <v>0</v>
      </c>
      <c r="Y724">
        <v>0</v>
      </c>
    </row>
    <row r="725" spans="1:25">
      <c r="A725" s="1">
        <v>41267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723</v>
      </c>
      <c r="M725">
        <f t="shared" si="132"/>
        <v>0</v>
      </c>
      <c r="N725">
        <f t="shared" si="133"/>
        <v>0</v>
      </c>
      <c r="O725">
        <f t="shared" si="134"/>
        <v>0</v>
      </c>
      <c r="P725">
        <f t="shared" si="135"/>
        <v>0</v>
      </c>
      <c r="Q725">
        <f t="shared" si="136"/>
        <v>0</v>
      </c>
      <c r="R725">
        <f t="shared" si="137"/>
        <v>0</v>
      </c>
      <c r="S725">
        <f t="shared" si="138"/>
        <v>0</v>
      </c>
      <c r="T725">
        <f t="shared" si="139"/>
        <v>0</v>
      </c>
      <c r="U725">
        <f t="shared" si="140"/>
        <v>0</v>
      </c>
      <c r="V725">
        <f t="shared" si="141"/>
        <v>0</v>
      </c>
      <c r="W725">
        <f t="shared" si="142"/>
        <v>1</v>
      </c>
      <c r="X725">
        <f t="shared" si="143"/>
        <v>0</v>
      </c>
      <c r="Y725">
        <v>0</v>
      </c>
    </row>
    <row r="726" spans="1:25">
      <c r="A726" s="1">
        <v>41268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724</v>
      </c>
      <c r="M726">
        <f t="shared" si="132"/>
        <v>0</v>
      </c>
      <c r="N726">
        <f t="shared" si="133"/>
        <v>0</v>
      </c>
      <c r="O726">
        <f t="shared" si="134"/>
        <v>0</v>
      </c>
      <c r="P726">
        <f t="shared" si="135"/>
        <v>0</v>
      </c>
      <c r="Q726">
        <f t="shared" si="136"/>
        <v>0</v>
      </c>
      <c r="R726">
        <f t="shared" si="137"/>
        <v>0</v>
      </c>
      <c r="S726">
        <f t="shared" si="138"/>
        <v>0</v>
      </c>
      <c r="T726">
        <f t="shared" si="139"/>
        <v>0</v>
      </c>
      <c r="U726">
        <f t="shared" si="140"/>
        <v>0</v>
      </c>
      <c r="V726">
        <f t="shared" si="141"/>
        <v>0</v>
      </c>
      <c r="W726">
        <f t="shared" si="142"/>
        <v>1</v>
      </c>
      <c r="X726">
        <f t="shared" si="143"/>
        <v>0</v>
      </c>
      <c r="Y726">
        <v>0</v>
      </c>
    </row>
    <row r="727" spans="1:25">
      <c r="A727" s="1">
        <v>41269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725</v>
      </c>
      <c r="M727">
        <f t="shared" si="132"/>
        <v>0</v>
      </c>
      <c r="N727">
        <f t="shared" si="133"/>
        <v>0</v>
      </c>
      <c r="O727">
        <f t="shared" si="134"/>
        <v>0</v>
      </c>
      <c r="P727">
        <f t="shared" si="135"/>
        <v>0</v>
      </c>
      <c r="Q727">
        <f t="shared" si="136"/>
        <v>0</v>
      </c>
      <c r="R727">
        <f t="shared" si="137"/>
        <v>0</v>
      </c>
      <c r="S727">
        <f t="shared" si="138"/>
        <v>0</v>
      </c>
      <c r="T727">
        <f t="shared" si="139"/>
        <v>0</v>
      </c>
      <c r="U727">
        <f t="shared" si="140"/>
        <v>0</v>
      </c>
      <c r="V727">
        <f t="shared" si="141"/>
        <v>0</v>
      </c>
      <c r="W727">
        <f t="shared" si="142"/>
        <v>1</v>
      </c>
      <c r="X727">
        <f t="shared" si="143"/>
        <v>0</v>
      </c>
      <c r="Y727">
        <v>0</v>
      </c>
    </row>
    <row r="728" spans="1:25">
      <c r="A728" s="1">
        <v>41270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726</v>
      </c>
      <c r="M728">
        <f t="shared" si="132"/>
        <v>0</v>
      </c>
      <c r="N728">
        <f t="shared" si="133"/>
        <v>0</v>
      </c>
      <c r="O728">
        <f t="shared" si="134"/>
        <v>0</v>
      </c>
      <c r="P728">
        <f t="shared" si="135"/>
        <v>0</v>
      </c>
      <c r="Q728">
        <f t="shared" si="136"/>
        <v>0</v>
      </c>
      <c r="R728">
        <f t="shared" si="137"/>
        <v>0</v>
      </c>
      <c r="S728">
        <f t="shared" si="138"/>
        <v>0</v>
      </c>
      <c r="T728">
        <f t="shared" si="139"/>
        <v>0</v>
      </c>
      <c r="U728">
        <f t="shared" si="140"/>
        <v>0</v>
      </c>
      <c r="V728">
        <f t="shared" si="141"/>
        <v>0</v>
      </c>
      <c r="W728">
        <f t="shared" si="142"/>
        <v>1</v>
      </c>
      <c r="X728">
        <f t="shared" si="143"/>
        <v>0</v>
      </c>
      <c r="Y728">
        <v>0</v>
      </c>
    </row>
    <row r="729" spans="1:25">
      <c r="A729" s="1">
        <v>41271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727</v>
      </c>
      <c r="M729">
        <f t="shared" si="132"/>
        <v>0</v>
      </c>
      <c r="N729">
        <f t="shared" si="133"/>
        <v>0</v>
      </c>
      <c r="O729">
        <f t="shared" si="134"/>
        <v>0</v>
      </c>
      <c r="P729">
        <f t="shared" si="135"/>
        <v>0</v>
      </c>
      <c r="Q729">
        <f t="shared" si="136"/>
        <v>0</v>
      </c>
      <c r="R729">
        <f t="shared" si="137"/>
        <v>0</v>
      </c>
      <c r="S729">
        <f t="shared" si="138"/>
        <v>0</v>
      </c>
      <c r="T729">
        <f t="shared" si="139"/>
        <v>0</v>
      </c>
      <c r="U729">
        <f t="shared" si="140"/>
        <v>0</v>
      </c>
      <c r="V729">
        <f t="shared" si="141"/>
        <v>0</v>
      </c>
      <c r="W729">
        <f t="shared" si="142"/>
        <v>1</v>
      </c>
      <c r="X729">
        <f t="shared" si="143"/>
        <v>1</v>
      </c>
      <c r="Y729">
        <v>0</v>
      </c>
    </row>
    <row r="730" spans="1:25">
      <c r="A730" s="1">
        <v>41272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728</v>
      </c>
      <c r="M730">
        <f t="shared" si="132"/>
        <v>0</v>
      </c>
      <c r="N730">
        <f t="shared" si="133"/>
        <v>0</v>
      </c>
      <c r="O730">
        <f t="shared" si="134"/>
        <v>0</v>
      </c>
      <c r="P730">
        <f t="shared" si="135"/>
        <v>0</v>
      </c>
      <c r="Q730">
        <f t="shared" si="136"/>
        <v>0</v>
      </c>
      <c r="R730">
        <f t="shared" si="137"/>
        <v>0</v>
      </c>
      <c r="S730">
        <f t="shared" si="138"/>
        <v>0</v>
      </c>
      <c r="T730">
        <f t="shared" si="139"/>
        <v>0</v>
      </c>
      <c r="U730">
        <f t="shared" si="140"/>
        <v>0</v>
      </c>
      <c r="V730">
        <f t="shared" si="141"/>
        <v>0</v>
      </c>
      <c r="W730">
        <f t="shared" si="142"/>
        <v>1</v>
      </c>
      <c r="X730">
        <f t="shared" si="143"/>
        <v>1</v>
      </c>
      <c r="Y730">
        <v>0</v>
      </c>
    </row>
    <row r="731" spans="1:25">
      <c r="A731" s="1">
        <v>41273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729</v>
      </c>
      <c r="M731">
        <f t="shared" si="132"/>
        <v>0</v>
      </c>
      <c r="N731">
        <f t="shared" si="133"/>
        <v>0</v>
      </c>
      <c r="O731">
        <f t="shared" si="134"/>
        <v>0</v>
      </c>
      <c r="P731">
        <f t="shared" si="135"/>
        <v>0</v>
      </c>
      <c r="Q731">
        <f t="shared" si="136"/>
        <v>0</v>
      </c>
      <c r="R731">
        <f t="shared" si="137"/>
        <v>0</v>
      </c>
      <c r="S731">
        <f t="shared" si="138"/>
        <v>0</v>
      </c>
      <c r="T731">
        <f t="shared" si="139"/>
        <v>0</v>
      </c>
      <c r="U731">
        <f t="shared" si="140"/>
        <v>0</v>
      </c>
      <c r="V731">
        <f t="shared" si="141"/>
        <v>0</v>
      </c>
      <c r="W731">
        <f t="shared" si="142"/>
        <v>1</v>
      </c>
      <c r="X731">
        <f t="shared" si="143"/>
        <v>0</v>
      </c>
      <c r="Y731">
        <v>0</v>
      </c>
    </row>
    <row r="732" spans="1:25">
      <c r="A732" s="1">
        <v>41274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730</v>
      </c>
      <c r="M732">
        <f t="shared" si="132"/>
        <v>0</v>
      </c>
      <c r="N732">
        <f t="shared" si="133"/>
        <v>0</v>
      </c>
      <c r="O732">
        <f t="shared" si="134"/>
        <v>0</v>
      </c>
      <c r="P732">
        <f t="shared" si="135"/>
        <v>0</v>
      </c>
      <c r="Q732">
        <f t="shared" si="136"/>
        <v>0</v>
      </c>
      <c r="R732">
        <f t="shared" si="137"/>
        <v>0</v>
      </c>
      <c r="S732">
        <f t="shared" si="138"/>
        <v>0</v>
      </c>
      <c r="T732">
        <f t="shared" si="139"/>
        <v>0</v>
      </c>
      <c r="U732">
        <f t="shared" si="140"/>
        <v>0</v>
      </c>
      <c r="V732">
        <f t="shared" si="141"/>
        <v>0</v>
      </c>
      <c r="W732">
        <f t="shared" si="142"/>
        <v>1</v>
      </c>
      <c r="X732">
        <f t="shared" si="143"/>
        <v>0</v>
      </c>
      <c r="Y732">
        <v>0</v>
      </c>
    </row>
    <row r="733" spans="1:25">
      <c r="A733" s="1">
        <v>41275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731</v>
      </c>
      <c r="M733">
        <f t="shared" si="132"/>
        <v>0</v>
      </c>
      <c r="N733">
        <f t="shared" si="133"/>
        <v>0</v>
      </c>
      <c r="O733">
        <f t="shared" si="134"/>
        <v>0</v>
      </c>
      <c r="P733">
        <f t="shared" si="135"/>
        <v>0</v>
      </c>
      <c r="Q733">
        <f t="shared" si="136"/>
        <v>0</v>
      </c>
      <c r="R733">
        <f t="shared" si="137"/>
        <v>0</v>
      </c>
      <c r="S733">
        <f t="shared" si="138"/>
        <v>0</v>
      </c>
      <c r="T733">
        <f t="shared" si="139"/>
        <v>0</v>
      </c>
      <c r="U733">
        <f t="shared" si="140"/>
        <v>0</v>
      </c>
      <c r="V733">
        <f t="shared" si="141"/>
        <v>0</v>
      </c>
      <c r="W733">
        <f t="shared" si="142"/>
        <v>0</v>
      </c>
      <c r="X733">
        <f t="shared" si="143"/>
        <v>0</v>
      </c>
      <c r="Y733">
        <v>0</v>
      </c>
    </row>
    <row r="734" spans="1:25">
      <c r="A734" s="1">
        <v>41276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732</v>
      </c>
      <c r="M734">
        <f t="shared" si="132"/>
        <v>0</v>
      </c>
      <c r="N734">
        <f t="shared" si="133"/>
        <v>0</v>
      </c>
      <c r="O734">
        <f t="shared" si="134"/>
        <v>0</v>
      </c>
      <c r="P734">
        <f t="shared" si="135"/>
        <v>0</v>
      </c>
      <c r="Q734">
        <f t="shared" si="136"/>
        <v>0</v>
      </c>
      <c r="R734">
        <f t="shared" si="137"/>
        <v>0</v>
      </c>
      <c r="S734">
        <f t="shared" si="138"/>
        <v>0</v>
      </c>
      <c r="T734">
        <f t="shared" si="139"/>
        <v>0</v>
      </c>
      <c r="U734">
        <f t="shared" si="140"/>
        <v>0</v>
      </c>
      <c r="V734">
        <f t="shared" si="141"/>
        <v>0</v>
      </c>
      <c r="W734">
        <f t="shared" si="142"/>
        <v>0</v>
      </c>
      <c r="X734">
        <f t="shared" si="143"/>
        <v>0</v>
      </c>
      <c r="Y734">
        <v>0</v>
      </c>
    </row>
    <row r="735" spans="1:25">
      <c r="A735" s="1">
        <v>41277</v>
      </c>
      <c r="B735">
        <v>1</v>
      </c>
      <c r="C735">
        <v>144</v>
      </c>
      <c r="D735">
        <v>144</v>
      </c>
      <c r="E735">
        <v>0</v>
      </c>
      <c r="F735">
        <v>0</v>
      </c>
      <c r="G735">
        <v>0</v>
      </c>
      <c r="H735">
        <v>1</v>
      </c>
      <c r="I735">
        <v>144</v>
      </c>
      <c r="J735">
        <v>144</v>
      </c>
      <c r="K735">
        <v>0</v>
      </c>
      <c r="L735">
        <v>733</v>
      </c>
      <c r="M735">
        <f t="shared" si="132"/>
        <v>0</v>
      </c>
      <c r="N735">
        <f t="shared" si="133"/>
        <v>0</v>
      </c>
      <c r="O735">
        <f t="shared" si="134"/>
        <v>0</v>
      </c>
      <c r="P735">
        <f t="shared" si="135"/>
        <v>0</v>
      </c>
      <c r="Q735">
        <f t="shared" si="136"/>
        <v>0</v>
      </c>
      <c r="R735">
        <f t="shared" si="137"/>
        <v>0</v>
      </c>
      <c r="S735">
        <f t="shared" si="138"/>
        <v>0</v>
      </c>
      <c r="T735">
        <f t="shared" si="139"/>
        <v>0</v>
      </c>
      <c r="U735">
        <f t="shared" si="140"/>
        <v>0</v>
      </c>
      <c r="V735">
        <f t="shared" si="141"/>
        <v>0</v>
      </c>
      <c r="W735">
        <f t="shared" si="142"/>
        <v>0</v>
      </c>
      <c r="X735">
        <f t="shared" si="143"/>
        <v>0</v>
      </c>
      <c r="Y735">
        <v>0</v>
      </c>
    </row>
    <row r="736" spans="1:25">
      <c r="A736" s="1">
        <v>41278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734</v>
      </c>
      <c r="M736">
        <f t="shared" si="132"/>
        <v>0</v>
      </c>
      <c r="N736">
        <f t="shared" si="133"/>
        <v>0</v>
      </c>
      <c r="O736">
        <f t="shared" si="134"/>
        <v>0</v>
      </c>
      <c r="P736">
        <f t="shared" si="135"/>
        <v>0</v>
      </c>
      <c r="Q736">
        <f t="shared" si="136"/>
        <v>0</v>
      </c>
      <c r="R736">
        <f t="shared" si="137"/>
        <v>0</v>
      </c>
      <c r="S736">
        <f t="shared" si="138"/>
        <v>0</v>
      </c>
      <c r="T736">
        <f t="shared" si="139"/>
        <v>0</v>
      </c>
      <c r="U736">
        <f t="shared" si="140"/>
        <v>0</v>
      </c>
      <c r="V736">
        <f t="shared" si="141"/>
        <v>0</v>
      </c>
      <c r="W736">
        <f t="shared" si="142"/>
        <v>0</v>
      </c>
      <c r="X736">
        <f t="shared" si="143"/>
        <v>1</v>
      </c>
      <c r="Y736">
        <v>144</v>
      </c>
    </row>
    <row r="737" spans="1:25">
      <c r="A737" s="1">
        <v>41279</v>
      </c>
      <c r="B737">
        <v>2</v>
      </c>
      <c r="C737">
        <v>144</v>
      </c>
      <c r="D737">
        <v>288</v>
      </c>
      <c r="E737">
        <v>0</v>
      </c>
      <c r="F737">
        <v>0</v>
      </c>
      <c r="G737">
        <v>0</v>
      </c>
      <c r="H737">
        <v>2</v>
      </c>
      <c r="I737">
        <v>144</v>
      </c>
      <c r="J737">
        <v>288</v>
      </c>
      <c r="K737">
        <v>0</v>
      </c>
      <c r="L737">
        <v>735</v>
      </c>
      <c r="M737">
        <f t="shared" si="132"/>
        <v>0</v>
      </c>
      <c r="N737">
        <f t="shared" si="133"/>
        <v>0</v>
      </c>
      <c r="O737">
        <f t="shared" si="134"/>
        <v>0</v>
      </c>
      <c r="P737">
        <f t="shared" si="135"/>
        <v>0</v>
      </c>
      <c r="Q737">
        <f t="shared" si="136"/>
        <v>0</v>
      </c>
      <c r="R737">
        <f t="shared" si="137"/>
        <v>0</v>
      </c>
      <c r="S737">
        <f t="shared" si="138"/>
        <v>0</v>
      </c>
      <c r="T737">
        <f t="shared" si="139"/>
        <v>0</v>
      </c>
      <c r="U737">
        <f t="shared" si="140"/>
        <v>0</v>
      </c>
      <c r="V737">
        <f t="shared" si="141"/>
        <v>0</v>
      </c>
      <c r="W737">
        <f t="shared" si="142"/>
        <v>0</v>
      </c>
      <c r="X737">
        <f t="shared" si="143"/>
        <v>1</v>
      </c>
      <c r="Y737">
        <v>0</v>
      </c>
    </row>
    <row r="738" spans="1:25">
      <c r="A738" s="1">
        <v>41280</v>
      </c>
      <c r="B738">
        <v>29</v>
      </c>
      <c r="C738">
        <v>144</v>
      </c>
      <c r="D738">
        <v>4176</v>
      </c>
      <c r="E738">
        <v>0</v>
      </c>
      <c r="F738">
        <v>0</v>
      </c>
      <c r="G738">
        <v>0</v>
      </c>
      <c r="H738">
        <v>29</v>
      </c>
      <c r="I738">
        <v>144</v>
      </c>
      <c r="J738">
        <v>4176</v>
      </c>
      <c r="K738">
        <v>0</v>
      </c>
      <c r="L738">
        <v>736</v>
      </c>
      <c r="M738">
        <f t="shared" si="132"/>
        <v>0</v>
      </c>
      <c r="N738">
        <f t="shared" si="133"/>
        <v>0</v>
      </c>
      <c r="O738">
        <f t="shared" si="134"/>
        <v>0</v>
      </c>
      <c r="P738">
        <f t="shared" si="135"/>
        <v>0</v>
      </c>
      <c r="Q738">
        <f t="shared" si="136"/>
        <v>0</v>
      </c>
      <c r="R738">
        <f t="shared" si="137"/>
        <v>0</v>
      </c>
      <c r="S738">
        <f t="shared" si="138"/>
        <v>0</v>
      </c>
      <c r="T738">
        <f t="shared" si="139"/>
        <v>0</v>
      </c>
      <c r="U738">
        <f t="shared" si="140"/>
        <v>0</v>
      </c>
      <c r="V738">
        <f t="shared" si="141"/>
        <v>0</v>
      </c>
      <c r="W738">
        <f t="shared" si="142"/>
        <v>0</v>
      </c>
      <c r="X738">
        <f t="shared" si="143"/>
        <v>0</v>
      </c>
      <c r="Y738">
        <v>288</v>
      </c>
    </row>
    <row r="739" spans="1:25">
      <c r="A739" s="1">
        <v>41281</v>
      </c>
      <c r="B739">
        <v>31</v>
      </c>
      <c r="C739">
        <v>141.61290322580646</v>
      </c>
      <c r="D739">
        <v>4390</v>
      </c>
      <c r="E739">
        <v>1</v>
      </c>
      <c r="F739">
        <v>139</v>
      </c>
      <c r="G739">
        <v>139</v>
      </c>
      <c r="H739">
        <v>32</v>
      </c>
      <c r="I739">
        <v>141.53125</v>
      </c>
      <c r="J739">
        <v>4529</v>
      </c>
      <c r="K739">
        <v>0</v>
      </c>
      <c r="L739">
        <v>737</v>
      </c>
      <c r="M739">
        <f t="shared" si="132"/>
        <v>0</v>
      </c>
      <c r="N739">
        <f t="shared" si="133"/>
        <v>0</v>
      </c>
      <c r="O739">
        <f t="shared" si="134"/>
        <v>0</v>
      </c>
      <c r="P739">
        <f t="shared" si="135"/>
        <v>0</v>
      </c>
      <c r="Q739">
        <f t="shared" si="136"/>
        <v>0</v>
      </c>
      <c r="R739">
        <f t="shared" si="137"/>
        <v>0</v>
      </c>
      <c r="S739">
        <f t="shared" si="138"/>
        <v>0</v>
      </c>
      <c r="T739">
        <f t="shared" si="139"/>
        <v>0</v>
      </c>
      <c r="U739">
        <f t="shared" si="140"/>
        <v>0</v>
      </c>
      <c r="V739">
        <f t="shared" si="141"/>
        <v>0</v>
      </c>
      <c r="W739">
        <f t="shared" si="142"/>
        <v>0</v>
      </c>
      <c r="X739">
        <f t="shared" si="143"/>
        <v>0</v>
      </c>
      <c r="Y739">
        <v>4176</v>
      </c>
    </row>
    <row r="740" spans="1:25">
      <c r="A740" s="1">
        <v>41282</v>
      </c>
      <c r="B740">
        <v>31</v>
      </c>
      <c r="C740">
        <v>144</v>
      </c>
      <c r="D740">
        <v>4464</v>
      </c>
      <c r="E740">
        <v>0</v>
      </c>
      <c r="F740">
        <v>0</v>
      </c>
      <c r="G740">
        <v>0</v>
      </c>
      <c r="H740">
        <v>31</v>
      </c>
      <c r="I740">
        <v>144</v>
      </c>
      <c r="J740">
        <v>4464</v>
      </c>
      <c r="K740">
        <v>0</v>
      </c>
      <c r="L740">
        <v>738</v>
      </c>
      <c r="M740">
        <f t="shared" si="132"/>
        <v>0</v>
      </c>
      <c r="N740">
        <f t="shared" si="133"/>
        <v>0</v>
      </c>
      <c r="O740">
        <f t="shared" si="134"/>
        <v>0</v>
      </c>
      <c r="P740">
        <f t="shared" si="135"/>
        <v>0</v>
      </c>
      <c r="Q740">
        <f t="shared" si="136"/>
        <v>0</v>
      </c>
      <c r="R740">
        <f t="shared" si="137"/>
        <v>0</v>
      </c>
      <c r="S740">
        <f t="shared" si="138"/>
        <v>0</v>
      </c>
      <c r="T740">
        <f t="shared" si="139"/>
        <v>0</v>
      </c>
      <c r="U740">
        <f t="shared" si="140"/>
        <v>0</v>
      </c>
      <c r="V740">
        <f t="shared" si="141"/>
        <v>0</v>
      </c>
      <c r="W740">
        <f t="shared" si="142"/>
        <v>0</v>
      </c>
      <c r="X740">
        <f t="shared" si="143"/>
        <v>0</v>
      </c>
      <c r="Y740">
        <v>4529</v>
      </c>
    </row>
    <row r="741" spans="1:25">
      <c r="A741" s="1">
        <v>41283</v>
      </c>
      <c r="B741">
        <v>30</v>
      </c>
      <c r="C741">
        <v>144</v>
      </c>
      <c r="D741">
        <v>4320</v>
      </c>
      <c r="E741">
        <v>0</v>
      </c>
      <c r="F741">
        <v>0</v>
      </c>
      <c r="G741">
        <v>0</v>
      </c>
      <c r="H741">
        <v>30</v>
      </c>
      <c r="I741">
        <v>144</v>
      </c>
      <c r="J741">
        <v>4320</v>
      </c>
      <c r="K741">
        <v>0</v>
      </c>
      <c r="L741">
        <v>739</v>
      </c>
      <c r="M741">
        <f t="shared" si="132"/>
        <v>0</v>
      </c>
      <c r="N741">
        <f t="shared" si="133"/>
        <v>0</v>
      </c>
      <c r="O741">
        <f t="shared" si="134"/>
        <v>0</v>
      </c>
      <c r="P741">
        <f t="shared" si="135"/>
        <v>0</v>
      </c>
      <c r="Q741">
        <f t="shared" si="136"/>
        <v>0</v>
      </c>
      <c r="R741">
        <f t="shared" si="137"/>
        <v>0</v>
      </c>
      <c r="S741">
        <f t="shared" si="138"/>
        <v>0</v>
      </c>
      <c r="T741">
        <f t="shared" si="139"/>
        <v>0</v>
      </c>
      <c r="U741">
        <f t="shared" si="140"/>
        <v>0</v>
      </c>
      <c r="V741">
        <f t="shared" si="141"/>
        <v>0</v>
      </c>
      <c r="W741">
        <f t="shared" si="142"/>
        <v>0</v>
      </c>
      <c r="X741">
        <f t="shared" si="143"/>
        <v>0</v>
      </c>
      <c r="Y741">
        <v>4464</v>
      </c>
    </row>
    <row r="742" spans="1:25">
      <c r="A742" s="1">
        <v>41284</v>
      </c>
      <c r="B742">
        <v>39</v>
      </c>
      <c r="C742">
        <v>134.65384615384616</v>
      </c>
      <c r="D742">
        <v>5251.5</v>
      </c>
      <c r="E742">
        <v>2</v>
      </c>
      <c r="F742">
        <v>70</v>
      </c>
      <c r="G742">
        <v>140</v>
      </c>
      <c r="H742">
        <v>41</v>
      </c>
      <c r="I742">
        <v>131.5</v>
      </c>
      <c r="J742">
        <v>5391.5</v>
      </c>
      <c r="K742">
        <v>0</v>
      </c>
      <c r="L742">
        <v>740</v>
      </c>
      <c r="M742">
        <f t="shared" si="132"/>
        <v>0</v>
      </c>
      <c r="N742">
        <f t="shared" si="133"/>
        <v>0</v>
      </c>
      <c r="O742">
        <f t="shared" si="134"/>
        <v>0</v>
      </c>
      <c r="P742">
        <f t="shared" si="135"/>
        <v>0</v>
      </c>
      <c r="Q742">
        <f t="shared" si="136"/>
        <v>0</v>
      </c>
      <c r="R742">
        <f t="shared" si="137"/>
        <v>0</v>
      </c>
      <c r="S742">
        <f t="shared" si="138"/>
        <v>0</v>
      </c>
      <c r="T742">
        <f t="shared" si="139"/>
        <v>0</v>
      </c>
      <c r="U742">
        <f t="shared" si="140"/>
        <v>0</v>
      </c>
      <c r="V742">
        <f t="shared" si="141"/>
        <v>0</v>
      </c>
      <c r="W742">
        <f t="shared" si="142"/>
        <v>0</v>
      </c>
      <c r="X742">
        <f t="shared" si="143"/>
        <v>0</v>
      </c>
      <c r="Y742">
        <v>4320</v>
      </c>
    </row>
    <row r="743" spans="1:25">
      <c r="A743" s="1">
        <v>41285</v>
      </c>
      <c r="B743">
        <v>44</v>
      </c>
      <c r="C743">
        <v>131.11363636363637</v>
      </c>
      <c r="D743">
        <v>5769</v>
      </c>
      <c r="E743">
        <v>0</v>
      </c>
      <c r="F743">
        <v>0</v>
      </c>
      <c r="G743">
        <v>0</v>
      </c>
      <c r="H743">
        <v>44</v>
      </c>
      <c r="I743">
        <v>131.11363636363637</v>
      </c>
      <c r="J743">
        <v>5769</v>
      </c>
      <c r="K743">
        <v>0</v>
      </c>
      <c r="L743">
        <v>741</v>
      </c>
      <c r="M743">
        <f t="shared" si="132"/>
        <v>0</v>
      </c>
      <c r="N743">
        <f t="shared" si="133"/>
        <v>0</v>
      </c>
      <c r="O743">
        <f t="shared" si="134"/>
        <v>0</v>
      </c>
      <c r="P743">
        <f t="shared" si="135"/>
        <v>0</v>
      </c>
      <c r="Q743">
        <f t="shared" si="136"/>
        <v>0</v>
      </c>
      <c r="R743">
        <f t="shared" si="137"/>
        <v>0</v>
      </c>
      <c r="S743">
        <f t="shared" si="138"/>
        <v>0</v>
      </c>
      <c r="T743">
        <f t="shared" si="139"/>
        <v>0</v>
      </c>
      <c r="U743">
        <f t="shared" si="140"/>
        <v>0</v>
      </c>
      <c r="V743">
        <f t="shared" si="141"/>
        <v>0</v>
      </c>
      <c r="W743">
        <f t="shared" si="142"/>
        <v>0</v>
      </c>
      <c r="X743">
        <f t="shared" si="143"/>
        <v>1</v>
      </c>
      <c r="Y743">
        <v>5391.5</v>
      </c>
    </row>
    <row r="744" spans="1:25">
      <c r="A744" s="1">
        <v>41286</v>
      </c>
      <c r="B744">
        <v>57</v>
      </c>
      <c r="C744">
        <v>144</v>
      </c>
      <c r="D744">
        <v>8208</v>
      </c>
      <c r="E744">
        <v>0</v>
      </c>
      <c r="F744">
        <v>0</v>
      </c>
      <c r="G744">
        <v>0</v>
      </c>
      <c r="H744">
        <v>57</v>
      </c>
      <c r="I744">
        <v>144</v>
      </c>
      <c r="J744">
        <v>8208</v>
      </c>
      <c r="K744">
        <v>0</v>
      </c>
      <c r="L744">
        <v>742</v>
      </c>
      <c r="M744">
        <f t="shared" si="132"/>
        <v>0</v>
      </c>
      <c r="N744">
        <f t="shared" si="133"/>
        <v>0</v>
      </c>
      <c r="O744">
        <f t="shared" si="134"/>
        <v>0</v>
      </c>
      <c r="P744">
        <f t="shared" si="135"/>
        <v>0</v>
      </c>
      <c r="Q744">
        <f t="shared" si="136"/>
        <v>0</v>
      </c>
      <c r="R744">
        <f t="shared" si="137"/>
        <v>0</v>
      </c>
      <c r="S744">
        <f t="shared" si="138"/>
        <v>0</v>
      </c>
      <c r="T744">
        <f t="shared" si="139"/>
        <v>0</v>
      </c>
      <c r="U744">
        <f t="shared" si="140"/>
        <v>0</v>
      </c>
      <c r="V744">
        <f t="shared" si="141"/>
        <v>0</v>
      </c>
      <c r="W744">
        <f t="shared" si="142"/>
        <v>0</v>
      </c>
      <c r="X744">
        <f t="shared" si="143"/>
        <v>1</v>
      </c>
      <c r="Y744">
        <v>5769</v>
      </c>
    </row>
    <row r="745" spans="1:25">
      <c r="A745" s="1">
        <v>41287</v>
      </c>
      <c r="B745">
        <v>93</v>
      </c>
      <c r="C745">
        <v>142.1720430107527</v>
      </c>
      <c r="D745">
        <v>13222</v>
      </c>
      <c r="E745">
        <v>0</v>
      </c>
      <c r="F745">
        <v>0</v>
      </c>
      <c r="G745">
        <v>0</v>
      </c>
      <c r="H745">
        <v>93</v>
      </c>
      <c r="I745">
        <v>142.1720430107527</v>
      </c>
      <c r="J745">
        <v>13222</v>
      </c>
      <c r="K745">
        <v>0</v>
      </c>
      <c r="L745">
        <v>743</v>
      </c>
      <c r="M745">
        <f t="shared" si="132"/>
        <v>0</v>
      </c>
      <c r="N745">
        <f t="shared" si="133"/>
        <v>0</v>
      </c>
      <c r="O745">
        <f t="shared" si="134"/>
        <v>0</v>
      </c>
      <c r="P745">
        <f t="shared" si="135"/>
        <v>0</v>
      </c>
      <c r="Q745">
        <f t="shared" si="136"/>
        <v>0</v>
      </c>
      <c r="R745">
        <f t="shared" si="137"/>
        <v>0</v>
      </c>
      <c r="S745">
        <f t="shared" si="138"/>
        <v>0</v>
      </c>
      <c r="T745">
        <f t="shared" si="139"/>
        <v>0</v>
      </c>
      <c r="U745">
        <f t="shared" si="140"/>
        <v>0</v>
      </c>
      <c r="V745">
        <f t="shared" si="141"/>
        <v>0</v>
      </c>
      <c r="W745">
        <f t="shared" si="142"/>
        <v>0</v>
      </c>
      <c r="X745">
        <f t="shared" si="143"/>
        <v>0</v>
      </c>
      <c r="Y745">
        <v>8208</v>
      </c>
    </row>
    <row r="746" spans="1:25">
      <c r="A746" s="1">
        <v>41288</v>
      </c>
      <c r="B746">
        <v>94</v>
      </c>
      <c r="C746">
        <v>142.13829787234042</v>
      </c>
      <c r="D746">
        <v>13361</v>
      </c>
      <c r="E746">
        <v>0</v>
      </c>
      <c r="F746">
        <v>0</v>
      </c>
      <c r="G746">
        <v>0</v>
      </c>
      <c r="H746">
        <v>94</v>
      </c>
      <c r="I746">
        <v>142.13829787234042</v>
      </c>
      <c r="J746">
        <v>13361</v>
      </c>
      <c r="K746">
        <v>0</v>
      </c>
      <c r="L746">
        <v>744</v>
      </c>
      <c r="M746">
        <f t="shared" si="132"/>
        <v>0</v>
      </c>
      <c r="N746">
        <f t="shared" si="133"/>
        <v>0</v>
      </c>
      <c r="O746">
        <f t="shared" si="134"/>
        <v>0</v>
      </c>
      <c r="P746">
        <f t="shared" si="135"/>
        <v>0</v>
      </c>
      <c r="Q746">
        <f t="shared" si="136"/>
        <v>0</v>
      </c>
      <c r="R746">
        <f t="shared" si="137"/>
        <v>0</v>
      </c>
      <c r="S746">
        <f t="shared" si="138"/>
        <v>0</v>
      </c>
      <c r="T746">
        <f t="shared" si="139"/>
        <v>0</v>
      </c>
      <c r="U746">
        <f t="shared" si="140"/>
        <v>0</v>
      </c>
      <c r="V746">
        <f t="shared" si="141"/>
        <v>0</v>
      </c>
      <c r="W746">
        <f t="shared" si="142"/>
        <v>0</v>
      </c>
      <c r="X746">
        <f t="shared" si="143"/>
        <v>0</v>
      </c>
      <c r="Y746">
        <v>13222</v>
      </c>
    </row>
    <row r="747" spans="1:25">
      <c r="A747" s="1">
        <v>41289</v>
      </c>
      <c r="B747">
        <v>94</v>
      </c>
      <c r="C747">
        <v>142.19148936170214</v>
      </c>
      <c r="D747">
        <v>13366</v>
      </c>
      <c r="E747">
        <v>0</v>
      </c>
      <c r="F747">
        <v>0</v>
      </c>
      <c r="G747">
        <v>0</v>
      </c>
      <c r="H747">
        <v>94</v>
      </c>
      <c r="I747">
        <v>142.19148936170214</v>
      </c>
      <c r="J747">
        <v>13366</v>
      </c>
      <c r="K747">
        <v>0</v>
      </c>
      <c r="L747">
        <v>745</v>
      </c>
      <c r="M747">
        <f t="shared" si="132"/>
        <v>0</v>
      </c>
      <c r="N747">
        <f t="shared" si="133"/>
        <v>0</v>
      </c>
      <c r="O747">
        <f t="shared" si="134"/>
        <v>0</v>
      </c>
      <c r="P747">
        <f t="shared" si="135"/>
        <v>0</v>
      </c>
      <c r="Q747">
        <f t="shared" si="136"/>
        <v>0</v>
      </c>
      <c r="R747">
        <f t="shared" si="137"/>
        <v>0</v>
      </c>
      <c r="S747">
        <f t="shared" si="138"/>
        <v>0</v>
      </c>
      <c r="T747">
        <f t="shared" si="139"/>
        <v>0</v>
      </c>
      <c r="U747">
        <f t="shared" si="140"/>
        <v>0</v>
      </c>
      <c r="V747">
        <f t="shared" si="141"/>
        <v>0</v>
      </c>
      <c r="W747">
        <f t="shared" si="142"/>
        <v>0</v>
      </c>
      <c r="X747">
        <f t="shared" si="143"/>
        <v>0</v>
      </c>
      <c r="Y747">
        <v>13361</v>
      </c>
    </row>
    <row r="748" spans="1:25">
      <c r="A748" s="1">
        <v>41290</v>
      </c>
      <c r="B748">
        <v>97</v>
      </c>
      <c r="C748">
        <v>140.01030927835052</v>
      </c>
      <c r="D748">
        <v>13581</v>
      </c>
      <c r="E748">
        <v>1</v>
      </c>
      <c r="F748">
        <v>70</v>
      </c>
      <c r="G748">
        <v>70</v>
      </c>
      <c r="H748">
        <v>98</v>
      </c>
      <c r="I748">
        <v>139.29591836734693</v>
      </c>
      <c r="J748">
        <v>13651</v>
      </c>
      <c r="K748">
        <v>0</v>
      </c>
      <c r="L748">
        <v>746</v>
      </c>
      <c r="M748">
        <f t="shared" si="132"/>
        <v>0</v>
      </c>
      <c r="N748">
        <f t="shared" si="133"/>
        <v>0</v>
      </c>
      <c r="O748">
        <f t="shared" si="134"/>
        <v>0</v>
      </c>
      <c r="P748">
        <f t="shared" si="135"/>
        <v>0</v>
      </c>
      <c r="Q748">
        <f t="shared" si="136"/>
        <v>0</v>
      </c>
      <c r="R748">
        <f t="shared" si="137"/>
        <v>0</v>
      </c>
      <c r="S748">
        <f t="shared" si="138"/>
        <v>0</v>
      </c>
      <c r="T748">
        <f t="shared" si="139"/>
        <v>0</v>
      </c>
      <c r="U748">
        <f t="shared" si="140"/>
        <v>0</v>
      </c>
      <c r="V748">
        <f t="shared" si="141"/>
        <v>0</v>
      </c>
      <c r="W748">
        <f t="shared" si="142"/>
        <v>0</v>
      </c>
      <c r="X748">
        <f t="shared" si="143"/>
        <v>0</v>
      </c>
      <c r="Y748">
        <v>13366</v>
      </c>
    </row>
    <row r="749" spans="1:25">
      <c r="A749" s="1">
        <v>41291</v>
      </c>
      <c r="B749">
        <v>66</v>
      </c>
      <c r="C749">
        <v>136.40196969696967</v>
      </c>
      <c r="D749">
        <v>9002.5299999999988</v>
      </c>
      <c r="E749">
        <v>3</v>
      </c>
      <c r="F749">
        <v>70</v>
      </c>
      <c r="G749">
        <v>210</v>
      </c>
      <c r="H749">
        <v>69</v>
      </c>
      <c r="I749">
        <v>133.51492753623188</v>
      </c>
      <c r="J749">
        <v>9212.5299999999988</v>
      </c>
      <c r="K749">
        <v>0</v>
      </c>
      <c r="L749">
        <v>747</v>
      </c>
      <c r="M749">
        <f t="shared" si="132"/>
        <v>0</v>
      </c>
      <c r="N749">
        <f t="shared" si="133"/>
        <v>0</v>
      </c>
      <c r="O749">
        <f t="shared" si="134"/>
        <v>0</v>
      </c>
      <c r="P749">
        <f t="shared" si="135"/>
        <v>0</v>
      </c>
      <c r="Q749">
        <f t="shared" si="136"/>
        <v>0</v>
      </c>
      <c r="R749">
        <f t="shared" si="137"/>
        <v>0</v>
      </c>
      <c r="S749">
        <f t="shared" si="138"/>
        <v>0</v>
      </c>
      <c r="T749">
        <f t="shared" si="139"/>
        <v>0</v>
      </c>
      <c r="U749">
        <f t="shared" si="140"/>
        <v>0</v>
      </c>
      <c r="V749">
        <f t="shared" si="141"/>
        <v>0</v>
      </c>
      <c r="W749">
        <f t="shared" si="142"/>
        <v>0</v>
      </c>
      <c r="X749">
        <f t="shared" si="143"/>
        <v>0</v>
      </c>
      <c r="Y749">
        <v>13651</v>
      </c>
    </row>
    <row r="750" spans="1:25">
      <c r="A750" s="1">
        <v>41292</v>
      </c>
      <c r="B750">
        <v>8</v>
      </c>
      <c r="C750">
        <v>127.81625</v>
      </c>
      <c r="D750">
        <v>1022.53</v>
      </c>
      <c r="E750">
        <v>3</v>
      </c>
      <c r="F750">
        <v>99.533333333333346</v>
      </c>
      <c r="G750">
        <v>298.60000000000002</v>
      </c>
      <c r="H750">
        <v>11</v>
      </c>
      <c r="I750">
        <v>120.10272727272728</v>
      </c>
      <c r="J750">
        <v>1321.13</v>
      </c>
      <c r="K750">
        <v>0</v>
      </c>
      <c r="L750">
        <v>748</v>
      </c>
      <c r="M750">
        <f t="shared" si="132"/>
        <v>0</v>
      </c>
      <c r="N750">
        <f t="shared" si="133"/>
        <v>0</v>
      </c>
      <c r="O750">
        <f t="shared" si="134"/>
        <v>0</v>
      </c>
      <c r="P750">
        <f t="shared" si="135"/>
        <v>0</v>
      </c>
      <c r="Q750">
        <f t="shared" si="136"/>
        <v>0</v>
      </c>
      <c r="R750">
        <f t="shared" si="137"/>
        <v>0</v>
      </c>
      <c r="S750">
        <f t="shared" si="138"/>
        <v>0</v>
      </c>
      <c r="T750">
        <f t="shared" si="139"/>
        <v>0</v>
      </c>
      <c r="U750">
        <f t="shared" si="140"/>
        <v>0</v>
      </c>
      <c r="V750">
        <f t="shared" si="141"/>
        <v>0</v>
      </c>
      <c r="W750">
        <f t="shared" si="142"/>
        <v>0</v>
      </c>
      <c r="X750">
        <f t="shared" si="143"/>
        <v>1</v>
      </c>
      <c r="Y750">
        <v>9212.5299999999988</v>
      </c>
    </row>
    <row r="751" spans="1:25">
      <c r="A751" s="1">
        <v>41293</v>
      </c>
      <c r="B751">
        <v>0</v>
      </c>
      <c r="C751">
        <v>0</v>
      </c>
      <c r="D751">
        <v>0</v>
      </c>
      <c r="E751">
        <v>3</v>
      </c>
      <c r="F751">
        <v>106.73333333333333</v>
      </c>
      <c r="G751">
        <v>320.2</v>
      </c>
      <c r="H751">
        <v>3</v>
      </c>
      <c r="I751">
        <v>106.73333333333333</v>
      </c>
      <c r="J751">
        <v>320.2</v>
      </c>
      <c r="K751">
        <v>0</v>
      </c>
      <c r="L751">
        <v>749</v>
      </c>
      <c r="M751">
        <f t="shared" si="132"/>
        <v>0</v>
      </c>
      <c r="N751">
        <f t="shared" si="133"/>
        <v>0</v>
      </c>
      <c r="O751">
        <f t="shared" si="134"/>
        <v>0</v>
      </c>
      <c r="P751">
        <f t="shared" si="135"/>
        <v>0</v>
      </c>
      <c r="Q751">
        <f t="shared" si="136"/>
        <v>0</v>
      </c>
      <c r="R751">
        <f t="shared" si="137"/>
        <v>0</v>
      </c>
      <c r="S751">
        <f t="shared" si="138"/>
        <v>0</v>
      </c>
      <c r="T751">
        <f t="shared" si="139"/>
        <v>0</v>
      </c>
      <c r="U751">
        <f t="shared" si="140"/>
        <v>0</v>
      </c>
      <c r="V751">
        <f t="shared" si="141"/>
        <v>0</v>
      </c>
      <c r="W751">
        <f t="shared" si="142"/>
        <v>0</v>
      </c>
      <c r="X751">
        <f t="shared" si="143"/>
        <v>1</v>
      </c>
      <c r="Y751">
        <v>1321.13</v>
      </c>
    </row>
    <row r="752" spans="1:25">
      <c r="A752" s="1">
        <v>41294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750</v>
      </c>
      <c r="M752">
        <f t="shared" si="132"/>
        <v>0</v>
      </c>
      <c r="N752">
        <f t="shared" si="133"/>
        <v>0</v>
      </c>
      <c r="O752">
        <f t="shared" si="134"/>
        <v>0</v>
      </c>
      <c r="P752">
        <f t="shared" si="135"/>
        <v>0</v>
      </c>
      <c r="Q752">
        <f t="shared" si="136"/>
        <v>0</v>
      </c>
      <c r="R752">
        <f t="shared" si="137"/>
        <v>0</v>
      </c>
      <c r="S752">
        <f t="shared" si="138"/>
        <v>0</v>
      </c>
      <c r="T752">
        <f t="shared" si="139"/>
        <v>0</v>
      </c>
      <c r="U752">
        <f t="shared" si="140"/>
        <v>0</v>
      </c>
      <c r="V752">
        <f t="shared" si="141"/>
        <v>0</v>
      </c>
      <c r="W752">
        <f t="shared" si="142"/>
        <v>0</v>
      </c>
      <c r="X752">
        <f t="shared" si="143"/>
        <v>0</v>
      </c>
      <c r="Y752">
        <v>320.2</v>
      </c>
    </row>
    <row r="753" spans="1:25">
      <c r="A753" s="1">
        <v>41295</v>
      </c>
      <c r="B753">
        <v>0</v>
      </c>
      <c r="C753">
        <v>0</v>
      </c>
      <c r="D753">
        <v>0</v>
      </c>
      <c r="E753">
        <v>2</v>
      </c>
      <c r="F753">
        <v>104.5</v>
      </c>
      <c r="G753">
        <v>209</v>
      </c>
      <c r="H753">
        <v>2</v>
      </c>
      <c r="I753">
        <v>104.5</v>
      </c>
      <c r="J753">
        <v>209</v>
      </c>
      <c r="K753">
        <v>0</v>
      </c>
      <c r="L753">
        <v>751</v>
      </c>
      <c r="M753">
        <f t="shared" si="132"/>
        <v>0</v>
      </c>
      <c r="N753">
        <f t="shared" si="133"/>
        <v>0</v>
      </c>
      <c r="O753">
        <f t="shared" si="134"/>
        <v>0</v>
      </c>
      <c r="P753">
        <f t="shared" si="135"/>
        <v>0</v>
      </c>
      <c r="Q753">
        <f t="shared" si="136"/>
        <v>0</v>
      </c>
      <c r="R753">
        <f t="shared" si="137"/>
        <v>0</v>
      </c>
      <c r="S753">
        <f t="shared" si="138"/>
        <v>0</v>
      </c>
      <c r="T753">
        <f t="shared" si="139"/>
        <v>0</v>
      </c>
      <c r="U753">
        <f t="shared" si="140"/>
        <v>0</v>
      </c>
      <c r="V753">
        <f t="shared" si="141"/>
        <v>0</v>
      </c>
      <c r="W753">
        <f t="shared" si="142"/>
        <v>0</v>
      </c>
      <c r="X753">
        <f t="shared" si="143"/>
        <v>0</v>
      </c>
      <c r="Y753">
        <v>0</v>
      </c>
    </row>
    <row r="754" spans="1:25">
      <c r="A754" s="1">
        <v>41296</v>
      </c>
      <c r="B754">
        <v>8</v>
      </c>
      <c r="C754">
        <v>139</v>
      </c>
      <c r="D754">
        <v>1112</v>
      </c>
      <c r="E754">
        <v>2</v>
      </c>
      <c r="F754">
        <v>70</v>
      </c>
      <c r="G754">
        <v>140</v>
      </c>
      <c r="H754">
        <v>10</v>
      </c>
      <c r="I754">
        <v>125.2</v>
      </c>
      <c r="J754">
        <v>1252</v>
      </c>
      <c r="K754">
        <v>0</v>
      </c>
      <c r="L754">
        <v>752</v>
      </c>
      <c r="M754">
        <f t="shared" si="132"/>
        <v>0</v>
      </c>
      <c r="N754">
        <f t="shared" si="133"/>
        <v>0</v>
      </c>
      <c r="O754">
        <f t="shared" si="134"/>
        <v>0</v>
      </c>
      <c r="P754">
        <f t="shared" si="135"/>
        <v>0</v>
      </c>
      <c r="Q754">
        <f t="shared" si="136"/>
        <v>0</v>
      </c>
      <c r="R754">
        <f t="shared" si="137"/>
        <v>0</v>
      </c>
      <c r="S754">
        <f t="shared" si="138"/>
        <v>0</v>
      </c>
      <c r="T754">
        <f t="shared" si="139"/>
        <v>0</v>
      </c>
      <c r="U754">
        <f t="shared" si="140"/>
        <v>0</v>
      </c>
      <c r="V754">
        <f t="shared" si="141"/>
        <v>0</v>
      </c>
      <c r="W754">
        <f t="shared" si="142"/>
        <v>0</v>
      </c>
      <c r="X754">
        <f t="shared" si="143"/>
        <v>0</v>
      </c>
      <c r="Y754">
        <v>209</v>
      </c>
    </row>
    <row r="755" spans="1:25">
      <c r="A755" s="1">
        <v>41297</v>
      </c>
      <c r="B755">
        <v>10</v>
      </c>
      <c r="C755">
        <v>139</v>
      </c>
      <c r="D755">
        <v>1390</v>
      </c>
      <c r="E755">
        <v>1</v>
      </c>
      <c r="F755">
        <v>70</v>
      </c>
      <c r="G755">
        <v>70</v>
      </c>
      <c r="H755">
        <v>11</v>
      </c>
      <c r="I755">
        <v>132.72727272727272</v>
      </c>
      <c r="J755">
        <v>1460</v>
      </c>
      <c r="K755">
        <v>0</v>
      </c>
      <c r="L755">
        <v>753</v>
      </c>
      <c r="M755">
        <f t="shared" si="132"/>
        <v>0</v>
      </c>
      <c r="N755">
        <f t="shared" si="133"/>
        <v>0</v>
      </c>
      <c r="O755">
        <f t="shared" si="134"/>
        <v>0</v>
      </c>
      <c r="P755">
        <f t="shared" si="135"/>
        <v>0</v>
      </c>
      <c r="Q755">
        <f t="shared" si="136"/>
        <v>0</v>
      </c>
      <c r="R755">
        <f t="shared" si="137"/>
        <v>0</v>
      </c>
      <c r="S755">
        <f t="shared" si="138"/>
        <v>0</v>
      </c>
      <c r="T755">
        <f t="shared" si="139"/>
        <v>0</v>
      </c>
      <c r="U755">
        <f t="shared" si="140"/>
        <v>0</v>
      </c>
      <c r="V755">
        <f t="shared" si="141"/>
        <v>0</v>
      </c>
      <c r="W755">
        <f t="shared" si="142"/>
        <v>0</v>
      </c>
      <c r="X755">
        <f t="shared" si="143"/>
        <v>0</v>
      </c>
      <c r="Y755">
        <v>1252</v>
      </c>
    </row>
    <row r="756" spans="1:25">
      <c r="A756" s="1">
        <v>41298</v>
      </c>
      <c r="B756">
        <v>14</v>
      </c>
      <c r="C756">
        <v>123.78571428571429</v>
      </c>
      <c r="D756">
        <v>1733</v>
      </c>
      <c r="E756">
        <v>9</v>
      </c>
      <c r="F756">
        <v>70</v>
      </c>
      <c r="G756">
        <v>630</v>
      </c>
      <c r="H756">
        <v>23</v>
      </c>
      <c r="I756">
        <v>102.73913043478261</v>
      </c>
      <c r="J756">
        <v>2363</v>
      </c>
      <c r="K756">
        <v>0</v>
      </c>
      <c r="L756">
        <v>754</v>
      </c>
      <c r="M756">
        <f t="shared" si="132"/>
        <v>0</v>
      </c>
      <c r="N756">
        <f t="shared" si="133"/>
        <v>0</v>
      </c>
      <c r="O756">
        <f t="shared" si="134"/>
        <v>0</v>
      </c>
      <c r="P756">
        <f t="shared" si="135"/>
        <v>0</v>
      </c>
      <c r="Q756">
        <f t="shared" si="136"/>
        <v>0</v>
      </c>
      <c r="R756">
        <f t="shared" si="137"/>
        <v>0</v>
      </c>
      <c r="S756">
        <f t="shared" si="138"/>
        <v>0</v>
      </c>
      <c r="T756">
        <f t="shared" si="139"/>
        <v>0</v>
      </c>
      <c r="U756">
        <f t="shared" si="140"/>
        <v>0</v>
      </c>
      <c r="V756">
        <f t="shared" si="141"/>
        <v>0</v>
      </c>
      <c r="W756">
        <f t="shared" si="142"/>
        <v>0</v>
      </c>
      <c r="X756">
        <f t="shared" si="143"/>
        <v>0</v>
      </c>
      <c r="Y756">
        <v>1460</v>
      </c>
    </row>
    <row r="757" spans="1:25">
      <c r="A757" s="1">
        <v>41299</v>
      </c>
      <c r="B757">
        <v>12</v>
      </c>
      <c r="C757">
        <v>105.3</v>
      </c>
      <c r="D757">
        <v>1263.5999999999999</v>
      </c>
      <c r="E757">
        <v>6</v>
      </c>
      <c r="F757">
        <v>70</v>
      </c>
      <c r="G757">
        <v>420</v>
      </c>
      <c r="H757">
        <v>18</v>
      </c>
      <c r="I757">
        <v>93.533333333333331</v>
      </c>
      <c r="J757">
        <v>1683.6</v>
      </c>
      <c r="K757">
        <v>0</v>
      </c>
      <c r="L757">
        <v>755</v>
      </c>
      <c r="M757">
        <f t="shared" si="132"/>
        <v>0</v>
      </c>
      <c r="N757">
        <f t="shared" si="133"/>
        <v>0</v>
      </c>
      <c r="O757">
        <f t="shared" si="134"/>
        <v>0</v>
      </c>
      <c r="P757">
        <f t="shared" si="135"/>
        <v>0</v>
      </c>
      <c r="Q757">
        <f t="shared" si="136"/>
        <v>0</v>
      </c>
      <c r="R757">
        <f t="shared" si="137"/>
        <v>0</v>
      </c>
      <c r="S757">
        <f t="shared" si="138"/>
        <v>0</v>
      </c>
      <c r="T757">
        <f t="shared" si="139"/>
        <v>0</v>
      </c>
      <c r="U757">
        <f t="shared" si="140"/>
        <v>0</v>
      </c>
      <c r="V757">
        <f t="shared" si="141"/>
        <v>0</v>
      </c>
      <c r="W757">
        <f t="shared" si="142"/>
        <v>0</v>
      </c>
      <c r="X757">
        <f t="shared" si="143"/>
        <v>1</v>
      </c>
      <c r="Y757">
        <v>2363</v>
      </c>
    </row>
    <row r="758" spans="1:25">
      <c r="A758" s="1">
        <v>41300</v>
      </c>
      <c r="B758">
        <v>1</v>
      </c>
      <c r="C758">
        <v>144</v>
      </c>
      <c r="D758">
        <v>144</v>
      </c>
      <c r="E758">
        <v>2</v>
      </c>
      <c r="F758">
        <v>104.5</v>
      </c>
      <c r="G758">
        <v>209</v>
      </c>
      <c r="H758">
        <v>3</v>
      </c>
      <c r="I758">
        <v>117.66666666666667</v>
      </c>
      <c r="J758">
        <v>353</v>
      </c>
      <c r="K758">
        <v>0</v>
      </c>
      <c r="L758">
        <v>756</v>
      </c>
      <c r="M758">
        <f t="shared" si="132"/>
        <v>0</v>
      </c>
      <c r="N758">
        <f t="shared" si="133"/>
        <v>0</v>
      </c>
      <c r="O758">
        <f t="shared" si="134"/>
        <v>0</v>
      </c>
      <c r="P758">
        <f t="shared" si="135"/>
        <v>0</v>
      </c>
      <c r="Q758">
        <f t="shared" si="136"/>
        <v>0</v>
      </c>
      <c r="R758">
        <f t="shared" si="137"/>
        <v>0</v>
      </c>
      <c r="S758">
        <f t="shared" si="138"/>
        <v>0</v>
      </c>
      <c r="T758">
        <f t="shared" si="139"/>
        <v>0</v>
      </c>
      <c r="U758">
        <f t="shared" si="140"/>
        <v>0</v>
      </c>
      <c r="V758">
        <f t="shared" si="141"/>
        <v>0</v>
      </c>
      <c r="W758">
        <f t="shared" si="142"/>
        <v>0</v>
      </c>
      <c r="X758">
        <f t="shared" si="143"/>
        <v>1</v>
      </c>
      <c r="Y758">
        <v>1683.6</v>
      </c>
    </row>
    <row r="759" spans="1:25">
      <c r="A759" s="1">
        <v>41301</v>
      </c>
      <c r="B759">
        <v>32</v>
      </c>
      <c r="C759">
        <v>143.21875</v>
      </c>
      <c r="D759">
        <v>4583</v>
      </c>
      <c r="E759">
        <v>3</v>
      </c>
      <c r="F759">
        <v>116</v>
      </c>
      <c r="G759">
        <v>348</v>
      </c>
      <c r="H759">
        <v>35</v>
      </c>
      <c r="I759">
        <v>140.88571428571427</v>
      </c>
      <c r="J759">
        <v>4931</v>
      </c>
      <c r="K759">
        <v>0</v>
      </c>
      <c r="L759">
        <v>757</v>
      </c>
      <c r="M759">
        <f t="shared" si="132"/>
        <v>0</v>
      </c>
      <c r="N759">
        <f t="shared" si="133"/>
        <v>0</v>
      </c>
      <c r="O759">
        <f t="shared" si="134"/>
        <v>0</v>
      </c>
      <c r="P759">
        <f t="shared" si="135"/>
        <v>0</v>
      </c>
      <c r="Q759">
        <f t="shared" si="136"/>
        <v>0</v>
      </c>
      <c r="R759">
        <f t="shared" si="137"/>
        <v>0</v>
      </c>
      <c r="S759">
        <f t="shared" si="138"/>
        <v>0</v>
      </c>
      <c r="T759">
        <f t="shared" si="139"/>
        <v>0</v>
      </c>
      <c r="U759">
        <f t="shared" si="140"/>
        <v>0</v>
      </c>
      <c r="V759">
        <f t="shared" si="141"/>
        <v>0</v>
      </c>
      <c r="W759">
        <f t="shared" si="142"/>
        <v>0</v>
      </c>
      <c r="X759">
        <f t="shared" si="143"/>
        <v>0</v>
      </c>
      <c r="Y759">
        <v>353</v>
      </c>
    </row>
    <row r="760" spans="1:25">
      <c r="A760" s="1">
        <v>41302</v>
      </c>
      <c r="B760">
        <v>36</v>
      </c>
      <c r="C760">
        <v>143.30555555555554</v>
      </c>
      <c r="D760">
        <v>5159</v>
      </c>
      <c r="E760">
        <v>3</v>
      </c>
      <c r="F760">
        <v>70</v>
      </c>
      <c r="G760">
        <v>210</v>
      </c>
      <c r="H760">
        <v>39</v>
      </c>
      <c r="I760">
        <v>137.66666666666666</v>
      </c>
      <c r="J760">
        <v>5369</v>
      </c>
      <c r="K760">
        <v>0</v>
      </c>
      <c r="L760">
        <v>758</v>
      </c>
      <c r="M760">
        <f t="shared" si="132"/>
        <v>0</v>
      </c>
      <c r="N760">
        <f t="shared" si="133"/>
        <v>0</v>
      </c>
      <c r="O760">
        <f t="shared" si="134"/>
        <v>0</v>
      </c>
      <c r="P760">
        <f t="shared" si="135"/>
        <v>0</v>
      </c>
      <c r="Q760">
        <f t="shared" si="136"/>
        <v>0</v>
      </c>
      <c r="R760">
        <f t="shared" si="137"/>
        <v>0</v>
      </c>
      <c r="S760">
        <f t="shared" si="138"/>
        <v>0</v>
      </c>
      <c r="T760">
        <f t="shared" si="139"/>
        <v>0</v>
      </c>
      <c r="U760">
        <f t="shared" si="140"/>
        <v>0</v>
      </c>
      <c r="V760">
        <f t="shared" si="141"/>
        <v>0</v>
      </c>
      <c r="W760">
        <f t="shared" si="142"/>
        <v>0</v>
      </c>
      <c r="X760">
        <f t="shared" si="143"/>
        <v>0</v>
      </c>
      <c r="Y760">
        <v>4931</v>
      </c>
    </row>
    <row r="761" spans="1:25">
      <c r="A761" s="1">
        <v>41303</v>
      </c>
      <c r="B761">
        <v>33</v>
      </c>
      <c r="C761">
        <v>144</v>
      </c>
      <c r="D761">
        <v>4752</v>
      </c>
      <c r="E761">
        <v>4</v>
      </c>
      <c r="F761">
        <v>121.75</v>
      </c>
      <c r="G761">
        <v>487</v>
      </c>
      <c r="H761">
        <v>37</v>
      </c>
      <c r="I761">
        <v>141.59459459459458</v>
      </c>
      <c r="J761">
        <v>5239</v>
      </c>
      <c r="K761">
        <v>0</v>
      </c>
      <c r="L761">
        <v>759</v>
      </c>
      <c r="M761">
        <f t="shared" si="132"/>
        <v>0</v>
      </c>
      <c r="N761">
        <f t="shared" si="133"/>
        <v>0</v>
      </c>
      <c r="O761">
        <f t="shared" si="134"/>
        <v>0</v>
      </c>
      <c r="P761">
        <f t="shared" si="135"/>
        <v>0</v>
      </c>
      <c r="Q761">
        <f t="shared" si="136"/>
        <v>0</v>
      </c>
      <c r="R761">
        <f t="shared" si="137"/>
        <v>0</v>
      </c>
      <c r="S761">
        <f t="shared" si="138"/>
        <v>0</v>
      </c>
      <c r="T761">
        <f t="shared" si="139"/>
        <v>0</v>
      </c>
      <c r="U761">
        <f t="shared" si="140"/>
        <v>0</v>
      </c>
      <c r="V761">
        <f t="shared" si="141"/>
        <v>0</v>
      </c>
      <c r="W761">
        <f t="shared" si="142"/>
        <v>0</v>
      </c>
      <c r="X761">
        <f t="shared" si="143"/>
        <v>0</v>
      </c>
      <c r="Y761">
        <v>5369</v>
      </c>
    </row>
    <row r="762" spans="1:25">
      <c r="A762" s="1">
        <v>41304</v>
      </c>
      <c r="B762">
        <v>32</v>
      </c>
      <c r="C762">
        <v>144</v>
      </c>
      <c r="D762">
        <v>4608</v>
      </c>
      <c r="E762">
        <v>5</v>
      </c>
      <c r="F762">
        <v>105.84</v>
      </c>
      <c r="G762">
        <v>529.20000000000005</v>
      </c>
      <c r="H762">
        <v>37</v>
      </c>
      <c r="I762">
        <v>138.84324324324325</v>
      </c>
      <c r="J762">
        <v>5137.2</v>
      </c>
      <c r="K762">
        <v>0</v>
      </c>
      <c r="L762">
        <v>760</v>
      </c>
      <c r="M762">
        <f t="shared" si="132"/>
        <v>0</v>
      </c>
      <c r="N762">
        <f t="shared" si="133"/>
        <v>0</v>
      </c>
      <c r="O762">
        <f t="shared" si="134"/>
        <v>0</v>
      </c>
      <c r="P762">
        <f t="shared" si="135"/>
        <v>0</v>
      </c>
      <c r="Q762">
        <f t="shared" si="136"/>
        <v>0</v>
      </c>
      <c r="R762">
        <f t="shared" si="137"/>
        <v>0</v>
      </c>
      <c r="S762">
        <f t="shared" si="138"/>
        <v>0</v>
      </c>
      <c r="T762">
        <f t="shared" si="139"/>
        <v>0</v>
      </c>
      <c r="U762">
        <f t="shared" si="140"/>
        <v>0</v>
      </c>
      <c r="V762">
        <f t="shared" si="141"/>
        <v>0</v>
      </c>
      <c r="W762">
        <f t="shared" si="142"/>
        <v>0</v>
      </c>
      <c r="X762">
        <f t="shared" si="143"/>
        <v>0</v>
      </c>
      <c r="Y762">
        <v>5239</v>
      </c>
    </row>
    <row r="763" spans="1:25">
      <c r="A763" s="1">
        <v>41305</v>
      </c>
      <c r="B763">
        <v>31</v>
      </c>
      <c r="C763">
        <v>144</v>
      </c>
      <c r="D763">
        <v>4464</v>
      </c>
      <c r="E763">
        <v>8</v>
      </c>
      <c r="F763">
        <v>95.875</v>
      </c>
      <c r="G763">
        <v>767</v>
      </c>
      <c r="H763">
        <v>39</v>
      </c>
      <c r="I763">
        <v>134.12820512820514</v>
      </c>
      <c r="J763">
        <v>5231</v>
      </c>
      <c r="K763">
        <v>0</v>
      </c>
      <c r="L763">
        <v>761</v>
      </c>
      <c r="M763">
        <f t="shared" si="132"/>
        <v>0</v>
      </c>
      <c r="N763">
        <f t="shared" si="133"/>
        <v>0</v>
      </c>
      <c r="O763">
        <f t="shared" si="134"/>
        <v>0</v>
      </c>
      <c r="P763">
        <f t="shared" si="135"/>
        <v>0</v>
      </c>
      <c r="Q763">
        <f t="shared" si="136"/>
        <v>0</v>
      </c>
      <c r="R763">
        <f t="shared" si="137"/>
        <v>0</v>
      </c>
      <c r="S763">
        <f t="shared" si="138"/>
        <v>0</v>
      </c>
      <c r="T763">
        <f t="shared" si="139"/>
        <v>0</v>
      </c>
      <c r="U763">
        <f t="shared" si="140"/>
        <v>0</v>
      </c>
      <c r="V763">
        <f t="shared" si="141"/>
        <v>0</v>
      </c>
      <c r="W763">
        <f t="shared" si="142"/>
        <v>0</v>
      </c>
      <c r="X763">
        <f t="shared" si="143"/>
        <v>0</v>
      </c>
      <c r="Y763">
        <v>5137.2</v>
      </c>
    </row>
    <row r="764" spans="1:25">
      <c r="A764" s="1">
        <v>41306</v>
      </c>
      <c r="B764">
        <v>30</v>
      </c>
      <c r="C764">
        <v>144</v>
      </c>
      <c r="D764">
        <v>4320</v>
      </c>
      <c r="E764">
        <v>2</v>
      </c>
      <c r="F764">
        <v>70</v>
      </c>
      <c r="G764">
        <v>140</v>
      </c>
      <c r="H764">
        <v>32</v>
      </c>
      <c r="I764">
        <v>139.375</v>
      </c>
      <c r="J764">
        <v>4460</v>
      </c>
      <c r="K764">
        <v>0</v>
      </c>
      <c r="L764">
        <v>762</v>
      </c>
      <c r="M764">
        <f t="shared" si="132"/>
        <v>1</v>
      </c>
      <c r="N764">
        <f t="shared" si="133"/>
        <v>0</v>
      </c>
      <c r="O764">
        <f t="shared" si="134"/>
        <v>0</v>
      </c>
      <c r="P764">
        <f t="shared" si="135"/>
        <v>0</v>
      </c>
      <c r="Q764">
        <f t="shared" si="136"/>
        <v>0</v>
      </c>
      <c r="R764">
        <f t="shared" si="137"/>
        <v>0</v>
      </c>
      <c r="S764">
        <f t="shared" si="138"/>
        <v>0</v>
      </c>
      <c r="T764">
        <f t="shared" si="139"/>
        <v>0</v>
      </c>
      <c r="U764">
        <f t="shared" si="140"/>
        <v>0</v>
      </c>
      <c r="V764">
        <f t="shared" si="141"/>
        <v>0</v>
      </c>
      <c r="W764">
        <f t="shared" si="142"/>
        <v>0</v>
      </c>
      <c r="X764">
        <f t="shared" si="143"/>
        <v>1</v>
      </c>
      <c r="Y764">
        <v>5231</v>
      </c>
    </row>
    <row r="765" spans="1:25">
      <c r="A765" s="1">
        <v>41307</v>
      </c>
      <c r="B765">
        <v>30</v>
      </c>
      <c r="C765">
        <v>144</v>
      </c>
      <c r="D765">
        <v>4320</v>
      </c>
      <c r="E765">
        <v>1</v>
      </c>
      <c r="F765">
        <v>70</v>
      </c>
      <c r="G765">
        <v>70</v>
      </c>
      <c r="H765">
        <v>31</v>
      </c>
      <c r="I765">
        <v>141.61290322580646</v>
      </c>
      <c r="J765">
        <v>4390</v>
      </c>
      <c r="K765">
        <v>0</v>
      </c>
      <c r="L765">
        <v>763</v>
      </c>
      <c r="M765">
        <f t="shared" si="132"/>
        <v>1</v>
      </c>
      <c r="N765">
        <f t="shared" si="133"/>
        <v>0</v>
      </c>
      <c r="O765">
        <f t="shared" si="134"/>
        <v>0</v>
      </c>
      <c r="P765">
        <f t="shared" si="135"/>
        <v>0</v>
      </c>
      <c r="Q765">
        <f t="shared" si="136"/>
        <v>0</v>
      </c>
      <c r="R765">
        <f t="shared" si="137"/>
        <v>0</v>
      </c>
      <c r="S765">
        <f t="shared" si="138"/>
        <v>0</v>
      </c>
      <c r="T765">
        <f t="shared" si="139"/>
        <v>0</v>
      </c>
      <c r="U765">
        <f t="shared" si="140"/>
        <v>0</v>
      </c>
      <c r="V765">
        <f t="shared" si="141"/>
        <v>0</v>
      </c>
      <c r="W765">
        <f t="shared" si="142"/>
        <v>0</v>
      </c>
      <c r="X765">
        <f t="shared" si="143"/>
        <v>1</v>
      </c>
      <c r="Y765">
        <v>4460</v>
      </c>
    </row>
    <row r="766" spans="1:25">
      <c r="A766" s="1">
        <v>41308</v>
      </c>
      <c r="B766">
        <v>31</v>
      </c>
      <c r="C766">
        <v>144</v>
      </c>
      <c r="D766">
        <v>4464</v>
      </c>
      <c r="E766">
        <v>8</v>
      </c>
      <c r="F766">
        <v>94.762500000000003</v>
      </c>
      <c r="G766">
        <v>758.1</v>
      </c>
      <c r="H766">
        <v>39</v>
      </c>
      <c r="I766">
        <v>133.9</v>
      </c>
      <c r="J766">
        <v>5222.1000000000004</v>
      </c>
      <c r="K766">
        <v>0</v>
      </c>
      <c r="L766">
        <v>764</v>
      </c>
      <c r="M766">
        <f t="shared" si="132"/>
        <v>1</v>
      </c>
      <c r="N766">
        <f t="shared" si="133"/>
        <v>0</v>
      </c>
      <c r="O766">
        <f t="shared" si="134"/>
        <v>0</v>
      </c>
      <c r="P766">
        <f t="shared" si="135"/>
        <v>0</v>
      </c>
      <c r="Q766">
        <f t="shared" si="136"/>
        <v>0</v>
      </c>
      <c r="R766">
        <f t="shared" si="137"/>
        <v>0</v>
      </c>
      <c r="S766">
        <f t="shared" si="138"/>
        <v>0</v>
      </c>
      <c r="T766">
        <f t="shared" si="139"/>
        <v>0</v>
      </c>
      <c r="U766">
        <f t="shared" si="140"/>
        <v>0</v>
      </c>
      <c r="V766">
        <f t="shared" si="141"/>
        <v>0</v>
      </c>
      <c r="W766">
        <f t="shared" si="142"/>
        <v>0</v>
      </c>
      <c r="X766">
        <f t="shared" si="143"/>
        <v>0</v>
      </c>
      <c r="Y766">
        <v>4390</v>
      </c>
    </row>
    <row r="767" spans="1:25">
      <c r="A767" s="1">
        <v>41309</v>
      </c>
      <c r="B767">
        <v>31</v>
      </c>
      <c r="C767">
        <v>144</v>
      </c>
      <c r="D767">
        <v>4464</v>
      </c>
      <c r="E767">
        <v>17</v>
      </c>
      <c r="F767">
        <v>117.88823529411764</v>
      </c>
      <c r="G767">
        <v>2004.1</v>
      </c>
      <c r="H767">
        <v>48</v>
      </c>
      <c r="I767">
        <v>134.75208333333333</v>
      </c>
      <c r="J767">
        <v>6468.1</v>
      </c>
      <c r="K767">
        <v>0</v>
      </c>
      <c r="L767">
        <v>765</v>
      </c>
      <c r="M767">
        <f t="shared" si="132"/>
        <v>1</v>
      </c>
      <c r="N767">
        <f t="shared" si="133"/>
        <v>0</v>
      </c>
      <c r="O767">
        <f t="shared" si="134"/>
        <v>0</v>
      </c>
      <c r="P767">
        <f t="shared" si="135"/>
        <v>0</v>
      </c>
      <c r="Q767">
        <f t="shared" si="136"/>
        <v>0</v>
      </c>
      <c r="R767">
        <f t="shared" si="137"/>
        <v>0</v>
      </c>
      <c r="S767">
        <f t="shared" si="138"/>
        <v>0</v>
      </c>
      <c r="T767">
        <f t="shared" si="139"/>
        <v>0</v>
      </c>
      <c r="U767">
        <f t="shared" si="140"/>
        <v>0</v>
      </c>
      <c r="V767">
        <f t="shared" si="141"/>
        <v>0</v>
      </c>
      <c r="W767">
        <f t="shared" si="142"/>
        <v>0</v>
      </c>
      <c r="X767">
        <f t="shared" si="143"/>
        <v>0</v>
      </c>
      <c r="Y767">
        <v>5222.1000000000004</v>
      </c>
    </row>
    <row r="768" spans="1:25">
      <c r="A768" s="1">
        <v>41310</v>
      </c>
      <c r="B768">
        <v>36</v>
      </c>
      <c r="C768">
        <v>143.58333333333334</v>
      </c>
      <c r="D768">
        <v>5169</v>
      </c>
      <c r="E768">
        <v>10</v>
      </c>
      <c r="F768">
        <v>110</v>
      </c>
      <c r="G768">
        <v>1100</v>
      </c>
      <c r="H768">
        <v>46</v>
      </c>
      <c r="I768">
        <v>136.28260869565219</v>
      </c>
      <c r="J768">
        <v>6269</v>
      </c>
      <c r="K768">
        <v>0</v>
      </c>
      <c r="L768">
        <v>766</v>
      </c>
      <c r="M768">
        <f t="shared" si="132"/>
        <v>1</v>
      </c>
      <c r="N768">
        <f t="shared" si="133"/>
        <v>0</v>
      </c>
      <c r="O768">
        <f t="shared" si="134"/>
        <v>0</v>
      </c>
      <c r="P768">
        <f t="shared" si="135"/>
        <v>0</v>
      </c>
      <c r="Q768">
        <f t="shared" si="136"/>
        <v>0</v>
      </c>
      <c r="R768">
        <f t="shared" si="137"/>
        <v>0</v>
      </c>
      <c r="S768">
        <f t="shared" si="138"/>
        <v>0</v>
      </c>
      <c r="T768">
        <f t="shared" si="139"/>
        <v>0</v>
      </c>
      <c r="U768">
        <f t="shared" si="140"/>
        <v>0</v>
      </c>
      <c r="V768">
        <f t="shared" si="141"/>
        <v>0</v>
      </c>
      <c r="W768">
        <f t="shared" si="142"/>
        <v>0</v>
      </c>
      <c r="X768">
        <f t="shared" si="143"/>
        <v>0</v>
      </c>
      <c r="Y768">
        <v>6468.1</v>
      </c>
    </row>
    <row r="769" spans="1:25">
      <c r="A769" s="1">
        <v>41311</v>
      </c>
      <c r="B769">
        <v>40</v>
      </c>
      <c r="C769">
        <v>143.125</v>
      </c>
      <c r="D769">
        <v>5725</v>
      </c>
      <c r="E769">
        <v>9</v>
      </c>
      <c r="F769">
        <v>93</v>
      </c>
      <c r="G769">
        <v>837</v>
      </c>
      <c r="H769">
        <v>49</v>
      </c>
      <c r="I769">
        <v>133.91836734693877</v>
      </c>
      <c r="J769">
        <v>6562</v>
      </c>
      <c r="K769">
        <v>0</v>
      </c>
      <c r="L769">
        <v>767</v>
      </c>
      <c r="M769">
        <f t="shared" si="132"/>
        <v>1</v>
      </c>
      <c r="N769">
        <f t="shared" si="133"/>
        <v>0</v>
      </c>
      <c r="O769">
        <f t="shared" si="134"/>
        <v>0</v>
      </c>
      <c r="P769">
        <f t="shared" si="135"/>
        <v>0</v>
      </c>
      <c r="Q769">
        <f t="shared" si="136"/>
        <v>0</v>
      </c>
      <c r="R769">
        <f t="shared" si="137"/>
        <v>0</v>
      </c>
      <c r="S769">
        <f t="shared" si="138"/>
        <v>0</v>
      </c>
      <c r="T769">
        <f t="shared" si="139"/>
        <v>0</v>
      </c>
      <c r="U769">
        <f t="shared" si="140"/>
        <v>0</v>
      </c>
      <c r="V769">
        <f t="shared" si="141"/>
        <v>0</v>
      </c>
      <c r="W769">
        <f t="shared" si="142"/>
        <v>0</v>
      </c>
      <c r="X769">
        <f t="shared" si="143"/>
        <v>0</v>
      </c>
      <c r="Y769">
        <v>6269</v>
      </c>
    </row>
    <row r="770" spans="1:25">
      <c r="A770" s="1">
        <v>41312</v>
      </c>
      <c r="B770">
        <v>46</v>
      </c>
      <c r="C770">
        <v>137.28260869565219</v>
      </c>
      <c r="D770">
        <v>6315</v>
      </c>
      <c r="E770">
        <v>11</v>
      </c>
      <c r="F770">
        <v>88.818181818181813</v>
      </c>
      <c r="G770">
        <v>977</v>
      </c>
      <c r="H770">
        <v>57</v>
      </c>
      <c r="I770">
        <v>127.92982456140351</v>
      </c>
      <c r="J770">
        <v>7292</v>
      </c>
      <c r="K770">
        <v>0</v>
      </c>
      <c r="L770">
        <v>768</v>
      </c>
      <c r="M770">
        <f t="shared" si="132"/>
        <v>1</v>
      </c>
      <c r="N770">
        <f t="shared" si="133"/>
        <v>0</v>
      </c>
      <c r="O770">
        <f t="shared" si="134"/>
        <v>0</v>
      </c>
      <c r="P770">
        <f t="shared" si="135"/>
        <v>0</v>
      </c>
      <c r="Q770">
        <f t="shared" si="136"/>
        <v>0</v>
      </c>
      <c r="R770">
        <f t="shared" si="137"/>
        <v>0</v>
      </c>
      <c r="S770">
        <f t="shared" si="138"/>
        <v>0</v>
      </c>
      <c r="T770">
        <f t="shared" si="139"/>
        <v>0</v>
      </c>
      <c r="U770">
        <f t="shared" si="140"/>
        <v>0</v>
      </c>
      <c r="V770">
        <f t="shared" si="141"/>
        <v>0</v>
      </c>
      <c r="W770">
        <f t="shared" si="142"/>
        <v>0</v>
      </c>
      <c r="X770">
        <f t="shared" si="143"/>
        <v>0</v>
      </c>
      <c r="Y770">
        <v>6562</v>
      </c>
    </row>
    <row r="771" spans="1:25">
      <c r="A771" s="1">
        <v>41313</v>
      </c>
      <c r="B771">
        <v>13</v>
      </c>
      <c r="C771">
        <v>103.69230769230769</v>
      </c>
      <c r="D771">
        <v>1348</v>
      </c>
      <c r="E771">
        <v>5</v>
      </c>
      <c r="F771">
        <v>97.6</v>
      </c>
      <c r="G771">
        <v>488</v>
      </c>
      <c r="H771">
        <v>18</v>
      </c>
      <c r="I771">
        <v>102</v>
      </c>
      <c r="J771">
        <v>1836</v>
      </c>
      <c r="K771">
        <v>0</v>
      </c>
      <c r="L771">
        <v>769</v>
      </c>
      <c r="M771">
        <f t="shared" ref="M771:M834" si="144">IF(MONTH(A771)=2,1,0)</f>
        <v>1</v>
      </c>
      <c r="N771">
        <f t="shared" ref="N771:N834" si="145">IF(MONTH(A771)=3,1,0)</f>
        <v>0</v>
      </c>
      <c r="O771">
        <f t="shared" ref="O771:O834" si="146">IF(MONTH(A771)=4,1,0)</f>
        <v>0</v>
      </c>
      <c r="P771">
        <f t="shared" ref="P771:P834" si="147">IF(MONTH(A771)=5,1,0)</f>
        <v>0</v>
      </c>
      <c r="Q771">
        <f t="shared" ref="Q771:Q834" si="148">IF(MONTH(A771)=6,1,0)</f>
        <v>0</v>
      </c>
      <c r="R771">
        <f t="shared" ref="R771:R834" si="149">IF(MONTH(A771)=7,1,0)</f>
        <v>0</v>
      </c>
      <c r="S771">
        <f t="shared" ref="S771:S834" si="150">IF(MONTH(A771)=8,1,0)</f>
        <v>0</v>
      </c>
      <c r="T771">
        <f t="shared" ref="T771:T834" si="151">IF(MONTH(A771)=9,1,0)</f>
        <v>0</v>
      </c>
      <c r="U771">
        <f t="shared" ref="U771:U834" si="152">IF(MONTH(A771)=10,1,0)</f>
        <v>0</v>
      </c>
      <c r="V771">
        <f t="shared" ref="V771:V834" si="153">IF(MONTH(A771)=11,1,0)</f>
        <v>0</v>
      </c>
      <c r="W771">
        <f t="shared" ref="W771:W834" si="154">IF(MONTH(A771)=12,1,0)</f>
        <v>0</v>
      </c>
      <c r="X771">
        <f t="shared" ref="X771:X834" si="155">IF(WEEKDAY(A771)&gt;=6,1,0)</f>
        <v>1</v>
      </c>
      <c r="Y771">
        <v>7292</v>
      </c>
    </row>
    <row r="772" spans="1:25">
      <c r="A772" s="1">
        <v>41314</v>
      </c>
      <c r="B772">
        <v>1</v>
      </c>
      <c r="C772">
        <v>70</v>
      </c>
      <c r="D772">
        <v>70</v>
      </c>
      <c r="E772">
        <v>4</v>
      </c>
      <c r="F772">
        <v>71.25</v>
      </c>
      <c r="G772">
        <v>285</v>
      </c>
      <c r="H772">
        <v>5</v>
      </c>
      <c r="I772">
        <v>71</v>
      </c>
      <c r="J772">
        <v>355</v>
      </c>
      <c r="K772">
        <v>0</v>
      </c>
      <c r="L772">
        <v>770</v>
      </c>
      <c r="M772">
        <f t="shared" si="144"/>
        <v>1</v>
      </c>
      <c r="N772">
        <f t="shared" si="145"/>
        <v>0</v>
      </c>
      <c r="O772">
        <f t="shared" si="146"/>
        <v>0</v>
      </c>
      <c r="P772">
        <f t="shared" si="147"/>
        <v>0</v>
      </c>
      <c r="Q772">
        <f t="shared" si="148"/>
        <v>0</v>
      </c>
      <c r="R772">
        <f t="shared" si="149"/>
        <v>0</v>
      </c>
      <c r="S772">
        <f t="shared" si="150"/>
        <v>0</v>
      </c>
      <c r="T772">
        <f t="shared" si="151"/>
        <v>0</v>
      </c>
      <c r="U772">
        <f t="shared" si="152"/>
        <v>0</v>
      </c>
      <c r="V772">
        <f t="shared" si="153"/>
        <v>0</v>
      </c>
      <c r="W772">
        <f t="shared" si="154"/>
        <v>0</v>
      </c>
      <c r="X772">
        <f t="shared" si="155"/>
        <v>1</v>
      </c>
      <c r="Y772">
        <v>1836</v>
      </c>
    </row>
    <row r="773" spans="1:25">
      <c r="A773" s="1">
        <v>41315</v>
      </c>
      <c r="B773">
        <v>5</v>
      </c>
      <c r="C773">
        <v>139</v>
      </c>
      <c r="D773">
        <v>695</v>
      </c>
      <c r="E773">
        <v>8</v>
      </c>
      <c r="F773">
        <v>97.5</v>
      </c>
      <c r="G773">
        <v>780</v>
      </c>
      <c r="H773">
        <v>13</v>
      </c>
      <c r="I773">
        <v>113.46153846153847</v>
      </c>
      <c r="J773">
        <v>1475</v>
      </c>
      <c r="K773">
        <v>0</v>
      </c>
      <c r="L773">
        <v>771</v>
      </c>
      <c r="M773">
        <f t="shared" si="144"/>
        <v>1</v>
      </c>
      <c r="N773">
        <f t="shared" si="145"/>
        <v>0</v>
      </c>
      <c r="O773">
        <f t="shared" si="146"/>
        <v>0</v>
      </c>
      <c r="P773">
        <f t="shared" si="147"/>
        <v>0</v>
      </c>
      <c r="Q773">
        <f t="shared" si="148"/>
        <v>0</v>
      </c>
      <c r="R773">
        <f t="shared" si="149"/>
        <v>0</v>
      </c>
      <c r="S773">
        <f t="shared" si="150"/>
        <v>0</v>
      </c>
      <c r="T773">
        <f t="shared" si="151"/>
        <v>0</v>
      </c>
      <c r="U773">
        <f t="shared" si="152"/>
        <v>0</v>
      </c>
      <c r="V773">
        <f t="shared" si="153"/>
        <v>0</v>
      </c>
      <c r="W773">
        <f t="shared" si="154"/>
        <v>0</v>
      </c>
      <c r="X773">
        <f t="shared" si="155"/>
        <v>0</v>
      </c>
      <c r="Y773">
        <v>355</v>
      </c>
    </row>
    <row r="774" spans="1:25">
      <c r="A774" s="1">
        <v>41316</v>
      </c>
      <c r="B774">
        <v>5</v>
      </c>
      <c r="C774">
        <v>139</v>
      </c>
      <c r="D774">
        <v>695</v>
      </c>
      <c r="E774">
        <v>10</v>
      </c>
      <c r="F774">
        <v>96.210000000000008</v>
      </c>
      <c r="G774">
        <v>962.1</v>
      </c>
      <c r="H774">
        <v>15</v>
      </c>
      <c r="I774">
        <v>110.47333333333333</v>
      </c>
      <c r="J774">
        <v>1657.1</v>
      </c>
      <c r="K774">
        <v>0</v>
      </c>
      <c r="L774">
        <v>772</v>
      </c>
      <c r="M774">
        <f t="shared" si="144"/>
        <v>1</v>
      </c>
      <c r="N774">
        <f t="shared" si="145"/>
        <v>0</v>
      </c>
      <c r="O774">
        <f t="shared" si="146"/>
        <v>0</v>
      </c>
      <c r="P774">
        <f t="shared" si="147"/>
        <v>0</v>
      </c>
      <c r="Q774">
        <f t="shared" si="148"/>
        <v>0</v>
      </c>
      <c r="R774">
        <f t="shared" si="149"/>
        <v>0</v>
      </c>
      <c r="S774">
        <f t="shared" si="150"/>
        <v>0</v>
      </c>
      <c r="T774">
        <f t="shared" si="151"/>
        <v>0</v>
      </c>
      <c r="U774">
        <f t="shared" si="152"/>
        <v>0</v>
      </c>
      <c r="V774">
        <f t="shared" si="153"/>
        <v>0</v>
      </c>
      <c r="W774">
        <f t="shared" si="154"/>
        <v>0</v>
      </c>
      <c r="X774">
        <f t="shared" si="155"/>
        <v>0</v>
      </c>
      <c r="Y774">
        <v>1475</v>
      </c>
    </row>
    <row r="775" spans="1:25">
      <c r="A775" s="1">
        <v>41317</v>
      </c>
      <c r="B775">
        <v>5</v>
      </c>
      <c r="C775">
        <v>139</v>
      </c>
      <c r="D775">
        <v>695</v>
      </c>
      <c r="E775">
        <v>7</v>
      </c>
      <c r="F775">
        <v>99.571428571428569</v>
      </c>
      <c r="G775">
        <v>697</v>
      </c>
      <c r="H775">
        <v>12</v>
      </c>
      <c r="I775">
        <v>116</v>
      </c>
      <c r="J775">
        <v>1392</v>
      </c>
      <c r="K775">
        <v>0</v>
      </c>
      <c r="L775">
        <v>773</v>
      </c>
      <c r="M775">
        <f t="shared" si="144"/>
        <v>1</v>
      </c>
      <c r="N775">
        <f t="shared" si="145"/>
        <v>0</v>
      </c>
      <c r="O775">
        <f t="shared" si="146"/>
        <v>0</v>
      </c>
      <c r="P775">
        <f t="shared" si="147"/>
        <v>0</v>
      </c>
      <c r="Q775">
        <f t="shared" si="148"/>
        <v>0</v>
      </c>
      <c r="R775">
        <f t="shared" si="149"/>
        <v>0</v>
      </c>
      <c r="S775">
        <f t="shared" si="150"/>
        <v>0</v>
      </c>
      <c r="T775">
        <f t="shared" si="151"/>
        <v>0</v>
      </c>
      <c r="U775">
        <f t="shared" si="152"/>
        <v>0</v>
      </c>
      <c r="V775">
        <f t="shared" si="153"/>
        <v>0</v>
      </c>
      <c r="W775">
        <f t="shared" si="154"/>
        <v>0</v>
      </c>
      <c r="X775">
        <f t="shared" si="155"/>
        <v>0</v>
      </c>
      <c r="Y775">
        <v>1657.1</v>
      </c>
    </row>
    <row r="776" spans="1:25">
      <c r="A776" s="1">
        <v>41318</v>
      </c>
      <c r="B776">
        <v>13</v>
      </c>
      <c r="C776">
        <v>139</v>
      </c>
      <c r="D776">
        <v>1807</v>
      </c>
      <c r="E776">
        <v>9</v>
      </c>
      <c r="F776">
        <v>100.66666666666667</v>
      </c>
      <c r="G776">
        <v>906</v>
      </c>
      <c r="H776">
        <v>22</v>
      </c>
      <c r="I776">
        <v>123.31818181818181</v>
      </c>
      <c r="J776">
        <v>2713</v>
      </c>
      <c r="K776">
        <v>0</v>
      </c>
      <c r="L776">
        <v>774</v>
      </c>
      <c r="M776">
        <f t="shared" si="144"/>
        <v>1</v>
      </c>
      <c r="N776">
        <f t="shared" si="145"/>
        <v>0</v>
      </c>
      <c r="O776">
        <f t="shared" si="146"/>
        <v>0</v>
      </c>
      <c r="P776">
        <f t="shared" si="147"/>
        <v>0</v>
      </c>
      <c r="Q776">
        <f t="shared" si="148"/>
        <v>0</v>
      </c>
      <c r="R776">
        <f t="shared" si="149"/>
        <v>0</v>
      </c>
      <c r="S776">
        <f t="shared" si="150"/>
        <v>0</v>
      </c>
      <c r="T776">
        <f t="shared" si="151"/>
        <v>0</v>
      </c>
      <c r="U776">
        <f t="shared" si="152"/>
        <v>0</v>
      </c>
      <c r="V776">
        <f t="shared" si="153"/>
        <v>0</v>
      </c>
      <c r="W776">
        <f t="shared" si="154"/>
        <v>0</v>
      </c>
      <c r="X776">
        <f t="shared" si="155"/>
        <v>0</v>
      </c>
      <c r="Y776">
        <v>1392</v>
      </c>
    </row>
    <row r="777" spans="1:25">
      <c r="A777" s="1">
        <v>41319</v>
      </c>
      <c r="B777">
        <v>1</v>
      </c>
      <c r="C777">
        <v>144</v>
      </c>
      <c r="D777">
        <v>144</v>
      </c>
      <c r="E777">
        <v>11</v>
      </c>
      <c r="F777">
        <v>82.545454545454547</v>
      </c>
      <c r="G777">
        <v>908</v>
      </c>
      <c r="H777">
        <v>12</v>
      </c>
      <c r="I777">
        <v>87.666666666666671</v>
      </c>
      <c r="J777">
        <v>1052</v>
      </c>
      <c r="K777">
        <v>0</v>
      </c>
      <c r="L777">
        <v>775</v>
      </c>
      <c r="M777">
        <f t="shared" si="144"/>
        <v>1</v>
      </c>
      <c r="N777">
        <f t="shared" si="145"/>
        <v>0</v>
      </c>
      <c r="O777">
        <f t="shared" si="146"/>
        <v>0</v>
      </c>
      <c r="P777">
        <f t="shared" si="147"/>
        <v>0</v>
      </c>
      <c r="Q777">
        <f t="shared" si="148"/>
        <v>0</v>
      </c>
      <c r="R777">
        <f t="shared" si="149"/>
        <v>0</v>
      </c>
      <c r="S777">
        <f t="shared" si="150"/>
        <v>0</v>
      </c>
      <c r="T777">
        <f t="shared" si="151"/>
        <v>0</v>
      </c>
      <c r="U777">
        <f t="shared" si="152"/>
        <v>0</v>
      </c>
      <c r="V777">
        <f t="shared" si="153"/>
        <v>0</v>
      </c>
      <c r="W777">
        <f t="shared" si="154"/>
        <v>0</v>
      </c>
      <c r="X777">
        <f t="shared" si="155"/>
        <v>0</v>
      </c>
      <c r="Y777">
        <v>2713</v>
      </c>
    </row>
    <row r="778" spans="1:25">
      <c r="A778" s="1">
        <v>41320</v>
      </c>
      <c r="B778">
        <v>0</v>
      </c>
      <c r="C778">
        <v>0</v>
      </c>
      <c r="D778">
        <v>0</v>
      </c>
      <c r="E778">
        <v>7</v>
      </c>
      <c r="F778">
        <v>89.714285714285708</v>
      </c>
      <c r="G778">
        <v>628</v>
      </c>
      <c r="H778">
        <v>7</v>
      </c>
      <c r="I778">
        <v>89.714285714285708</v>
      </c>
      <c r="J778">
        <v>628</v>
      </c>
      <c r="K778">
        <v>0</v>
      </c>
      <c r="L778">
        <v>776</v>
      </c>
      <c r="M778">
        <f t="shared" si="144"/>
        <v>1</v>
      </c>
      <c r="N778">
        <f t="shared" si="145"/>
        <v>0</v>
      </c>
      <c r="O778">
        <f t="shared" si="146"/>
        <v>0</v>
      </c>
      <c r="P778">
        <f t="shared" si="147"/>
        <v>0</v>
      </c>
      <c r="Q778">
        <f t="shared" si="148"/>
        <v>0</v>
      </c>
      <c r="R778">
        <f t="shared" si="149"/>
        <v>0</v>
      </c>
      <c r="S778">
        <f t="shared" si="150"/>
        <v>0</v>
      </c>
      <c r="T778">
        <f t="shared" si="151"/>
        <v>0</v>
      </c>
      <c r="U778">
        <f t="shared" si="152"/>
        <v>0</v>
      </c>
      <c r="V778">
        <f t="shared" si="153"/>
        <v>0</v>
      </c>
      <c r="W778">
        <f t="shared" si="154"/>
        <v>0</v>
      </c>
      <c r="X778">
        <f t="shared" si="155"/>
        <v>1</v>
      </c>
      <c r="Y778">
        <v>1052</v>
      </c>
    </row>
    <row r="779" spans="1:25">
      <c r="A779" s="1">
        <v>41321</v>
      </c>
      <c r="B779">
        <v>0</v>
      </c>
      <c r="C779">
        <v>0</v>
      </c>
      <c r="D779">
        <v>0</v>
      </c>
      <c r="E779">
        <v>2</v>
      </c>
      <c r="F779">
        <v>104.5</v>
      </c>
      <c r="G779">
        <v>209</v>
      </c>
      <c r="H779">
        <v>2</v>
      </c>
      <c r="I779">
        <v>104.5</v>
      </c>
      <c r="J779">
        <v>209</v>
      </c>
      <c r="K779">
        <v>0</v>
      </c>
      <c r="L779">
        <v>777</v>
      </c>
      <c r="M779">
        <f t="shared" si="144"/>
        <v>1</v>
      </c>
      <c r="N779">
        <f t="shared" si="145"/>
        <v>0</v>
      </c>
      <c r="O779">
        <f t="shared" si="146"/>
        <v>0</v>
      </c>
      <c r="P779">
        <f t="shared" si="147"/>
        <v>0</v>
      </c>
      <c r="Q779">
        <f t="shared" si="148"/>
        <v>0</v>
      </c>
      <c r="R779">
        <f t="shared" si="149"/>
        <v>0</v>
      </c>
      <c r="S779">
        <f t="shared" si="150"/>
        <v>0</v>
      </c>
      <c r="T779">
        <f t="shared" si="151"/>
        <v>0</v>
      </c>
      <c r="U779">
        <f t="shared" si="152"/>
        <v>0</v>
      </c>
      <c r="V779">
        <f t="shared" si="153"/>
        <v>0</v>
      </c>
      <c r="W779">
        <f t="shared" si="154"/>
        <v>0</v>
      </c>
      <c r="X779">
        <f t="shared" si="155"/>
        <v>1</v>
      </c>
      <c r="Y779">
        <v>628</v>
      </c>
    </row>
    <row r="780" spans="1:25">
      <c r="A780" s="1">
        <v>41322</v>
      </c>
      <c r="B780">
        <v>17</v>
      </c>
      <c r="C780">
        <v>144.88235294117646</v>
      </c>
      <c r="D780">
        <v>2463</v>
      </c>
      <c r="E780">
        <v>0</v>
      </c>
      <c r="F780">
        <v>0</v>
      </c>
      <c r="G780">
        <v>0</v>
      </c>
      <c r="H780">
        <v>17</v>
      </c>
      <c r="I780">
        <v>144.88235294117646</v>
      </c>
      <c r="J780">
        <v>2463</v>
      </c>
      <c r="K780">
        <v>0</v>
      </c>
      <c r="L780">
        <v>778</v>
      </c>
      <c r="M780">
        <f t="shared" si="144"/>
        <v>1</v>
      </c>
      <c r="N780">
        <f t="shared" si="145"/>
        <v>0</v>
      </c>
      <c r="O780">
        <f t="shared" si="146"/>
        <v>0</v>
      </c>
      <c r="P780">
        <f t="shared" si="147"/>
        <v>0</v>
      </c>
      <c r="Q780">
        <f t="shared" si="148"/>
        <v>0</v>
      </c>
      <c r="R780">
        <f t="shared" si="149"/>
        <v>0</v>
      </c>
      <c r="S780">
        <f t="shared" si="150"/>
        <v>0</v>
      </c>
      <c r="T780">
        <f t="shared" si="151"/>
        <v>0</v>
      </c>
      <c r="U780">
        <f t="shared" si="152"/>
        <v>0</v>
      </c>
      <c r="V780">
        <f t="shared" si="153"/>
        <v>0</v>
      </c>
      <c r="W780">
        <f t="shared" si="154"/>
        <v>0</v>
      </c>
      <c r="X780">
        <f t="shared" si="155"/>
        <v>0</v>
      </c>
      <c r="Y780">
        <v>209</v>
      </c>
    </row>
    <row r="781" spans="1:25">
      <c r="A781" s="1">
        <v>41323</v>
      </c>
      <c r="B781">
        <v>97</v>
      </c>
      <c r="C781">
        <v>148.27835051546393</v>
      </c>
      <c r="D781">
        <v>14383</v>
      </c>
      <c r="E781">
        <v>1</v>
      </c>
      <c r="F781">
        <v>99</v>
      </c>
      <c r="G781">
        <v>99</v>
      </c>
      <c r="H781">
        <v>98</v>
      </c>
      <c r="I781">
        <v>147.77551020408163</v>
      </c>
      <c r="J781">
        <v>14482</v>
      </c>
      <c r="K781">
        <v>0</v>
      </c>
      <c r="L781">
        <v>779</v>
      </c>
      <c r="M781">
        <f t="shared" si="144"/>
        <v>1</v>
      </c>
      <c r="N781">
        <f t="shared" si="145"/>
        <v>0</v>
      </c>
      <c r="O781">
        <f t="shared" si="146"/>
        <v>0</v>
      </c>
      <c r="P781">
        <f t="shared" si="147"/>
        <v>0</v>
      </c>
      <c r="Q781">
        <f t="shared" si="148"/>
        <v>0</v>
      </c>
      <c r="R781">
        <f t="shared" si="149"/>
        <v>0</v>
      </c>
      <c r="S781">
        <f t="shared" si="150"/>
        <v>0</v>
      </c>
      <c r="T781">
        <f t="shared" si="151"/>
        <v>0</v>
      </c>
      <c r="U781">
        <f t="shared" si="152"/>
        <v>0</v>
      </c>
      <c r="V781">
        <f t="shared" si="153"/>
        <v>0</v>
      </c>
      <c r="W781">
        <f t="shared" si="154"/>
        <v>0</v>
      </c>
      <c r="X781">
        <f t="shared" si="155"/>
        <v>0</v>
      </c>
      <c r="Y781">
        <v>2463</v>
      </c>
    </row>
    <row r="782" spans="1:25">
      <c r="A782" s="1">
        <v>41324</v>
      </c>
      <c r="B782">
        <v>94</v>
      </c>
      <c r="C782">
        <v>148.14893617021278</v>
      </c>
      <c r="D782">
        <v>13926</v>
      </c>
      <c r="E782">
        <v>1</v>
      </c>
      <c r="F782">
        <v>99</v>
      </c>
      <c r="G782">
        <v>99</v>
      </c>
      <c r="H782">
        <v>95</v>
      </c>
      <c r="I782">
        <v>147.63157894736841</v>
      </c>
      <c r="J782">
        <v>14025</v>
      </c>
      <c r="K782">
        <v>0</v>
      </c>
      <c r="L782">
        <v>780</v>
      </c>
      <c r="M782">
        <f t="shared" si="144"/>
        <v>1</v>
      </c>
      <c r="N782">
        <f t="shared" si="145"/>
        <v>0</v>
      </c>
      <c r="O782">
        <f t="shared" si="146"/>
        <v>0</v>
      </c>
      <c r="P782">
        <f t="shared" si="147"/>
        <v>0</v>
      </c>
      <c r="Q782">
        <f t="shared" si="148"/>
        <v>0</v>
      </c>
      <c r="R782">
        <f t="shared" si="149"/>
        <v>0</v>
      </c>
      <c r="S782">
        <f t="shared" si="150"/>
        <v>0</v>
      </c>
      <c r="T782">
        <f t="shared" si="151"/>
        <v>0</v>
      </c>
      <c r="U782">
        <f t="shared" si="152"/>
        <v>0</v>
      </c>
      <c r="V782">
        <f t="shared" si="153"/>
        <v>0</v>
      </c>
      <c r="W782">
        <f t="shared" si="154"/>
        <v>0</v>
      </c>
      <c r="X782">
        <f t="shared" si="155"/>
        <v>0</v>
      </c>
      <c r="Y782">
        <v>14482</v>
      </c>
    </row>
    <row r="783" spans="1:25">
      <c r="A783" s="1">
        <v>41325</v>
      </c>
      <c r="B783">
        <v>8</v>
      </c>
      <c r="C783">
        <v>140.25</v>
      </c>
      <c r="D783">
        <v>1122</v>
      </c>
      <c r="E783">
        <v>4</v>
      </c>
      <c r="F783">
        <v>94.5</v>
      </c>
      <c r="G783">
        <v>378</v>
      </c>
      <c r="H783">
        <v>12</v>
      </c>
      <c r="I783">
        <v>125</v>
      </c>
      <c r="J783">
        <v>1500</v>
      </c>
      <c r="K783">
        <v>0</v>
      </c>
      <c r="L783">
        <v>781</v>
      </c>
      <c r="M783">
        <f t="shared" si="144"/>
        <v>1</v>
      </c>
      <c r="N783">
        <f t="shared" si="145"/>
        <v>0</v>
      </c>
      <c r="O783">
        <f t="shared" si="146"/>
        <v>0</v>
      </c>
      <c r="P783">
        <f t="shared" si="147"/>
        <v>0</v>
      </c>
      <c r="Q783">
        <f t="shared" si="148"/>
        <v>0</v>
      </c>
      <c r="R783">
        <f t="shared" si="149"/>
        <v>0</v>
      </c>
      <c r="S783">
        <f t="shared" si="150"/>
        <v>0</v>
      </c>
      <c r="T783">
        <f t="shared" si="151"/>
        <v>0</v>
      </c>
      <c r="U783">
        <f t="shared" si="152"/>
        <v>0</v>
      </c>
      <c r="V783">
        <f t="shared" si="153"/>
        <v>0</v>
      </c>
      <c r="W783">
        <f t="shared" si="154"/>
        <v>0</v>
      </c>
      <c r="X783">
        <f t="shared" si="155"/>
        <v>0</v>
      </c>
      <c r="Y783">
        <v>14025</v>
      </c>
    </row>
    <row r="784" spans="1:25">
      <c r="A784" s="1">
        <v>41326</v>
      </c>
      <c r="B784">
        <v>27</v>
      </c>
      <c r="C784">
        <v>116.62962962962963</v>
      </c>
      <c r="D784">
        <v>3149</v>
      </c>
      <c r="E784">
        <v>7</v>
      </c>
      <c r="F784">
        <v>86.714285714285708</v>
      </c>
      <c r="G784">
        <v>607</v>
      </c>
      <c r="H784">
        <v>34</v>
      </c>
      <c r="I784">
        <v>110.47058823529412</v>
      </c>
      <c r="J784">
        <v>3756</v>
      </c>
      <c r="K784">
        <v>0</v>
      </c>
      <c r="L784">
        <v>782</v>
      </c>
      <c r="M784">
        <f t="shared" si="144"/>
        <v>1</v>
      </c>
      <c r="N784">
        <f t="shared" si="145"/>
        <v>0</v>
      </c>
      <c r="O784">
        <f t="shared" si="146"/>
        <v>0</v>
      </c>
      <c r="P784">
        <f t="shared" si="147"/>
        <v>0</v>
      </c>
      <c r="Q784">
        <f t="shared" si="148"/>
        <v>0</v>
      </c>
      <c r="R784">
        <f t="shared" si="149"/>
        <v>0</v>
      </c>
      <c r="S784">
        <f t="shared" si="150"/>
        <v>0</v>
      </c>
      <c r="T784">
        <f t="shared" si="151"/>
        <v>0</v>
      </c>
      <c r="U784">
        <f t="shared" si="152"/>
        <v>0</v>
      </c>
      <c r="V784">
        <f t="shared" si="153"/>
        <v>0</v>
      </c>
      <c r="W784">
        <f t="shared" si="154"/>
        <v>0</v>
      </c>
      <c r="X784">
        <f t="shared" si="155"/>
        <v>0</v>
      </c>
      <c r="Y784">
        <v>1500</v>
      </c>
    </row>
    <row r="785" spans="1:25">
      <c r="A785" s="1">
        <v>41327</v>
      </c>
      <c r="B785">
        <v>24</v>
      </c>
      <c r="C785">
        <v>103.03125</v>
      </c>
      <c r="D785">
        <v>2472.75</v>
      </c>
      <c r="E785">
        <v>7</v>
      </c>
      <c r="F785">
        <v>90.614285714285714</v>
      </c>
      <c r="G785">
        <v>634.29999999999995</v>
      </c>
      <c r="H785">
        <v>31</v>
      </c>
      <c r="I785">
        <v>100.22741935483872</v>
      </c>
      <c r="J785">
        <v>3107.05</v>
      </c>
      <c r="K785">
        <v>0</v>
      </c>
      <c r="L785">
        <v>783</v>
      </c>
      <c r="M785">
        <f t="shared" si="144"/>
        <v>1</v>
      </c>
      <c r="N785">
        <f t="shared" si="145"/>
        <v>0</v>
      </c>
      <c r="O785">
        <f t="shared" si="146"/>
        <v>0</v>
      </c>
      <c r="P785">
        <f t="shared" si="147"/>
        <v>0</v>
      </c>
      <c r="Q785">
        <f t="shared" si="148"/>
        <v>0</v>
      </c>
      <c r="R785">
        <f t="shared" si="149"/>
        <v>0</v>
      </c>
      <c r="S785">
        <f t="shared" si="150"/>
        <v>0</v>
      </c>
      <c r="T785">
        <f t="shared" si="151"/>
        <v>0</v>
      </c>
      <c r="U785">
        <f t="shared" si="152"/>
        <v>0</v>
      </c>
      <c r="V785">
        <f t="shared" si="153"/>
        <v>0</v>
      </c>
      <c r="W785">
        <f t="shared" si="154"/>
        <v>0</v>
      </c>
      <c r="X785">
        <f t="shared" si="155"/>
        <v>1</v>
      </c>
      <c r="Y785">
        <v>3756</v>
      </c>
    </row>
    <row r="786" spans="1:25">
      <c r="A786" s="1">
        <v>41328</v>
      </c>
      <c r="B786">
        <v>27</v>
      </c>
      <c r="C786">
        <v>144</v>
      </c>
      <c r="D786">
        <v>3888</v>
      </c>
      <c r="E786">
        <v>2</v>
      </c>
      <c r="F786">
        <v>105.1</v>
      </c>
      <c r="G786">
        <v>210.2</v>
      </c>
      <c r="H786">
        <v>29</v>
      </c>
      <c r="I786">
        <v>141.31724137931033</v>
      </c>
      <c r="J786">
        <v>4098.2</v>
      </c>
      <c r="K786">
        <v>0</v>
      </c>
      <c r="L786">
        <v>784</v>
      </c>
      <c r="M786">
        <f t="shared" si="144"/>
        <v>1</v>
      </c>
      <c r="N786">
        <f t="shared" si="145"/>
        <v>0</v>
      </c>
      <c r="O786">
        <f t="shared" si="146"/>
        <v>0</v>
      </c>
      <c r="P786">
        <f t="shared" si="147"/>
        <v>0</v>
      </c>
      <c r="Q786">
        <f t="shared" si="148"/>
        <v>0</v>
      </c>
      <c r="R786">
        <f t="shared" si="149"/>
        <v>0</v>
      </c>
      <c r="S786">
        <f t="shared" si="150"/>
        <v>0</v>
      </c>
      <c r="T786">
        <f t="shared" si="151"/>
        <v>0</v>
      </c>
      <c r="U786">
        <f t="shared" si="152"/>
        <v>0</v>
      </c>
      <c r="V786">
        <f t="shared" si="153"/>
        <v>0</v>
      </c>
      <c r="W786">
        <f t="shared" si="154"/>
        <v>0</v>
      </c>
      <c r="X786">
        <f t="shared" si="155"/>
        <v>1</v>
      </c>
      <c r="Y786">
        <v>3107.05</v>
      </c>
    </row>
    <row r="787" spans="1:25">
      <c r="A787" s="1">
        <v>41329</v>
      </c>
      <c r="B787">
        <v>71</v>
      </c>
      <c r="C787">
        <v>141.83098591549296</v>
      </c>
      <c r="D787">
        <v>10070</v>
      </c>
      <c r="E787">
        <v>1</v>
      </c>
      <c r="F787">
        <v>99</v>
      </c>
      <c r="G787">
        <v>99</v>
      </c>
      <c r="H787">
        <v>72</v>
      </c>
      <c r="I787">
        <v>141.23611111111111</v>
      </c>
      <c r="J787">
        <v>10169</v>
      </c>
      <c r="K787">
        <v>0</v>
      </c>
      <c r="L787">
        <v>785</v>
      </c>
      <c r="M787">
        <f t="shared" si="144"/>
        <v>1</v>
      </c>
      <c r="N787">
        <f t="shared" si="145"/>
        <v>0</v>
      </c>
      <c r="O787">
        <f t="shared" si="146"/>
        <v>0</v>
      </c>
      <c r="P787">
        <f t="shared" si="147"/>
        <v>0</v>
      </c>
      <c r="Q787">
        <f t="shared" si="148"/>
        <v>0</v>
      </c>
      <c r="R787">
        <f t="shared" si="149"/>
        <v>0</v>
      </c>
      <c r="S787">
        <f t="shared" si="150"/>
        <v>0</v>
      </c>
      <c r="T787">
        <f t="shared" si="151"/>
        <v>0</v>
      </c>
      <c r="U787">
        <f t="shared" si="152"/>
        <v>0</v>
      </c>
      <c r="V787">
        <f t="shared" si="153"/>
        <v>0</v>
      </c>
      <c r="W787">
        <f t="shared" si="154"/>
        <v>0</v>
      </c>
      <c r="X787">
        <f t="shared" si="155"/>
        <v>0</v>
      </c>
      <c r="Y787">
        <v>4098.2</v>
      </c>
    </row>
    <row r="788" spans="1:25">
      <c r="A788" s="1">
        <v>41330</v>
      </c>
      <c r="B788">
        <v>78</v>
      </c>
      <c r="C788">
        <v>141.83333333333334</v>
      </c>
      <c r="D788">
        <v>11063</v>
      </c>
      <c r="E788">
        <v>4</v>
      </c>
      <c r="F788">
        <v>122</v>
      </c>
      <c r="G788">
        <v>488</v>
      </c>
      <c r="H788">
        <v>82</v>
      </c>
      <c r="I788">
        <v>140.86585365853659</v>
      </c>
      <c r="J788">
        <v>11551</v>
      </c>
      <c r="K788">
        <v>0</v>
      </c>
      <c r="L788">
        <v>786</v>
      </c>
      <c r="M788">
        <f t="shared" si="144"/>
        <v>1</v>
      </c>
      <c r="N788">
        <f t="shared" si="145"/>
        <v>0</v>
      </c>
      <c r="O788">
        <f t="shared" si="146"/>
        <v>0</v>
      </c>
      <c r="P788">
        <f t="shared" si="147"/>
        <v>0</v>
      </c>
      <c r="Q788">
        <f t="shared" si="148"/>
        <v>0</v>
      </c>
      <c r="R788">
        <f t="shared" si="149"/>
        <v>0</v>
      </c>
      <c r="S788">
        <f t="shared" si="150"/>
        <v>0</v>
      </c>
      <c r="T788">
        <f t="shared" si="151"/>
        <v>0</v>
      </c>
      <c r="U788">
        <f t="shared" si="152"/>
        <v>0</v>
      </c>
      <c r="V788">
        <f t="shared" si="153"/>
        <v>0</v>
      </c>
      <c r="W788">
        <f t="shared" si="154"/>
        <v>0</v>
      </c>
      <c r="X788">
        <f t="shared" si="155"/>
        <v>0</v>
      </c>
      <c r="Y788">
        <v>10169</v>
      </c>
    </row>
    <row r="789" spans="1:25">
      <c r="A789" s="1">
        <v>41331</v>
      </c>
      <c r="B789">
        <v>90</v>
      </c>
      <c r="C789">
        <v>142.22222222222223</v>
      </c>
      <c r="D789">
        <v>12800</v>
      </c>
      <c r="E789">
        <v>7</v>
      </c>
      <c r="F789">
        <v>125.3</v>
      </c>
      <c r="G789">
        <v>877.1</v>
      </c>
      <c r="H789">
        <v>97</v>
      </c>
      <c r="I789">
        <v>141.00103092783505</v>
      </c>
      <c r="J789">
        <v>13677.1</v>
      </c>
      <c r="K789">
        <v>0</v>
      </c>
      <c r="L789">
        <v>787</v>
      </c>
      <c r="M789">
        <f t="shared" si="144"/>
        <v>1</v>
      </c>
      <c r="N789">
        <f t="shared" si="145"/>
        <v>0</v>
      </c>
      <c r="O789">
        <f t="shared" si="146"/>
        <v>0</v>
      </c>
      <c r="P789">
        <f t="shared" si="147"/>
        <v>0</v>
      </c>
      <c r="Q789">
        <f t="shared" si="148"/>
        <v>0</v>
      </c>
      <c r="R789">
        <f t="shared" si="149"/>
        <v>0</v>
      </c>
      <c r="S789">
        <f t="shared" si="150"/>
        <v>0</v>
      </c>
      <c r="T789">
        <f t="shared" si="151"/>
        <v>0</v>
      </c>
      <c r="U789">
        <f t="shared" si="152"/>
        <v>0</v>
      </c>
      <c r="V789">
        <f t="shared" si="153"/>
        <v>0</v>
      </c>
      <c r="W789">
        <f t="shared" si="154"/>
        <v>0</v>
      </c>
      <c r="X789">
        <f t="shared" si="155"/>
        <v>0</v>
      </c>
      <c r="Y789">
        <v>11551</v>
      </c>
    </row>
    <row r="790" spans="1:25">
      <c r="A790" s="1">
        <v>41332</v>
      </c>
      <c r="B790">
        <v>88</v>
      </c>
      <c r="C790">
        <v>141.51136363636363</v>
      </c>
      <c r="D790">
        <v>12453</v>
      </c>
      <c r="E790">
        <v>1</v>
      </c>
      <c r="F790">
        <v>125.1</v>
      </c>
      <c r="G790">
        <v>125.1</v>
      </c>
      <c r="H790">
        <v>89</v>
      </c>
      <c r="I790">
        <v>141.32696629213484</v>
      </c>
      <c r="J790">
        <v>12578.1</v>
      </c>
      <c r="K790">
        <v>0</v>
      </c>
      <c r="L790">
        <v>788</v>
      </c>
      <c r="M790">
        <f t="shared" si="144"/>
        <v>1</v>
      </c>
      <c r="N790">
        <f t="shared" si="145"/>
        <v>0</v>
      </c>
      <c r="O790">
        <f t="shared" si="146"/>
        <v>0</v>
      </c>
      <c r="P790">
        <f t="shared" si="147"/>
        <v>0</v>
      </c>
      <c r="Q790">
        <f t="shared" si="148"/>
        <v>0</v>
      </c>
      <c r="R790">
        <f t="shared" si="149"/>
        <v>0</v>
      </c>
      <c r="S790">
        <f t="shared" si="150"/>
        <v>0</v>
      </c>
      <c r="T790">
        <f t="shared" si="151"/>
        <v>0</v>
      </c>
      <c r="U790">
        <f t="shared" si="152"/>
        <v>0</v>
      </c>
      <c r="V790">
        <f t="shared" si="153"/>
        <v>0</v>
      </c>
      <c r="W790">
        <f t="shared" si="154"/>
        <v>0</v>
      </c>
      <c r="X790">
        <f t="shared" si="155"/>
        <v>0</v>
      </c>
      <c r="Y790">
        <v>13677.1</v>
      </c>
    </row>
    <row r="791" spans="1:25">
      <c r="A791" s="1">
        <v>41333</v>
      </c>
      <c r="B791">
        <v>73</v>
      </c>
      <c r="C791">
        <v>142.23287671232876</v>
      </c>
      <c r="D791">
        <v>10383</v>
      </c>
      <c r="E791">
        <v>1</v>
      </c>
      <c r="F791">
        <v>139</v>
      </c>
      <c r="G791">
        <v>139</v>
      </c>
      <c r="H791">
        <v>74</v>
      </c>
      <c r="I791">
        <v>142.18918918918919</v>
      </c>
      <c r="J791">
        <v>10522</v>
      </c>
      <c r="K791">
        <v>0</v>
      </c>
      <c r="L791">
        <v>789</v>
      </c>
      <c r="M791">
        <f t="shared" si="144"/>
        <v>1</v>
      </c>
      <c r="N791">
        <f t="shared" si="145"/>
        <v>0</v>
      </c>
      <c r="O791">
        <f t="shared" si="146"/>
        <v>0</v>
      </c>
      <c r="P791">
        <f t="shared" si="147"/>
        <v>0</v>
      </c>
      <c r="Q791">
        <f t="shared" si="148"/>
        <v>0</v>
      </c>
      <c r="R791">
        <f t="shared" si="149"/>
        <v>0</v>
      </c>
      <c r="S791">
        <f t="shared" si="150"/>
        <v>0</v>
      </c>
      <c r="T791">
        <f t="shared" si="151"/>
        <v>0</v>
      </c>
      <c r="U791">
        <f t="shared" si="152"/>
        <v>0</v>
      </c>
      <c r="V791">
        <f t="shared" si="153"/>
        <v>0</v>
      </c>
      <c r="W791">
        <f t="shared" si="154"/>
        <v>0</v>
      </c>
      <c r="X791">
        <f t="shared" si="155"/>
        <v>0</v>
      </c>
      <c r="Y791">
        <v>12578.1</v>
      </c>
    </row>
    <row r="792" spans="1:25">
      <c r="A792" s="1">
        <v>41334</v>
      </c>
      <c r="B792">
        <v>70</v>
      </c>
      <c r="C792">
        <v>139.32857142857142</v>
      </c>
      <c r="D792">
        <v>9753</v>
      </c>
      <c r="E792">
        <v>4</v>
      </c>
      <c r="F792">
        <v>109.5</v>
      </c>
      <c r="G792">
        <v>438</v>
      </c>
      <c r="H792">
        <v>74</v>
      </c>
      <c r="I792">
        <v>137.71621621621622</v>
      </c>
      <c r="J792">
        <v>10191</v>
      </c>
      <c r="K792">
        <v>0</v>
      </c>
      <c r="L792">
        <v>790</v>
      </c>
      <c r="M792">
        <f t="shared" si="144"/>
        <v>0</v>
      </c>
      <c r="N792">
        <f t="shared" si="145"/>
        <v>1</v>
      </c>
      <c r="O792">
        <f t="shared" si="146"/>
        <v>0</v>
      </c>
      <c r="P792">
        <f t="shared" si="147"/>
        <v>0</v>
      </c>
      <c r="Q792">
        <f t="shared" si="148"/>
        <v>0</v>
      </c>
      <c r="R792">
        <f t="shared" si="149"/>
        <v>0</v>
      </c>
      <c r="S792">
        <f t="shared" si="150"/>
        <v>0</v>
      </c>
      <c r="T792">
        <f t="shared" si="151"/>
        <v>0</v>
      </c>
      <c r="U792">
        <f t="shared" si="152"/>
        <v>0</v>
      </c>
      <c r="V792">
        <f t="shared" si="153"/>
        <v>0</v>
      </c>
      <c r="W792">
        <f t="shared" si="154"/>
        <v>0</v>
      </c>
      <c r="X792">
        <f t="shared" si="155"/>
        <v>1</v>
      </c>
      <c r="Y792">
        <v>10522</v>
      </c>
    </row>
    <row r="793" spans="1:25">
      <c r="A793" s="1">
        <v>41335</v>
      </c>
      <c r="B793">
        <v>51</v>
      </c>
      <c r="C793">
        <v>142.54901960784315</v>
      </c>
      <c r="D793">
        <v>7270</v>
      </c>
      <c r="E793">
        <v>1</v>
      </c>
      <c r="F793">
        <v>149</v>
      </c>
      <c r="G793">
        <v>149</v>
      </c>
      <c r="H793">
        <v>52</v>
      </c>
      <c r="I793">
        <v>142.67307692307693</v>
      </c>
      <c r="J793">
        <v>7419</v>
      </c>
      <c r="K793">
        <v>0</v>
      </c>
      <c r="L793">
        <v>791</v>
      </c>
      <c r="M793">
        <f t="shared" si="144"/>
        <v>0</v>
      </c>
      <c r="N793">
        <f t="shared" si="145"/>
        <v>1</v>
      </c>
      <c r="O793">
        <f t="shared" si="146"/>
        <v>0</v>
      </c>
      <c r="P793">
        <f t="shared" si="147"/>
        <v>0</v>
      </c>
      <c r="Q793">
        <f t="shared" si="148"/>
        <v>0</v>
      </c>
      <c r="R793">
        <f t="shared" si="149"/>
        <v>0</v>
      </c>
      <c r="S793">
        <f t="shared" si="150"/>
        <v>0</v>
      </c>
      <c r="T793">
        <f t="shared" si="151"/>
        <v>0</v>
      </c>
      <c r="U793">
        <f t="shared" si="152"/>
        <v>0</v>
      </c>
      <c r="V793">
        <f t="shared" si="153"/>
        <v>0</v>
      </c>
      <c r="W793">
        <f t="shared" si="154"/>
        <v>0</v>
      </c>
      <c r="X793">
        <f t="shared" si="155"/>
        <v>1</v>
      </c>
      <c r="Y793">
        <v>10191</v>
      </c>
    </row>
    <row r="794" spans="1:25">
      <c r="A794" s="1">
        <v>41336</v>
      </c>
      <c r="B794">
        <v>36</v>
      </c>
      <c r="C794">
        <v>144.69444444444446</v>
      </c>
      <c r="D794">
        <v>5209</v>
      </c>
      <c r="E794">
        <v>1</v>
      </c>
      <c r="F794">
        <v>149</v>
      </c>
      <c r="G794">
        <v>149</v>
      </c>
      <c r="H794">
        <v>37</v>
      </c>
      <c r="I794">
        <v>144.81081081081081</v>
      </c>
      <c r="J794">
        <v>5358</v>
      </c>
      <c r="K794">
        <v>0</v>
      </c>
      <c r="L794">
        <v>792</v>
      </c>
      <c r="M794">
        <f t="shared" si="144"/>
        <v>0</v>
      </c>
      <c r="N794">
        <f t="shared" si="145"/>
        <v>1</v>
      </c>
      <c r="O794">
        <f t="shared" si="146"/>
        <v>0</v>
      </c>
      <c r="P794">
        <f t="shared" si="147"/>
        <v>0</v>
      </c>
      <c r="Q794">
        <f t="shared" si="148"/>
        <v>0</v>
      </c>
      <c r="R794">
        <f t="shared" si="149"/>
        <v>0</v>
      </c>
      <c r="S794">
        <f t="shared" si="150"/>
        <v>0</v>
      </c>
      <c r="T794">
        <f t="shared" si="151"/>
        <v>0</v>
      </c>
      <c r="U794">
        <f t="shared" si="152"/>
        <v>0</v>
      </c>
      <c r="V794">
        <f t="shared" si="153"/>
        <v>0</v>
      </c>
      <c r="W794">
        <f t="shared" si="154"/>
        <v>0</v>
      </c>
      <c r="X794">
        <f t="shared" si="155"/>
        <v>0</v>
      </c>
      <c r="Y794">
        <v>7419</v>
      </c>
    </row>
    <row r="795" spans="1:25">
      <c r="A795" s="1">
        <v>41337</v>
      </c>
      <c r="B795">
        <v>36</v>
      </c>
      <c r="C795">
        <v>144.97222222222223</v>
      </c>
      <c r="D795">
        <v>5219</v>
      </c>
      <c r="E795">
        <v>1</v>
      </c>
      <c r="F795">
        <v>70</v>
      </c>
      <c r="G795">
        <v>70</v>
      </c>
      <c r="H795">
        <v>37</v>
      </c>
      <c r="I795">
        <v>142.94594594594594</v>
      </c>
      <c r="J795">
        <v>5289</v>
      </c>
      <c r="K795">
        <v>0</v>
      </c>
      <c r="L795">
        <v>793</v>
      </c>
      <c r="M795">
        <f t="shared" si="144"/>
        <v>0</v>
      </c>
      <c r="N795">
        <f t="shared" si="145"/>
        <v>1</v>
      </c>
      <c r="O795">
        <f t="shared" si="146"/>
        <v>0</v>
      </c>
      <c r="P795">
        <f t="shared" si="147"/>
        <v>0</v>
      </c>
      <c r="Q795">
        <f t="shared" si="148"/>
        <v>0</v>
      </c>
      <c r="R795">
        <f t="shared" si="149"/>
        <v>0</v>
      </c>
      <c r="S795">
        <f t="shared" si="150"/>
        <v>0</v>
      </c>
      <c r="T795">
        <f t="shared" si="151"/>
        <v>0</v>
      </c>
      <c r="U795">
        <f t="shared" si="152"/>
        <v>0</v>
      </c>
      <c r="V795">
        <f t="shared" si="153"/>
        <v>0</v>
      </c>
      <c r="W795">
        <f t="shared" si="154"/>
        <v>0</v>
      </c>
      <c r="X795">
        <f t="shared" si="155"/>
        <v>0</v>
      </c>
      <c r="Y795">
        <v>5358</v>
      </c>
    </row>
    <row r="796" spans="1:25">
      <c r="A796" s="1">
        <v>41338</v>
      </c>
      <c r="B796">
        <v>74</v>
      </c>
      <c r="C796">
        <v>144.35135135135135</v>
      </c>
      <c r="D796">
        <v>10682</v>
      </c>
      <c r="E796">
        <v>0</v>
      </c>
      <c r="F796">
        <v>0</v>
      </c>
      <c r="G796">
        <v>0</v>
      </c>
      <c r="H796">
        <v>74</v>
      </c>
      <c r="I796">
        <v>144.35135135135135</v>
      </c>
      <c r="J796">
        <v>10682</v>
      </c>
      <c r="K796">
        <v>0</v>
      </c>
      <c r="L796">
        <v>794</v>
      </c>
      <c r="M796">
        <f t="shared" si="144"/>
        <v>0</v>
      </c>
      <c r="N796">
        <f t="shared" si="145"/>
        <v>1</v>
      </c>
      <c r="O796">
        <f t="shared" si="146"/>
        <v>0</v>
      </c>
      <c r="P796">
        <f t="shared" si="147"/>
        <v>0</v>
      </c>
      <c r="Q796">
        <f t="shared" si="148"/>
        <v>0</v>
      </c>
      <c r="R796">
        <f t="shared" si="149"/>
        <v>0</v>
      </c>
      <c r="S796">
        <f t="shared" si="150"/>
        <v>0</v>
      </c>
      <c r="T796">
        <f t="shared" si="151"/>
        <v>0</v>
      </c>
      <c r="U796">
        <f t="shared" si="152"/>
        <v>0</v>
      </c>
      <c r="V796">
        <f t="shared" si="153"/>
        <v>0</v>
      </c>
      <c r="W796">
        <f t="shared" si="154"/>
        <v>0</v>
      </c>
      <c r="X796">
        <f t="shared" si="155"/>
        <v>0</v>
      </c>
      <c r="Y796">
        <v>5289</v>
      </c>
    </row>
    <row r="797" spans="1:25">
      <c r="A797" s="1">
        <v>41339</v>
      </c>
      <c r="B797">
        <v>95</v>
      </c>
      <c r="C797">
        <v>144.1157894736842</v>
      </c>
      <c r="D797">
        <v>13691</v>
      </c>
      <c r="E797">
        <v>2</v>
      </c>
      <c r="F797">
        <v>70</v>
      </c>
      <c r="G797">
        <v>140</v>
      </c>
      <c r="H797">
        <v>97</v>
      </c>
      <c r="I797">
        <v>142.58762886597938</v>
      </c>
      <c r="J797">
        <v>13831</v>
      </c>
      <c r="K797">
        <v>0</v>
      </c>
      <c r="L797">
        <v>795</v>
      </c>
      <c r="M797">
        <f t="shared" si="144"/>
        <v>0</v>
      </c>
      <c r="N797">
        <f t="shared" si="145"/>
        <v>1</v>
      </c>
      <c r="O797">
        <f t="shared" si="146"/>
        <v>0</v>
      </c>
      <c r="P797">
        <f t="shared" si="147"/>
        <v>0</v>
      </c>
      <c r="Q797">
        <f t="shared" si="148"/>
        <v>0</v>
      </c>
      <c r="R797">
        <f t="shared" si="149"/>
        <v>0</v>
      </c>
      <c r="S797">
        <f t="shared" si="150"/>
        <v>0</v>
      </c>
      <c r="T797">
        <f t="shared" si="151"/>
        <v>0</v>
      </c>
      <c r="U797">
        <f t="shared" si="152"/>
        <v>0</v>
      </c>
      <c r="V797">
        <f t="shared" si="153"/>
        <v>0</v>
      </c>
      <c r="W797">
        <f t="shared" si="154"/>
        <v>0</v>
      </c>
      <c r="X797">
        <f t="shared" si="155"/>
        <v>0</v>
      </c>
      <c r="Y797">
        <v>10682</v>
      </c>
    </row>
    <row r="798" spans="1:25">
      <c r="A798" s="1">
        <v>41340</v>
      </c>
      <c r="B798">
        <v>17</v>
      </c>
      <c r="C798">
        <v>120.41176470588235</v>
      </c>
      <c r="D798">
        <v>2047</v>
      </c>
      <c r="E798">
        <v>13</v>
      </c>
      <c r="F798">
        <v>108.39230769230768</v>
      </c>
      <c r="G798">
        <v>1409.1</v>
      </c>
      <c r="H798">
        <v>30</v>
      </c>
      <c r="I798">
        <v>115.20333333333333</v>
      </c>
      <c r="J798">
        <v>3456.1</v>
      </c>
      <c r="K798">
        <v>0</v>
      </c>
      <c r="L798">
        <v>796</v>
      </c>
      <c r="M798">
        <f t="shared" si="144"/>
        <v>0</v>
      </c>
      <c r="N798">
        <f t="shared" si="145"/>
        <v>1</v>
      </c>
      <c r="O798">
        <f t="shared" si="146"/>
        <v>0</v>
      </c>
      <c r="P798">
        <f t="shared" si="147"/>
        <v>0</v>
      </c>
      <c r="Q798">
        <f t="shared" si="148"/>
        <v>0</v>
      </c>
      <c r="R798">
        <f t="shared" si="149"/>
        <v>0</v>
      </c>
      <c r="S798">
        <f t="shared" si="150"/>
        <v>0</v>
      </c>
      <c r="T798">
        <f t="shared" si="151"/>
        <v>0</v>
      </c>
      <c r="U798">
        <f t="shared" si="152"/>
        <v>0</v>
      </c>
      <c r="V798">
        <f t="shared" si="153"/>
        <v>0</v>
      </c>
      <c r="W798">
        <f t="shared" si="154"/>
        <v>0</v>
      </c>
      <c r="X798">
        <f t="shared" si="155"/>
        <v>0</v>
      </c>
      <c r="Y798">
        <v>13831</v>
      </c>
    </row>
    <row r="799" spans="1:25">
      <c r="A799" s="1">
        <v>41341</v>
      </c>
      <c r="B799">
        <v>12</v>
      </c>
      <c r="C799">
        <v>104.39583333333333</v>
      </c>
      <c r="D799">
        <v>1252.75</v>
      </c>
      <c r="E799">
        <v>55</v>
      </c>
      <c r="F799">
        <v>99.421818181818182</v>
      </c>
      <c r="G799">
        <v>5468.2</v>
      </c>
      <c r="H799">
        <v>67</v>
      </c>
      <c r="I799">
        <v>100.31268656716418</v>
      </c>
      <c r="J799">
        <v>6720.95</v>
      </c>
      <c r="K799">
        <v>0</v>
      </c>
      <c r="L799">
        <v>797</v>
      </c>
      <c r="M799">
        <f t="shared" si="144"/>
        <v>0</v>
      </c>
      <c r="N799">
        <f t="shared" si="145"/>
        <v>1</v>
      </c>
      <c r="O799">
        <f t="shared" si="146"/>
        <v>0</v>
      </c>
      <c r="P799">
        <f t="shared" si="147"/>
        <v>0</v>
      </c>
      <c r="Q799">
        <f t="shared" si="148"/>
        <v>0</v>
      </c>
      <c r="R799">
        <f t="shared" si="149"/>
        <v>0</v>
      </c>
      <c r="S799">
        <f t="shared" si="150"/>
        <v>0</v>
      </c>
      <c r="T799">
        <f t="shared" si="151"/>
        <v>0</v>
      </c>
      <c r="U799">
        <f t="shared" si="152"/>
        <v>0</v>
      </c>
      <c r="V799">
        <f t="shared" si="153"/>
        <v>0</v>
      </c>
      <c r="W799">
        <f t="shared" si="154"/>
        <v>0</v>
      </c>
      <c r="X799">
        <f t="shared" si="155"/>
        <v>1</v>
      </c>
      <c r="Y799">
        <v>3456.1</v>
      </c>
    </row>
    <row r="800" spans="1:25">
      <c r="A800" s="1">
        <v>41342</v>
      </c>
      <c r="B800">
        <v>29</v>
      </c>
      <c r="C800">
        <v>142.35344827586206</v>
      </c>
      <c r="D800">
        <v>4128.25</v>
      </c>
      <c r="E800">
        <v>36</v>
      </c>
      <c r="F800">
        <v>95.280555555555551</v>
      </c>
      <c r="G800">
        <v>3430.1</v>
      </c>
      <c r="H800">
        <v>65</v>
      </c>
      <c r="I800">
        <v>116.2823076923077</v>
      </c>
      <c r="J800">
        <v>7558.35</v>
      </c>
      <c r="K800">
        <v>0</v>
      </c>
      <c r="L800">
        <v>798</v>
      </c>
      <c r="M800">
        <f t="shared" si="144"/>
        <v>0</v>
      </c>
      <c r="N800">
        <f t="shared" si="145"/>
        <v>1</v>
      </c>
      <c r="O800">
        <f t="shared" si="146"/>
        <v>0</v>
      </c>
      <c r="P800">
        <f t="shared" si="147"/>
        <v>0</v>
      </c>
      <c r="Q800">
        <f t="shared" si="148"/>
        <v>0</v>
      </c>
      <c r="R800">
        <f t="shared" si="149"/>
        <v>0</v>
      </c>
      <c r="S800">
        <f t="shared" si="150"/>
        <v>0</v>
      </c>
      <c r="T800">
        <f t="shared" si="151"/>
        <v>0</v>
      </c>
      <c r="U800">
        <f t="shared" si="152"/>
        <v>0</v>
      </c>
      <c r="V800">
        <f t="shared" si="153"/>
        <v>0</v>
      </c>
      <c r="W800">
        <f t="shared" si="154"/>
        <v>0</v>
      </c>
      <c r="X800">
        <f t="shared" si="155"/>
        <v>1</v>
      </c>
      <c r="Y800">
        <v>6720.95</v>
      </c>
    </row>
    <row r="801" spans="1:25">
      <c r="A801" s="1">
        <v>41343</v>
      </c>
      <c r="B801">
        <v>74</v>
      </c>
      <c r="C801">
        <v>143.74324324324326</v>
      </c>
      <c r="D801">
        <v>10637</v>
      </c>
      <c r="E801">
        <v>1</v>
      </c>
      <c r="F801">
        <v>90</v>
      </c>
      <c r="G801">
        <v>90</v>
      </c>
      <c r="H801">
        <v>75</v>
      </c>
      <c r="I801">
        <v>143.02666666666667</v>
      </c>
      <c r="J801">
        <v>10727</v>
      </c>
      <c r="K801">
        <v>0</v>
      </c>
      <c r="L801">
        <v>799</v>
      </c>
      <c r="M801">
        <f t="shared" si="144"/>
        <v>0</v>
      </c>
      <c r="N801">
        <f t="shared" si="145"/>
        <v>1</v>
      </c>
      <c r="O801">
        <f t="shared" si="146"/>
        <v>0</v>
      </c>
      <c r="P801">
        <f t="shared" si="147"/>
        <v>0</v>
      </c>
      <c r="Q801">
        <f t="shared" si="148"/>
        <v>0</v>
      </c>
      <c r="R801">
        <f t="shared" si="149"/>
        <v>0</v>
      </c>
      <c r="S801">
        <f t="shared" si="150"/>
        <v>0</v>
      </c>
      <c r="T801">
        <f t="shared" si="151"/>
        <v>0</v>
      </c>
      <c r="U801">
        <f t="shared" si="152"/>
        <v>0</v>
      </c>
      <c r="V801">
        <f t="shared" si="153"/>
        <v>0</v>
      </c>
      <c r="W801">
        <f t="shared" si="154"/>
        <v>0</v>
      </c>
      <c r="X801">
        <f t="shared" si="155"/>
        <v>0</v>
      </c>
      <c r="Y801">
        <v>7558.35</v>
      </c>
    </row>
    <row r="802" spans="1:25">
      <c r="A802" s="1">
        <v>41344</v>
      </c>
      <c r="B802">
        <v>76</v>
      </c>
      <c r="C802">
        <v>144.14473684210526</v>
      </c>
      <c r="D802">
        <v>10955</v>
      </c>
      <c r="E802">
        <v>5</v>
      </c>
      <c r="F802">
        <v>130.22</v>
      </c>
      <c r="G802">
        <v>651.1</v>
      </c>
      <c r="H802">
        <v>81</v>
      </c>
      <c r="I802">
        <v>143.28518518518518</v>
      </c>
      <c r="J802">
        <v>11606.1</v>
      </c>
      <c r="K802">
        <v>0</v>
      </c>
      <c r="L802">
        <v>800</v>
      </c>
      <c r="M802">
        <f t="shared" si="144"/>
        <v>0</v>
      </c>
      <c r="N802">
        <f t="shared" si="145"/>
        <v>1</v>
      </c>
      <c r="O802">
        <f t="shared" si="146"/>
        <v>0</v>
      </c>
      <c r="P802">
        <f t="shared" si="147"/>
        <v>0</v>
      </c>
      <c r="Q802">
        <f t="shared" si="148"/>
        <v>0</v>
      </c>
      <c r="R802">
        <f t="shared" si="149"/>
        <v>0</v>
      </c>
      <c r="S802">
        <f t="shared" si="150"/>
        <v>0</v>
      </c>
      <c r="T802">
        <f t="shared" si="151"/>
        <v>0</v>
      </c>
      <c r="U802">
        <f t="shared" si="152"/>
        <v>0</v>
      </c>
      <c r="V802">
        <f t="shared" si="153"/>
        <v>0</v>
      </c>
      <c r="W802">
        <f t="shared" si="154"/>
        <v>0</v>
      </c>
      <c r="X802">
        <f t="shared" si="155"/>
        <v>0</v>
      </c>
      <c r="Y802">
        <v>10727</v>
      </c>
    </row>
    <row r="803" spans="1:25">
      <c r="A803" s="1">
        <v>41345</v>
      </c>
      <c r="B803">
        <v>78</v>
      </c>
      <c r="C803">
        <v>144.33333333333334</v>
      </c>
      <c r="D803">
        <v>11258</v>
      </c>
      <c r="E803">
        <v>4</v>
      </c>
      <c r="F803">
        <v>89.75</v>
      </c>
      <c r="G803">
        <v>359</v>
      </c>
      <c r="H803">
        <v>82</v>
      </c>
      <c r="I803">
        <v>141.67073170731706</v>
      </c>
      <c r="J803">
        <v>11617</v>
      </c>
      <c r="K803">
        <v>0</v>
      </c>
      <c r="L803">
        <v>801</v>
      </c>
      <c r="M803">
        <f t="shared" si="144"/>
        <v>0</v>
      </c>
      <c r="N803">
        <f t="shared" si="145"/>
        <v>1</v>
      </c>
      <c r="O803">
        <f t="shared" si="146"/>
        <v>0</v>
      </c>
      <c r="P803">
        <f t="shared" si="147"/>
        <v>0</v>
      </c>
      <c r="Q803">
        <f t="shared" si="148"/>
        <v>0</v>
      </c>
      <c r="R803">
        <f t="shared" si="149"/>
        <v>0</v>
      </c>
      <c r="S803">
        <f t="shared" si="150"/>
        <v>0</v>
      </c>
      <c r="T803">
        <f t="shared" si="151"/>
        <v>0</v>
      </c>
      <c r="U803">
        <f t="shared" si="152"/>
        <v>0</v>
      </c>
      <c r="V803">
        <f t="shared" si="153"/>
        <v>0</v>
      </c>
      <c r="W803">
        <f t="shared" si="154"/>
        <v>0</v>
      </c>
      <c r="X803">
        <f t="shared" si="155"/>
        <v>0</v>
      </c>
      <c r="Y803">
        <v>11606.1</v>
      </c>
    </row>
    <row r="804" spans="1:25">
      <c r="A804" s="1">
        <v>41346</v>
      </c>
      <c r="B804">
        <v>63</v>
      </c>
      <c r="C804">
        <v>141.96825396825398</v>
      </c>
      <c r="D804">
        <v>8944</v>
      </c>
      <c r="E804">
        <v>4</v>
      </c>
      <c r="F804">
        <v>129.25</v>
      </c>
      <c r="G804">
        <v>517</v>
      </c>
      <c r="H804">
        <v>67</v>
      </c>
      <c r="I804">
        <v>141.20895522388059</v>
      </c>
      <c r="J804">
        <v>9461</v>
      </c>
      <c r="K804">
        <v>0</v>
      </c>
      <c r="L804">
        <v>802</v>
      </c>
      <c r="M804">
        <f t="shared" si="144"/>
        <v>0</v>
      </c>
      <c r="N804">
        <f t="shared" si="145"/>
        <v>1</v>
      </c>
      <c r="O804">
        <f t="shared" si="146"/>
        <v>0</v>
      </c>
      <c r="P804">
        <f t="shared" si="147"/>
        <v>0</v>
      </c>
      <c r="Q804">
        <f t="shared" si="148"/>
        <v>0</v>
      </c>
      <c r="R804">
        <f t="shared" si="149"/>
        <v>0</v>
      </c>
      <c r="S804">
        <f t="shared" si="150"/>
        <v>0</v>
      </c>
      <c r="T804">
        <f t="shared" si="151"/>
        <v>0</v>
      </c>
      <c r="U804">
        <f t="shared" si="152"/>
        <v>0</v>
      </c>
      <c r="V804">
        <f t="shared" si="153"/>
        <v>0</v>
      </c>
      <c r="W804">
        <f t="shared" si="154"/>
        <v>0</v>
      </c>
      <c r="X804">
        <f t="shared" si="155"/>
        <v>0</v>
      </c>
      <c r="Y804">
        <v>11617</v>
      </c>
    </row>
    <row r="805" spans="1:25">
      <c r="A805" s="1">
        <v>41347</v>
      </c>
      <c r="B805">
        <v>91</v>
      </c>
      <c r="C805">
        <v>141.05494505494505</v>
      </c>
      <c r="D805">
        <v>12836</v>
      </c>
      <c r="E805">
        <v>9</v>
      </c>
      <c r="F805">
        <v>87.555555555555557</v>
      </c>
      <c r="G805">
        <v>788</v>
      </c>
      <c r="H805">
        <v>100</v>
      </c>
      <c r="I805">
        <v>136.24</v>
      </c>
      <c r="J805">
        <v>13624</v>
      </c>
      <c r="K805">
        <v>0</v>
      </c>
      <c r="L805">
        <v>803</v>
      </c>
      <c r="M805">
        <f t="shared" si="144"/>
        <v>0</v>
      </c>
      <c r="N805">
        <f t="shared" si="145"/>
        <v>1</v>
      </c>
      <c r="O805">
        <f t="shared" si="146"/>
        <v>0</v>
      </c>
      <c r="P805">
        <f t="shared" si="147"/>
        <v>0</v>
      </c>
      <c r="Q805">
        <f t="shared" si="148"/>
        <v>0</v>
      </c>
      <c r="R805">
        <f t="shared" si="149"/>
        <v>0</v>
      </c>
      <c r="S805">
        <f t="shared" si="150"/>
        <v>0</v>
      </c>
      <c r="T805">
        <f t="shared" si="151"/>
        <v>0</v>
      </c>
      <c r="U805">
        <f t="shared" si="152"/>
        <v>0</v>
      </c>
      <c r="V805">
        <f t="shared" si="153"/>
        <v>0</v>
      </c>
      <c r="W805">
        <f t="shared" si="154"/>
        <v>0</v>
      </c>
      <c r="X805">
        <f t="shared" si="155"/>
        <v>0</v>
      </c>
      <c r="Y805">
        <v>9461</v>
      </c>
    </row>
    <row r="806" spans="1:25">
      <c r="A806" s="1">
        <v>41348</v>
      </c>
      <c r="B806">
        <v>56</v>
      </c>
      <c r="C806">
        <v>142.03571428571428</v>
      </c>
      <c r="D806">
        <v>7954</v>
      </c>
      <c r="E806">
        <v>3</v>
      </c>
      <c r="F806">
        <v>96.333333333333329</v>
      </c>
      <c r="G806">
        <v>289</v>
      </c>
      <c r="H806">
        <v>59</v>
      </c>
      <c r="I806">
        <v>139.71186440677965</v>
      </c>
      <c r="J806">
        <v>8243</v>
      </c>
      <c r="K806">
        <v>0</v>
      </c>
      <c r="L806">
        <v>804</v>
      </c>
      <c r="M806">
        <f t="shared" si="144"/>
        <v>0</v>
      </c>
      <c r="N806">
        <f t="shared" si="145"/>
        <v>1</v>
      </c>
      <c r="O806">
        <f t="shared" si="146"/>
        <v>0</v>
      </c>
      <c r="P806">
        <f t="shared" si="147"/>
        <v>0</v>
      </c>
      <c r="Q806">
        <f t="shared" si="148"/>
        <v>0</v>
      </c>
      <c r="R806">
        <f t="shared" si="149"/>
        <v>0</v>
      </c>
      <c r="S806">
        <f t="shared" si="150"/>
        <v>0</v>
      </c>
      <c r="T806">
        <f t="shared" si="151"/>
        <v>0</v>
      </c>
      <c r="U806">
        <f t="shared" si="152"/>
        <v>0</v>
      </c>
      <c r="V806">
        <f t="shared" si="153"/>
        <v>0</v>
      </c>
      <c r="W806">
        <f t="shared" si="154"/>
        <v>0</v>
      </c>
      <c r="X806">
        <f t="shared" si="155"/>
        <v>1</v>
      </c>
      <c r="Y806">
        <v>13624</v>
      </c>
    </row>
    <row r="807" spans="1:25">
      <c r="A807" s="1">
        <v>41349</v>
      </c>
      <c r="B807">
        <v>29</v>
      </c>
      <c r="C807">
        <v>144</v>
      </c>
      <c r="D807">
        <v>4176</v>
      </c>
      <c r="E807">
        <v>1</v>
      </c>
      <c r="F807">
        <v>149</v>
      </c>
      <c r="G807">
        <v>149</v>
      </c>
      <c r="H807">
        <v>30</v>
      </c>
      <c r="I807">
        <v>144.16666666666666</v>
      </c>
      <c r="J807">
        <v>4325</v>
      </c>
      <c r="K807">
        <v>0</v>
      </c>
      <c r="L807">
        <v>805</v>
      </c>
      <c r="M807">
        <f t="shared" si="144"/>
        <v>0</v>
      </c>
      <c r="N807">
        <f t="shared" si="145"/>
        <v>1</v>
      </c>
      <c r="O807">
        <f t="shared" si="146"/>
        <v>0</v>
      </c>
      <c r="P807">
        <f t="shared" si="147"/>
        <v>0</v>
      </c>
      <c r="Q807">
        <f t="shared" si="148"/>
        <v>0</v>
      </c>
      <c r="R807">
        <f t="shared" si="149"/>
        <v>0</v>
      </c>
      <c r="S807">
        <f t="shared" si="150"/>
        <v>0</v>
      </c>
      <c r="T807">
        <f t="shared" si="151"/>
        <v>0</v>
      </c>
      <c r="U807">
        <f t="shared" si="152"/>
        <v>0</v>
      </c>
      <c r="V807">
        <f t="shared" si="153"/>
        <v>0</v>
      </c>
      <c r="W807">
        <f t="shared" si="154"/>
        <v>0</v>
      </c>
      <c r="X807">
        <f t="shared" si="155"/>
        <v>1</v>
      </c>
      <c r="Y807">
        <v>8243</v>
      </c>
    </row>
    <row r="808" spans="1:25">
      <c r="A808" s="1">
        <v>41350</v>
      </c>
      <c r="B808">
        <v>42</v>
      </c>
      <c r="C808">
        <v>144.35714285714286</v>
      </c>
      <c r="D808">
        <v>6063</v>
      </c>
      <c r="E808">
        <v>2</v>
      </c>
      <c r="F808">
        <v>139</v>
      </c>
      <c r="G808">
        <v>278</v>
      </c>
      <c r="H808">
        <v>44</v>
      </c>
      <c r="I808">
        <v>144.11363636363637</v>
      </c>
      <c r="J808">
        <v>6341</v>
      </c>
      <c r="K808">
        <v>0</v>
      </c>
      <c r="L808">
        <v>806</v>
      </c>
      <c r="M808">
        <f t="shared" si="144"/>
        <v>0</v>
      </c>
      <c r="N808">
        <f t="shared" si="145"/>
        <v>1</v>
      </c>
      <c r="O808">
        <f t="shared" si="146"/>
        <v>0</v>
      </c>
      <c r="P808">
        <f t="shared" si="147"/>
        <v>0</v>
      </c>
      <c r="Q808">
        <f t="shared" si="148"/>
        <v>0</v>
      </c>
      <c r="R808">
        <f t="shared" si="149"/>
        <v>0</v>
      </c>
      <c r="S808">
        <f t="shared" si="150"/>
        <v>0</v>
      </c>
      <c r="T808">
        <f t="shared" si="151"/>
        <v>0</v>
      </c>
      <c r="U808">
        <f t="shared" si="152"/>
        <v>0</v>
      </c>
      <c r="V808">
        <f t="shared" si="153"/>
        <v>0</v>
      </c>
      <c r="W808">
        <f t="shared" si="154"/>
        <v>0</v>
      </c>
      <c r="X808">
        <f t="shared" si="155"/>
        <v>0</v>
      </c>
      <c r="Y808">
        <v>4325</v>
      </c>
    </row>
    <row r="809" spans="1:25">
      <c r="A809" s="1">
        <v>41351</v>
      </c>
      <c r="B809">
        <v>44</v>
      </c>
      <c r="C809">
        <v>145.70454545454547</v>
      </c>
      <c r="D809">
        <v>6411</v>
      </c>
      <c r="E809">
        <v>5</v>
      </c>
      <c r="F809">
        <v>101.6</v>
      </c>
      <c r="G809">
        <v>508</v>
      </c>
      <c r="H809">
        <v>49</v>
      </c>
      <c r="I809">
        <v>141.20408163265307</v>
      </c>
      <c r="J809">
        <v>6919</v>
      </c>
      <c r="K809">
        <v>0</v>
      </c>
      <c r="L809">
        <v>807</v>
      </c>
      <c r="M809">
        <f t="shared" si="144"/>
        <v>0</v>
      </c>
      <c r="N809">
        <f t="shared" si="145"/>
        <v>1</v>
      </c>
      <c r="O809">
        <f t="shared" si="146"/>
        <v>0</v>
      </c>
      <c r="P809">
        <f t="shared" si="147"/>
        <v>0</v>
      </c>
      <c r="Q809">
        <f t="shared" si="148"/>
        <v>0</v>
      </c>
      <c r="R809">
        <f t="shared" si="149"/>
        <v>0</v>
      </c>
      <c r="S809">
        <f t="shared" si="150"/>
        <v>0</v>
      </c>
      <c r="T809">
        <f t="shared" si="151"/>
        <v>0</v>
      </c>
      <c r="U809">
        <f t="shared" si="152"/>
        <v>0</v>
      </c>
      <c r="V809">
        <f t="shared" si="153"/>
        <v>0</v>
      </c>
      <c r="W809">
        <f t="shared" si="154"/>
        <v>0</v>
      </c>
      <c r="X809">
        <f t="shared" si="155"/>
        <v>0</v>
      </c>
      <c r="Y809">
        <v>6341</v>
      </c>
    </row>
    <row r="810" spans="1:25">
      <c r="A810" s="1">
        <v>41352</v>
      </c>
      <c r="B810">
        <v>53</v>
      </c>
      <c r="C810">
        <v>146.0754716981132</v>
      </c>
      <c r="D810">
        <v>7742</v>
      </c>
      <c r="E810">
        <v>8</v>
      </c>
      <c r="F810">
        <v>107.6375</v>
      </c>
      <c r="G810">
        <v>861.1</v>
      </c>
      <c r="H810">
        <v>61</v>
      </c>
      <c r="I810">
        <v>141.0344262295082</v>
      </c>
      <c r="J810">
        <v>8603.1</v>
      </c>
      <c r="K810">
        <v>0</v>
      </c>
      <c r="L810">
        <v>808</v>
      </c>
      <c r="M810">
        <f t="shared" si="144"/>
        <v>0</v>
      </c>
      <c r="N810">
        <f t="shared" si="145"/>
        <v>1</v>
      </c>
      <c r="O810">
        <f t="shared" si="146"/>
        <v>0</v>
      </c>
      <c r="P810">
        <f t="shared" si="147"/>
        <v>0</v>
      </c>
      <c r="Q810">
        <f t="shared" si="148"/>
        <v>0</v>
      </c>
      <c r="R810">
        <f t="shared" si="149"/>
        <v>0</v>
      </c>
      <c r="S810">
        <f t="shared" si="150"/>
        <v>0</v>
      </c>
      <c r="T810">
        <f t="shared" si="151"/>
        <v>0</v>
      </c>
      <c r="U810">
        <f t="shared" si="152"/>
        <v>0</v>
      </c>
      <c r="V810">
        <f t="shared" si="153"/>
        <v>0</v>
      </c>
      <c r="W810">
        <f t="shared" si="154"/>
        <v>0</v>
      </c>
      <c r="X810">
        <f t="shared" si="155"/>
        <v>0</v>
      </c>
      <c r="Y810">
        <v>6919</v>
      </c>
    </row>
    <row r="811" spans="1:25">
      <c r="A811" s="1">
        <v>41353</v>
      </c>
      <c r="B811">
        <v>41</v>
      </c>
      <c r="C811">
        <v>144.85609756097563</v>
      </c>
      <c r="D811">
        <v>5939.1</v>
      </c>
      <c r="E811">
        <v>2</v>
      </c>
      <c r="F811">
        <v>70</v>
      </c>
      <c r="G811">
        <v>140</v>
      </c>
      <c r="H811">
        <v>43</v>
      </c>
      <c r="I811">
        <v>141.37441860465117</v>
      </c>
      <c r="J811">
        <v>6079.1</v>
      </c>
      <c r="K811">
        <v>0</v>
      </c>
      <c r="L811">
        <v>809</v>
      </c>
      <c r="M811">
        <f t="shared" si="144"/>
        <v>0</v>
      </c>
      <c r="N811">
        <f t="shared" si="145"/>
        <v>1</v>
      </c>
      <c r="O811">
        <f t="shared" si="146"/>
        <v>0</v>
      </c>
      <c r="P811">
        <f t="shared" si="147"/>
        <v>0</v>
      </c>
      <c r="Q811">
        <f t="shared" si="148"/>
        <v>0</v>
      </c>
      <c r="R811">
        <f t="shared" si="149"/>
        <v>0</v>
      </c>
      <c r="S811">
        <f t="shared" si="150"/>
        <v>0</v>
      </c>
      <c r="T811">
        <f t="shared" si="151"/>
        <v>0</v>
      </c>
      <c r="U811">
        <f t="shared" si="152"/>
        <v>0</v>
      </c>
      <c r="V811">
        <f t="shared" si="153"/>
        <v>0</v>
      </c>
      <c r="W811">
        <f t="shared" si="154"/>
        <v>0</v>
      </c>
      <c r="X811">
        <f t="shared" si="155"/>
        <v>0</v>
      </c>
      <c r="Y811">
        <v>8603.1</v>
      </c>
    </row>
    <row r="812" spans="1:25">
      <c r="A812" s="1">
        <v>41354</v>
      </c>
      <c r="B812">
        <v>49</v>
      </c>
      <c r="C812">
        <v>141.06632653061226</v>
      </c>
      <c r="D812">
        <v>6912.25</v>
      </c>
      <c r="E812">
        <v>4</v>
      </c>
      <c r="F812">
        <v>89.75</v>
      </c>
      <c r="G812">
        <v>359</v>
      </c>
      <c r="H812">
        <v>53</v>
      </c>
      <c r="I812">
        <v>137.1933962264151</v>
      </c>
      <c r="J812">
        <v>7271.25</v>
      </c>
      <c r="K812">
        <v>0</v>
      </c>
      <c r="L812">
        <v>810</v>
      </c>
      <c r="M812">
        <f t="shared" si="144"/>
        <v>0</v>
      </c>
      <c r="N812">
        <f t="shared" si="145"/>
        <v>1</v>
      </c>
      <c r="O812">
        <f t="shared" si="146"/>
        <v>0</v>
      </c>
      <c r="P812">
        <f t="shared" si="147"/>
        <v>0</v>
      </c>
      <c r="Q812">
        <f t="shared" si="148"/>
        <v>0</v>
      </c>
      <c r="R812">
        <f t="shared" si="149"/>
        <v>0</v>
      </c>
      <c r="S812">
        <f t="shared" si="150"/>
        <v>0</v>
      </c>
      <c r="T812">
        <f t="shared" si="151"/>
        <v>0</v>
      </c>
      <c r="U812">
        <f t="shared" si="152"/>
        <v>0</v>
      </c>
      <c r="V812">
        <f t="shared" si="153"/>
        <v>0</v>
      </c>
      <c r="W812">
        <f t="shared" si="154"/>
        <v>0</v>
      </c>
      <c r="X812">
        <f t="shared" si="155"/>
        <v>0</v>
      </c>
      <c r="Y812">
        <v>6079.1</v>
      </c>
    </row>
    <row r="813" spans="1:25">
      <c r="A813" s="1">
        <v>41355</v>
      </c>
      <c r="B813">
        <v>20</v>
      </c>
      <c r="C813">
        <v>121.375</v>
      </c>
      <c r="D813">
        <v>2427.5</v>
      </c>
      <c r="E813">
        <v>1</v>
      </c>
      <c r="F813">
        <v>70</v>
      </c>
      <c r="G813">
        <v>70</v>
      </c>
      <c r="H813">
        <v>21</v>
      </c>
      <c r="I813">
        <v>118.92857142857143</v>
      </c>
      <c r="J813">
        <v>2497.5</v>
      </c>
      <c r="K813">
        <v>0</v>
      </c>
      <c r="L813">
        <v>811</v>
      </c>
      <c r="M813">
        <f t="shared" si="144"/>
        <v>0</v>
      </c>
      <c r="N813">
        <f t="shared" si="145"/>
        <v>1</v>
      </c>
      <c r="O813">
        <f t="shared" si="146"/>
        <v>0</v>
      </c>
      <c r="P813">
        <f t="shared" si="147"/>
        <v>0</v>
      </c>
      <c r="Q813">
        <f t="shared" si="148"/>
        <v>0</v>
      </c>
      <c r="R813">
        <f t="shared" si="149"/>
        <v>0</v>
      </c>
      <c r="S813">
        <f t="shared" si="150"/>
        <v>0</v>
      </c>
      <c r="T813">
        <f t="shared" si="151"/>
        <v>0</v>
      </c>
      <c r="U813">
        <f t="shared" si="152"/>
        <v>0</v>
      </c>
      <c r="V813">
        <f t="shared" si="153"/>
        <v>0</v>
      </c>
      <c r="W813">
        <f t="shared" si="154"/>
        <v>0</v>
      </c>
      <c r="X813">
        <f t="shared" si="155"/>
        <v>1</v>
      </c>
      <c r="Y813">
        <v>7271.25</v>
      </c>
    </row>
    <row r="814" spans="1:25">
      <c r="A814" s="1">
        <v>41356</v>
      </c>
      <c r="B814">
        <v>27</v>
      </c>
      <c r="C814">
        <v>144.18518518518519</v>
      </c>
      <c r="D814">
        <v>3893</v>
      </c>
      <c r="E814">
        <v>1</v>
      </c>
      <c r="F814">
        <v>125.1</v>
      </c>
      <c r="G814">
        <v>125.1</v>
      </c>
      <c r="H814">
        <v>28</v>
      </c>
      <c r="I814">
        <v>143.50357142857143</v>
      </c>
      <c r="J814">
        <v>4018.1</v>
      </c>
      <c r="K814">
        <v>0</v>
      </c>
      <c r="L814">
        <v>812</v>
      </c>
      <c r="M814">
        <f t="shared" si="144"/>
        <v>0</v>
      </c>
      <c r="N814">
        <f t="shared" si="145"/>
        <v>1</v>
      </c>
      <c r="O814">
        <f t="shared" si="146"/>
        <v>0</v>
      </c>
      <c r="P814">
        <f t="shared" si="147"/>
        <v>0</v>
      </c>
      <c r="Q814">
        <f t="shared" si="148"/>
        <v>0</v>
      </c>
      <c r="R814">
        <f t="shared" si="149"/>
        <v>0</v>
      </c>
      <c r="S814">
        <f t="shared" si="150"/>
        <v>0</v>
      </c>
      <c r="T814">
        <f t="shared" si="151"/>
        <v>0</v>
      </c>
      <c r="U814">
        <f t="shared" si="152"/>
        <v>0</v>
      </c>
      <c r="V814">
        <f t="shared" si="153"/>
        <v>0</v>
      </c>
      <c r="W814">
        <f t="shared" si="154"/>
        <v>0</v>
      </c>
      <c r="X814">
        <f t="shared" si="155"/>
        <v>1</v>
      </c>
      <c r="Y814">
        <v>2497.5</v>
      </c>
    </row>
    <row r="815" spans="1:25">
      <c r="A815" s="1">
        <v>41357</v>
      </c>
      <c r="B815">
        <v>39</v>
      </c>
      <c r="C815">
        <v>144.12820512820514</v>
      </c>
      <c r="D815">
        <v>5621</v>
      </c>
      <c r="E815">
        <v>2</v>
      </c>
      <c r="F815">
        <v>104.5</v>
      </c>
      <c r="G815">
        <v>209</v>
      </c>
      <c r="H815">
        <v>41</v>
      </c>
      <c r="I815">
        <v>142.19512195121951</v>
      </c>
      <c r="J815">
        <v>5830</v>
      </c>
      <c r="K815">
        <v>0</v>
      </c>
      <c r="L815">
        <v>813</v>
      </c>
      <c r="M815">
        <f t="shared" si="144"/>
        <v>0</v>
      </c>
      <c r="N815">
        <f t="shared" si="145"/>
        <v>1</v>
      </c>
      <c r="O815">
        <f t="shared" si="146"/>
        <v>0</v>
      </c>
      <c r="P815">
        <f t="shared" si="147"/>
        <v>0</v>
      </c>
      <c r="Q815">
        <f t="shared" si="148"/>
        <v>0</v>
      </c>
      <c r="R815">
        <f t="shared" si="149"/>
        <v>0</v>
      </c>
      <c r="S815">
        <f t="shared" si="150"/>
        <v>0</v>
      </c>
      <c r="T815">
        <f t="shared" si="151"/>
        <v>0</v>
      </c>
      <c r="U815">
        <f t="shared" si="152"/>
        <v>0</v>
      </c>
      <c r="V815">
        <f t="shared" si="153"/>
        <v>0</v>
      </c>
      <c r="W815">
        <f t="shared" si="154"/>
        <v>0</v>
      </c>
      <c r="X815">
        <f t="shared" si="155"/>
        <v>0</v>
      </c>
      <c r="Y815">
        <v>4018.1</v>
      </c>
    </row>
    <row r="816" spans="1:25">
      <c r="A816" s="1">
        <v>41358</v>
      </c>
      <c r="B816">
        <v>40</v>
      </c>
      <c r="C816">
        <v>143.4</v>
      </c>
      <c r="D816">
        <v>5736</v>
      </c>
      <c r="E816">
        <v>2</v>
      </c>
      <c r="F816">
        <v>109.5</v>
      </c>
      <c r="G816">
        <v>219</v>
      </c>
      <c r="H816">
        <v>42</v>
      </c>
      <c r="I816">
        <v>141.78571428571428</v>
      </c>
      <c r="J816">
        <v>5955</v>
      </c>
      <c r="K816">
        <v>0</v>
      </c>
      <c r="L816">
        <v>814</v>
      </c>
      <c r="M816">
        <f t="shared" si="144"/>
        <v>0</v>
      </c>
      <c r="N816">
        <f t="shared" si="145"/>
        <v>1</v>
      </c>
      <c r="O816">
        <f t="shared" si="146"/>
        <v>0</v>
      </c>
      <c r="P816">
        <f t="shared" si="147"/>
        <v>0</v>
      </c>
      <c r="Q816">
        <f t="shared" si="148"/>
        <v>0</v>
      </c>
      <c r="R816">
        <f t="shared" si="149"/>
        <v>0</v>
      </c>
      <c r="S816">
        <f t="shared" si="150"/>
        <v>0</v>
      </c>
      <c r="T816">
        <f t="shared" si="151"/>
        <v>0</v>
      </c>
      <c r="U816">
        <f t="shared" si="152"/>
        <v>0</v>
      </c>
      <c r="V816">
        <f t="shared" si="153"/>
        <v>0</v>
      </c>
      <c r="W816">
        <f t="shared" si="154"/>
        <v>0</v>
      </c>
      <c r="X816">
        <f t="shared" si="155"/>
        <v>0</v>
      </c>
      <c r="Y816">
        <v>5830</v>
      </c>
    </row>
    <row r="817" spans="1:25">
      <c r="A817" s="1">
        <v>41359</v>
      </c>
      <c r="B817">
        <v>41</v>
      </c>
      <c r="C817">
        <v>143.41463414634146</v>
      </c>
      <c r="D817">
        <v>5880</v>
      </c>
      <c r="E817">
        <v>2</v>
      </c>
      <c r="F817">
        <v>109.5</v>
      </c>
      <c r="G817">
        <v>219</v>
      </c>
      <c r="H817">
        <v>43</v>
      </c>
      <c r="I817">
        <v>141.83720930232559</v>
      </c>
      <c r="J817">
        <v>6099</v>
      </c>
      <c r="K817">
        <v>0</v>
      </c>
      <c r="L817">
        <v>815</v>
      </c>
      <c r="M817">
        <f t="shared" si="144"/>
        <v>0</v>
      </c>
      <c r="N817">
        <f t="shared" si="145"/>
        <v>1</v>
      </c>
      <c r="O817">
        <f t="shared" si="146"/>
        <v>0</v>
      </c>
      <c r="P817">
        <f t="shared" si="147"/>
        <v>0</v>
      </c>
      <c r="Q817">
        <f t="shared" si="148"/>
        <v>0</v>
      </c>
      <c r="R817">
        <f t="shared" si="149"/>
        <v>0</v>
      </c>
      <c r="S817">
        <f t="shared" si="150"/>
        <v>0</v>
      </c>
      <c r="T817">
        <f t="shared" si="151"/>
        <v>0</v>
      </c>
      <c r="U817">
        <f t="shared" si="152"/>
        <v>0</v>
      </c>
      <c r="V817">
        <f t="shared" si="153"/>
        <v>0</v>
      </c>
      <c r="W817">
        <f t="shared" si="154"/>
        <v>0</v>
      </c>
      <c r="X817">
        <f t="shared" si="155"/>
        <v>0</v>
      </c>
      <c r="Y817">
        <v>5955</v>
      </c>
    </row>
    <row r="818" spans="1:25">
      <c r="A818" s="1">
        <v>41360</v>
      </c>
      <c r="B818">
        <v>32</v>
      </c>
      <c r="C818">
        <v>144.9375</v>
      </c>
      <c r="D818">
        <v>4638</v>
      </c>
      <c r="E818">
        <v>1</v>
      </c>
      <c r="F818">
        <v>70</v>
      </c>
      <c r="G818">
        <v>70</v>
      </c>
      <c r="H818">
        <v>33</v>
      </c>
      <c r="I818">
        <v>142.66666666666666</v>
      </c>
      <c r="J818">
        <v>4708</v>
      </c>
      <c r="K818">
        <v>0</v>
      </c>
      <c r="L818">
        <v>816</v>
      </c>
      <c r="M818">
        <f t="shared" si="144"/>
        <v>0</v>
      </c>
      <c r="N818">
        <f t="shared" si="145"/>
        <v>1</v>
      </c>
      <c r="O818">
        <f t="shared" si="146"/>
        <v>0</v>
      </c>
      <c r="P818">
        <f t="shared" si="147"/>
        <v>0</v>
      </c>
      <c r="Q818">
        <f t="shared" si="148"/>
        <v>0</v>
      </c>
      <c r="R818">
        <f t="shared" si="149"/>
        <v>0</v>
      </c>
      <c r="S818">
        <f t="shared" si="150"/>
        <v>0</v>
      </c>
      <c r="T818">
        <f t="shared" si="151"/>
        <v>0</v>
      </c>
      <c r="U818">
        <f t="shared" si="152"/>
        <v>0</v>
      </c>
      <c r="V818">
        <f t="shared" si="153"/>
        <v>0</v>
      </c>
      <c r="W818">
        <f t="shared" si="154"/>
        <v>0</v>
      </c>
      <c r="X818">
        <f t="shared" si="155"/>
        <v>0</v>
      </c>
      <c r="Y818">
        <v>6099</v>
      </c>
    </row>
    <row r="819" spans="1:25">
      <c r="A819" s="1">
        <v>41361</v>
      </c>
      <c r="B819">
        <v>31</v>
      </c>
      <c r="C819">
        <v>144.96774193548387</v>
      </c>
      <c r="D819">
        <v>4494</v>
      </c>
      <c r="E819">
        <v>1</v>
      </c>
      <c r="F819">
        <v>70</v>
      </c>
      <c r="G819">
        <v>70</v>
      </c>
      <c r="H819">
        <v>32</v>
      </c>
      <c r="I819">
        <v>142.625</v>
      </c>
      <c r="J819">
        <v>4564</v>
      </c>
      <c r="K819">
        <v>0</v>
      </c>
      <c r="L819">
        <v>817</v>
      </c>
      <c r="M819">
        <f t="shared" si="144"/>
        <v>0</v>
      </c>
      <c r="N819">
        <f t="shared" si="145"/>
        <v>1</v>
      </c>
      <c r="O819">
        <f t="shared" si="146"/>
        <v>0</v>
      </c>
      <c r="P819">
        <f t="shared" si="147"/>
        <v>0</v>
      </c>
      <c r="Q819">
        <f t="shared" si="148"/>
        <v>0</v>
      </c>
      <c r="R819">
        <f t="shared" si="149"/>
        <v>0</v>
      </c>
      <c r="S819">
        <f t="shared" si="150"/>
        <v>0</v>
      </c>
      <c r="T819">
        <f t="shared" si="151"/>
        <v>0</v>
      </c>
      <c r="U819">
        <f t="shared" si="152"/>
        <v>0</v>
      </c>
      <c r="V819">
        <f t="shared" si="153"/>
        <v>0</v>
      </c>
      <c r="W819">
        <f t="shared" si="154"/>
        <v>0</v>
      </c>
      <c r="X819">
        <f t="shared" si="155"/>
        <v>0</v>
      </c>
      <c r="Y819">
        <v>4708</v>
      </c>
    </row>
    <row r="820" spans="1:25">
      <c r="A820" s="1">
        <v>41362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818</v>
      </c>
      <c r="M820">
        <f t="shared" si="144"/>
        <v>0</v>
      </c>
      <c r="N820">
        <f t="shared" si="145"/>
        <v>1</v>
      </c>
      <c r="O820">
        <f t="shared" si="146"/>
        <v>0</v>
      </c>
      <c r="P820">
        <f t="shared" si="147"/>
        <v>0</v>
      </c>
      <c r="Q820">
        <f t="shared" si="148"/>
        <v>0</v>
      </c>
      <c r="R820">
        <f t="shared" si="149"/>
        <v>0</v>
      </c>
      <c r="S820">
        <f t="shared" si="150"/>
        <v>0</v>
      </c>
      <c r="T820">
        <f t="shared" si="151"/>
        <v>0</v>
      </c>
      <c r="U820">
        <f t="shared" si="152"/>
        <v>0</v>
      </c>
      <c r="V820">
        <f t="shared" si="153"/>
        <v>0</v>
      </c>
      <c r="W820">
        <f t="shared" si="154"/>
        <v>0</v>
      </c>
      <c r="X820">
        <f t="shared" si="155"/>
        <v>1</v>
      </c>
      <c r="Y820">
        <v>4564</v>
      </c>
    </row>
    <row r="821" spans="1:25">
      <c r="A821" s="1">
        <v>41363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819</v>
      </c>
      <c r="M821">
        <f t="shared" si="144"/>
        <v>0</v>
      </c>
      <c r="N821">
        <f t="shared" si="145"/>
        <v>1</v>
      </c>
      <c r="O821">
        <f t="shared" si="146"/>
        <v>0</v>
      </c>
      <c r="P821">
        <f t="shared" si="147"/>
        <v>0</v>
      </c>
      <c r="Q821">
        <f t="shared" si="148"/>
        <v>0</v>
      </c>
      <c r="R821">
        <f t="shared" si="149"/>
        <v>0</v>
      </c>
      <c r="S821">
        <f t="shared" si="150"/>
        <v>0</v>
      </c>
      <c r="T821">
        <f t="shared" si="151"/>
        <v>0</v>
      </c>
      <c r="U821">
        <f t="shared" si="152"/>
        <v>0</v>
      </c>
      <c r="V821">
        <f t="shared" si="153"/>
        <v>0</v>
      </c>
      <c r="W821">
        <f t="shared" si="154"/>
        <v>0</v>
      </c>
      <c r="X821">
        <f t="shared" si="155"/>
        <v>1</v>
      </c>
      <c r="Y821">
        <v>0</v>
      </c>
    </row>
    <row r="822" spans="1:25">
      <c r="A822" s="1">
        <v>41364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820</v>
      </c>
      <c r="M822">
        <f t="shared" si="144"/>
        <v>0</v>
      </c>
      <c r="N822">
        <f t="shared" si="145"/>
        <v>1</v>
      </c>
      <c r="O822">
        <f t="shared" si="146"/>
        <v>0</v>
      </c>
      <c r="P822">
        <f t="shared" si="147"/>
        <v>0</v>
      </c>
      <c r="Q822">
        <f t="shared" si="148"/>
        <v>0</v>
      </c>
      <c r="R822">
        <f t="shared" si="149"/>
        <v>0</v>
      </c>
      <c r="S822">
        <f t="shared" si="150"/>
        <v>0</v>
      </c>
      <c r="T822">
        <f t="shared" si="151"/>
        <v>0</v>
      </c>
      <c r="U822">
        <f t="shared" si="152"/>
        <v>0</v>
      </c>
      <c r="V822">
        <f t="shared" si="153"/>
        <v>0</v>
      </c>
      <c r="W822">
        <f t="shared" si="154"/>
        <v>0</v>
      </c>
      <c r="X822">
        <f t="shared" si="155"/>
        <v>0</v>
      </c>
      <c r="Y822">
        <v>0</v>
      </c>
    </row>
    <row r="823" spans="1:25">
      <c r="A823" s="1">
        <v>41365</v>
      </c>
      <c r="B823">
        <v>33</v>
      </c>
      <c r="C823">
        <v>144.45454545454547</v>
      </c>
      <c r="D823">
        <v>4767</v>
      </c>
      <c r="E823">
        <v>3</v>
      </c>
      <c r="F823">
        <v>70</v>
      </c>
      <c r="G823">
        <v>210</v>
      </c>
      <c r="H823">
        <v>36</v>
      </c>
      <c r="I823">
        <v>138.25</v>
      </c>
      <c r="J823">
        <v>4977</v>
      </c>
      <c r="K823">
        <v>0</v>
      </c>
      <c r="L823">
        <v>821</v>
      </c>
      <c r="M823">
        <f t="shared" si="144"/>
        <v>0</v>
      </c>
      <c r="N823">
        <f t="shared" si="145"/>
        <v>0</v>
      </c>
      <c r="O823">
        <f t="shared" si="146"/>
        <v>1</v>
      </c>
      <c r="P823">
        <f t="shared" si="147"/>
        <v>0</v>
      </c>
      <c r="Q823">
        <f t="shared" si="148"/>
        <v>0</v>
      </c>
      <c r="R823">
        <f t="shared" si="149"/>
        <v>0</v>
      </c>
      <c r="S823">
        <f t="shared" si="150"/>
        <v>0</v>
      </c>
      <c r="T823">
        <f t="shared" si="151"/>
        <v>0</v>
      </c>
      <c r="U823">
        <f t="shared" si="152"/>
        <v>0</v>
      </c>
      <c r="V823">
        <f t="shared" si="153"/>
        <v>0</v>
      </c>
      <c r="W823">
        <f t="shared" si="154"/>
        <v>0</v>
      </c>
      <c r="X823">
        <f t="shared" si="155"/>
        <v>0</v>
      </c>
      <c r="Y823">
        <v>0</v>
      </c>
    </row>
    <row r="824" spans="1:25">
      <c r="A824" s="1">
        <v>41366</v>
      </c>
      <c r="B824">
        <v>95</v>
      </c>
      <c r="C824">
        <v>144.31578947368422</v>
      </c>
      <c r="D824">
        <v>13710</v>
      </c>
      <c r="E824">
        <v>3</v>
      </c>
      <c r="F824">
        <v>70</v>
      </c>
      <c r="G824">
        <v>210</v>
      </c>
      <c r="H824">
        <v>98</v>
      </c>
      <c r="I824">
        <v>142.0408163265306</v>
      </c>
      <c r="J824">
        <v>13920</v>
      </c>
      <c r="K824">
        <v>0</v>
      </c>
      <c r="L824">
        <v>822</v>
      </c>
      <c r="M824">
        <f t="shared" si="144"/>
        <v>0</v>
      </c>
      <c r="N824">
        <f t="shared" si="145"/>
        <v>0</v>
      </c>
      <c r="O824">
        <f t="shared" si="146"/>
        <v>1</v>
      </c>
      <c r="P824">
        <f t="shared" si="147"/>
        <v>0</v>
      </c>
      <c r="Q824">
        <f t="shared" si="148"/>
        <v>0</v>
      </c>
      <c r="R824">
        <f t="shared" si="149"/>
        <v>0</v>
      </c>
      <c r="S824">
        <f t="shared" si="150"/>
        <v>0</v>
      </c>
      <c r="T824">
        <f t="shared" si="151"/>
        <v>0</v>
      </c>
      <c r="U824">
        <f t="shared" si="152"/>
        <v>0</v>
      </c>
      <c r="V824">
        <f t="shared" si="153"/>
        <v>0</v>
      </c>
      <c r="W824">
        <f t="shared" si="154"/>
        <v>0</v>
      </c>
      <c r="X824">
        <f t="shared" si="155"/>
        <v>0</v>
      </c>
      <c r="Y824">
        <v>4977</v>
      </c>
    </row>
    <row r="825" spans="1:25">
      <c r="A825" s="1">
        <v>41367</v>
      </c>
      <c r="B825">
        <v>32</v>
      </c>
      <c r="C825">
        <v>144.78125</v>
      </c>
      <c r="D825">
        <v>4633</v>
      </c>
      <c r="E825">
        <v>6</v>
      </c>
      <c r="F825">
        <v>83.166666666666671</v>
      </c>
      <c r="G825">
        <v>499</v>
      </c>
      <c r="H825">
        <v>38</v>
      </c>
      <c r="I825">
        <v>135.05263157894737</v>
      </c>
      <c r="J825">
        <v>5132</v>
      </c>
      <c r="K825">
        <v>0</v>
      </c>
      <c r="L825">
        <v>823</v>
      </c>
      <c r="M825">
        <f t="shared" si="144"/>
        <v>0</v>
      </c>
      <c r="N825">
        <f t="shared" si="145"/>
        <v>0</v>
      </c>
      <c r="O825">
        <f t="shared" si="146"/>
        <v>1</v>
      </c>
      <c r="P825">
        <f t="shared" si="147"/>
        <v>0</v>
      </c>
      <c r="Q825">
        <f t="shared" si="148"/>
        <v>0</v>
      </c>
      <c r="R825">
        <f t="shared" si="149"/>
        <v>0</v>
      </c>
      <c r="S825">
        <f t="shared" si="150"/>
        <v>0</v>
      </c>
      <c r="T825">
        <f t="shared" si="151"/>
        <v>0</v>
      </c>
      <c r="U825">
        <f t="shared" si="152"/>
        <v>0</v>
      </c>
      <c r="V825">
        <f t="shared" si="153"/>
        <v>0</v>
      </c>
      <c r="W825">
        <f t="shared" si="154"/>
        <v>0</v>
      </c>
      <c r="X825">
        <f t="shared" si="155"/>
        <v>0</v>
      </c>
      <c r="Y825">
        <v>13920</v>
      </c>
    </row>
    <row r="826" spans="1:25">
      <c r="A826" s="1">
        <v>41368</v>
      </c>
      <c r="B826">
        <v>51</v>
      </c>
      <c r="C826">
        <v>136.04901960784315</v>
      </c>
      <c r="D826">
        <v>6938.5</v>
      </c>
      <c r="E826">
        <v>15</v>
      </c>
      <c r="F826">
        <v>84.806666666666658</v>
      </c>
      <c r="G826">
        <v>1272.0999999999999</v>
      </c>
      <c r="H826">
        <v>66</v>
      </c>
      <c r="I826">
        <v>124.40303030303031</v>
      </c>
      <c r="J826">
        <v>8210.6</v>
      </c>
      <c r="K826">
        <v>0</v>
      </c>
      <c r="L826">
        <v>824</v>
      </c>
      <c r="M826">
        <f t="shared" si="144"/>
        <v>0</v>
      </c>
      <c r="N826">
        <f t="shared" si="145"/>
        <v>0</v>
      </c>
      <c r="O826">
        <f t="shared" si="146"/>
        <v>1</v>
      </c>
      <c r="P826">
        <f t="shared" si="147"/>
        <v>0</v>
      </c>
      <c r="Q826">
        <f t="shared" si="148"/>
        <v>0</v>
      </c>
      <c r="R826">
        <f t="shared" si="149"/>
        <v>0</v>
      </c>
      <c r="S826">
        <f t="shared" si="150"/>
        <v>0</v>
      </c>
      <c r="T826">
        <f t="shared" si="151"/>
        <v>0</v>
      </c>
      <c r="U826">
        <f t="shared" si="152"/>
        <v>0</v>
      </c>
      <c r="V826">
        <f t="shared" si="153"/>
        <v>0</v>
      </c>
      <c r="W826">
        <f t="shared" si="154"/>
        <v>0</v>
      </c>
      <c r="X826">
        <f t="shared" si="155"/>
        <v>0</v>
      </c>
      <c r="Y826">
        <v>5132</v>
      </c>
    </row>
    <row r="827" spans="1:25">
      <c r="A827" s="1">
        <v>41369</v>
      </c>
      <c r="B827">
        <v>16</v>
      </c>
      <c r="C827">
        <v>108.9375</v>
      </c>
      <c r="D827">
        <v>1743</v>
      </c>
      <c r="E827">
        <v>3</v>
      </c>
      <c r="F827">
        <v>88.366666666666674</v>
      </c>
      <c r="G827">
        <v>265.10000000000002</v>
      </c>
      <c r="H827">
        <v>19</v>
      </c>
      <c r="I827">
        <v>105.68947368421053</v>
      </c>
      <c r="J827">
        <v>2008.1</v>
      </c>
      <c r="K827">
        <v>0</v>
      </c>
      <c r="L827">
        <v>825</v>
      </c>
      <c r="M827">
        <f t="shared" si="144"/>
        <v>0</v>
      </c>
      <c r="N827">
        <f t="shared" si="145"/>
        <v>0</v>
      </c>
      <c r="O827">
        <f t="shared" si="146"/>
        <v>1</v>
      </c>
      <c r="P827">
        <f t="shared" si="147"/>
        <v>0</v>
      </c>
      <c r="Q827">
        <f t="shared" si="148"/>
        <v>0</v>
      </c>
      <c r="R827">
        <f t="shared" si="149"/>
        <v>0</v>
      </c>
      <c r="S827">
        <f t="shared" si="150"/>
        <v>0</v>
      </c>
      <c r="T827">
        <f t="shared" si="151"/>
        <v>0</v>
      </c>
      <c r="U827">
        <f t="shared" si="152"/>
        <v>0</v>
      </c>
      <c r="V827">
        <f t="shared" si="153"/>
        <v>0</v>
      </c>
      <c r="W827">
        <f t="shared" si="154"/>
        <v>0</v>
      </c>
      <c r="X827">
        <f t="shared" si="155"/>
        <v>1</v>
      </c>
      <c r="Y827">
        <v>8210.6</v>
      </c>
    </row>
    <row r="828" spans="1:25">
      <c r="A828" s="1">
        <v>41370</v>
      </c>
      <c r="B828">
        <v>10</v>
      </c>
      <c r="C828">
        <v>144.5</v>
      </c>
      <c r="D828">
        <v>1445</v>
      </c>
      <c r="E828">
        <v>0</v>
      </c>
      <c r="F828">
        <v>0</v>
      </c>
      <c r="G828">
        <v>0</v>
      </c>
      <c r="H828">
        <v>10</v>
      </c>
      <c r="I828">
        <v>144.5</v>
      </c>
      <c r="J828">
        <v>1445</v>
      </c>
      <c r="K828">
        <v>0</v>
      </c>
      <c r="L828">
        <v>826</v>
      </c>
      <c r="M828">
        <f t="shared" si="144"/>
        <v>0</v>
      </c>
      <c r="N828">
        <f t="shared" si="145"/>
        <v>0</v>
      </c>
      <c r="O828">
        <f t="shared" si="146"/>
        <v>1</v>
      </c>
      <c r="P828">
        <f t="shared" si="147"/>
        <v>0</v>
      </c>
      <c r="Q828">
        <f t="shared" si="148"/>
        <v>0</v>
      </c>
      <c r="R828">
        <f t="shared" si="149"/>
        <v>0</v>
      </c>
      <c r="S828">
        <f t="shared" si="150"/>
        <v>0</v>
      </c>
      <c r="T828">
        <f t="shared" si="151"/>
        <v>0</v>
      </c>
      <c r="U828">
        <f t="shared" si="152"/>
        <v>0</v>
      </c>
      <c r="V828">
        <f t="shared" si="153"/>
        <v>0</v>
      </c>
      <c r="W828">
        <f t="shared" si="154"/>
        <v>0</v>
      </c>
      <c r="X828">
        <f t="shared" si="155"/>
        <v>1</v>
      </c>
      <c r="Y828">
        <v>2008.1</v>
      </c>
    </row>
    <row r="829" spans="1:25">
      <c r="A829" s="1">
        <v>41371</v>
      </c>
      <c r="B829">
        <v>70</v>
      </c>
      <c r="C829">
        <v>142.37142857142857</v>
      </c>
      <c r="D829">
        <v>9966</v>
      </c>
      <c r="E829">
        <v>1</v>
      </c>
      <c r="F829">
        <v>70</v>
      </c>
      <c r="G829">
        <v>70</v>
      </c>
      <c r="H829">
        <v>71</v>
      </c>
      <c r="I829">
        <v>141.35211267605635</v>
      </c>
      <c r="J829">
        <v>10036</v>
      </c>
      <c r="K829">
        <v>0</v>
      </c>
      <c r="L829">
        <v>827</v>
      </c>
      <c r="M829">
        <f t="shared" si="144"/>
        <v>0</v>
      </c>
      <c r="N829">
        <f t="shared" si="145"/>
        <v>0</v>
      </c>
      <c r="O829">
        <f t="shared" si="146"/>
        <v>1</v>
      </c>
      <c r="P829">
        <f t="shared" si="147"/>
        <v>0</v>
      </c>
      <c r="Q829">
        <f t="shared" si="148"/>
        <v>0</v>
      </c>
      <c r="R829">
        <f t="shared" si="149"/>
        <v>0</v>
      </c>
      <c r="S829">
        <f t="shared" si="150"/>
        <v>0</v>
      </c>
      <c r="T829">
        <f t="shared" si="151"/>
        <v>0</v>
      </c>
      <c r="U829">
        <f t="shared" si="152"/>
        <v>0</v>
      </c>
      <c r="V829">
        <f t="shared" si="153"/>
        <v>0</v>
      </c>
      <c r="W829">
        <f t="shared" si="154"/>
        <v>0</v>
      </c>
      <c r="X829">
        <f t="shared" si="155"/>
        <v>0</v>
      </c>
      <c r="Y829">
        <v>1445</v>
      </c>
    </row>
    <row r="830" spans="1:25">
      <c r="A830" s="1">
        <v>41372</v>
      </c>
      <c r="B830">
        <v>74</v>
      </c>
      <c r="C830">
        <v>146.24324324324326</v>
      </c>
      <c r="D830">
        <v>10822</v>
      </c>
      <c r="E830">
        <v>4</v>
      </c>
      <c r="F830">
        <v>92.25</v>
      </c>
      <c r="G830">
        <v>369</v>
      </c>
      <c r="H830">
        <v>78</v>
      </c>
      <c r="I830">
        <v>143.47435897435898</v>
      </c>
      <c r="J830">
        <v>11191</v>
      </c>
      <c r="K830">
        <v>0</v>
      </c>
      <c r="L830">
        <v>828</v>
      </c>
      <c r="M830">
        <f t="shared" si="144"/>
        <v>0</v>
      </c>
      <c r="N830">
        <f t="shared" si="145"/>
        <v>0</v>
      </c>
      <c r="O830">
        <f t="shared" si="146"/>
        <v>1</v>
      </c>
      <c r="P830">
        <f t="shared" si="147"/>
        <v>0</v>
      </c>
      <c r="Q830">
        <f t="shared" si="148"/>
        <v>0</v>
      </c>
      <c r="R830">
        <f t="shared" si="149"/>
        <v>0</v>
      </c>
      <c r="S830">
        <f t="shared" si="150"/>
        <v>0</v>
      </c>
      <c r="T830">
        <f t="shared" si="151"/>
        <v>0</v>
      </c>
      <c r="U830">
        <f t="shared" si="152"/>
        <v>0</v>
      </c>
      <c r="V830">
        <f t="shared" si="153"/>
        <v>0</v>
      </c>
      <c r="W830">
        <f t="shared" si="154"/>
        <v>0</v>
      </c>
      <c r="X830">
        <f t="shared" si="155"/>
        <v>0</v>
      </c>
      <c r="Y830">
        <v>10036</v>
      </c>
    </row>
    <row r="831" spans="1:25">
      <c r="A831" s="1">
        <v>41373</v>
      </c>
      <c r="B831">
        <v>85</v>
      </c>
      <c r="C831">
        <v>144.15294117647059</v>
      </c>
      <c r="D831">
        <v>12253</v>
      </c>
      <c r="E831">
        <v>2</v>
      </c>
      <c r="F831">
        <v>114.5</v>
      </c>
      <c r="G831">
        <v>229</v>
      </c>
      <c r="H831">
        <v>87</v>
      </c>
      <c r="I831">
        <v>143.4712643678161</v>
      </c>
      <c r="J831">
        <v>12482</v>
      </c>
      <c r="K831">
        <v>0</v>
      </c>
      <c r="L831">
        <v>829</v>
      </c>
      <c r="M831">
        <f t="shared" si="144"/>
        <v>0</v>
      </c>
      <c r="N831">
        <f t="shared" si="145"/>
        <v>0</v>
      </c>
      <c r="O831">
        <f t="shared" si="146"/>
        <v>1</v>
      </c>
      <c r="P831">
        <f t="shared" si="147"/>
        <v>0</v>
      </c>
      <c r="Q831">
        <f t="shared" si="148"/>
        <v>0</v>
      </c>
      <c r="R831">
        <f t="shared" si="149"/>
        <v>0</v>
      </c>
      <c r="S831">
        <f t="shared" si="150"/>
        <v>0</v>
      </c>
      <c r="T831">
        <f t="shared" si="151"/>
        <v>0</v>
      </c>
      <c r="U831">
        <f t="shared" si="152"/>
        <v>0</v>
      </c>
      <c r="V831">
        <f t="shared" si="153"/>
        <v>0</v>
      </c>
      <c r="W831">
        <f t="shared" si="154"/>
        <v>0</v>
      </c>
      <c r="X831">
        <f t="shared" si="155"/>
        <v>0</v>
      </c>
      <c r="Y831">
        <v>11191</v>
      </c>
    </row>
    <row r="832" spans="1:25">
      <c r="A832" s="1">
        <v>41374</v>
      </c>
      <c r="B832">
        <v>92</v>
      </c>
      <c r="C832">
        <v>144.59782608695653</v>
      </c>
      <c r="D832">
        <v>13303</v>
      </c>
      <c r="E832">
        <v>3</v>
      </c>
      <c r="F832">
        <v>124.03333333333335</v>
      </c>
      <c r="G832">
        <v>372.1</v>
      </c>
      <c r="H832">
        <v>95</v>
      </c>
      <c r="I832">
        <v>143.94842105263157</v>
      </c>
      <c r="J832">
        <v>13675.1</v>
      </c>
      <c r="K832">
        <v>0</v>
      </c>
      <c r="L832">
        <v>830</v>
      </c>
      <c r="M832">
        <f t="shared" si="144"/>
        <v>0</v>
      </c>
      <c r="N832">
        <f t="shared" si="145"/>
        <v>0</v>
      </c>
      <c r="O832">
        <f t="shared" si="146"/>
        <v>1</v>
      </c>
      <c r="P832">
        <f t="shared" si="147"/>
        <v>0</v>
      </c>
      <c r="Q832">
        <f t="shared" si="148"/>
        <v>0</v>
      </c>
      <c r="R832">
        <f t="shared" si="149"/>
        <v>0</v>
      </c>
      <c r="S832">
        <f t="shared" si="150"/>
        <v>0</v>
      </c>
      <c r="T832">
        <f t="shared" si="151"/>
        <v>0</v>
      </c>
      <c r="U832">
        <f t="shared" si="152"/>
        <v>0</v>
      </c>
      <c r="V832">
        <f t="shared" si="153"/>
        <v>0</v>
      </c>
      <c r="W832">
        <f t="shared" si="154"/>
        <v>0</v>
      </c>
      <c r="X832">
        <f t="shared" si="155"/>
        <v>0</v>
      </c>
      <c r="Y832">
        <v>12482</v>
      </c>
    </row>
    <row r="833" spans="1:25">
      <c r="A833" s="1">
        <v>41375</v>
      </c>
      <c r="B833">
        <v>95</v>
      </c>
      <c r="C833">
        <v>142.85263157894738</v>
      </c>
      <c r="D833">
        <v>13571</v>
      </c>
      <c r="E833">
        <v>3</v>
      </c>
      <c r="F833">
        <v>94.366666666666674</v>
      </c>
      <c r="G833">
        <v>283.10000000000002</v>
      </c>
      <c r="H833">
        <v>98</v>
      </c>
      <c r="I833">
        <v>141.36836734693878</v>
      </c>
      <c r="J833">
        <v>13854.1</v>
      </c>
      <c r="K833">
        <v>0</v>
      </c>
      <c r="L833">
        <v>831</v>
      </c>
      <c r="M833">
        <f t="shared" si="144"/>
        <v>0</v>
      </c>
      <c r="N833">
        <f t="shared" si="145"/>
        <v>0</v>
      </c>
      <c r="O833">
        <f t="shared" si="146"/>
        <v>1</v>
      </c>
      <c r="P833">
        <f t="shared" si="147"/>
        <v>0</v>
      </c>
      <c r="Q833">
        <f t="shared" si="148"/>
        <v>0</v>
      </c>
      <c r="R833">
        <f t="shared" si="149"/>
        <v>0</v>
      </c>
      <c r="S833">
        <f t="shared" si="150"/>
        <v>0</v>
      </c>
      <c r="T833">
        <f t="shared" si="151"/>
        <v>0</v>
      </c>
      <c r="U833">
        <f t="shared" si="152"/>
        <v>0</v>
      </c>
      <c r="V833">
        <f t="shared" si="153"/>
        <v>0</v>
      </c>
      <c r="W833">
        <f t="shared" si="154"/>
        <v>0</v>
      </c>
      <c r="X833">
        <f t="shared" si="155"/>
        <v>0</v>
      </c>
      <c r="Y833">
        <v>13675.1</v>
      </c>
    </row>
    <row r="834" spans="1:25">
      <c r="A834" s="1">
        <v>41376</v>
      </c>
      <c r="B834">
        <v>35</v>
      </c>
      <c r="C834">
        <v>141.88571428571427</v>
      </c>
      <c r="D834">
        <v>4966</v>
      </c>
      <c r="E834">
        <v>1</v>
      </c>
      <c r="F834">
        <v>149</v>
      </c>
      <c r="G834">
        <v>149</v>
      </c>
      <c r="H834">
        <v>36</v>
      </c>
      <c r="I834">
        <v>142.08333333333334</v>
      </c>
      <c r="J834">
        <v>5115</v>
      </c>
      <c r="K834">
        <v>0</v>
      </c>
      <c r="L834">
        <v>832</v>
      </c>
      <c r="M834">
        <f t="shared" si="144"/>
        <v>0</v>
      </c>
      <c r="N834">
        <f t="shared" si="145"/>
        <v>0</v>
      </c>
      <c r="O834">
        <f t="shared" si="146"/>
        <v>1</v>
      </c>
      <c r="P834">
        <f t="shared" si="147"/>
        <v>0</v>
      </c>
      <c r="Q834">
        <f t="shared" si="148"/>
        <v>0</v>
      </c>
      <c r="R834">
        <f t="shared" si="149"/>
        <v>0</v>
      </c>
      <c r="S834">
        <f t="shared" si="150"/>
        <v>0</v>
      </c>
      <c r="T834">
        <f t="shared" si="151"/>
        <v>0</v>
      </c>
      <c r="U834">
        <f t="shared" si="152"/>
        <v>0</v>
      </c>
      <c r="V834">
        <f t="shared" si="153"/>
        <v>0</v>
      </c>
      <c r="W834">
        <f t="shared" si="154"/>
        <v>0</v>
      </c>
      <c r="X834">
        <f t="shared" si="155"/>
        <v>1</v>
      </c>
      <c r="Y834">
        <v>13854.1</v>
      </c>
    </row>
    <row r="835" spans="1:25">
      <c r="A835" s="1">
        <v>41377</v>
      </c>
      <c r="B835">
        <v>6</v>
      </c>
      <c r="C835">
        <v>132.5</v>
      </c>
      <c r="D835">
        <v>795</v>
      </c>
      <c r="E835">
        <v>2</v>
      </c>
      <c r="F835">
        <v>126.55</v>
      </c>
      <c r="G835">
        <v>253.1</v>
      </c>
      <c r="H835">
        <v>8</v>
      </c>
      <c r="I835">
        <v>131.01249999999999</v>
      </c>
      <c r="J835">
        <v>1048.0999999999999</v>
      </c>
      <c r="K835">
        <v>0</v>
      </c>
      <c r="L835">
        <v>833</v>
      </c>
      <c r="M835">
        <f t="shared" ref="M835:M898" si="156">IF(MONTH(A835)=2,1,0)</f>
        <v>0</v>
      </c>
      <c r="N835">
        <f t="shared" ref="N835:N898" si="157">IF(MONTH(A835)=3,1,0)</f>
        <v>0</v>
      </c>
      <c r="O835">
        <f t="shared" ref="O835:O898" si="158">IF(MONTH(A835)=4,1,0)</f>
        <v>1</v>
      </c>
      <c r="P835">
        <f t="shared" ref="P835:P898" si="159">IF(MONTH(A835)=5,1,0)</f>
        <v>0</v>
      </c>
      <c r="Q835">
        <f t="shared" ref="Q835:Q898" si="160">IF(MONTH(A835)=6,1,0)</f>
        <v>0</v>
      </c>
      <c r="R835">
        <f t="shared" ref="R835:R898" si="161">IF(MONTH(A835)=7,1,0)</f>
        <v>0</v>
      </c>
      <c r="S835">
        <f t="shared" ref="S835:S898" si="162">IF(MONTH(A835)=8,1,0)</f>
        <v>0</v>
      </c>
      <c r="T835">
        <f t="shared" ref="T835:T898" si="163">IF(MONTH(A835)=9,1,0)</f>
        <v>0</v>
      </c>
      <c r="U835">
        <f t="shared" ref="U835:U898" si="164">IF(MONTH(A835)=10,1,0)</f>
        <v>0</v>
      </c>
      <c r="V835">
        <f t="shared" ref="V835:V898" si="165">IF(MONTH(A835)=11,1,0)</f>
        <v>0</v>
      </c>
      <c r="W835">
        <f t="shared" ref="W835:W898" si="166">IF(MONTH(A835)=12,1,0)</f>
        <v>0</v>
      </c>
      <c r="X835">
        <f t="shared" ref="X835:X898" si="167">IF(WEEKDAY(A835)&gt;=6,1,0)</f>
        <v>1</v>
      </c>
      <c r="Y835">
        <v>5115</v>
      </c>
    </row>
    <row r="836" spans="1:25">
      <c r="A836" s="1">
        <v>41378</v>
      </c>
      <c r="B836">
        <v>42</v>
      </c>
      <c r="C836">
        <v>145.07142857142858</v>
      </c>
      <c r="D836">
        <v>6093</v>
      </c>
      <c r="E836">
        <v>3</v>
      </c>
      <c r="F836">
        <v>98.366666666666674</v>
      </c>
      <c r="G836">
        <v>295.10000000000002</v>
      </c>
      <c r="H836">
        <v>45</v>
      </c>
      <c r="I836">
        <v>141.95777777777778</v>
      </c>
      <c r="J836">
        <v>6388.1</v>
      </c>
      <c r="K836">
        <v>0</v>
      </c>
      <c r="L836">
        <v>834</v>
      </c>
      <c r="M836">
        <f t="shared" si="156"/>
        <v>0</v>
      </c>
      <c r="N836">
        <f t="shared" si="157"/>
        <v>0</v>
      </c>
      <c r="O836">
        <f t="shared" si="158"/>
        <v>1</v>
      </c>
      <c r="P836">
        <f t="shared" si="159"/>
        <v>0</v>
      </c>
      <c r="Q836">
        <f t="shared" si="160"/>
        <v>0</v>
      </c>
      <c r="R836">
        <f t="shared" si="161"/>
        <v>0</v>
      </c>
      <c r="S836">
        <f t="shared" si="162"/>
        <v>0</v>
      </c>
      <c r="T836">
        <f t="shared" si="163"/>
        <v>0</v>
      </c>
      <c r="U836">
        <f t="shared" si="164"/>
        <v>0</v>
      </c>
      <c r="V836">
        <f t="shared" si="165"/>
        <v>0</v>
      </c>
      <c r="W836">
        <f t="shared" si="166"/>
        <v>0</v>
      </c>
      <c r="X836">
        <f t="shared" si="167"/>
        <v>0</v>
      </c>
      <c r="Y836">
        <v>1048.0999999999999</v>
      </c>
    </row>
    <row r="837" spans="1:25">
      <c r="A837" s="1">
        <v>41379</v>
      </c>
      <c r="B837">
        <v>50</v>
      </c>
      <c r="C837">
        <v>146.19999999999999</v>
      </c>
      <c r="D837">
        <v>7310</v>
      </c>
      <c r="E837">
        <v>8</v>
      </c>
      <c r="F837">
        <v>76.150000000000006</v>
      </c>
      <c r="G837">
        <v>609.20000000000005</v>
      </c>
      <c r="H837">
        <v>58</v>
      </c>
      <c r="I837">
        <v>136.53793103448277</v>
      </c>
      <c r="J837">
        <v>7919.2</v>
      </c>
      <c r="K837">
        <v>0</v>
      </c>
      <c r="L837">
        <v>835</v>
      </c>
      <c r="M837">
        <f t="shared" si="156"/>
        <v>0</v>
      </c>
      <c r="N837">
        <f t="shared" si="157"/>
        <v>0</v>
      </c>
      <c r="O837">
        <f t="shared" si="158"/>
        <v>1</v>
      </c>
      <c r="P837">
        <f t="shared" si="159"/>
        <v>0</v>
      </c>
      <c r="Q837">
        <f t="shared" si="160"/>
        <v>0</v>
      </c>
      <c r="R837">
        <f t="shared" si="161"/>
        <v>0</v>
      </c>
      <c r="S837">
        <f t="shared" si="162"/>
        <v>0</v>
      </c>
      <c r="T837">
        <f t="shared" si="163"/>
        <v>0</v>
      </c>
      <c r="U837">
        <f t="shared" si="164"/>
        <v>0</v>
      </c>
      <c r="V837">
        <f t="shared" si="165"/>
        <v>0</v>
      </c>
      <c r="W837">
        <f t="shared" si="166"/>
        <v>0</v>
      </c>
      <c r="X837">
        <f t="shared" si="167"/>
        <v>0</v>
      </c>
      <c r="Y837">
        <v>6388.1</v>
      </c>
    </row>
    <row r="838" spans="1:25">
      <c r="A838" s="1">
        <v>41380</v>
      </c>
      <c r="B838">
        <v>54</v>
      </c>
      <c r="C838">
        <v>145.03703703703704</v>
      </c>
      <c r="D838">
        <v>7832</v>
      </c>
      <c r="E838">
        <v>6</v>
      </c>
      <c r="F838">
        <v>70</v>
      </c>
      <c r="G838">
        <v>420</v>
      </c>
      <c r="H838">
        <v>60</v>
      </c>
      <c r="I838">
        <v>137.53333333333333</v>
      </c>
      <c r="J838">
        <v>8252</v>
      </c>
      <c r="K838">
        <v>0</v>
      </c>
      <c r="L838">
        <v>836</v>
      </c>
      <c r="M838">
        <f t="shared" si="156"/>
        <v>0</v>
      </c>
      <c r="N838">
        <f t="shared" si="157"/>
        <v>0</v>
      </c>
      <c r="O838">
        <f t="shared" si="158"/>
        <v>1</v>
      </c>
      <c r="P838">
        <f t="shared" si="159"/>
        <v>0</v>
      </c>
      <c r="Q838">
        <f t="shared" si="160"/>
        <v>0</v>
      </c>
      <c r="R838">
        <f t="shared" si="161"/>
        <v>0</v>
      </c>
      <c r="S838">
        <f t="shared" si="162"/>
        <v>0</v>
      </c>
      <c r="T838">
        <f t="shared" si="163"/>
        <v>0</v>
      </c>
      <c r="U838">
        <f t="shared" si="164"/>
        <v>0</v>
      </c>
      <c r="V838">
        <f t="shared" si="165"/>
        <v>0</v>
      </c>
      <c r="W838">
        <f t="shared" si="166"/>
        <v>0</v>
      </c>
      <c r="X838">
        <f t="shared" si="167"/>
        <v>0</v>
      </c>
      <c r="Y838">
        <v>7919.2</v>
      </c>
    </row>
    <row r="839" spans="1:25">
      <c r="A839" s="1">
        <v>41381</v>
      </c>
      <c r="B839">
        <v>50</v>
      </c>
      <c r="C839">
        <v>143.86500000000001</v>
      </c>
      <c r="D839">
        <v>7193.25</v>
      </c>
      <c r="E839">
        <v>12</v>
      </c>
      <c r="F839">
        <v>87.25</v>
      </c>
      <c r="G839">
        <v>1047</v>
      </c>
      <c r="H839">
        <v>62</v>
      </c>
      <c r="I839">
        <v>132.90725806451613</v>
      </c>
      <c r="J839">
        <v>8240.25</v>
      </c>
      <c r="K839">
        <v>0</v>
      </c>
      <c r="L839">
        <v>837</v>
      </c>
      <c r="M839">
        <f t="shared" si="156"/>
        <v>0</v>
      </c>
      <c r="N839">
        <f t="shared" si="157"/>
        <v>0</v>
      </c>
      <c r="O839">
        <f t="shared" si="158"/>
        <v>1</v>
      </c>
      <c r="P839">
        <f t="shared" si="159"/>
        <v>0</v>
      </c>
      <c r="Q839">
        <f t="shared" si="160"/>
        <v>0</v>
      </c>
      <c r="R839">
        <f t="shared" si="161"/>
        <v>0</v>
      </c>
      <c r="S839">
        <f t="shared" si="162"/>
        <v>0</v>
      </c>
      <c r="T839">
        <f t="shared" si="163"/>
        <v>0</v>
      </c>
      <c r="U839">
        <f t="shared" si="164"/>
        <v>0</v>
      </c>
      <c r="V839">
        <f t="shared" si="165"/>
        <v>0</v>
      </c>
      <c r="W839">
        <f t="shared" si="166"/>
        <v>0</v>
      </c>
      <c r="X839">
        <f t="shared" si="167"/>
        <v>0</v>
      </c>
      <c r="Y839">
        <v>8252</v>
      </c>
    </row>
    <row r="840" spans="1:25">
      <c r="A840" s="1">
        <v>41382</v>
      </c>
      <c r="B840">
        <v>65</v>
      </c>
      <c r="C840">
        <v>139.6846153846154</v>
      </c>
      <c r="D840">
        <v>9079.5</v>
      </c>
      <c r="E840">
        <v>23</v>
      </c>
      <c r="F840">
        <v>111.36086956521739</v>
      </c>
      <c r="G840">
        <v>2561.2999999999997</v>
      </c>
      <c r="H840">
        <v>88</v>
      </c>
      <c r="I840">
        <v>132.28181818181818</v>
      </c>
      <c r="J840">
        <v>11640.8</v>
      </c>
      <c r="K840">
        <v>0</v>
      </c>
      <c r="L840">
        <v>838</v>
      </c>
      <c r="M840">
        <f t="shared" si="156"/>
        <v>0</v>
      </c>
      <c r="N840">
        <f t="shared" si="157"/>
        <v>0</v>
      </c>
      <c r="O840">
        <f t="shared" si="158"/>
        <v>1</v>
      </c>
      <c r="P840">
        <f t="shared" si="159"/>
        <v>0</v>
      </c>
      <c r="Q840">
        <f t="shared" si="160"/>
        <v>0</v>
      </c>
      <c r="R840">
        <f t="shared" si="161"/>
        <v>0</v>
      </c>
      <c r="S840">
        <f t="shared" si="162"/>
        <v>0</v>
      </c>
      <c r="T840">
        <f t="shared" si="163"/>
        <v>0</v>
      </c>
      <c r="U840">
        <f t="shared" si="164"/>
        <v>0</v>
      </c>
      <c r="V840">
        <f t="shared" si="165"/>
        <v>0</v>
      </c>
      <c r="W840">
        <f t="shared" si="166"/>
        <v>0</v>
      </c>
      <c r="X840">
        <f t="shared" si="167"/>
        <v>0</v>
      </c>
      <c r="Y840">
        <v>8240.25</v>
      </c>
    </row>
    <row r="841" spans="1:25">
      <c r="A841" s="1">
        <v>41383</v>
      </c>
      <c r="B841">
        <v>17</v>
      </c>
      <c r="C841">
        <v>114.82352941176471</v>
      </c>
      <c r="D841">
        <v>1952</v>
      </c>
      <c r="E841">
        <v>41</v>
      </c>
      <c r="F841">
        <v>122.76097560975607</v>
      </c>
      <c r="G841">
        <v>5033.1999999999989</v>
      </c>
      <c r="H841">
        <v>58</v>
      </c>
      <c r="I841">
        <v>120.43448275862067</v>
      </c>
      <c r="J841">
        <v>6985.1999999999989</v>
      </c>
      <c r="K841">
        <v>0</v>
      </c>
      <c r="L841">
        <v>839</v>
      </c>
      <c r="M841">
        <f t="shared" si="156"/>
        <v>0</v>
      </c>
      <c r="N841">
        <f t="shared" si="157"/>
        <v>0</v>
      </c>
      <c r="O841">
        <f t="shared" si="158"/>
        <v>1</v>
      </c>
      <c r="P841">
        <f t="shared" si="159"/>
        <v>0</v>
      </c>
      <c r="Q841">
        <f t="shared" si="160"/>
        <v>0</v>
      </c>
      <c r="R841">
        <f t="shared" si="161"/>
        <v>0</v>
      </c>
      <c r="S841">
        <f t="shared" si="162"/>
        <v>0</v>
      </c>
      <c r="T841">
        <f t="shared" si="163"/>
        <v>0</v>
      </c>
      <c r="U841">
        <f t="shared" si="164"/>
        <v>0</v>
      </c>
      <c r="V841">
        <f t="shared" si="165"/>
        <v>0</v>
      </c>
      <c r="W841">
        <f t="shared" si="166"/>
        <v>0</v>
      </c>
      <c r="X841">
        <f t="shared" si="167"/>
        <v>1</v>
      </c>
      <c r="Y841">
        <v>11640.8</v>
      </c>
    </row>
    <row r="842" spans="1:25">
      <c r="A842" s="1">
        <v>41384</v>
      </c>
      <c r="B842">
        <v>7</v>
      </c>
      <c r="C842">
        <v>140.45714285714286</v>
      </c>
      <c r="D842">
        <v>983.2</v>
      </c>
      <c r="E842">
        <v>25</v>
      </c>
      <c r="F842">
        <v>128.548</v>
      </c>
      <c r="G842">
        <v>3213.7</v>
      </c>
      <c r="H842">
        <v>32</v>
      </c>
      <c r="I842">
        <v>131.15312499999999</v>
      </c>
      <c r="J842">
        <v>4196.8999999999996</v>
      </c>
      <c r="K842">
        <v>0</v>
      </c>
      <c r="L842">
        <v>840</v>
      </c>
      <c r="M842">
        <f t="shared" si="156"/>
        <v>0</v>
      </c>
      <c r="N842">
        <f t="shared" si="157"/>
        <v>0</v>
      </c>
      <c r="O842">
        <f t="shared" si="158"/>
        <v>1</v>
      </c>
      <c r="P842">
        <f t="shared" si="159"/>
        <v>0</v>
      </c>
      <c r="Q842">
        <f t="shared" si="160"/>
        <v>0</v>
      </c>
      <c r="R842">
        <f t="shared" si="161"/>
        <v>0</v>
      </c>
      <c r="S842">
        <f t="shared" si="162"/>
        <v>0</v>
      </c>
      <c r="T842">
        <f t="shared" si="163"/>
        <v>0</v>
      </c>
      <c r="U842">
        <f t="shared" si="164"/>
        <v>0</v>
      </c>
      <c r="V842">
        <f t="shared" si="165"/>
        <v>0</v>
      </c>
      <c r="W842">
        <f t="shared" si="166"/>
        <v>0</v>
      </c>
      <c r="X842">
        <f t="shared" si="167"/>
        <v>1</v>
      </c>
      <c r="Y842">
        <v>6985.1999999999989</v>
      </c>
    </row>
    <row r="843" spans="1:25">
      <c r="A843" s="1">
        <v>41385</v>
      </c>
      <c r="B843">
        <v>88</v>
      </c>
      <c r="C843">
        <v>144.46590909090909</v>
      </c>
      <c r="D843">
        <v>12713</v>
      </c>
      <c r="E843">
        <v>1</v>
      </c>
      <c r="F843">
        <v>143.1</v>
      </c>
      <c r="G843">
        <v>143.1</v>
      </c>
      <c r="H843">
        <v>89</v>
      </c>
      <c r="I843">
        <v>144.45056179775281</v>
      </c>
      <c r="J843">
        <v>12856.1</v>
      </c>
      <c r="K843">
        <v>0</v>
      </c>
      <c r="L843">
        <v>841</v>
      </c>
      <c r="M843">
        <f t="shared" si="156"/>
        <v>0</v>
      </c>
      <c r="N843">
        <f t="shared" si="157"/>
        <v>0</v>
      </c>
      <c r="O843">
        <f t="shared" si="158"/>
        <v>1</v>
      </c>
      <c r="P843">
        <f t="shared" si="159"/>
        <v>0</v>
      </c>
      <c r="Q843">
        <f t="shared" si="160"/>
        <v>0</v>
      </c>
      <c r="R843">
        <f t="shared" si="161"/>
        <v>0</v>
      </c>
      <c r="S843">
        <f t="shared" si="162"/>
        <v>0</v>
      </c>
      <c r="T843">
        <f t="shared" si="163"/>
        <v>0</v>
      </c>
      <c r="U843">
        <f t="shared" si="164"/>
        <v>0</v>
      </c>
      <c r="V843">
        <f t="shared" si="165"/>
        <v>0</v>
      </c>
      <c r="W843">
        <f t="shared" si="166"/>
        <v>0</v>
      </c>
      <c r="X843">
        <f t="shared" si="167"/>
        <v>0</v>
      </c>
      <c r="Y843">
        <v>4196.8999999999996</v>
      </c>
    </row>
    <row r="844" spans="1:25">
      <c r="A844" s="1">
        <v>41386</v>
      </c>
      <c r="B844">
        <v>93</v>
      </c>
      <c r="C844">
        <v>146.31182795698925</v>
      </c>
      <c r="D844">
        <v>13607</v>
      </c>
      <c r="E844">
        <v>2</v>
      </c>
      <c r="F844">
        <v>70</v>
      </c>
      <c r="G844">
        <v>140</v>
      </c>
      <c r="H844">
        <v>95</v>
      </c>
      <c r="I844">
        <v>144.70526315789473</v>
      </c>
      <c r="J844">
        <v>13747</v>
      </c>
      <c r="K844">
        <v>0</v>
      </c>
      <c r="L844">
        <v>842</v>
      </c>
      <c r="M844">
        <f t="shared" si="156"/>
        <v>0</v>
      </c>
      <c r="N844">
        <f t="shared" si="157"/>
        <v>0</v>
      </c>
      <c r="O844">
        <f t="shared" si="158"/>
        <v>1</v>
      </c>
      <c r="P844">
        <f t="shared" si="159"/>
        <v>0</v>
      </c>
      <c r="Q844">
        <f t="shared" si="160"/>
        <v>0</v>
      </c>
      <c r="R844">
        <f t="shared" si="161"/>
        <v>0</v>
      </c>
      <c r="S844">
        <f t="shared" si="162"/>
        <v>0</v>
      </c>
      <c r="T844">
        <f t="shared" si="163"/>
        <v>0</v>
      </c>
      <c r="U844">
        <f t="shared" si="164"/>
        <v>0</v>
      </c>
      <c r="V844">
        <f t="shared" si="165"/>
        <v>0</v>
      </c>
      <c r="W844">
        <f t="shared" si="166"/>
        <v>0</v>
      </c>
      <c r="X844">
        <f t="shared" si="167"/>
        <v>0</v>
      </c>
      <c r="Y844">
        <v>12856.1</v>
      </c>
    </row>
    <row r="845" spans="1:25">
      <c r="A845" s="1">
        <v>41387</v>
      </c>
      <c r="B845">
        <v>92</v>
      </c>
      <c r="C845">
        <v>145.7391304347826</v>
      </c>
      <c r="D845">
        <v>13408</v>
      </c>
      <c r="E845">
        <v>6</v>
      </c>
      <c r="F845">
        <v>98.516666666666666</v>
      </c>
      <c r="G845">
        <v>591.1</v>
      </c>
      <c r="H845">
        <v>98</v>
      </c>
      <c r="I845">
        <v>142.84795918367348</v>
      </c>
      <c r="J845">
        <v>13999.1</v>
      </c>
      <c r="K845">
        <v>0</v>
      </c>
      <c r="L845">
        <v>843</v>
      </c>
      <c r="M845">
        <f t="shared" si="156"/>
        <v>0</v>
      </c>
      <c r="N845">
        <f t="shared" si="157"/>
        <v>0</v>
      </c>
      <c r="O845">
        <f t="shared" si="158"/>
        <v>1</v>
      </c>
      <c r="P845">
        <f t="shared" si="159"/>
        <v>0</v>
      </c>
      <c r="Q845">
        <f t="shared" si="160"/>
        <v>0</v>
      </c>
      <c r="R845">
        <f t="shared" si="161"/>
        <v>0</v>
      </c>
      <c r="S845">
        <f t="shared" si="162"/>
        <v>0</v>
      </c>
      <c r="T845">
        <f t="shared" si="163"/>
        <v>0</v>
      </c>
      <c r="U845">
        <f t="shared" si="164"/>
        <v>0</v>
      </c>
      <c r="V845">
        <f t="shared" si="165"/>
        <v>0</v>
      </c>
      <c r="W845">
        <f t="shared" si="166"/>
        <v>0</v>
      </c>
      <c r="X845">
        <f t="shared" si="167"/>
        <v>0</v>
      </c>
      <c r="Y845">
        <v>13747</v>
      </c>
    </row>
    <row r="846" spans="1:25">
      <c r="A846" s="1">
        <v>41388</v>
      </c>
      <c r="B846">
        <v>90</v>
      </c>
      <c r="C846">
        <v>145.33333333333334</v>
      </c>
      <c r="D846">
        <v>13080</v>
      </c>
      <c r="E846">
        <v>5</v>
      </c>
      <c r="F846">
        <v>138</v>
      </c>
      <c r="G846">
        <v>690</v>
      </c>
      <c r="H846">
        <v>95</v>
      </c>
      <c r="I846">
        <v>144.94736842105263</v>
      </c>
      <c r="J846">
        <v>13770</v>
      </c>
      <c r="K846">
        <v>0</v>
      </c>
      <c r="L846">
        <v>844</v>
      </c>
      <c r="M846">
        <f t="shared" si="156"/>
        <v>0</v>
      </c>
      <c r="N846">
        <f t="shared" si="157"/>
        <v>0</v>
      </c>
      <c r="O846">
        <f t="shared" si="158"/>
        <v>1</v>
      </c>
      <c r="P846">
        <f t="shared" si="159"/>
        <v>0</v>
      </c>
      <c r="Q846">
        <f t="shared" si="160"/>
        <v>0</v>
      </c>
      <c r="R846">
        <f t="shared" si="161"/>
        <v>0</v>
      </c>
      <c r="S846">
        <f t="shared" si="162"/>
        <v>0</v>
      </c>
      <c r="T846">
        <f t="shared" si="163"/>
        <v>0</v>
      </c>
      <c r="U846">
        <f t="shared" si="164"/>
        <v>0</v>
      </c>
      <c r="V846">
        <f t="shared" si="165"/>
        <v>0</v>
      </c>
      <c r="W846">
        <f t="shared" si="166"/>
        <v>0</v>
      </c>
      <c r="X846">
        <f t="shared" si="167"/>
        <v>0</v>
      </c>
      <c r="Y846">
        <v>13999.1</v>
      </c>
    </row>
    <row r="847" spans="1:25">
      <c r="A847" s="1">
        <v>41389</v>
      </c>
      <c r="B847">
        <v>94</v>
      </c>
      <c r="C847">
        <v>145.06382978723406</v>
      </c>
      <c r="D847">
        <v>13636</v>
      </c>
      <c r="E847">
        <v>5</v>
      </c>
      <c r="F847">
        <v>136</v>
      </c>
      <c r="G847">
        <v>680</v>
      </c>
      <c r="H847">
        <v>99</v>
      </c>
      <c r="I847">
        <v>144.60606060606059</v>
      </c>
      <c r="J847">
        <v>14316</v>
      </c>
      <c r="K847">
        <v>0</v>
      </c>
      <c r="L847">
        <v>845</v>
      </c>
      <c r="M847">
        <f t="shared" si="156"/>
        <v>0</v>
      </c>
      <c r="N847">
        <f t="shared" si="157"/>
        <v>0</v>
      </c>
      <c r="O847">
        <f t="shared" si="158"/>
        <v>1</v>
      </c>
      <c r="P847">
        <f t="shared" si="159"/>
        <v>0</v>
      </c>
      <c r="Q847">
        <f t="shared" si="160"/>
        <v>0</v>
      </c>
      <c r="R847">
        <f t="shared" si="161"/>
        <v>0</v>
      </c>
      <c r="S847">
        <f t="shared" si="162"/>
        <v>0</v>
      </c>
      <c r="T847">
        <f t="shared" si="163"/>
        <v>0</v>
      </c>
      <c r="U847">
        <f t="shared" si="164"/>
        <v>0</v>
      </c>
      <c r="V847">
        <f t="shared" si="165"/>
        <v>0</v>
      </c>
      <c r="W847">
        <f t="shared" si="166"/>
        <v>0</v>
      </c>
      <c r="X847">
        <f t="shared" si="167"/>
        <v>0</v>
      </c>
      <c r="Y847">
        <v>13770</v>
      </c>
    </row>
    <row r="848" spans="1:25">
      <c r="A848" s="1">
        <v>41390</v>
      </c>
      <c r="B848">
        <v>35</v>
      </c>
      <c r="C848">
        <v>144.85714285714286</v>
      </c>
      <c r="D848">
        <v>5070</v>
      </c>
      <c r="E848">
        <v>10</v>
      </c>
      <c r="F848">
        <v>111.53000000000002</v>
      </c>
      <c r="G848">
        <v>1115.3000000000002</v>
      </c>
      <c r="H848">
        <v>45</v>
      </c>
      <c r="I848">
        <v>137.45111111111112</v>
      </c>
      <c r="J848">
        <v>6185.3</v>
      </c>
      <c r="K848">
        <v>0</v>
      </c>
      <c r="L848">
        <v>846</v>
      </c>
      <c r="M848">
        <f t="shared" si="156"/>
        <v>0</v>
      </c>
      <c r="N848">
        <f t="shared" si="157"/>
        <v>0</v>
      </c>
      <c r="O848">
        <f t="shared" si="158"/>
        <v>1</v>
      </c>
      <c r="P848">
        <f t="shared" si="159"/>
        <v>0</v>
      </c>
      <c r="Q848">
        <f t="shared" si="160"/>
        <v>0</v>
      </c>
      <c r="R848">
        <f t="shared" si="161"/>
        <v>0</v>
      </c>
      <c r="S848">
        <f t="shared" si="162"/>
        <v>0</v>
      </c>
      <c r="T848">
        <f t="shared" si="163"/>
        <v>0</v>
      </c>
      <c r="U848">
        <f t="shared" si="164"/>
        <v>0</v>
      </c>
      <c r="V848">
        <f t="shared" si="165"/>
        <v>0</v>
      </c>
      <c r="W848">
        <f t="shared" si="166"/>
        <v>0</v>
      </c>
      <c r="X848">
        <f t="shared" si="167"/>
        <v>1</v>
      </c>
      <c r="Y848">
        <v>14316</v>
      </c>
    </row>
    <row r="849" spans="1:25">
      <c r="A849" s="1">
        <v>41391</v>
      </c>
      <c r="B849">
        <v>28</v>
      </c>
      <c r="C849">
        <v>144</v>
      </c>
      <c r="D849">
        <v>4032</v>
      </c>
      <c r="E849">
        <v>12</v>
      </c>
      <c r="F849">
        <v>109.03333333333335</v>
      </c>
      <c r="G849">
        <v>1308.4000000000001</v>
      </c>
      <c r="H849">
        <v>40</v>
      </c>
      <c r="I849">
        <v>133.51</v>
      </c>
      <c r="J849">
        <v>5340.4</v>
      </c>
      <c r="K849">
        <v>0</v>
      </c>
      <c r="L849">
        <v>847</v>
      </c>
      <c r="M849">
        <f t="shared" si="156"/>
        <v>0</v>
      </c>
      <c r="N849">
        <f t="shared" si="157"/>
        <v>0</v>
      </c>
      <c r="O849">
        <f t="shared" si="158"/>
        <v>1</v>
      </c>
      <c r="P849">
        <f t="shared" si="159"/>
        <v>0</v>
      </c>
      <c r="Q849">
        <f t="shared" si="160"/>
        <v>0</v>
      </c>
      <c r="R849">
        <f t="shared" si="161"/>
        <v>0</v>
      </c>
      <c r="S849">
        <f t="shared" si="162"/>
        <v>0</v>
      </c>
      <c r="T849">
        <f t="shared" si="163"/>
        <v>0</v>
      </c>
      <c r="U849">
        <f t="shared" si="164"/>
        <v>0</v>
      </c>
      <c r="V849">
        <f t="shared" si="165"/>
        <v>0</v>
      </c>
      <c r="W849">
        <f t="shared" si="166"/>
        <v>0</v>
      </c>
      <c r="X849">
        <f t="shared" si="167"/>
        <v>1</v>
      </c>
      <c r="Y849">
        <v>6185.3</v>
      </c>
    </row>
    <row r="850" spans="1:25">
      <c r="A850" s="1">
        <v>41392</v>
      </c>
      <c r="B850">
        <v>33</v>
      </c>
      <c r="C850">
        <v>144.30303030303031</v>
      </c>
      <c r="D850">
        <v>4762</v>
      </c>
      <c r="E850">
        <v>4</v>
      </c>
      <c r="F850">
        <v>86.025000000000006</v>
      </c>
      <c r="G850">
        <v>344.1</v>
      </c>
      <c r="H850">
        <v>37</v>
      </c>
      <c r="I850">
        <v>138.00270270270272</v>
      </c>
      <c r="J850">
        <v>5106.1000000000004</v>
      </c>
      <c r="K850">
        <v>0</v>
      </c>
      <c r="L850">
        <v>848</v>
      </c>
      <c r="M850">
        <f t="shared" si="156"/>
        <v>0</v>
      </c>
      <c r="N850">
        <f t="shared" si="157"/>
        <v>0</v>
      </c>
      <c r="O850">
        <f t="shared" si="158"/>
        <v>1</v>
      </c>
      <c r="P850">
        <f t="shared" si="159"/>
        <v>0</v>
      </c>
      <c r="Q850">
        <f t="shared" si="160"/>
        <v>0</v>
      </c>
      <c r="R850">
        <f t="shared" si="161"/>
        <v>0</v>
      </c>
      <c r="S850">
        <f t="shared" si="162"/>
        <v>0</v>
      </c>
      <c r="T850">
        <f t="shared" si="163"/>
        <v>0</v>
      </c>
      <c r="U850">
        <f t="shared" si="164"/>
        <v>0</v>
      </c>
      <c r="V850">
        <f t="shared" si="165"/>
        <v>0</v>
      </c>
      <c r="W850">
        <f t="shared" si="166"/>
        <v>0</v>
      </c>
      <c r="X850">
        <f t="shared" si="167"/>
        <v>0</v>
      </c>
      <c r="Y850">
        <v>5340.4</v>
      </c>
    </row>
    <row r="851" spans="1:25">
      <c r="A851" s="1">
        <v>41393</v>
      </c>
      <c r="B851">
        <v>83</v>
      </c>
      <c r="C851">
        <v>148.27710843373495</v>
      </c>
      <c r="D851">
        <v>12307</v>
      </c>
      <c r="E851">
        <v>6</v>
      </c>
      <c r="F851">
        <v>80.683333333333337</v>
      </c>
      <c r="G851">
        <v>484.1</v>
      </c>
      <c r="H851">
        <v>89</v>
      </c>
      <c r="I851">
        <v>143.72022471910114</v>
      </c>
      <c r="J851">
        <v>12791.1</v>
      </c>
      <c r="K851">
        <v>0</v>
      </c>
      <c r="L851">
        <v>849</v>
      </c>
      <c r="M851">
        <f t="shared" si="156"/>
        <v>0</v>
      </c>
      <c r="N851">
        <f t="shared" si="157"/>
        <v>0</v>
      </c>
      <c r="O851">
        <f t="shared" si="158"/>
        <v>1</v>
      </c>
      <c r="P851">
        <f t="shared" si="159"/>
        <v>0</v>
      </c>
      <c r="Q851">
        <f t="shared" si="160"/>
        <v>0</v>
      </c>
      <c r="R851">
        <f t="shared" si="161"/>
        <v>0</v>
      </c>
      <c r="S851">
        <f t="shared" si="162"/>
        <v>0</v>
      </c>
      <c r="T851">
        <f t="shared" si="163"/>
        <v>0</v>
      </c>
      <c r="U851">
        <f t="shared" si="164"/>
        <v>0</v>
      </c>
      <c r="V851">
        <f t="shared" si="165"/>
        <v>0</v>
      </c>
      <c r="W851">
        <f t="shared" si="166"/>
        <v>0</v>
      </c>
      <c r="X851">
        <f t="shared" si="167"/>
        <v>0</v>
      </c>
      <c r="Y851">
        <v>5106.1000000000004</v>
      </c>
    </row>
    <row r="852" spans="1:25">
      <c r="A852" s="1">
        <v>41394</v>
      </c>
      <c r="B852">
        <v>89</v>
      </c>
      <c r="C852">
        <v>148.49438202247191</v>
      </c>
      <c r="D852">
        <v>13216</v>
      </c>
      <c r="E852">
        <v>10</v>
      </c>
      <c r="F852">
        <v>107.42</v>
      </c>
      <c r="G852">
        <v>1074.2</v>
      </c>
      <c r="H852">
        <v>99</v>
      </c>
      <c r="I852">
        <v>144.34545454545454</v>
      </c>
      <c r="J852">
        <v>14290.2</v>
      </c>
      <c r="K852">
        <v>0</v>
      </c>
      <c r="L852">
        <v>850</v>
      </c>
      <c r="M852">
        <f t="shared" si="156"/>
        <v>0</v>
      </c>
      <c r="N852">
        <f t="shared" si="157"/>
        <v>0</v>
      </c>
      <c r="O852">
        <f t="shared" si="158"/>
        <v>1</v>
      </c>
      <c r="P852">
        <f t="shared" si="159"/>
        <v>0</v>
      </c>
      <c r="Q852">
        <f t="shared" si="160"/>
        <v>0</v>
      </c>
      <c r="R852">
        <f t="shared" si="161"/>
        <v>0</v>
      </c>
      <c r="S852">
        <f t="shared" si="162"/>
        <v>0</v>
      </c>
      <c r="T852">
        <f t="shared" si="163"/>
        <v>0</v>
      </c>
      <c r="U852">
        <f t="shared" si="164"/>
        <v>0</v>
      </c>
      <c r="V852">
        <f t="shared" si="165"/>
        <v>0</v>
      </c>
      <c r="W852">
        <f t="shared" si="166"/>
        <v>0</v>
      </c>
      <c r="X852">
        <f t="shared" si="167"/>
        <v>0</v>
      </c>
      <c r="Y852">
        <v>12791.1</v>
      </c>
    </row>
    <row r="853" spans="1:25">
      <c r="A853" s="1">
        <v>41395</v>
      </c>
      <c r="B853">
        <v>77</v>
      </c>
      <c r="C853">
        <v>145.12987012987014</v>
      </c>
      <c r="D853">
        <v>11175</v>
      </c>
      <c r="E853">
        <v>18</v>
      </c>
      <c r="F853">
        <v>114.12777777777779</v>
      </c>
      <c r="G853">
        <v>2054.3000000000002</v>
      </c>
      <c r="H853">
        <v>95</v>
      </c>
      <c r="I853">
        <v>139.25578947368419</v>
      </c>
      <c r="J853">
        <v>13229.3</v>
      </c>
      <c r="K853">
        <v>0</v>
      </c>
      <c r="L853">
        <v>851</v>
      </c>
      <c r="M853">
        <f t="shared" si="156"/>
        <v>0</v>
      </c>
      <c r="N853">
        <f t="shared" si="157"/>
        <v>0</v>
      </c>
      <c r="O853">
        <f t="shared" si="158"/>
        <v>0</v>
      </c>
      <c r="P853">
        <f t="shared" si="159"/>
        <v>1</v>
      </c>
      <c r="Q853">
        <f t="shared" si="160"/>
        <v>0</v>
      </c>
      <c r="R853">
        <f t="shared" si="161"/>
        <v>0</v>
      </c>
      <c r="S853">
        <f t="shared" si="162"/>
        <v>0</v>
      </c>
      <c r="T853">
        <f t="shared" si="163"/>
        <v>0</v>
      </c>
      <c r="U853">
        <f t="shared" si="164"/>
        <v>0</v>
      </c>
      <c r="V853">
        <f t="shared" si="165"/>
        <v>0</v>
      </c>
      <c r="W853">
        <f t="shared" si="166"/>
        <v>0</v>
      </c>
      <c r="X853">
        <f t="shared" si="167"/>
        <v>0</v>
      </c>
      <c r="Y853">
        <v>14290.2</v>
      </c>
    </row>
    <row r="854" spans="1:25">
      <c r="A854" s="1">
        <v>41396</v>
      </c>
      <c r="B854">
        <v>81</v>
      </c>
      <c r="C854">
        <v>139.82716049382717</v>
      </c>
      <c r="D854">
        <v>11326</v>
      </c>
      <c r="E854">
        <v>19</v>
      </c>
      <c r="F854">
        <v>104.28421052631579</v>
      </c>
      <c r="G854">
        <v>1981.3999999999999</v>
      </c>
      <c r="H854">
        <v>100</v>
      </c>
      <c r="I854">
        <v>133.07399999999998</v>
      </c>
      <c r="J854">
        <v>13307.4</v>
      </c>
      <c r="K854">
        <v>0</v>
      </c>
      <c r="L854">
        <v>852</v>
      </c>
      <c r="M854">
        <f t="shared" si="156"/>
        <v>0</v>
      </c>
      <c r="N854">
        <f t="shared" si="157"/>
        <v>0</v>
      </c>
      <c r="O854">
        <f t="shared" si="158"/>
        <v>0</v>
      </c>
      <c r="P854">
        <f t="shared" si="159"/>
        <v>1</v>
      </c>
      <c r="Q854">
        <f t="shared" si="160"/>
        <v>0</v>
      </c>
      <c r="R854">
        <f t="shared" si="161"/>
        <v>0</v>
      </c>
      <c r="S854">
        <f t="shared" si="162"/>
        <v>0</v>
      </c>
      <c r="T854">
        <f t="shared" si="163"/>
        <v>0</v>
      </c>
      <c r="U854">
        <f t="shared" si="164"/>
        <v>0</v>
      </c>
      <c r="V854">
        <f t="shared" si="165"/>
        <v>0</v>
      </c>
      <c r="W854">
        <f t="shared" si="166"/>
        <v>0</v>
      </c>
      <c r="X854">
        <f t="shared" si="167"/>
        <v>0</v>
      </c>
      <c r="Y854">
        <v>13229.3</v>
      </c>
    </row>
    <row r="855" spans="1:25">
      <c r="A855" s="1">
        <v>41397</v>
      </c>
      <c r="B855">
        <v>24</v>
      </c>
      <c r="C855">
        <v>115.33333333333333</v>
      </c>
      <c r="D855">
        <v>2768</v>
      </c>
      <c r="E855">
        <v>19</v>
      </c>
      <c r="F855">
        <v>127.11052631578944</v>
      </c>
      <c r="G855">
        <v>2415.0999999999995</v>
      </c>
      <c r="H855">
        <v>43</v>
      </c>
      <c r="I855">
        <v>120.53720930232556</v>
      </c>
      <c r="J855">
        <v>5183.0999999999995</v>
      </c>
      <c r="K855">
        <v>0</v>
      </c>
      <c r="L855">
        <v>853</v>
      </c>
      <c r="M855">
        <f t="shared" si="156"/>
        <v>0</v>
      </c>
      <c r="N855">
        <f t="shared" si="157"/>
        <v>0</v>
      </c>
      <c r="O855">
        <f t="shared" si="158"/>
        <v>0</v>
      </c>
      <c r="P855">
        <f t="shared" si="159"/>
        <v>1</v>
      </c>
      <c r="Q855">
        <f t="shared" si="160"/>
        <v>0</v>
      </c>
      <c r="R855">
        <f t="shared" si="161"/>
        <v>0</v>
      </c>
      <c r="S855">
        <f t="shared" si="162"/>
        <v>0</v>
      </c>
      <c r="T855">
        <f t="shared" si="163"/>
        <v>0</v>
      </c>
      <c r="U855">
        <f t="shared" si="164"/>
        <v>0</v>
      </c>
      <c r="V855">
        <f t="shared" si="165"/>
        <v>0</v>
      </c>
      <c r="W855">
        <f t="shared" si="166"/>
        <v>0</v>
      </c>
      <c r="X855">
        <f t="shared" si="167"/>
        <v>1</v>
      </c>
      <c r="Y855">
        <v>13307.4</v>
      </c>
    </row>
    <row r="856" spans="1:25">
      <c r="A856" s="1">
        <v>41398</v>
      </c>
      <c r="B856">
        <v>10</v>
      </c>
      <c r="C856">
        <v>70</v>
      </c>
      <c r="D856">
        <v>700</v>
      </c>
      <c r="E856">
        <v>4</v>
      </c>
      <c r="F856">
        <v>125.52500000000001</v>
      </c>
      <c r="G856">
        <v>502.1</v>
      </c>
      <c r="H856">
        <v>14</v>
      </c>
      <c r="I856">
        <v>85.864285714285714</v>
      </c>
      <c r="J856">
        <v>1202.0999999999999</v>
      </c>
      <c r="K856">
        <v>0</v>
      </c>
      <c r="L856">
        <v>854</v>
      </c>
      <c r="M856">
        <f t="shared" si="156"/>
        <v>0</v>
      </c>
      <c r="N856">
        <f t="shared" si="157"/>
        <v>0</v>
      </c>
      <c r="O856">
        <f t="shared" si="158"/>
        <v>0</v>
      </c>
      <c r="P856">
        <f t="shared" si="159"/>
        <v>1</v>
      </c>
      <c r="Q856">
        <f t="shared" si="160"/>
        <v>0</v>
      </c>
      <c r="R856">
        <f t="shared" si="161"/>
        <v>0</v>
      </c>
      <c r="S856">
        <f t="shared" si="162"/>
        <v>0</v>
      </c>
      <c r="T856">
        <f t="shared" si="163"/>
        <v>0</v>
      </c>
      <c r="U856">
        <f t="shared" si="164"/>
        <v>0</v>
      </c>
      <c r="V856">
        <f t="shared" si="165"/>
        <v>0</v>
      </c>
      <c r="W856">
        <f t="shared" si="166"/>
        <v>0</v>
      </c>
      <c r="X856">
        <f t="shared" si="167"/>
        <v>1</v>
      </c>
      <c r="Y856">
        <v>5183.0999999999995</v>
      </c>
    </row>
    <row r="857" spans="1:25">
      <c r="A857" s="1">
        <v>41399</v>
      </c>
      <c r="B857">
        <v>10</v>
      </c>
      <c r="C857">
        <v>142.5</v>
      </c>
      <c r="D857">
        <v>1425</v>
      </c>
      <c r="E857">
        <v>4</v>
      </c>
      <c r="F857">
        <v>105.77500000000001</v>
      </c>
      <c r="G857">
        <v>423.1</v>
      </c>
      <c r="H857">
        <v>14</v>
      </c>
      <c r="I857">
        <v>132.00714285714284</v>
      </c>
      <c r="J857">
        <v>1848.1</v>
      </c>
      <c r="K857">
        <v>0</v>
      </c>
      <c r="L857">
        <v>855</v>
      </c>
      <c r="M857">
        <f t="shared" si="156"/>
        <v>0</v>
      </c>
      <c r="N857">
        <f t="shared" si="157"/>
        <v>0</v>
      </c>
      <c r="O857">
        <f t="shared" si="158"/>
        <v>0</v>
      </c>
      <c r="P857">
        <f t="shared" si="159"/>
        <v>1</v>
      </c>
      <c r="Q857">
        <f t="shared" si="160"/>
        <v>0</v>
      </c>
      <c r="R857">
        <f t="shared" si="161"/>
        <v>0</v>
      </c>
      <c r="S857">
        <f t="shared" si="162"/>
        <v>0</v>
      </c>
      <c r="T857">
        <f t="shared" si="163"/>
        <v>0</v>
      </c>
      <c r="U857">
        <f t="shared" si="164"/>
        <v>0</v>
      </c>
      <c r="V857">
        <f t="shared" si="165"/>
        <v>0</v>
      </c>
      <c r="W857">
        <f t="shared" si="166"/>
        <v>0</v>
      </c>
      <c r="X857">
        <f t="shared" si="167"/>
        <v>0</v>
      </c>
      <c r="Y857">
        <v>1202.0999999999999</v>
      </c>
    </row>
    <row r="858" spans="1:25">
      <c r="A858" s="1">
        <v>41400</v>
      </c>
      <c r="B858">
        <v>30</v>
      </c>
      <c r="C858">
        <v>146.5</v>
      </c>
      <c r="D858">
        <v>4395</v>
      </c>
      <c r="E858">
        <v>5</v>
      </c>
      <c r="F858">
        <v>98.62</v>
      </c>
      <c r="G858">
        <v>493.1</v>
      </c>
      <c r="H858">
        <v>35</v>
      </c>
      <c r="I858">
        <v>139.66</v>
      </c>
      <c r="J858">
        <v>4888.1000000000004</v>
      </c>
      <c r="K858">
        <v>0</v>
      </c>
      <c r="L858">
        <v>856</v>
      </c>
      <c r="M858">
        <f t="shared" si="156"/>
        <v>0</v>
      </c>
      <c r="N858">
        <f t="shared" si="157"/>
        <v>0</v>
      </c>
      <c r="O858">
        <f t="shared" si="158"/>
        <v>0</v>
      </c>
      <c r="P858">
        <f t="shared" si="159"/>
        <v>1</v>
      </c>
      <c r="Q858">
        <f t="shared" si="160"/>
        <v>0</v>
      </c>
      <c r="R858">
        <f t="shared" si="161"/>
        <v>0</v>
      </c>
      <c r="S858">
        <f t="shared" si="162"/>
        <v>0</v>
      </c>
      <c r="T858">
        <f t="shared" si="163"/>
        <v>0</v>
      </c>
      <c r="U858">
        <f t="shared" si="164"/>
        <v>0</v>
      </c>
      <c r="V858">
        <f t="shared" si="165"/>
        <v>0</v>
      </c>
      <c r="W858">
        <f t="shared" si="166"/>
        <v>0</v>
      </c>
      <c r="X858">
        <f t="shared" si="167"/>
        <v>0</v>
      </c>
      <c r="Y858">
        <v>1848.1</v>
      </c>
    </row>
    <row r="859" spans="1:25">
      <c r="A859" s="1">
        <v>41401</v>
      </c>
      <c r="B859">
        <v>41</v>
      </c>
      <c r="C859">
        <v>147.17073170731706</v>
      </c>
      <c r="D859">
        <v>6034</v>
      </c>
      <c r="E859">
        <v>14</v>
      </c>
      <c r="F859">
        <v>80.221428571428561</v>
      </c>
      <c r="G859">
        <v>1123.0999999999999</v>
      </c>
      <c r="H859">
        <v>55</v>
      </c>
      <c r="I859">
        <v>130.12909090909091</v>
      </c>
      <c r="J859">
        <v>7157.1</v>
      </c>
      <c r="K859">
        <v>0</v>
      </c>
      <c r="L859">
        <v>857</v>
      </c>
      <c r="M859">
        <f t="shared" si="156"/>
        <v>0</v>
      </c>
      <c r="N859">
        <f t="shared" si="157"/>
        <v>0</v>
      </c>
      <c r="O859">
        <f t="shared" si="158"/>
        <v>0</v>
      </c>
      <c r="P859">
        <f t="shared" si="159"/>
        <v>1</v>
      </c>
      <c r="Q859">
        <f t="shared" si="160"/>
        <v>0</v>
      </c>
      <c r="R859">
        <f t="shared" si="161"/>
        <v>0</v>
      </c>
      <c r="S859">
        <f t="shared" si="162"/>
        <v>0</v>
      </c>
      <c r="T859">
        <f t="shared" si="163"/>
        <v>0</v>
      </c>
      <c r="U859">
        <f t="shared" si="164"/>
        <v>0</v>
      </c>
      <c r="V859">
        <f t="shared" si="165"/>
        <v>0</v>
      </c>
      <c r="W859">
        <f t="shared" si="166"/>
        <v>0</v>
      </c>
      <c r="X859">
        <f t="shared" si="167"/>
        <v>0</v>
      </c>
      <c r="Y859">
        <v>4888.1000000000004</v>
      </c>
    </row>
    <row r="860" spans="1:25">
      <c r="A860" s="1">
        <v>41402</v>
      </c>
      <c r="B860">
        <v>45</v>
      </c>
      <c r="C860">
        <v>145.89555555555555</v>
      </c>
      <c r="D860">
        <v>6565.3</v>
      </c>
      <c r="E860">
        <v>19</v>
      </c>
      <c r="F860">
        <v>81.689473684210526</v>
      </c>
      <c r="G860">
        <v>1552.1</v>
      </c>
      <c r="H860">
        <v>64</v>
      </c>
      <c r="I860">
        <v>126.83437499999999</v>
      </c>
      <c r="J860">
        <v>8117.4</v>
      </c>
      <c r="K860">
        <v>0</v>
      </c>
      <c r="L860">
        <v>858</v>
      </c>
      <c r="M860">
        <f t="shared" si="156"/>
        <v>0</v>
      </c>
      <c r="N860">
        <f t="shared" si="157"/>
        <v>0</v>
      </c>
      <c r="O860">
        <f t="shared" si="158"/>
        <v>0</v>
      </c>
      <c r="P860">
        <f t="shared" si="159"/>
        <v>1</v>
      </c>
      <c r="Q860">
        <f t="shared" si="160"/>
        <v>0</v>
      </c>
      <c r="R860">
        <f t="shared" si="161"/>
        <v>0</v>
      </c>
      <c r="S860">
        <f t="shared" si="162"/>
        <v>0</v>
      </c>
      <c r="T860">
        <f t="shared" si="163"/>
        <v>0</v>
      </c>
      <c r="U860">
        <f t="shared" si="164"/>
        <v>0</v>
      </c>
      <c r="V860">
        <f t="shared" si="165"/>
        <v>0</v>
      </c>
      <c r="W860">
        <f t="shared" si="166"/>
        <v>0</v>
      </c>
      <c r="X860">
        <f t="shared" si="167"/>
        <v>0</v>
      </c>
      <c r="Y860">
        <v>7157.1</v>
      </c>
    </row>
    <row r="861" spans="1:25">
      <c r="A861" s="1">
        <v>41403</v>
      </c>
      <c r="B861">
        <v>52</v>
      </c>
      <c r="C861">
        <v>144.50961538461539</v>
      </c>
      <c r="D861">
        <v>7514.5</v>
      </c>
      <c r="E861">
        <v>12</v>
      </c>
      <c r="F861">
        <v>101.675</v>
      </c>
      <c r="G861">
        <v>1220.0999999999999</v>
      </c>
      <c r="H861">
        <v>64</v>
      </c>
      <c r="I861">
        <v>136.47812500000001</v>
      </c>
      <c r="J861">
        <v>8734.6</v>
      </c>
      <c r="K861">
        <v>0</v>
      </c>
      <c r="L861">
        <v>859</v>
      </c>
      <c r="M861">
        <f t="shared" si="156"/>
        <v>0</v>
      </c>
      <c r="N861">
        <f t="shared" si="157"/>
        <v>0</v>
      </c>
      <c r="O861">
        <f t="shared" si="158"/>
        <v>0</v>
      </c>
      <c r="P861">
        <f t="shared" si="159"/>
        <v>1</v>
      </c>
      <c r="Q861">
        <f t="shared" si="160"/>
        <v>0</v>
      </c>
      <c r="R861">
        <f t="shared" si="161"/>
        <v>0</v>
      </c>
      <c r="S861">
        <f t="shared" si="162"/>
        <v>0</v>
      </c>
      <c r="T861">
        <f t="shared" si="163"/>
        <v>0</v>
      </c>
      <c r="U861">
        <f t="shared" si="164"/>
        <v>0</v>
      </c>
      <c r="V861">
        <f t="shared" si="165"/>
        <v>0</v>
      </c>
      <c r="W861">
        <f t="shared" si="166"/>
        <v>0</v>
      </c>
      <c r="X861">
        <f t="shared" si="167"/>
        <v>0</v>
      </c>
      <c r="Y861">
        <v>8117.4</v>
      </c>
    </row>
    <row r="862" spans="1:25">
      <c r="A862" s="1">
        <v>41404</v>
      </c>
      <c r="B862">
        <v>2</v>
      </c>
      <c r="C862">
        <v>134.1</v>
      </c>
      <c r="D862">
        <v>268.2</v>
      </c>
      <c r="E862">
        <v>5</v>
      </c>
      <c r="F862">
        <v>98.62</v>
      </c>
      <c r="G862">
        <v>493.1</v>
      </c>
      <c r="H862">
        <v>7</v>
      </c>
      <c r="I862">
        <v>108.75714285714285</v>
      </c>
      <c r="J862">
        <v>761.3</v>
      </c>
      <c r="K862">
        <v>0</v>
      </c>
      <c r="L862">
        <v>860</v>
      </c>
      <c r="M862">
        <f t="shared" si="156"/>
        <v>0</v>
      </c>
      <c r="N862">
        <f t="shared" si="157"/>
        <v>0</v>
      </c>
      <c r="O862">
        <f t="shared" si="158"/>
        <v>0</v>
      </c>
      <c r="P862">
        <f t="shared" si="159"/>
        <v>1</v>
      </c>
      <c r="Q862">
        <f t="shared" si="160"/>
        <v>0</v>
      </c>
      <c r="R862">
        <f t="shared" si="161"/>
        <v>0</v>
      </c>
      <c r="S862">
        <f t="shared" si="162"/>
        <v>0</v>
      </c>
      <c r="T862">
        <f t="shared" si="163"/>
        <v>0</v>
      </c>
      <c r="U862">
        <f t="shared" si="164"/>
        <v>0</v>
      </c>
      <c r="V862">
        <f t="shared" si="165"/>
        <v>0</v>
      </c>
      <c r="W862">
        <f t="shared" si="166"/>
        <v>0</v>
      </c>
      <c r="X862">
        <f t="shared" si="167"/>
        <v>1</v>
      </c>
      <c r="Y862">
        <v>8734.6</v>
      </c>
    </row>
    <row r="863" spans="1:25">
      <c r="A863" s="1">
        <v>41405</v>
      </c>
      <c r="B863">
        <v>0</v>
      </c>
      <c r="C863">
        <v>0</v>
      </c>
      <c r="D863">
        <v>0</v>
      </c>
      <c r="E863">
        <v>1</v>
      </c>
      <c r="F863">
        <v>70</v>
      </c>
      <c r="G863">
        <v>70</v>
      </c>
      <c r="H863">
        <v>1</v>
      </c>
      <c r="I863">
        <v>70</v>
      </c>
      <c r="J863">
        <v>70</v>
      </c>
      <c r="K863">
        <v>0</v>
      </c>
      <c r="L863">
        <v>861</v>
      </c>
      <c r="M863">
        <f t="shared" si="156"/>
        <v>0</v>
      </c>
      <c r="N863">
        <f t="shared" si="157"/>
        <v>0</v>
      </c>
      <c r="O863">
        <f t="shared" si="158"/>
        <v>0</v>
      </c>
      <c r="P863">
        <f t="shared" si="159"/>
        <v>1</v>
      </c>
      <c r="Q863">
        <f t="shared" si="160"/>
        <v>0</v>
      </c>
      <c r="R863">
        <f t="shared" si="161"/>
        <v>0</v>
      </c>
      <c r="S863">
        <f t="shared" si="162"/>
        <v>0</v>
      </c>
      <c r="T863">
        <f t="shared" si="163"/>
        <v>0</v>
      </c>
      <c r="U863">
        <f t="shared" si="164"/>
        <v>0</v>
      </c>
      <c r="V863">
        <f t="shared" si="165"/>
        <v>0</v>
      </c>
      <c r="W863">
        <f t="shared" si="166"/>
        <v>0</v>
      </c>
      <c r="X863">
        <f t="shared" si="167"/>
        <v>1</v>
      </c>
      <c r="Y863">
        <v>761.3</v>
      </c>
    </row>
    <row r="864" spans="1:25">
      <c r="A864" s="1">
        <v>41406</v>
      </c>
      <c r="B864">
        <v>1</v>
      </c>
      <c r="C864">
        <v>139</v>
      </c>
      <c r="D864">
        <v>139</v>
      </c>
      <c r="E864">
        <v>1</v>
      </c>
      <c r="F864">
        <v>70</v>
      </c>
      <c r="G864">
        <v>70</v>
      </c>
      <c r="H864">
        <v>2</v>
      </c>
      <c r="I864">
        <v>104.5</v>
      </c>
      <c r="J864">
        <v>209</v>
      </c>
      <c r="K864">
        <v>0</v>
      </c>
      <c r="L864">
        <v>862</v>
      </c>
      <c r="M864">
        <f t="shared" si="156"/>
        <v>0</v>
      </c>
      <c r="N864">
        <f t="shared" si="157"/>
        <v>0</v>
      </c>
      <c r="O864">
        <f t="shared" si="158"/>
        <v>0</v>
      </c>
      <c r="P864">
        <f t="shared" si="159"/>
        <v>1</v>
      </c>
      <c r="Q864">
        <f t="shared" si="160"/>
        <v>0</v>
      </c>
      <c r="R864">
        <f t="shared" si="161"/>
        <v>0</v>
      </c>
      <c r="S864">
        <f t="shared" si="162"/>
        <v>0</v>
      </c>
      <c r="T864">
        <f t="shared" si="163"/>
        <v>0</v>
      </c>
      <c r="U864">
        <f t="shared" si="164"/>
        <v>0</v>
      </c>
      <c r="V864">
        <f t="shared" si="165"/>
        <v>0</v>
      </c>
      <c r="W864">
        <f t="shared" si="166"/>
        <v>0</v>
      </c>
      <c r="X864">
        <f t="shared" si="167"/>
        <v>0</v>
      </c>
      <c r="Y864">
        <v>70</v>
      </c>
    </row>
    <row r="865" spans="1:25">
      <c r="A865" s="1">
        <v>41407</v>
      </c>
      <c r="B865">
        <v>1</v>
      </c>
      <c r="C865">
        <v>149</v>
      </c>
      <c r="D865">
        <v>149</v>
      </c>
      <c r="E865">
        <v>7</v>
      </c>
      <c r="F865">
        <v>110.88571428571429</v>
      </c>
      <c r="G865">
        <v>776.2</v>
      </c>
      <c r="H865">
        <v>8</v>
      </c>
      <c r="I865">
        <v>115.65</v>
      </c>
      <c r="J865">
        <v>925.2</v>
      </c>
      <c r="K865">
        <v>0</v>
      </c>
      <c r="L865">
        <v>863</v>
      </c>
      <c r="M865">
        <f t="shared" si="156"/>
        <v>0</v>
      </c>
      <c r="N865">
        <f t="shared" si="157"/>
        <v>0</v>
      </c>
      <c r="O865">
        <f t="shared" si="158"/>
        <v>0</v>
      </c>
      <c r="P865">
        <f t="shared" si="159"/>
        <v>1</v>
      </c>
      <c r="Q865">
        <f t="shared" si="160"/>
        <v>0</v>
      </c>
      <c r="R865">
        <f t="shared" si="161"/>
        <v>0</v>
      </c>
      <c r="S865">
        <f t="shared" si="162"/>
        <v>0</v>
      </c>
      <c r="T865">
        <f t="shared" si="163"/>
        <v>0</v>
      </c>
      <c r="U865">
        <f t="shared" si="164"/>
        <v>0</v>
      </c>
      <c r="V865">
        <f t="shared" si="165"/>
        <v>0</v>
      </c>
      <c r="W865">
        <f t="shared" si="166"/>
        <v>0</v>
      </c>
      <c r="X865">
        <f t="shared" si="167"/>
        <v>0</v>
      </c>
      <c r="Y865">
        <v>209</v>
      </c>
    </row>
    <row r="866" spans="1:25">
      <c r="A866" s="1">
        <v>41408</v>
      </c>
      <c r="B866">
        <v>23</v>
      </c>
      <c r="C866">
        <v>148.34782608695653</v>
      </c>
      <c r="D866">
        <v>3412</v>
      </c>
      <c r="E866">
        <v>12</v>
      </c>
      <c r="F866">
        <v>116.86666666666667</v>
      </c>
      <c r="G866">
        <v>1402.4</v>
      </c>
      <c r="H866">
        <v>35</v>
      </c>
      <c r="I866">
        <v>137.5542857142857</v>
      </c>
      <c r="J866">
        <v>4814.3999999999996</v>
      </c>
      <c r="K866">
        <v>0</v>
      </c>
      <c r="L866">
        <v>864</v>
      </c>
      <c r="M866">
        <f t="shared" si="156"/>
        <v>0</v>
      </c>
      <c r="N866">
        <f t="shared" si="157"/>
        <v>0</v>
      </c>
      <c r="O866">
        <f t="shared" si="158"/>
        <v>0</v>
      </c>
      <c r="P866">
        <f t="shared" si="159"/>
        <v>1</v>
      </c>
      <c r="Q866">
        <f t="shared" si="160"/>
        <v>0</v>
      </c>
      <c r="R866">
        <f t="shared" si="161"/>
        <v>0</v>
      </c>
      <c r="S866">
        <f t="shared" si="162"/>
        <v>0</v>
      </c>
      <c r="T866">
        <f t="shared" si="163"/>
        <v>0</v>
      </c>
      <c r="U866">
        <f t="shared" si="164"/>
        <v>0</v>
      </c>
      <c r="V866">
        <f t="shared" si="165"/>
        <v>0</v>
      </c>
      <c r="W866">
        <f t="shared" si="166"/>
        <v>0</v>
      </c>
      <c r="X866">
        <f t="shared" si="167"/>
        <v>0</v>
      </c>
      <c r="Y866">
        <v>925.2</v>
      </c>
    </row>
    <row r="867" spans="1:25">
      <c r="A867" s="1">
        <v>41409</v>
      </c>
      <c r="B867">
        <v>40</v>
      </c>
      <c r="C867">
        <v>132.89000000000001</v>
      </c>
      <c r="D867">
        <v>5315.6</v>
      </c>
      <c r="E867">
        <v>15</v>
      </c>
      <c r="F867">
        <v>112.67333333333335</v>
      </c>
      <c r="G867">
        <v>1690.1000000000001</v>
      </c>
      <c r="H867">
        <v>55</v>
      </c>
      <c r="I867">
        <v>127.37636363636365</v>
      </c>
      <c r="J867">
        <v>7005.7000000000007</v>
      </c>
      <c r="K867">
        <v>0</v>
      </c>
      <c r="L867">
        <v>865</v>
      </c>
      <c r="M867">
        <f t="shared" si="156"/>
        <v>0</v>
      </c>
      <c r="N867">
        <f t="shared" si="157"/>
        <v>0</v>
      </c>
      <c r="O867">
        <f t="shared" si="158"/>
        <v>0</v>
      </c>
      <c r="P867">
        <f t="shared" si="159"/>
        <v>1</v>
      </c>
      <c r="Q867">
        <f t="shared" si="160"/>
        <v>0</v>
      </c>
      <c r="R867">
        <f t="shared" si="161"/>
        <v>0</v>
      </c>
      <c r="S867">
        <f t="shared" si="162"/>
        <v>0</v>
      </c>
      <c r="T867">
        <f t="shared" si="163"/>
        <v>0</v>
      </c>
      <c r="U867">
        <f t="shared" si="164"/>
        <v>0</v>
      </c>
      <c r="V867">
        <f t="shared" si="165"/>
        <v>0</v>
      </c>
      <c r="W867">
        <f t="shared" si="166"/>
        <v>0</v>
      </c>
      <c r="X867">
        <f t="shared" si="167"/>
        <v>0</v>
      </c>
      <c r="Y867">
        <v>4814.3999999999996</v>
      </c>
    </row>
    <row r="868" spans="1:25">
      <c r="A868" s="1">
        <v>41410</v>
      </c>
      <c r="B868">
        <v>39</v>
      </c>
      <c r="C868">
        <v>127.88717948717949</v>
      </c>
      <c r="D868">
        <v>4987.6000000000004</v>
      </c>
      <c r="E868">
        <v>17</v>
      </c>
      <c r="F868">
        <v>117.95294117647059</v>
      </c>
      <c r="G868">
        <v>2005.2</v>
      </c>
      <c r="H868">
        <v>56</v>
      </c>
      <c r="I868">
        <v>124.87142857142858</v>
      </c>
      <c r="J868">
        <v>6992.8</v>
      </c>
      <c r="K868">
        <v>0</v>
      </c>
      <c r="L868">
        <v>866</v>
      </c>
      <c r="M868">
        <f t="shared" si="156"/>
        <v>0</v>
      </c>
      <c r="N868">
        <f t="shared" si="157"/>
        <v>0</v>
      </c>
      <c r="O868">
        <f t="shared" si="158"/>
        <v>0</v>
      </c>
      <c r="P868">
        <f t="shared" si="159"/>
        <v>1</v>
      </c>
      <c r="Q868">
        <f t="shared" si="160"/>
        <v>0</v>
      </c>
      <c r="R868">
        <f t="shared" si="161"/>
        <v>0</v>
      </c>
      <c r="S868">
        <f t="shared" si="162"/>
        <v>0</v>
      </c>
      <c r="T868">
        <f t="shared" si="163"/>
        <v>0</v>
      </c>
      <c r="U868">
        <f t="shared" si="164"/>
        <v>0</v>
      </c>
      <c r="V868">
        <f t="shared" si="165"/>
        <v>0</v>
      </c>
      <c r="W868">
        <f t="shared" si="166"/>
        <v>0</v>
      </c>
      <c r="X868">
        <f t="shared" si="167"/>
        <v>0</v>
      </c>
      <c r="Y868">
        <v>7005.7000000000007</v>
      </c>
    </row>
    <row r="869" spans="1:25">
      <c r="A869" s="1">
        <v>41411</v>
      </c>
      <c r="B869">
        <v>35</v>
      </c>
      <c r="C869">
        <v>137.89142857142858</v>
      </c>
      <c r="D869">
        <v>4826.2</v>
      </c>
      <c r="E869">
        <v>55</v>
      </c>
      <c r="F869">
        <v>139.38181818181818</v>
      </c>
      <c r="G869">
        <v>7666</v>
      </c>
      <c r="H869">
        <v>90</v>
      </c>
      <c r="I869">
        <v>138.80222222222224</v>
      </c>
      <c r="J869">
        <v>12492.2</v>
      </c>
      <c r="K869">
        <v>0</v>
      </c>
      <c r="L869">
        <v>867</v>
      </c>
      <c r="M869">
        <f t="shared" si="156"/>
        <v>0</v>
      </c>
      <c r="N869">
        <f t="shared" si="157"/>
        <v>0</v>
      </c>
      <c r="O869">
        <f t="shared" si="158"/>
        <v>0</v>
      </c>
      <c r="P869">
        <f t="shared" si="159"/>
        <v>1</v>
      </c>
      <c r="Q869">
        <f t="shared" si="160"/>
        <v>0</v>
      </c>
      <c r="R869">
        <f t="shared" si="161"/>
        <v>0</v>
      </c>
      <c r="S869">
        <f t="shared" si="162"/>
        <v>0</v>
      </c>
      <c r="T869">
        <f t="shared" si="163"/>
        <v>0</v>
      </c>
      <c r="U869">
        <f t="shared" si="164"/>
        <v>0</v>
      </c>
      <c r="V869">
        <f t="shared" si="165"/>
        <v>0</v>
      </c>
      <c r="W869">
        <f t="shared" si="166"/>
        <v>0</v>
      </c>
      <c r="X869">
        <f t="shared" si="167"/>
        <v>1</v>
      </c>
      <c r="Y869">
        <v>6992.8</v>
      </c>
    </row>
    <row r="870" spans="1:25">
      <c r="A870" s="1">
        <v>41412</v>
      </c>
      <c r="B870">
        <v>26</v>
      </c>
      <c r="C870">
        <v>144.8153846153846</v>
      </c>
      <c r="D870">
        <v>3765.2</v>
      </c>
      <c r="E870">
        <v>60</v>
      </c>
      <c r="F870">
        <v>147.27333333333337</v>
      </c>
      <c r="G870">
        <v>8836.4000000000015</v>
      </c>
      <c r="H870">
        <v>86</v>
      </c>
      <c r="I870">
        <v>146.53023255813957</v>
      </c>
      <c r="J870">
        <v>12601.600000000002</v>
      </c>
      <c r="K870">
        <v>0</v>
      </c>
      <c r="L870">
        <v>868</v>
      </c>
      <c r="M870">
        <f t="shared" si="156"/>
        <v>0</v>
      </c>
      <c r="N870">
        <f t="shared" si="157"/>
        <v>0</v>
      </c>
      <c r="O870">
        <f t="shared" si="158"/>
        <v>0</v>
      </c>
      <c r="P870">
        <f t="shared" si="159"/>
        <v>1</v>
      </c>
      <c r="Q870">
        <f t="shared" si="160"/>
        <v>0</v>
      </c>
      <c r="R870">
        <f t="shared" si="161"/>
        <v>0</v>
      </c>
      <c r="S870">
        <f t="shared" si="162"/>
        <v>0</v>
      </c>
      <c r="T870">
        <f t="shared" si="163"/>
        <v>0</v>
      </c>
      <c r="U870">
        <f t="shared" si="164"/>
        <v>0</v>
      </c>
      <c r="V870">
        <f t="shared" si="165"/>
        <v>0</v>
      </c>
      <c r="W870">
        <f t="shared" si="166"/>
        <v>0</v>
      </c>
      <c r="X870">
        <f t="shared" si="167"/>
        <v>1</v>
      </c>
      <c r="Y870">
        <v>12492.2</v>
      </c>
    </row>
    <row r="871" spans="1:25">
      <c r="A871" s="1">
        <v>41413</v>
      </c>
      <c r="B871">
        <v>31</v>
      </c>
      <c r="C871">
        <v>147.38709677419354</v>
      </c>
      <c r="D871">
        <v>4569</v>
      </c>
      <c r="E871">
        <v>13</v>
      </c>
      <c r="F871">
        <v>145.95384615384614</v>
      </c>
      <c r="G871">
        <v>1897.3999999999999</v>
      </c>
      <c r="H871">
        <v>44</v>
      </c>
      <c r="I871">
        <v>146.96363636363637</v>
      </c>
      <c r="J871">
        <v>6466.4</v>
      </c>
      <c r="K871">
        <v>0</v>
      </c>
      <c r="L871">
        <v>869</v>
      </c>
      <c r="M871">
        <f t="shared" si="156"/>
        <v>0</v>
      </c>
      <c r="N871">
        <f t="shared" si="157"/>
        <v>0</v>
      </c>
      <c r="O871">
        <f t="shared" si="158"/>
        <v>0</v>
      </c>
      <c r="P871">
        <f t="shared" si="159"/>
        <v>1</v>
      </c>
      <c r="Q871">
        <f t="shared" si="160"/>
        <v>0</v>
      </c>
      <c r="R871">
        <f t="shared" si="161"/>
        <v>0</v>
      </c>
      <c r="S871">
        <f t="shared" si="162"/>
        <v>0</v>
      </c>
      <c r="T871">
        <f t="shared" si="163"/>
        <v>0</v>
      </c>
      <c r="U871">
        <f t="shared" si="164"/>
        <v>0</v>
      </c>
      <c r="V871">
        <f t="shared" si="165"/>
        <v>0</v>
      </c>
      <c r="W871">
        <f t="shared" si="166"/>
        <v>0</v>
      </c>
      <c r="X871">
        <f t="shared" si="167"/>
        <v>0</v>
      </c>
      <c r="Y871">
        <v>12601.600000000002</v>
      </c>
    </row>
    <row r="872" spans="1:25">
      <c r="A872" s="1">
        <v>41414</v>
      </c>
      <c r="B872">
        <v>51</v>
      </c>
      <c r="C872">
        <v>142.04313725490195</v>
      </c>
      <c r="D872">
        <v>7244.2</v>
      </c>
      <c r="E872">
        <v>6</v>
      </c>
      <c r="F872">
        <v>130.20000000000002</v>
      </c>
      <c r="G872">
        <v>781.2</v>
      </c>
      <c r="H872">
        <v>57</v>
      </c>
      <c r="I872">
        <v>140.79649122807018</v>
      </c>
      <c r="J872">
        <v>8025.4</v>
      </c>
      <c r="K872">
        <v>0</v>
      </c>
      <c r="L872">
        <v>870</v>
      </c>
      <c r="M872">
        <f t="shared" si="156"/>
        <v>0</v>
      </c>
      <c r="N872">
        <f t="shared" si="157"/>
        <v>0</v>
      </c>
      <c r="O872">
        <f t="shared" si="158"/>
        <v>0</v>
      </c>
      <c r="P872">
        <f t="shared" si="159"/>
        <v>1</v>
      </c>
      <c r="Q872">
        <f t="shared" si="160"/>
        <v>0</v>
      </c>
      <c r="R872">
        <f t="shared" si="161"/>
        <v>0</v>
      </c>
      <c r="S872">
        <f t="shared" si="162"/>
        <v>0</v>
      </c>
      <c r="T872">
        <f t="shared" si="163"/>
        <v>0</v>
      </c>
      <c r="U872">
        <f t="shared" si="164"/>
        <v>0</v>
      </c>
      <c r="V872">
        <f t="shared" si="165"/>
        <v>0</v>
      </c>
      <c r="W872">
        <f t="shared" si="166"/>
        <v>0</v>
      </c>
      <c r="X872">
        <f t="shared" si="167"/>
        <v>0</v>
      </c>
      <c r="Y872">
        <v>6466.4</v>
      </c>
    </row>
    <row r="873" spans="1:25">
      <c r="A873" s="1">
        <v>41415</v>
      </c>
      <c r="B873">
        <v>93</v>
      </c>
      <c r="C873">
        <v>130.0236559139785</v>
      </c>
      <c r="D873">
        <v>12092.2</v>
      </c>
      <c r="E873">
        <v>2</v>
      </c>
      <c r="F873">
        <v>109.5</v>
      </c>
      <c r="G873">
        <v>219</v>
      </c>
      <c r="H873">
        <v>95</v>
      </c>
      <c r="I873">
        <v>129.59157894736842</v>
      </c>
      <c r="J873">
        <v>12311.2</v>
      </c>
      <c r="K873">
        <v>0</v>
      </c>
      <c r="L873">
        <v>871</v>
      </c>
      <c r="M873">
        <f t="shared" si="156"/>
        <v>0</v>
      </c>
      <c r="N873">
        <f t="shared" si="157"/>
        <v>0</v>
      </c>
      <c r="O873">
        <f t="shared" si="158"/>
        <v>0</v>
      </c>
      <c r="P873">
        <f t="shared" si="159"/>
        <v>1</v>
      </c>
      <c r="Q873">
        <f t="shared" si="160"/>
        <v>0</v>
      </c>
      <c r="R873">
        <f t="shared" si="161"/>
        <v>0</v>
      </c>
      <c r="S873">
        <f t="shared" si="162"/>
        <v>0</v>
      </c>
      <c r="T873">
        <f t="shared" si="163"/>
        <v>0</v>
      </c>
      <c r="U873">
        <f t="shared" si="164"/>
        <v>0</v>
      </c>
      <c r="V873">
        <f t="shared" si="165"/>
        <v>0</v>
      </c>
      <c r="W873">
        <f t="shared" si="166"/>
        <v>0</v>
      </c>
      <c r="X873">
        <f t="shared" si="167"/>
        <v>0</v>
      </c>
      <c r="Y873">
        <v>8025.4</v>
      </c>
    </row>
    <row r="874" spans="1:25">
      <c r="A874" s="1">
        <v>41416</v>
      </c>
      <c r="B874">
        <v>87</v>
      </c>
      <c r="C874">
        <v>129.00229885057473</v>
      </c>
      <c r="D874">
        <v>11223.2</v>
      </c>
      <c r="E874">
        <v>4</v>
      </c>
      <c r="F874">
        <v>125.52500000000001</v>
      </c>
      <c r="G874">
        <v>502.1</v>
      </c>
      <c r="H874">
        <v>91</v>
      </c>
      <c r="I874">
        <v>128.84945054945055</v>
      </c>
      <c r="J874">
        <v>11725.300000000001</v>
      </c>
      <c r="K874">
        <v>0</v>
      </c>
      <c r="L874">
        <v>872</v>
      </c>
      <c r="M874">
        <f t="shared" si="156"/>
        <v>0</v>
      </c>
      <c r="N874">
        <f t="shared" si="157"/>
        <v>0</v>
      </c>
      <c r="O874">
        <f t="shared" si="158"/>
        <v>0</v>
      </c>
      <c r="P874">
        <f t="shared" si="159"/>
        <v>1</v>
      </c>
      <c r="Q874">
        <f t="shared" si="160"/>
        <v>0</v>
      </c>
      <c r="R874">
        <f t="shared" si="161"/>
        <v>0</v>
      </c>
      <c r="S874">
        <f t="shared" si="162"/>
        <v>0</v>
      </c>
      <c r="T874">
        <f t="shared" si="163"/>
        <v>0</v>
      </c>
      <c r="U874">
        <f t="shared" si="164"/>
        <v>0</v>
      </c>
      <c r="V874">
        <f t="shared" si="165"/>
        <v>0</v>
      </c>
      <c r="W874">
        <f t="shared" si="166"/>
        <v>0</v>
      </c>
      <c r="X874">
        <f t="shared" si="167"/>
        <v>0</v>
      </c>
      <c r="Y874">
        <v>12311.2</v>
      </c>
    </row>
    <row r="875" spans="1:25">
      <c r="A875" s="1">
        <v>41417</v>
      </c>
      <c r="B875">
        <v>68</v>
      </c>
      <c r="C875">
        <v>132.67941176470589</v>
      </c>
      <c r="D875">
        <v>9022.2000000000007</v>
      </c>
      <c r="E875">
        <v>3</v>
      </c>
      <c r="F875">
        <v>122.66666666666667</v>
      </c>
      <c r="G875">
        <v>368</v>
      </c>
      <c r="H875">
        <v>71</v>
      </c>
      <c r="I875">
        <v>132.25633802816901</v>
      </c>
      <c r="J875">
        <v>9390.2000000000007</v>
      </c>
      <c r="K875">
        <v>0</v>
      </c>
      <c r="L875">
        <v>873</v>
      </c>
      <c r="M875">
        <f t="shared" si="156"/>
        <v>0</v>
      </c>
      <c r="N875">
        <f t="shared" si="157"/>
        <v>0</v>
      </c>
      <c r="O875">
        <f t="shared" si="158"/>
        <v>0</v>
      </c>
      <c r="P875">
        <f t="shared" si="159"/>
        <v>1</v>
      </c>
      <c r="Q875">
        <f t="shared" si="160"/>
        <v>0</v>
      </c>
      <c r="R875">
        <f t="shared" si="161"/>
        <v>0</v>
      </c>
      <c r="S875">
        <f t="shared" si="162"/>
        <v>0</v>
      </c>
      <c r="T875">
        <f t="shared" si="163"/>
        <v>0</v>
      </c>
      <c r="U875">
        <f t="shared" si="164"/>
        <v>0</v>
      </c>
      <c r="V875">
        <f t="shared" si="165"/>
        <v>0</v>
      </c>
      <c r="W875">
        <f t="shared" si="166"/>
        <v>0</v>
      </c>
      <c r="X875">
        <f t="shared" si="167"/>
        <v>0</v>
      </c>
      <c r="Y875">
        <v>11725.300000000001</v>
      </c>
    </row>
    <row r="876" spans="1:25">
      <c r="A876" s="1">
        <v>41418</v>
      </c>
      <c r="B876">
        <v>1</v>
      </c>
      <c r="C876">
        <v>119</v>
      </c>
      <c r="D876">
        <v>119</v>
      </c>
      <c r="E876">
        <v>2</v>
      </c>
      <c r="F876">
        <v>119</v>
      </c>
      <c r="G876">
        <v>238</v>
      </c>
      <c r="H876">
        <v>3</v>
      </c>
      <c r="I876">
        <v>119</v>
      </c>
      <c r="J876">
        <v>357</v>
      </c>
      <c r="K876">
        <v>0</v>
      </c>
      <c r="L876">
        <v>874</v>
      </c>
      <c r="M876">
        <f t="shared" si="156"/>
        <v>0</v>
      </c>
      <c r="N876">
        <f t="shared" si="157"/>
        <v>0</v>
      </c>
      <c r="O876">
        <f t="shared" si="158"/>
        <v>0</v>
      </c>
      <c r="P876">
        <f t="shared" si="159"/>
        <v>1</v>
      </c>
      <c r="Q876">
        <f t="shared" si="160"/>
        <v>0</v>
      </c>
      <c r="R876">
        <f t="shared" si="161"/>
        <v>0</v>
      </c>
      <c r="S876">
        <f t="shared" si="162"/>
        <v>0</v>
      </c>
      <c r="T876">
        <f t="shared" si="163"/>
        <v>0</v>
      </c>
      <c r="U876">
        <f t="shared" si="164"/>
        <v>0</v>
      </c>
      <c r="V876">
        <f t="shared" si="165"/>
        <v>0</v>
      </c>
      <c r="W876">
        <f t="shared" si="166"/>
        <v>0</v>
      </c>
      <c r="X876">
        <f t="shared" si="167"/>
        <v>1</v>
      </c>
      <c r="Y876">
        <v>9390.2000000000007</v>
      </c>
    </row>
    <row r="877" spans="1:25">
      <c r="A877" s="1">
        <v>41419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875</v>
      </c>
      <c r="M877">
        <f t="shared" si="156"/>
        <v>0</v>
      </c>
      <c r="N877">
        <f t="shared" si="157"/>
        <v>0</v>
      </c>
      <c r="O877">
        <f t="shared" si="158"/>
        <v>0</v>
      </c>
      <c r="P877">
        <f t="shared" si="159"/>
        <v>1</v>
      </c>
      <c r="Q877">
        <f t="shared" si="160"/>
        <v>0</v>
      </c>
      <c r="R877">
        <f t="shared" si="161"/>
        <v>0</v>
      </c>
      <c r="S877">
        <f t="shared" si="162"/>
        <v>0</v>
      </c>
      <c r="T877">
        <f t="shared" si="163"/>
        <v>0</v>
      </c>
      <c r="U877">
        <f t="shared" si="164"/>
        <v>0</v>
      </c>
      <c r="V877">
        <f t="shared" si="165"/>
        <v>0</v>
      </c>
      <c r="W877">
        <f t="shared" si="166"/>
        <v>0</v>
      </c>
      <c r="X877">
        <f t="shared" si="167"/>
        <v>1</v>
      </c>
      <c r="Y877">
        <v>357</v>
      </c>
    </row>
    <row r="878" spans="1:25">
      <c r="A878" s="1">
        <v>41420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876</v>
      </c>
      <c r="M878">
        <f t="shared" si="156"/>
        <v>0</v>
      </c>
      <c r="N878">
        <f t="shared" si="157"/>
        <v>0</v>
      </c>
      <c r="O878">
        <f t="shared" si="158"/>
        <v>0</v>
      </c>
      <c r="P878">
        <f t="shared" si="159"/>
        <v>1</v>
      </c>
      <c r="Q878">
        <f t="shared" si="160"/>
        <v>0</v>
      </c>
      <c r="R878">
        <f t="shared" si="161"/>
        <v>0</v>
      </c>
      <c r="S878">
        <f t="shared" si="162"/>
        <v>0</v>
      </c>
      <c r="T878">
        <f t="shared" si="163"/>
        <v>0</v>
      </c>
      <c r="U878">
        <f t="shared" si="164"/>
        <v>0</v>
      </c>
      <c r="V878">
        <f t="shared" si="165"/>
        <v>0</v>
      </c>
      <c r="W878">
        <f t="shared" si="166"/>
        <v>0</v>
      </c>
      <c r="X878">
        <f t="shared" si="167"/>
        <v>0</v>
      </c>
      <c r="Y878">
        <v>0</v>
      </c>
    </row>
    <row r="879" spans="1:25">
      <c r="A879" s="1">
        <v>41421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877</v>
      </c>
      <c r="M879">
        <f t="shared" si="156"/>
        <v>0</v>
      </c>
      <c r="N879">
        <f t="shared" si="157"/>
        <v>0</v>
      </c>
      <c r="O879">
        <f t="shared" si="158"/>
        <v>0</v>
      </c>
      <c r="P879">
        <f t="shared" si="159"/>
        <v>1</v>
      </c>
      <c r="Q879">
        <f t="shared" si="160"/>
        <v>0</v>
      </c>
      <c r="R879">
        <f t="shared" si="161"/>
        <v>0</v>
      </c>
      <c r="S879">
        <f t="shared" si="162"/>
        <v>0</v>
      </c>
      <c r="T879">
        <f t="shared" si="163"/>
        <v>0</v>
      </c>
      <c r="U879">
        <f t="shared" si="164"/>
        <v>0</v>
      </c>
      <c r="V879">
        <f t="shared" si="165"/>
        <v>0</v>
      </c>
      <c r="W879">
        <f t="shared" si="166"/>
        <v>0</v>
      </c>
      <c r="X879">
        <f t="shared" si="167"/>
        <v>0</v>
      </c>
      <c r="Y879">
        <v>0</v>
      </c>
    </row>
    <row r="880" spans="1:25">
      <c r="A880" s="1">
        <v>41422</v>
      </c>
      <c r="B880">
        <v>19</v>
      </c>
      <c r="C880">
        <v>90.526315789473685</v>
      </c>
      <c r="D880">
        <v>1720</v>
      </c>
      <c r="E880">
        <v>2</v>
      </c>
      <c r="F880">
        <v>102.05</v>
      </c>
      <c r="G880">
        <v>204.1</v>
      </c>
      <c r="H880">
        <v>21</v>
      </c>
      <c r="I880">
        <v>91.623809523809513</v>
      </c>
      <c r="J880">
        <v>1924.1</v>
      </c>
      <c r="K880">
        <v>0</v>
      </c>
      <c r="L880">
        <v>878</v>
      </c>
      <c r="M880">
        <f t="shared" si="156"/>
        <v>0</v>
      </c>
      <c r="N880">
        <f t="shared" si="157"/>
        <v>0</v>
      </c>
      <c r="O880">
        <f t="shared" si="158"/>
        <v>0</v>
      </c>
      <c r="P880">
        <f t="shared" si="159"/>
        <v>1</v>
      </c>
      <c r="Q880">
        <f t="shared" si="160"/>
        <v>0</v>
      </c>
      <c r="R880">
        <f t="shared" si="161"/>
        <v>0</v>
      </c>
      <c r="S880">
        <f t="shared" si="162"/>
        <v>0</v>
      </c>
      <c r="T880">
        <f t="shared" si="163"/>
        <v>0</v>
      </c>
      <c r="U880">
        <f t="shared" si="164"/>
        <v>0</v>
      </c>
      <c r="V880">
        <f t="shared" si="165"/>
        <v>0</v>
      </c>
      <c r="W880">
        <f t="shared" si="166"/>
        <v>0</v>
      </c>
      <c r="X880">
        <f t="shared" si="167"/>
        <v>0</v>
      </c>
      <c r="Y880">
        <v>0</v>
      </c>
    </row>
    <row r="881" spans="1:25">
      <c r="A881" s="1">
        <v>41423</v>
      </c>
      <c r="B881">
        <v>29</v>
      </c>
      <c r="C881">
        <v>104.96551724137932</v>
      </c>
      <c r="D881">
        <v>3044</v>
      </c>
      <c r="E881">
        <v>3</v>
      </c>
      <c r="F881">
        <v>91.366666666666674</v>
      </c>
      <c r="G881">
        <v>274.10000000000002</v>
      </c>
      <c r="H881">
        <v>32</v>
      </c>
      <c r="I881">
        <v>103.690625</v>
      </c>
      <c r="J881">
        <v>3318.1</v>
      </c>
      <c r="K881">
        <v>0</v>
      </c>
      <c r="L881">
        <v>879</v>
      </c>
      <c r="M881">
        <f t="shared" si="156"/>
        <v>0</v>
      </c>
      <c r="N881">
        <f t="shared" si="157"/>
        <v>0</v>
      </c>
      <c r="O881">
        <f t="shared" si="158"/>
        <v>0</v>
      </c>
      <c r="P881">
        <f t="shared" si="159"/>
        <v>1</v>
      </c>
      <c r="Q881">
        <f t="shared" si="160"/>
        <v>0</v>
      </c>
      <c r="R881">
        <f t="shared" si="161"/>
        <v>0</v>
      </c>
      <c r="S881">
        <f t="shared" si="162"/>
        <v>0</v>
      </c>
      <c r="T881">
        <f t="shared" si="163"/>
        <v>0</v>
      </c>
      <c r="U881">
        <f t="shared" si="164"/>
        <v>0</v>
      </c>
      <c r="V881">
        <f t="shared" si="165"/>
        <v>0</v>
      </c>
      <c r="W881">
        <f t="shared" si="166"/>
        <v>0</v>
      </c>
      <c r="X881">
        <f t="shared" si="167"/>
        <v>0</v>
      </c>
      <c r="Y881">
        <v>1924.1</v>
      </c>
    </row>
    <row r="882" spans="1:25">
      <c r="A882" s="1">
        <v>41424</v>
      </c>
      <c r="B882">
        <v>31</v>
      </c>
      <c r="C882">
        <v>107.48387096774194</v>
      </c>
      <c r="D882">
        <v>3332</v>
      </c>
      <c r="E882">
        <v>4</v>
      </c>
      <c r="F882">
        <v>70</v>
      </c>
      <c r="G882">
        <v>280</v>
      </c>
      <c r="H882">
        <v>35</v>
      </c>
      <c r="I882">
        <v>103.2</v>
      </c>
      <c r="J882">
        <v>3612</v>
      </c>
      <c r="K882">
        <v>0</v>
      </c>
      <c r="L882">
        <v>880</v>
      </c>
      <c r="M882">
        <f t="shared" si="156"/>
        <v>0</v>
      </c>
      <c r="N882">
        <f t="shared" si="157"/>
        <v>0</v>
      </c>
      <c r="O882">
        <f t="shared" si="158"/>
        <v>0</v>
      </c>
      <c r="P882">
        <f t="shared" si="159"/>
        <v>1</v>
      </c>
      <c r="Q882">
        <f t="shared" si="160"/>
        <v>0</v>
      </c>
      <c r="R882">
        <f t="shared" si="161"/>
        <v>0</v>
      </c>
      <c r="S882">
        <f t="shared" si="162"/>
        <v>0</v>
      </c>
      <c r="T882">
        <f t="shared" si="163"/>
        <v>0</v>
      </c>
      <c r="U882">
        <f t="shared" si="164"/>
        <v>0</v>
      </c>
      <c r="V882">
        <f t="shared" si="165"/>
        <v>0</v>
      </c>
      <c r="W882">
        <f t="shared" si="166"/>
        <v>0</v>
      </c>
      <c r="X882">
        <f t="shared" si="167"/>
        <v>0</v>
      </c>
      <c r="Y882">
        <v>3318.1</v>
      </c>
    </row>
    <row r="883" spans="1:25">
      <c r="A883" s="1">
        <v>41425</v>
      </c>
      <c r="B883">
        <v>2</v>
      </c>
      <c r="C883">
        <v>144</v>
      </c>
      <c r="D883">
        <v>288</v>
      </c>
      <c r="E883">
        <v>1</v>
      </c>
      <c r="F883">
        <v>134.1</v>
      </c>
      <c r="G883">
        <v>134.1</v>
      </c>
      <c r="H883">
        <v>3</v>
      </c>
      <c r="I883">
        <v>140.70000000000002</v>
      </c>
      <c r="J883">
        <v>422.1</v>
      </c>
      <c r="K883">
        <v>0</v>
      </c>
      <c r="L883">
        <v>881</v>
      </c>
      <c r="M883">
        <f t="shared" si="156"/>
        <v>0</v>
      </c>
      <c r="N883">
        <f t="shared" si="157"/>
        <v>0</v>
      </c>
      <c r="O883">
        <f t="shared" si="158"/>
        <v>0</v>
      </c>
      <c r="P883">
        <f t="shared" si="159"/>
        <v>1</v>
      </c>
      <c r="Q883">
        <f t="shared" si="160"/>
        <v>0</v>
      </c>
      <c r="R883">
        <f t="shared" si="161"/>
        <v>0</v>
      </c>
      <c r="S883">
        <f t="shared" si="162"/>
        <v>0</v>
      </c>
      <c r="T883">
        <f t="shared" si="163"/>
        <v>0</v>
      </c>
      <c r="U883">
        <f t="shared" si="164"/>
        <v>0</v>
      </c>
      <c r="V883">
        <f t="shared" si="165"/>
        <v>0</v>
      </c>
      <c r="W883">
        <f t="shared" si="166"/>
        <v>0</v>
      </c>
      <c r="X883">
        <f t="shared" si="167"/>
        <v>1</v>
      </c>
      <c r="Y883">
        <v>3612</v>
      </c>
    </row>
    <row r="884" spans="1:25">
      <c r="A884" s="1">
        <v>41426</v>
      </c>
      <c r="B884">
        <v>7</v>
      </c>
      <c r="C884">
        <v>144</v>
      </c>
      <c r="D884">
        <v>1008</v>
      </c>
      <c r="E884">
        <v>3</v>
      </c>
      <c r="F884">
        <v>125</v>
      </c>
      <c r="G884">
        <v>375</v>
      </c>
      <c r="H884">
        <v>10</v>
      </c>
      <c r="I884">
        <v>138.30000000000001</v>
      </c>
      <c r="J884">
        <v>1383</v>
      </c>
      <c r="K884">
        <v>0</v>
      </c>
      <c r="L884">
        <v>882</v>
      </c>
      <c r="M884">
        <f t="shared" si="156"/>
        <v>0</v>
      </c>
      <c r="N884">
        <f t="shared" si="157"/>
        <v>0</v>
      </c>
      <c r="O884">
        <f t="shared" si="158"/>
        <v>0</v>
      </c>
      <c r="P884">
        <f t="shared" si="159"/>
        <v>0</v>
      </c>
      <c r="Q884">
        <f t="shared" si="160"/>
        <v>1</v>
      </c>
      <c r="R884">
        <f t="shared" si="161"/>
        <v>0</v>
      </c>
      <c r="S884">
        <f t="shared" si="162"/>
        <v>0</v>
      </c>
      <c r="T884">
        <f t="shared" si="163"/>
        <v>0</v>
      </c>
      <c r="U884">
        <f t="shared" si="164"/>
        <v>0</v>
      </c>
      <c r="V884">
        <f t="shared" si="165"/>
        <v>0</v>
      </c>
      <c r="W884">
        <f t="shared" si="166"/>
        <v>0</v>
      </c>
      <c r="X884">
        <f t="shared" si="167"/>
        <v>1</v>
      </c>
      <c r="Y884">
        <v>422.1</v>
      </c>
    </row>
    <row r="885" spans="1:25">
      <c r="A885" s="1">
        <v>41427</v>
      </c>
      <c r="B885">
        <v>47</v>
      </c>
      <c r="C885">
        <v>144.10638297872342</v>
      </c>
      <c r="D885">
        <v>6773</v>
      </c>
      <c r="E885">
        <v>4</v>
      </c>
      <c r="F885">
        <v>111.25</v>
      </c>
      <c r="G885">
        <v>445</v>
      </c>
      <c r="H885">
        <v>51</v>
      </c>
      <c r="I885">
        <v>141.52941176470588</v>
      </c>
      <c r="J885">
        <v>7218</v>
      </c>
      <c r="K885">
        <v>0</v>
      </c>
      <c r="L885">
        <v>883</v>
      </c>
      <c r="M885">
        <f t="shared" si="156"/>
        <v>0</v>
      </c>
      <c r="N885">
        <f t="shared" si="157"/>
        <v>0</v>
      </c>
      <c r="O885">
        <f t="shared" si="158"/>
        <v>0</v>
      </c>
      <c r="P885">
        <f t="shared" si="159"/>
        <v>0</v>
      </c>
      <c r="Q885">
        <f t="shared" si="160"/>
        <v>1</v>
      </c>
      <c r="R885">
        <f t="shared" si="161"/>
        <v>0</v>
      </c>
      <c r="S885">
        <f t="shared" si="162"/>
        <v>0</v>
      </c>
      <c r="T885">
        <f t="shared" si="163"/>
        <v>0</v>
      </c>
      <c r="U885">
        <f t="shared" si="164"/>
        <v>0</v>
      </c>
      <c r="V885">
        <f t="shared" si="165"/>
        <v>0</v>
      </c>
      <c r="W885">
        <f t="shared" si="166"/>
        <v>0</v>
      </c>
      <c r="X885">
        <f t="shared" si="167"/>
        <v>0</v>
      </c>
      <c r="Y885">
        <v>1383</v>
      </c>
    </row>
    <row r="886" spans="1:25">
      <c r="A886" s="1">
        <v>41428</v>
      </c>
      <c r="B886">
        <v>94</v>
      </c>
      <c r="C886">
        <v>144</v>
      </c>
      <c r="D886">
        <v>13536</v>
      </c>
      <c r="E886">
        <v>5</v>
      </c>
      <c r="F886">
        <v>113.8</v>
      </c>
      <c r="G886">
        <v>569</v>
      </c>
      <c r="H886">
        <v>99</v>
      </c>
      <c r="I886">
        <v>142.47474747474749</v>
      </c>
      <c r="J886">
        <v>14105</v>
      </c>
      <c r="K886">
        <v>0</v>
      </c>
      <c r="L886">
        <v>884</v>
      </c>
      <c r="M886">
        <f t="shared" si="156"/>
        <v>0</v>
      </c>
      <c r="N886">
        <f t="shared" si="157"/>
        <v>0</v>
      </c>
      <c r="O886">
        <f t="shared" si="158"/>
        <v>0</v>
      </c>
      <c r="P886">
        <f t="shared" si="159"/>
        <v>0</v>
      </c>
      <c r="Q886">
        <f t="shared" si="160"/>
        <v>1</v>
      </c>
      <c r="R886">
        <f t="shared" si="161"/>
        <v>0</v>
      </c>
      <c r="S886">
        <f t="shared" si="162"/>
        <v>0</v>
      </c>
      <c r="T886">
        <f t="shared" si="163"/>
        <v>0</v>
      </c>
      <c r="U886">
        <f t="shared" si="164"/>
        <v>0</v>
      </c>
      <c r="V886">
        <f t="shared" si="165"/>
        <v>0</v>
      </c>
      <c r="W886">
        <f t="shared" si="166"/>
        <v>0</v>
      </c>
      <c r="X886">
        <f t="shared" si="167"/>
        <v>0</v>
      </c>
      <c r="Y886">
        <v>7218</v>
      </c>
    </row>
    <row r="887" spans="1:25">
      <c r="A887" s="1">
        <v>41429</v>
      </c>
      <c r="B887">
        <v>85</v>
      </c>
      <c r="C887">
        <v>144.1764705882353</v>
      </c>
      <c r="D887">
        <v>12255</v>
      </c>
      <c r="E887">
        <v>10</v>
      </c>
      <c r="F887">
        <v>127.80999999999999</v>
      </c>
      <c r="G887">
        <v>1278.0999999999999</v>
      </c>
      <c r="H887">
        <v>95</v>
      </c>
      <c r="I887">
        <v>142.45368421052632</v>
      </c>
      <c r="J887">
        <v>13533.1</v>
      </c>
      <c r="K887">
        <v>0</v>
      </c>
      <c r="L887">
        <v>885</v>
      </c>
      <c r="M887">
        <f t="shared" si="156"/>
        <v>0</v>
      </c>
      <c r="N887">
        <f t="shared" si="157"/>
        <v>0</v>
      </c>
      <c r="O887">
        <f t="shared" si="158"/>
        <v>0</v>
      </c>
      <c r="P887">
        <f t="shared" si="159"/>
        <v>0</v>
      </c>
      <c r="Q887">
        <f t="shared" si="160"/>
        <v>1</v>
      </c>
      <c r="R887">
        <f t="shared" si="161"/>
        <v>0</v>
      </c>
      <c r="S887">
        <f t="shared" si="162"/>
        <v>0</v>
      </c>
      <c r="T887">
        <f t="shared" si="163"/>
        <v>0</v>
      </c>
      <c r="U887">
        <f t="shared" si="164"/>
        <v>0</v>
      </c>
      <c r="V887">
        <f t="shared" si="165"/>
        <v>0</v>
      </c>
      <c r="W887">
        <f t="shared" si="166"/>
        <v>0</v>
      </c>
      <c r="X887">
        <f t="shared" si="167"/>
        <v>0</v>
      </c>
      <c r="Y887">
        <v>14105</v>
      </c>
    </row>
    <row r="888" spans="1:25">
      <c r="A888" s="1">
        <v>41430</v>
      </c>
      <c r="B888">
        <v>89</v>
      </c>
      <c r="C888">
        <v>144.67415730337078</v>
      </c>
      <c r="D888">
        <v>12876</v>
      </c>
      <c r="E888">
        <v>5</v>
      </c>
      <c r="F888">
        <v>119.8</v>
      </c>
      <c r="G888">
        <v>599</v>
      </c>
      <c r="H888">
        <v>94</v>
      </c>
      <c r="I888">
        <v>143.35106382978722</v>
      </c>
      <c r="J888">
        <v>13475</v>
      </c>
      <c r="K888">
        <v>0</v>
      </c>
      <c r="L888">
        <v>886</v>
      </c>
      <c r="M888">
        <f t="shared" si="156"/>
        <v>0</v>
      </c>
      <c r="N888">
        <f t="shared" si="157"/>
        <v>0</v>
      </c>
      <c r="O888">
        <f t="shared" si="158"/>
        <v>0</v>
      </c>
      <c r="P888">
        <f t="shared" si="159"/>
        <v>0</v>
      </c>
      <c r="Q888">
        <f t="shared" si="160"/>
        <v>1</v>
      </c>
      <c r="R888">
        <f t="shared" si="161"/>
        <v>0</v>
      </c>
      <c r="S888">
        <f t="shared" si="162"/>
        <v>0</v>
      </c>
      <c r="T888">
        <f t="shared" si="163"/>
        <v>0</v>
      </c>
      <c r="U888">
        <f t="shared" si="164"/>
        <v>0</v>
      </c>
      <c r="V888">
        <f t="shared" si="165"/>
        <v>0</v>
      </c>
      <c r="W888">
        <f t="shared" si="166"/>
        <v>0</v>
      </c>
      <c r="X888">
        <f t="shared" si="167"/>
        <v>0</v>
      </c>
      <c r="Y888">
        <v>13533.1</v>
      </c>
    </row>
    <row r="889" spans="1:25">
      <c r="A889" s="1">
        <v>41431</v>
      </c>
      <c r="B889">
        <v>83</v>
      </c>
      <c r="C889">
        <v>146.22891566265059</v>
      </c>
      <c r="D889">
        <v>12137</v>
      </c>
      <c r="E889">
        <v>8</v>
      </c>
      <c r="F889">
        <v>128.13749999999999</v>
      </c>
      <c r="G889">
        <v>1025.0999999999999</v>
      </c>
      <c r="H889">
        <v>91</v>
      </c>
      <c r="I889">
        <v>144.63846153846154</v>
      </c>
      <c r="J889">
        <v>13162.1</v>
      </c>
      <c r="K889">
        <v>0</v>
      </c>
      <c r="L889">
        <v>887</v>
      </c>
      <c r="M889">
        <f t="shared" si="156"/>
        <v>0</v>
      </c>
      <c r="N889">
        <f t="shared" si="157"/>
        <v>0</v>
      </c>
      <c r="O889">
        <f t="shared" si="158"/>
        <v>0</v>
      </c>
      <c r="P889">
        <f t="shared" si="159"/>
        <v>0</v>
      </c>
      <c r="Q889">
        <f t="shared" si="160"/>
        <v>1</v>
      </c>
      <c r="R889">
        <f t="shared" si="161"/>
        <v>0</v>
      </c>
      <c r="S889">
        <f t="shared" si="162"/>
        <v>0</v>
      </c>
      <c r="T889">
        <f t="shared" si="163"/>
        <v>0</v>
      </c>
      <c r="U889">
        <f t="shared" si="164"/>
        <v>0</v>
      </c>
      <c r="V889">
        <f t="shared" si="165"/>
        <v>0</v>
      </c>
      <c r="W889">
        <f t="shared" si="166"/>
        <v>0</v>
      </c>
      <c r="X889">
        <f t="shared" si="167"/>
        <v>0</v>
      </c>
      <c r="Y889">
        <v>13475</v>
      </c>
    </row>
    <row r="890" spans="1:25">
      <c r="A890" s="1">
        <v>41432</v>
      </c>
      <c r="B890">
        <v>28</v>
      </c>
      <c r="C890">
        <v>149</v>
      </c>
      <c r="D890">
        <v>4172</v>
      </c>
      <c r="E890">
        <v>6</v>
      </c>
      <c r="F890">
        <v>124.38333333333334</v>
      </c>
      <c r="G890">
        <v>746.30000000000007</v>
      </c>
      <c r="H890">
        <v>34</v>
      </c>
      <c r="I890">
        <v>144.65588235294118</v>
      </c>
      <c r="J890">
        <v>4918.3</v>
      </c>
      <c r="K890">
        <v>0</v>
      </c>
      <c r="L890">
        <v>888</v>
      </c>
      <c r="M890">
        <f t="shared" si="156"/>
        <v>0</v>
      </c>
      <c r="N890">
        <f t="shared" si="157"/>
        <v>0</v>
      </c>
      <c r="O890">
        <f t="shared" si="158"/>
        <v>0</v>
      </c>
      <c r="P890">
        <f t="shared" si="159"/>
        <v>0</v>
      </c>
      <c r="Q890">
        <f t="shared" si="160"/>
        <v>1</v>
      </c>
      <c r="R890">
        <f t="shared" si="161"/>
        <v>0</v>
      </c>
      <c r="S890">
        <f t="shared" si="162"/>
        <v>0</v>
      </c>
      <c r="T890">
        <f t="shared" si="163"/>
        <v>0</v>
      </c>
      <c r="U890">
        <f t="shared" si="164"/>
        <v>0</v>
      </c>
      <c r="V890">
        <f t="shared" si="165"/>
        <v>0</v>
      </c>
      <c r="W890">
        <f t="shared" si="166"/>
        <v>0</v>
      </c>
      <c r="X890">
        <f t="shared" si="167"/>
        <v>1</v>
      </c>
      <c r="Y890">
        <v>13162.1</v>
      </c>
    </row>
    <row r="891" spans="1:25">
      <c r="A891" s="1">
        <v>41433</v>
      </c>
      <c r="B891">
        <v>22</v>
      </c>
      <c r="C891">
        <v>148.77272727272728</v>
      </c>
      <c r="D891">
        <v>3273</v>
      </c>
      <c r="E891">
        <v>6</v>
      </c>
      <c r="F891">
        <v>125.89999999999999</v>
      </c>
      <c r="G891">
        <v>755.4</v>
      </c>
      <c r="H891">
        <v>28</v>
      </c>
      <c r="I891">
        <v>143.87142857142857</v>
      </c>
      <c r="J891">
        <v>4028.4</v>
      </c>
      <c r="K891">
        <v>0</v>
      </c>
      <c r="L891">
        <v>889</v>
      </c>
      <c r="M891">
        <f t="shared" si="156"/>
        <v>0</v>
      </c>
      <c r="N891">
        <f t="shared" si="157"/>
        <v>0</v>
      </c>
      <c r="O891">
        <f t="shared" si="158"/>
        <v>0</v>
      </c>
      <c r="P891">
        <f t="shared" si="159"/>
        <v>0</v>
      </c>
      <c r="Q891">
        <f t="shared" si="160"/>
        <v>1</v>
      </c>
      <c r="R891">
        <f t="shared" si="161"/>
        <v>0</v>
      </c>
      <c r="S891">
        <f t="shared" si="162"/>
        <v>0</v>
      </c>
      <c r="T891">
        <f t="shared" si="163"/>
        <v>0</v>
      </c>
      <c r="U891">
        <f t="shared" si="164"/>
        <v>0</v>
      </c>
      <c r="V891">
        <f t="shared" si="165"/>
        <v>0</v>
      </c>
      <c r="W891">
        <f t="shared" si="166"/>
        <v>0</v>
      </c>
      <c r="X891">
        <f t="shared" si="167"/>
        <v>1</v>
      </c>
      <c r="Y891">
        <v>4918.3</v>
      </c>
    </row>
    <row r="892" spans="1:25">
      <c r="A892" s="1">
        <v>41434</v>
      </c>
      <c r="B892">
        <v>30</v>
      </c>
      <c r="C892">
        <v>146.16666666666666</v>
      </c>
      <c r="D892">
        <v>4385</v>
      </c>
      <c r="E892">
        <v>3</v>
      </c>
      <c r="F892">
        <v>122.66666666666667</v>
      </c>
      <c r="G892">
        <v>368</v>
      </c>
      <c r="H892">
        <v>33</v>
      </c>
      <c r="I892">
        <v>144.03030303030303</v>
      </c>
      <c r="J892">
        <v>4753</v>
      </c>
      <c r="K892">
        <v>0</v>
      </c>
      <c r="L892">
        <v>890</v>
      </c>
      <c r="M892">
        <f t="shared" si="156"/>
        <v>0</v>
      </c>
      <c r="N892">
        <f t="shared" si="157"/>
        <v>0</v>
      </c>
      <c r="O892">
        <f t="shared" si="158"/>
        <v>0</v>
      </c>
      <c r="P892">
        <f t="shared" si="159"/>
        <v>0</v>
      </c>
      <c r="Q892">
        <f t="shared" si="160"/>
        <v>1</v>
      </c>
      <c r="R892">
        <f t="shared" si="161"/>
        <v>0</v>
      </c>
      <c r="S892">
        <f t="shared" si="162"/>
        <v>0</v>
      </c>
      <c r="T892">
        <f t="shared" si="163"/>
        <v>0</v>
      </c>
      <c r="U892">
        <f t="shared" si="164"/>
        <v>0</v>
      </c>
      <c r="V892">
        <f t="shared" si="165"/>
        <v>0</v>
      </c>
      <c r="W892">
        <f t="shared" si="166"/>
        <v>0</v>
      </c>
      <c r="X892">
        <f t="shared" si="167"/>
        <v>0</v>
      </c>
      <c r="Y892">
        <v>4028.4</v>
      </c>
    </row>
    <row r="893" spans="1:25">
      <c r="A893" s="1">
        <v>41435</v>
      </c>
      <c r="B893">
        <v>47</v>
      </c>
      <c r="C893">
        <v>144.44680851063831</v>
      </c>
      <c r="D893">
        <v>6789</v>
      </c>
      <c r="E893">
        <v>8</v>
      </c>
      <c r="F893">
        <v>108.1375</v>
      </c>
      <c r="G893">
        <v>865.1</v>
      </c>
      <c r="H893">
        <v>55</v>
      </c>
      <c r="I893">
        <v>139.16545454545457</v>
      </c>
      <c r="J893">
        <v>7654.1</v>
      </c>
      <c r="K893">
        <v>0</v>
      </c>
      <c r="L893">
        <v>891</v>
      </c>
      <c r="M893">
        <f t="shared" si="156"/>
        <v>0</v>
      </c>
      <c r="N893">
        <f t="shared" si="157"/>
        <v>0</v>
      </c>
      <c r="O893">
        <f t="shared" si="158"/>
        <v>0</v>
      </c>
      <c r="P893">
        <f t="shared" si="159"/>
        <v>0</v>
      </c>
      <c r="Q893">
        <f t="shared" si="160"/>
        <v>1</v>
      </c>
      <c r="R893">
        <f t="shared" si="161"/>
        <v>0</v>
      </c>
      <c r="S893">
        <f t="shared" si="162"/>
        <v>0</v>
      </c>
      <c r="T893">
        <f t="shared" si="163"/>
        <v>0</v>
      </c>
      <c r="U893">
        <f t="shared" si="164"/>
        <v>0</v>
      </c>
      <c r="V893">
        <f t="shared" si="165"/>
        <v>0</v>
      </c>
      <c r="W893">
        <f t="shared" si="166"/>
        <v>0</v>
      </c>
      <c r="X893">
        <f t="shared" si="167"/>
        <v>0</v>
      </c>
      <c r="Y893">
        <v>4753</v>
      </c>
    </row>
    <row r="894" spans="1:25">
      <c r="A894" s="1">
        <v>41436</v>
      </c>
      <c r="B894">
        <v>76</v>
      </c>
      <c r="C894">
        <v>143.15789473684211</v>
      </c>
      <c r="D894">
        <v>10880</v>
      </c>
      <c r="E894">
        <v>13</v>
      </c>
      <c r="F894">
        <v>115.0153846153846</v>
      </c>
      <c r="G894">
        <v>1495.1999999999998</v>
      </c>
      <c r="H894">
        <v>89</v>
      </c>
      <c r="I894">
        <v>139.04719101123595</v>
      </c>
      <c r="J894">
        <v>12375.2</v>
      </c>
      <c r="K894">
        <v>0</v>
      </c>
      <c r="L894">
        <v>892</v>
      </c>
      <c r="M894">
        <f t="shared" si="156"/>
        <v>0</v>
      </c>
      <c r="N894">
        <f t="shared" si="157"/>
        <v>0</v>
      </c>
      <c r="O894">
        <f t="shared" si="158"/>
        <v>0</v>
      </c>
      <c r="P894">
        <f t="shared" si="159"/>
        <v>0</v>
      </c>
      <c r="Q894">
        <f t="shared" si="160"/>
        <v>1</v>
      </c>
      <c r="R894">
        <f t="shared" si="161"/>
        <v>0</v>
      </c>
      <c r="S894">
        <f t="shared" si="162"/>
        <v>0</v>
      </c>
      <c r="T894">
        <f t="shared" si="163"/>
        <v>0</v>
      </c>
      <c r="U894">
        <f t="shared" si="164"/>
        <v>0</v>
      </c>
      <c r="V894">
        <f t="shared" si="165"/>
        <v>0</v>
      </c>
      <c r="W894">
        <f t="shared" si="166"/>
        <v>0</v>
      </c>
      <c r="X894">
        <f t="shared" si="167"/>
        <v>0</v>
      </c>
      <c r="Y894">
        <v>7654.1</v>
      </c>
    </row>
    <row r="895" spans="1:25">
      <c r="A895" s="1">
        <v>41437</v>
      </c>
      <c r="B895">
        <v>93</v>
      </c>
      <c r="C895">
        <v>143.20430107526883</v>
      </c>
      <c r="D895">
        <v>13318</v>
      </c>
      <c r="E895">
        <v>6</v>
      </c>
      <c r="F895">
        <v>122.53333333333335</v>
      </c>
      <c r="G895">
        <v>735.2</v>
      </c>
      <c r="H895">
        <v>99</v>
      </c>
      <c r="I895">
        <v>141.95151515151517</v>
      </c>
      <c r="J895">
        <v>14053.2</v>
      </c>
      <c r="K895">
        <v>0</v>
      </c>
      <c r="L895">
        <v>893</v>
      </c>
      <c r="M895">
        <f t="shared" si="156"/>
        <v>0</v>
      </c>
      <c r="N895">
        <f t="shared" si="157"/>
        <v>0</v>
      </c>
      <c r="O895">
        <f t="shared" si="158"/>
        <v>0</v>
      </c>
      <c r="P895">
        <f t="shared" si="159"/>
        <v>0</v>
      </c>
      <c r="Q895">
        <f t="shared" si="160"/>
        <v>1</v>
      </c>
      <c r="R895">
        <f t="shared" si="161"/>
        <v>0</v>
      </c>
      <c r="S895">
        <f t="shared" si="162"/>
        <v>0</v>
      </c>
      <c r="T895">
        <f t="shared" si="163"/>
        <v>0</v>
      </c>
      <c r="U895">
        <f t="shared" si="164"/>
        <v>0</v>
      </c>
      <c r="V895">
        <f t="shared" si="165"/>
        <v>0</v>
      </c>
      <c r="W895">
        <f t="shared" si="166"/>
        <v>0</v>
      </c>
      <c r="X895">
        <f t="shared" si="167"/>
        <v>0</v>
      </c>
      <c r="Y895">
        <v>12375.2</v>
      </c>
    </row>
    <row r="896" spans="1:25">
      <c r="A896" s="1">
        <v>41438</v>
      </c>
      <c r="B896">
        <v>80</v>
      </c>
      <c r="C896">
        <v>143.63749999999999</v>
      </c>
      <c r="D896">
        <v>11491</v>
      </c>
      <c r="E896">
        <v>5</v>
      </c>
      <c r="F896">
        <v>122.24000000000001</v>
      </c>
      <c r="G896">
        <v>611.20000000000005</v>
      </c>
      <c r="H896">
        <v>85</v>
      </c>
      <c r="I896">
        <v>142.37882352941176</v>
      </c>
      <c r="J896">
        <v>12102.2</v>
      </c>
      <c r="K896">
        <v>0</v>
      </c>
      <c r="L896">
        <v>894</v>
      </c>
      <c r="M896">
        <f t="shared" si="156"/>
        <v>0</v>
      </c>
      <c r="N896">
        <f t="shared" si="157"/>
        <v>0</v>
      </c>
      <c r="O896">
        <f t="shared" si="158"/>
        <v>0</v>
      </c>
      <c r="P896">
        <f t="shared" si="159"/>
        <v>0</v>
      </c>
      <c r="Q896">
        <f t="shared" si="160"/>
        <v>1</v>
      </c>
      <c r="R896">
        <f t="shared" si="161"/>
        <v>0</v>
      </c>
      <c r="S896">
        <f t="shared" si="162"/>
        <v>0</v>
      </c>
      <c r="T896">
        <f t="shared" si="163"/>
        <v>0</v>
      </c>
      <c r="U896">
        <f t="shared" si="164"/>
        <v>0</v>
      </c>
      <c r="V896">
        <f t="shared" si="165"/>
        <v>0</v>
      </c>
      <c r="W896">
        <f t="shared" si="166"/>
        <v>0</v>
      </c>
      <c r="X896">
        <f t="shared" si="167"/>
        <v>0</v>
      </c>
      <c r="Y896">
        <v>14053.2</v>
      </c>
    </row>
    <row r="897" spans="1:25">
      <c r="A897" s="1">
        <v>41439</v>
      </c>
      <c r="B897">
        <v>24</v>
      </c>
      <c r="C897">
        <v>139.83333333333334</v>
      </c>
      <c r="D897">
        <v>3356</v>
      </c>
      <c r="E897">
        <v>7</v>
      </c>
      <c r="F897">
        <v>127.88571428571429</v>
      </c>
      <c r="G897">
        <v>895.2</v>
      </c>
      <c r="H897">
        <v>31</v>
      </c>
      <c r="I897">
        <v>137.13548387096773</v>
      </c>
      <c r="J897">
        <v>4251.2</v>
      </c>
      <c r="K897">
        <v>0</v>
      </c>
      <c r="L897">
        <v>895</v>
      </c>
      <c r="M897">
        <f t="shared" si="156"/>
        <v>0</v>
      </c>
      <c r="N897">
        <f t="shared" si="157"/>
        <v>0</v>
      </c>
      <c r="O897">
        <f t="shared" si="158"/>
        <v>0</v>
      </c>
      <c r="P897">
        <f t="shared" si="159"/>
        <v>0</v>
      </c>
      <c r="Q897">
        <f t="shared" si="160"/>
        <v>1</v>
      </c>
      <c r="R897">
        <f t="shared" si="161"/>
        <v>0</v>
      </c>
      <c r="S897">
        <f t="shared" si="162"/>
        <v>0</v>
      </c>
      <c r="T897">
        <f t="shared" si="163"/>
        <v>0</v>
      </c>
      <c r="U897">
        <f t="shared" si="164"/>
        <v>0</v>
      </c>
      <c r="V897">
        <f t="shared" si="165"/>
        <v>0</v>
      </c>
      <c r="W897">
        <f t="shared" si="166"/>
        <v>0</v>
      </c>
      <c r="X897">
        <f t="shared" si="167"/>
        <v>1</v>
      </c>
      <c r="Y897">
        <v>12102.2</v>
      </c>
    </row>
    <row r="898" spans="1:25">
      <c r="A898" s="1">
        <v>41440</v>
      </c>
      <c r="B898">
        <v>19</v>
      </c>
      <c r="C898">
        <v>139.26315789473685</v>
      </c>
      <c r="D898">
        <v>2646</v>
      </c>
      <c r="E898">
        <v>5</v>
      </c>
      <c r="F898">
        <v>127.88</v>
      </c>
      <c r="G898">
        <v>639.4</v>
      </c>
      <c r="H898">
        <v>24</v>
      </c>
      <c r="I898">
        <v>136.89166666666668</v>
      </c>
      <c r="J898">
        <v>3285.4</v>
      </c>
      <c r="K898">
        <v>0</v>
      </c>
      <c r="L898">
        <v>896</v>
      </c>
      <c r="M898">
        <f t="shared" si="156"/>
        <v>0</v>
      </c>
      <c r="N898">
        <f t="shared" si="157"/>
        <v>0</v>
      </c>
      <c r="O898">
        <f t="shared" si="158"/>
        <v>0</v>
      </c>
      <c r="P898">
        <f t="shared" si="159"/>
        <v>0</v>
      </c>
      <c r="Q898">
        <f t="shared" si="160"/>
        <v>1</v>
      </c>
      <c r="R898">
        <f t="shared" si="161"/>
        <v>0</v>
      </c>
      <c r="S898">
        <f t="shared" si="162"/>
        <v>0</v>
      </c>
      <c r="T898">
        <f t="shared" si="163"/>
        <v>0</v>
      </c>
      <c r="U898">
        <f t="shared" si="164"/>
        <v>0</v>
      </c>
      <c r="V898">
        <f t="shared" si="165"/>
        <v>0</v>
      </c>
      <c r="W898">
        <f t="shared" si="166"/>
        <v>0</v>
      </c>
      <c r="X898">
        <f t="shared" si="167"/>
        <v>1</v>
      </c>
      <c r="Y898">
        <v>4251.2</v>
      </c>
    </row>
    <row r="899" spans="1:25">
      <c r="A899" s="1">
        <v>41441</v>
      </c>
      <c r="B899">
        <v>0</v>
      </c>
      <c r="C899">
        <v>0</v>
      </c>
      <c r="D899">
        <v>0</v>
      </c>
      <c r="E899">
        <v>1</v>
      </c>
      <c r="F899">
        <v>125.1</v>
      </c>
      <c r="G899">
        <v>125.1</v>
      </c>
      <c r="H899">
        <v>1</v>
      </c>
      <c r="I899">
        <v>125.1</v>
      </c>
      <c r="J899">
        <v>125.1</v>
      </c>
      <c r="K899">
        <v>0</v>
      </c>
      <c r="L899">
        <v>897</v>
      </c>
      <c r="M899">
        <f t="shared" ref="M899:M962" si="168">IF(MONTH(A899)=2,1,0)</f>
        <v>0</v>
      </c>
      <c r="N899">
        <f t="shared" ref="N899:N962" si="169">IF(MONTH(A899)=3,1,0)</f>
        <v>0</v>
      </c>
      <c r="O899">
        <f t="shared" ref="O899:O962" si="170">IF(MONTH(A899)=4,1,0)</f>
        <v>0</v>
      </c>
      <c r="P899">
        <f t="shared" ref="P899:P962" si="171">IF(MONTH(A899)=5,1,0)</f>
        <v>0</v>
      </c>
      <c r="Q899">
        <f t="shared" ref="Q899:Q962" si="172">IF(MONTH(A899)=6,1,0)</f>
        <v>1</v>
      </c>
      <c r="R899">
        <f t="shared" ref="R899:R962" si="173">IF(MONTH(A899)=7,1,0)</f>
        <v>0</v>
      </c>
      <c r="S899">
        <f t="shared" ref="S899:S962" si="174">IF(MONTH(A899)=8,1,0)</f>
        <v>0</v>
      </c>
      <c r="T899">
        <f t="shared" ref="T899:T962" si="175">IF(MONTH(A899)=9,1,0)</f>
        <v>0</v>
      </c>
      <c r="U899">
        <f t="shared" ref="U899:U962" si="176">IF(MONTH(A899)=10,1,0)</f>
        <v>0</v>
      </c>
      <c r="V899">
        <f t="shared" ref="V899:V962" si="177">IF(MONTH(A899)=11,1,0)</f>
        <v>0</v>
      </c>
      <c r="W899">
        <f t="shared" ref="W899:W962" si="178">IF(MONTH(A899)=12,1,0)</f>
        <v>0</v>
      </c>
      <c r="X899">
        <f t="shared" ref="X899:X962" si="179">IF(WEEKDAY(A899)&gt;=6,1,0)</f>
        <v>0</v>
      </c>
      <c r="Y899">
        <v>3285.4</v>
      </c>
    </row>
    <row r="900" spans="1:25">
      <c r="A900" s="1">
        <v>41442</v>
      </c>
      <c r="B900">
        <v>66</v>
      </c>
      <c r="C900">
        <v>135.09090909090909</v>
      </c>
      <c r="D900">
        <v>8916</v>
      </c>
      <c r="E900">
        <v>13</v>
      </c>
      <c r="F900">
        <v>118.39230769230768</v>
      </c>
      <c r="G900">
        <v>1539.1</v>
      </c>
      <c r="H900">
        <v>79</v>
      </c>
      <c r="I900">
        <v>132.34303797468354</v>
      </c>
      <c r="J900">
        <v>10455.1</v>
      </c>
      <c r="K900">
        <v>0</v>
      </c>
      <c r="L900">
        <v>898</v>
      </c>
      <c r="M900">
        <f t="shared" si="168"/>
        <v>0</v>
      </c>
      <c r="N900">
        <f t="shared" si="169"/>
        <v>0</v>
      </c>
      <c r="O900">
        <f t="shared" si="170"/>
        <v>0</v>
      </c>
      <c r="P900">
        <f t="shared" si="171"/>
        <v>0</v>
      </c>
      <c r="Q900">
        <f t="shared" si="172"/>
        <v>1</v>
      </c>
      <c r="R900">
        <f t="shared" si="173"/>
        <v>0</v>
      </c>
      <c r="S900">
        <f t="shared" si="174"/>
        <v>0</v>
      </c>
      <c r="T900">
        <f t="shared" si="175"/>
        <v>0</v>
      </c>
      <c r="U900">
        <f t="shared" si="176"/>
        <v>0</v>
      </c>
      <c r="V900">
        <f t="shared" si="177"/>
        <v>0</v>
      </c>
      <c r="W900">
        <f t="shared" si="178"/>
        <v>0</v>
      </c>
      <c r="X900">
        <f t="shared" si="179"/>
        <v>0</v>
      </c>
      <c r="Y900">
        <v>125.1</v>
      </c>
    </row>
    <row r="901" spans="1:25">
      <c r="A901" s="1">
        <v>41443</v>
      </c>
      <c r="B901">
        <v>87</v>
      </c>
      <c r="C901">
        <v>137.29885057471265</v>
      </c>
      <c r="D901">
        <v>11945</v>
      </c>
      <c r="E901">
        <v>9</v>
      </c>
      <c r="F901">
        <v>119.12222222222221</v>
      </c>
      <c r="G901">
        <v>1072.0999999999999</v>
      </c>
      <c r="H901">
        <v>96</v>
      </c>
      <c r="I901">
        <v>135.59479166666668</v>
      </c>
      <c r="J901">
        <v>13017.1</v>
      </c>
      <c r="K901">
        <v>0</v>
      </c>
      <c r="L901">
        <v>899</v>
      </c>
      <c r="M901">
        <f t="shared" si="168"/>
        <v>0</v>
      </c>
      <c r="N901">
        <f t="shared" si="169"/>
        <v>0</v>
      </c>
      <c r="O901">
        <f t="shared" si="170"/>
        <v>0</v>
      </c>
      <c r="P901">
        <f t="shared" si="171"/>
        <v>0</v>
      </c>
      <c r="Q901">
        <f t="shared" si="172"/>
        <v>1</v>
      </c>
      <c r="R901">
        <f t="shared" si="173"/>
        <v>0</v>
      </c>
      <c r="S901">
        <f t="shared" si="174"/>
        <v>0</v>
      </c>
      <c r="T901">
        <f t="shared" si="175"/>
        <v>0</v>
      </c>
      <c r="U901">
        <f t="shared" si="176"/>
        <v>0</v>
      </c>
      <c r="V901">
        <f t="shared" si="177"/>
        <v>0</v>
      </c>
      <c r="W901">
        <f t="shared" si="178"/>
        <v>0</v>
      </c>
      <c r="X901">
        <f t="shared" si="179"/>
        <v>0</v>
      </c>
      <c r="Y901">
        <v>10455.1</v>
      </c>
    </row>
    <row r="902" spans="1:25">
      <c r="A902" s="1">
        <v>41444</v>
      </c>
      <c r="B902">
        <v>17</v>
      </c>
      <c r="C902">
        <v>145.47058823529412</v>
      </c>
      <c r="D902">
        <v>2473</v>
      </c>
      <c r="E902">
        <v>16</v>
      </c>
      <c r="F902">
        <v>123.45</v>
      </c>
      <c r="G902">
        <v>1975.2</v>
      </c>
      <c r="H902">
        <v>33</v>
      </c>
      <c r="I902">
        <v>134.79393939393938</v>
      </c>
      <c r="J902">
        <v>4448.2</v>
      </c>
      <c r="K902">
        <v>0</v>
      </c>
      <c r="L902">
        <v>900</v>
      </c>
      <c r="M902">
        <f t="shared" si="168"/>
        <v>0</v>
      </c>
      <c r="N902">
        <f t="shared" si="169"/>
        <v>0</v>
      </c>
      <c r="O902">
        <f t="shared" si="170"/>
        <v>0</v>
      </c>
      <c r="P902">
        <f t="shared" si="171"/>
        <v>0</v>
      </c>
      <c r="Q902">
        <f t="shared" si="172"/>
        <v>1</v>
      </c>
      <c r="R902">
        <f t="shared" si="173"/>
        <v>0</v>
      </c>
      <c r="S902">
        <f t="shared" si="174"/>
        <v>0</v>
      </c>
      <c r="T902">
        <f t="shared" si="175"/>
        <v>0</v>
      </c>
      <c r="U902">
        <f t="shared" si="176"/>
        <v>0</v>
      </c>
      <c r="V902">
        <f t="shared" si="177"/>
        <v>0</v>
      </c>
      <c r="W902">
        <f t="shared" si="178"/>
        <v>0</v>
      </c>
      <c r="X902">
        <f t="shared" si="179"/>
        <v>0</v>
      </c>
      <c r="Y902">
        <v>13017.1</v>
      </c>
    </row>
    <row r="903" spans="1:25">
      <c r="A903" s="1">
        <v>41445</v>
      </c>
      <c r="B903">
        <v>47</v>
      </c>
      <c r="C903">
        <v>140.85106382978722</v>
      </c>
      <c r="D903">
        <v>6620</v>
      </c>
      <c r="E903">
        <v>22</v>
      </c>
      <c r="F903">
        <v>115.1</v>
      </c>
      <c r="G903">
        <v>2532.1999999999998</v>
      </c>
      <c r="H903">
        <v>69</v>
      </c>
      <c r="I903">
        <v>132.64057971014495</v>
      </c>
      <c r="J903">
        <v>9152.2000000000007</v>
      </c>
      <c r="K903">
        <v>0</v>
      </c>
      <c r="L903">
        <v>901</v>
      </c>
      <c r="M903">
        <f t="shared" si="168"/>
        <v>0</v>
      </c>
      <c r="N903">
        <f t="shared" si="169"/>
        <v>0</v>
      </c>
      <c r="O903">
        <f t="shared" si="170"/>
        <v>0</v>
      </c>
      <c r="P903">
        <f t="shared" si="171"/>
        <v>0</v>
      </c>
      <c r="Q903">
        <f t="shared" si="172"/>
        <v>1</v>
      </c>
      <c r="R903">
        <f t="shared" si="173"/>
        <v>0</v>
      </c>
      <c r="S903">
        <f t="shared" si="174"/>
        <v>0</v>
      </c>
      <c r="T903">
        <f t="shared" si="175"/>
        <v>0</v>
      </c>
      <c r="U903">
        <f t="shared" si="176"/>
        <v>0</v>
      </c>
      <c r="V903">
        <f t="shared" si="177"/>
        <v>0</v>
      </c>
      <c r="W903">
        <f t="shared" si="178"/>
        <v>0</v>
      </c>
      <c r="X903">
        <f t="shared" si="179"/>
        <v>0</v>
      </c>
      <c r="Y903">
        <v>4448.2</v>
      </c>
    </row>
    <row r="904" spans="1:25">
      <c r="A904" s="1">
        <v>41446</v>
      </c>
      <c r="B904">
        <v>8</v>
      </c>
      <c r="C904">
        <v>144.625</v>
      </c>
      <c r="D904">
        <v>1157</v>
      </c>
      <c r="E904">
        <v>4</v>
      </c>
      <c r="F904">
        <v>114.8</v>
      </c>
      <c r="G904">
        <v>459.2</v>
      </c>
      <c r="H904">
        <v>12</v>
      </c>
      <c r="I904">
        <v>134.68333333333334</v>
      </c>
      <c r="J904">
        <v>1616.2</v>
      </c>
      <c r="K904">
        <v>0</v>
      </c>
      <c r="L904">
        <v>902</v>
      </c>
      <c r="M904">
        <f t="shared" si="168"/>
        <v>0</v>
      </c>
      <c r="N904">
        <f t="shared" si="169"/>
        <v>0</v>
      </c>
      <c r="O904">
        <f t="shared" si="170"/>
        <v>0</v>
      </c>
      <c r="P904">
        <f t="shared" si="171"/>
        <v>0</v>
      </c>
      <c r="Q904">
        <f t="shared" si="172"/>
        <v>1</v>
      </c>
      <c r="R904">
        <f t="shared" si="173"/>
        <v>0</v>
      </c>
      <c r="S904">
        <f t="shared" si="174"/>
        <v>0</v>
      </c>
      <c r="T904">
        <f t="shared" si="175"/>
        <v>0</v>
      </c>
      <c r="U904">
        <f t="shared" si="176"/>
        <v>0</v>
      </c>
      <c r="V904">
        <f t="shared" si="177"/>
        <v>0</v>
      </c>
      <c r="W904">
        <f t="shared" si="178"/>
        <v>0</v>
      </c>
      <c r="X904">
        <f t="shared" si="179"/>
        <v>1</v>
      </c>
      <c r="Y904">
        <v>9152.2000000000007</v>
      </c>
    </row>
    <row r="905" spans="1:25">
      <c r="A905" s="1">
        <v>41447</v>
      </c>
      <c r="B905">
        <v>5</v>
      </c>
      <c r="C905">
        <v>138.04000000000002</v>
      </c>
      <c r="D905">
        <v>690.2</v>
      </c>
      <c r="E905">
        <v>7</v>
      </c>
      <c r="F905">
        <v>130.74285714285716</v>
      </c>
      <c r="G905">
        <v>915.2</v>
      </c>
      <c r="H905">
        <v>12</v>
      </c>
      <c r="I905">
        <v>133.78333333333333</v>
      </c>
      <c r="J905">
        <v>1605.4</v>
      </c>
      <c r="K905">
        <v>0</v>
      </c>
      <c r="L905">
        <v>903</v>
      </c>
      <c r="M905">
        <f t="shared" si="168"/>
        <v>0</v>
      </c>
      <c r="N905">
        <f t="shared" si="169"/>
        <v>0</v>
      </c>
      <c r="O905">
        <f t="shared" si="170"/>
        <v>0</v>
      </c>
      <c r="P905">
        <f t="shared" si="171"/>
        <v>0</v>
      </c>
      <c r="Q905">
        <f t="shared" si="172"/>
        <v>1</v>
      </c>
      <c r="R905">
        <f t="shared" si="173"/>
        <v>0</v>
      </c>
      <c r="S905">
        <f t="shared" si="174"/>
        <v>0</v>
      </c>
      <c r="T905">
        <f t="shared" si="175"/>
        <v>0</v>
      </c>
      <c r="U905">
        <f t="shared" si="176"/>
        <v>0</v>
      </c>
      <c r="V905">
        <f t="shared" si="177"/>
        <v>0</v>
      </c>
      <c r="W905">
        <f t="shared" si="178"/>
        <v>0</v>
      </c>
      <c r="X905">
        <f t="shared" si="179"/>
        <v>1</v>
      </c>
      <c r="Y905">
        <v>1616.2</v>
      </c>
    </row>
    <row r="906" spans="1:25">
      <c r="A906" s="1">
        <v>41448</v>
      </c>
      <c r="B906">
        <v>15</v>
      </c>
      <c r="C906">
        <v>134.41333333333333</v>
      </c>
      <c r="D906">
        <v>2016.2</v>
      </c>
      <c r="E906">
        <v>1</v>
      </c>
      <c r="F906">
        <v>139</v>
      </c>
      <c r="G906">
        <v>139</v>
      </c>
      <c r="H906">
        <v>16</v>
      </c>
      <c r="I906">
        <v>134.69999999999999</v>
      </c>
      <c r="J906">
        <v>2155.1999999999998</v>
      </c>
      <c r="K906">
        <v>0</v>
      </c>
      <c r="L906">
        <v>904</v>
      </c>
      <c r="M906">
        <f t="shared" si="168"/>
        <v>0</v>
      </c>
      <c r="N906">
        <f t="shared" si="169"/>
        <v>0</v>
      </c>
      <c r="O906">
        <f t="shared" si="170"/>
        <v>0</v>
      </c>
      <c r="P906">
        <f t="shared" si="171"/>
        <v>0</v>
      </c>
      <c r="Q906">
        <f t="shared" si="172"/>
        <v>1</v>
      </c>
      <c r="R906">
        <f t="shared" si="173"/>
        <v>0</v>
      </c>
      <c r="S906">
        <f t="shared" si="174"/>
        <v>0</v>
      </c>
      <c r="T906">
        <f t="shared" si="175"/>
        <v>0</v>
      </c>
      <c r="U906">
        <f t="shared" si="176"/>
        <v>0</v>
      </c>
      <c r="V906">
        <f t="shared" si="177"/>
        <v>0</v>
      </c>
      <c r="W906">
        <f t="shared" si="178"/>
        <v>0</v>
      </c>
      <c r="X906">
        <f t="shared" si="179"/>
        <v>0</v>
      </c>
      <c r="Y906">
        <v>1605.4</v>
      </c>
    </row>
    <row r="907" spans="1:25">
      <c r="A907" s="1">
        <v>41449</v>
      </c>
      <c r="B907">
        <v>19</v>
      </c>
      <c r="C907">
        <v>130.54210526315791</v>
      </c>
      <c r="D907">
        <v>2480.3000000000002</v>
      </c>
      <c r="E907">
        <v>3</v>
      </c>
      <c r="F907">
        <v>140.66666666666666</v>
      </c>
      <c r="G907">
        <v>422</v>
      </c>
      <c r="H907">
        <v>22</v>
      </c>
      <c r="I907">
        <v>131.92272727272729</v>
      </c>
      <c r="J907">
        <v>2902.3</v>
      </c>
      <c r="K907">
        <v>0</v>
      </c>
      <c r="L907">
        <v>905</v>
      </c>
      <c r="M907">
        <f t="shared" si="168"/>
        <v>0</v>
      </c>
      <c r="N907">
        <f t="shared" si="169"/>
        <v>0</v>
      </c>
      <c r="O907">
        <f t="shared" si="170"/>
        <v>0</v>
      </c>
      <c r="P907">
        <f t="shared" si="171"/>
        <v>0</v>
      </c>
      <c r="Q907">
        <f t="shared" si="172"/>
        <v>1</v>
      </c>
      <c r="R907">
        <f t="shared" si="173"/>
        <v>0</v>
      </c>
      <c r="S907">
        <f t="shared" si="174"/>
        <v>0</v>
      </c>
      <c r="T907">
        <f t="shared" si="175"/>
        <v>0</v>
      </c>
      <c r="U907">
        <f t="shared" si="176"/>
        <v>0</v>
      </c>
      <c r="V907">
        <f t="shared" si="177"/>
        <v>0</v>
      </c>
      <c r="W907">
        <f t="shared" si="178"/>
        <v>0</v>
      </c>
      <c r="X907">
        <f t="shared" si="179"/>
        <v>0</v>
      </c>
      <c r="Y907">
        <v>2155.1999999999998</v>
      </c>
    </row>
    <row r="908" spans="1:25">
      <c r="A908" s="1">
        <v>41450</v>
      </c>
      <c r="B908">
        <v>23</v>
      </c>
      <c r="C908">
        <v>132.27391304347827</v>
      </c>
      <c r="D908">
        <v>3042.3</v>
      </c>
      <c r="E908">
        <v>6</v>
      </c>
      <c r="F908">
        <v>139.85</v>
      </c>
      <c r="G908">
        <v>839.1</v>
      </c>
      <c r="H908">
        <v>29</v>
      </c>
      <c r="I908">
        <v>133.84137931034482</v>
      </c>
      <c r="J908">
        <v>3881.4</v>
      </c>
      <c r="K908">
        <v>0</v>
      </c>
      <c r="L908">
        <v>906</v>
      </c>
      <c r="M908">
        <f t="shared" si="168"/>
        <v>0</v>
      </c>
      <c r="N908">
        <f t="shared" si="169"/>
        <v>0</v>
      </c>
      <c r="O908">
        <f t="shared" si="170"/>
        <v>0</v>
      </c>
      <c r="P908">
        <f t="shared" si="171"/>
        <v>0</v>
      </c>
      <c r="Q908">
        <f t="shared" si="172"/>
        <v>1</v>
      </c>
      <c r="R908">
        <f t="shared" si="173"/>
        <v>0</v>
      </c>
      <c r="S908">
        <f t="shared" si="174"/>
        <v>0</v>
      </c>
      <c r="T908">
        <f t="shared" si="175"/>
        <v>0</v>
      </c>
      <c r="U908">
        <f t="shared" si="176"/>
        <v>0</v>
      </c>
      <c r="V908">
        <f t="shared" si="177"/>
        <v>0</v>
      </c>
      <c r="W908">
        <f t="shared" si="178"/>
        <v>0</v>
      </c>
      <c r="X908">
        <f t="shared" si="179"/>
        <v>0</v>
      </c>
      <c r="Y908">
        <v>2902.3</v>
      </c>
    </row>
    <row r="909" spans="1:25">
      <c r="A909" s="1">
        <v>41451</v>
      </c>
      <c r="B909">
        <v>20</v>
      </c>
      <c r="C909">
        <v>137.76</v>
      </c>
      <c r="D909">
        <v>2755.2</v>
      </c>
      <c r="E909">
        <v>7</v>
      </c>
      <c r="F909">
        <v>137.71428571428572</v>
      </c>
      <c r="G909">
        <v>964</v>
      </c>
      <c r="H909">
        <v>27</v>
      </c>
      <c r="I909">
        <v>137.74814814814815</v>
      </c>
      <c r="J909">
        <v>3719.2</v>
      </c>
      <c r="K909">
        <v>0</v>
      </c>
      <c r="L909">
        <v>907</v>
      </c>
      <c r="M909">
        <f t="shared" si="168"/>
        <v>0</v>
      </c>
      <c r="N909">
        <f t="shared" si="169"/>
        <v>0</v>
      </c>
      <c r="O909">
        <f t="shared" si="170"/>
        <v>0</v>
      </c>
      <c r="P909">
        <f t="shared" si="171"/>
        <v>0</v>
      </c>
      <c r="Q909">
        <f t="shared" si="172"/>
        <v>1</v>
      </c>
      <c r="R909">
        <f t="shared" si="173"/>
        <v>0</v>
      </c>
      <c r="S909">
        <f t="shared" si="174"/>
        <v>0</v>
      </c>
      <c r="T909">
        <f t="shared" si="175"/>
        <v>0</v>
      </c>
      <c r="U909">
        <f t="shared" si="176"/>
        <v>0</v>
      </c>
      <c r="V909">
        <f t="shared" si="177"/>
        <v>0</v>
      </c>
      <c r="W909">
        <f t="shared" si="178"/>
        <v>0</v>
      </c>
      <c r="X909">
        <f t="shared" si="179"/>
        <v>0</v>
      </c>
      <c r="Y909">
        <v>3881.4</v>
      </c>
    </row>
    <row r="910" spans="1:25">
      <c r="A910" s="1">
        <v>41452</v>
      </c>
      <c r="B910">
        <v>26</v>
      </c>
      <c r="C910">
        <v>128.81538461538457</v>
      </c>
      <c r="D910">
        <v>3349.1999999999989</v>
      </c>
      <c r="E910">
        <v>4</v>
      </c>
      <c r="F910">
        <v>89.75</v>
      </c>
      <c r="G910">
        <v>359</v>
      </c>
      <c r="H910">
        <v>30</v>
      </c>
      <c r="I910">
        <v>123.60666666666663</v>
      </c>
      <c r="J910">
        <v>3708.1999999999989</v>
      </c>
      <c r="K910">
        <v>0</v>
      </c>
      <c r="L910">
        <v>908</v>
      </c>
      <c r="M910">
        <f t="shared" si="168"/>
        <v>0</v>
      </c>
      <c r="N910">
        <f t="shared" si="169"/>
        <v>0</v>
      </c>
      <c r="O910">
        <f t="shared" si="170"/>
        <v>0</v>
      </c>
      <c r="P910">
        <f t="shared" si="171"/>
        <v>0</v>
      </c>
      <c r="Q910">
        <f t="shared" si="172"/>
        <v>1</v>
      </c>
      <c r="R910">
        <f t="shared" si="173"/>
        <v>0</v>
      </c>
      <c r="S910">
        <f t="shared" si="174"/>
        <v>0</v>
      </c>
      <c r="T910">
        <f t="shared" si="175"/>
        <v>0</v>
      </c>
      <c r="U910">
        <f t="shared" si="176"/>
        <v>0</v>
      </c>
      <c r="V910">
        <f t="shared" si="177"/>
        <v>0</v>
      </c>
      <c r="W910">
        <f t="shared" si="178"/>
        <v>0</v>
      </c>
      <c r="X910">
        <f t="shared" si="179"/>
        <v>0</v>
      </c>
      <c r="Y910">
        <v>3719.2</v>
      </c>
    </row>
    <row r="911" spans="1:25">
      <c r="A911" s="1">
        <v>41453</v>
      </c>
      <c r="B911">
        <v>11</v>
      </c>
      <c r="C911">
        <v>122.76363636363635</v>
      </c>
      <c r="D911">
        <v>1350.3999999999999</v>
      </c>
      <c r="E911">
        <v>4</v>
      </c>
      <c r="F911">
        <v>109.35</v>
      </c>
      <c r="G911">
        <v>437.4</v>
      </c>
      <c r="H911">
        <v>15</v>
      </c>
      <c r="I911">
        <v>119.18666666666665</v>
      </c>
      <c r="J911">
        <v>1787.7999999999997</v>
      </c>
      <c r="K911">
        <v>0</v>
      </c>
      <c r="L911">
        <v>909</v>
      </c>
      <c r="M911">
        <f t="shared" si="168"/>
        <v>0</v>
      </c>
      <c r="N911">
        <f t="shared" si="169"/>
        <v>0</v>
      </c>
      <c r="O911">
        <f t="shared" si="170"/>
        <v>0</v>
      </c>
      <c r="P911">
        <f t="shared" si="171"/>
        <v>0</v>
      </c>
      <c r="Q911">
        <f t="shared" si="172"/>
        <v>1</v>
      </c>
      <c r="R911">
        <f t="shared" si="173"/>
        <v>0</v>
      </c>
      <c r="S911">
        <f t="shared" si="174"/>
        <v>0</v>
      </c>
      <c r="T911">
        <f t="shared" si="175"/>
        <v>0</v>
      </c>
      <c r="U911">
        <f t="shared" si="176"/>
        <v>0</v>
      </c>
      <c r="V911">
        <f t="shared" si="177"/>
        <v>0</v>
      </c>
      <c r="W911">
        <f t="shared" si="178"/>
        <v>0</v>
      </c>
      <c r="X911">
        <f t="shared" si="179"/>
        <v>1</v>
      </c>
      <c r="Y911">
        <v>3708.1999999999989</v>
      </c>
    </row>
    <row r="912" spans="1:25">
      <c r="A912" s="1">
        <v>41454</v>
      </c>
      <c r="B912">
        <v>0</v>
      </c>
      <c r="C912">
        <v>0</v>
      </c>
      <c r="D912">
        <v>0</v>
      </c>
      <c r="E912">
        <v>7</v>
      </c>
      <c r="F912">
        <v>112.77142857142857</v>
      </c>
      <c r="G912">
        <v>789.4</v>
      </c>
      <c r="H912">
        <v>7</v>
      </c>
      <c r="I912">
        <v>112.77142857142857</v>
      </c>
      <c r="J912">
        <v>789.4</v>
      </c>
      <c r="K912">
        <v>0</v>
      </c>
      <c r="L912">
        <v>910</v>
      </c>
      <c r="M912">
        <f t="shared" si="168"/>
        <v>0</v>
      </c>
      <c r="N912">
        <f t="shared" si="169"/>
        <v>0</v>
      </c>
      <c r="O912">
        <f t="shared" si="170"/>
        <v>0</v>
      </c>
      <c r="P912">
        <f t="shared" si="171"/>
        <v>0</v>
      </c>
      <c r="Q912">
        <f t="shared" si="172"/>
        <v>1</v>
      </c>
      <c r="R912">
        <f t="shared" si="173"/>
        <v>0</v>
      </c>
      <c r="S912">
        <f t="shared" si="174"/>
        <v>0</v>
      </c>
      <c r="T912">
        <f t="shared" si="175"/>
        <v>0</v>
      </c>
      <c r="U912">
        <f t="shared" si="176"/>
        <v>0</v>
      </c>
      <c r="V912">
        <f t="shared" si="177"/>
        <v>0</v>
      </c>
      <c r="W912">
        <f t="shared" si="178"/>
        <v>0</v>
      </c>
      <c r="X912">
        <f t="shared" si="179"/>
        <v>1</v>
      </c>
      <c r="Y912">
        <v>1787.7999999999997</v>
      </c>
    </row>
    <row r="913" spans="1:25">
      <c r="A913" s="1">
        <v>41455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911</v>
      </c>
      <c r="M913">
        <f t="shared" si="168"/>
        <v>0</v>
      </c>
      <c r="N913">
        <f t="shared" si="169"/>
        <v>0</v>
      </c>
      <c r="O913">
        <f t="shared" si="170"/>
        <v>0</v>
      </c>
      <c r="P913">
        <f t="shared" si="171"/>
        <v>0</v>
      </c>
      <c r="Q913">
        <f t="shared" si="172"/>
        <v>1</v>
      </c>
      <c r="R913">
        <f t="shared" si="173"/>
        <v>0</v>
      </c>
      <c r="S913">
        <f t="shared" si="174"/>
        <v>0</v>
      </c>
      <c r="T913">
        <f t="shared" si="175"/>
        <v>0</v>
      </c>
      <c r="U913">
        <f t="shared" si="176"/>
        <v>0</v>
      </c>
      <c r="V913">
        <f t="shared" si="177"/>
        <v>0</v>
      </c>
      <c r="W913">
        <f t="shared" si="178"/>
        <v>0</v>
      </c>
      <c r="X913">
        <f t="shared" si="179"/>
        <v>0</v>
      </c>
      <c r="Y913">
        <v>789.4</v>
      </c>
    </row>
    <row r="914" spans="1:25">
      <c r="A914" s="1">
        <v>41456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912</v>
      </c>
      <c r="M914">
        <f t="shared" si="168"/>
        <v>0</v>
      </c>
      <c r="N914">
        <f t="shared" si="169"/>
        <v>0</v>
      </c>
      <c r="O914">
        <f t="shared" si="170"/>
        <v>0</v>
      </c>
      <c r="P914">
        <f t="shared" si="171"/>
        <v>0</v>
      </c>
      <c r="Q914">
        <f t="shared" si="172"/>
        <v>0</v>
      </c>
      <c r="R914">
        <f t="shared" si="173"/>
        <v>1</v>
      </c>
      <c r="S914">
        <f t="shared" si="174"/>
        <v>0</v>
      </c>
      <c r="T914">
        <f t="shared" si="175"/>
        <v>0</v>
      </c>
      <c r="U914">
        <f t="shared" si="176"/>
        <v>0</v>
      </c>
      <c r="V914">
        <f t="shared" si="177"/>
        <v>0</v>
      </c>
      <c r="W914">
        <f t="shared" si="178"/>
        <v>0</v>
      </c>
      <c r="X914">
        <f t="shared" si="179"/>
        <v>0</v>
      </c>
      <c r="Y914">
        <v>0</v>
      </c>
    </row>
    <row r="915" spans="1:25">
      <c r="A915" s="1">
        <v>41457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913</v>
      </c>
      <c r="M915">
        <f t="shared" si="168"/>
        <v>0</v>
      </c>
      <c r="N915">
        <f t="shared" si="169"/>
        <v>0</v>
      </c>
      <c r="O915">
        <f t="shared" si="170"/>
        <v>0</v>
      </c>
      <c r="P915">
        <f t="shared" si="171"/>
        <v>0</v>
      </c>
      <c r="Q915">
        <f t="shared" si="172"/>
        <v>0</v>
      </c>
      <c r="R915">
        <f t="shared" si="173"/>
        <v>1</v>
      </c>
      <c r="S915">
        <f t="shared" si="174"/>
        <v>0</v>
      </c>
      <c r="T915">
        <f t="shared" si="175"/>
        <v>0</v>
      </c>
      <c r="U915">
        <f t="shared" si="176"/>
        <v>0</v>
      </c>
      <c r="V915">
        <f t="shared" si="177"/>
        <v>0</v>
      </c>
      <c r="W915">
        <f t="shared" si="178"/>
        <v>0</v>
      </c>
      <c r="X915">
        <f t="shared" si="179"/>
        <v>0</v>
      </c>
      <c r="Y915">
        <v>0</v>
      </c>
    </row>
    <row r="916" spans="1:25">
      <c r="A916" s="1">
        <v>41458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914</v>
      </c>
      <c r="M916">
        <f t="shared" si="168"/>
        <v>0</v>
      </c>
      <c r="N916">
        <f t="shared" si="169"/>
        <v>0</v>
      </c>
      <c r="O916">
        <f t="shared" si="170"/>
        <v>0</v>
      </c>
      <c r="P916">
        <f t="shared" si="171"/>
        <v>0</v>
      </c>
      <c r="Q916">
        <f t="shared" si="172"/>
        <v>0</v>
      </c>
      <c r="R916">
        <f t="shared" si="173"/>
        <v>1</v>
      </c>
      <c r="S916">
        <f t="shared" si="174"/>
        <v>0</v>
      </c>
      <c r="T916">
        <f t="shared" si="175"/>
        <v>0</v>
      </c>
      <c r="U916">
        <f t="shared" si="176"/>
        <v>0</v>
      </c>
      <c r="V916">
        <f t="shared" si="177"/>
        <v>0</v>
      </c>
      <c r="W916">
        <f t="shared" si="178"/>
        <v>0</v>
      </c>
      <c r="X916">
        <f t="shared" si="179"/>
        <v>0</v>
      </c>
      <c r="Y916">
        <v>0</v>
      </c>
    </row>
    <row r="917" spans="1:25">
      <c r="A917" s="1">
        <v>41459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915</v>
      </c>
      <c r="M917">
        <f t="shared" si="168"/>
        <v>0</v>
      </c>
      <c r="N917">
        <f t="shared" si="169"/>
        <v>0</v>
      </c>
      <c r="O917">
        <f t="shared" si="170"/>
        <v>0</v>
      </c>
      <c r="P917">
        <f t="shared" si="171"/>
        <v>0</v>
      </c>
      <c r="Q917">
        <f t="shared" si="172"/>
        <v>0</v>
      </c>
      <c r="R917">
        <f t="shared" si="173"/>
        <v>1</v>
      </c>
      <c r="S917">
        <f t="shared" si="174"/>
        <v>0</v>
      </c>
      <c r="T917">
        <f t="shared" si="175"/>
        <v>0</v>
      </c>
      <c r="U917">
        <f t="shared" si="176"/>
        <v>0</v>
      </c>
      <c r="V917">
        <f t="shared" si="177"/>
        <v>0</v>
      </c>
      <c r="W917">
        <f t="shared" si="178"/>
        <v>0</v>
      </c>
      <c r="X917">
        <f t="shared" si="179"/>
        <v>0</v>
      </c>
      <c r="Y917">
        <v>0</v>
      </c>
    </row>
    <row r="918" spans="1:25">
      <c r="A918" s="1">
        <v>41460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916</v>
      </c>
      <c r="M918">
        <f t="shared" si="168"/>
        <v>0</v>
      </c>
      <c r="N918">
        <f t="shared" si="169"/>
        <v>0</v>
      </c>
      <c r="O918">
        <f t="shared" si="170"/>
        <v>0</v>
      </c>
      <c r="P918">
        <f t="shared" si="171"/>
        <v>0</v>
      </c>
      <c r="Q918">
        <f t="shared" si="172"/>
        <v>0</v>
      </c>
      <c r="R918">
        <f t="shared" si="173"/>
        <v>1</v>
      </c>
      <c r="S918">
        <f t="shared" si="174"/>
        <v>0</v>
      </c>
      <c r="T918">
        <f t="shared" si="175"/>
        <v>0</v>
      </c>
      <c r="U918">
        <f t="shared" si="176"/>
        <v>0</v>
      </c>
      <c r="V918">
        <f t="shared" si="177"/>
        <v>0</v>
      </c>
      <c r="W918">
        <f t="shared" si="178"/>
        <v>0</v>
      </c>
      <c r="X918">
        <f t="shared" si="179"/>
        <v>1</v>
      </c>
      <c r="Y918">
        <v>0</v>
      </c>
    </row>
    <row r="919" spans="1:25">
      <c r="A919" s="1">
        <v>41461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917</v>
      </c>
      <c r="M919">
        <f t="shared" si="168"/>
        <v>0</v>
      </c>
      <c r="N919">
        <f t="shared" si="169"/>
        <v>0</v>
      </c>
      <c r="O919">
        <f t="shared" si="170"/>
        <v>0</v>
      </c>
      <c r="P919">
        <f t="shared" si="171"/>
        <v>0</v>
      </c>
      <c r="Q919">
        <f t="shared" si="172"/>
        <v>0</v>
      </c>
      <c r="R919">
        <f t="shared" si="173"/>
        <v>1</v>
      </c>
      <c r="S919">
        <f t="shared" si="174"/>
        <v>0</v>
      </c>
      <c r="T919">
        <f t="shared" si="175"/>
        <v>0</v>
      </c>
      <c r="U919">
        <f t="shared" si="176"/>
        <v>0</v>
      </c>
      <c r="V919">
        <f t="shared" si="177"/>
        <v>0</v>
      </c>
      <c r="W919">
        <f t="shared" si="178"/>
        <v>0</v>
      </c>
      <c r="X919">
        <f t="shared" si="179"/>
        <v>1</v>
      </c>
      <c r="Y919">
        <v>0</v>
      </c>
    </row>
    <row r="920" spans="1:25">
      <c r="A920" s="1">
        <v>41462</v>
      </c>
      <c r="B920">
        <v>12</v>
      </c>
      <c r="C920">
        <v>147.75</v>
      </c>
      <c r="D920">
        <v>1773</v>
      </c>
      <c r="E920">
        <v>3</v>
      </c>
      <c r="F920">
        <v>130.12666666666667</v>
      </c>
      <c r="G920">
        <v>390.38</v>
      </c>
      <c r="H920">
        <v>15</v>
      </c>
      <c r="I920">
        <v>144.22533333333334</v>
      </c>
      <c r="J920">
        <v>2163.38</v>
      </c>
      <c r="K920">
        <v>0</v>
      </c>
      <c r="L920">
        <v>918</v>
      </c>
      <c r="M920">
        <f t="shared" si="168"/>
        <v>0</v>
      </c>
      <c r="N920">
        <f t="shared" si="169"/>
        <v>0</v>
      </c>
      <c r="O920">
        <f t="shared" si="170"/>
        <v>0</v>
      </c>
      <c r="P920">
        <f t="shared" si="171"/>
        <v>0</v>
      </c>
      <c r="Q920">
        <f t="shared" si="172"/>
        <v>0</v>
      </c>
      <c r="R920">
        <f t="shared" si="173"/>
        <v>1</v>
      </c>
      <c r="S920">
        <f t="shared" si="174"/>
        <v>0</v>
      </c>
      <c r="T920">
        <f t="shared" si="175"/>
        <v>0</v>
      </c>
      <c r="U920">
        <f t="shared" si="176"/>
        <v>0</v>
      </c>
      <c r="V920">
        <f t="shared" si="177"/>
        <v>0</v>
      </c>
      <c r="W920">
        <f t="shared" si="178"/>
        <v>0</v>
      </c>
      <c r="X920">
        <f t="shared" si="179"/>
        <v>0</v>
      </c>
      <c r="Y920">
        <v>0</v>
      </c>
    </row>
    <row r="921" spans="1:25">
      <c r="A921" s="1">
        <v>41463</v>
      </c>
      <c r="B921">
        <v>13</v>
      </c>
      <c r="C921">
        <v>141.76923076923077</v>
      </c>
      <c r="D921">
        <v>1843</v>
      </c>
      <c r="E921">
        <v>15</v>
      </c>
      <c r="F921">
        <v>120.64533333333333</v>
      </c>
      <c r="G921">
        <v>1809.6799999999998</v>
      </c>
      <c r="H921">
        <v>28</v>
      </c>
      <c r="I921">
        <v>130.45285714285714</v>
      </c>
      <c r="J921">
        <v>3652.68</v>
      </c>
      <c r="K921">
        <v>0</v>
      </c>
      <c r="L921">
        <v>919</v>
      </c>
      <c r="M921">
        <f t="shared" si="168"/>
        <v>0</v>
      </c>
      <c r="N921">
        <f t="shared" si="169"/>
        <v>0</v>
      </c>
      <c r="O921">
        <f t="shared" si="170"/>
        <v>0</v>
      </c>
      <c r="P921">
        <f t="shared" si="171"/>
        <v>0</v>
      </c>
      <c r="Q921">
        <f t="shared" si="172"/>
        <v>0</v>
      </c>
      <c r="R921">
        <f t="shared" si="173"/>
        <v>1</v>
      </c>
      <c r="S921">
        <f t="shared" si="174"/>
        <v>0</v>
      </c>
      <c r="T921">
        <f t="shared" si="175"/>
        <v>0</v>
      </c>
      <c r="U921">
        <f t="shared" si="176"/>
        <v>0</v>
      </c>
      <c r="V921">
        <f t="shared" si="177"/>
        <v>0</v>
      </c>
      <c r="W921">
        <f t="shared" si="178"/>
        <v>0</v>
      </c>
      <c r="X921">
        <f t="shared" si="179"/>
        <v>0</v>
      </c>
      <c r="Y921">
        <v>2163.38</v>
      </c>
    </row>
    <row r="922" spans="1:25">
      <c r="A922" s="1">
        <v>41464</v>
      </c>
      <c r="B922">
        <v>17</v>
      </c>
      <c r="C922">
        <v>141.70588235294119</v>
      </c>
      <c r="D922">
        <v>2409</v>
      </c>
      <c r="E922">
        <v>10</v>
      </c>
      <c r="F922">
        <v>121.52000000000001</v>
      </c>
      <c r="G922">
        <v>1215.2</v>
      </c>
      <c r="H922">
        <v>27</v>
      </c>
      <c r="I922">
        <v>134.22962962962961</v>
      </c>
      <c r="J922">
        <v>3624.2</v>
      </c>
      <c r="K922">
        <v>0</v>
      </c>
      <c r="L922">
        <v>920</v>
      </c>
      <c r="M922">
        <f t="shared" si="168"/>
        <v>0</v>
      </c>
      <c r="N922">
        <f t="shared" si="169"/>
        <v>0</v>
      </c>
      <c r="O922">
        <f t="shared" si="170"/>
        <v>0</v>
      </c>
      <c r="P922">
        <f t="shared" si="171"/>
        <v>0</v>
      </c>
      <c r="Q922">
        <f t="shared" si="172"/>
        <v>0</v>
      </c>
      <c r="R922">
        <f t="shared" si="173"/>
        <v>1</v>
      </c>
      <c r="S922">
        <f t="shared" si="174"/>
        <v>0</v>
      </c>
      <c r="T922">
        <f t="shared" si="175"/>
        <v>0</v>
      </c>
      <c r="U922">
        <f t="shared" si="176"/>
        <v>0</v>
      </c>
      <c r="V922">
        <f t="shared" si="177"/>
        <v>0</v>
      </c>
      <c r="W922">
        <f t="shared" si="178"/>
        <v>0</v>
      </c>
      <c r="X922">
        <f t="shared" si="179"/>
        <v>0</v>
      </c>
      <c r="Y922">
        <v>3652.68</v>
      </c>
    </row>
    <row r="923" spans="1:25">
      <c r="A923" s="1">
        <v>41465</v>
      </c>
      <c r="B923">
        <v>45</v>
      </c>
      <c r="C923">
        <v>143.6888888888889</v>
      </c>
      <c r="D923">
        <v>6466</v>
      </c>
      <c r="E923">
        <v>13</v>
      </c>
      <c r="F923">
        <v>111.53846153846153</v>
      </c>
      <c r="G923">
        <v>1450</v>
      </c>
      <c r="H923">
        <v>58</v>
      </c>
      <c r="I923">
        <v>136.48275862068965</v>
      </c>
      <c r="J923">
        <v>7916</v>
      </c>
      <c r="K923">
        <v>0</v>
      </c>
      <c r="L923">
        <v>921</v>
      </c>
      <c r="M923">
        <f t="shared" si="168"/>
        <v>0</v>
      </c>
      <c r="N923">
        <f t="shared" si="169"/>
        <v>0</v>
      </c>
      <c r="O923">
        <f t="shared" si="170"/>
        <v>0</v>
      </c>
      <c r="P923">
        <f t="shared" si="171"/>
        <v>0</v>
      </c>
      <c r="Q923">
        <f t="shared" si="172"/>
        <v>0</v>
      </c>
      <c r="R923">
        <f t="shared" si="173"/>
        <v>1</v>
      </c>
      <c r="S923">
        <f t="shared" si="174"/>
        <v>0</v>
      </c>
      <c r="T923">
        <f t="shared" si="175"/>
        <v>0</v>
      </c>
      <c r="U923">
        <f t="shared" si="176"/>
        <v>0</v>
      </c>
      <c r="V923">
        <f t="shared" si="177"/>
        <v>0</v>
      </c>
      <c r="W923">
        <f t="shared" si="178"/>
        <v>0</v>
      </c>
      <c r="X923">
        <f t="shared" si="179"/>
        <v>0</v>
      </c>
      <c r="Y923">
        <v>3624.2</v>
      </c>
    </row>
    <row r="924" spans="1:25">
      <c r="A924" s="1">
        <v>41466</v>
      </c>
      <c r="B924">
        <v>47</v>
      </c>
      <c r="C924">
        <v>143.70212765957447</v>
      </c>
      <c r="D924">
        <v>6754</v>
      </c>
      <c r="E924">
        <v>13</v>
      </c>
      <c r="F924">
        <v>108.16153846153846</v>
      </c>
      <c r="G924">
        <v>1406.1</v>
      </c>
      <c r="H924">
        <v>60</v>
      </c>
      <c r="I924">
        <v>136.00166666666667</v>
      </c>
      <c r="J924">
        <v>8160.1</v>
      </c>
      <c r="K924">
        <v>0</v>
      </c>
      <c r="L924">
        <v>922</v>
      </c>
      <c r="M924">
        <f t="shared" si="168"/>
        <v>0</v>
      </c>
      <c r="N924">
        <f t="shared" si="169"/>
        <v>0</v>
      </c>
      <c r="O924">
        <f t="shared" si="170"/>
        <v>0</v>
      </c>
      <c r="P924">
        <f t="shared" si="171"/>
        <v>0</v>
      </c>
      <c r="Q924">
        <f t="shared" si="172"/>
        <v>0</v>
      </c>
      <c r="R924">
        <f t="shared" si="173"/>
        <v>1</v>
      </c>
      <c r="S924">
        <f t="shared" si="174"/>
        <v>0</v>
      </c>
      <c r="T924">
        <f t="shared" si="175"/>
        <v>0</v>
      </c>
      <c r="U924">
        <f t="shared" si="176"/>
        <v>0</v>
      </c>
      <c r="V924">
        <f t="shared" si="177"/>
        <v>0</v>
      </c>
      <c r="W924">
        <f t="shared" si="178"/>
        <v>0</v>
      </c>
      <c r="X924">
        <f t="shared" si="179"/>
        <v>0</v>
      </c>
      <c r="Y924">
        <v>7916</v>
      </c>
    </row>
    <row r="925" spans="1:25">
      <c r="A925" s="1">
        <v>41467</v>
      </c>
      <c r="B925">
        <v>15</v>
      </c>
      <c r="C925">
        <v>144</v>
      </c>
      <c r="D925">
        <v>2160</v>
      </c>
      <c r="E925">
        <v>8</v>
      </c>
      <c r="F925">
        <v>120.58750000000001</v>
      </c>
      <c r="G925">
        <v>964.7</v>
      </c>
      <c r="H925">
        <v>23</v>
      </c>
      <c r="I925">
        <v>135.85652173913041</v>
      </c>
      <c r="J925">
        <v>3124.7</v>
      </c>
      <c r="K925">
        <v>0</v>
      </c>
      <c r="L925">
        <v>923</v>
      </c>
      <c r="M925">
        <f t="shared" si="168"/>
        <v>0</v>
      </c>
      <c r="N925">
        <f t="shared" si="169"/>
        <v>0</v>
      </c>
      <c r="O925">
        <f t="shared" si="170"/>
        <v>0</v>
      </c>
      <c r="P925">
        <f t="shared" si="171"/>
        <v>0</v>
      </c>
      <c r="Q925">
        <f t="shared" si="172"/>
        <v>0</v>
      </c>
      <c r="R925">
        <f t="shared" si="173"/>
        <v>1</v>
      </c>
      <c r="S925">
        <f t="shared" si="174"/>
        <v>0</v>
      </c>
      <c r="T925">
        <f t="shared" si="175"/>
        <v>0</v>
      </c>
      <c r="U925">
        <f t="shared" si="176"/>
        <v>0</v>
      </c>
      <c r="V925">
        <f t="shared" si="177"/>
        <v>0</v>
      </c>
      <c r="W925">
        <f t="shared" si="178"/>
        <v>0</v>
      </c>
      <c r="X925">
        <f t="shared" si="179"/>
        <v>1</v>
      </c>
      <c r="Y925">
        <v>8160.1</v>
      </c>
    </row>
    <row r="926" spans="1:25">
      <c r="A926" s="1">
        <v>41468</v>
      </c>
      <c r="B926">
        <v>21</v>
      </c>
      <c r="C926">
        <v>144</v>
      </c>
      <c r="D926">
        <v>3024</v>
      </c>
      <c r="E926">
        <v>14</v>
      </c>
      <c r="F926">
        <v>133.46428571428572</v>
      </c>
      <c r="G926">
        <v>1868.5</v>
      </c>
      <c r="H926">
        <v>35</v>
      </c>
      <c r="I926">
        <v>139.78571428571428</v>
      </c>
      <c r="J926">
        <v>4892.5</v>
      </c>
      <c r="K926">
        <v>0</v>
      </c>
      <c r="L926">
        <v>924</v>
      </c>
      <c r="M926">
        <f t="shared" si="168"/>
        <v>0</v>
      </c>
      <c r="N926">
        <f t="shared" si="169"/>
        <v>0</v>
      </c>
      <c r="O926">
        <f t="shared" si="170"/>
        <v>0</v>
      </c>
      <c r="P926">
        <f t="shared" si="171"/>
        <v>0</v>
      </c>
      <c r="Q926">
        <f t="shared" si="172"/>
        <v>0</v>
      </c>
      <c r="R926">
        <f t="shared" si="173"/>
        <v>1</v>
      </c>
      <c r="S926">
        <f t="shared" si="174"/>
        <v>0</v>
      </c>
      <c r="T926">
        <f t="shared" si="175"/>
        <v>0</v>
      </c>
      <c r="U926">
        <f t="shared" si="176"/>
        <v>0</v>
      </c>
      <c r="V926">
        <f t="shared" si="177"/>
        <v>0</v>
      </c>
      <c r="W926">
        <f t="shared" si="178"/>
        <v>0</v>
      </c>
      <c r="X926">
        <f t="shared" si="179"/>
        <v>1</v>
      </c>
      <c r="Y926">
        <v>3124.7</v>
      </c>
    </row>
    <row r="927" spans="1:25">
      <c r="A927" s="1">
        <v>41469</v>
      </c>
      <c r="B927">
        <v>37</v>
      </c>
      <c r="C927">
        <v>143.20810810810809</v>
      </c>
      <c r="D927">
        <v>5298.7</v>
      </c>
      <c r="E927">
        <v>11</v>
      </c>
      <c r="F927">
        <v>111.01818181818182</v>
      </c>
      <c r="G927">
        <v>1221.2</v>
      </c>
      <c r="H927">
        <v>48</v>
      </c>
      <c r="I927">
        <v>135.83124999999998</v>
      </c>
      <c r="J927">
        <v>6519.9</v>
      </c>
      <c r="K927">
        <v>0</v>
      </c>
      <c r="L927">
        <v>925</v>
      </c>
      <c r="M927">
        <f t="shared" si="168"/>
        <v>0</v>
      </c>
      <c r="N927">
        <f t="shared" si="169"/>
        <v>0</v>
      </c>
      <c r="O927">
        <f t="shared" si="170"/>
        <v>0</v>
      </c>
      <c r="P927">
        <f t="shared" si="171"/>
        <v>0</v>
      </c>
      <c r="Q927">
        <f t="shared" si="172"/>
        <v>0</v>
      </c>
      <c r="R927">
        <f t="shared" si="173"/>
        <v>1</v>
      </c>
      <c r="S927">
        <f t="shared" si="174"/>
        <v>0</v>
      </c>
      <c r="T927">
        <f t="shared" si="175"/>
        <v>0</v>
      </c>
      <c r="U927">
        <f t="shared" si="176"/>
        <v>0</v>
      </c>
      <c r="V927">
        <f t="shared" si="177"/>
        <v>0</v>
      </c>
      <c r="W927">
        <f t="shared" si="178"/>
        <v>0</v>
      </c>
      <c r="X927">
        <f t="shared" si="179"/>
        <v>0</v>
      </c>
      <c r="Y927">
        <v>4892.5</v>
      </c>
    </row>
    <row r="928" spans="1:25">
      <c r="A928" s="1">
        <v>41470</v>
      </c>
      <c r="B928">
        <v>65</v>
      </c>
      <c r="C928">
        <v>142.01076923076926</v>
      </c>
      <c r="D928">
        <v>9230.7000000000007</v>
      </c>
      <c r="E928">
        <v>14</v>
      </c>
      <c r="F928">
        <v>120.50714285714285</v>
      </c>
      <c r="G928">
        <v>1687.1</v>
      </c>
      <c r="H928">
        <v>79</v>
      </c>
      <c r="I928">
        <v>138.20000000000002</v>
      </c>
      <c r="J928">
        <v>10917.800000000001</v>
      </c>
      <c r="K928">
        <v>0</v>
      </c>
      <c r="L928">
        <v>926</v>
      </c>
      <c r="M928">
        <f t="shared" si="168"/>
        <v>0</v>
      </c>
      <c r="N928">
        <f t="shared" si="169"/>
        <v>0</v>
      </c>
      <c r="O928">
        <f t="shared" si="170"/>
        <v>0</v>
      </c>
      <c r="P928">
        <f t="shared" si="171"/>
        <v>0</v>
      </c>
      <c r="Q928">
        <f t="shared" si="172"/>
        <v>0</v>
      </c>
      <c r="R928">
        <f t="shared" si="173"/>
        <v>1</v>
      </c>
      <c r="S928">
        <f t="shared" si="174"/>
        <v>0</v>
      </c>
      <c r="T928">
        <f t="shared" si="175"/>
        <v>0</v>
      </c>
      <c r="U928">
        <f t="shared" si="176"/>
        <v>0</v>
      </c>
      <c r="V928">
        <f t="shared" si="177"/>
        <v>0</v>
      </c>
      <c r="W928">
        <f t="shared" si="178"/>
        <v>0</v>
      </c>
      <c r="X928">
        <f t="shared" si="179"/>
        <v>0</v>
      </c>
      <c r="Y928">
        <v>6519.9</v>
      </c>
    </row>
    <row r="929" spans="1:25">
      <c r="A929" s="1">
        <v>41471</v>
      </c>
      <c r="B929">
        <v>68</v>
      </c>
      <c r="C929">
        <v>142.02500000000001</v>
      </c>
      <c r="D929">
        <v>9657.7000000000007</v>
      </c>
      <c r="E929">
        <v>25</v>
      </c>
      <c r="F929">
        <v>120.28399999999999</v>
      </c>
      <c r="G929">
        <v>3007.1</v>
      </c>
      <c r="H929">
        <v>93</v>
      </c>
      <c r="I929">
        <v>136.18064516129033</v>
      </c>
      <c r="J929">
        <v>12664.800000000001</v>
      </c>
      <c r="K929">
        <v>0</v>
      </c>
      <c r="L929">
        <v>927</v>
      </c>
      <c r="M929">
        <f t="shared" si="168"/>
        <v>0</v>
      </c>
      <c r="N929">
        <f t="shared" si="169"/>
        <v>0</v>
      </c>
      <c r="O929">
        <f t="shared" si="170"/>
        <v>0</v>
      </c>
      <c r="P929">
        <f t="shared" si="171"/>
        <v>0</v>
      </c>
      <c r="Q929">
        <f t="shared" si="172"/>
        <v>0</v>
      </c>
      <c r="R929">
        <f t="shared" si="173"/>
        <v>1</v>
      </c>
      <c r="S929">
        <f t="shared" si="174"/>
        <v>0</v>
      </c>
      <c r="T929">
        <f t="shared" si="175"/>
        <v>0</v>
      </c>
      <c r="U929">
        <f t="shared" si="176"/>
        <v>0</v>
      </c>
      <c r="V929">
        <f t="shared" si="177"/>
        <v>0</v>
      </c>
      <c r="W929">
        <f t="shared" si="178"/>
        <v>0</v>
      </c>
      <c r="X929">
        <f t="shared" si="179"/>
        <v>0</v>
      </c>
      <c r="Y929">
        <v>10917.800000000001</v>
      </c>
    </row>
    <row r="930" spans="1:25">
      <c r="A930" s="1">
        <v>41472</v>
      </c>
      <c r="B930">
        <v>57</v>
      </c>
      <c r="C930">
        <v>141.36842105263159</v>
      </c>
      <c r="D930">
        <v>8058</v>
      </c>
      <c r="E930">
        <v>26</v>
      </c>
      <c r="F930">
        <v>119.3153846153846</v>
      </c>
      <c r="G930">
        <v>3102.2</v>
      </c>
      <c r="H930">
        <v>83</v>
      </c>
      <c r="I930">
        <v>134.46024096385543</v>
      </c>
      <c r="J930">
        <v>11160.2</v>
      </c>
      <c r="K930">
        <v>0</v>
      </c>
      <c r="L930">
        <v>928</v>
      </c>
      <c r="M930">
        <f t="shared" si="168"/>
        <v>0</v>
      </c>
      <c r="N930">
        <f t="shared" si="169"/>
        <v>0</v>
      </c>
      <c r="O930">
        <f t="shared" si="170"/>
        <v>0</v>
      </c>
      <c r="P930">
        <f t="shared" si="171"/>
        <v>0</v>
      </c>
      <c r="Q930">
        <f t="shared" si="172"/>
        <v>0</v>
      </c>
      <c r="R930">
        <f t="shared" si="173"/>
        <v>1</v>
      </c>
      <c r="S930">
        <f t="shared" si="174"/>
        <v>0</v>
      </c>
      <c r="T930">
        <f t="shared" si="175"/>
        <v>0</v>
      </c>
      <c r="U930">
        <f t="shared" si="176"/>
        <v>0</v>
      </c>
      <c r="V930">
        <f t="shared" si="177"/>
        <v>0</v>
      </c>
      <c r="W930">
        <f t="shared" si="178"/>
        <v>0</v>
      </c>
      <c r="X930">
        <f t="shared" si="179"/>
        <v>0</v>
      </c>
      <c r="Y930">
        <v>12664.800000000001</v>
      </c>
    </row>
    <row r="931" spans="1:25">
      <c r="A931" s="1">
        <v>41473</v>
      </c>
      <c r="B931">
        <v>24</v>
      </c>
      <c r="C931">
        <v>143.375</v>
      </c>
      <c r="D931">
        <v>3441</v>
      </c>
      <c r="E931">
        <v>18</v>
      </c>
      <c r="F931">
        <v>113.28888888888888</v>
      </c>
      <c r="G931">
        <v>2039.1999999999998</v>
      </c>
      <c r="H931">
        <v>42</v>
      </c>
      <c r="I931">
        <v>130.48095238095237</v>
      </c>
      <c r="J931">
        <v>5480.2</v>
      </c>
      <c r="K931">
        <v>0</v>
      </c>
      <c r="L931">
        <v>929</v>
      </c>
      <c r="M931">
        <f t="shared" si="168"/>
        <v>0</v>
      </c>
      <c r="N931">
        <f t="shared" si="169"/>
        <v>0</v>
      </c>
      <c r="O931">
        <f t="shared" si="170"/>
        <v>0</v>
      </c>
      <c r="P931">
        <f t="shared" si="171"/>
        <v>0</v>
      </c>
      <c r="Q931">
        <f t="shared" si="172"/>
        <v>0</v>
      </c>
      <c r="R931">
        <f t="shared" si="173"/>
        <v>1</v>
      </c>
      <c r="S931">
        <f t="shared" si="174"/>
        <v>0</v>
      </c>
      <c r="T931">
        <f t="shared" si="175"/>
        <v>0</v>
      </c>
      <c r="U931">
        <f t="shared" si="176"/>
        <v>0</v>
      </c>
      <c r="V931">
        <f t="shared" si="177"/>
        <v>0</v>
      </c>
      <c r="W931">
        <f t="shared" si="178"/>
        <v>0</v>
      </c>
      <c r="X931">
        <f t="shared" si="179"/>
        <v>0</v>
      </c>
      <c r="Y931">
        <v>11160.2</v>
      </c>
    </row>
    <row r="932" spans="1:25">
      <c r="A932" s="1">
        <v>41474</v>
      </c>
      <c r="B932">
        <v>14</v>
      </c>
      <c r="C932">
        <v>144</v>
      </c>
      <c r="D932">
        <v>2016</v>
      </c>
      <c r="E932">
        <v>9</v>
      </c>
      <c r="F932">
        <v>130.35555555555555</v>
      </c>
      <c r="G932">
        <v>1173.2</v>
      </c>
      <c r="H932">
        <v>23</v>
      </c>
      <c r="I932">
        <v>138.66086956521738</v>
      </c>
      <c r="J932">
        <v>3189.2</v>
      </c>
      <c r="K932">
        <v>0</v>
      </c>
      <c r="L932">
        <v>930</v>
      </c>
      <c r="M932">
        <f t="shared" si="168"/>
        <v>0</v>
      </c>
      <c r="N932">
        <f t="shared" si="169"/>
        <v>0</v>
      </c>
      <c r="O932">
        <f t="shared" si="170"/>
        <v>0</v>
      </c>
      <c r="P932">
        <f t="shared" si="171"/>
        <v>0</v>
      </c>
      <c r="Q932">
        <f t="shared" si="172"/>
        <v>0</v>
      </c>
      <c r="R932">
        <f t="shared" si="173"/>
        <v>1</v>
      </c>
      <c r="S932">
        <f t="shared" si="174"/>
        <v>0</v>
      </c>
      <c r="T932">
        <f t="shared" si="175"/>
        <v>0</v>
      </c>
      <c r="U932">
        <f t="shared" si="176"/>
        <v>0</v>
      </c>
      <c r="V932">
        <f t="shared" si="177"/>
        <v>0</v>
      </c>
      <c r="W932">
        <f t="shared" si="178"/>
        <v>0</v>
      </c>
      <c r="X932">
        <f t="shared" si="179"/>
        <v>1</v>
      </c>
      <c r="Y932">
        <v>5480.2</v>
      </c>
    </row>
    <row r="933" spans="1:25">
      <c r="A933" s="1">
        <v>41475</v>
      </c>
      <c r="B933">
        <v>17</v>
      </c>
      <c r="C933">
        <v>143.70588235294119</v>
      </c>
      <c r="D933">
        <v>2443</v>
      </c>
      <c r="E933">
        <v>6</v>
      </c>
      <c r="F933">
        <v>139.85</v>
      </c>
      <c r="G933">
        <v>839.1</v>
      </c>
      <c r="H933">
        <v>23</v>
      </c>
      <c r="I933">
        <v>142.69999999999999</v>
      </c>
      <c r="J933">
        <v>3282.1</v>
      </c>
      <c r="K933">
        <v>0</v>
      </c>
      <c r="L933">
        <v>931</v>
      </c>
      <c r="M933">
        <f t="shared" si="168"/>
        <v>0</v>
      </c>
      <c r="N933">
        <f t="shared" si="169"/>
        <v>0</v>
      </c>
      <c r="O933">
        <f t="shared" si="170"/>
        <v>0</v>
      </c>
      <c r="P933">
        <f t="shared" si="171"/>
        <v>0</v>
      </c>
      <c r="Q933">
        <f t="shared" si="172"/>
        <v>0</v>
      </c>
      <c r="R933">
        <f t="shared" si="173"/>
        <v>1</v>
      </c>
      <c r="S933">
        <f t="shared" si="174"/>
        <v>0</v>
      </c>
      <c r="T933">
        <f t="shared" si="175"/>
        <v>0</v>
      </c>
      <c r="U933">
        <f t="shared" si="176"/>
        <v>0</v>
      </c>
      <c r="V933">
        <f t="shared" si="177"/>
        <v>0</v>
      </c>
      <c r="W933">
        <f t="shared" si="178"/>
        <v>0</v>
      </c>
      <c r="X933">
        <f t="shared" si="179"/>
        <v>1</v>
      </c>
      <c r="Y933">
        <v>3189.2</v>
      </c>
    </row>
    <row r="934" spans="1:25">
      <c r="A934" s="1">
        <v>41476</v>
      </c>
      <c r="B934">
        <v>78</v>
      </c>
      <c r="C934">
        <v>144</v>
      </c>
      <c r="D934">
        <v>11232</v>
      </c>
      <c r="E934">
        <v>8</v>
      </c>
      <c r="F934">
        <v>132.63749999999999</v>
      </c>
      <c r="G934">
        <v>1061.0999999999999</v>
      </c>
      <c r="H934">
        <v>86</v>
      </c>
      <c r="I934">
        <v>142.94302325581396</v>
      </c>
      <c r="J934">
        <v>12293.1</v>
      </c>
      <c r="K934">
        <v>0</v>
      </c>
      <c r="L934">
        <v>932</v>
      </c>
      <c r="M934">
        <f t="shared" si="168"/>
        <v>0</v>
      </c>
      <c r="N934">
        <f t="shared" si="169"/>
        <v>0</v>
      </c>
      <c r="O934">
        <f t="shared" si="170"/>
        <v>0</v>
      </c>
      <c r="P934">
        <f t="shared" si="171"/>
        <v>0</v>
      </c>
      <c r="Q934">
        <f t="shared" si="172"/>
        <v>0</v>
      </c>
      <c r="R934">
        <f t="shared" si="173"/>
        <v>1</v>
      </c>
      <c r="S934">
        <f t="shared" si="174"/>
        <v>0</v>
      </c>
      <c r="T934">
        <f t="shared" si="175"/>
        <v>0</v>
      </c>
      <c r="U934">
        <f t="shared" si="176"/>
        <v>0</v>
      </c>
      <c r="V934">
        <f t="shared" si="177"/>
        <v>0</v>
      </c>
      <c r="W934">
        <f t="shared" si="178"/>
        <v>0</v>
      </c>
      <c r="X934">
        <f t="shared" si="179"/>
        <v>0</v>
      </c>
      <c r="Y934">
        <v>3282.1</v>
      </c>
    </row>
    <row r="935" spans="1:25">
      <c r="A935" s="1">
        <v>41477</v>
      </c>
      <c r="B935">
        <v>80</v>
      </c>
      <c r="C935">
        <v>144</v>
      </c>
      <c r="D935">
        <v>11520</v>
      </c>
      <c r="E935">
        <v>15</v>
      </c>
      <c r="F935">
        <v>128</v>
      </c>
      <c r="G935">
        <v>1920</v>
      </c>
      <c r="H935">
        <v>95</v>
      </c>
      <c r="I935">
        <v>141.47368421052633</v>
      </c>
      <c r="J935">
        <v>13440</v>
      </c>
      <c r="K935">
        <v>0</v>
      </c>
      <c r="L935">
        <v>933</v>
      </c>
      <c r="M935">
        <f t="shared" si="168"/>
        <v>0</v>
      </c>
      <c r="N935">
        <f t="shared" si="169"/>
        <v>0</v>
      </c>
      <c r="O935">
        <f t="shared" si="170"/>
        <v>0</v>
      </c>
      <c r="P935">
        <f t="shared" si="171"/>
        <v>0</v>
      </c>
      <c r="Q935">
        <f t="shared" si="172"/>
        <v>0</v>
      </c>
      <c r="R935">
        <f t="shared" si="173"/>
        <v>1</v>
      </c>
      <c r="S935">
        <f t="shared" si="174"/>
        <v>0</v>
      </c>
      <c r="T935">
        <f t="shared" si="175"/>
        <v>0</v>
      </c>
      <c r="U935">
        <f t="shared" si="176"/>
        <v>0</v>
      </c>
      <c r="V935">
        <f t="shared" si="177"/>
        <v>0</v>
      </c>
      <c r="W935">
        <f t="shared" si="178"/>
        <v>0</v>
      </c>
      <c r="X935">
        <f t="shared" si="179"/>
        <v>0</v>
      </c>
      <c r="Y935">
        <v>12293.1</v>
      </c>
    </row>
    <row r="936" spans="1:25">
      <c r="A936" s="1">
        <v>41478</v>
      </c>
      <c r="B936">
        <v>80</v>
      </c>
      <c r="C936">
        <v>144</v>
      </c>
      <c r="D936">
        <v>11520</v>
      </c>
      <c r="E936">
        <v>16</v>
      </c>
      <c r="F936">
        <v>126.5625</v>
      </c>
      <c r="G936">
        <v>2025</v>
      </c>
      <c r="H936">
        <v>96</v>
      </c>
      <c r="I936">
        <v>141.09375</v>
      </c>
      <c r="J936">
        <v>13545</v>
      </c>
      <c r="K936">
        <v>0</v>
      </c>
      <c r="L936">
        <v>934</v>
      </c>
      <c r="M936">
        <f t="shared" si="168"/>
        <v>0</v>
      </c>
      <c r="N936">
        <f t="shared" si="169"/>
        <v>0</v>
      </c>
      <c r="O936">
        <f t="shared" si="170"/>
        <v>0</v>
      </c>
      <c r="P936">
        <f t="shared" si="171"/>
        <v>0</v>
      </c>
      <c r="Q936">
        <f t="shared" si="172"/>
        <v>0</v>
      </c>
      <c r="R936">
        <f t="shared" si="173"/>
        <v>1</v>
      </c>
      <c r="S936">
        <f t="shared" si="174"/>
        <v>0</v>
      </c>
      <c r="T936">
        <f t="shared" si="175"/>
        <v>0</v>
      </c>
      <c r="U936">
        <f t="shared" si="176"/>
        <v>0</v>
      </c>
      <c r="V936">
        <f t="shared" si="177"/>
        <v>0</v>
      </c>
      <c r="W936">
        <f t="shared" si="178"/>
        <v>0</v>
      </c>
      <c r="X936">
        <f t="shared" si="179"/>
        <v>0</v>
      </c>
      <c r="Y936">
        <v>13440</v>
      </c>
    </row>
    <row r="937" spans="1:25">
      <c r="A937" s="1">
        <v>41479</v>
      </c>
      <c r="B937">
        <v>82</v>
      </c>
      <c r="C937">
        <v>142.7439024390244</v>
      </c>
      <c r="D937">
        <v>11705</v>
      </c>
      <c r="E937">
        <v>10</v>
      </c>
      <c r="F937">
        <v>131.91</v>
      </c>
      <c r="G937">
        <v>1319.1</v>
      </c>
      <c r="H937">
        <v>92</v>
      </c>
      <c r="I937">
        <v>141.5663043478261</v>
      </c>
      <c r="J937">
        <v>13024.1</v>
      </c>
      <c r="K937">
        <v>0</v>
      </c>
      <c r="L937">
        <v>935</v>
      </c>
      <c r="M937">
        <f t="shared" si="168"/>
        <v>0</v>
      </c>
      <c r="N937">
        <f t="shared" si="169"/>
        <v>0</v>
      </c>
      <c r="O937">
        <f t="shared" si="170"/>
        <v>0</v>
      </c>
      <c r="P937">
        <f t="shared" si="171"/>
        <v>0</v>
      </c>
      <c r="Q937">
        <f t="shared" si="172"/>
        <v>0</v>
      </c>
      <c r="R937">
        <f t="shared" si="173"/>
        <v>1</v>
      </c>
      <c r="S937">
        <f t="shared" si="174"/>
        <v>0</v>
      </c>
      <c r="T937">
        <f t="shared" si="175"/>
        <v>0</v>
      </c>
      <c r="U937">
        <f t="shared" si="176"/>
        <v>0</v>
      </c>
      <c r="V937">
        <f t="shared" si="177"/>
        <v>0</v>
      </c>
      <c r="W937">
        <f t="shared" si="178"/>
        <v>0</v>
      </c>
      <c r="X937">
        <f t="shared" si="179"/>
        <v>0</v>
      </c>
      <c r="Y937">
        <v>13545</v>
      </c>
    </row>
    <row r="938" spans="1:25">
      <c r="A938" s="1">
        <v>41480</v>
      </c>
      <c r="B938">
        <v>82</v>
      </c>
      <c r="C938">
        <v>142.7439024390244</v>
      </c>
      <c r="D938">
        <v>11705</v>
      </c>
      <c r="E938">
        <v>4</v>
      </c>
      <c r="F938">
        <v>145.27500000000001</v>
      </c>
      <c r="G938">
        <v>581.1</v>
      </c>
      <c r="H938">
        <v>86</v>
      </c>
      <c r="I938">
        <v>142.86162790697674</v>
      </c>
      <c r="J938">
        <v>12286.1</v>
      </c>
      <c r="K938">
        <v>0</v>
      </c>
      <c r="L938">
        <v>936</v>
      </c>
      <c r="M938">
        <f t="shared" si="168"/>
        <v>0</v>
      </c>
      <c r="N938">
        <f t="shared" si="169"/>
        <v>0</v>
      </c>
      <c r="O938">
        <f t="shared" si="170"/>
        <v>0</v>
      </c>
      <c r="P938">
        <f t="shared" si="171"/>
        <v>0</v>
      </c>
      <c r="Q938">
        <f t="shared" si="172"/>
        <v>0</v>
      </c>
      <c r="R938">
        <f t="shared" si="173"/>
        <v>1</v>
      </c>
      <c r="S938">
        <f t="shared" si="174"/>
        <v>0</v>
      </c>
      <c r="T938">
        <f t="shared" si="175"/>
        <v>0</v>
      </c>
      <c r="U938">
        <f t="shared" si="176"/>
        <v>0</v>
      </c>
      <c r="V938">
        <f t="shared" si="177"/>
        <v>0</v>
      </c>
      <c r="W938">
        <f t="shared" si="178"/>
        <v>0</v>
      </c>
      <c r="X938">
        <f t="shared" si="179"/>
        <v>0</v>
      </c>
      <c r="Y938">
        <v>13024.1</v>
      </c>
    </row>
    <row r="939" spans="1:25">
      <c r="A939" s="1">
        <v>41481</v>
      </c>
      <c r="B939">
        <v>5</v>
      </c>
      <c r="C939">
        <v>144</v>
      </c>
      <c r="D939">
        <v>720</v>
      </c>
      <c r="E939">
        <v>6</v>
      </c>
      <c r="F939">
        <v>128.03333333333333</v>
      </c>
      <c r="G939">
        <v>768.2</v>
      </c>
      <c r="H939">
        <v>11</v>
      </c>
      <c r="I939">
        <v>135.29090909090908</v>
      </c>
      <c r="J939">
        <v>1488.2</v>
      </c>
      <c r="K939">
        <v>0</v>
      </c>
      <c r="L939">
        <v>937</v>
      </c>
      <c r="M939">
        <f t="shared" si="168"/>
        <v>0</v>
      </c>
      <c r="N939">
        <f t="shared" si="169"/>
        <v>0</v>
      </c>
      <c r="O939">
        <f t="shared" si="170"/>
        <v>0</v>
      </c>
      <c r="P939">
        <f t="shared" si="171"/>
        <v>0</v>
      </c>
      <c r="Q939">
        <f t="shared" si="172"/>
        <v>0</v>
      </c>
      <c r="R939">
        <f t="shared" si="173"/>
        <v>1</v>
      </c>
      <c r="S939">
        <f t="shared" si="174"/>
        <v>0</v>
      </c>
      <c r="T939">
        <f t="shared" si="175"/>
        <v>0</v>
      </c>
      <c r="U939">
        <f t="shared" si="176"/>
        <v>0</v>
      </c>
      <c r="V939">
        <f t="shared" si="177"/>
        <v>0</v>
      </c>
      <c r="W939">
        <f t="shared" si="178"/>
        <v>0</v>
      </c>
      <c r="X939">
        <f t="shared" si="179"/>
        <v>1</v>
      </c>
      <c r="Y939">
        <v>12286.1</v>
      </c>
    </row>
    <row r="940" spans="1:25">
      <c r="A940" s="1">
        <v>41482</v>
      </c>
      <c r="B940">
        <v>6</v>
      </c>
      <c r="C940">
        <v>144.83333333333334</v>
      </c>
      <c r="D940">
        <v>869</v>
      </c>
      <c r="E940">
        <v>7</v>
      </c>
      <c r="F940">
        <v>128.15714285714287</v>
      </c>
      <c r="G940">
        <v>897.1</v>
      </c>
      <c r="H940">
        <v>13</v>
      </c>
      <c r="I940">
        <v>135.85384615384615</v>
      </c>
      <c r="J940">
        <v>1766.1</v>
      </c>
      <c r="K940">
        <v>0</v>
      </c>
      <c r="L940">
        <v>938</v>
      </c>
      <c r="M940">
        <f t="shared" si="168"/>
        <v>0</v>
      </c>
      <c r="N940">
        <f t="shared" si="169"/>
        <v>0</v>
      </c>
      <c r="O940">
        <f t="shared" si="170"/>
        <v>0</v>
      </c>
      <c r="P940">
        <f t="shared" si="171"/>
        <v>0</v>
      </c>
      <c r="Q940">
        <f t="shared" si="172"/>
        <v>0</v>
      </c>
      <c r="R940">
        <f t="shared" si="173"/>
        <v>1</v>
      </c>
      <c r="S940">
        <f t="shared" si="174"/>
        <v>0</v>
      </c>
      <c r="T940">
        <f t="shared" si="175"/>
        <v>0</v>
      </c>
      <c r="U940">
        <f t="shared" si="176"/>
        <v>0</v>
      </c>
      <c r="V940">
        <f t="shared" si="177"/>
        <v>0</v>
      </c>
      <c r="W940">
        <f t="shared" si="178"/>
        <v>0</v>
      </c>
      <c r="X940">
        <f t="shared" si="179"/>
        <v>1</v>
      </c>
      <c r="Y940">
        <v>1488.2</v>
      </c>
    </row>
    <row r="941" spans="1:25">
      <c r="A941" s="1">
        <v>41483</v>
      </c>
      <c r="B941">
        <v>38</v>
      </c>
      <c r="C941">
        <v>144.39473684210526</v>
      </c>
      <c r="D941">
        <v>5487</v>
      </c>
      <c r="E941">
        <v>2</v>
      </c>
      <c r="F941">
        <v>141.55000000000001</v>
      </c>
      <c r="G941">
        <v>283.10000000000002</v>
      </c>
      <c r="H941">
        <v>40</v>
      </c>
      <c r="I941">
        <v>144.2525</v>
      </c>
      <c r="J941">
        <v>5770.1</v>
      </c>
      <c r="K941">
        <v>0</v>
      </c>
      <c r="L941">
        <v>939</v>
      </c>
      <c r="M941">
        <f t="shared" si="168"/>
        <v>0</v>
      </c>
      <c r="N941">
        <f t="shared" si="169"/>
        <v>0</v>
      </c>
      <c r="O941">
        <f t="shared" si="170"/>
        <v>0</v>
      </c>
      <c r="P941">
        <f t="shared" si="171"/>
        <v>0</v>
      </c>
      <c r="Q941">
        <f t="shared" si="172"/>
        <v>0</v>
      </c>
      <c r="R941">
        <f t="shared" si="173"/>
        <v>1</v>
      </c>
      <c r="S941">
        <f t="shared" si="174"/>
        <v>0</v>
      </c>
      <c r="T941">
        <f t="shared" si="175"/>
        <v>0</v>
      </c>
      <c r="U941">
        <f t="shared" si="176"/>
        <v>0</v>
      </c>
      <c r="V941">
        <f t="shared" si="177"/>
        <v>0</v>
      </c>
      <c r="W941">
        <f t="shared" si="178"/>
        <v>0</v>
      </c>
      <c r="X941">
        <f t="shared" si="179"/>
        <v>0</v>
      </c>
      <c r="Y941">
        <v>1766.1</v>
      </c>
    </row>
    <row r="942" spans="1:25">
      <c r="A942" s="1">
        <v>41484</v>
      </c>
      <c r="B942">
        <v>37</v>
      </c>
      <c r="C942">
        <v>144.40540540540542</v>
      </c>
      <c r="D942">
        <v>5343</v>
      </c>
      <c r="E942">
        <v>4</v>
      </c>
      <c r="F942">
        <v>135.30000000000001</v>
      </c>
      <c r="G942">
        <v>541.20000000000005</v>
      </c>
      <c r="H942">
        <v>41</v>
      </c>
      <c r="I942">
        <v>143.51707317073169</v>
      </c>
      <c r="J942">
        <v>5884.2</v>
      </c>
      <c r="K942">
        <v>0</v>
      </c>
      <c r="L942">
        <v>940</v>
      </c>
      <c r="M942">
        <f t="shared" si="168"/>
        <v>0</v>
      </c>
      <c r="N942">
        <f t="shared" si="169"/>
        <v>0</v>
      </c>
      <c r="O942">
        <f t="shared" si="170"/>
        <v>0</v>
      </c>
      <c r="P942">
        <f t="shared" si="171"/>
        <v>0</v>
      </c>
      <c r="Q942">
        <f t="shared" si="172"/>
        <v>0</v>
      </c>
      <c r="R942">
        <f t="shared" si="173"/>
        <v>1</v>
      </c>
      <c r="S942">
        <f t="shared" si="174"/>
        <v>0</v>
      </c>
      <c r="T942">
        <f t="shared" si="175"/>
        <v>0</v>
      </c>
      <c r="U942">
        <f t="shared" si="176"/>
        <v>0</v>
      </c>
      <c r="V942">
        <f t="shared" si="177"/>
        <v>0</v>
      </c>
      <c r="W942">
        <f t="shared" si="178"/>
        <v>0</v>
      </c>
      <c r="X942">
        <f t="shared" si="179"/>
        <v>0</v>
      </c>
      <c r="Y942">
        <v>5770.1</v>
      </c>
    </row>
    <row r="943" spans="1:25">
      <c r="A943" s="1">
        <v>41485</v>
      </c>
      <c r="B943">
        <v>35</v>
      </c>
      <c r="C943">
        <v>144.42857142857142</v>
      </c>
      <c r="D943">
        <v>5055</v>
      </c>
      <c r="E943">
        <v>16</v>
      </c>
      <c r="F943">
        <v>109</v>
      </c>
      <c r="G943">
        <v>1744</v>
      </c>
      <c r="H943">
        <v>51</v>
      </c>
      <c r="I943">
        <v>133.31372549019608</v>
      </c>
      <c r="J943">
        <v>6799</v>
      </c>
      <c r="K943">
        <v>0</v>
      </c>
      <c r="L943">
        <v>941</v>
      </c>
      <c r="M943">
        <f t="shared" si="168"/>
        <v>0</v>
      </c>
      <c r="N943">
        <f t="shared" si="169"/>
        <v>0</v>
      </c>
      <c r="O943">
        <f t="shared" si="170"/>
        <v>0</v>
      </c>
      <c r="P943">
        <f t="shared" si="171"/>
        <v>0</v>
      </c>
      <c r="Q943">
        <f t="shared" si="172"/>
        <v>0</v>
      </c>
      <c r="R943">
        <f t="shared" si="173"/>
        <v>1</v>
      </c>
      <c r="S943">
        <f t="shared" si="174"/>
        <v>0</v>
      </c>
      <c r="T943">
        <f t="shared" si="175"/>
        <v>0</v>
      </c>
      <c r="U943">
        <f t="shared" si="176"/>
        <v>0</v>
      </c>
      <c r="V943">
        <f t="shared" si="177"/>
        <v>0</v>
      </c>
      <c r="W943">
        <f t="shared" si="178"/>
        <v>0</v>
      </c>
      <c r="X943">
        <f t="shared" si="179"/>
        <v>0</v>
      </c>
      <c r="Y943">
        <v>5884.2</v>
      </c>
    </row>
    <row r="944" spans="1:25">
      <c r="A944" s="1">
        <v>41486</v>
      </c>
      <c r="B944">
        <v>0</v>
      </c>
      <c r="C944">
        <v>0</v>
      </c>
      <c r="D944">
        <v>0</v>
      </c>
      <c r="E944">
        <v>21</v>
      </c>
      <c r="F944">
        <v>117.88571428571429</v>
      </c>
      <c r="G944">
        <v>2475.6</v>
      </c>
      <c r="H944">
        <v>21</v>
      </c>
      <c r="I944">
        <v>117.88571428571429</v>
      </c>
      <c r="J944">
        <v>2475.6</v>
      </c>
      <c r="K944">
        <v>0</v>
      </c>
      <c r="L944">
        <v>942</v>
      </c>
      <c r="M944">
        <f t="shared" si="168"/>
        <v>0</v>
      </c>
      <c r="N944">
        <f t="shared" si="169"/>
        <v>0</v>
      </c>
      <c r="O944">
        <f t="shared" si="170"/>
        <v>0</v>
      </c>
      <c r="P944">
        <f t="shared" si="171"/>
        <v>0</v>
      </c>
      <c r="Q944">
        <f t="shared" si="172"/>
        <v>0</v>
      </c>
      <c r="R944">
        <f t="shared" si="173"/>
        <v>1</v>
      </c>
      <c r="S944">
        <f t="shared" si="174"/>
        <v>0</v>
      </c>
      <c r="T944">
        <f t="shared" si="175"/>
        <v>0</v>
      </c>
      <c r="U944">
        <f t="shared" si="176"/>
        <v>0</v>
      </c>
      <c r="V944">
        <f t="shared" si="177"/>
        <v>0</v>
      </c>
      <c r="W944">
        <f t="shared" si="178"/>
        <v>0</v>
      </c>
      <c r="X944">
        <f t="shared" si="179"/>
        <v>0</v>
      </c>
      <c r="Y944">
        <v>6799</v>
      </c>
    </row>
    <row r="945" spans="1:25">
      <c r="A945" s="1">
        <v>41487</v>
      </c>
      <c r="B945">
        <v>4</v>
      </c>
      <c r="C945">
        <v>144</v>
      </c>
      <c r="D945">
        <v>576</v>
      </c>
      <c r="E945">
        <v>15</v>
      </c>
      <c r="F945">
        <v>114.82</v>
      </c>
      <c r="G945">
        <v>1722.3</v>
      </c>
      <c r="H945">
        <v>19</v>
      </c>
      <c r="I945">
        <v>120.96315789473685</v>
      </c>
      <c r="J945">
        <v>2298.3000000000002</v>
      </c>
      <c r="K945">
        <v>0</v>
      </c>
      <c r="L945">
        <v>943</v>
      </c>
      <c r="M945">
        <f t="shared" si="168"/>
        <v>0</v>
      </c>
      <c r="N945">
        <f t="shared" si="169"/>
        <v>0</v>
      </c>
      <c r="O945">
        <f t="shared" si="170"/>
        <v>0</v>
      </c>
      <c r="P945">
        <f t="shared" si="171"/>
        <v>0</v>
      </c>
      <c r="Q945">
        <f t="shared" si="172"/>
        <v>0</v>
      </c>
      <c r="R945">
        <f t="shared" si="173"/>
        <v>0</v>
      </c>
      <c r="S945">
        <f t="shared" si="174"/>
        <v>1</v>
      </c>
      <c r="T945">
        <f t="shared" si="175"/>
        <v>0</v>
      </c>
      <c r="U945">
        <f t="shared" si="176"/>
        <v>0</v>
      </c>
      <c r="V945">
        <f t="shared" si="177"/>
        <v>0</v>
      </c>
      <c r="W945">
        <f t="shared" si="178"/>
        <v>0</v>
      </c>
      <c r="X945">
        <f t="shared" si="179"/>
        <v>0</v>
      </c>
      <c r="Y945">
        <v>2475.6</v>
      </c>
    </row>
    <row r="946" spans="1:25">
      <c r="A946" s="1">
        <v>41488</v>
      </c>
      <c r="B946">
        <v>34</v>
      </c>
      <c r="C946">
        <v>134.14705882352942</v>
      </c>
      <c r="D946">
        <v>4561</v>
      </c>
      <c r="E946">
        <v>13</v>
      </c>
      <c r="F946">
        <v>117.80769230769231</v>
      </c>
      <c r="G946">
        <v>1531.5</v>
      </c>
      <c r="H946">
        <v>47</v>
      </c>
      <c r="I946">
        <v>129.62765957446808</v>
      </c>
      <c r="J946">
        <v>6092.5</v>
      </c>
      <c r="K946">
        <v>0</v>
      </c>
      <c r="L946">
        <v>944</v>
      </c>
      <c r="M946">
        <f t="shared" si="168"/>
        <v>0</v>
      </c>
      <c r="N946">
        <f t="shared" si="169"/>
        <v>0</v>
      </c>
      <c r="O946">
        <f t="shared" si="170"/>
        <v>0</v>
      </c>
      <c r="P946">
        <f t="shared" si="171"/>
        <v>0</v>
      </c>
      <c r="Q946">
        <f t="shared" si="172"/>
        <v>0</v>
      </c>
      <c r="R946">
        <f t="shared" si="173"/>
        <v>0</v>
      </c>
      <c r="S946">
        <f t="shared" si="174"/>
        <v>1</v>
      </c>
      <c r="T946">
        <f t="shared" si="175"/>
        <v>0</v>
      </c>
      <c r="U946">
        <f t="shared" si="176"/>
        <v>0</v>
      </c>
      <c r="V946">
        <f t="shared" si="177"/>
        <v>0</v>
      </c>
      <c r="W946">
        <f t="shared" si="178"/>
        <v>0</v>
      </c>
      <c r="X946">
        <f t="shared" si="179"/>
        <v>1</v>
      </c>
      <c r="Y946">
        <v>2298.3000000000002</v>
      </c>
    </row>
    <row r="947" spans="1:25">
      <c r="A947" s="1">
        <v>41489</v>
      </c>
      <c r="B947">
        <v>33</v>
      </c>
      <c r="C947">
        <v>134</v>
      </c>
      <c r="D947">
        <v>4422</v>
      </c>
      <c r="E947">
        <v>14</v>
      </c>
      <c r="F947">
        <v>119.67142857142858</v>
      </c>
      <c r="G947">
        <v>1675.4</v>
      </c>
      <c r="H947">
        <v>47</v>
      </c>
      <c r="I947">
        <v>129.73191489361702</v>
      </c>
      <c r="J947">
        <v>6097.4</v>
      </c>
      <c r="K947">
        <v>0</v>
      </c>
      <c r="L947">
        <v>945</v>
      </c>
      <c r="M947">
        <f t="shared" si="168"/>
        <v>0</v>
      </c>
      <c r="N947">
        <f t="shared" si="169"/>
        <v>0</v>
      </c>
      <c r="O947">
        <f t="shared" si="170"/>
        <v>0</v>
      </c>
      <c r="P947">
        <f t="shared" si="171"/>
        <v>0</v>
      </c>
      <c r="Q947">
        <f t="shared" si="172"/>
        <v>0</v>
      </c>
      <c r="R947">
        <f t="shared" si="173"/>
        <v>0</v>
      </c>
      <c r="S947">
        <f t="shared" si="174"/>
        <v>1</v>
      </c>
      <c r="T947">
        <f t="shared" si="175"/>
        <v>0</v>
      </c>
      <c r="U947">
        <f t="shared" si="176"/>
        <v>0</v>
      </c>
      <c r="V947">
        <f t="shared" si="177"/>
        <v>0</v>
      </c>
      <c r="W947">
        <f t="shared" si="178"/>
        <v>0</v>
      </c>
      <c r="X947">
        <f t="shared" si="179"/>
        <v>1</v>
      </c>
      <c r="Y947">
        <v>6092.5</v>
      </c>
    </row>
    <row r="948" spans="1:25">
      <c r="A948" s="1">
        <v>41490</v>
      </c>
      <c r="B948">
        <v>57</v>
      </c>
      <c r="C948">
        <v>143.47368421052633</v>
      </c>
      <c r="D948">
        <v>8178</v>
      </c>
      <c r="E948">
        <v>5</v>
      </c>
      <c r="F948">
        <v>87.44</v>
      </c>
      <c r="G948">
        <v>437.2</v>
      </c>
      <c r="H948">
        <v>62</v>
      </c>
      <c r="I948">
        <v>138.95483870967743</v>
      </c>
      <c r="J948">
        <v>8615.2000000000007</v>
      </c>
      <c r="K948">
        <v>0</v>
      </c>
      <c r="L948">
        <v>946</v>
      </c>
      <c r="M948">
        <f t="shared" si="168"/>
        <v>0</v>
      </c>
      <c r="N948">
        <f t="shared" si="169"/>
        <v>0</v>
      </c>
      <c r="O948">
        <f t="shared" si="170"/>
        <v>0</v>
      </c>
      <c r="P948">
        <f t="shared" si="171"/>
        <v>0</v>
      </c>
      <c r="Q948">
        <f t="shared" si="172"/>
        <v>0</v>
      </c>
      <c r="R948">
        <f t="shared" si="173"/>
        <v>0</v>
      </c>
      <c r="S948">
        <f t="shared" si="174"/>
        <v>1</v>
      </c>
      <c r="T948">
        <f t="shared" si="175"/>
        <v>0</v>
      </c>
      <c r="U948">
        <f t="shared" si="176"/>
        <v>0</v>
      </c>
      <c r="V948">
        <f t="shared" si="177"/>
        <v>0</v>
      </c>
      <c r="W948">
        <f t="shared" si="178"/>
        <v>0</v>
      </c>
      <c r="X948">
        <f t="shared" si="179"/>
        <v>0</v>
      </c>
      <c r="Y948">
        <v>6097.4</v>
      </c>
    </row>
    <row r="949" spans="1:25">
      <c r="A949" s="1">
        <v>41491</v>
      </c>
      <c r="B949">
        <v>58</v>
      </c>
      <c r="C949">
        <v>144</v>
      </c>
      <c r="D949">
        <v>8352</v>
      </c>
      <c r="E949">
        <v>8</v>
      </c>
      <c r="F949">
        <v>114.25</v>
      </c>
      <c r="G949">
        <v>914</v>
      </c>
      <c r="H949">
        <v>66</v>
      </c>
      <c r="I949">
        <v>140.39393939393941</v>
      </c>
      <c r="J949">
        <v>9266</v>
      </c>
      <c r="K949">
        <v>0</v>
      </c>
      <c r="L949">
        <v>947</v>
      </c>
      <c r="M949">
        <f t="shared" si="168"/>
        <v>0</v>
      </c>
      <c r="N949">
        <f t="shared" si="169"/>
        <v>0</v>
      </c>
      <c r="O949">
        <f t="shared" si="170"/>
        <v>0</v>
      </c>
      <c r="P949">
        <f t="shared" si="171"/>
        <v>0</v>
      </c>
      <c r="Q949">
        <f t="shared" si="172"/>
        <v>0</v>
      </c>
      <c r="R949">
        <f t="shared" si="173"/>
        <v>0</v>
      </c>
      <c r="S949">
        <f t="shared" si="174"/>
        <v>1</v>
      </c>
      <c r="T949">
        <f t="shared" si="175"/>
        <v>0</v>
      </c>
      <c r="U949">
        <f t="shared" si="176"/>
        <v>0</v>
      </c>
      <c r="V949">
        <f t="shared" si="177"/>
        <v>0</v>
      </c>
      <c r="W949">
        <f t="shared" si="178"/>
        <v>0</v>
      </c>
      <c r="X949">
        <f t="shared" si="179"/>
        <v>0</v>
      </c>
      <c r="Y949">
        <v>8615.2000000000007</v>
      </c>
    </row>
    <row r="950" spans="1:25">
      <c r="A950" s="1">
        <v>41492</v>
      </c>
      <c r="B950">
        <v>64</v>
      </c>
      <c r="C950">
        <v>144.390625</v>
      </c>
      <c r="D950">
        <v>9241</v>
      </c>
      <c r="E950">
        <v>20</v>
      </c>
      <c r="F950">
        <v>118.955</v>
      </c>
      <c r="G950">
        <v>2379.1</v>
      </c>
      <c r="H950">
        <v>84</v>
      </c>
      <c r="I950">
        <v>138.3345238095238</v>
      </c>
      <c r="J950">
        <v>11620.1</v>
      </c>
      <c r="K950">
        <v>0</v>
      </c>
      <c r="L950">
        <v>948</v>
      </c>
      <c r="M950">
        <f t="shared" si="168"/>
        <v>0</v>
      </c>
      <c r="N950">
        <f t="shared" si="169"/>
        <v>0</v>
      </c>
      <c r="O950">
        <f t="shared" si="170"/>
        <v>0</v>
      </c>
      <c r="P950">
        <f t="shared" si="171"/>
        <v>0</v>
      </c>
      <c r="Q950">
        <f t="shared" si="172"/>
        <v>0</v>
      </c>
      <c r="R950">
        <f t="shared" si="173"/>
        <v>0</v>
      </c>
      <c r="S950">
        <f t="shared" si="174"/>
        <v>1</v>
      </c>
      <c r="T950">
        <f t="shared" si="175"/>
        <v>0</v>
      </c>
      <c r="U950">
        <f t="shared" si="176"/>
        <v>0</v>
      </c>
      <c r="V950">
        <f t="shared" si="177"/>
        <v>0</v>
      </c>
      <c r="W950">
        <f t="shared" si="178"/>
        <v>0</v>
      </c>
      <c r="X950">
        <f t="shared" si="179"/>
        <v>0</v>
      </c>
      <c r="Y950">
        <v>9266</v>
      </c>
    </row>
    <row r="951" spans="1:25">
      <c r="A951" s="1">
        <v>41493</v>
      </c>
      <c r="B951">
        <v>54</v>
      </c>
      <c r="C951">
        <v>144.92592592592592</v>
      </c>
      <c r="D951">
        <v>7826</v>
      </c>
      <c r="E951">
        <v>12</v>
      </c>
      <c r="F951">
        <v>116.76666666666667</v>
      </c>
      <c r="G951">
        <v>1401.2</v>
      </c>
      <c r="H951">
        <v>66</v>
      </c>
      <c r="I951">
        <v>139.80606060606061</v>
      </c>
      <c r="J951">
        <v>9227.2000000000007</v>
      </c>
      <c r="K951">
        <v>0</v>
      </c>
      <c r="L951">
        <v>949</v>
      </c>
      <c r="M951">
        <f t="shared" si="168"/>
        <v>0</v>
      </c>
      <c r="N951">
        <f t="shared" si="169"/>
        <v>0</v>
      </c>
      <c r="O951">
        <f t="shared" si="170"/>
        <v>0</v>
      </c>
      <c r="P951">
        <f t="shared" si="171"/>
        <v>0</v>
      </c>
      <c r="Q951">
        <f t="shared" si="172"/>
        <v>0</v>
      </c>
      <c r="R951">
        <f t="shared" si="173"/>
        <v>0</v>
      </c>
      <c r="S951">
        <f t="shared" si="174"/>
        <v>1</v>
      </c>
      <c r="T951">
        <f t="shared" si="175"/>
        <v>0</v>
      </c>
      <c r="U951">
        <f t="shared" si="176"/>
        <v>0</v>
      </c>
      <c r="V951">
        <f t="shared" si="177"/>
        <v>0</v>
      </c>
      <c r="W951">
        <f t="shared" si="178"/>
        <v>0</v>
      </c>
      <c r="X951">
        <f t="shared" si="179"/>
        <v>0</v>
      </c>
      <c r="Y951">
        <v>11620.1</v>
      </c>
    </row>
    <row r="952" spans="1:25">
      <c r="A952" s="1">
        <v>41494</v>
      </c>
      <c r="B952">
        <v>61</v>
      </c>
      <c r="C952">
        <v>145.2295081967213</v>
      </c>
      <c r="D952">
        <v>8859</v>
      </c>
      <c r="E952">
        <v>13</v>
      </c>
      <c r="F952">
        <v>115.0076923076923</v>
      </c>
      <c r="G952">
        <v>1495.1</v>
      </c>
      <c r="H952">
        <v>74</v>
      </c>
      <c r="I952">
        <v>139.92027027027027</v>
      </c>
      <c r="J952">
        <v>10354.1</v>
      </c>
      <c r="K952">
        <v>0</v>
      </c>
      <c r="L952">
        <v>950</v>
      </c>
      <c r="M952">
        <f t="shared" si="168"/>
        <v>0</v>
      </c>
      <c r="N952">
        <f t="shared" si="169"/>
        <v>0</v>
      </c>
      <c r="O952">
        <f t="shared" si="170"/>
        <v>0</v>
      </c>
      <c r="P952">
        <f t="shared" si="171"/>
        <v>0</v>
      </c>
      <c r="Q952">
        <f t="shared" si="172"/>
        <v>0</v>
      </c>
      <c r="R952">
        <f t="shared" si="173"/>
        <v>0</v>
      </c>
      <c r="S952">
        <f t="shared" si="174"/>
        <v>1</v>
      </c>
      <c r="T952">
        <f t="shared" si="175"/>
        <v>0</v>
      </c>
      <c r="U952">
        <f t="shared" si="176"/>
        <v>0</v>
      </c>
      <c r="V952">
        <f t="shared" si="177"/>
        <v>0</v>
      </c>
      <c r="W952">
        <f t="shared" si="178"/>
        <v>0</v>
      </c>
      <c r="X952">
        <f t="shared" si="179"/>
        <v>0</v>
      </c>
      <c r="Y952">
        <v>9227.2000000000007</v>
      </c>
    </row>
    <row r="953" spans="1:25">
      <c r="A953" s="1">
        <v>41495</v>
      </c>
      <c r="B953">
        <v>65</v>
      </c>
      <c r="C953">
        <v>144.30769230769232</v>
      </c>
      <c r="D953">
        <v>9380</v>
      </c>
      <c r="E953">
        <v>8</v>
      </c>
      <c r="F953">
        <v>137.5</v>
      </c>
      <c r="G953">
        <v>1100</v>
      </c>
      <c r="H953">
        <v>73</v>
      </c>
      <c r="I953">
        <v>143.56164383561645</v>
      </c>
      <c r="J953">
        <v>10480</v>
      </c>
      <c r="K953">
        <v>0</v>
      </c>
      <c r="L953">
        <v>951</v>
      </c>
      <c r="M953">
        <f t="shared" si="168"/>
        <v>0</v>
      </c>
      <c r="N953">
        <f t="shared" si="169"/>
        <v>0</v>
      </c>
      <c r="O953">
        <f t="shared" si="170"/>
        <v>0</v>
      </c>
      <c r="P953">
        <f t="shared" si="171"/>
        <v>0</v>
      </c>
      <c r="Q953">
        <f t="shared" si="172"/>
        <v>0</v>
      </c>
      <c r="R953">
        <f t="shared" si="173"/>
        <v>0</v>
      </c>
      <c r="S953">
        <f t="shared" si="174"/>
        <v>1</v>
      </c>
      <c r="T953">
        <f t="shared" si="175"/>
        <v>0</v>
      </c>
      <c r="U953">
        <f t="shared" si="176"/>
        <v>0</v>
      </c>
      <c r="V953">
        <f t="shared" si="177"/>
        <v>0</v>
      </c>
      <c r="W953">
        <f t="shared" si="178"/>
        <v>0</v>
      </c>
      <c r="X953">
        <f t="shared" si="179"/>
        <v>1</v>
      </c>
      <c r="Y953">
        <v>10354.1</v>
      </c>
    </row>
    <row r="954" spans="1:25">
      <c r="A954" s="1">
        <v>41496</v>
      </c>
      <c r="B954">
        <v>71</v>
      </c>
      <c r="C954">
        <v>144</v>
      </c>
      <c r="D954">
        <v>10224</v>
      </c>
      <c r="E954">
        <v>20</v>
      </c>
      <c r="F954">
        <v>136.76499999999999</v>
      </c>
      <c r="G954">
        <v>2735.2999999999997</v>
      </c>
      <c r="H954">
        <v>91</v>
      </c>
      <c r="I954">
        <v>142.40989010989011</v>
      </c>
      <c r="J954">
        <v>12959.3</v>
      </c>
      <c r="K954">
        <v>0</v>
      </c>
      <c r="L954">
        <v>952</v>
      </c>
      <c r="M954">
        <f t="shared" si="168"/>
        <v>0</v>
      </c>
      <c r="N954">
        <f t="shared" si="169"/>
        <v>0</v>
      </c>
      <c r="O954">
        <f t="shared" si="170"/>
        <v>0</v>
      </c>
      <c r="P954">
        <f t="shared" si="171"/>
        <v>0</v>
      </c>
      <c r="Q954">
        <f t="shared" si="172"/>
        <v>0</v>
      </c>
      <c r="R954">
        <f t="shared" si="173"/>
        <v>0</v>
      </c>
      <c r="S954">
        <f t="shared" si="174"/>
        <v>1</v>
      </c>
      <c r="T954">
        <f t="shared" si="175"/>
        <v>0</v>
      </c>
      <c r="U954">
        <f t="shared" si="176"/>
        <v>0</v>
      </c>
      <c r="V954">
        <f t="shared" si="177"/>
        <v>0</v>
      </c>
      <c r="W954">
        <f t="shared" si="178"/>
        <v>0</v>
      </c>
      <c r="X954">
        <f t="shared" si="179"/>
        <v>1</v>
      </c>
      <c r="Y954">
        <v>10480</v>
      </c>
    </row>
    <row r="955" spans="1:25">
      <c r="A955" s="1">
        <v>41497</v>
      </c>
      <c r="B955">
        <v>88</v>
      </c>
      <c r="C955">
        <v>144.85227272727272</v>
      </c>
      <c r="D955">
        <v>12747</v>
      </c>
      <c r="E955">
        <v>8</v>
      </c>
      <c r="F955">
        <v>147.26249999999999</v>
      </c>
      <c r="G955">
        <v>1178.0999999999999</v>
      </c>
      <c r="H955">
        <v>96</v>
      </c>
      <c r="I955">
        <v>145.05312499999999</v>
      </c>
      <c r="J955">
        <v>13925.1</v>
      </c>
      <c r="K955">
        <v>0</v>
      </c>
      <c r="L955">
        <v>953</v>
      </c>
      <c r="M955">
        <f t="shared" si="168"/>
        <v>0</v>
      </c>
      <c r="N955">
        <f t="shared" si="169"/>
        <v>0</v>
      </c>
      <c r="O955">
        <f t="shared" si="170"/>
        <v>0</v>
      </c>
      <c r="P955">
        <f t="shared" si="171"/>
        <v>0</v>
      </c>
      <c r="Q955">
        <f t="shared" si="172"/>
        <v>0</v>
      </c>
      <c r="R955">
        <f t="shared" si="173"/>
        <v>0</v>
      </c>
      <c r="S955">
        <f t="shared" si="174"/>
        <v>1</v>
      </c>
      <c r="T955">
        <f t="shared" si="175"/>
        <v>0</v>
      </c>
      <c r="U955">
        <f t="shared" si="176"/>
        <v>0</v>
      </c>
      <c r="V955">
        <f t="shared" si="177"/>
        <v>0</v>
      </c>
      <c r="W955">
        <f t="shared" si="178"/>
        <v>0</v>
      </c>
      <c r="X955">
        <f t="shared" si="179"/>
        <v>0</v>
      </c>
      <c r="Y955">
        <v>12959.3</v>
      </c>
    </row>
    <row r="956" spans="1:25">
      <c r="A956" s="1">
        <v>41498</v>
      </c>
      <c r="B956">
        <v>84</v>
      </c>
      <c r="C956">
        <v>145.48809523809524</v>
      </c>
      <c r="D956">
        <v>12221</v>
      </c>
      <c r="E956">
        <v>10</v>
      </c>
      <c r="F956">
        <v>108.50999999999999</v>
      </c>
      <c r="G956">
        <v>1085.0999999999999</v>
      </c>
      <c r="H956">
        <v>94</v>
      </c>
      <c r="I956">
        <v>141.55425531914895</v>
      </c>
      <c r="J956">
        <v>13306.1</v>
      </c>
      <c r="K956">
        <v>0</v>
      </c>
      <c r="L956">
        <v>954</v>
      </c>
      <c r="M956">
        <f t="shared" si="168"/>
        <v>0</v>
      </c>
      <c r="N956">
        <f t="shared" si="169"/>
        <v>0</v>
      </c>
      <c r="O956">
        <f t="shared" si="170"/>
        <v>0</v>
      </c>
      <c r="P956">
        <f t="shared" si="171"/>
        <v>0</v>
      </c>
      <c r="Q956">
        <f t="shared" si="172"/>
        <v>0</v>
      </c>
      <c r="R956">
        <f t="shared" si="173"/>
        <v>0</v>
      </c>
      <c r="S956">
        <f t="shared" si="174"/>
        <v>1</v>
      </c>
      <c r="T956">
        <f t="shared" si="175"/>
        <v>0</v>
      </c>
      <c r="U956">
        <f t="shared" si="176"/>
        <v>0</v>
      </c>
      <c r="V956">
        <f t="shared" si="177"/>
        <v>0</v>
      </c>
      <c r="W956">
        <f t="shared" si="178"/>
        <v>0</v>
      </c>
      <c r="X956">
        <f t="shared" si="179"/>
        <v>0</v>
      </c>
      <c r="Y956">
        <v>13925.1</v>
      </c>
    </row>
    <row r="957" spans="1:25">
      <c r="A957" s="1">
        <v>41499</v>
      </c>
      <c r="B957">
        <v>71</v>
      </c>
      <c r="C957">
        <v>146.25352112676057</v>
      </c>
      <c r="D957">
        <v>10384</v>
      </c>
      <c r="E957">
        <v>12</v>
      </c>
      <c r="F957">
        <v>111.59166666666665</v>
      </c>
      <c r="G957">
        <v>1339.1</v>
      </c>
      <c r="H957">
        <v>83</v>
      </c>
      <c r="I957">
        <v>141.2421686746988</v>
      </c>
      <c r="J957">
        <v>11723.1</v>
      </c>
      <c r="K957">
        <v>0</v>
      </c>
      <c r="L957">
        <v>955</v>
      </c>
      <c r="M957">
        <f t="shared" si="168"/>
        <v>0</v>
      </c>
      <c r="N957">
        <f t="shared" si="169"/>
        <v>0</v>
      </c>
      <c r="O957">
        <f t="shared" si="170"/>
        <v>0</v>
      </c>
      <c r="P957">
        <f t="shared" si="171"/>
        <v>0</v>
      </c>
      <c r="Q957">
        <f t="shared" si="172"/>
        <v>0</v>
      </c>
      <c r="R957">
        <f t="shared" si="173"/>
        <v>0</v>
      </c>
      <c r="S957">
        <f t="shared" si="174"/>
        <v>1</v>
      </c>
      <c r="T957">
        <f t="shared" si="175"/>
        <v>0</v>
      </c>
      <c r="U957">
        <f t="shared" si="176"/>
        <v>0</v>
      </c>
      <c r="V957">
        <f t="shared" si="177"/>
        <v>0</v>
      </c>
      <c r="W957">
        <f t="shared" si="178"/>
        <v>0</v>
      </c>
      <c r="X957">
        <f t="shared" si="179"/>
        <v>0</v>
      </c>
      <c r="Y957">
        <v>13306.1</v>
      </c>
    </row>
    <row r="958" spans="1:25">
      <c r="A958" s="1">
        <v>41500</v>
      </c>
      <c r="B958">
        <v>47</v>
      </c>
      <c r="C958">
        <v>147.19148936170214</v>
      </c>
      <c r="D958">
        <v>6918</v>
      </c>
      <c r="E958">
        <v>17</v>
      </c>
      <c r="F958">
        <v>110.60000000000001</v>
      </c>
      <c r="G958">
        <v>1880.2</v>
      </c>
      <c r="H958">
        <v>64</v>
      </c>
      <c r="I958">
        <v>137.47187500000001</v>
      </c>
      <c r="J958">
        <v>8798.2000000000007</v>
      </c>
      <c r="K958">
        <v>0</v>
      </c>
      <c r="L958">
        <v>956</v>
      </c>
      <c r="M958">
        <f t="shared" si="168"/>
        <v>0</v>
      </c>
      <c r="N958">
        <f t="shared" si="169"/>
        <v>0</v>
      </c>
      <c r="O958">
        <f t="shared" si="170"/>
        <v>0</v>
      </c>
      <c r="P958">
        <f t="shared" si="171"/>
        <v>0</v>
      </c>
      <c r="Q958">
        <f t="shared" si="172"/>
        <v>0</v>
      </c>
      <c r="R958">
        <f t="shared" si="173"/>
        <v>0</v>
      </c>
      <c r="S958">
        <f t="shared" si="174"/>
        <v>1</v>
      </c>
      <c r="T958">
        <f t="shared" si="175"/>
        <v>0</v>
      </c>
      <c r="U958">
        <f t="shared" si="176"/>
        <v>0</v>
      </c>
      <c r="V958">
        <f t="shared" si="177"/>
        <v>0</v>
      </c>
      <c r="W958">
        <f t="shared" si="178"/>
        <v>0</v>
      </c>
      <c r="X958">
        <f t="shared" si="179"/>
        <v>0</v>
      </c>
      <c r="Y958">
        <v>11723.1</v>
      </c>
    </row>
    <row r="959" spans="1:25">
      <c r="A959" s="1">
        <v>41501</v>
      </c>
      <c r="B959">
        <v>27</v>
      </c>
      <c r="C959">
        <v>145.66666666666666</v>
      </c>
      <c r="D959">
        <v>3933</v>
      </c>
      <c r="E959">
        <v>10</v>
      </c>
      <c r="F959">
        <v>128.72</v>
      </c>
      <c r="G959">
        <v>1287.2</v>
      </c>
      <c r="H959">
        <v>37</v>
      </c>
      <c r="I959">
        <v>141.08648648648648</v>
      </c>
      <c r="J959">
        <v>5220.2</v>
      </c>
      <c r="K959">
        <v>0</v>
      </c>
      <c r="L959">
        <v>957</v>
      </c>
      <c r="M959">
        <f t="shared" si="168"/>
        <v>0</v>
      </c>
      <c r="N959">
        <f t="shared" si="169"/>
        <v>0</v>
      </c>
      <c r="O959">
        <f t="shared" si="170"/>
        <v>0</v>
      </c>
      <c r="P959">
        <f t="shared" si="171"/>
        <v>0</v>
      </c>
      <c r="Q959">
        <f t="shared" si="172"/>
        <v>0</v>
      </c>
      <c r="R959">
        <f t="shared" si="173"/>
        <v>0</v>
      </c>
      <c r="S959">
        <f t="shared" si="174"/>
        <v>1</v>
      </c>
      <c r="T959">
        <f t="shared" si="175"/>
        <v>0</v>
      </c>
      <c r="U959">
        <f t="shared" si="176"/>
        <v>0</v>
      </c>
      <c r="V959">
        <f t="shared" si="177"/>
        <v>0</v>
      </c>
      <c r="W959">
        <f t="shared" si="178"/>
        <v>0</v>
      </c>
      <c r="X959">
        <f t="shared" si="179"/>
        <v>0</v>
      </c>
      <c r="Y959">
        <v>8798.2000000000007</v>
      </c>
    </row>
    <row r="960" spans="1:25">
      <c r="A960" s="1">
        <v>41502</v>
      </c>
      <c r="B960">
        <v>15</v>
      </c>
      <c r="C960">
        <v>144</v>
      </c>
      <c r="D960">
        <v>2160</v>
      </c>
      <c r="E960">
        <v>23</v>
      </c>
      <c r="F960">
        <v>128.15869565217392</v>
      </c>
      <c r="G960">
        <v>2947.65</v>
      </c>
      <c r="H960">
        <v>38</v>
      </c>
      <c r="I960">
        <v>134.41184210526316</v>
      </c>
      <c r="J960">
        <v>5107.6499999999996</v>
      </c>
      <c r="K960">
        <v>0</v>
      </c>
      <c r="L960">
        <v>958</v>
      </c>
      <c r="M960">
        <f t="shared" si="168"/>
        <v>0</v>
      </c>
      <c r="N960">
        <f t="shared" si="169"/>
        <v>0</v>
      </c>
      <c r="O960">
        <f t="shared" si="170"/>
        <v>0</v>
      </c>
      <c r="P960">
        <f t="shared" si="171"/>
        <v>0</v>
      </c>
      <c r="Q960">
        <f t="shared" si="172"/>
        <v>0</v>
      </c>
      <c r="R960">
        <f t="shared" si="173"/>
        <v>0</v>
      </c>
      <c r="S960">
        <f t="shared" si="174"/>
        <v>1</v>
      </c>
      <c r="T960">
        <f t="shared" si="175"/>
        <v>0</v>
      </c>
      <c r="U960">
        <f t="shared" si="176"/>
        <v>0</v>
      </c>
      <c r="V960">
        <f t="shared" si="177"/>
        <v>0</v>
      </c>
      <c r="W960">
        <f t="shared" si="178"/>
        <v>0</v>
      </c>
      <c r="X960">
        <f t="shared" si="179"/>
        <v>1</v>
      </c>
      <c r="Y960">
        <v>5220.2</v>
      </c>
    </row>
    <row r="961" spans="1:25">
      <c r="A961" s="1">
        <v>41503</v>
      </c>
      <c r="B961">
        <v>14</v>
      </c>
      <c r="C961">
        <v>144</v>
      </c>
      <c r="D961">
        <v>2016</v>
      </c>
      <c r="E961">
        <v>15</v>
      </c>
      <c r="F961">
        <v>125.97000000000001</v>
      </c>
      <c r="G961">
        <v>1889.5500000000002</v>
      </c>
      <c r="H961">
        <v>29</v>
      </c>
      <c r="I961">
        <v>134.67413793103449</v>
      </c>
      <c r="J961">
        <v>3905.55</v>
      </c>
      <c r="K961">
        <v>0</v>
      </c>
      <c r="L961">
        <v>959</v>
      </c>
      <c r="M961">
        <f t="shared" si="168"/>
        <v>0</v>
      </c>
      <c r="N961">
        <f t="shared" si="169"/>
        <v>0</v>
      </c>
      <c r="O961">
        <f t="shared" si="170"/>
        <v>0</v>
      </c>
      <c r="P961">
        <f t="shared" si="171"/>
        <v>0</v>
      </c>
      <c r="Q961">
        <f t="shared" si="172"/>
        <v>0</v>
      </c>
      <c r="R961">
        <f t="shared" si="173"/>
        <v>0</v>
      </c>
      <c r="S961">
        <f t="shared" si="174"/>
        <v>1</v>
      </c>
      <c r="T961">
        <f t="shared" si="175"/>
        <v>0</v>
      </c>
      <c r="U961">
        <f t="shared" si="176"/>
        <v>0</v>
      </c>
      <c r="V961">
        <f t="shared" si="177"/>
        <v>0</v>
      </c>
      <c r="W961">
        <f t="shared" si="178"/>
        <v>0</v>
      </c>
      <c r="X961">
        <f t="shared" si="179"/>
        <v>1</v>
      </c>
      <c r="Y961">
        <v>5107.6499999999996</v>
      </c>
    </row>
    <row r="962" spans="1:25">
      <c r="A962" s="1">
        <v>41504</v>
      </c>
      <c r="B962">
        <v>67</v>
      </c>
      <c r="C962">
        <v>128.01492537313433</v>
      </c>
      <c r="D962">
        <v>8577</v>
      </c>
      <c r="E962">
        <v>3</v>
      </c>
      <c r="F962">
        <v>91.366666666666674</v>
      </c>
      <c r="G962">
        <v>274.10000000000002</v>
      </c>
      <c r="H962">
        <v>70</v>
      </c>
      <c r="I962">
        <v>126.44428571428573</v>
      </c>
      <c r="J962">
        <v>8851.1</v>
      </c>
      <c r="K962">
        <v>0</v>
      </c>
      <c r="L962">
        <v>960</v>
      </c>
      <c r="M962">
        <f t="shared" si="168"/>
        <v>0</v>
      </c>
      <c r="N962">
        <f t="shared" si="169"/>
        <v>0</v>
      </c>
      <c r="O962">
        <f t="shared" si="170"/>
        <v>0</v>
      </c>
      <c r="P962">
        <f t="shared" si="171"/>
        <v>0</v>
      </c>
      <c r="Q962">
        <f t="shared" si="172"/>
        <v>0</v>
      </c>
      <c r="R962">
        <f t="shared" si="173"/>
        <v>0</v>
      </c>
      <c r="S962">
        <f t="shared" si="174"/>
        <v>1</v>
      </c>
      <c r="T962">
        <f t="shared" si="175"/>
        <v>0</v>
      </c>
      <c r="U962">
        <f t="shared" si="176"/>
        <v>0</v>
      </c>
      <c r="V962">
        <f t="shared" si="177"/>
        <v>0</v>
      </c>
      <c r="W962">
        <f t="shared" si="178"/>
        <v>0</v>
      </c>
      <c r="X962">
        <f t="shared" si="179"/>
        <v>0</v>
      </c>
      <c r="Y962">
        <v>3905.55</v>
      </c>
    </row>
    <row r="963" spans="1:25">
      <c r="A963" s="1">
        <v>41505</v>
      </c>
      <c r="B963">
        <v>99</v>
      </c>
      <c r="C963">
        <v>124.93939393939394</v>
      </c>
      <c r="D963">
        <v>12369</v>
      </c>
      <c r="E963">
        <v>1</v>
      </c>
      <c r="F963">
        <v>70</v>
      </c>
      <c r="G963">
        <v>70</v>
      </c>
      <c r="H963">
        <v>100</v>
      </c>
      <c r="I963">
        <v>124.39</v>
      </c>
      <c r="J963">
        <v>12439</v>
      </c>
      <c r="K963">
        <v>0</v>
      </c>
      <c r="L963">
        <v>961</v>
      </c>
      <c r="M963">
        <f t="shared" ref="M963:M1026" si="180">IF(MONTH(A963)=2,1,0)</f>
        <v>0</v>
      </c>
      <c r="N963">
        <f t="shared" ref="N963:N1026" si="181">IF(MONTH(A963)=3,1,0)</f>
        <v>0</v>
      </c>
      <c r="O963">
        <f t="shared" ref="O963:O1026" si="182">IF(MONTH(A963)=4,1,0)</f>
        <v>0</v>
      </c>
      <c r="P963">
        <f t="shared" ref="P963:P1026" si="183">IF(MONTH(A963)=5,1,0)</f>
        <v>0</v>
      </c>
      <c r="Q963">
        <f t="shared" ref="Q963:Q1026" si="184">IF(MONTH(A963)=6,1,0)</f>
        <v>0</v>
      </c>
      <c r="R963">
        <f t="shared" ref="R963:R1026" si="185">IF(MONTH(A963)=7,1,0)</f>
        <v>0</v>
      </c>
      <c r="S963">
        <f t="shared" ref="S963:S1026" si="186">IF(MONTH(A963)=8,1,0)</f>
        <v>1</v>
      </c>
      <c r="T963">
        <f t="shared" ref="T963:T1026" si="187">IF(MONTH(A963)=9,1,0)</f>
        <v>0</v>
      </c>
      <c r="U963">
        <f t="shared" ref="U963:U1026" si="188">IF(MONTH(A963)=10,1,0)</f>
        <v>0</v>
      </c>
      <c r="V963">
        <f t="shared" ref="V963:V1026" si="189">IF(MONTH(A963)=11,1,0)</f>
        <v>0</v>
      </c>
      <c r="W963">
        <f t="shared" ref="W963:W1026" si="190">IF(MONTH(A963)=12,1,0)</f>
        <v>0</v>
      </c>
      <c r="X963">
        <f t="shared" ref="X963:X1026" si="191">IF(WEEKDAY(A963)&gt;=6,1,0)</f>
        <v>0</v>
      </c>
      <c r="Y963">
        <v>8851.1</v>
      </c>
    </row>
    <row r="964" spans="1:25">
      <c r="A964" s="1">
        <v>41506</v>
      </c>
      <c r="B964">
        <v>97</v>
      </c>
      <c r="C964">
        <v>118.23711340206185</v>
      </c>
      <c r="D964">
        <v>11469</v>
      </c>
      <c r="E964">
        <v>3</v>
      </c>
      <c r="F964">
        <v>103</v>
      </c>
      <c r="G964">
        <v>309</v>
      </c>
      <c r="H964">
        <v>100</v>
      </c>
      <c r="I964">
        <v>117.78</v>
      </c>
      <c r="J964">
        <v>11778</v>
      </c>
      <c r="K964">
        <v>0</v>
      </c>
      <c r="L964">
        <v>962</v>
      </c>
      <c r="M964">
        <f t="shared" si="180"/>
        <v>0</v>
      </c>
      <c r="N964">
        <f t="shared" si="181"/>
        <v>0</v>
      </c>
      <c r="O964">
        <f t="shared" si="182"/>
        <v>0</v>
      </c>
      <c r="P964">
        <f t="shared" si="183"/>
        <v>0</v>
      </c>
      <c r="Q964">
        <f t="shared" si="184"/>
        <v>0</v>
      </c>
      <c r="R964">
        <f t="shared" si="185"/>
        <v>0</v>
      </c>
      <c r="S964">
        <f t="shared" si="186"/>
        <v>1</v>
      </c>
      <c r="T964">
        <f t="shared" si="187"/>
        <v>0</v>
      </c>
      <c r="U964">
        <f t="shared" si="188"/>
        <v>0</v>
      </c>
      <c r="V964">
        <f t="shared" si="189"/>
        <v>0</v>
      </c>
      <c r="W964">
        <f t="shared" si="190"/>
        <v>0</v>
      </c>
      <c r="X964">
        <f t="shared" si="191"/>
        <v>0</v>
      </c>
      <c r="Y964">
        <v>12439</v>
      </c>
    </row>
    <row r="965" spans="1:25">
      <c r="A965" s="1">
        <v>41507</v>
      </c>
      <c r="B965">
        <v>85</v>
      </c>
      <c r="C965">
        <v>114.6</v>
      </c>
      <c r="D965">
        <v>9741</v>
      </c>
      <c r="E965">
        <v>12</v>
      </c>
      <c r="F965">
        <v>124.84166666666665</v>
      </c>
      <c r="G965">
        <v>1498.1</v>
      </c>
      <c r="H965">
        <v>97</v>
      </c>
      <c r="I965">
        <v>115.86701030927836</v>
      </c>
      <c r="J965">
        <v>11239.1</v>
      </c>
      <c r="K965">
        <v>0</v>
      </c>
      <c r="L965">
        <v>963</v>
      </c>
      <c r="M965">
        <f t="shared" si="180"/>
        <v>0</v>
      </c>
      <c r="N965">
        <f t="shared" si="181"/>
        <v>0</v>
      </c>
      <c r="O965">
        <f t="shared" si="182"/>
        <v>0</v>
      </c>
      <c r="P965">
        <f t="shared" si="183"/>
        <v>0</v>
      </c>
      <c r="Q965">
        <f t="shared" si="184"/>
        <v>0</v>
      </c>
      <c r="R965">
        <f t="shared" si="185"/>
        <v>0</v>
      </c>
      <c r="S965">
        <f t="shared" si="186"/>
        <v>1</v>
      </c>
      <c r="T965">
        <f t="shared" si="187"/>
        <v>0</v>
      </c>
      <c r="U965">
        <f t="shared" si="188"/>
        <v>0</v>
      </c>
      <c r="V965">
        <f t="shared" si="189"/>
        <v>0</v>
      </c>
      <c r="W965">
        <f t="shared" si="190"/>
        <v>0</v>
      </c>
      <c r="X965">
        <f t="shared" si="191"/>
        <v>0</v>
      </c>
      <c r="Y965">
        <v>11778</v>
      </c>
    </row>
    <row r="966" spans="1:25">
      <c r="A966" s="1">
        <v>41508</v>
      </c>
      <c r="B966">
        <v>85</v>
      </c>
      <c r="C966">
        <v>115.89529411764707</v>
      </c>
      <c r="D966">
        <v>9851.1</v>
      </c>
      <c r="E966">
        <v>15</v>
      </c>
      <c r="F966">
        <v>127.00666666666666</v>
      </c>
      <c r="G966">
        <v>1905.1</v>
      </c>
      <c r="H966">
        <v>100</v>
      </c>
      <c r="I966">
        <v>117.56200000000001</v>
      </c>
      <c r="J966">
        <v>11756.2</v>
      </c>
      <c r="K966">
        <v>0</v>
      </c>
      <c r="L966">
        <v>964</v>
      </c>
      <c r="M966">
        <f t="shared" si="180"/>
        <v>0</v>
      </c>
      <c r="N966">
        <f t="shared" si="181"/>
        <v>0</v>
      </c>
      <c r="O966">
        <f t="shared" si="182"/>
        <v>0</v>
      </c>
      <c r="P966">
        <f t="shared" si="183"/>
        <v>0</v>
      </c>
      <c r="Q966">
        <f t="shared" si="184"/>
        <v>0</v>
      </c>
      <c r="R966">
        <f t="shared" si="185"/>
        <v>0</v>
      </c>
      <c r="S966">
        <f t="shared" si="186"/>
        <v>1</v>
      </c>
      <c r="T966">
        <f t="shared" si="187"/>
        <v>0</v>
      </c>
      <c r="U966">
        <f t="shared" si="188"/>
        <v>0</v>
      </c>
      <c r="V966">
        <f t="shared" si="189"/>
        <v>0</v>
      </c>
      <c r="W966">
        <f t="shared" si="190"/>
        <v>0</v>
      </c>
      <c r="X966">
        <f t="shared" si="191"/>
        <v>0</v>
      </c>
      <c r="Y966">
        <v>11239.1</v>
      </c>
    </row>
    <row r="967" spans="1:25">
      <c r="A967" s="1">
        <v>41509</v>
      </c>
      <c r="B967">
        <v>67</v>
      </c>
      <c r="C967">
        <v>102.01641791044777</v>
      </c>
      <c r="D967">
        <v>6835.1</v>
      </c>
      <c r="E967">
        <v>26</v>
      </c>
      <c r="F967">
        <v>133.71153846153845</v>
      </c>
      <c r="G967">
        <v>3476.4999999999995</v>
      </c>
      <c r="H967">
        <v>93</v>
      </c>
      <c r="I967">
        <v>110.87741935483871</v>
      </c>
      <c r="J967">
        <v>10311.6</v>
      </c>
      <c r="K967">
        <v>0</v>
      </c>
      <c r="L967">
        <v>965</v>
      </c>
      <c r="M967">
        <f t="shared" si="180"/>
        <v>0</v>
      </c>
      <c r="N967">
        <f t="shared" si="181"/>
        <v>0</v>
      </c>
      <c r="O967">
        <f t="shared" si="182"/>
        <v>0</v>
      </c>
      <c r="P967">
        <f t="shared" si="183"/>
        <v>0</v>
      </c>
      <c r="Q967">
        <f t="shared" si="184"/>
        <v>0</v>
      </c>
      <c r="R967">
        <f t="shared" si="185"/>
        <v>0</v>
      </c>
      <c r="S967">
        <f t="shared" si="186"/>
        <v>1</v>
      </c>
      <c r="T967">
        <f t="shared" si="187"/>
        <v>0</v>
      </c>
      <c r="U967">
        <f t="shared" si="188"/>
        <v>0</v>
      </c>
      <c r="V967">
        <f t="shared" si="189"/>
        <v>0</v>
      </c>
      <c r="W967">
        <f t="shared" si="190"/>
        <v>0</v>
      </c>
      <c r="X967">
        <f t="shared" si="191"/>
        <v>1</v>
      </c>
      <c r="Y967">
        <v>11756.2</v>
      </c>
    </row>
    <row r="968" spans="1:25">
      <c r="A968" s="1">
        <v>41510</v>
      </c>
      <c r="B968">
        <v>9</v>
      </c>
      <c r="C968">
        <v>149</v>
      </c>
      <c r="D968">
        <v>1341</v>
      </c>
      <c r="E968">
        <v>32</v>
      </c>
      <c r="F968">
        <v>140.640625</v>
      </c>
      <c r="G968">
        <v>4500.5</v>
      </c>
      <c r="H968">
        <v>41</v>
      </c>
      <c r="I968">
        <v>142.47560975609755</v>
      </c>
      <c r="J968">
        <v>5841.5</v>
      </c>
      <c r="K968">
        <v>0</v>
      </c>
      <c r="L968">
        <v>966</v>
      </c>
      <c r="M968">
        <f t="shared" si="180"/>
        <v>0</v>
      </c>
      <c r="N968">
        <f t="shared" si="181"/>
        <v>0</v>
      </c>
      <c r="O968">
        <f t="shared" si="182"/>
        <v>0</v>
      </c>
      <c r="P968">
        <f t="shared" si="183"/>
        <v>0</v>
      </c>
      <c r="Q968">
        <f t="shared" si="184"/>
        <v>0</v>
      </c>
      <c r="R968">
        <f t="shared" si="185"/>
        <v>0</v>
      </c>
      <c r="S968">
        <f t="shared" si="186"/>
        <v>1</v>
      </c>
      <c r="T968">
        <f t="shared" si="187"/>
        <v>0</v>
      </c>
      <c r="U968">
        <f t="shared" si="188"/>
        <v>0</v>
      </c>
      <c r="V968">
        <f t="shared" si="189"/>
        <v>0</v>
      </c>
      <c r="W968">
        <f t="shared" si="190"/>
        <v>0</v>
      </c>
      <c r="X968">
        <f t="shared" si="191"/>
        <v>1</v>
      </c>
      <c r="Y968">
        <v>10311.6</v>
      </c>
    </row>
    <row r="969" spans="1:25">
      <c r="A969" s="1">
        <v>41511</v>
      </c>
      <c r="B969">
        <v>18</v>
      </c>
      <c r="C969">
        <v>142.88888888888889</v>
      </c>
      <c r="D969">
        <v>2572</v>
      </c>
      <c r="E969">
        <v>15</v>
      </c>
      <c r="F969">
        <v>121.09333333333333</v>
      </c>
      <c r="G969">
        <v>1816.4</v>
      </c>
      <c r="H969">
        <v>33</v>
      </c>
      <c r="I969">
        <v>132.98181818181817</v>
      </c>
      <c r="J969">
        <v>4388.3999999999996</v>
      </c>
      <c r="K969">
        <v>0</v>
      </c>
      <c r="L969">
        <v>967</v>
      </c>
      <c r="M969">
        <f t="shared" si="180"/>
        <v>0</v>
      </c>
      <c r="N969">
        <f t="shared" si="181"/>
        <v>0</v>
      </c>
      <c r="O969">
        <f t="shared" si="182"/>
        <v>0</v>
      </c>
      <c r="P969">
        <f t="shared" si="183"/>
        <v>0</v>
      </c>
      <c r="Q969">
        <f t="shared" si="184"/>
        <v>0</v>
      </c>
      <c r="R969">
        <f t="shared" si="185"/>
        <v>0</v>
      </c>
      <c r="S969">
        <f t="shared" si="186"/>
        <v>1</v>
      </c>
      <c r="T969">
        <f t="shared" si="187"/>
        <v>0</v>
      </c>
      <c r="U969">
        <f t="shared" si="188"/>
        <v>0</v>
      </c>
      <c r="V969">
        <f t="shared" si="189"/>
        <v>0</v>
      </c>
      <c r="W969">
        <f t="shared" si="190"/>
        <v>0</v>
      </c>
      <c r="X969">
        <f t="shared" si="191"/>
        <v>0</v>
      </c>
      <c r="Y969">
        <v>5841.5</v>
      </c>
    </row>
    <row r="970" spans="1:25">
      <c r="A970" s="1">
        <v>41512</v>
      </c>
      <c r="B970">
        <v>19</v>
      </c>
      <c r="C970">
        <v>145.31578947368422</v>
      </c>
      <c r="D970">
        <v>2761</v>
      </c>
      <c r="E970">
        <v>20</v>
      </c>
      <c r="F970">
        <v>112.66999999999999</v>
      </c>
      <c r="G970">
        <v>2253.3999999999996</v>
      </c>
      <c r="H970">
        <v>39</v>
      </c>
      <c r="I970">
        <v>128.57435897435897</v>
      </c>
      <c r="J970">
        <v>5014.3999999999996</v>
      </c>
      <c r="K970">
        <v>0</v>
      </c>
      <c r="L970">
        <v>968</v>
      </c>
      <c r="M970">
        <f t="shared" si="180"/>
        <v>0</v>
      </c>
      <c r="N970">
        <f t="shared" si="181"/>
        <v>0</v>
      </c>
      <c r="O970">
        <f t="shared" si="182"/>
        <v>0</v>
      </c>
      <c r="P970">
        <f t="shared" si="183"/>
        <v>0</v>
      </c>
      <c r="Q970">
        <f t="shared" si="184"/>
        <v>0</v>
      </c>
      <c r="R970">
        <f t="shared" si="185"/>
        <v>0</v>
      </c>
      <c r="S970">
        <f t="shared" si="186"/>
        <v>1</v>
      </c>
      <c r="T970">
        <f t="shared" si="187"/>
        <v>0</v>
      </c>
      <c r="U970">
        <f t="shared" si="188"/>
        <v>0</v>
      </c>
      <c r="V970">
        <f t="shared" si="189"/>
        <v>0</v>
      </c>
      <c r="W970">
        <f t="shared" si="190"/>
        <v>0</v>
      </c>
      <c r="X970">
        <f t="shared" si="191"/>
        <v>0</v>
      </c>
      <c r="Y970">
        <v>4388.3999999999996</v>
      </c>
    </row>
    <row r="971" spans="1:25">
      <c r="A971" s="1">
        <v>41513</v>
      </c>
      <c r="B971">
        <v>19</v>
      </c>
      <c r="C971">
        <v>145.31578947368422</v>
      </c>
      <c r="D971">
        <v>2761</v>
      </c>
      <c r="E971">
        <v>27</v>
      </c>
      <c r="F971">
        <v>115.77037037037034</v>
      </c>
      <c r="G971">
        <v>3125.7999999999993</v>
      </c>
      <c r="H971">
        <v>46</v>
      </c>
      <c r="I971">
        <v>127.97391304347825</v>
      </c>
      <c r="J971">
        <v>5886.7999999999993</v>
      </c>
      <c r="K971">
        <v>0</v>
      </c>
      <c r="L971">
        <v>969</v>
      </c>
      <c r="M971">
        <f t="shared" si="180"/>
        <v>0</v>
      </c>
      <c r="N971">
        <f t="shared" si="181"/>
        <v>0</v>
      </c>
      <c r="O971">
        <f t="shared" si="182"/>
        <v>0</v>
      </c>
      <c r="P971">
        <f t="shared" si="183"/>
        <v>0</v>
      </c>
      <c r="Q971">
        <f t="shared" si="184"/>
        <v>0</v>
      </c>
      <c r="R971">
        <f t="shared" si="185"/>
        <v>0</v>
      </c>
      <c r="S971">
        <f t="shared" si="186"/>
        <v>1</v>
      </c>
      <c r="T971">
        <f t="shared" si="187"/>
        <v>0</v>
      </c>
      <c r="U971">
        <f t="shared" si="188"/>
        <v>0</v>
      </c>
      <c r="V971">
        <f t="shared" si="189"/>
        <v>0</v>
      </c>
      <c r="W971">
        <f t="shared" si="190"/>
        <v>0</v>
      </c>
      <c r="X971">
        <f t="shared" si="191"/>
        <v>0</v>
      </c>
      <c r="Y971">
        <v>5014.3999999999996</v>
      </c>
    </row>
    <row r="972" spans="1:25">
      <c r="A972" s="1">
        <v>41514</v>
      </c>
      <c r="B972">
        <v>3</v>
      </c>
      <c r="C972">
        <v>129</v>
      </c>
      <c r="D972">
        <v>387</v>
      </c>
      <c r="E972">
        <v>37</v>
      </c>
      <c r="F972">
        <v>127.10540540540539</v>
      </c>
      <c r="G972">
        <v>4702.8999999999996</v>
      </c>
      <c r="H972">
        <v>40</v>
      </c>
      <c r="I972">
        <v>127.24749999999999</v>
      </c>
      <c r="J972">
        <v>5089.8999999999996</v>
      </c>
      <c r="K972">
        <v>0</v>
      </c>
      <c r="L972">
        <v>970</v>
      </c>
      <c r="M972">
        <f t="shared" si="180"/>
        <v>0</v>
      </c>
      <c r="N972">
        <f t="shared" si="181"/>
        <v>0</v>
      </c>
      <c r="O972">
        <f t="shared" si="182"/>
        <v>0</v>
      </c>
      <c r="P972">
        <f t="shared" si="183"/>
        <v>0</v>
      </c>
      <c r="Q972">
        <f t="shared" si="184"/>
        <v>0</v>
      </c>
      <c r="R972">
        <f t="shared" si="185"/>
        <v>0</v>
      </c>
      <c r="S972">
        <f t="shared" si="186"/>
        <v>1</v>
      </c>
      <c r="T972">
        <f t="shared" si="187"/>
        <v>0</v>
      </c>
      <c r="U972">
        <f t="shared" si="188"/>
        <v>0</v>
      </c>
      <c r="V972">
        <f t="shared" si="189"/>
        <v>0</v>
      </c>
      <c r="W972">
        <f t="shared" si="190"/>
        <v>0</v>
      </c>
      <c r="X972">
        <f t="shared" si="191"/>
        <v>0</v>
      </c>
      <c r="Y972">
        <v>5886.7999999999993</v>
      </c>
    </row>
    <row r="973" spans="1:25">
      <c r="A973" s="1">
        <v>41515</v>
      </c>
      <c r="B973">
        <v>1</v>
      </c>
      <c r="C973">
        <v>0</v>
      </c>
      <c r="D973">
        <v>0</v>
      </c>
      <c r="E973">
        <v>23</v>
      </c>
      <c r="F973">
        <v>124.90869565217392</v>
      </c>
      <c r="G973">
        <v>2872.9</v>
      </c>
      <c r="H973">
        <v>24</v>
      </c>
      <c r="I973">
        <v>119.70416666666667</v>
      </c>
      <c r="J973">
        <v>2872.9</v>
      </c>
      <c r="K973">
        <v>0</v>
      </c>
      <c r="L973">
        <v>971</v>
      </c>
      <c r="M973">
        <f t="shared" si="180"/>
        <v>0</v>
      </c>
      <c r="N973">
        <f t="shared" si="181"/>
        <v>0</v>
      </c>
      <c r="O973">
        <f t="shared" si="182"/>
        <v>0</v>
      </c>
      <c r="P973">
        <f t="shared" si="183"/>
        <v>0</v>
      </c>
      <c r="Q973">
        <f t="shared" si="184"/>
        <v>0</v>
      </c>
      <c r="R973">
        <f t="shared" si="185"/>
        <v>0</v>
      </c>
      <c r="S973">
        <f t="shared" si="186"/>
        <v>1</v>
      </c>
      <c r="T973">
        <f t="shared" si="187"/>
        <v>0</v>
      </c>
      <c r="U973">
        <f t="shared" si="188"/>
        <v>0</v>
      </c>
      <c r="V973">
        <f t="shared" si="189"/>
        <v>0</v>
      </c>
      <c r="W973">
        <f t="shared" si="190"/>
        <v>0</v>
      </c>
      <c r="X973">
        <f t="shared" si="191"/>
        <v>0</v>
      </c>
      <c r="Y973">
        <v>5089.8999999999996</v>
      </c>
    </row>
    <row r="974" spans="1:25">
      <c r="A974" s="1">
        <v>41516</v>
      </c>
      <c r="B974">
        <v>0</v>
      </c>
      <c r="C974">
        <v>0</v>
      </c>
      <c r="D974">
        <v>0</v>
      </c>
      <c r="E974">
        <v>37</v>
      </c>
      <c r="F974">
        <v>120.70270270270268</v>
      </c>
      <c r="G974">
        <v>4465.9999999999991</v>
      </c>
      <c r="H974">
        <v>37</v>
      </c>
      <c r="I974">
        <v>120.70270270270268</v>
      </c>
      <c r="J974">
        <v>4465.9999999999991</v>
      </c>
      <c r="K974">
        <v>0</v>
      </c>
      <c r="L974">
        <v>972</v>
      </c>
      <c r="M974">
        <f t="shared" si="180"/>
        <v>0</v>
      </c>
      <c r="N974">
        <f t="shared" si="181"/>
        <v>0</v>
      </c>
      <c r="O974">
        <f t="shared" si="182"/>
        <v>0</v>
      </c>
      <c r="P974">
        <f t="shared" si="183"/>
        <v>0</v>
      </c>
      <c r="Q974">
        <f t="shared" si="184"/>
        <v>0</v>
      </c>
      <c r="R974">
        <f t="shared" si="185"/>
        <v>0</v>
      </c>
      <c r="S974">
        <f t="shared" si="186"/>
        <v>1</v>
      </c>
      <c r="T974">
        <f t="shared" si="187"/>
        <v>0</v>
      </c>
      <c r="U974">
        <f t="shared" si="188"/>
        <v>0</v>
      </c>
      <c r="V974">
        <f t="shared" si="189"/>
        <v>0</v>
      </c>
      <c r="W974">
        <f t="shared" si="190"/>
        <v>0</v>
      </c>
      <c r="X974">
        <f t="shared" si="191"/>
        <v>1</v>
      </c>
      <c r="Y974">
        <v>2872.9</v>
      </c>
    </row>
    <row r="975" spans="1:25">
      <c r="A975" s="1">
        <v>41517</v>
      </c>
      <c r="B975">
        <v>0</v>
      </c>
      <c r="C975">
        <v>0</v>
      </c>
      <c r="D975">
        <v>0</v>
      </c>
      <c r="E975">
        <v>25</v>
      </c>
      <c r="F975">
        <v>123.49599999999998</v>
      </c>
      <c r="G975">
        <v>3087.3999999999996</v>
      </c>
      <c r="H975">
        <v>25</v>
      </c>
      <c r="I975">
        <v>123.49599999999998</v>
      </c>
      <c r="J975">
        <v>3087.3999999999996</v>
      </c>
      <c r="K975">
        <v>1</v>
      </c>
      <c r="L975">
        <v>973</v>
      </c>
      <c r="M975">
        <f t="shared" si="180"/>
        <v>0</v>
      </c>
      <c r="N975">
        <f t="shared" si="181"/>
        <v>0</v>
      </c>
      <c r="O975">
        <f t="shared" si="182"/>
        <v>0</v>
      </c>
      <c r="P975">
        <f t="shared" si="183"/>
        <v>0</v>
      </c>
      <c r="Q975">
        <f t="shared" si="184"/>
        <v>0</v>
      </c>
      <c r="R975">
        <f t="shared" si="185"/>
        <v>0</v>
      </c>
      <c r="S975">
        <f t="shared" si="186"/>
        <v>1</v>
      </c>
      <c r="T975">
        <f t="shared" si="187"/>
        <v>0</v>
      </c>
      <c r="U975">
        <f t="shared" si="188"/>
        <v>0</v>
      </c>
      <c r="V975">
        <f t="shared" si="189"/>
        <v>0</v>
      </c>
      <c r="W975">
        <f t="shared" si="190"/>
        <v>0</v>
      </c>
      <c r="X975">
        <f t="shared" si="191"/>
        <v>1</v>
      </c>
      <c r="Y975">
        <v>4465.9999999999991</v>
      </c>
    </row>
    <row r="976" spans="1:25">
      <c r="A976" s="1">
        <v>41518</v>
      </c>
      <c r="B976">
        <v>0</v>
      </c>
      <c r="C976">
        <v>0</v>
      </c>
      <c r="D976">
        <v>0</v>
      </c>
      <c r="E976">
        <v>13</v>
      </c>
      <c r="F976">
        <v>106.82307692307691</v>
      </c>
      <c r="G976">
        <v>1388.6999999999998</v>
      </c>
      <c r="H976">
        <v>13</v>
      </c>
      <c r="I976">
        <v>106.82307692307691</v>
      </c>
      <c r="J976">
        <v>1388.6999999999998</v>
      </c>
      <c r="K976">
        <v>0</v>
      </c>
      <c r="L976">
        <v>974</v>
      </c>
      <c r="M976">
        <f t="shared" si="180"/>
        <v>0</v>
      </c>
      <c r="N976">
        <f t="shared" si="181"/>
        <v>0</v>
      </c>
      <c r="O976">
        <f t="shared" si="182"/>
        <v>0</v>
      </c>
      <c r="P976">
        <f t="shared" si="183"/>
        <v>0</v>
      </c>
      <c r="Q976">
        <f t="shared" si="184"/>
        <v>0</v>
      </c>
      <c r="R976">
        <f t="shared" si="185"/>
        <v>0</v>
      </c>
      <c r="S976">
        <f t="shared" si="186"/>
        <v>0</v>
      </c>
      <c r="T976">
        <f t="shared" si="187"/>
        <v>1</v>
      </c>
      <c r="U976">
        <f t="shared" si="188"/>
        <v>0</v>
      </c>
      <c r="V976">
        <f t="shared" si="189"/>
        <v>0</v>
      </c>
      <c r="W976">
        <f t="shared" si="190"/>
        <v>0</v>
      </c>
      <c r="X976">
        <f t="shared" si="191"/>
        <v>0</v>
      </c>
      <c r="Y976">
        <v>3087.3999999999996</v>
      </c>
    </row>
    <row r="977" spans="1:25">
      <c r="A977" s="1">
        <v>41519</v>
      </c>
      <c r="B977">
        <v>0</v>
      </c>
      <c r="C977">
        <v>0</v>
      </c>
      <c r="D977">
        <v>0</v>
      </c>
      <c r="E977">
        <v>4</v>
      </c>
      <c r="F977">
        <v>101.02500000000001</v>
      </c>
      <c r="G977">
        <v>404.1</v>
      </c>
      <c r="H977">
        <v>4</v>
      </c>
      <c r="I977">
        <v>101.02500000000001</v>
      </c>
      <c r="J977">
        <v>404.1</v>
      </c>
      <c r="K977">
        <v>0</v>
      </c>
      <c r="L977">
        <v>975</v>
      </c>
      <c r="M977">
        <f t="shared" si="180"/>
        <v>0</v>
      </c>
      <c r="N977">
        <f t="shared" si="181"/>
        <v>0</v>
      </c>
      <c r="O977">
        <f t="shared" si="182"/>
        <v>0</v>
      </c>
      <c r="P977">
        <f t="shared" si="183"/>
        <v>0</v>
      </c>
      <c r="Q977">
        <f t="shared" si="184"/>
        <v>0</v>
      </c>
      <c r="R977">
        <f t="shared" si="185"/>
        <v>0</v>
      </c>
      <c r="S977">
        <f t="shared" si="186"/>
        <v>0</v>
      </c>
      <c r="T977">
        <f t="shared" si="187"/>
        <v>1</v>
      </c>
      <c r="U977">
        <f t="shared" si="188"/>
        <v>0</v>
      </c>
      <c r="V977">
        <f t="shared" si="189"/>
        <v>0</v>
      </c>
      <c r="W977">
        <f t="shared" si="190"/>
        <v>0</v>
      </c>
      <c r="X977">
        <f t="shared" si="191"/>
        <v>0</v>
      </c>
      <c r="Y977">
        <v>1388.6999999999998</v>
      </c>
    </row>
    <row r="978" spans="1:25">
      <c r="A978" s="1">
        <v>41520</v>
      </c>
      <c r="B978">
        <v>5</v>
      </c>
      <c r="C978">
        <v>109</v>
      </c>
      <c r="D978">
        <v>545</v>
      </c>
      <c r="E978">
        <v>1</v>
      </c>
      <c r="F978">
        <v>109</v>
      </c>
      <c r="G978">
        <v>109</v>
      </c>
      <c r="H978">
        <v>6</v>
      </c>
      <c r="I978">
        <v>109</v>
      </c>
      <c r="J978">
        <v>654</v>
      </c>
      <c r="K978">
        <v>0</v>
      </c>
      <c r="L978">
        <v>976</v>
      </c>
      <c r="M978">
        <f t="shared" si="180"/>
        <v>0</v>
      </c>
      <c r="N978">
        <f t="shared" si="181"/>
        <v>0</v>
      </c>
      <c r="O978">
        <f t="shared" si="182"/>
        <v>0</v>
      </c>
      <c r="P978">
        <f t="shared" si="183"/>
        <v>0</v>
      </c>
      <c r="Q978">
        <f t="shared" si="184"/>
        <v>0</v>
      </c>
      <c r="R978">
        <f t="shared" si="185"/>
        <v>0</v>
      </c>
      <c r="S978">
        <f t="shared" si="186"/>
        <v>0</v>
      </c>
      <c r="T978">
        <f t="shared" si="187"/>
        <v>1</v>
      </c>
      <c r="U978">
        <f t="shared" si="188"/>
        <v>0</v>
      </c>
      <c r="V978">
        <f t="shared" si="189"/>
        <v>0</v>
      </c>
      <c r="W978">
        <f t="shared" si="190"/>
        <v>0</v>
      </c>
      <c r="X978">
        <f t="shared" si="191"/>
        <v>0</v>
      </c>
      <c r="Y978">
        <v>404.1</v>
      </c>
    </row>
    <row r="979" spans="1:25">
      <c r="A979" s="1">
        <v>41521</v>
      </c>
      <c r="B979">
        <v>0</v>
      </c>
      <c r="C979">
        <v>0</v>
      </c>
      <c r="D979">
        <v>0</v>
      </c>
      <c r="E979">
        <v>4</v>
      </c>
      <c r="F979">
        <v>70</v>
      </c>
      <c r="G979">
        <v>280</v>
      </c>
      <c r="H979">
        <v>4</v>
      </c>
      <c r="I979">
        <v>70</v>
      </c>
      <c r="J979">
        <v>280</v>
      </c>
      <c r="K979">
        <v>0</v>
      </c>
      <c r="L979">
        <v>977</v>
      </c>
      <c r="M979">
        <f t="shared" si="180"/>
        <v>0</v>
      </c>
      <c r="N979">
        <f t="shared" si="181"/>
        <v>0</v>
      </c>
      <c r="O979">
        <f t="shared" si="182"/>
        <v>0</v>
      </c>
      <c r="P979">
        <f t="shared" si="183"/>
        <v>0</v>
      </c>
      <c r="Q979">
        <f t="shared" si="184"/>
        <v>0</v>
      </c>
      <c r="R979">
        <f t="shared" si="185"/>
        <v>0</v>
      </c>
      <c r="S979">
        <f t="shared" si="186"/>
        <v>0</v>
      </c>
      <c r="T979">
        <f t="shared" si="187"/>
        <v>1</v>
      </c>
      <c r="U979">
        <f t="shared" si="188"/>
        <v>0</v>
      </c>
      <c r="V979">
        <f t="shared" si="189"/>
        <v>0</v>
      </c>
      <c r="W979">
        <f t="shared" si="190"/>
        <v>0</v>
      </c>
      <c r="X979">
        <f t="shared" si="191"/>
        <v>0</v>
      </c>
      <c r="Y979">
        <v>654</v>
      </c>
    </row>
    <row r="980" spans="1:25">
      <c r="A980" s="1">
        <v>41522</v>
      </c>
      <c r="B980">
        <v>19</v>
      </c>
      <c r="C980">
        <v>118.26315789473684</v>
      </c>
      <c r="D980">
        <v>2247</v>
      </c>
      <c r="E980">
        <v>8</v>
      </c>
      <c r="F980">
        <v>81.125</v>
      </c>
      <c r="G980">
        <v>649</v>
      </c>
      <c r="H980">
        <v>27</v>
      </c>
      <c r="I980">
        <v>107.25925925925925</v>
      </c>
      <c r="J980">
        <v>2896</v>
      </c>
      <c r="K980">
        <v>0</v>
      </c>
      <c r="L980">
        <v>978</v>
      </c>
      <c r="M980">
        <f t="shared" si="180"/>
        <v>0</v>
      </c>
      <c r="N980">
        <f t="shared" si="181"/>
        <v>0</v>
      </c>
      <c r="O980">
        <f t="shared" si="182"/>
        <v>0</v>
      </c>
      <c r="P980">
        <f t="shared" si="183"/>
        <v>0</v>
      </c>
      <c r="Q980">
        <f t="shared" si="184"/>
        <v>0</v>
      </c>
      <c r="R980">
        <f t="shared" si="185"/>
        <v>0</v>
      </c>
      <c r="S980">
        <f t="shared" si="186"/>
        <v>0</v>
      </c>
      <c r="T980">
        <f t="shared" si="187"/>
        <v>1</v>
      </c>
      <c r="U980">
        <f t="shared" si="188"/>
        <v>0</v>
      </c>
      <c r="V980">
        <f t="shared" si="189"/>
        <v>0</v>
      </c>
      <c r="W980">
        <f t="shared" si="190"/>
        <v>0</v>
      </c>
      <c r="X980">
        <f t="shared" si="191"/>
        <v>0</v>
      </c>
      <c r="Y980">
        <v>280</v>
      </c>
    </row>
    <row r="981" spans="1:25">
      <c r="A981" s="1">
        <v>41523</v>
      </c>
      <c r="B981">
        <v>24</v>
      </c>
      <c r="C981">
        <v>117.91666666666667</v>
      </c>
      <c r="D981">
        <v>2830</v>
      </c>
      <c r="E981">
        <v>33</v>
      </c>
      <c r="F981">
        <v>197.81969696969696</v>
      </c>
      <c r="G981">
        <v>6528.05</v>
      </c>
      <c r="H981">
        <v>57</v>
      </c>
      <c r="I981">
        <v>164.17631578947368</v>
      </c>
      <c r="J981">
        <v>9358.0499999999993</v>
      </c>
      <c r="K981">
        <v>0</v>
      </c>
      <c r="L981">
        <v>979</v>
      </c>
      <c r="M981">
        <f t="shared" si="180"/>
        <v>0</v>
      </c>
      <c r="N981">
        <f t="shared" si="181"/>
        <v>0</v>
      </c>
      <c r="O981">
        <f t="shared" si="182"/>
        <v>0</v>
      </c>
      <c r="P981">
        <f t="shared" si="183"/>
        <v>0</v>
      </c>
      <c r="Q981">
        <f t="shared" si="184"/>
        <v>0</v>
      </c>
      <c r="R981">
        <f t="shared" si="185"/>
        <v>0</v>
      </c>
      <c r="S981">
        <f t="shared" si="186"/>
        <v>0</v>
      </c>
      <c r="T981">
        <f t="shared" si="187"/>
        <v>1</v>
      </c>
      <c r="U981">
        <f t="shared" si="188"/>
        <v>0</v>
      </c>
      <c r="V981">
        <f t="shared" si="189"/>
        <v>0</v>
      </c>
      <c r="W981">
        <f t="shared" si="190"/>
        <v>0</v>
      </c>
      <c r="X981">
        <f t="shared" si="191"/>
        <v>1</v>
      </c>
      <c r="Y981">
        <v>2896</v>
      </c>
    </row>
    <row r="982" spans="1:25">
      <c r="A982" s="1">
        <v>41524</v>
      </c>
      <c r="B982">
        <v>5</v>
      </c>
      <c r="C982">
        <v>138.4</v>
      </c>
      <c r="D982">
        <v>692</v>
      </c>
      <c r="E982">
        <v>33</v>
      </c>
      <c r="F982">
        <v>217.80303030303028</v>
      </c>
      <c r="G982">
        <v>7187.4999999999991</v>
      </c>
      <c r="H982">
        <v>38</v>
      </c>
      <c r="I982">
        <v>207.35526315789471</v>
      </c>
      <c r="J982">
        <v>7879.4999999999991</v>
      </c>
      <c r="K982">
        <v>1</v>
      </c>
      <c r="L982">
        <v>980</v>
      </c>
      <c r="M982">
        <f t="shared" si="180"/>
        <v>0</v>
      </c>
      <c r="N982">
        <f t="shared" si="181"/>
        <v>0</v>
      </c>
      <c r="O982">
        <f t="shared" si="182"/>
        <v>0</v>
      </c>
      <c r="P982">
        <f t="shared" si="183"/>
        <v>0</v>
      </c>
      <c r="Q982">
        <f t="shared" si="184"/>
        <v>0</v>
      </c>
      <c r="R982">
        <f t="shared" si="185"/>
        <v>0</v>
      </c>
      <c r="S982">
        <f t="shared" si="186"/>
        <v>0</v>
      </c>
      <c r="T982">
        <f t="shared" si="187"/>
        <v>1</v>
      </c>
      <c r="U982">
        <f t="shared" si="188"/>
        <v>0</v>
      </c>
      <c r="V982">
        <f t="shared" si="189"/>
        <v>0</v>
      </c>
      <c r="W982">
        <f t="shared" si="190"/>
        <v>0</v>
      </c>
      <c r="X982">
        <f t="shared" si="191"/>
        <v>1</v>
      </c>
      <c r="Y982">
        <v>9358.0499999999993</v>
      </c>
    </row>
    <row r="983" spans="1:25">
      <c r="A983" s="1">
        <v>41525</v>
      </c>
      <c r="B983">
        <v>78</v>
      </c>
      <c r="C983">
        <v>146.88461538461539</v>
      </c>
      <c r="D983">
        <v>11457</v>
      </c>
      <c r="E983">
        <v>12</v>
      </c>
      <c r="F983">
        <v>129.35</v>
      </c>
      <c r="G983">
        <v>1552.1999999999998</v>
      </c>
      <c r="H983">
        <v>90</v>
      </c>
      <c r="I983">
        <v>144.54666666666668</v>
      </c>
      <c r="J983">
        <v>13009.2</v>
      </c>
      <c r="K983">
        <v>0</v>
      </c>
      <c r="L983">
        <v>981</v>
      </c>
      <c r="M983">
        <f t="shared" si="180"/>
        <v>0</v>
      </c>
      <c r="N983">
        <f t="shared" si="181"/>
        <v>0</v>
      </c>
      <c r="O983">
        <f t="shared" si="182"/>
        <v>0</v>
      </c>
      <c r="P983">
        <f t="shared" si="183"/>
        <v>0</v>
      </c>
      <c r="Q983">
        <f t="shared" si="184"/>
        <v>0</v>
      </c>
      <c r="R983">
        <f t="shared" si="185"/>
        <v>0</v>
      </c>
      <c r="S983">
        <f t="shared" si="186"/>
        <v>0</v>
      </c>
      <c r="T983">
        <f t="shared" si="187"/>
        <v>1</v>
      </c>
      <c r="U983">
        <f t="shared" si="188"/>
        <v>0</v>
      </c>
      <c r="V983">
        <f t="shared" si="189"/>
        <v>0</v>
      </c>
      <c r="W983">
        <f t="shared" si="190"/>
        <v>0</v>
      </c>
      <c r="X983">
        <f t="shared" si="191"/>
        <v>0</v>
      </c>
      <c r="Y983">
        <v>7879.4999999999991</v>
      </c>
    </row>
    <row r="984" spans="1:25">
      <c r="A984" s="1">
        <v>41526</v>
      </c>
      <c r="B984">
        <v>84</v>
      </c>
      <c r="C984">
        <v>147.1547619047619</v>
      </c>
      <c r="D984">
        <v>12361</v>
      </c>
      <c r="E984">
        <v>3</v>
      </c>
      <c r="F984">
        <v>70</v>
      </c>
      <c r="G984">
        <v>210</v>
      </c>
      <c r="H984">
        <v>87</v>
      </c>
      <c r="I984">
        <v>144.49425287356323</v>
      </c>
      <c r="J984">
        <v>12571</v>
      </c>
      <c r="K984">
        <v>0</v>
      </c>
      <c r="L984">
        <v>982</v>
      </c>
      <c r="M984">
        <f t="shared" si="180"/>
        <v>0</v>
      </c>
      <c r="N984">
        <f t="shared" si="181"/>
        <v>0</v>
      </c>
      <c r="O984">
        <f t="shared" si="182"/>
        <v>0</v>
      </c>
      <c r="P984">
        <f t="shared" si="183"/>
        <v>0</v>
      </c>
      <c r="Q984">
        <f t="shared" si="184"/>
        <v>0</v>
      </c>
      <c r="R984">
        <f t="shared" si="185"/>
        <v>0</v>
      </c>
      <c r="S984">
        <f t="shared" si="186"/>
        <v>0</v>
      </c>
      <c r="T984">
        <f t="shared" si="187"/>
        <v>1</v>
      </c>
      <c r="U984">
        <f t="shared" si="188"/>
        <v>0</v>
      </c>
      <c r="V984">
        <f t="shared" si="189"/>
        <v>0</v>
      </c>
      <c r="W984">
        <f t="shared" si="190"/>
        <v>0</v>
      </c>
      <c r="X984">
        <f t="shared" si="191"/>
        <v>0</v>
      </c>
      <c r="Y984">
        <v>13009.2</v>
      </c>
    </row>
    <row r="985" spans="1:25">
      <c r="A985" s="1">
        <v>41527</v>
      </c>
      <c r="B985">
        <v>91</v>
      </c>
      <c r="C985">
        <v>148.8901098901099</v>
      </c>
      <c r="D985">
        <v>13549</v>
      </c>
      <c r="E985">
        <v>3</v>
      </c>
      <c r="F985">
        <v>70</v>
      </c>
      <c r="G985">
        <v>210</v>
      </c>
      <c r="H985">
        <v>94</v>
      </c>
      <c r="I985">
        <v>146.37234042553192</v>
      </c>
      <c r="J985">
        <v>13759</v>
      </c>
      <c r="K985">
        <v>0</v>
      </c>
      <c r="L985">
        <v>983</v>
      </c>
      <c r="M985">
        <f t="shared" si="180"/>
        <v>0</v>
      </c>
      <c r="N985">
        <f t="shared" si="181"/>
        <v>0</v>
      </c>
      <c r="O985">
        <f t="shared" si="182"/>
        <v>0</v>
      </c>
      <c r="P985">
        <f t="shared" si="183"/>
        <v>0</v>
      </c>
      <c r="Q985">
        <f t="shared" si="184"/>
        <v>0</v>
      </c>
      <c r="R985">
        <f t="shared" si="185"/>
        <v>0</v>
      </c>
      <c r="S985">
        <f t="shared" si="186"/>
        <v>0</v>
      </c>
      <c r="T985">
        <f t="shared" si="187"/>
        <v>1</v>
      </c>
      <c r="U985">
        <f t="shared" si="188"/>
        <v>0</v>
      </c>
      <c r="V985">
        <f t="shared" si="189"/>
        <v>0</v>
      </c>
      <c r="W985">
        <f t="shared" si="190"/>
        <v>0</v>
      </c>
      <c r="X985">
        <f t="shared" si="191"/>
        <v>0</v>
      </c>
      <c r="Y985">
        <v>12571</v>
      </c>
    </row>
    <row r="986" spans="1:25">
      <c r="A986" s="1">
        <v>41528</v>
      </c>
      <c r="B986">
        <v>57</v>
      </c>
      <c r="C986">
        <v>150.05263157894737</v>
      </c>
      <c r="D986">
        <v>8553</v>
      </c>
      <c r="E986">
        <v>6</v>
      </c>
      <c r="F986">
        <v>114.5</v>
      </c>
      <c r="G986">
        <v>687</v>
      </c>
      <c r="H986">
        <v>63</v>
      </c>
      <c r="I986">
        <v>146.66666666666666</v>
      </c>
      <c r="J986">
        <v>9240</v>
      </c>
      <c r="K986">
        <v>0</v>
      </c>
      <c r="L986">
        <v>984</v>
      </c>
      <c r="M986">
        <f t="shared" si="180"/>
        <v>0</v>
      </c>
      <c r="N986">
        <f t="shared" si="181"/>
        <v>0</v>
      </c>
      <c r="O986">
        <f t="shared" si="182"/>
        <v>0</v>
      </c>
      <c r="P986">
        <f t="shared" si="183"/>
        <v>0</v>
      </c>
      <c r="Q986">
        <f t="shared" si="184"/>
        <v>0</v>
      </c>
      <c r="R986">
        <f t="shared" si="185"/>
        <v>0</v>
      </c>
      <c r="S986">
        <f t="shared" si="186"/>
        <v>0</v>
      </c>
      <c r="T986">
        <f t="shared" si="187"/>
        <v>1</v>
      </c>
      <c r="U986">
        <f t="shared" si="188"/>
        <v>0</v>
      </c>
      <c r="V986">
        <f t="shared" si="189"/>
        <v>0</v>
      </c>
      <c r="W986">
        <f t="shared" si="190"/>
        <v>0</v>
      </c>
      <c r="X986">
        <f t="shared" si="191"/>
        <v>0</v>
      </c>
      <c r="Y986">
        <v>13759</v>
      </c>
    </row>
    <row r="987" spans="1:25">
      <c r="A987" s="1">
        <v>41529</v>
      </c>
      <c r="B987">
        <v>63</v>
      </c>
      <c r="C987">
        <v>149.07936507936509</v>
      </c>
      <c r="D987">
        <v>9392</v>
      </c>
      <c r="E987">
        <v>10</v>
      </c>
      <c r="F987">
        <v>104.00999999999999</v>
      </c>
      <c r="G987">
        <v>1040.0999999999999</v>
      </c>
      <c r="H987">
        <v>73</v>
      </c>
      <c r="I987">
        <v>142.90547945205481</v>
      </c>
      <c r="J987">
        <v>10432.1</v>
      </c>
      <c r="K987">
        <v>0</v>
      </c>
      <c r="L987">
        <v>985</v>
      </c>
      <c r="M987">
        <f t="shared" si="180"/>
        <v>0</v>
      </c>
      <c r="N987">
        <f t="shared" si="181"/>
        <v>0</v>
      </c>
      <c r="O987">
        <f t="shared" si="182"/>
        <v>0</v>
      </c>
      <c r="P987">
        <f t="shared" si="183"/>
        <v>0</v>
      </c>
      <c r="Q987">
        <f t="shared" si="184"/>
        <v>0</v>
      </c>
      <c r="R987">
        <f t="shared" si="185"/>
        <v>0</v>
      </c>
      <c r="S987">
        <f t="shared" si="186"/>
        <v>0</v>
      </c>
      <c r="T987">
        <f t="shared" si="187"/>
        <v>1</v>
      </c>
      <c r="U987">
        <f t="shared" si="188"/>
        <v>0</v>
      </c>
      <c r="V987">
        <f t="shared" si="189"/>
        <v>0</v>
      </c>
      <c r="W987">
        <f t="shared" si="190"/>
        <v>0</v>
      </c>
      <c r="X987">
        <f t="shared" si="191"/>
        <v>0</v>
      </c>
      <c r="Y987">
        <v>9240</v>
      </c>
    </row>
    <row r="988" spans="1:25">
      <c r="A988" s="1">
        <v>41530</v>
      </c>
      <c r="B988">
        <v>49</v>
      </c>
      <c r="C988">
        <v>147.87755102040816</v>
      </c>
      <c r="D988">
        <v>7246</v>
      </c>
      <c r="E988">
        <v>8</v>
      </c>
      <c r="F988">
        <v>121.65</v>
      </c>
      <c r="G988">
        <v>973.2</v>
      </c>
      <c r="H988">
        <v>57</v>
      </c>
      <c r="I988">
        <v>144.19649122807019</v>
      </c>
      <c r="J988">
        <v>8219.2000000000007</v>
      </c>
      <c r="K988">
        <v>0</v>
      </c>
      <c r="L988">
        <v>986</v>
      </c>
      <c r="M988">
        <f t="shared" si="180"/>
        <v>0</v>
      </c>
      <c r="N988">
        <f t="shared" si="181"/>
        <v>0</v>
      </c>
      <c r="O988">
        <f t="shared" si="182"/>
        <v>0</v>
      </c>
      <c r="P988">
        <f t="shared" si="183"/>
        <v>0</v>
      </c>
      <c r="Q988">
        <f t="shared" si="184"/>
        <v>0</v>
      </c>
      <c r="R988">
        <f t="shared" si="185"/>
        <v>0</v>
      </c>
      <c r="S988">
        <f t="shared" si="186"/>
        <v>0</v>
      </c>
      <c r="T988">
        <f t="shared" si="187"/>
        <v>1</v>
      </c>
      <c r="U988">
        <f t="shared" si="188"/>
        <v>0</v>
      </c>
      <c r="V988">
        <f t="shared" si="189"/>
        <v>0</v>
      </c>
      <c r="W988">
        <f t="shared" si="190"/>
        <v>0</v>
      </c>
      <c r="X988">
        <f t="shared" si="191"/>
        <v>1</v>
      </c>
      <c r="Y988">
        <v>10432.1</v>
      </c>
    </row>
    <row r="989" spans="1:25">
      <c r="A989" s="1">
        <v>41531</v>
      </c>
      <c r="B989">
        <v>52</v>
      </c>
      <c r="C989">
        <v>152.94230769230768</v>
      </c>
      <c r="D989">
        <v>7953</v>
      </c>
      <c r="E989">
        <v>9</v>
      </c>
      <c r="F989">
        <v>122.26666666666668</v>
      </c>
      <c r="G989">
        <v>1100.4000000000001</v>
      </c>
      <c r="H989">
        <v>61</v>
      </c>
      <c r="I989">
        <v>148.41639344262293</v>
      </c>
      <c r="J989">
        <v>9053.4</v>
      </c>
      <c r="K989">
        <v>0</v>
      </c>
      <c r="L989">
        <v>987</v>
      </c>
      <c r="M989">
        <f t="shared" si="180"/>
        <v>0</v>
      </c>
      <c r="N989">
        <f t="shared" si="181"/>
        <v>0</v>
      </c>
      <c r="O989">
        <f t="shared" si="182"/>
        <v>0</v>
      </c>
      <c r="P989">
        <f t="shared" si="183"/>
        <v>0</v>
      </c>
      <c r="Q989">
        <f t="shared" si="184"/>
        <v>0</v>
      </c>
      <c r="R989">
        <f t="shared" si="185"/>
        <v>0</v>
      </c>
      <c r="S989">
        <f t="shared" si="186"/>
        <v>0</v>
      </c>
      <c r="T989">
        <f t="shared" si="187"/>
        <v>1</v>
      </c>
      <c r="U989">
        <f t="shared" si="188"/>
        <v>0</v>
      </c>
      <c r="V989">
        <f t="shared" si="189"/>
        <v>0</v>
      </c>
      <c r="W989">
        <f t="shared" si="190"/>
        <v>0</v>
      </c>
      <c r="X989">
        <f t="shared" si="191"/>
        <v>1</v>
      </c>
      <c r="Y989">
        <v>8219.2000000000007</v>
      </c>
    </row>
    <row r="990" spans="1:25">
      <c r="A990" s="1">
        <v>41532</v>
      </c>
      <c r="B990">
        <v>82</v>
      </c>
      <c r="C990">
        <v>176.86585365853659</v>
      </c>
      <c r="D990">
        <v>14503</v>
      </c>
      <c r="E990">
        <v>3</v>
      </c>
      <c r="F990">
        <v>106.36666666666667</v>
      </c>
      <c r="G990">
        <v>319.10000000000002</v>
      </c>
      <c r="H990">
        <v>85</v>
      </c>
      <c r="I990">
        <v>174.37764705882353</v>
      </c>
      <c r="J990">
        <v>14822.1</v>
      </c>
      <c r="K990">
        <v>0</v>
      </c>
      <c r="L990">
        <v>988</v>
      </c>
      <c r="M990">
        <f t="shared" si="180"/>
        <v>0</v>
      </c>
      <c r="N990">
        <f t="shared" si="181"/>
        <v>0</v>
      </c>
      <c r="O990">
        <f t="shared" si="182"/>
        <v>0</v>
      </c>
      <c r="P990">
        <f t="shared" si="183"/>
        <v>0</v>
      </c>
      <c r="Q990">
        <f t="shared" si="184"/>
        <v>0</v>
      </c>
      <c r="R990">
        <f t="shared" si="185"/>
        <v>0</v>
      </c>
      <c r="S990">
        <f t="shared" si="186"/>
        <v>0</v>
      </c>
      <c r="T990">
        <f t="shared" si="187"/>
        <v>1</v>
      </c>
      <c r="U990">
        <f t="shared" si="188"/>
        <v>0</v>
      </c>
      <c r="V990">
        <f t="shared" si="189"/>
        <v>0</v>
      </c>
      <c r="W990">
        <f t="shared" si="190"/>
        <v>0</v>
      </c>
      <c r="X990">
        <f t="shared" si="191"/>
        <v>0</v>
      </c>
      <c r="Y990">
        <v>9053.4</v>
      </c>
    </row>
    <row r="991" spans="1:25">
      <c r="A991" s="1">
        <v>41533</v>
      </c>
      <c r="B991">
        <v>89</v>
      </c>
      <c r="C991">
        <v>177.37078651685394</v>
      </c>
      <c r="D991">
        <v>15786</v>
      </c>
      <c r="E991">
        <v>8</v>
      </c>
      <c r="F991">
        <v>151.80000000000001</v>
      </c>
      <c r="G991">
        <v>1214.4000000000001</v>
      </c>
      <c r="H991">
        <v>97</v>
      </c>
      <c r="I991">
        <v>175.2618556701031</v>
      </c>
      <c r="J991">
        <v>17000.400000000001</v>
      </c>
      <c r="K991">
        <v>0</v>
      </c>
      <c r="L991">
        <v>989</v>
      </c>
      <c r="M991">
        <f t="shared" si="180"/>
        <v>0</v>
      </c>
      <c r="N991">
        <f t="shared" si="181"/>
        <v>0</v>
      </c>
      <c r="O991">
        <f t="shared" si="182"/>
        <v>0</v>
      </c>
      <c r="P991">
        <f t="shared" si="183"/>
        <v>0</v>
      </c>
      <c r="Q991">
        <f t="shared" si="184"/>
        <v>0</v>
      </c>
      <c r="R991">
        <f t="shared" si="185"/>
        <v>0</v>
      </c>
      <c r="S991">
        <f t="shared" si="186"/>
        <v>0</v>
      </c>
      <c r="T991">
        <f t="shared" si="187"/>
        <v>1</v>
      </c>
      <c r="U991">
        <f t="shared" si="188"/>
        <v>0</v>
      </c>
      <c r="V991">
        <f t="shared" si="189"/>
        <v>0</v>
      </c>
      <c r="W991">
        <f t="shared" si="190"/>
        <v>0</v>
      </c>
      <c r="X991">
        <f t="shared" si="191"/>
        <v>0</v>
      </c>
      <c r="Y991">
        <v>14822.1</v>
      </c>
    </row>
    <row r="992" spans="1:25">
      <c r="A992" s="1">
        <v>41534</v>
      </c>
      <c r="B992">
        <v>89</v>
      </c>
      <c r="C992">
        <v>177.53932584269663</v>
      </c>
      <c r="D992">
        <v>15801</v>
      </c>
      <c r="E992">
        <v>10</v>
      </c>
      <c r="F992">
        <v>155.20999999999998</v>
      </c>
      <c r="G992">
        <v>1552.1</v>
      </c>
      <c r="H992">
        <v>99</v>
      </c>
      <c r="I992">
        <v>175.28383838383837</v>
      </c>
      <c r="J992">
        <v>17353.099999999999</v>
      </c>
      <c r="K992">
        <v>0</v>
      </c>
      <c r="L992">
        <v>990</v>
      </c>
      <c r="M992">
        <f t="shared" si="180"/>
        <v>0</v>
      </c>
      <c r="N992">
        <f t="shared" si="181"/>
        <v>0</v>
      </c>
      <c r="O992">
        <f t="shared" si="182"/>
        <v>0</v>
      </c>
      <c r="P992">
        <f t="shared" si="183"/>
        <v>0</v>
      </c>
      <c r="Q992">
        <f t="shared" si="184"/>
        <v>0</v>
      </c>
      <c r="R992">
        <f t="shared" si="185"/>
        <v>0</v>
      </c>
      <c r="S992">
        <f t="shared" si="186"/>
        <v>0</v>
      </c>
      <c r="T992">
        <f t="shared" si="187"/>
        <v>1</v>
      </c>
      <c r="U992">
        <f t="shared" si="188"/>
        <v>0</v>
      </c>
      <c r="V992">
        <f t="shared" si="189"/>
        <v>0</v>
      </c>
      <c r="W992">
        <f t="shared" si="190"/>
        <v>0</v>
      </c>
      <c r="X992">
        <f t="shared" si="191"/>
        <v>0</v>
      </c>
      <c r="Y992">
        <v>17000.400000000001</v>
      </c>
    </row>
    <row r="993" spans="1:25">
      <c r="A993" s="1">
        <v>41535</v>
      </c>
      <c r="B993">
        <v>86</v>
      </c>
      <c r="C993">
        <v>172.26744186046511</v>
      </c>
      <c r="D993">
        <v>14815</v>
      </c>
      <c r="E993">
        <v>13</v>
      </c>
      <c r="F993">
        <v>153.84615384615384</v>
      </c>
      <c r="G993">
        <v>2000</v>
      </c>
      <c r="H993">
        <v>99</v>
      </c>
      <c r="I993">
        <v>169.84848484848484</v>
      </c>
      <c r="J993">
        <v>16815</v>
      </c>
      <c r="K993">
        <v>0</v>
      </c>
      <c r="L993">
        <v>991</v>
      </c>
      <c r="M993">
        <f t="shared" si="180"/>
        <v>0</v>
      </c>
      <c r="N993">
        <f t="shared" si="181"/>
        <v>0</v>
      </c>
      <c r="O993">
        <f t="shared" si="182"/>
        <v>0</v>
      </c>
      <c r="P993">
        <f t="shared" si="183"/>
        <v>0</v>
      </c>
      <c r="Q993">
        <f t="shared" si="184"/>
        <v>0</v>
      </c>
      <c r="R993">
        <f t="shared" si="185"/>
        <v>0</v>
      </c>
      <c r="S993">
        <f t="shared" si="186"/>
        <v>0</v>
      </c>
      <c r="T993">
        <f t="shared" si="187"/>
        <v>1</v>
      </c>
      <c r="U993">
        <f t="shared" si="188"/>
        <v>0</v>
      </c>
      <c r="V993">
        <f t="shared" si="189"/>
        <v>0</v>
      </c>
      <c r="W993">
        <f t="shared" si="190"/>
        <v>0</v>
      </c>
      <c r="X993">
        <f t="shared" si="191"/>
        <v>0</v>
      </c>
      <c r="Y993">
        <v>17353.099999999999</v>
      </c>
    </row>
    <row r="994" spans="1:25">
      <c r="A994" s="1">
        <v>41536</v>
      </c>
      <c r="B994">
        <v>69</v>
      </c>
      <c r="C994">
        <v>138.98550724637681</v>
      </c>
      <c r="D994">
        <v>9590</v>
      </c>
      <c r="E994">
        <v>15</v>
      </c>
      <c r="F994">
        <v>151.07333333333332</v>
      </c>
      <c r="G994">
        <v>2266.1</v>
      </c>
      <c r="H994">
        <v>84</v>
      </c>
      <c r="I994">
        <v>141.14404761904763</v>
      </c>
      <c r="J994">
        <v>11856.1</v>
      </c>
      <c r="K994">
        <v>0</v>
      </c>
      <c r="L994">
        <v>992</v>
      </c>
      <c r="M994">
        <f t="shared" si="180"/>
        <v>0</v>
      </c>
      <c r="N994">
        <f t="shared" si="181"/>
        <v>0</v>
      </c>
      <c r="O994">
        <f t="shared" si="182"/>
        <v>0</v>
      </c>
      <c r="P994">
        <f t="shared" si="183"/>
        <v>0</v>
      </c>
      <c r="Q994">
        <f t="shared" si="184"/>
        <v>0</v>
      </c>
      <c r="R994">
        <f t="shared" si="185"/>
        <v>0</v>
      </c>
      <c r="S994">
        <f t="shared" si="186"/>
        <v>0</v>
      </c>
      <c r="T994">
        <f t="shared" si="187"/>
        <v>1</v>
      </c>
      <c r="U994">
        <f t="shared" si="188"/>
        <v>0</v>
      </c>
      <c r="V994">
        <f t="shared" si="189"/>
        <v>0</v>
      </c>
      <c r="W994">
        <f t="shared" si="190"/>
        <v>0</v>
      </c>
      <c r="X994">
        <f t="shared" si="191"/>
        <v>0</v>
      </c>
      <c r="Y994">
        <v>16815</v>
      </c>
    </row>
    <row r="995" spans="1:25">
      <c r="A995" s="1">
        <v>41537</v>
      </c>
      <c r="B995">
        <v>62</v>
      </c>
      <c r="C995">
        <v>134.93548387096774</v>
      </c>
      <c r="D995">
        <v>8366</v>
      </c>
      <c r="E995">
        <v>34</v>
      </c>
      <c r="F995">
        <v>214.05588235294115</v>
      </c>
      <c r="G995">
        <v>7277.9</v>
      </c>
      <c r="H995">
        <v>96</v>
      </c>
      <c r="I995">
        <v>162.95729166666666</v>
      </c>
      <c r="J995">
        <v>15643.9</v>
      </c>
      <c r="K995">
        <v>0</v>
      </c>
      <c r="L995">
        <v>993</v>
      </c>
      <c r="M995">
        <f t="shared" si="180"/>
        <v>0</v>
      </c>
      <c r="N995">
        <f t="shared" si="181"/>
        <v>0</v>
      </c>
      <c r="O995">
        <f t="shared" si="182"/>
        <v>0</v>
      </c>
      <c r="P995">
        <f t="shared" si="183"/>
        <v>0</v>
      </c>
      <c r="Q995">
        <f t="shared" si="184"/>
        <v>0</v>
      </c>
      <c r="R995">
        <f t="shared" si="185"/>
        <v>0</v>
      </c>
      <c r="S995">
        <f t="shared" si="186"/>
        <v>0</v>
      </c>
      <c r="T995">
        <f t="shared" si="187"/>
        <v>1</v>
      </c>
      <c r="U995">
        <f t="shared" si="188"/>
        <v>0</v>
      </c>
      <c r="V995">
        <f t="shared" si="189"/>
        <v>0</v>
      </c>
      <c r="W995">
        <f t="shared" si="190"/>
        <v>0</v>
      </c>
      <c r="X995">
        <f t="shared" si="191"/>
        <v>1</v>
      </c>
      <c r="Y995">
        <v>11856.1</v>
      </c>
    </row>
    <row r="996" spans="1:25">
      <c r="A996" s="1">
        <v>41538</v>
      </c>
      <c r="B996">
        <v>40</v>
      </c>
      <c r="C996">
        <v>146.65</v>
      </c>
      <c r="D996">
        <v>5866</v>
      </c>
      <c r="E996">
        <v>46</v>
      </c>
      <c r="F996">
        <v>229.73478260869564</v>
      </c>
      <c r="G996">
        <v>10567.8</v>
      </c>
      <c r="H996">
        <v>86</v>
      </c>
      <c r="I996">
        <v>191.09069767441861</v>
      </c>
      <c r="J996">
        <v>16433.8</v>
      </c>
      <c r="K996">
        <v>1</v>
      </c>
      <c r="L996">
        <v>994</v>
      </c>
      <c r="M996">
        <f t="shared" si="180"/>
        <v>0</v>
      </c>
      <c r="N996">
        <f t="shared" si="181"/>
        <v>0</v>
      </c>
      <c r="O996">
        <f t="shared" si="182"/>
        <v>0</v>
      </c>
      <c r="P996">
        <f t="shared" si="183"/>
        <v>0</v>
      </c>
      <c r="Q996">
        <f t="shared" si="184"/>
        <v>0</v>
      </c>
      <c r="R996">
        <f t="shared" si="185"/>
        <v>0</v>
      </c>
      <c r="S996">
        <f t="shared" si="186"/>
        <v>0</v>
      </c>
      <c r="T996">
        <f t="shared" si="187"/>
        <v>1</v>
      </c>
      <c r="U996">
        <f t="shared" si="188"/>
        <v>0</v>
      </c>
      <c r="V996">
        <f t="shared" si="189"/>
        <v>0</v>
      </c>
      <c r="W996">
        <f t="shared" si="190"/>
        <v>0</v>
      </c>
      <c r="X996">
        <f t="shared" si="191"/>
        <v>1</v>
      </c>
      <c r="Y996">
        <v>15643.9</v>
      </c>
    </row>
    <row r="997" spans="1:25">
      <c r="A997" s="1">
        <v>41539</v>
      </c>
      <c r="B997">
        <v>83</v>
      </c>
      <c r="C997">
        <v>145.20481927710844</v>
      </c>
      <c r="D997">
        <v>12052</v>
      </c>
      <c r="E997">
        <v>5</v>
      </c>
      <c r="F997">
        <v>124.22</v>
      </c>
      <c r="G997">
        <v>621.1</v>
      </c>
      <c r="H997">
        <v>88</v>
      </c>
      <c r="I997">
        <v>144.01250000000002</v>
      </c>
      <c r="J997">
        <v>12673.1</v>
      </c>
      <c r="K997">
        <v>0</v>
      </c>
      <c r="L997">
        <v>995</v>
      </c>
      <c r="M997">
        <f t="shared" si="180"/>
        <v>0</v>
      </c>
      <c r="N997">
        <f t="shared" si="181"/>
        <v>0</v>
      </c>
      <c r="O997">
        <f t="shared" si="182"/>
        <v>0</v>
      </c>
      <c r="P997">
        <f t="shared" si="183"/>
        <v>0</v>
      </c>
      <c r="Q997">
        <f t="shared" si="184"/>
        <v>0</v>
      </c>
      <c r="R997">
        <f t="shared" si="185"/>
        <v>0</v>
      </c>
      <c r="S997">
        <f t="shared" si="186"/>
        <v>0</v>
      </c>
      <c r="T997">
        <f t="shared" si="187"/>
        <v>1</v>
      </c>
      <c r="U997">
        <f t="shared" si="188"/>
        <v>0</v>
      </c>
      <c r="V997">
        <f t="shared" si="189"/>
        <v>0</v>
      </c>
      <c r="W997">
        <f t="shared" si="190"/>
        <v>0</v>
      </c>
      <c r="X997">
        <f t="shared" si="191"/>
        <v>0</v>
      </c>
      <c r="Y997">
        <v>16433.8</v>
      </c>
    </row>
    <row r="998" spans="1:25">
      <c r="A998" s="1">
        <v>41540</v>
      </c>
      <c r="B998">
        <v>95</v>
      </c>
      <c r="C998">
        <v>149.70736842105265</v>
      </c>
      <c r="D998">
        <v>14222.2</v>
      </c>
      <c r="E998">
        <v>5</v>
      </c>
      <c r="F998">
        <v>132.24</v>
      </c>
      <c r="G998">
        <v>661.2</v>
      </c>
      <c r="H998">
        <v>100</v>
      </c>
      <c r="I998">
        <v>148.834</v>
      </c>
      <c r="J998">
        <v>14883.400000000001</v>
      </c>
      <c r="K998">
        <v>0</v>
      </c>
      <c r="L998">
        <v>996</v>
      </c>
      <c r="M998">
        <f t="shared" si="180"/>
        <v>0</v>
      </c>
      <c r="N998">
        <f t="shared" si="181"/>
        <v>0</v>
      </c>
      <c r="O998">
        <f t="shared" si="182"/>
        <v>0</v>
      </c>
      <c r="P998">
        <f t="shared" si="183"/>
        <v>0</v>
      </c>
      <c r="Q998">
        <f t="shared" si="184"/>
        <v>0</v>
      </c>
      <c r="R998">
        <f t="shared" si="185"/>
        <v>0</v>
      </c>
      <c r="S998">
        <f t="shared" si="186"/>
        <v>0</v>
      </c>
      <c r="T998">
        <f t="shared" si="187"/>
        <v>1</v>
      </c>
      <c r="U998">
        <f t="shared" si="188"/>
        <v>0</v>
      </c>
      <c r="V998">
        <f t="shared" si="189"/>
        <v>0</v>
      </c>
      <c r="W998">
        <f t="shared" si="190"/>
        <v>0</v>
      </c>
      <c r="X998">
        <f t="shared" si="191"/>
        <v>0</v>
      </c>
      <c r="Y998">
        <v>12673.1</v>
      </c>
    </row>
    <row r="999" spans="1:25">
      <c r="A999" s="1">
        <v>41541</v>
      </c>
      <c r="B999">
        <v>96</v>
      </c>
      <c r="C999">
        <v>153.98125000000002</v>
      </c>
      <c r="D999">
        <v>14782.2</v>
      </c>
      <c r="E999">
        <v>4</v>
      </c>
      <c r="F999">
        <v>120.52500000000001</v>
      </c>
      <c r="G999">
        <v>482.1</v>
      </c>
      <c r="H999">
        <v>100</v>
      </c>
      <c r="I999">
        <v>152.643</v>
      </c>
      <c r="J999">
        <v>15264.300000000001</v>
      </c>
      <c r="K999">
        <v>0</v>
      </c>
      <c r="L999">
        <v>997</v>
      </c>
      <c r="M999">
        <f t="shared" si="180"/>
        <v>0</v>
      </c>
      <c r="N999">
        <f t="shared" si="181"/>
        <v>0</v>
      </c>
      <c r="O999">
        <f t="shared" si="182"/>
        <v>0</v>
      </c>
      <c r="P999">
        <f t="shared" si="183"/>
        <v>0</v>
      </c>
      <c r="Q999">
        <f t="shared" si="184"/>
        <v>0</v>
      </c>
      <c r="R999">
        <f t="shared" si="185"/>
        <v>0</v>
      </c>
      <c r="S999">
        <f t="shared" si="186"/>
        <v>0</v>
      </c>
      <c r="T999">
        <f t="shared" si="187"/>
        <v>1</v>
      </c>
      <c r="U999">
        <f t="shared" si="188"/>
        <v>0</v>
      </c>
      <c r="V999">
        <f t="shared" si="189"/>
        <v>0</v>
      </c>
      <c r="W999">
        <f t="shared" si="190"/>
        <v>0</v>
      </c>
      <c r="X999">
        <f t="shared" si="191"/>
        <v>0</v>
      </c>
      <c r="Y999">
        <v>14883.400000000001</v>
      </c>
    </row>
    <row r="1000" spans="1:25">
      <c r="A1000" s="1">
        <v>41542</v>
      </c>
      <c r="B1000">
        <v>91</v>
      </c>
      <c r="C1000">
        <v>149.84615384615384</v>
      </c>
      <c r="D1000">
        <v>13636</v>
      </c>
      <c r="E1000">
        <v>8</v>
      </c>
      <c r="F1000">
        <v>152.28750000000002</v>
      </c>
      <c r="G1000">
        <v>1218.3000000000002</v>
      </c>
      <c r="H1000">
        <v>99</v>
      </c>
      <c r="I1000">
        <v>150.04343434343434</v>
      </c>
      <c r="J1000">
        <v>14854.3</v>
      </c>
      <c r="K1000">
        <v>0</v>
      </c>
      <c r="L1000">
        <v>998</v>
      </c>
      <c r="M1000">
        <f t="shared" si="180"/>
        <v>0</v>
      </c>
      <c r="N1000">
        <f t="shared" si="181"/>
        <v>0</v>
      </c>
      <c r="O1000">
        <f t="shared" si="182"/>
        <v>0</v>
      </c>
      <c r="P1000">
        <f t="shared" si="183"/>
        <v>0</v>
      </c>
      <c r="Q1000">
        <f t="shared" si="184"/>
        <v>0</v>
      </c>
      <c r="R1000">
        <f t="shared" si="185"/>
        <v>0</v>
      </c>
      <c r="S1000">
        <f t="shared" si="186"/>
        <v>0</v>
      </c>
      <c r="T1000">
        <f t="shared" si="187"/>
        <v>1</v>
      </c>
      <c r="U1000">
        <f t="shared" si="188"/>
        <v>0</v>
      </c>
      <c r="V1000">
        <f t="shared" si="189"/>
        <v>0</v>
      </c>
      <c r="W1000">
        <f t="shared" si="190"/>
        <v>0</v>
      </c>
      <c r="X1000">
        <f t="shared" si="191"/>
        <v>0</v>
      </c>
      <c r="Y1000">
        <v>15264.300000000001</v>
      </c>
    </row>
    <row r="1001" spans="1:25">
      <c r="A1001" s="1">
        <v>41543</v>
      </c>
      <c r="B1001">
        <v>84</v>
      </c>
      <c r="C1001">
        <v>146.36904761904762</v>
      </c>
      <c r="D1001">
        <v>12295</v>
      </c>
      <c r="E1001">
        <v>14</v>
      </c>
      <c r="F1001">
        <v>135.45714285714286</v>
      </c>
      <c r="G1001">
        <v>1896.4</v>
      </c>
      <c r="H1001">
        <v>98</v>
      </c>
      <c r="I1001">
        <v>144.81020408163266</v>
      </c>
      <c r="J1001">
        <v>14191.4</v>
      </c>
      <c r="K1001">
        <v>0</v>
      </c>
      <c r="L1001">
        <v>999</v>
      </c>
      <c r="M1001">
        <f t="shared" si="180"/>
        <v>0</v>
      </c>
      <c r="N1001">
        <f t="shared" si="181"/>
        <v>0</v>
      </c>
      <c r="O1001">
        <f t="shared" si="182"/>
        <v>0</v>
      </c>
      <c r="P1001">
        <f t="shared" si="183"/>
        <v>0</v>
      </c>
      <c r="Q1001">
        <f t="shared" si="184"/>
        <v>0</v>
      </c>
      <c r="R1001">
        <f t="shared" si="185"/>
        <v>0</v>
      </c>
      <c r="S1001">
        <f t="shared" si="186"/>
        <v>0</v>
      </c>
      <c r="T1001">
        <f t="shared" si="187"/>
        <v>1</v>
      </c>
      <c r="U1001">
        <f t="shared" si="188"/>
        <v>0</v>
      </c>
      <c r="V1001">
        <f t="shared" si="189"/>
        <v>0</v>
      </c>
      <c r="W1001">
        <f t="shared" si="190"/>
        <v>0</v>
      </c>
      <c r="X1001">
        <f t="shared" si="191"/>
        <v>0</v>
      </c>
      <c r="Y1001">
        <v>14854.3</v>
      </c>
    </row>
    <row r="1002" spans="1:25">
      <c r="A1002" s="1">
        <v>41544</v>
      </c>
      <c r="B1002">
        <v>11</v>
      </c>
      <c r="C1002">
        <v>143.19090909090909</v>
      </c>
      <c r="D1002">
        <v>1575.1</v>
      </c>
      <c r="E1002">
        <v>22</v>
      </c>
      <c r="F1002">
        <v>130.79090909090908</v>
      </c>
      <c r="G1002">
        <v>2877.3999999999996</v>
      </c>
      <c r="H1002">
        <v>33</v>
      </c>
      <c r="I1002">
        <v>134.92424242424244</v>
      </c>
      <c r="J1002">
        <v>4452.5</v>
      </c>
      <c r="K1002">
        <v>0</v>
      </c>
      <c r="L1002">
        <v>1000</v>
      </c>
      <c r="M1002">
        <f t="shared" si="180"/>
        <v>0</v>
      </c>
      <c r="N1002">
        <f t="shared" si="181"/>
        <v>0</v>
      </c>
      <c r="O1002">
        <f t="shared" si="182"/>
        <v>0</v>
      </c>
      <c r="P1002">
        <f t="shared" si="183"/>
        <v>0</v>
      </c>
      <c r="Q1002">
        <f t="shared" si="184"/>
        <v>0</v>
      </c>
      <c r="R1002">
        <f t="shared" si="185"/>
        <v>0</v>
      </c>
      <c r="S1002">
        <f t="shared" si="186"/>
        <v>0</v>
      </c>
      <c r="T1002">
        <f t="shared" si="187"/>
        <v>1</v>
      </c>
      <c r="U1002">
        <f t="shared" si="188"/>
        <v>0</v>
      </c>
      <c r="V1002">
        <f t="shared" si="189"/>
        <v>0</v>
      </c>
      <c r="W1002">
        <f t="shared" si="190"/>
        <v>0</v>
      </c>
      <c r="X1002">
        <f t="shared" si="191"/>
        <v>1</v>
      </c>
      <c r="Y1002">
        <v>14191.4</v>
      </c>
    </row>
    <row r="1003" spans="1:25">
      <c r="A1003" s="1">
        <v>41545</v>
      </c>
      <c r="B1003">
        <v>12</v>
      </c>
      <c r="C1003">
        <v>144</v>
      </c>
      <c r="D1003">
        <v>1728</v>
      </c>
      <c r="E1003">
        <v>24</v>
      </c>
      <c r="F1003">
        <v>133.73749999999998</v>
      </c>
      <c r="G1003">
        <v>3209.6999999999994</v>
      </c>
      <c r="H1003">
        <v>36</v>
      </c>
      <c r="I1003">
        <v>137.1583333333333</v>
      </c>
      <c r="J1003">
        <v>4937.6999999999989</v>
      </c>
      <c r="K1003">
        <v>0</v>
      </c>
      <c r="L1003">
        <v>1001</v>
      </c>
      <c r="M1003">
        <f t="shared" si="180"/>
        <v>0</v>
      </c>
      <c r="N1003">
        <f t="shared" si="181"/>
        <v>0</v>
      </c>
      <c r="O1003">
        <f t="shared" si="182"/>
        <v>0</v>
      </c>
      <c r="P1003">
        <f t="shared" si="183"/>
        <v>0</v>
      </c>
      <c r="Q1003">
        <f t="shared" si="184"/>
        <v>0</v>
      </c>
      <c r="R1003">
        <f t="shared" si="185"/>
        <v>0</v>
      </c>
      <c r="S1003">
        <f t="shared" si="186"/>
        <v>0</v>
      </c>
      <c r="T1003">
        <f t="shared" si="187"/>
        <v>1</v>
      </c>
      <c r="U1003">
        <f t="shared" si="188"/>
        <v>0</v>
      </c>
      <c r="V1003">
        <f t="shared" si="189"/>
        <v>0</v>
      </c>
      <c r="W1003">
        <f t="shared" si="190"/>
        <v>0</v>
      </c>
      <c r="X1003">
        <f t="shared" si="191"/>
        <v>1</v>
      </c>
      <c r="Y1003">
        <v>4452.5</v>
      </c>
    </row>
    <row r="1004" spans="1:25">
      <c r="A1004" s="1">
        <v>41546</v>
      </c>
      <c r="B1004">
        <v>32</v>
      </c>
      <c r="C1004">
        <v>144.78125</v>
      </c>
      <c r="D1004">
        <v>4633</v>
      </c>
      <c r="E1004">
        <v>7</v>
      </c>
      <c r="F1004">
        <v>126.42857142857143</v>
      </c>
      <c r="G1004">
        <v>885</v>
      </c>
      <c r="H1004">
        <v>39</v>
      </c>
      <c r="I1004">
        <v>141.48717948717947</v>
      </c>
      <c r="J1004">
        <v>5518</v>
      </c>
      <c r="K1004">
        <v>0</v>
      </c>
      <c r="L1004">
        <v>1002</v>
      </c>
      <c r="M1004">
        <f t="shared" si="180"/>
        <v>0</v>
      </c>
      <c r="N1004">
        <f t="shared" si="181"/>
        <v>0</v>
      </c>
      <c r="O1004">
        <f t="shared" si="182"/>
        <v>0</v>
      </c>
      <c r="P1004">
        <f t="shared" si="183"/>
        <v>0</v>
      </c>
      <c r="Q1004">
        <f t="shared" si="184"/>
        <v>0</v>
      </c>
      <c r="R1004">
        <f t="shared" si="185"/>
        <v>0</v>
      </c>
      <c r="S1004">
        <f t="shared" si="186"/>
        <v>0</v>
      </c>
      <c r="T1004">
        <f t="shared" si="187"/>
        <v>1</v>
      </c>
      <c r="U1004">
        <f t="shared" si="188"/>
        <v>0</v>
      </c>
      <c r="V1004">
        <f t="shared" si="189"/>
        <v>0</v>
      </c>
      <c r="W1004">
        <f t="shared" si="190"/>
        <v>0</v>
      </c>
      <c r="X1004">
        <f t="shared" si="191"/>
        <v>0</v>
      </c>
      <c r="Y1004">
        <v>4937.6999999999989</v>
      </c>
    </row>
    <row r="1005" spans="1:25">
      <c r="A1005" s="1">
        <v>41547</v>
      </c>
      <c r="B1005">
        <v>41</v>
      </c>
      <c r="C1005">
        <v>147.65853658536585</v>
      </c>
      <c r="D1005">
        <v>6054</v>
      </c>
      <c r="E1005">
        <v>17</v>
      </c>
      <c r="F1005">
        <v>158.83529411764704</v>
      </c>
      <c r="G1005">
        <v>2700.2</v>
      </c>
      <c r="H1005">
        <v>58</v>
      </c>
      <c r="I1005">
        <v>150.9344827586207</v>
      </c>
      <c r="J1005">
        <v>8754.2000000000007</v>
      </c>
      <c r="K1005">
        <v>0</v>
      </c>
      <c r="L1005">
        <v>1003</v>
      </c>
      <c r="M1005">
        <f t="shared" si="180"/>
        <v>0</v>
      </c>
      <c r="N1005">
        <f t="shared" si="181"/>
        <v>0</v>
      </c>
      <c r="O1005">
        <f t="shared" si="182"/>
        <v>0</v>
      </c>
      <c r="P1005">
        <f t="shared" si="183"/>
        <v>0</v>
      </c>
      <c r="Q1005">
        <f t="shared" si="184"/>
        <v>0</v>
      </c>
      <c r="R1005">
        <f t="shared" si="185"/>
        <v>0</v>
      </c>
      <c r="S1005">
        <f t="shared" si="186"/>
        <v>0</v>
      </c>
      <c r="T1005">
        <f t="shared" si="187"/>
        <v>1</v>
      </c>
      <c r="U1005">
        <f t="shared" si="188"/>
        <v>0</v>
      </c>
      <c r="V1005">
        <f t="shared" si="189"/>
        <v>0</v>
      </c>
      <c r="W1005">
        <f t="shared" si="190"/>
        <v>0</v>
      </c>
      <c r="X1005">
        <f t="shared" si="191"/>
        <v>0</v>
      </c>
      <c r="Y1005">
        <v>5518</v>
      </c>
    </row>
    <row r="1006" spans="1:25">
      <c r="A1006" s="1">
        <v>41548</v>
      </c>
      <c r="B1006">
        <v>36</v>
      </c>
      <c r="C1006">
        <v>148.86111111111111</v>
      </c>
      <c r="D1006">
        <v>5359</v>
      </c>
      <c r="E1006">
        <v>36</v>
      </c>
      <c r="F1006">
        <v>154.3111111111111</v>
      </c>
      <c r="G1006">
        <v>5555.2</v>
      </c>
      <c r="H1006">
        <v>72</v>
      </c>
      <c r="I1006">
        <v>151.58611111111111</v>
      </c>
      <c r="J1006">
        <v>10914.2</v>
      </c>
      <c r="K1006">
        <v>0</v>
      </c>
      <c r="L1006">
        <v>1004</v>
      </c>
      <c r="M1006">
        <f t="shared" si="180"/>
        <v>0</v>
      </c>
      <c r="N1006">
        <f t="shared" si="181"/>
        <v>0</v>
      </c>
      <c r="O1006">
        <f t="shared" si="182"/>
        <v>0</v>
      </c>
      <c r="P1006">
        <f t="shared" si="183"/>
        <v>0</v>
      </c>
      <c r="Q1006">
        <f t="shared" si="184"/>
        <v>0</v>
      </c>
      <c r="R1006">
        <f t="shared" si="185"/>
        <v>0</v>
      </c>
      <c r="S1006">
        <f t="shared" si="186"/>
        <v>0</v>
      </c>
      <c r="T1006">
        <f t="shared" si="187"/>
        <v>0</v>
      </c>
      <c r="U1006">
        <f t="shared" si="188"/>
        <v>1</v>
      </c>
      <c r="V1006">
        <f t="shared" si="189"/>
        <v>0</v>
      </c>
      <c r="W1006">
        <f t="shared" si="190"/>
        <v>0</v>
      </c>
      <c r="X1006">
        <f t="shared" si="191"/>
        <v>0</v>
      </c>
      <c r="Y1006">
        <v>8754.2000000000007</v>
      </c>
    </row>
    <row r="1007" spans="1:25">
      <c r="A1007" s="1">
        <v>41549</v>
      </c>
      <c r="B1007">
        <v>31</v>
      </c>
      <c r="C1007">
        <v>144.03225806451613</v>
      </c>
      <c r="D1007">
        <v>4465</v>
      </c>
      <c r="E1007">
        <v>38</v>
      </c>
      <c r="F1007">
        <v>157.18157894736842</v>
      </c>
      <c r="G1007">
        <v>5972.9</v>
      </c>
      <c r="H1007">
        <v>69</v>
      </c>
      <c r="I1007">
        <v>151.27391304347825</v>
      </c>
      <c r="J1007">
        <v>10437.9</v>
      </c>
      <c r="K1007">
        <v>0</v>
      </c>
      <c r="L1007">
        <v>1005</v>
      </c>
      <c r="M1007">
        <f t="shared" si="180"/>
        <v>0</v>
      </c>
      <c r="N1007">
        <f t="shared" si="181"/>
        <v>0</v>
      </c>
      <c r="O1007">
        <f t="shared" si="182"/>
        <v>0</v>
      </c>
      <c r="P1007">
        <f t="shared" si="183"/>
        <v>0</v>
      </c>
      <c r="Q1007">
        <f t="shared" si="184"/>
        <v>0</v>
      </c>
      <c r="R1007">
        <f t="shared" si="185"/>
        <v>0</v>
      </c>
      <c r="S1007">
        <f t="shared" si="186"/>
        <v>0</v>
      </c>
      <c r="T1007">
        <f t="shared" si="187"/>
        <v>0</v>
      </c>
      <c r="U1007">
        <f t="shared" si="188"/>
        <v>1</v>
      </c>
      <c r="V1007">
        <f t="shared" si="189"/>
        <v>0</v>
      </c>
      <c r="W1007">
        <f t="shared" si="190"/>
        <v>0</v>
      </c>
      <c r="X1007">
        <f t="shared" si="191"/>
        <v>0</v>
      </c>
      <c r="Y1007">
        <v>10914.2</v>
      </c>
    </row>
    <row r="1008" spans="1:25">
      <c r="A1008" s="1">
        <v>41550</v>
      </c>
      <c r="B1008">
        <v>96</v>
      </c>
      <c r="C1008">
        <v>149.30416666666667</v>
      </c>
      <c r="D1008">
        <v>14333.2</v>
      </c>
      <c r="E1008">
        <v>3</v>
      </c>
      <c r="F1008">
        <v>113</v>
      </c>
      <c r="G1008">
        <v>339</v>
      </c>
      <c r="H1008">
        <v>99</v>
      </c>
      <c r="I1008">
        <v>148.2040404040404</v>
      </c>
      <c r="J1008">
        <v>14672.2</v>
      </c>
      <c r="K1008">
        <v>0</v>
      </c>
      <c r="L1008">
        <v>1006</v>
      </c>
      <c r="M1008">
        <f t="shared" si="180"/>
        <v>0</v>
      </c>
      <c r="N1008">
        <f t="shared" si="181"/>
        <v>0</v>
      </c>
      <c r="O1008">
        <f t="shared" si="182"/>
        <v>0</v>
      </c>
      <c r="P1008">
        <f t="shared" si="183"/>
        <v>0</v>
      </c>
      <c r="Q1008">
        <f t="shared" si="184"/>
        <v>0</v>
      </c>
      <c r="R1008">
        <f t="shared" si="185"/>
        <v>0</v>
      </c>
      <c r="S1008">
        <f t="shared" si="186"/>
        <v>0</v>
      </c>
      <c r="T1008">
        <f t="shared" si="187"/>
        <v>0</v>
      </c>
      <c r="U1008">
        <f t="shared" si="188"/>
        <v>1</v>
      </c>
      <c r="V1008">
        <f t="shared" si="189"/>
        <v>0</v>
      </c>
      <c r="W1008">
        <f t="shared" si="190"/>
        <v>0</v>
      </c>
      <c r="X1008">
        <f t="shared" si="191"/>
        <v>0</v>
      </c>
      <c r="Y1008">
        <v>10437.9</v>
      </c>
    </row>
    <row r="1009" spans="1:25">
      <c r="A1009" s="1">
        <v>41551</v>
      </c>
      <c r="B1009">
        <v>66</v>
      </c>
      <c r="C1009">
        <v>140.44242424242427</v>
      </c>
      <c r="D1009">
        <v>9269.2000000000007</v>
      </c>
      <c r="E1009">
        <v>23</v>
      </c>
      <c r="F1009">
        <v>160.54782608695649</v>
      </c>
      <c r="G1009">
        <v>3692.5999999999995</v>
      </c>
      <c r="H1009">
        <v>89</v>
      </c>
      <c r="I1009">
        <v>145.638202247191</v>
      </c>
      <c r="J1009">
        <v>12961.8</v>
      </c>
      <c r="K1009">
        <v>0</v>
      </c>
      <c r="L1009">
        <v>1007</v>
      </c>
      <c r="M1009">
        <f t="shared" si="180"/>
        <v>0</v>
      </c>
      <c r="N1009">
        <f t="shared" si="181"/>
        <v>0</v>
      </c>
      <c r="O1009">
        <f t="shared" si="182"/>
        <v>0</v>
      </c>
      <c r="P1009">
        <f t="shared" si="183"/>
        <v>0</v>
      </c>
      <c r="Q1009">
        <f t="shared" si="184"/>
        <v>0</v>
      </c>
      <c r="R1009">
        <f t="shared" si="185"/>
        <v>0</v>
      </c>
      <c r="S1009">
        <f t="shared" si="186"/>
        <v>0</v>
      </c>
      <c r="T1009">
        <f t="shared" si="187"/>
        <v>0</v>
      </c>
      <c r="U1009">
        <f t="shared" si="188"/>
        <v>1</v>
      </c>
      <c r="V1009">
        <f t="shared" si="189"/>
        <v>0</v>
      </c>
      <c r="W1009">
        <f t="shared" si="190"/>
        <v>0</v>
      </c>
      <c r="X1009">
        <f t="shared" si="191"/>
        <v>1</v>
      </c>
      <c r="Y1009">
        <v>14672.2</v>
      </c>
    </row>
    <row r="1010" spans="1:25">
      <c r="A1010" s="1">
        <v>41552</v>
      </c>
      <c r="B1010">
        <v>1</v>
      </c>
      <c r="C1010">
        <v>70</v>
      </c>
      <c r="D1010">
        <v>70</v>
      </c>
      <c r="E1010">
        <v>16</v>
      </c>
      <c r="F1010">
        <v>140.16874999999999</v>
      </c>
      <c r="G1010">
        <v>2242.6999999999998</v>
      </c>
      <c r="H1010">
        <v>17</v>
      </c>
      <c r="I1010">
        <v>136.04117647058823</v>
      </c>
      <c r="J1010">
        <v>2312.6999999999998</v>
      </c>
      <c r="K1010">
        <v>0</v>
      </c>
      <c r="L1010">
        <v>1008</v>
      </c>
      <c r="M1010">
        <f t="shared" si="180"/>
        <v>0</v>
      </c>
      <c r="N1010">
        <f t="shared" si="181"/>
        <v>0</v>
      </c>
      <c r="O1010">
        <f t="shared" si="182"/>
        <v>0</v>
      </c>
      <c r="P1010">
        <f t="shared" si="183"/>
        <v>0</v>
      </c>
      <c r="Q1010">
        <f t="shared" si="184"/>
        <v>0</v>
      </c>
      <c r="R1010">
        <f t="shared" si="185"/>
        <v>0</v>
      </c>
      <c r="S1010">
        <f t="shared" si="186"/>
        <v>0</v>
      </c>
      <c r="T1010">
        <f t="shared" si="187"/>
        <v>0</v>
      </c>
      <c r="U1010">
        <f t="shared" si="188"/>
        <v>1</v>
      </c>
      <c r="V1010">
        <f t="shared" si="189"/>
        <v>0</v>
      </c>
      <c r="W1010">
        <f t="shared" si="190"/>
        <v>0</v>
      </c>
      <c r="X1010">
        <f t="shared" si="191"/>
        <v>1</v>
      </c>
      <c r="Y1010">
        <v>12961.8</v>
      </c>
    </row>
    <row r="1011" spans="1:25">
      <c r="A1011" s="1">
        <v>41553</v>
      </c>
      <c r="B1011">
        <v>63</v>
      </c>
      <c r="C1011">
        <v>168.42857142857142</v>
      </c>
      <c r="D1011">
        <v>10611</v>
      </c>
      <c r="E1011">
        <v>11</v>
      </c>
      <c r="F1011">
        <v>138.92727272727274</v>
      </c>
      <c r="G1011">
        <v>1528.2</v>
      </c>
      <c r="H1011">
        <v>74</v>
      </c>
      <c r="I1011">
        <v>164.04324324324324</v>
      </c>
      <c r="J1011">
        <v>12139.2</v>
      </c>
      <c r="K1011">
        <v>0</v>
      </c>
      <c r="L1011">
        <v>1009</v>
      </c>
      <c r="M1011">
        <f t="shared" si="180"/>
        <v>0</v>
      </c>
      <c r="N1011">
        <f t="shared" si="181"/>
        <v>0</v>
      </c>
      <c r="O1011">
        <f t="shared" si="182"/>
        <v>0</v>
      </c>
      <c r="P1011">
        <f t="shared" si="183"/>
        <v>0</v>
      </c>
      <c r="Q1011">
        <f t="shared" si="184"/>
        <v>0</v>
      </c>
      <c r="R1011">
        <f t="shared" si="185"/>
        <v>0</v>
      </c>
      <c r="S1011">
        <f t="shared" si="186"/>
        <v>0</v>
      </c>
      <c r="T1011">
        <f t="shared" si="187"/>
        <v>0</v>
      </c>
      <c r="U1011">
        <f t="shared" si="188"/>
        <v>1</v>
      </c>
      <c r="V1011">
        <f t="shared" si="189"/>
        <v>0</v>
      </c>
      <c r="W1011">
        <f t="shared" si="190"/>
        <v>0</v>
      </c>
      <c r="X1011">
        <f t="shared" si="191"/>
        <v>0</v>
      </c>
      <c r="Y1011">
        <v>2312.6999999999998</v>
      </c>
    </row>
    <row r="1012" spans="1:25">
      <c r="A1012" s="1">
        <v>41554</v>
      </c>
      <c r="B1012">
        <v>87</v>
      </c>
      <c r="C1012">
        <v>165.04597701149424</v>
      </c>
      <c r="D1012">
        <v>14359</v>
      </c>
      <c r="E1012">
        <v>13</v>
      </c>
      <c r="F1012">
        <v>133.33846153846156</v>
      </c>
      <c r="G1012">
        <v>1733.4</v>
      </c>
      <c r="H1012">
        <v>100</v>
      </c>
      <c r="I1012">
        <v>160.92400000000001</v>
      </c>
      <c r="J1012">
        <v>16092.4</v>
      </c>
      <c r="K1012">
        <v>0</v>
      </c>
      <c r="L1012">
        <v>1010</v>
      </c>
      <c r="M1012">
        <f t="shared" si="180"/>
        <v>0</v>
      </c>
      <c r="N1012">
        <f t="shared" si="181"/>
        <v>0</v>
      </c>
      <c r="O1012">
        <f t="shared" si="182"/>
        <v>0</v>
      </c>
      <c r="P1012">
        <f t="shared" si="183"/>
        <v>0</v>
      </c>
      <c r="Q1012">
        <f t="shared" si="184"/>
        <v>0</v>
      </c>
      <c r="R1012">
        <f t="shared" si="185"/>
        <v>0</v>
      </c>
      <c r="S1012">
        <f t="shared" si="186"/>
        <v>0</v>
      </c>
      <c r="T1012">
        <f t="shared" si="187"/>
        <v>0</v>
      </c>
      <c r="U1012">
        <f t="shared" si="188"/>
        <v>1</v>
      </c>
      <c r="V1012">
        <f t="shared" si="189"/>
        <v>0</v>
      </c>
      <c r="W1012">
        <f t="shared" si="190"/>
        <v>0</v>
      </c>
      <c r="X1012">
        <f t="shared" si="191"/>
        <v>0</v>
      </c>
      <c r="Y1012">
        <v>12139.2</v>
      </c>
    </row>
    <row r="1013" spans="1:25">
      <c r="A1013" s="1">
        <v>41555</v>
      </c>
      <c r="B1013">
        <v>57</v>
      </c>
      <c r="C1013">
        <v>161.59649122807016</v>
      </c>
      <c r="D1013">
        <v>9211</v>
      </c>
      <c r="E1013">
        <v>14</v>
      </c>
      <c r="F1013">
        <v>124.71428571428571</v>
      </c>
      <c r="G1013">
        <v>1746</v>
      </c>
      <c r="H1013">
        <v>71</v>
      </c>
      <c r="I1013">
        <v>154.32394366197184</v>
      </c>
      <c r="J1013">
        <v>10957</v>
      </c>
      <c r="K1013">
        <v>0</v>
      </c>
      <c r="L1013">
        <v>1011</v>
      </c>
      <c r="M1013">
        <f t="shared" si="180"/>
        <v>0</v>
      </c>
      <c r="N1013">
        <f t="shared" si="181"/>
        <v>0</v>
      </c>
      <c r="O1013">
        <f t="shared" si="182"/>
        <v>0</v>
      </c>
      <c r="P1013">
        <f t="shared" si="183"/>
        <v>0</v>
      </c>
      <c r="Q1013">
        <f t="shared" si="184"/>
        <v>0</v>
      </c>
      <c r="R1013">
        <f t="shared" si="185"/>
        <v>0</v>
      </c>
      <c r="S1013">
        <f t="shared" si="186"/>
        <v>0</v>
      </c>
      <c r="T1013">
        <f t="shared" si="187"/>
        <v>0</v>
      </c>
      <c r="U1013">
        <f t="shared" si="188"/>
        <v>1</v>
      </c>
      <c r="V1013">
        <f t="shared" si="189"/>
        <v>0</v>
      </c>
      <c r="W1013">
        <f t="shared" si="190"/>
        <v>0</v>
      </c>
      <c r="X1013">
        <f t="shared" si="191"/>
        <v>0</v>
      </c>
      <c r="Y1013">
        <v>16092.4</v>
      </c>
    </row>
    <row r="1014" spans="1:25">
      <c r="A1014" s="1">
        <v>41556</v>
      </c>
      <c r="B1014">
        <v>78</v>
      </c>
      <c r="C1014">
        <v>161.02820512820514</v>
      </c>
      <c r="D1014">
        <v>12560.2</v>
      </c>
      <c r="E1014">
        <v>15</v>
      </c>
      <c r="F1014">
        <v>150.88</v>
      </c>
      <c r="G1014">
        <v>2263.1999999999998</v>
      </c>
      <c r="H1014">
        <v>93</v>
      </c>
      <c r="I1014">
        <v>159.39139784946238</v>
      </c>
      <c r="J1014">
        <v>14823.400000000001</v>
      </c>
      <c r="K1014">
        <v>0</v>
      </c>
      <c r="L1014">
        <v>1012</v>
      </c>
      <c r="M1014">
        <f t="shared" si="180"/>
        <v>0</v>
      </c>
      <c r="N1014">
        <f t="shared" si="181"/>
        <v>0</v>
      </c>
      <c r="O1014">
        <f t="shared" si="182"/>
        <v>0</v>
      </c>
      <c r="P1014">
        <f t="shared" si="183"/>
        <v>0</v>
      </c>
      <c r="Q1014">
        <f t="shared" si="184"/>
        <v>0</v>
      </c>
      <c r="R1014">
        <f t="shared" si="185"/>
        <v>0</v>
      </c>
      <c r="S1014">
        <f t="shared" si="186"/>
        <v>0</v>
      </c>
      <c r="T1014">
        <f t="shared" si="187"/>
        <v>0</v>
      </c>
      <c r="U1014">
        <f t="shared" si="188"/>
        <v>1</v>
      </c>
      <c r="V1014">
        <f t="shared" si="189"/>
        <v>0</v>
      </c>
      <c r="W1014">
        <f t="shared" si="190"/>
        <v>0</v>
      </c>
      <c r="X1014">
        <f t="shared" si="191"/>
        <v>0</v>
      </c>
      <c r="Y1014">
        <v>10957</v>
      </c>
    </row>
    <row r="1015" spans="1:25">
      <c r="A1015" s="1">
        <v>41557</v>
      </c>
      <c r="B1015">
        <v>86</v>
      </c>
      <c r="C1015">
        <v>164.59651162790698</v>
      </c>
      <c r="D1015">
        <v>14155.3</v>
      </c>
      <c r="E1015">
        <v>9</v>
      </c>
      <c r="F1015">
        <v>171.23333333333332</v>
      </c>
      <c r="G1015">
        <v>1541.1</v>
      </c>
      <c r="H1015">
        <v>95</v>
      </c>
      <c r="I1015">
        <v>165.22526315789474</v>
      </c>
      <c r="J1015">
        <v>15696.4</v>
      </c>
      <c r="K1015">
        <v>0</v>
      </c>
      <c r="L1015">
        <v>1013</v>
      </c>
      <c r="M1015">
        <f t="shared" si="180"/>
        <v>0</v>
      </c>
      <c r="N1015">
        <f t="shared" si="181"/>
        <v>0</v>
      </c>
      <c r="O1015">
        <f t="shared" si="182"/>
        <v>0</v>
      </c>
      <c r="P1015">
        <f t="shared" si="183"/>
        <v>0</v>
      </c>
      <c r="Q1015">
        <f t="shared" si="184"/>
        <v>0</v>
      </c>
      <c r="R1015">
        <f t="shared" si="185"/>
        <v>0</v>
      </c>
      <c r="S1015">
        <f t="shared" si="186"/>
        <v>0</v>
      </c>
      <c r="T1015">
        <f t="shared" si="187"/>
        <v>0</v>
      </c>
      <c r="U1015">
        <f t="shared" si="188"/>
        <v>1</v>
      </c>
      <c r="V1015">
        <f t="shared" si="189"/>
        <v>0</v>
      </c>
      <c r="W1015">
        <f t="shared" si="190"/>
        <v>0</v>
      </c>
      <c r="X1015">
        <f t="shared" si="191"/>
        <v>0</v>
      </c>
      <c r="Y1015">
        <v>14823.400000000001</v>
      </c>
    </row>
    <row r="1016" spans="1:25">
      <c r="A1016" s="1">
        <v>41558</v>
      </c>
      <c r="B1016">
        <v>82</v>
      </c>
      <c r="C1016">
        <v>177.46951219512195</v>
      </c>
      <c r="D1016">
        <v>14552.5</v>
      </c>
      <c r="E1016">
        <v>10</v>
      </c>
      <c r="F1016">
        <v>174.3</v>
      </c>
      <c r="G1016">
        <v>1743</v>
      </c>
      <c r="H1016">
        <v>92</v>
      </c>
      <c r="I1016">
        <v>177.125</v>
      </c>
      <c r="J1016">
        <v>16295.5</v>
      </c>
      <c r="K1016">
        <v>0</v>
      </c>
      <c r="L1016">
        <v>1014</v>
      </c>
      <c r="M1016">
        <f t="shared" si="180"/>
        <v>0</v>
      </c>
      <c r="N1016">
        <f t="shared" si="181"/>
        <v>0</v>
      </c>
      <c r="O1016">
        <f t="shared" si="182"/>
        <v>0</v>
      </c>
      <c r="P1016">
        <f t="shared" si="183"/>
        <v>0</v>
      </c>
      <c r="Q1016">
        <f t="shared" si="184"/>
        <v>0</v>
      </c>
      <c r="R1016">
        <f t="shared" si="185"/>
        <v>0</v>
      </c>
      <c r="S1016">
        <f t="shared" si="186"/>
        <v>0</v>
      </c>
      <c r="T1016">
        <f t="shared" si="187"/>
        <v>0</v>
      </c>
      <c r="U1016">
        <f t="shared" si="188"/>
        <v>1</v>
      </c>
      <c r="V1016">
        <f t="shared" si="189"/>
        <v>0</v>
      </c>
      <c r="W1016">
        <f t="shared" si="190"/>
        <v>0</v>
      </c>
      <c r="X1016">
        <f t="shared" si="191"/>
        <v>1</v>
      </c>
      <c r="Y1016">
        <v>15696.4</v>
      </c>
    </row>
    <row r="1017" spans="1:25">
      <c r="A1017" s="1">
        <v>41559</v>
      </c>
      <c r="B1017">
        <v>61</v>
      </c>
      <c r="C1017">
        <v>180.03770491803277</v>
      </c>
      <c r="D1017">
        <v>10982.3</v>
      </c>
      <c r="E1017">
        <v>25</v>
      </c>
      <c r="F1017">
        <v>215.95999999999995</v>
      </c>
      <c r="G1017">
        <v>5398.9999999999991</v>
      </c>
      <c r="H1017">
        <v>86</v>
      </c>
      <c r="I1017">
        <v>190.48023255813953</v>
      </c>
      <c r="J1017">
        <v>16381.3</v>
      </c>
      <c r="K1017">
        <v>1</v>
      </c>
      <c r="L1017">
        <v>1015</v>
      </c>
      <c r="M1017">
        <f t="shared" si="180"/>
        <v>0</v>
      </c>
      <c r="N1017">
        <f t="shared" si="181"/>
        <v>0</v>
      </c>
      <c r="O1017">
        <f t="shared" si="182"/>
        <v>0</v>
      </c>
      <c r="P1017">
        <f t="shared" si="183"/>
        <v>0</v>
      </c>
      <c r="Q1017">
        <f t="shared" si="184"/>
        <v>0</v>
      </c>
      <c r="R1017">
        <f t="shared" si="185"/>
        <v>0</v>
      </c>
      <c r="S1017">
        <f t="shared" si="186"/>
        <v>0</v>
      </c>
      <c r="T1017">
        <f t="shared" si="187"/>
        <v>0</v>
      </c>
      <c r="U1017">
        <f t="shared" si="188"/>
        <v>1</v>
      </c>
      <c r="V1017">
        <f t="shared" si="189"/>
        <v>0</v>
      </c>
      <c r="W1017">
        <f t="shared" si="190"/>
        <v>0</v>
      </c>
      <c r="X1017">
        <f t="shared" si="191"/>
        <v>1</v>
      </c>
      <c r="Y1017">
        <v>16295.5</v>
      </c>
    </row>
    <row r="1018" spans="1:25">
      <c r="A1018" s="1">
        <v>41560</v>
      </c>
      <c r="B1018">
        <v>65</v>
      </c>
      <c r="C1018">
        <v>142.10923076923078</v>
      </c>
      <c r="D1018">
        <v>9237.1</v>
      </c>
      <c r="E1018">
        <v>7</v>
      </c>
      <c r="F1018">
        <v>126.02857142857144</v>
      </c>
      <c r="G1018">
        <v>882.2</v>
      </c>
      <c r="H1018">
        <v>72</v>
      </c>
      <c r="I1018">
        <v>140.54583333333335</v>
      </c>
      <c r="J1018">
        <v>10119.300000000001</v>
      </c>
      <c r="K1018">
        <v>0</v>
      </c>
      <c r="L1018">
        <v>1016</v>
      </c>
      <c r="M1018">
        <f t="shared" si="180"/>
        <v>0</v>
      </c>
      <c r="N1018">
        <f t="shared" si="181"/>
        <v>0</v>
      </c>
      <c r="O1018">
        <f t="shared" si="182"/>
        <v>0</v>
      </c>
      <c r="P1018">
        <f t="shared" si="183"/>
        <v>0</v>
      </c>
      <c r="Q1018">
        <f t="shared" si="184"/>
        <v>0</v>
      </c>
      <c r="R1018">
        <f t="shared" si="185"/>
        <v>0</v>
      </c>
      <c r="S1018">
        <f t="shared" si="186"/>
        <v>0</v>
      </c>
      <c r="T1018">
        <f t="shared" si="187"/>
        <v>0</v>
      </c>
      <c r="U1018">
        <f t="shared" si="188"/>
        <v>1</v>
      </c>
      <c r="V1018">
        <f t="shared" si="189"/>
        <v>0</v>
      </c>
      <c r="W1018">
        <f t="shared" si="190"/>
        <v>0</v>
      </c>
      <c r="X1018">
        <f t="shared" si="191"/>
        <v>0</v>
      </c>
      <c r="Y1018">
        <v>16381.3</v>
      </c>
    </row>
    <row r="1019" spans="1:25">
      <c r="A1019" s="1">
        <v>41561</v>
      </c>
      <c r="B1019">
        <v>68</v>
      </c>
      <c r="C1019">
        <v>146.05882352941177</v>
      </c>
      <c r="D1019">
        <v>9932</v>
      </c>
      <c r="E1019">
        <v>6</v>
      </c>
      <c r="F1019">
        <v>127.86666666666667</v>
      </c>
      <c r="G1019">
        <v>767.2</v>
      </c>
      <c r="H1019">
        <v>74</v>
      </c>
      <c r="I1019">
        <v>144.58378378378379</v>
      </c>
      <c r="J1019">
        <v>10699.2</v>
      </c>
      <c r="K1019">
        <v>0</v>
      </c>
      <c r="L1019">
        <v>1017</v>
      </c>
      <c r="M1019">
        <f t="shared" si="180"/>
        <v>0</v>
      </c>
      <c r="N1019">
        <f t="shared" si="181"/>
        <v>0</v>
      </c>
      <c r="O1019">
        <f t="shared" si="182"/>
        <v>0</v>
      </c>
      <c r="P1019">
        <f t="shared" si="183"/>
        <v>0</v>
      </c>
      <c r="Q1019">
        <f t="shared" si="184"/>
        <v>0</v>
      </c>
      <c r="R1019">
        <f t="shared" si="185"/>
        <v>0</v>
      </c>
      <c r="S1019">
        <f t="shared" si="186"/>
        <v>0</v>
      </c>
      <c r="T1019">
        <f t="shared" si="187"/>
        <v>0</v>
      </c>
      <c r="U1019">
        <f t="shared" si="188"/>
        <v>1</v>
      </c>
      <c r="V1019">
        <f t="shared" si="189"/>
        <v>0</v>
      </c>
      <c r="W1019">
        <f t="shared" si="190"/>
        <v>0</v>
      </c>
      <c r="X1019">
        <f t="shared" si="191"/>
        <v>0</v>
      </c>
      <c r="Y1019">
        <v>10119.300000000001</v>
      </c>
    </row>
    <row r="1020" spans="1:25">
      <c r="A1020" s="1">
        <v>41562</v>
      </c>
      <c r="B1020">
        <v>77</v>
      </c>
      <c r="C1020">
        <v>145.55844155844156</v>
      </c>
      <c r="D1020">
        <v>11208</v>
      </c>
      <c r="E1020">
        <v>6</v>
      </c>
      <c r="F1020">
        <v>161.20000000000002</v>
      </c>
      <c r="G1020">
        <v>967.2</v>
      </c>
      <c r="H1020">
        <v>83</v>
      </c>
      <c r="I1020">
        <v>146.68915662650602</v>
      </c>
      <c r="J1020">
        <v>12175.2</v>
      </c>
      <c r="K1020">
        <v>0</v>
      </c>
      <c r="L1020">
        <v>1018</v>
      </c>
      <c r="M1020">
        <f t="shared" si="180"/>
        <v>0</v>
      </c>
      <c r="N1020">
        <f t="shared" si="181"/>
        <v>0</v>
      </c>
      <c r="O1020">
        <f t="shared" si="182"/>
        <v>0</v>
      </c>
      <c r="P1020">
        <f t="shared" si="183"/>
        <v>0</v>
      </c>
      <c r="Q1020">
        <f t="shared" si="184"/>
        <v>0</v>
      </c>
      <c r="R1020">
        <f t="shared" si="185"/>
        <v>0</v>
      </c>
      <c r="S1020">
        <f t="shared" si="186"/>
        <v>0</v>
      </c>
      <c r="T1020">
        <f t="shared" si="187"/>
        <v>0</v>
      </c>
      <c r="U1020">
        <f t="shared" si="188"/>
        <v>1</v>
      </c>
      <c r="V1020">
        <f t="shared" si="189"/>
        <v>0</v>
      </c>
      <c r="W1020">
        <f t="shared" si="190"/>
        <v>0</v>
      </c>
      <c r="X1020">
        <f t="shared" si="191"/>
        <v>0</v>
      </c>
      <c r="Y1020">
        <v>10699.2</v>
      </c>
    </row>
    <row r="1021" spans="1:25">
      <c r="A1021" s="1">
        <v>41563</v>
      </c>
      <c r="B1021">
        <v>80</v>
      </c>
      <c r="C1021">
        <v>139.875</v>
      </c>
      <c r="D1021">
        <v>11190</v>
      </c>
      <c r="E1021">
        <v>15</v>
      </c>
      <c r="F1021">
        <v>151.76666666666668</v>
      </c>
      <c r="G1021">
        <v>2276.5</v>
      </c>
      <c r="H1021">
        <v>95</v>
      </c>
      <c r="I1021">
        <v>141.75263157894736</v>
      </c>
      <c r="J1021">
        <v>13466.5</v>
      </c>
      <c r="K1021">
        <v>0</v>
      </c>
      <c r="L1021">
        <v>1019</v>
      </c>
      <c r="M1021">
        <f t="shared" si="180"/>
        <v>0</v>
      </c>
      <c r="N1021">
        <f t="shared" si="181"/>
        <v>0</v>
      </c>
      <c r="O1021">
        <f t="shared" si="182"/>
        <v>0</v>
      </c>
      <c r="P1021">
        <f t="shared" si="183"/>
        <v>0</v>
      </c>
      <c r="Q1021">
        <f t="shared" si="184"/>
        <v>0</v>
      </c>
      <c r="R1021">
        <f t="shared" si="185"/>
        <v>0</v>
      </c>
      <c r="S1021">
        <f t="shared" si="186"/>
        <v>0</v>
      </c>
      <c r="T1021">
        <f t="shared" si="187"/>
        <v>0</v>
      </c>
      <c r="U1021">
        <f t="shared" si="188"/>
        <v>1</v>
      </c>
      <c r="V1021">
        <f t="shared" si="189"/>
        <v>0</v>
      </c>
      <c r="W1021">
        <f t="shared" si="190"/>
        <v>0</v>
      </c>
      <c r="X1021">
        <f t="shared" si="191"/>
        <v>0</v>
      </c>
      <c r="Y1021">
        <v>12175.2</v>
      </c>
    </row>
    <row r="1022" spans="1:25">
      <c r="A1022" s="1">
        <v>41564</v>
      </c>
      <c r="B1022">
        <v>72</v>
      </c>
      <c r="C1022">
        <v>125.59722222222223</v>
      </c>
      <c r="D1022">
        <v>9043</v>
      </c>
      <c r="E1022">
        <v>26</v>
      </c>
      <c r="F1022">
        <v>122.24230769230768</v>
      </c>
      <c r="G1022">
        <v>3178.2999999999997</v>
      </c>
      <c r="H1022">
        <v>98</v>
      </c>
      <c r="I1022">
        <v>124.70714285714286</v>
      </c>
      <c r="J1022">
        <v>12221.3</v>
      </c>
      <c r="K1022">
        <v>0</v>
      </c>
      <c r="L1022">
        <v>1020</v>
      </c>
      <c r="M1022">
        <f t="shared" si="180"/>
        <v>0</v>
      </c>
      <c r="N1022">
        <f t="shared" si="181"/>
        <v>0</v>
      </c>
      <c r="O1022">
        <f t="shared" si="182"/>
        <v>0</v>
      </c>
      <c r="P1022">
        <f t="shared" si="183"/>
        <v>0</v>
      </c>
      <c r="Q1022">
        <f t="shared" si="184"/>
        <v>0</v>
      </c>
      <c r="R1022">
        <f t="shared" si="185"/>
        <v>0</v>
      </c>
      <c r="S1022">
        <f t="shared" si="186"/>
        <v>0</v>
      </c>
      <c r="T1022">
        <f t="shared" si="187"/>
        <v>0</v>
      </c>
      <c r="U1022">
        <f t="shared" si="188"/>
        <v>1</v>
      </c>
      <c r="V1022">
        <f t="shared" si="189"/>
        <v>0</v>
      </c>
      <c r="W1022">
        <f t="shared" si="190"/>
        <v>0</v>
      </c>
      <c r="X1022">
        <f t="shared" si="191"/>
        <v>0</v>
      </c>
      <c r="Y1022">
        <v>13466.5</v>
      </c>
    </row>
    <row r="1023" spans="1:25">
      <c r="A1023" s="1">
        <v>41565</v>
      </c>
      <c r="B1023">
        <v>56</v>
      </c>
      <c r="C1023">
        <v>130.32142857142858</v>
      </c>
      <c r="D1023">
        <v>7298</v>
      </c>
      <c r="E1023">
        <v>30</v>
      </c>
      <c r="F1023">
        <v>120.30666666666666</v>
      </c>
      <c r="G1023">
        <v>3609.2</v>
      </c>
      <c r="H1023">
        <v>86</v>
      </c>
      <c r="I1023">
        <v>126.82790697674419</v>
      </c>
      <c r="J1023">
        <v>10907.2</v>
      </c>
      <c r="K1023">
        <v>0</v>
      </c>
      <c r="L1023">
        <v>1021</v>
      </c>
      <c r="M1023">
        <f t="shared" si="180"/>
        <v>0</v>
      </c>
      <c r="N1023">
        <f t="shared" si="181"/>
        <v>0</v>
      </c>
      <c r="O1023">
        <f t="shared" si="182"/>
        <v>0</v>
      </c>
      <c r="P1023">
        <f t="shared" si="183"/>
        <v>0</v>
      </c>
      <c r="Q1023">
        <f t="shared" si="184"/>
        <v>0</v>
      </c>
      <c r="R1023">
        <f t="shared" si="185"/>
        <v>0</v>
      </c>
      <c r="S1023">
        <f t="shared" si="186"/>
        <v>0</v>
      </c>
      <c r="T1023">
        <f t="shared" si="187"/>
        <v>0</v>
      </c>
      <c r="U1023">
        <f t="shared" si="188"/>
        <v>1</v>
      </c>
      <c r="V1023">
        <f t="shared" si="189"/>
        <v>0</v>
      </c>
      <c r="W1023">
        <f t="shared" si="190"/>
        <v>0</v>
      </c>
      <c r="X1023">
        <f t="shared" si="191"/>
        <v>1</v>
      </c>
      <c r="Y1023">
        <v>12221.3</v>
      </c>
    </row>
    <row r="1024" spans="1:25">
      <c r="A1024" s="1">
        <v>41566</v>
      </c>
      <c r="B1024">
        <v>35</v>
      </c>
      <c r="C1024">
        <v>142.42857142857142</v>
      </c>
      <c r="D1024">
        <v>4985</v>
      </c>
      <c r="E1024">
        <v>36</v>
      </c>
      <c r="F1024">
        <v>138.68333333333331</v>
      </c>
      <c r="G1024">
        <v>4992.5999999999995</v>
      </c>
      <c r="H1024">
        <v>71</v>
      </c>
      <c r="I1024">
        <v>140.5295774647887</v>
      </c>
      <c r="J1024">
        <v>9977.5999999999985</v>
      </c>
      <c r="K1024">
        <v>0</v>
      </c>
      <c r="L1024">
        <v>1022</v>
      </c>
      <c r="M1024">
        <f t="shared" si="180"/>
        <v>0</v>
      </c>
      <c r="N1024">
        <f t="shared" si="181"/>
        <v>0</v>
      </c>
      <c r="O1024">
        <f t="shared" si="182"/>
        <v>0</v>
      </c>
      <c r="P1024">
        <f t="shared" si="183"/>
        <v>0</v>
      </c>
      <c r="Q1024">
        <f t="shared" si="184"/>
        <v>0</v>
      </c>
      <c r="R1024">
        <f t="shared" si="185"/>
        <v>0</v>
      </c>
      <c r="S1024">
        <f t="shared" si="186"/>
        <v>0</v>
      </c>
      <c r="T1024">
        <f t="shared" si="187"/>
        <v>0</v>
      </c>
      <c r="U1024">
        <f t="shared" si="188"/>
        <v>1</v>
      </c>
      <c r="V1024">
        <f t="shared" si="189"/>
        <v>0</v>
      </c>
      <c r="W1024">
        <f t="shared" si="190"/>
        <v>0</v>
      </c>
      <c r="X1024">
        <f t="shared" si="191"/>
        <v>1</v>
      </c>
      <c r="Y1024">
        <v>10907.2</v>
      </c>
    </row>
    <row r="1025" spans="1:25">
      <c r="A1025" s="1">
        <v>41567</v>
      </c>
      <c r="B1025">
        <v>63</v>
      </c>
      <c r="C1025">
        <v>149.31746031746033</v>
      </c>
      <c r="D1025">
        <v>9407</v>
      </c>
      <c r="E1025">
        <v>10</v>
      </c>
      <c r="F1025">
        <v>145.30000000000001</v>
      </c>
      <c r="G1025">
        <v>1453</v>
      </c>
      <c r="H1025">
        <v>73</v>
      </c>
      <c r="I1025">
        <v>148.76712328767124</v>
      </c>
      <c r="J1025">
        <v>10860</v>
      </c>
      <c r="K1025">
        <v>0</v>
      </c>
      <c r="L1025">
        <v>1023</v>
      </c>
      <c r="M1025">
        <f t="shared" si="180"/>
        <v>0</v>
      </c>
      <c r="N1025">
        <f t="shared" si="181"/>
        <v>0</v>
      </c>
      <c r="O1025">
        <f t="shared" si="182"/>
        <v>0</v>
      </c>
      <c r="P1025">
        <f t="shared" si="183"/>
        <v>0</v>
      </c>
      <c r="Q1025">
        <f t="shared" si="184"/>
        <v>0</v>
      </c>
      <c r="R1025">
        <f t="shared" si="185"/>
        <v>0</v>
      </c>
      <c r="S1025">
        <f t="shared" si="186"/>
        <v>0</v>
      </c>
      <c r="T1025">
        <f t="shared" si="187"/>
        <v>0</v>
      </c>
      <c r="U1025">
        <f t="shared" si="188"/>
        <v>1</v>
      </c>
      <c r="V1025">
        <f t="shared" si="189"/>
        <v>0</v>
      </c>
      <c r="W1025">
        <f t="shared" si="190"/>
        <v>0</v>
      </c>
      <c r="X1025">
        <f t="shared" si="191"/>
        <v>0</v>
      </c>
      <c r="Y1025">
        <v>9977.5999999999985</v>
      </c>
    </row>
    <row r="1026" spans="1:25">
      <c r="A1026" s="1">
        <v>41568</v>
      </c>
      <c r="B1026">
        <v>66</v>
      </c>
      <c r="C1026">
        <v>150.13636363636363</v>
      </c>
      <c r="D1026">
        <v>9909</v>
      </c>
      <c r="E1026">
        <v>14</v>
      </c>
      <c r="F1026">
        <v>147.85714285714286</v>
      </c>
      <c r="G1026">
        <v>2070</v>
      </c>
      <c r="H1026">
        <v>80</v>
      </c>
      <c r="I1026">
        <v>149.73750000000001</v>
      </c>
      <c r="J1026">
        <v>11979</v>
      </c>
      <c r="K1026">
        <v>0</v>
      </c>
      <c r="L1026">
        <v>1024</v>
      </c>
      <c r="M1026">
        <f t="shared" si="180"/>
        <v>0</v>
      </c>
      <c r="N1026">
        <f t="shared" si="181"/>
        <v>0</v>
      </c>
      <c r="O1026">
        <f t="shared" si="182"/>
        <v>0</v>
      </c>
      <c r="P1026">
        <f t="shared" si="183"/>
        <v>0</v>
      </c>
      <c r="Q1026">
        <f t="shared" si="184"/>
        <v>0</v>
      </c>
      <c r="R1026">
        <f t="shared" si="185"/>
        <v>0</v>
      </c>
      <c r="S1026">
        <f t="shared" si="186"/>
        <v>0</v>
      </c>
      <c r="T1026">
        <f t="shared" si="187"/>
        <v>0</v>
      </c>
      <c r="U1026">
        <f t="shared" si="188"/>
        <v>1</v>
      </c>
      <c r="V1026">
        <f t="shared" si="189"/>
        <v>0</v>
      </c>
      <c r="W1026">
        <f t="shared" si="190"/>
        <v>0</v>
      </c>
      <c r="X1026">
        <f t="shared" si="191"/>
        <v>0</v>
      </c>
      <c r="Y1026">
        <v>10860</v>
      </c>
    </row>
    <row r="1027" spans="1:25">
      <c r="A1027" s="1">
        <v>41569</v>
      </c>
      <c r="B1027">
        <v>71</v>
      </c>
      <c r="C1027">
        <v>143.45070422535213</v>
      </c>
      <c r="D1027">
        <v>10185</v>
      </c>
      <c r="E1027">
        <v>12</v>
      </c>
      <c r="F1027">
        <v>130.74916666666667</v>
      </c>
      <c r="G1027">
        <v>1568.99</v>
      </c>
      <c r="H1027">
        <v>83</v>
      </c>
      <c r="I1027">
        <v>141.6143373493976</v>
      </c>
      <c r="J1027">
        <v>11753.99</v>
      </c>
      <c r="K1027">
        <v>0</v>
      </c>
      <c r="L1027">
        <v>1025</v>
      </c>
      <c r="M1027">
        <f t="shared" ref="M1027:M1090" si="192">IF(MONTH(A1027)=2,1,0)</f>
        <v>0</v>
      </c>
      <c r="N1027">
        <f t="shared" ref="N1027:N1090" si="193">IF(MONTH(A1027)=3,1,0)</f>
        <v>0</v>
      </c>
      <c r="O1027">
        <f t="shared" ref="O1027:O1090" si="194">IF(MONTH(A1027)=4,1,0)</f>
        <v>0</v>
      </c>
      <c r="P1027">
        <f t="shared" ref="P1027:P1090" si="195">IF(MONTH(A1027)=5,1,0)</f>
        <v>0</v>
      </c>
      <c r="Q1027">
        <f t="shared" ref="Q1027:Q1090" si="196">IF(MONTH(A1027)=6,1,0)</f>
        <v>0</v>
      </c>
      <c r="R1027">
        <f t="shared" ref="R1027:R1090" si="197">IF(MONTH(A1027)=7,1,0)</f>
        <v>0</v>
      </c>
      <c r="S1027">
        <f t="shared" ref="S1027:S1090" si="198">IF(MONTH(A1027)=8,1,0)</f>
        <v>0</v>
      </c>
      <c r="T1027">
        <f t="shared" ref="T1027:T1090" si="199">IF(MONTH(A1027)=9,1,0)</f>
        <v>0</v>
      </c>
      <c r="U1027">
        <f t="shared" ref="U1027:U1090" si="200">IF(MONTH(A1027)=10,1,0)</f>
        <v>1</v>
      </c>
      <c r="V1027">
        <f t="shared" ref="V1027:V1090" si="201">IF(MONTH(A1027)=11,1,0)</f>
        <v>0</v>
      </c>
      <c r="W1027">
        <f t="shared" ref="W1027:W1090" si="202">IF(MONTH(A1027)=12,1,0)</f>
        <v>0</v>
      </c>
      <c r="X1027">
        <f t="shared" ref="X1027:X1090" si="203">IF(WEEKDAY(A1027)&gt;=6,1,0)</f>
        <v>0</v>
      </c>
      <c r="Y1027">
        <v>11979</v>
      </c>
    </row>
    <row r="1028" spans="1:25">
      <c r="A1028" s="1">
        <v>41570</v>
      </c>
      <c r="B1028">
        <v>64</v>
      </c>
      <c r="C1028">
        <v>145.734375</v>
      </c>
      <c r="D1028">
        <v>9327</v>
      </c>
      <c r="E1028">
        <v>16</v>
      </c>
      <c r="F1028">
        <v>123.875</v>
      </c>
      <c r="G1028">
        <v>1982</v>
      </c>
      <c r="H1028">
        <v>80</v>
      </c>
      <c r="I1028">
        <v>141.36250000000001</v>
      </c>
      <c r="J1028">
        <v>11309</v>
      </c>
      <c r="K1028">
        <v>0</v>
      </c>
      <c r="L1028">
        <v>1026</v>
      </c>
      <c r="M1028">
        <f t="shared" si="192"/>
        <v>0</v>
      </c>
      <c r="N1028">
        <f t="shared" si="193"/>
        <v>0</v>
      </c>
      <c r="O1028">
        <f t="shared" si="194"/>
        <v>0</v>
      </c>
      <c r="P1028">
        <f t="shared" si="195"/>
        <v>0</v>
      </c>
      <c r="Q1028">
        <f t="shared" si="196"/>
        <v>0</v>
      </c>
      <c r="R1028">
        <f t="shared" si="197"/>
        <v>0</v>
      </c>
      <c r="S1028">
        <f t="shared" si="198"/>
        <v>0</v>
      </c>
      <c r="T1028">
        <f t="shared" si="199"/>
        <v>0</v>
      </c>
      <c r="U1028">
        <f t="shared" si="200"/>
        <v>1</v>
      </c>
      <c r="V1028">
        <f t="shared" si="201"/>
        <v>0</v>
      </c>
      <c r="W1028">
        <f t="shared" si="202"/>
        <v>0</v>
      </c>
      <c r="X1028">
        <f t="shared" si="203"/>
        <v>0</v>
      </c>
      <c r="Y1028">
        <v>11753.99</v>
      </c>
    </row>
    <row r="1029" spans="1:25">
      <c r="A1029" s="1">
        <v>41571</v>
      </c>
      <c r="B1029">
        <v>54</v>
      </c>
      <c r="C1029">
        <v>137.53703703703704</v>
      </c>
      <c r="D1029">
        <v>7427</v>
      </c>
      <c r="E1029">
        <v>24</v>
      </c>
      <c r="F1029">
        <v>108.96666666666665</v>
      </c>
      <c r="G1029">
        <v>2615.1999999999998</v>
      </c>
      <c r="H1029">
        <v>78</v>
      </c>
      <c r="I1029">
        <v>128.74615384615385</v>
      </c>
      <c r="J1029">
        <v>10042.200000000001</v>
      </c>
      <c r="K1029">
        <v>0</v>
      </c>
      <c r="L1029">
        <v>1027</v>
      </c>
      <c r="M1029">
        <f t="shared" si="192"/>
        <v>0</v>
      </c>
      <c r="N1029">
        <f t="shared" si="193"/>
        <v>0</v>
      </c>
      <c r="O1029">
        <f t="shared" si="194"/>
        <v>0</v>
      </c>
      <c r="P1029">
        <f t="shared" si="195"/>
        <v>0</v>
      </c>
      <c r="Q1029">
        <f t="shared" si="196"/>
        <v>0</v>
      </c>
      <c r="R1029">
        <f t="shared" si="197"/>
        <v>0</v>
      </c>
      <c r="S1029">
        <f t="shared" si="198"/>
        <v>0</v>
      </c>
      <c r="T1029">
        <f t="shared" si="199"/>
        <v>0</v>
      </c>
      <c r="U1029">
        <f t="shared" si="200"/>
        <v>1</v>
      </c>
      <c r="V1029">
        <f t="shared" si="201"/>
        <v>0</v>
      </c>
      <c r="W1029">
        <f t="shared" si="202"/>
        <v>0</v>
      </c>
      <c r="X1029">
        <f t="shared" si="203"/>
        <v>0</v>
      </c>
      <c r="Y1029">
        <v>11309</v>
      </c>
    </row>
    <row r="1030" spans="1:25">
      <c r="A1030" s="1">
        <v>41572</v>
      </c>
      <c r="B1030">
        <v>29</v>
      </c>
      <c r="C1030">
        <v>118.72413793103448</v>
      </c>
      <c r="D1030">
        <v>3443</v>
      </c>
      <c r="E1030">
        <v>19</v>
      </c>
      <c r="F1030">
        <v>119.43684210526317</v>
      </c>
      <c r="G1030">
        <v>2269.3000000000002</v>
      </c>
      <c r="H1030">
        <v>48</v>
      </c>
      <c r="I1030">
        <v>119.00625000000001</v>
      </c>
      <c r="J1030">
        <v>5712.3</v>
      </c>
      <c r="K1030">
        <v>0</v>
      </c>
      <c r="L1030">
        <v>1028</v>
      </c>
      <c r="M1030">
        <f t="shared" si="192"/>
        <v>0</v>
      </c>
      <c r="N1030">
        <f t="shared" si="193"/>
        <v>0</v>
      </c>
      <c r="O1030">
        <f t="shared" si="194"/>
        <v>0</v>
      </c>
      <c r="P1030">
        <f t="shared" si="195"/>
        <v>0</v>
      </c>
      <c r="Q1030">
        <f t="shared" si="196"/>
        <v>0</v>
      </c>
      <c r="R1030">
        <f t="shared" si="197"/>
        <v>0</v>
      </c>
      <c r="S1030">
        <f t="shared" si="198"/>
        <v>0</v>
      </c>
      <c r="T1030">
        <f t="shared" si="199"/>
        <v>0</v>
      </c>
      <c r="U1030">
        <f t="shared" si="200"/>
        <v>1</v>
      </c>
      <c r="V1030">
        <f t="shared" si="201"/>
        <v>0</v>
      </c>
      <c r="W1030">
        <f t="shared" si="202"/>
        <v>0</v>
      </c>
      <c r="X1030">
        <f t="shared" si="203"/>
        <v>1</v>
      </c>
      <c r="Y1030">
        <v>10042.200000000001</v>
      </c>
    </row>
    <row r="1031" spans="1:25">
      <c r="A1031" s="1">
        <v>41573</v>
      </c>
      <c r="B1031">
        <v>6</v>
      </c>
      <c r="C1031">
        <v>143.5</v>
      </c>
      <c r="D1031">
        <v>861</v>
      </c>
      <c r="E1031">
        <v>11</v>
      </c>
      <c r="F1031">
        <v>128.84545454545457</v>
      </c>
      <c r="G1031">
        <v>1417.3000000000002</v>
      </c>
      <c r="H1031">
        <v>17</v>
      </c>
      <c r="I1031">
        <v>134.01764705882354</v>
      </c>
      <c r="J1031">
        <v>2278.3000000000002</v>
      </c>
      <c r="K1031">
        <v>0</v>
      </c>
      <c r="L1031">
        <v>1029</v>
      </c>
      <c r="M1031">
        <f t="shared" si="192"/>
        <v>0</v>
      </c>
      <c r="N1031">
        <f t="shared" si="193"/>
        <v>0</v>
      </c>
      <c r="O1031">
        <f t="shared" si="194"/>
        <v>0</v>
      </c>
      <c r="P1031">
        <f t="shared" si="195"/>
        <v>0</v>
      </c>
      <c r="Q1031">
        <f t="shared" si="196"/>
        <v>0</v>
      </c>
      <c r="R1031">
        <f t="shared" si="197"/>
        <v>0</v>
      </c>
      <c r="S1031">
        <f t="shared" si="198"/>
        <v>0</v>
      </c>
      <c r="T1031">
        <f t="shared" si="199"/>
        <v>0</v>
      </c>
      <c r="U1031">
        <f t="shared" si="200"/>
        <v>1</v>
      </c>
      <c r="V1031">
        <f t="shared" si="201"/>
        <v>0</v>
      </c>
      <c r="W1031">
        <f t="shared" si="202"/>
        <v>0</v>
      </c>
      <c r="X1031">
        <f t="shared" si="203"/>
        <v>1</v>
      </c>
      <c r="Y1031">
        <v>5712.3</v>
      </c>
    </row>
    <row r="1032" spans="1:25">
      <c r="A1032" s="1">
        <v>41574</v>
      </c>
      <c r="B1032">
        <v>57</v>
      </c>
      <c r="C1032">
        <v>154.31578947368422</v>
      </c>
      <c r="D1032">
        <v>8796</v>
      </c>
      <c r="E1032">
        <v>4</v>
      </c>
      <c r="F1032">
        <v>111.05</v>
      </c>
      <c r="G1032">
        <v>444.2</v>
      </c>
      <c r="H1032">
        <v>61</v>
      </c>
      <c r="I1032">
        <v>151.47868852459018</v>
      </c>
      <c r="J1032">
        <v>9240.2000000000007</v>
      </c>
      <c r="K1032">
        <v>0</v>
      </c>
      <c r="L1032">
        <v>1030</v>
      </c>
      <c r="M1032">
        <f t="shared" si="192"/>
        <v>0</v>
      </c>
      <c r="N1032">
        <f t="shared" si="193"/>
        <v>0</v>
      </c>
      <c r="O1032">
        <f t="shared" si="194"/>
        <v>0</v>
      </c>
      <c r="P1032">
        <f t="shared" si="195"/>
        <v>0</v>
      </c>
      <c r="Q1032">
        <f t="shared" si="196"/>
        <v>0</v>
      </c>
      <c r="R1032">
        <f t="shared" si="197"/>
        <v>0</v>
      </c>
      <c r="S1032">
        <f t="shared" si="198"/>
        <v>0</v>
      </c>
      <c r="T1032">
        <f t="shared" si="199"/>
        <v>0</v>
      </c>
      <c r="U1032">
        <f t="shared" si="200"/>
        <v>1</v>
      </c>
      <c r="V1032">
        <f t="shared" si="201"/>
        <v>0</v>
      </c>
      <c r="W1032">
        <f t="shared" si="202"/>
        <v>0</v>
      </c>
      <c r="X1032">
        <f t="shared" si="203"/>
        <v>0</v>
      </c>
      <c r="Y1032">
        <v>2278.3000000000002</v>
      </c>
    </row>
    <row r="1033" spans="1:25">
      <c r="A1033" s="1">
        <v>41575</v>
      </c>
      <c r="B1033">
        <v>77</v>
      </c>
      <c r="C1033">
        <v>154.64935064935065</v>
      </c>
      <c r="D1033">
        <v>11908</v>
      </c>
      <c r="E1033">
        <v>7</v>
      </c>
      <c r="F1033">
        <v>132.6</v>
      </c>
      <c r="G1033">
        <v>928.2</v>
      </c>
      <c r="H1033">
        <v>84</v>
      </c>
      <c r="I1033">
        <v>152.81190476190477</v>
      </c>
      <c r="J1033">
        <v>12836.2</v>
      </c>
      <c r="K1033">
        <v>0</v>
      </c>
      <c r="L1033">
        <v>1031</v>
      </c>
      <c r="M1033">
        <f t="shared" si="192"/>
        <v>0</v>
      </c>
      <c r="N1033">
        <f t="shared" si="193"/>
        <v>0</v>
      </c>
      <c r="O1033">
        <f t="shared" si="194"/>
        <v>0</v>
      </c>
      <c r="P1033">
        <f t="shared" si="195"/>
        <v>0</v>
      </c>
      <c r="Q1033">
        <f t="shared" si="196"/>
        <v>0</v>
      </c>
      <c r="R1033">
        <f t="shared" si="197"/>
        <v>0</v>
      </c>
      <c r="S1033">
        <f t="shared" si="198"/>
        <v>0</v>
      </c>
      <c r="T1033">
        <f t="shared" si="199"/>
        <v>0</v>
      </c>
      <c r="U1033">
        <f t="shared" si="200"/>
        <v>1</v>
      </c>
      <c r="V1033">
        <f t="shared" si="201"/>
        <v>0</v>
      </c>
      <c r="W1033">
        <f t="shared" si="202"/>
        <v>0</v>
      </c>
      <c r="X1033">
        <f t="shared" si="203"/>
        <v>0</v>
      </c>
      <c r="Y1033">
        <v>9240.2000000000007</v>
      </c>
    </row>
    <row r="1034" spans="1:25">
      <c r="A1034" s="1">
        <v>41576</v>
      </c>
      <c r="B1034">
        <v>84</v>
      </c>
      <c r="C1034">
        <v>155.73809523809524</v>
      </c>
      <c r="D1034">
        <v>13082</v>
      </c>
      <c r="E1034">
        <v>10</v>
      </c>
      <c r="F1034">
        <v>130.24</v>
      </c>
      <c r="G1034">
        <v>1302.4000000000001</v>
      </c>
      <c r="H1034">
        <v>94</v>
      </c>
      <c r="I1034">
        <v>153.02553191489361</v>
      </c>
      <c r="J1034">
        <v>14384.4</v>
      </c>
      <c r="K1034">
        <v>0</v>
      </c>
      <c r="L1034">
        <v>1032</v>
      </c>
      <c r="M1034">
        <f t="shared" si="192"/>
        <v>0</v>
      </c>
      <c r="N1034">
        <f t="shared" si="193"/>
        <v>0</v>
      </c>
      <c r="O1034">
        <f t="shared" si="194"/>
        <v>0</v>
      </c>
      <c r="P1034">
        <f t="shared" si="195"/>
        <v>0</v>
      </c>
      <c r="Q1034">
        <f t="shared" si="196"/>
        <v>0</v>
      </c>
      <c r="R1034">
        <f t="shared" si="197"/>
        <v>0</v>
      </c>
      <c r="S1034">
        <f t="shared" si="198"/>
        <v>0</v>
      </c>
      <c r="T1034">
        <f t="shared" si="199"/>
        <v>0</v>
      </c>
      <c r="U1034">
        <f t="shared" si="200"/>
        <v>1</v>
      </c>
      <c r="V1034">
        <f t="shared" si="201"/>
        <v>0</v>
      </c>
      <c r="W1034">
        <f t="shared" si="202"/>
        <v>0</v>
      </c>
      <c r="X1034">
        <f t="shared" si="203"/>
        <v>0</v>
      </c>
      <c r="Y1034">
        <v>12836.2</v>
      </c>
    </row>
    <row r="1035" spans="1:25">
      <c r="A1035" s="1">
        <v>41577</v>
      </c>
      <c r="B1035">
        <v>55</v>
      </c>
      <c r="C1035">
        <v>155.83636363636364</v>
      </c>
      <c r="D1035">
        <v>8571</v>
      </c>
      <c r="E1035">
        <v>7</v>
      </c>
      <c r="F1035">
        <v>130.99857142857144</v>
      </c>
      <c r="G1035">
        <v>916.99</v>
      </c>
      <c r="H1035">
        <v>62</v>
      </c>
      <c r="I1035">
        <v>153.03209677419355</v>
      </c>
      <c r="J1035">
        <v>9487.99</v>
      </c>
      <c r="K1035">
        <v>0</v>
      </c>
      <c r="L1035">
        <v>1033</v>
      </c>
      <c r="M1035">
        <f t="shared" si="192"/>
        <v>0</v>
      </c>
      <c r="N1035">
        <f t="shared" si="193"/>
        <v>0</v>
      </c>
      <c r="O1035">
        <f t="shared" si="194"/>
        <v>0</v>
      </c>
      <c r="P1035">
        <f t="shared" si="195"/>
        <v>0</v>
      </c>
      <c r="Q1035">
        <f t="shared" si="196"/>
        <v>0</v>
      </c>
      <c r="R1035">
        <f t="shared" si="197"/>
        <v>0</v>
      </c>
      <c r="S1035">
        <f t="shared" si="198"/>
        <v>0</v>
      </c>
      <c r="T1035">
        <f t="shared" si="199"/>
        <v>0</v>
      </c>
      <c r="U1035">
        <f t="shared" si="200"/>
        <v>1</v>
      </c>
      <c r="V1035">
        <f t="shared" si="201"/>
        <v>0</v>
      </c>
      <c r="W1035">
        <f t="shared" si="202"/>
        <v>0</v>
      </c>
      <c r="X1035">
        <f t="shared" si="203"/>
        <v>0</v>
      </c>
      <c r="Y1035">
        <v>14384.4</v>
      </c>
    </row>
    <row r="1036" spans="1:25">
      <c r="A1036" s="1">
        <v>41578</v>
      </c>
      <c r="B1036">
        <v>76</v>
      </c>
      <c r="C1036">
        <v>144.11842105263159</v>
      </c>
      <c r="D1036">
        <v>10953</v>
      </c>
      <c r="E1036">
        <v>13</v>
      </c>
      <c r="F1036">
        <v>104.70769230769231</v>
      </c>
      <c r="G1036">
        <v>1361.2</v>
      </c>
      <c r="H1036">
        <v>89</v>
      </c>
      <c r="I1036">
        <v>138.361797752809</v>
      </c>
      <c r="J1036">
        <v>12314.2</v>
      </c>
      <c r="K1036">
        <v>0</v>
      </c>
      <c r="L1036">
        <v>1034</v>
      </c>
      <c r="M1036">
        <f t="shared" si="192"/>
        <v>0</v>
      </c>
      <c r="N1036">
        <f t="shared" si="193"/>
        <v>0</v>
      </c>
      <c r="O1036">
        <f t="shared" si="194"/>
        <v>0</v>
      </c>
      <c r="P1036">
        <f t="shared" si="195"/>
        <v>0</v>
      </c>
      <c r="Q1036">
        <f t="shared" si="196"/>
        <v>0</v>
      </c>
      <c r="R1036">
        <f t="shared" si="197"/>
        <v>0</v>
      </c>
      <c r="S1036">
        <f t="shared" si="198"/>
        <v>0</v>
      </c>
      <c r="T1036">
        <f t="shared" si="199"/>
        <v>0</v>
      </c>
      <c r="U1036">
        <f t="shared" si="200"/>
        <v>1</v>
      </c>
      <c r="V1036">
        <f t="shared" si="201"/>
        <v>0</v>
      </c>
      <c r="W1036">
        <f t="shared" si="202"/>
        <v>0</v>
      </c>
      <c r="X1036">
        <f t="shared" si="203"/>
        <v>0</v>
      </c>
      <c r="Y1036">
        <v>9487.99</v>
      </c>
    </row>
    <row r="1037" spans="1:25">
      <c r="A1037" s="1">
        <v>41579</v>
      </c>
      <c r="B1037">
        <v>49</v>
      </c>
      <c r="C1037">
        <v>92.387755102040813</v>
      </c>
      <c r="D1037">
        <v>4527</v>
      </c>
      <c r="E1037">
        <v>19</v>
      </c>
      <c r="F1037">
        <v>136.66842105263157</v>
      </c>
      <c r="G1037">
        <v>2596.6999999999998</v>
      </c>
      <c r="H1037">
        <v>68</v>
      </c>
      <c r="I1037">
        <v>104.76029411764705</v>
      </c>
      <c r="J1037">
        <v>7123.7</v>
      </c>
      <c r="K1037">
        <v>0</v>
      </c>
      <c r="L1037">
        <v>1035</v>
      </c>
      <c r="M1037">
        <f t="shared" si="192"/>
        <v>0</v>
      </c>
      <c r="N1037">
        <f t="shared" si="193"/>
        <v>0</v>
      </c>
      <c r="O1037">
        <f t="shared" si="194"/>
        <v>0</v>
      </c>
      <c r="P1037">
        <f t="shared" si="195"/>
        <v>0</v>
      </c>
      <c r="Q1037">
        <f t="shared" si="196"/>
        <v>0</v>
      </c>
      <c r="R1037">
        <f t="shared" si="197"/>
        <v>0</v>
      </c>
      <c r="S1037">
        <f t="shared" si="198"/>
        <v>0</v>
      </c>
      <c r="T1037">
        <f t="shared" si="199"/>
        <v>0</v>
      </c>
      <c r="U1037">
        <f t="shared" si="200"/>
        <v>0</v>
      </c>
      <c r="V1037">
        <f t="shared" si="201"/>
        <v>1</v>
      </c>
      <c r="W1037">
        <f t="shared" si="202"/>
        <v>0</v>
      </c>
      <c r="X1037">
        <f t="shared" si="203"/>
        <v>1</v>
      </c>
      <c r="Y1037">
        <v>12314.2</v>
      </c>
    </row>
    <row r="1038" spans="1:25">
      <c r="A1038" s="1">
        <v>41580</v>
      </c>
      <c r="B1038">
        <v>38</v>
      </c>
      <c r="C1038">
        <v>80.526315789473685</v>
      </c>
      <c r="D1038">
        <v>3060</v>
      </c>
      <c r="E1038">
        <v>18</v>
      </c>
      <c r="F1038">
        <v>144.98888888888891</v>
      </c>
      <c r="G1038">
        <v>2609.8000000000002</v>
      </c>
      <c r="H1038">
        <v>56</v>
      </c>
      <c r="I1038">
        <v>101.24642857142858</v>
      </c>
      <c r="J1038">
        <v>5669.8</v>
      </c>
      <c r="K1038">
        <v>0</v>
      </c>
      <c r="L1038">
        <v>1036</v>
      </c>
      <c r="M1038">
        <f t="shared" si="192"/>
        <v>0</v>
      </c>
      <c r="N1038">
        <f t="shared" si="193"/>
        <v>0</v>
      </c>
      <c r="O1038">
        <f t="shared" si="194"/>
        <v>0</v>
      </c>
      <c r="P1038">
        <f t="shared" si="195"/>
        <v>0</v>
      </c>
      <c r="Q1038">
        <f t="shared" si="196"/>
        <v>0</v>
      </c>
      <c r="R1038">
        <f t="shared" si="197"/>
        <v>0</v>
      </c>
      <c r="S1038">
        <f t="shared" si="198"/>
        <v>0</v>
      </c>
      <c r="T1038">
        <f t="shared" si="199"/>
        <v>0</v>
      </c>
      <c r="U1038">
        <f t="shared" si="200"/>
        <v>0</v>
      </c>
      <c r="V1038">
        <f t="shared" si="201"/>
        <v>1</v>
      </c>
      <c r="W1038">
        <f t="shared" si="202"/>
        <v>0</v>
      </c>
      <c r="X1038">
        <f t="shared" si="203"/>
        <v>1</v>
      </c>
      <c r="Y1038">
        <v>7123.7</v>
      </c>
    </row>
    <row r="1039" spans="1:25">
      <c r="A1039" s="1">
        <v>41581</v>
      </c>
      <c r="B1039">
        <v>57</v>
      </c>
      <c r="C1039">
        <v>130.12280701754386</v>
      </c>
      <c r="D1039">
        <v>7417</v>
      </c>
      <c r="E1039">
        <v>5</v>
      </c>
      <c r="F1039">
        <v>129.4</v>
      </c>
      <c r="G1039">
        <v>647</v>
      </c>
      <c r="H1039">
        <v>62</v>
      </c>
      <c r="I1039">
        <v>130.06451612903226</v>
      </c>
      <c r="J1039">
        <v>8064</v>
      </c>
      <c r="K1039">
        <v>0</v>
      </c>
      <c r="L1039">
        <v>1037</v>
      </c>
      <c r="M1039">
        <f t="shared" si="192"/>
        <v>0</v>
      </c>
      <c r="N1039">
        <f t="shared" si="193"/>
        <v>0</v>
      </c>
      <c r="O1039">
        <f t="shared" si="194"/>
        <v>0</v>
      </c>
      <c r="P1039">
        <f t="shared" si="195"/>
        <v>0</v>
      </c>
      <c r="Q1039">
        <f t="shared" si="196"/>
        <v>0</v>
      </c>
      <c r="R1039">
        <f t="shared" si="197"/>
        <v>0</v>
      </c>
      <c r="S1039">
        <f t="shared" si="198"/>
        <v>0</v>
      </c>
      <c r="T1039">
        <f t="shared" si="199"/>
        <v>0</v>
      </c>
      <c r="U1039">
        <f t="shared" si="200"/>
        <v>0</v>
      </c>
      <c r="V1039">
        <f t="shared" si="201"/>
        <v>1</v>
      </c>
      <c r="W1039">
        <f t="shared" si="202"/>
        <v>0</v>
      </c>
      <c r="X1039">
        <f t="shared" si="203"/>
        <v>0</v>
      </c>
      <c r="Y1039">
        <v>5669.8</v>
      </c>
    </row>
    <row r="1040" spans="1:25">
      <c r="A1040" s="1">
        <v>41582</v>
      </c>
      <c r="B1040">
        <v>61</v>
      </c>
      <c r="C1040">
        <v>147.11475409836066</v>
      </c>
      <c r="D1040">
        <v>8974</v>
      </c>
      <c r="E1040">
        <v>6</v>
      </c>
      <c r="F1040">
        <v>103</v>
      </c>
      <c r="G1040">
        <v>618</v>
      </c>
      <c r="H1040">
        <v>67</v>
      </c>
      <c r="I1040">
        <v>143.16417910447763</v>
      </c>
      <c r="J1040">
        <v>9592</v>
      </c>
      <c r="K1040">
        <v>0</v>
      </c>
      <c r="L1040">
        <v>1038</v>
      </c>
      <c r="M1040">
        <f t="shared" si="192"/>
        <v>0</v>
      </c>
      <c r="N1040">
        <f t="shared" si="193"/>
        <v>0</v>
      </c>
      <c r="O1040">
        <f t="shared" si="194"/>
        <v>0</v>
      </c>
      <c r="P1040">
        <f t="shared" si="195"/>
        <v>0</v>
      </c>
      <c r="Q1040">
        <f t="shared" si="196"/>
        <v>0</v>
      </c>
      <c r="R1040">
        <f t="shared" si="197"/>
        <v>0</v>
      </c>
      <c r="S1040">
        <f t="shared" si="198"/>
        <v>0</v>
      </c>
      <c r="T1040">
        <f t="shared" si="199"/>
        <v>0</v>
      </c>
      <c r="U1040">
        <f t="shared" si="200"/>
        <v>0</v>
      </c>
      <c r="V1040">
        <f t="shared" si="201"/>
        <v>1</v>
      </c>
      <c r="W1040">
        <f t="shared" si="202"/>
        <v>0</v>
      </c>
      <c r="X1040">
        <f t="shared" si="203"/>
        <v>0</v>
      </c>
      <c r="Y1040">
        <v>8064</v>
      </c>
    </row>
    <row r="1041" spans="1:25">
      <c r="A1041" s="1">
        <v>41583</v>
      </c>
      <c r="B1041">
        <v>63</v>
      </c>
      <c r="C1041">
        <v>148.28571428571428</v>
      </c>
      <c r="D1041">
        <v>9342</v>
      </c>
      <c r="E1041">
        <v>6</v>
      </c>
      <c r="F1041">
        <v>116.68333333333334</v>
      </c>
      <c r="G1041">
        <v>700.1</v>
      </c>
      <c r="H1041">
        <v>69</v>
      </c>
      <c r="I1041">
        <v>145.53768115942029</v>
      </c>
      <c r="J1041">
        <v>10042.1</v>
      </c>
      <c r="K1041">
        <v>0</v>
      </c>
      <c r="L1041">
        <v>1039</v>
      </c>
      <c r="M1041">
        <f t="shared" si="192"/>
        <v>0</v>
      </c>
      <c r="N1041">
        <f t="shared" si="193"/>
        <v>0</v>
      </c>
      <c r="O1041">
        <f t="shared" si="194"/>
        <v>0</v>
      </c>
      <c r="P1041">
        <f t="shared" si="195"/>
        <v>0</v>
      </c>
      <c r="Q1041">
        <f t="shared" si="196"/>
        <v>0</v>
      </c>
      <c r="R1041">
        <f t="shared" si="197"/>
        <v>0</v>
      </c>
      <c r="S1041">
        <f t="shared" si="198"/>
        <v>0</v>
      </c>
      <c r="T1041">
        <f t="shared" si="199"/>
        <v>0</v>
      </c>
      <c r="U1041">
        <f t="shared" si="200"/>
        <v>0</v>
      </c>
      <c r="V1041">
        <f t="shared" si="201"/>
        <v>1</v>
      </c>
      <c r="W1041">
        <f t="shared" si="202"/>
        <v>0</v>
      </c>
      <c r="X1041">
        <f t="shared" si="203"/>
        <v>0</v>
      </c>
      <c r="Y1041">
        <v>9592</v>
      </c>
    </row>
    <row r="1042" spans="1:25">
      <c r="A1042" s="1">
        <v>41584</v>
      </c>
      <c r="B1042">
        <v>42</v>
      </c>
      <c r="C1042">
        <v>149.95238095238096</v>
      </c>
      <c r="D1042">
        <v>6298</v>
      </c>
      <c r="E1042">
        <v>11</v>
      </c>
      <c r="F1042">
        <v>121.01818181818182</v>
      </c>
      <c r="G1042">
        <v>1331.2</v>
      </c>
      <c r="H1042">
        <v>53</v>
      </c>
      <c r="I1042">
        <v>143.94716981132075</v>
      </c>
      <c r="J1042">
        <v>7629.2</v>
      </c>
      <c r="K1042">
        <v>0</v>
      </c>
      <c r="L1042">
        <v>1040</v>
      </c>
      <c r="M1042">
        <f t="shared" si="192"/>
        <v>0</v>
      </c>
      <c r="N1042">
        <f t="shared" si="193"/>
        <v>0</v>
      </c>
      <c r="O1042">
        <f t="shared" si="194"/>
        <v>0</v>
      </c>
      <c r="P1042">
        <f t="shared" si="195"/>
        <v>0</v>
      </c>
      <c r="Q1042">
        <f t="shared" si="196"/>
        <v>0</v>
      </c>
      <c r="R1042">
        <f t="shared" si="197"/>
        <v>0</v>
      </c>
      <c r="S1042">
        <f t="shared" si="198"/>
        <v>0</v>
      </c>
      <c r="T1042">
        <f t="shared" si="199"/>
        <v>0</v>
      </c>
      <c r="U1042">
        <f t="shared" si="200"/>
        <v>0</v>
      </c>
      <c r="V1042">
        <f t="shared" si="201"/>
        <v>1</v>
      </c>
      <c r="W1042">
        <f t="shared" si="202"/>
        <v>0</v>
      </c>
      <c r="X1042">
        <f t="shared" si="203"/>
        <v>0</v>
      </c>
      <c r="Y1042">
        <v>10042.1</v>
      </c>
    </row>
    <row r="1043" spans="1:25">
      <c r="A1043" s="1">
        <v>41585</v>
      </c>
      <c r="B1043">
        <v>69</v>
      </c>
      <c r="C1043">
        <v>145.58405797101449</v>
      </c>
      <c r="D1043">
        <v>10045.299999999999</v>
      </c>
      <c r="E1043">
        <v>22</v>
      </c>
      <c r="F1043">
        <v>115.29545454545452</v>
      </c>
      <c r="G1043">
        <v>2536.4999999999995</v>
      </c>
      <c r="H1043">
        <v>91</v>
      </c>
      <c r="I1043">
        <v>138.26153846153846</v>
      </c>
      <c r="J1043">
        <v>12581.8</v>
      </c>
      <c r="K1043">
        <v>0</v>
      </c>
      <c r="L1043">
        <v>1041</v>
      </c>
      <c r="M1043">
        <f t="shared" si="192"/>
        <v>0</v>
      </c>
      <c r="N1043">
        <f t="shared" si="193"/>
        <v>0</v>
      </c>
      <c r="O1043">
        <f t="shared" si="194"/>
        <v>0</v>
      </c>
      <c r="P1043">
        <f t="shared" si="195"/>
        <v>0</v>
      </c>
      <c r="Q1043">
        <f t="shared" si="196"/>
        <v>0</v>
      </c>
      <c r="R1043">
        <f t="shared" si="197"/>
        <v>0</v>
      </c>
      <c r="S1043">
        <f t="shared" si="198"/>
        <v>0</v>
      </c>
      <c r="T1043">
        <f t="shared" si="199"/>
        <v>0</v>
      </c>
      <c r="U1043">
        <f t="shared" si="200"/>
        <v>0</v>
      </c>
      <c r="V1043">
        <f t="shared" si="201"/>
        <v>1</v>
      </c>
      <c r="W1043">
        <f t="shared" si="202"/>
        <v>0</v>
      </c>
      <c r="X1043">
        <f t="shared" si="203"/>
        <v>0</v>
      </c>
      <c r="Y1043">
        <v>7629.2</v>
      </c>
    </row>
    <row r="1044" spans="1:25">
      <c r="A1044" s="1">
        <v>41586</v>
      </c>
      <c r="B1044">
        <v>69</v>
      </c>
      <c r="C1044">
        <v>151.77681159420294</v>
      </c>
      <c r="D1044">
        <v>10472.600000000002</v>
      </c>
      <c r="E1044">
        <v>31</v>
      </c>
      <c r="F1044">
        <v>165.25161290322578</v>
      </c>
      <c r="G1044">
        <v>5122.7999999999993</v>
      </c>
      <c r="H1044">
        <v>100</v>
      </c>
      <c r="I1044">
        <v>155.95400000000001</v>
      </c>
      <c r="J1044">
        <v>15595.400000000001</v>
      </c>
      <c r="K1044">
        <v>0</v>
      </c>
      <c r="L1044">
        <v>1042</v>
      </c>
      <c r="M1044">
        <f t="shared" si="192"/>
        <v>0</v>
      </c>
      <c r="N1044">
        <f t="shared" si="193"/>
        <v>0</v>
      </c>
      <c r="O1044">
        <f t="shared" si="194"/>
        <v>0</v>
      </c>
      <c r="P1044">
        <f t="shared" si="195"/>
        <v>0</v>
      </c>
      <c r="Q1044">
        <f t="shared" si="196"/>
        <v>0</v>
      </c>
      <c r="R1044">
        <f t="shared" si="197"/>
        <v>0</v>
      </c>
      <c r="S1044">
        <f t="shared" si="198"/>
        <v>0</v>
      </c>
      <c r="T1044">
        <f t="shared" si="199"/>
        <v>0</v>
      </c>
      <c r="U1044">
        <f t="shared" si="200"/>
        <v>0</v>
      </c>
      <c r="V1044">
        <f t="shared" si="201"/>
        <v>1</v>
      </c>
      <c r="W1044">
        <f t="shared" si="202"/>
        <v>0</v>
      </c>
      <c r="X1044">
        <f t="shared" si="203"/>
        <v>1</v>
      </c>
      <c r="Y1044">
        <v>12581.8</v>
      </c>
    </row>
    <row r="1045" spans="1:25">
      <c r="A1045" s="1">
        <v>41587</v>
      </c>
      <c r="B1045">
        <v>42</v>
      </c>
      <c r="C1045">
        <v>162.31666666666669</v>
      </c>
      <c r="D1045">
        <v>6817.3000000000011</v>
      </c>
      <c r="E1045">
        <v>38</v>
      </c>
      <c r="F1045">
        <v>204.09736842105266</v>
      </c>
      <c r="G1045">
        <v>7755.7000000000007</v>
      </c>
      <c r="H1045">
        <v>80</v>
      </c>
      <c r="I1045">
        <v>182.16250000000002</v>
      </c>
      <c r="J1045">
        <v>14573.000000000002</v>
      </c>
      <c r="K1045">
        <v>1</v>
      </c>
      <c r="L1045">
        <v>1043</v>
      </c>
      <c r="M1045">
        <f t="shared" si="192"/>
        <v>0</v>
      </c>
      <c r="N1045">
        <f t="shared" si="193"/>
        <v>0</v>
      </c>
      <c r="O1045">
        <f t="shared" si="194"/>
        <v>0</v>
      </c>
      <c r="P1045">
        <f t="shared" si="195"/>
        <v>0</v>
      </c>
      <c r="Q1045">
        <f t="shared" si="196"/>
        <v>0</v>
      </c>
      <c r="R1045">
        <f t="shared" si="197"/>
        <v>0</v>
      </c>
      <c r="S1045">
        <f t="shared" si="198"/>
        <v>0</v>
      </c>
      <c r="T1045">
        <f t="shared" si="199"/>
        <v>0</v>
      </c>
      <c r="U1045">
        <f t="shared" si="200"/>
        <v>0</v>
      </c>
      <c r="V1045">
        <f t="shared" si="201"/>
        <v>1</v>
      </c>
      <c r="W1045">
        <f t="shared" si="202"/>
        <v>0</v>
      </c>
      <c r="X1045">
        <f t="shared" si="203"/>
        <v>1</v>
      </c>
      <c r="Y1045">
        <v>15595.400000000001</v>
      </c>
    </row>
    <row r="1046" spans="1:25">
      <c r="A1046" s="1">
        <v>41588</v>
      </c>
      <c r="B1046">
        <v>39</v>
      </c>
      <c r="C1046">
        <v>146.56410256410257</v>
      </c>
      <c r="D1046">
        <v>5716</v>
      </c>
      <c r="E1046">
        <v>5</v>
      </c>
      <c r="F1046">
        <v>109.6</v>
      </c>
      <c r="G1046">
        <v>548</v>
      </c>
      <c r="H1046">
        <v>44</v>
      </c>
      <c r="I1046">
        <v>142.36363636363637</v>
      </c>
      <c r="J1046">
        <v>6264</v>
      </c>
      <c r="K1046">
        <v>0</v>
      </c>
      <c r="L1046">
        <v>1044</v>
      </c>
      <c r="M1046">
        <f t="shared" si="192"/>
        <v>0</v>
      </c>
      <c r="N1046">
        <f t="shared" si="193"/>
        <v>0</v>
      </c>
      <c r="O1046">
        <f t="shared" si="194"/>
        <v>0</v>
      </c>
      <c r="P1046">
        <f t="shared" si="195"/>
        <v>0</v>
      </c>
      <c r="Q1046">
        <f t="shared" si="196"/>
        <v>0</v>
      </c>
      <c r="R1046">
        <f t="shared" si="197"/>
        <v>0</v>
      </c>
      <c r="S1046">
        <f t="shared" si="198"/>
        <v>0</v>
      </c>
      <c r="T1046">
        <f t="shared" si="199"/>
        <v>0</v>
      </c>
      <c r="U1046">
        <f t="shared" si="200"/>
        <v>0</v>
      </c>
      <c r="V1046">
        <f t="shared" si="201"/>
        <v>1</v>
      </c>
      <c r="W1046">
        <f t="shared" si="202"/>
        <v>0</v>
      </c>
      <c r="X1046">
        <f t="shared" si="203"/>
        <v>0</v>
      </c>
      <c r="Y1046">
        <v>14573.000000000002</v>
      </c>
    </row>
    <row r="1047" spans="1:25">
      <c r="A1047" s="1">
        <v>41589</v>
      </c>
      <c r="B1047">
        <v>45</v>
      </c>
      <c r="C1047">
        <v>147</v>
      </c>
      <c r="D1047">
        <v>6615</v>
      </c>
      <c r="E1047">
        <v>7</v>
      </c>
      <c r="F1047">
        <v>113.01428571428572</v>
      </c>
      <c r="G1047">
        <v>791.1</v>
      </c>
      <c r="H1047">
        <v>52</v>
      </c>
      <c r="I1047">
        <v>142.42500000000001</v>
      </c>
      <c r="J1047">
        <v>7406.1</v>
      </c>
      <c r="K1047">
        <v>0</v>
      </c>
      <c r="L1047">
        <v>1045</v>
      </c>
      <c r="M1047">
        <f t="shared" si="192"/>
        <v>0</v>
      </c>
      <c r="N1047">
        <f t="shared" si="193"/>
        <v>0</v>
      </c>
      <c r="O1047">
        <f t="shared" si="194"/>
        <v>0</v>
      </c>
      <c r="P1047">
        <f t="shared" si="195"/>
        <v>0</v>
      </c>
      <c r="Q1047">
        <f t="shared" si="196"/>
        <v>0</v>
      </c>
      <c r="R1047">
        <f t="shared" si="197"/>
        <v>0</v>
      </c>
      <c r="S1047">
        <f t="shared" si="198"/>
        <v>0</v>
      </c>
      <c r="T1047">
        <f t="shared" si="199"/>
        <v>0</v>
      </c>
      <c r="U1047">
        <f t="shared" si="200"/>
        <v>0</v>
      </c>
      <c r="V1047">
        <f t="shared" si="201"/>
        <v>1</v>
      </c>
      <c r="W1047">
        <f t="shared" si="202"/>
        <v>0</v>
      </c>
      <c r="X1047">
        <f t="shared" si="203"/>
        <v>0</v>
      </c>
      <c r="Y1047">
        <v>6264</v>
      </c>
    </row>
    <row r="1048" spans="1:25">
      <c r="A1048" s="1">
        <v>41590</v>
      </c>
      <c r="B1048">
        <v>59</v>
      </c>
      <c r="C1048">
        <v>148.74576271186442</v>
      </c>
      <c r="D1048">
        <v>8776</v>
      </c>
      <c r="E1048">
        <v>9</v>
      </c>
      <c r="F1048">
        <v>93.366666666666674</v>
      </c>
      <c r="G1048">
        <v>840.30000000000007</v>
      </c>
      <c r="H1048">
        <v>68</v>
      </c>
      <c r="I1048">
        <v>141.41617647058823</v>
      </c>
      <c r="J1048">
        <v>9616.2999999999993</v>
      </c>
      <c r="K1048">
        <v>0</v>
      </c>
      <c r="L1048">
        <v>1046</v>
      </c>
      <c r="M1048">
        <f t="shared" si="192"/>
        <v>0</v>
      </c>
      <c r="N1048">
        <f t="shared" si="193"/>
        <v>0</v>
      </c>
      <c r="O1048">
        <f t="shared" si="194"/>
        <v>0</v>
      </c>
      <c r="P1048">
        <f t="shared" si="195"/>
        <v>0</v>
      </c>
      <c r="Q1048">
        <f t="shared" si="196"/>
        <v>0</v>
      </c>
      <c r="R1048">
        <f t="shared" si="197"/>
        <v>0</v>
      </c>
      <c r="S1048">
        <f t="shared" si="198"/>
        <v>0</v>
      </c>
      <c r="T1048">
        <f t="shared" si="199"/>
        <v>0</v>
      </c>
      <c r="U1048">
        <f t="shared" si="200"/>
        <v>0</v>
      </c>
      <c r="V1048">
        <f t="shared" si="201"/>
        <v>1</v>
      </c>
      <c r="W1048">
        <f t="shared" si="202"/>
        <v>0</v>
      </c>
      <c r="X1048">
        <f t="shared" si="203"/>
        <v>0</v>
      </c>
      <c r="Y1048">
        <v>7406.1</v>
      </c>
    </row>
    <row r="1049" spans="1:25">
      <c r="A1049" s="1">
        <v>41591</v>
      </c>
      <c r="B1049">
        <v>44</v>
      </c>
      <c r="C1049">
        <v>146.75</v>
      </c>
      <c r="D1049">
        <v>6457</v>
      </c>
      <c r="E1049">
        <v>7</v>
      </c>
      <c r="F1049">
        <v>81.285714285714292</v>
      </c>
      <c r="G1049">
        <v>569</v>
      </c>
      <c r="H1049">
        <v>51</v>
      </c>
      <c r="I1049">
        <v>137.76470588235293</v>
      </c>
      <c r="J1049">
        <v>7026</v>
      </c>
      <c r="K1049">
        <v>0</v>
      </c>
      <c r="L1049">
        <v>1047</v>
      </c>
      <c r="M1049">
        <f t="shared" si="192"/>
        <v>0</v>
      </c>
      <c r="N1049">
        <f t="shared" si="193"/>
        <v>0</v>
      </c>
      <c r="O1049">
        <f t="shared" si="194"/>
        <v>0</v>
      </c>
      <c r="P1049">
        <f t="shared" si="195"/>
        <v>0</v>
      </c>
      <c r="Q1049">
        <f t="shared" si="196"/>
        <v>0</v>
      </c>
      <c r="R1049">
        <f t="shared" si="197"/>
        <v>0</v>
      </c>
      <c r="S1049">
        <f t="shared" si="198"/>
        <v>0</v>
      </c>
      <c r="T1049">
        <f t="shared" si="199"/>
        <v>0</v>
      </c>
      <c r="U1049">
        <f t="shared" si="200"/>
        <v>0</v>
      </c>
      <c r="V1049">
        <f t="shared" si="201"/>
        <v>1</v>
      </c>
      <c r="W1049">
        <f t="shared" si="202"/>
        <v>0</v>
      </c>
      <c r="X1049">
        <f t="shared" si="203"/>
        <v>0</v>
      </c>
      <c r="Y1049">
        <v>9616.2999999999993</v>
      </c>
    </row>
    <row r="1050" spans="1:25">
      <c r="A1050" s="1">
        <v>41592</v>
      </c>
      <c r="B1050">
        <v>18</v>
      </c>
      <c r="C1050">
        <v>140.88888888888889</v>
      </c>
      <c r="D1050">
        <v>2536</v>
      </c>
      <c r="E1050">
        <v>12</v>
      </c>
      <c r="F1050">
        <v>88.508333333333326</v>
      </c>
      <c r="G1050">
        <v>1062.0999999999999</v>
      </c>
      <c r="H1050">
        <v>30</v>
      </c>
      <c r="I1050">
        <v>119.93666666666667</v>
      </c>
      <c r="J1050">
        <v>3598.1</v>
      </c>
      <c r="K1050">
        <v>0</v>
      </c>
      <c r="L1050">
        <v>1048</v>
      </c>
      <c r="M1050">
        <f t="shared" si="192"/>
        <v>0</v>
      </c>
      <c r="N1050">
        <f t="shared" si="193"/>
        <v>0</v>
      </c>
      <c r="O1050">
        <f t="shared" si="194"/>
        <v>0</v>
      </c>
      <c r="P1050">
        <f t="shared" si="195"/>
        <v>0</v>
      </c>
      <c r="Q1050">
        <f t="shared" si="196"/>
        <v>0</v>
      </c>
      <c r="R1050">
        <f t="shared" si="197"/>
        <v>0</v>
      </c>
      <c r="S1050">
        <f t="shared" si="198"/>
        <v>0</v>
      </c>
      <c r="T1050">
        <f t="shared" si="199"/>
        <v>0</v>
      </c>
      <c r="U1050">
        <f t="shared" si="200"/>
        <v>0</v>
      </c>
      <c r="V1050">
        <f t="shared" si="201"/>
        <v>1</v>
      </c>
      <c r="W1050">
        <f t="shared" si="202"/>
        <v>0</v>
      </c>
      <c r="X1050">
        <f t="shared" si="203"/>
        <v>0</v>
      </c>
      <c r="Y1050">
        <v>7026</v>
      </c>
    </row>
    <row r="1051" spans="1:25">
      <c r="A1051" s="1">
        <v>41593</v>
      </c>
      <c r="B1051">
        <v>1</v>
      </c>
      <c r="C1051">
        <v>144</v>
      </c>
      <c r="D1051">
        <v>144</v>
      </c>
      <c r="E1051">
        <v>27</v>
      </c>
      <c r="F1051">
        <v>185.14814814814815</v>
      </c>
      <c r="G1051">
        <v>4999</v>
      </c>
      <c r="H1051">
        <v>28</v>
      </c>
      <c r="I1051">
        <v>183.67857142857142</v>
      </c>
      <c r="J1051">
        <v>5143</v>
      </c>
      <c r="K1051">
        <v>0</v>
      </c>
      <c r="L1051">
        <v>1049</v>
      </c>
      <c r="M1051">
        <f t="shared" si="192"/>
        <v>0</v>
      </c>
      <c r="N1051">
        <f t="shared" si="193"/>
        <v>0</v>
      </c>
      <c r="O1051">
        <f t="shared" si="194"/>
        <v>0</v>
      </c>
      <c r="P1051">
        <f t="shared" si="195"/>
        <v>0</v>
      </c>
      <c r="Q1051">
        <f t="shared" si="196"/>
        <v>0</v>
      </c>
      <c r="R1051">
        <f t="shared" si="197"/>
        <v>0</v>
      </c>
      <c r="S1051">
        <f t="shared" si="198"/>
        <v>0</v>
      </c>
      <c r="T1051">
        <f t="shared" si="199"/>
        <v>0</v>
      </c>
      <c r="U1051">
        <f t="shared" si="200"/>
        <v>0</v>
      </c>
      <c r="V1051">
        <f t="shared" si="201"/>
        <v>1</v>
      </c>
      <c r="W1051">
        <f t="shared" si="202"/>
        <v>0</v>
      </c>
      <c r="X1051">
        <f t="shared" si="203"/>
        <v>1</v>
      </c>
      <c r="Y1051">
        <v>3598.1</v>
      </c>
    </row>
    <row r="1052" spans="1:25">
      <c r="A1052" s="1">
        <v>41594</v>
      </c>
      <c r="B1052">
        <v>3</v>
      </c>
      <c r="C1052">
        <v>144</v>
      </c>
      <c r="D1052">
        <v>432</v>
      </c>
      <c r="E1052">
        <v>33</v>
      </c>
      <c r="F1052">
        <v>204.23030303030308</v>
      </c>
      <c r="G1052">
        <v>6739.6000000000013</v>
      </c>
      <c r="H1052">
        <v>36</v>
      </c>
      <c r="I1052">
        <v>199.21111111111114</v>
      </c>
      <c r="J1052">
        <v>7171.6000000000013</v>
      </c>
      <c r="K1052">
        <v>1</v>
      </c>
      <c r="L1052">
        <v>1050</v>
      </c>
      <c r="M1052">
        <f t="shared" si="192"/>
        <v>0</v>
      </c>
      <c r="N1052">
        <f t="shared" si="193"/>
        <v>0</v>
      </c>
      <c r="O1052">
        <f t="shared" si="194"/>
        <v>0</v>
      </c>
      <c r="P1052">
        <f t="shared" si="195"/>
        <v>0</v>
      </c>
      <c r="Q1052">
        <f t="shared" si="196"/>
        <v>0</v>
      </c>
      <c r="R1052">
        <f t="shared" si="197"/>
        <v>0</v>
      </c>
      <c r="S1052">
        <f t="shared" si="198"/>
        <v>0</v>
      </c>
      <c r="T1052">
        <f t="shared" si="199"/>
        <v>0</v>
      </c>
      <c r="U1052">
        <f t="shared" si="200"/>
        <v>0</v>
      </c>
      <c r="V1052">
        <f t="shared" si="201"/>
        <v>1</v>
      </c>
      <c r="W1052">
        <f t="shared" si="202"/>
        <v>0</v>
      </c>
      <c r="X1052">
        <f t="shared" si="203"/>
        <v>1</v>
      </c>
      <c r="Y1052">
        <v>5143</v>
      </c>
    </row>
    <row r="1053" spans="1:25">
      <c r="A1053" s="1">
        <v>41595</v>
      </c>
      <c r="B1053">
        <v>67</v>
      </c>
      <c r="C1053">
        <v>147.13432835820896</v>
      </c>
      <c r="D1053">
        <v>9858</v>
      </c>
      <c r="E1053">
        <v>1</v>
      </c>
      <c r="F1053">
        <v>70</v>
      </c>
      <c r="G1053">
        <v>70</v>
      </c>
      <c r="H1053">
        <v>68</v>
      </c>
      <c r="I1053">
        <v>146</v>
      </c>
      <c r="J1053">
        <v>9928</v>
      </c>
      <c r="K1053">
        <v>0</v>
      </c>
      <c r="L1053">
        <v>1051</v>
      </c>
      <c r="M1053">
        <f t="shared" si="192"/>
        <v>0</v>
      </c>
      <c r="N1053">
        <f t="shared" si="193"/>
        <v>0</v>
      </c>
      <c r="O1053">
        <f t="shared" si="194"/>
        <v>0</v>
      </c>
      <c r="P1053">
        <f t="shared" si="195"/>
        <v>0</v>
      </c>
      <c r="Q1053">
        <f t="shared" si="196"/>
        <v>0</v>
      </c>
      <c r="R1053">
        <f t="shared" si="197"/>
        <v>0</v>
      </c>
      <c r="S1053">
        <f t="shared" si="198"/>
        <v>0</v>
      </c>
      <c r="T1053">
        <f t="shared" si="199"/>
        <v>0</v>
      </c>
      <c r="U1053">
        <f t="shared" si="200"/>
        <v>0</v>
      </c>
      <c r="V1053">
        <f t="shared" si="201"/>
        <v>1</v>
      </c>
      <c r="W1053">
        <f t="shared" si="202"/>
        <v>0</v>
      </c>
      <c r="X1053">
        <f t="shared" si="203"/>
        <v>0</v>
      </c>
      <c r="Y1053">
        <v>7171.6000000000013</v>
      </c>
    </row>
    <row r="1054" spans="1:25">
      <c r="A1054" s="1">
        <v>41596</v>
      </c>
      <c r="B1054">
        <v>77</v>
      </c>
      <c r="C1054">
        <v>147.57142857142858</v>
      </c>
      <c r="D1054">
        <v>11363</v>
      </c>
      <c r="E1054">
        <v>3</v>
      </c>
      <c r="F1054">
        <v>99.666666666666671</v>
      </c>
      <c r="G1054">
        <v>299</v>
      </c>
      <c r="H1054">
        <v>80</v>
      </c>
      <c r="I1054">
        <v>145.77500000000001</v>
      </c>
      <c r="J1054">
        <v>11662</v>
      </c>
      <c r="K1054">
        <v>0</v>
      </c>
      <c r="L1054">
        <v>1052</v>
      </c>
      <c r="M1054">
        <f t="shared" si="192"/>
        <v>0</v>
      </c>
      <c r="N1054">
        <f t="shared" si="193"/>
        <v>0</v>
      </c>
      <c r="O1054">
        <f t="shared" si="194"/>
        <v>0</v>
      </c>
      <c r="P1054">
        <f t="shared" si="195"/>
        <v>0</v>
      </c>
      <c r="Q1054">
        <f t="shared" si="196"/>
        <v>0</v>
      </c>
      <c r="R1054">
        <f t="shared" si="197"/>
        <v>0</v>
      </c>
      <c r="S1054">
        <f t="shared" si="198"/>
        <v>0</v>
      </c>
      <c r="T1054">
        <f t="shared" si="199"/>
        <v>0</v>
      </c>
      <c r="U1054">
        <f t="shared" si="200"/>
        <v>0</v>
      </c>
      <c r="V1054">
        <f t="shared" si="201"/>
        <v>1</v>
      </c>
      <c r="W1054">
        <f t="shared" si="202"/>
        <v>0</v>
      </c>
      <c r="X1054">
        <f t="shared" si="203"/>
        <v>0</v>
      </c>
      <c r="Y1054">
        <v>9928</v>
      </c>
    </row>
    <row r="1055" spans="1:25">
      <c r="A1055" s="1">
        <v>41597</v>
      </c>
      <c r="B1055">
        <v>76</v>
      </c>
      <c r="C1055">
        <v>147.61842105263159</v>
      </c>
      <c r="D1055">
        <v>11219</v>
      </c>
      <c r="E1055">
        <v>6</v>
      </c>
      <c r="F1055">
        <v>92.866666666666674</v>
      </c>
      <c r="G1055">
        <v>557.20000000000005</v>
      </c>
      <c r="H1055">
        <v>82</v>
      </c>
      <c r="I1055">
        <v>143.61219512195123</v>
      </c>
      <c r="J1055">
        <v>11776.2</v>
      </c>
      <c r="K1055">
        <v>0</v>
      </c>
      <c r="L1055">
        <v>1053</v>
      </c>
      <c r="M1055">
        <f t="shared" si="192"/>
        <v>0</v>
      </c>
      <c r="N1055">
        <f t="shared" si="193"/>
        <v>0</v>
      </c>
      <c r="O1055">
        <f t="shared" si="194"/>
        <v>0</v>
      </c>
      <c r="P1055">
        <f t="shared" si="195"/>
        <v>0</v>
      </c>
      <c r="Q1055">
        <f t="shared" si="196"/>
        <v>0</v>
      </c>
      <c r="R1055">
        <f t="shared" si="197"/>
        <v>0</v>
      </c>
      <c r="S1055">
        <f t="shared" si="198"/>
        <v>0</v>
      </c>
      <c r="T1055">
        <f t="shared" si="199"/>
        <v>0</v>
      </c>
      <c r="U1055">
        <f t="shared" si="200"/>
        <v>0</v>
      </c>
      <c r="V1055">
        <f t="shared" si="201"/>
        <v>1</v>
      </c>
      <c r="W1055">
        <f t="shared" si="202"/>
        <v>0</v>
      </c>
      <c r="X1055">
        <f t="shared" si="203"/>
        <v>0</v>
      </c>
      <c r="Y1055">
        <v>11662</v>
      </c>
    </row>
    <row r="1056" spans="1:25">
      <c r="A1056" s="1">
        <v>41598</v>
      </c>
      <c r="B1056">
        <v>31</v>
      </c>
      <c r="C1056">
        <v>144.96774193548387</v>
      </c>
      <c r="D1056">
        <v>4494</v>
      </c>
      <c r="E1056">
        <v>7</v>
      </c>
      <c r="F1056">
        <v>92.571428571428569</v>
      </c>
      <c r="G1056">
        <v>648</v>
      </c>
      <c r="H1056">
        <v>38</v>
      </c>
      <c r="I1056">
        <v>135.31578947368422</v>
      </c>
      <c r="J1056">
        <v>5142</v>
      </c>
      <c r="K1056">
        <v>0</v>
      </c>
      <c r="L1056">
        <v>1054</v>
      </c>
      <c r="M1056">
        <f t="shared" si="192"/>
        <v>0</v>
      </c>
      <c r="N1056">
        <f t="shared" si="193"/>
        <v>0</v>
      </c>
      <c r="O1056">
        <f t="shared" si="194"/>
        <v>0</v>
      </c>
      <c r="P1056">
        <f t="shared" si="195"/>
        <v>0</v>
      </c>
      <c r="Q1056">
        <f t="shared" si="196"/>
        <v>0</v>
      </c>
      <c r="R1056">
        <f t="shared" si="197"/>
        <v>0</v>
      </c>
      <c r="S1056">
        <f t="shared" si="198"/>
        <v>0</v>
      </c>
      <c r="T1056">
        <f t="shared" si="199"/>
        <v>0</v>
      </c>
      <c r="U1056">
        <f t="shared" si="200"/>
        <v>0</v>
      </c>
      <c r="V1056">
        <f t="shared" si="201"/>
        <v>1</v>
      </c>
      <c r="W1056">
        <f t="shared" si="202"/>
        <v>0</v>
      </c>
      <c r="X1056">
        <f t="shared" si="203"/>
        <v>0</v>
      </c>
      <c r="Y1056">
        <v>11776.2</v>
      </c>
    </row>
    <row r="1057" spans="1:25">
      <c r="A1057" s="1">
        <v>41599</v>
      </c>
      <c r="B1057">
        <v>42</v>
      </c>
      <c r="C1057">
        <v>137.38095238095238</v>
      </c>
      <c r="D1057">
        <v>5770</v>
      </c>
      <c r="E1057">
        <v>4</v>
      </c>
      <c r="F1057">
        <v>86.025000000000006</v>
      </c>
      <c r="G1057">
        <v>344.1</v>
      </c>
      <c r="H1057">
        <v>46</v>
      </c>
      <c r="I1057">
        <v>132.91521739130437</v>
      </c>
      <c r="J1057">
        <v>6114.1</v>
      </c>
      <c r="K1057">
        <v>0</v>
      </c>
      <c r="L1057">
        <v>1055</v>
      </c>
      <c r="M1057">
        <f t="shared" si="192"/>
        <v>0</v>
      </c>
      <c r="N1057">
        <f t="shared" si="193"/>
        <v>0</v>
      </c>
      <c r="O1057">
        <f t="shared" si="194"/>
        <v>0</v>
      </c>
      <c r="P1057">
        <f t="shared" si="195"/>
        <v>0</v>
      </c>
      <c r="Q1057">
        <f t="shared" si="196"/>
        <v>0</v>
      </c>
      <c r="R1057">
        <f t="shared" si="197"/>
        <v>0</v>
      </c>
      <c r="S1057">
        <f t="shared" si="198"/>
        <v>0</v>
      </c>
      <c r="T1057">
        <f t="shared" si="199"/>
        <v>0</v>
      </c>
      <c r="U1057">
        <f t="shared" si="200"/>
        <v>0</v>
      </c>
      <c r="V1057">
        <f t="shared" si="201"/>
        <v>1</v>
      </c>
      <c r="W1057">
        <f t="shared" si="202"/>
        <v>0</v>
      </c>
      <c r="X1057">
        <f t="shared" si="203"/>
        <v>0</v>
      </c>
      <c r="Y1057">
        <v>5142</v>
      </c>
    </row>
    <row r="1058" spans="1:25">
      <c r="A1058" s="1">
        <v>41600</v>
      </c>
      <c r="B1058">
        <v>32</v>
      </c>
      <c r="C1058">
        <v>123</v>
      </c>
      <c r="D1058">
        <v>3936</v>
      </c>
      <c r="E1058">
        <v>10</v>
      </c>
      <c r="F1058">
        <v>105.45</v>
      </c>
      <c r="G1058">
        <v>1054.5</v>
      </c>
      <c r="H1058">
        <v>42</v>
      </c>
      <c r="I1058">
        <v>118.82142857142857</v>
      </c>
      <c r="J1058">
        <v>4990.5</v>
      </c>
      <c r="K1058">
        <v>0</v>
      </c>
      <c r="L1058">
        <v>1056</v>
      </c>
      <c r="M1058">
        <f t="shared" si="192"/>
        <v>0</v>
      </c>
      <c r="N1058">
        <f t="shared" si="193"/>
        <v>0</v>
      </c>
      <c r="O1058">
        <f t="shared" si="194"/>
        <v>0</v>
      </c>
      <c r="P1058">
        <f t="shared" si="195"/>
        <v>0</v>
      </c>
      <c r="Q1058">
        <f t="shared" si="196"/>
        <v>0</v>
      </c>
      <c r="R1058">
        <f t="shared" si="197"/>
        <v>0</v>
      </c>
      <c r="S1058">
        <f t="shared" si="198"/>
        <v>0</v>
      </c>
      <c r="T1058">
        <f t="shared" si="199"/>
        <v>0</v>
      </c>
      <c r="U1058">
        <f t="shared" si="200"/>
        <v>0</v>
      </c>
      <c r="V1058">
        <f t="shared" si="201"/>
        <v>1</v>
      </c>
      <c r="W1058">
        <f t="shared" si="202"/>
        <v>0</v>
      </c>
      <c r="X1058">
        <f t="shared" si="203"/>
        <v>1</v>
      </c>
      <c r="Y1058">
        <v>6114.1</v>
      </c>
    </row>
    <row r="1059" spans="1:25">
      <c r="A1059" s="1">
        <v>41601</v>
      </c>
      <c r="B1059">
        <v>0</v>
      </c>
      <c r="C1059">
        <v>0</v>
      </c>
      <c r="D1059">
        <v>0</v>
      </c>
      <c r="E1059">
        <v>11</v>
      </c>
      <c r="F1059">
        <v>100.85454545454546</v>
      </c>
      <c r="G1059">
        <v>1109.4000000000001</v>
      </c>
      <c r="H1059">
        <v>11</v>
      </c>
      <c r="I1059">
        <v>100.85454545454546</v>
      </c>
      <c r="J1059">
        <v>1109.4000000000001</v>
      </c>
      <c r="K1059">
        <v>0</v>
      </c>
      <c r="L1059">
        <v>1057</v>
      </c>
      <c r="M1059">
        <f t="shared" si="192"/>
        <v>0</v>
      </c>
      <c r="N1059">
        <f t="shared" si="193"/>
        <v>0</v>
      </c>
      <c r="O1059">
        <f t="shared" si="194"/>
        <v>0</v>
      </c>
      <c r="P1059">
        <f t="shared" si="195"/>
        <v>0</v>
      </c>
      <c r="Q1059">
        <f t="shared" si="196"/>
        <v>0</v>
      </c>
      <c r="R1059">
        <f t="shared" si="197"/>
        <v>0</v>
      </c>
      <c r="S1059">
        <f t="shared" si="198"/>
        <v>0</v>
      </c>
      <c r="T1059">
        <f t="shared" si="199"/>
        <v>0</v>
      </c>
      <c r="U1059">
        <f t="shared" si="200"/>
        <v>0</v>
      </c>
      <c r="V1059">
        <f t="shared" si="201"/>
        <v>1</v>
      </c>
      <c r="W1059">
        <f t="shared" si="202"/>
        <v>0</v>
      </c>
      <c r="X1059">
        <f t="shared" si="203"/>
        <v>1</v>
      </c>
      <c r="Y1059">
        <v>4990.5</v>
      </c>
    </row>
    <row r="1060" spans="1:25">
      <c r="A1060" s="1">
        <v>41602</v>
      </c>
      <c r="B1060">
        <v>0</v>
      </c>
      <c r="C1060">
        <v>0</v>
      </c>
      <c r="D1060">
        <v>0</v>
      </c>
      <c r="E1060">
        <v>2</v>
      </c>
      <c r="F1060">
        <v>89.1</v>
      </c>
      <c r="G1060">
        <v>178.2</v>
      </c>
      <c r="H1060">
        <v>2</v>
      </c>
      <c r="I1060">
        <v>89.1</v>
      </c>
      <c r="J1060">
        <v>178.2</v>
      </c>
      <c r="K1060">
        <v>0</v>
      </c>
      <c r="L1060">
        <v>1058</v>
      </c>
      <c r="M1060">
        <f t="shared" si="192"/>
        <v>0</v>
      </c>
      <c r="N1060">
        <f t="shared" si="193"/>
        <v>0</v>
      </c>
      <c r="O1060">
        <f t="shared" si="194"/>
        <v>0</v>
      </c>
      <c r="P1060">
        <f t="shared" si="195"/>
        <v>0</v>
      </c>
      <c r="Q1060">
        <f t="shared" si="196"/>
        <v>0</v>
      </c>
      <c r="R1060">
        <f t="shared" si="197"/>
        <v>0</v>
      </c>
      <c r="S1060">
        <f t="shared" si="198"/>
        <v>0</v>
      </c>
      <c r="T1060">
        <f t="shared" si="199"/>
        <v>0</v>
      </c>
      <c r="U1060">
        <f t="shared" si="200"/>
        <v>0</v>
      </c>
      <c r="V1060">
        <f t="shared" si="201"/>
        <v>1</v>
      </c>
      <c r="W1060">
        <f t="shared" si="202"/>
        <v>0</v>
      </c>
      <c r="X1060">
        <f t="shared" si="203"/>
        <v>0</v>
      </c>
      <c r="Y1060">
        <v>1109.4000000000001</v>
      </c>
    </row>
    <row r="1061" spans="1:25">
      <c r="A1061" s="1">
        <v>41603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1059</v>
      </c>
      <c r="M1061">
        <f t="shared" si="192"/>
        <v>0</v>
      </c>
      <c r="N1061">
        <f t="shared" si="193"/>
        <v>0</v>
      </c>
      <c r="O1061">
        <f t="shared" si="194"/>
        <v>0</v>
      </c>
      <c r="P1061">
        <f t="shared" si="195"/>
        <v>0</v>
      </c>
      <c r="Q1061">
        <f t="shared" si="196"/>
        <v>0</v>
      </c>
      <c r="R1061">
        <f t="shared" si="197"/>
        <v>0</v>
      </c>
      <c r="S1061">
        <f t="shared" si="198"/>
        <v>0</v>
      </c>
      <c r="T1061">
        <f t="shared" si="199"/>
        <v>0</v>
      </c>
      <c r="U1061">
        <f t="shared" si="200"/>
        <v>0</v>
      </c>
      <c r="V1061">
        <f t="shared" si="201"/>
        <v>1</v>
      </c>
      <c r="W1061">
        <f t="shared" si="202"/>
        <v>0</v>
      </c>
      <c r="X1061">
        <f t="shared" si="203"/>
        <v>0</v>
      </c>
      <c r="Y1061">
        <v>178.2</v>
      </c>
    </row>
    <row r="1062" spans="1:25">
      <c r="A1062" s="1">
        <v>41604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1060</v>
      </c>
      <c r="M1062">
        <f t="shared" si="192"/>
        <v>0</v>
      </c>
      <c r="N1062">
        <f t="shared" si="193"/>
        <v>0</v>
      </c>
      <c r="O1062">
        <f t="shared" si="194"/>
        <v>0</v>
      </c>
      <c r="P1062">
        <f t="shared" si="195"/>
        <v>0</v>
      </c>
      <c r="Q1062">
        <f t="shared" si="196"/>
        <v>0</v>
      </c>
      <c r="R1062">
        <f t="shared" si="197"/>
        <v>0</v>
      </c>
      <c r="S1062">
        <f t="shared" si="198"/>
        <v>0</v>
      </c>
      <c r="T1062">
        <f t="shared" si="199"/>
        <v>0</v>
      </c>
      <c r="U1062">
        <f t="shared" si="200"/>
        <v>0</v>
      </c>
      <c r="V1062">
        <f t="shared" si="201"/>
        <v>1</v>
      </c>
      <c r="W1062">
        <f t="shared" si="202"/>
        <v>0</v>
      </c>
      <c r="X1062">
        <f t="shared" si="203"/>
        <v>0</v>
      </c>
      <c r="Y1062">
        <v>0</v>
      </c>
    </row>
    <row r="1063" spans="1:25">
      <c r="A1063" s="1">
        <v>41605</v>
      </c>
      <c r="B1063">
        <v>0</v>
      </c>
      <c r="C1063">
        <v>0</v>
      </c>
      <c r="D1063">
        <v>0</v>
      </c>
      <c r="E1063">
        <v>2</v>
      </c>
      <c r="F1063">
        <v>112</v>
      </c>
      <c r="G1063">
        <v>224</v>
      </c>
      <c r="H1063">
        <v>2</v>
      </c>
      <c r="I1063">
        <v>112</v>
      </c>
      <c r="J1063">
        <v>224</v>
      </c>
      <c r="K1063">
        <v>0</v>
      </c>
      <c r="L1063">
        <v>1061</v>
      </c>
      <c r="M1063">
        <f t="shared" si="192"/>
        <v>0</v>
      </c>
      <c r="N1063">
        <f t="shared" si="193"/>
        <v>0</v>
      </c>
      <c r="O1063">
        <f t="shared" si="194"/>
        <v>0</v>
      </c>
      <c r="P1063">
        <f t="shared" si="195"/>
        <v>0</v>
      </c>
      <c r="Q1063">
        <f t="shared" si="196"/>
        <v>0</v>
      </c>
      <c r="R1063">
        <f t="shared" si="197"/>
        <v>0</v>
      </c>
      <c r="S1063">
        <f t="shared" si="198"/>
        <v>0</v>
      </c>
      <c r="T1063">
        <f t="shared" si="199"/>
        <v>0</v>
      </c>
      <c r="U1063">
        <f t="shared" si="200"/>
        <v>0</v>
      </c>
      <c r="V1063">
        <f t="shared" si="201"/>
        <v>1</v>
      </c>
      <c r="W1063">
        <f t="shared" si="202"/>
        <v>0</v>
      </c>
      <c r="X1063">
        <f t="shared" si="203"/>
        <v>0</v>
      </c>
      <c r="Y1063">
        <v>0</v>
      </c>
    </row>
    <row r="1064" spans="1:25">
      <c r="A1064" s="1">
        <v>41606</v>
      </c>
      <c r="B1064">
        <v>0</v>
      </c>
      <c r="C1064">
        <v>0</v>
      </c>
      <c r="D1064">
        <v>0</v>
      </c>
      <c r="E1064">
        <v>3</v>
      </c>
      <c r="F1064">
        <v>112.06666666666666</v>
      </c>
      <c r="G1064">
        <v>336.2</v>
      </c>
      <c r="H1064">
        <v>3</v>
      </c>
      <c r="I1064">
        <v>112.06666666666666</v>
      </c>
      <c r="J1064">
        <v>336.2</v>
      </c>
      <c r="K1064">
        <v>0</v>
      </c>
      <c r="L1064">
        <v>1062</v>
      </c>
      <c r="M1064">
        <f t="shared" si="192"/>
        <v>0</v>
      </c>
      <c r="N1064">
        <f t="shared" si="193"/>
        <v>0</v>
      </c>
      <c r="O1064">
        <f t="shared" si="194"/>
        <v>0</v>
      </c>
      <c r="P1064">
        <f t="shared" si="195"/>
        <v>0</v>
      </c>
      <c r="Q1064">
        <f t="shared" si="196"/>
        <v>0</v>
      </c>
      <c r="R1064">
        <f t="shared" si="197"/>
        <v>0</v>
      </c>
      <c r="S1064">
        <f t="shared" si="198"/>
        <v>0</v>
      </c>
      <c r="T1064">
        <f t="shared" si="199"/>
        <v>0</v>
      </c>
      <c r="U1064">
        <f t="shared" si="200"/>
        <v>0</v>
      </c>
      <c r="V1064">
        <f t="shared" si="201"/>
        <v>1</v>
      </c>
      <c r="W1064">
        <f t="shared" si="202"/>
        <v>0</v>
      </c>
      <c r="X1064">
        <f t="shared" si="203"/>
        <v>0</v>
      </c>
      <c r="Y1064">
        <v>224</v>
      </c>
    </row>
    <row r="1065" spans="1:25">
      <c r="A1065" s="1">
        <v>41607</v>
      </c>
      <c r="B1065">
        <v>1</v>
      </c>
      <c r="C1065">
        <v>129</v>
      </c>
      <c r="D1065">
        <v>129</v>
      </c>
      <c r="E1065">
        <v>12</v>
      </c>
      <c r="F1065">
        <v>136.67499999999998</v>
      </c>
      <c r="G1065">
        <v>1640.1</v>
      </c>
      <c r="H1065">
        <v>13</v>
      </c>
      <c r="I1065">
        <v>136.08461538461538</v>
      </c>
      <c r="J1065">
        <v>1769.1</v>
      </c>
      <c r="K1065">
        <v>0</v>
      </c>
      <c r="L1065">
        <v>1063</v>
      </c>
      <c r="M1065">
        <f t="shared" si="192"/>
        <v>0</v>
      </c>
      <c r="N1065">
        <f t="shared" si="193"/>
        <v>0</v>
      </c>
      <c r="O1065">
        <f t="shared" si="194"/>
        <v>0</v>
      </c>
      <c r="P1065">
        <f t="shared" si="195"/>
        <v>0</v>
      </c>
      <c r="Q1065">
        <f t="shared" si="196"/>
        <v>0</v>
      </c>
      <c r="R1065">
        <f t="shared" si="197"/>
        <v>0</v>
      </c>
      <c r="S1065">
        <f t="shared" si="198"/>
        <v>0</v>
      </c>
      <c r="T1065">
        <f t="shared" si="199"/>
        <v>0</v>
      </c>
      <c r="U1065">
        <f t="shared" si="200"/>
        <v>0</v>
      </c>
      <c r="V1065">
        <f t="shared" si="201"/>
        <v>1</v>
      </c>
      <c r="W1065">
        <f t="shared" si="202"/>
        <v>0</v>
      </c>
      <c r="X1065">
        <f t="shared" si="203"/>
        <v>1</v>
      </c>
      <c r="Y1065">
        <v>336.2</v>
      </c>
    </row>
    <row r="1066" spans="1:25">
      <c r="A1066" s="1">
        <v>41608</v>
      </c>
      <c r="B1066">
        <v>0</v>
      </c>
      <c r="C1066">
        <v>0</v>
      </c>
      <c r="D1066">
        <v>0</v>
      </c>
      <c r="E1066">
        <v>20</v>
      </c>
      <c r="F1066">
        <v>135.905</v>
      </c>
      <c r="G1066">
        <v>2718.1</v>
      </c>
      <c r="H1066">
        <v>20</v>
      </c>
      <c r="I1066">
        <v>135.905</v>
      </c>
      <c r="J1066">
        <v>2718.1</v>
      </c>
      <c r="K1066">
        <v>1</v>
      </c>
      <c r="L1066">
        <v>1064</v>
      </c>
      <c r="M1066">
        <f t="shared" si="192"/>
        <v>0</v>
      </c>
      <c r="N1066">
        <f t="shared" si="193"/>
        <v>0</v>
      </c>
      <c r="O1066">
        <f t="shared" si="194"/>
        <v>0</v>
      </c>
      <c r="P1066">
        <f t="shared" si="195"/>
        <v>0</v>
      </c>
      <c r="Q1066">
        <f t="shared" si="196"/>
        <v>0</v>
      </c>
      <c r="R1066">
        <f t="shared" si="197"/>
        <v>0</v>
      </c>
      <c r="S1066">
        <f t="shared" si="198"/>
        <v>0</v>
      </c>
      <c r="T1066">
        <f t="shared" si="199"/>
        <v>0</v>
      </c>
      <c r="U1066">
        <f t="shared" si="200"/>
        <v>0</v>
      </c>
      <c r="V1066">
        <f t="shared" si="201"/>
        <v>1</v>
      </c>
      <c r="W1066">
        <f t="shared" si="202"/>
        <v>0</v>
      </c>
      <c r="X1066">
        <f t="shared" si="203"/>
        <v>1</v>
      </c>
      <c r="Y1066">
        <v>1769.1</v>
      </c>
    </row>
    <row r="1067" spans="1:25">
      <c r="A1067" s="1">
        <v>41609</v>
      </c>
      <c r="B1067">
        <v>8</v>
      </c>
      <c r="C1067">
        <v>144</v>
      </c>
      <c r="D1067">
        <v>1152</v>
      </c>
      <c r="E1067">
        <v>5</v>
      </c>
      <c r="F1067">
        <v>88.440000000000012</v>
      </c>
      <c r="G1067">
        <v>442.20000000000005</v>
      </c>
      <c r="H1067">
        <v>13</v>
      </c>
      <c r="I1067">
        <v>122.63076923076923</v>
      </c>
      <c r="J1067">
        <v>1594.2</v>
      </c>
      <c r="K1067">
        <v>0</v>
      </c>
      <c r="L1067">
        <v>1065</v>
      </c>
      <c r="M1067">
        <f t="shared" si="192"/>
        <v>0</v>
      </c>
      <c r="N1067">
        <f t="shared" si="193"/>
        <v>0</v>
      </c>
      <c r="O1067">
        <f t="shared" si="194"/>
        <v>0</v>
      </c>
      <c r="P1067">
        <f t="shared" si="195"/>
        <v>0</v>
      </c>
      <c r="Q1067">
        <f t="shared" si="196"/>
        <v>0</v>
      </c>
      <c r="R1067">
        <f t="shared" si="197"/>
        <v>0</v>
      </c>
      <c r="S1067">
        <f t="shared" si="198"/>
        <v>0</v>
      </c>
      <c r="T1067">
        <f t="shared" si="199"/>
        <v>0</v>
      </c>
      <c r="U1067">
        <f t="shared" si="200"/>
        <v>0</v>
      </c>
      <c r="V1067">
        <f t="shared" si="201"/>
        <v>0</v>
      </c>
      <c r="W1067">
        <f t="shared" si="202"/>
        <v>1</v>
      </c>
      <c r="X1067">
        <f t="shared" si="203"/>
        <v>0</v>
      </c>
      <c r="Y1067">
        <v>2718.1</v>
      </c>
    </row>
    <row r="1068" spans="1:25">
      <c r="A1068" s="1">
        <v>41610</v>
      </c>
      <c r="B1068">
        <v>62</v>
      </c>
      <c r="C1068">
        <v>138.03225806451613</v>
      </c>
      <c r="D1068">
        <v>8558</v>
      </c>
      <c r="E1068">
        <v>2</v>
      </c>
      <c r="F1068">
        <v>70</v>
      </c>
      <c r="G1068">
        <v>140</v>
      </c>
      <c r="H1068">
        <v>64</v>
      </c>
      <c r="I1068">
        <v>135.90625</v>
      </c>
      <c r="J1068">
        <v>8698</v>
      </c>
      <c r="K1068">
        <v>0</v>
      </c>
      <c r="L1068">
        <v>1066</v>
      </c>
      <c r="M1068">
        <f t="shared" si="192"/>
        <v>0</v>
      </c>
      <c r="N1068">
        <f t="shared" si="193"/>
        <v>0</v>
      </c>
      <c r="O1068">
        <f t="shared" si="194"/>
        <v>0</v>
      </c>
      <c r="P1068">
        <f t="shared" si="195"/>
        <v>0</v>
      </c>
      <c r="Q1068">
        <f t="shared" si="196"/>
        <v>0</v>
      </c>
      <c r="R1068">
        <f t="shared" si="197"/>
        <v>0</v>
      </c>
      <c r="S1068">
        <f t="shared" si="198"/>
        <v>0</v>
      </c>
      <c r="T1068">
        <f t="shared" si="199"/>
        <v>0</v>
      </c>
      <c r="U1068">
        <f t="shared" si="200"/>
        <v>0</v>
      </c>
      <c r="V1068">
        <f t="shared" si="201"/>
        <v>0</v>
      </c>
      <c r="W1068">
        <f t="shared" si="202"/>
        <v>1</v>
      </c>
      <c r="X1068">
        <f t="shared" si="203"/>
        <v>0</v>
      </c>
      <c r="Y1068">
        <v>1594.2</v>
      </c>
    </row>
    <row r="1069" spans="1:25">
      <c r="A1069" s="1">
        <v>41611</v>
      </c>
      <c r="B1069">
        <v>61</v>
      </c>
      <c r="C1069">
        <v>137.60655737704917</v>
      </c>
      <c r="D1069">
        <v>8394</v>
      </c>
      <c r="E1069">
        <v>3</v>
      </c>
      <c r="F1069">
        <v>70</v>
      </c>
      <c r="G1069">
        <v>210</v>
      </c>
      <c r="H1069">
        <v>64</v>
      </c>
      <c r="I1069">
        <v>134.4375</v>
      </c>
      <c r="J1069">
        <v>8604</v>
      </c>
      <c r="K1069">
        <v>0</v>
      </c>
      <c r="L1069">
        <v>1067</v>
      </c>
      <c r="M1069">
        <f t="shared" si="192"/>
        <v>0</v>
      </c>
      <c r="N1069">
        <f t="shared" si="193"/>
        <v>0</v>
      </c>
      <c r="O1069">
        <f t="shared" si="194"/>
        <v>0</v>
      </c>
      <c r="P1069">
        <f t="shared" si="195"/>
        <v>0</v>
      </c>
      <c r="Q1069">
        <f t="shared" si="196"/>
        <v>0</v>
      </c>
      <c r="R1069">
        <f t="shared" si="197"/>
        <v>0</v>
      </c>
      <c r="S1069">
        <f t="shared" si="198"/>
        <v>0</v>
      </c>
      <c r="T1069">
        <f t="shared" si="199"/>
        <v>0</v>
      </c>
      <c r="U1069">
        <f t="shared" si="200"/>
        <v>0</v>
      </c>
      <c r="V1069">
        <f t="shared" si="201"/>
        <v>0</v>
      </c>
      <c r="W1069">
        <f t="shared" si="202"/>
        <v>1</v>
      </c>
      <c r="X1069">
        <f t="shared" si="203"/>
        <v>0</v>
      </c>
      <c r="Y1069">
        <v>8698</v>
      </c>
    </row>
    <row r="1070" spans="1:25">
      <c r="A1070" s="1">
        <v>41612</v>
      </c>
      <c r="B1070">
        <v>52</v>
      </c>
      <c r="C1070">
        <v>134.44230769230768</v>
      </c>
      <c r="D1070">
        <v>6991</v>
      </c>
      <c r="E1070">
        <v>3</v>
      </c>
      <c r="F1070">
        <v>98.583333333333329</v>
      </c>
      <c r="G1070">
        <v>295.75</v>
      </c>
      <c r="H1070">
        <v>55</v>
      </c>
      <c r="I1070">
        <v>132.48636363636365</v>
      </c>
      <c r="J1070">
        <v>7286.75</v>
      </c>
      <c r="K1070">
        <v>0</v>
      </c>
      <c r="L1070">
        <v>1068</v>
      </c>
      <c r="M1070">
        <f t="shared" si="192"/>
        <v>0</v>
      </c>
      <c r="N1070">
        <f t="shared" si="193"/>
        <v>0</v>
      </c>
      <c r="O1070">
        <f t="shared" si="194"/>
        <v>0</v>
      </c>
      <c r="P1070">
        <f t="shared" si="195"/>
        <v>0</v>
      </c>
      <c r="Q1070">
        <f t="shared" si="196"/>
        <v>0</v>
      </c>
      <c r="R1070">
        <f t="shared" si="197"/>
        <v>0</v>
      </c>
      <c r="S1070">
        <f t="shared" si="198"/>
        <v>0</v>
      </c>
      <c r="T1070">
        <f t="shared" si="199"/>
        <v>0</v>
      </c>
      <c r="U1070">
        <f t="shared" si="200"/>
        <v>0</v>
      </c>
      <c r="V1070">
        <f t="shared" si="201"/>
        <v>0</v>
      </c>
      <c r="W1070">
        <f t="shared" si="202"/>
        <v>1</v>
      </c>
      <c r="X1070">
        <f t="shared" si="203"/>
        <v>0</v>
      </c>
      <c r="Y1070">
        <v>8604</v>
      </c>
    </row>
    <row r="1071" spans="1:25">
      <c r="A1071" s="1">
        <v>41613</v>
      </c>
      <c r="B1071">
        <v>70</v>
      </c>
      <c r="C1071">
        <v>131.41428571428571</v>
      </c>
      <c r="D1071">
        <v>9199</v>
      </c>
      <c r="E1071">
        <v>7</v>
      </c>
      <c r="F1071">
        <v>94.314285714285717</v>
      </c>
      <c r="G1071">
        <v>660.2</v>
      </c>
      <c r="H1071">
        <v>77</v>
      </c>
      <c r="I1071">
        <v>128.04155844155846</v>
      </c>
      <c r="J1071">
        <v>9859.2000000000007</v>
      </c>
      <c r="K1071">
        <v>0</v>
      </c>
      <c r="L1071">
        <v>1069</v>
      </c>
      <c r="M1071">
        <f t="shared" si="192"/>
        <v>0</v>
      </c>
      <c r="N1071">
        <f t="shared" si="193"/>
        <v>0</v>
      </c>
      <c r="O1071">
        <f t="shared" si="194"/>
        <v>0</v>
      </c>
      <c r="P1071">
        <f t="shared" si="195"/>
        <v>0</v>
      </c>
      <c r="Q1071">
        <f t="shared" si="196"/>
        <v>0</v>
      </c>
      <c r="R1071">
        <f t="shared" si="197"/>
        <v>0</v>
      </c>
      <c r="S1071">
        <f t="shared" si="198"/>
        <v>0</v>
      </c>
      <c r="T1071">
        <f t="shared" si="199"/>
        <v>0</v>
      </c>
      <c r="U1071">
        <f t="shared" si="200"/>
        <v>0</v>
      </c>
      <c r="V1071">
        <f t="shared" si="201"/>
        <v>0</v>
      </c>
      <c r="W1071">
        <f t="shared" si="202"/>
        <v>1</v>
      </c>
      <c r="X1071">
        <f t="shared" si="203"/>
        <v>0</v>
      </c>
      <c r="Y1071">
        <v>7286.75</v>
      </c>
    </row>
    <row r="1072" spans="1:25">
      <c r="A1072" s="1">
        <v>41614</v>
      </c>
      <c r="B1072">
        <v>74</v>
      </c>
      <c r="C1072">
        <v>120.89189189189189</v>
      </c>
      <c r="D1072">
        <v>8946</v>
      </c>
      <c r="E1072">
        <v>14</v>
      </c>
      <c r="F1072">
        <v>116.25714285714285</v>
      </c>
      <c r="G1072">
        <v>1627.6</v>
      </c>
      <c r="H1072">
        <v>88</v>
      </c>
      <c r="I1072">
        <v>120.15454545454546</v>
      </c>
      <c r="J1072">
        <v>10573.6</v>
      </c>
      <c r="K1072">
        <v>0</v>
      </c>
      <c r="L1072">
        <v>1070</v>
      </c>
      <c r="M1072">
        <f t="shared" si="192"/>
        <v>0</v>
      </c>
      <c r="N1072">
        <f t="shared" si="193"/>
        <v>0</v>
      </c>
      <c r="O1072">
        <f t="shared" si="194"/>
        <v>0</v>
      </c>
      <c r="P1072">
        <f t="shared" si="195"/>
        <v>0</v>
      </c>
      <c r="Q1072">
        <f t="shared" si="196"/>
        <v>0</v>
      </c>
      <c r="R1072">
        <f t="shared" si="197"/>
        <v>0</v>
      </c>
      <c r="S1072">
        <f t="shared" si="198"/>
        <v>0</v>
      </c>
      <c r="T1072">
        <f t="shared" si="199"/>
        <v>0</v>
      </c>
      <c r="U1072">
        <f t="shared" si="200"/>
        <v>0</v>
      </c>
      <c r="V1072">
        <f t="shared" si="201"/>
        <v>0</v>
      </c>
      <c r="W1072">
        <f t="shared" si="202"/>
        <v>1</v>
      </c>
      <c r="X1072">
        <f t="shared" si="203"/>
        <v>1</v>
      </c>
      <c r="Y1072">
        <v>9859.2000000000007</v>
      </c>
    </row>
    <row r="1073" spans="1:25">
      <c r="A1073" s="1">
        <v>41615</v>
      </c>
      <c r="B1073">
        <v>46</v>
      </c>
      <c r="C1073">
        <v>122.58695652173913</v>
      </c>
      <c r="D1073">
        <v>5639</v>
      </c>
      <c r="E1073">
        <v>9</v>
      </c>
      <c r="F1073">
        <v>108.01111111111112</v>
      </c>
      <c r="G1073">
        <v>972.1</v>
      </c>
      <c r="H1073">
        <v>55</v>
      </c>
      <c r="I1073">
        <v>120.20181818181818</v>
      </c>
      <c r="J1073">
        <v>6611.1</v>
      </c>
      <c r="K1073">
        <v>0</v>
      </c>
      <c r="L1073">
        <v>1071</v>
      </c>
      <c r="M1073">
        <f t="shared" si="192"/>
        <v>0</v>
      </c>
      <c r="N1073">
        <f t="shared" si="193"/>
        <v>0</v>
      </c>
      <c r="O1073">
        <f t="shared" si="194"/>
        <v>0</v>
      </c>
      <c r="P1073">
        <f t="shared" si="195"/>
        <v>0</v>
      </c>
      <c r="Q1073">
        <f t="shared" si="196"/>
        <v>0</v>
      </c>
      <c r="R1073">
        <f t="shared" si="197"/>
        <v>0</v>
      </c>
      <c r="S1073">
        <f t="shared" si="198"/>
        <v>0</v>
      </c>
      <c r="T1073">
        <f t="shared" si="199"/>
        <v>0</v>
      </c>
      <c r="U1073">
        <f t="shared" si="200"/>
        <v>0</v>
      </c>
      <c r="V1073">
        <f t="shared" si="201"/>
        <v>0</v>
      </c>
      <c r="W1073">
        <f t="shared" si="202"/>
        <v>1</v>
      </c>
      <c r="X1073">
        <f t="shared" si="203"/>
        <v>1</v>
      </c>
      <c r="Y1073">
        <v>10573.6</v>
      </c>
    </row>
    <row r="1074" spans="1:25">
      <c r="A1074" s="1">
        <v>41616</v>
      </c>
      <c r="B1074">
        <v>45</v>
      </c>
      <c r="C1074">
        <v>140.33333333333334</v>
      </c>
      <c r="D1074">
        <v>6315</v>
      </c>
      <c r="E1074">
        <v>1</v>
      </c>
      <c r="F1074">
        <v>70</v>
      </c>
      <c r="G1074">
        <v>70</v>
      </c>
      <c r="H1074">
        <v>46</v>
      </c>
      <c r="I1074">
        <v>138.80434782608697</v>
      </c>
      <c r="J1074">
        <v>6385</v>
      </c>
      <c r="K1074">
        <v>0</v>
      </c>
      <c r="L1074">
        <v>1072</v>
      </c>
      <c r="M1074">
        <f t="shared" si="192"/>
        <v>0</v>
      </c>
      <c r="N1074">
        <f t="shared" si="193"/>
        <v>0</v>
      </c>
      <c r="O1074">
        <f t="shared" si="194"/>
        <v>0</v>
      </c>
      <c r="P1074">
        <f t="shared" si="195"/>
        <v>0</v>
      </c>
      <c r="Q1074">
        <f t="shared" si="196"/>
        <v>0</v>
      </c>
      <c r="R1074">
        <f t="shared" si="197"/>
        <v>0</v>
      </c>
      <c r="S1074">
        <f t="shared" si="198"/>
        <v>0</v>
      </c>
      <c r="T1074">
        <f t="shared" si="199"/>
        <v>0</v>
      </c>
      <c r="U1074">
        <f t="shared" si="200"/>
        <v>0</v>
      </c>
      <c r="V1074">
        <f t="shared" si="201"/>
        <v>0</v>
      </c>
      <c r="W1074">
        <f t="shared" si="202"/>
        <v>1</v>
      </c>
      <c r="X1074">
        <f t="shared" si="203"/>
        <v>0</v>
      </c>
      <c r="Y1074">
        <v>6611.1</v>
      </c>
    </row>
    <row r="1075" spans="1:25">
      <c r="A1075" s="1">
        <v>41617</v>
      </c>
      <c r="B1075">
        <v>51</v>
      </c>
      <c r="C1075">
        <v>140.07843137254903</v>
      </c>
      <c r="D1075">
        <v>7144</v>
      </c>
      <c r="E1075">
        <v>4</v>
      </c>
      <c r="F1075">
        <v>109.5</v>
      </c>
      <c r="G1075">
        <v>438</v>
      </c>
      <c r="H1075">
        <v>55</v>
      </c>
      <c r="I1075">
        <v>137.85454545454544</v>
      </c>
      <c r="J1075">
        <v>7582</v>
      </c>
      <c r="K1075">
        <v>0</v>
      </c>
      <c r="L1075">
        <v>1073</v>
      </c>
      <c r="M1075">
        <f t="shared" si="192"/>
        <v>0</v>
      </c>
      <c r="N1075">
        <f t="shared" si="193"/>
        <v>0</v>
      </c>
      <c r="O1075">
        <f t="shared" si="194"/>
        <v>0</v>
      </c>
      <c r="P1075">
        <f t="shared" si="195"/>
        <v>0</v>
      </c>
      <c r="Q1075">
        <f t="shared" si="196"/>
        <v>0</v>
      </c>
      <c r="R1075">
        <f t="shared" si="197"/>
        <v>0</v>
      </c>
      <c r="S1075">
        <f t="shared" si="198"/>
        <v>0</v>
      </c>
      <c r="T1075">
        <f t="shared" si="199"/>
        <v>0</v>
      </c>
      <c r="U1075">
        <f t="shared" si="200"/>
        <v>0</v>
      </c>
      <c r="V1075">
        <f t="shared" si="201"/>
        <v>0</v>
      </c>
      <c r="W1075">
        <f t="shared" si="202"/>
        <v>1</v>
      </c>
      <c r="X1075">
        <f t="shared" si="203"/>
        <v>0</v>
      </c>
      <c r="Y1075">
        <v>6385</v>
      </c>
    </row>
    <row r="1076" spans="1:25">
      <c r="A1076" s="1">
        <v>41618</v>
      </c>
      <c r="B1076">
        <v>71</v>
      </c>
      <c r="C1076">
        <v>137.73239436619718</v>
      </c>
      <c r="D1076">
        <v>9779</v>
      </c>
      <c r="E1076">
        <v>5</v>
      </c>
      <c r="F1076">
        <v>106.82000000000001</v>
      </c>
      <c r="G1076">
        <v>534.1</v>
      </c>
      <c r="H1076">
        <v>76</v>
      </c>
      <c r="I1076">
        <v>135.69868421052632</v>
      </c>
      <c r="J1076">
        <v>10313.1</v>
      </c>
      <c r="K1076">
        <v>0</v>
      </c>
      <c r="L1076">
        <v>1074</v>
      </c>
      <c r="M1076">
        <f t="shared" si="192"/>
        <v>0</v>
      </c>
      <c r="N1076">
        <f t="shared" si="193"/>
        <v>0</v>
      </c>
      <c r="O1076">
        <f t="shared" si="194"/>
        <v>0</v>
      </c>
      <c r="P1076">
        <f t="shared" si="195"/>
        <v>0</v>
      </c>
      <c r="Q1076">
        <f t="shared" si="196"/>
        <v>0</v>
      </c>
      <c r="R1076">
        <f t="shared" si="197"/>
        <v>0</v>
      </c>
      <c r="S1076">
        <f t="shared" si="198"/>
        <v>0</v>
      </c>
      <c r="T1076">
        <f t="shared" si="199"/>
        <v>0</v>
      </c>
      <c r="U1076">
        <f t="shared" si="200"/>
        <v>0</v>
      </c>
      <c r="V1076">
        <f t="shared" si="201"/>
        <v>0</v>
      </c>
      <c r="W1076">
        <f t="shared" si="202"/>
        <v>1</v>
      </c>
      <c r="X1076">
        <f t="shared" si="203"/>
        <v>0</v>
      </c>
      <c r="Y1076">
        <v>7582</v>
      </c>
    </row>
    <row r="1077" spans="1:25">
      <c r="A1077" s="1">
        <v>41619</v>
      </c>
      <c r="B1077">
        <v>50</v>
      </c>
      <c r="C1077">
        <v>137.12</v>
      </c>
      <c r="D1077">
        <v>6856</v>
      </c>
      <c r="E1077">
        <v>4</v>
      </c>
      <c r="F1077">
        <v>84.75</v>
      </c>
      <c r="G1077">
        <v>339</v>
      </c>
      <c r="H1077">
        <v>54</v>
      </c>
      <c r="I1077">
        <v>133.24074074074073</v>
      </c>
      <c r="J1077">
        <v>7195</v>
      </c>
      <c r="K1077">
        <v>0</v>
      </c>
      <c r="L1077">
        <v>1075</v>
      </c>
      <c r="M1077">
        <f t="shared" si="192"/>
        <v>0</v>
      </c>
      <c r="N1077">
        <f t="shared" si="193"/>
        <v>0</v>
      </c>
      <c r="O1077">
        <f t="shared" si="194"/>
        <v>0</v>
      </c>
      <c r="P1077">
        <f t="shared" si="195"/>
        <v>0</v>
      </c>
      <c r="Q1077">
        <f t="shared" si="196"/>
        <v>0</v>
      </c>
      <c r="R1077">
        <f t="shared" si="197"/>
        <v>0</v>
      </c>
      <c r="S1077">
        <f t="shared" si="198"/>
        <v>0</v>
      </c>
      <c r="T1077">
        <f t="shared" si="199"/>
        <v>0</v>
      </c>
      <c r="U1077">
        <f t="shared" si="200"/>
        <v>0</v>
      </c>
      <c r="V1077">
        <f t="shared" si="201"/>
        <v>0</v>
      </c>
      <c r="W1077">
        <f t="shared" si="202"/>
        <v>1</v>
      </c>
      <c r="X1077">
        <f t="shared" si="203"/>
        <v>0</v>
      </c>
      <c r="Y1077">
        <v>10313.1</v>
      </c>
    </row>
    <row r="1078" spans="1:25">
      <c r="A1078" s="1">
        <v>41620</v>
      </c>
      <c r="B1078">
        <v>35</v>
      </c>
      <c r="C1078">
        <v>141.85714285714286</v>
      </c>
      <c r="D1078">
        <v>4965</v>
      </c>
      <c r="E1078">
        <v>5</v>
      </c>
      <c r="F1078">
        <v>70</v>
      </c>
      <c r="G1078">
        <v>350</v>
      </c>
      <c r="H1078">
        <v>40</v>
      </c>
      <c r="I1078">
        <v>132.875</v>
      </c>
      <c r="J1078">
        <v>5315</v>
      </c>
      <c r="K1078">
        <v>0</v>
      </c>
      <c r="L1078">
        <v>1076</v>
      </c>
      <c r="M1078">
        <f t="shared" si="192"/>
        <v>0</v>
      </c>
      <c r="N1078">
        <f t="shared" si="193"/>
        <v>0</v>
      </c>
      <c r="O1078">
        <f t="shared" si="194"/>
        <v>0</v>
      </c>
      <c r="P1078">
        <f t="shared" si="195"/>
        <v>0</v>
      </c>
      <c r="Q1078">
        <f t="shared" si="196"/>
        <v>0</v>
      </c>
      <c r="R1078">
        <f t="shared" si="197"/>
        <v>0</v>
      </c>
      <c r="S1078">
        <f t="shared" si="198"/>
        <v>0</v>
      </c>
      <c r="T1078">
        <f t="shared" si="199"/>
        <v>0</v>
      </c>
      <c r="U1078">
        <f t="shared" si="200"/>
        <v>0</v>
      </c>
      <c r="V1078">
        <f t="shared" si="201"/>
        <v>0</v>
      </c>
      <c r="W1078">
        <f t="shared" si="202"/>
        <v>1</v>
      </c>
      <c r="X1078">
        <f t="shared" si="203"/>
        <v>0</v>
      </c>
      <c r="Y1078">
        <v>7195</v>
      </c>
    </row>
    <row r="1079" spans="1:25">
      <c r="A1079" s="1">
        <v>41621</v>
      </c>
      <c r="B1079">
        <v>1</v>
      </c>
      <c r="C1079">
        <v>144</v>
      </c>
      <c r="D1079">
        <v>144</v>
      </c>
      <c r="E1079">
        <v>8</v>
      </c>
      <c r="F1079">
        <v>103.92500000000001</v>
      </c>
      <c r="G1079">
        <v>831.40000000000009</v>
      </c>
      <c r="H1079">
        <v>9</v>
      </c>
      <c r="I1079">
        <v>108.37777777777779</v>
      </c>
      <c r="J1079">
        <v>975.40000000000009</v>
      </c>
      <c r="K1079">
        <v>0</v>
      </c>
      <c r="L1079">
        <v>1077</v>
      </c>
      <c r="M1079">
        <f t="shared" si="192"/>
        <v>0</v>
      </c>
      <c r="N1079">
        <f t="shared" si="193"/>
        <v>0</v>
      </c>
      <c r="O1079">
        <f t="shared" si="194"/>
        <v>0</v>
      </c>
      <c r="P1079">
        <f t="shared" si="195"/>
        <v>0</v>
      </c>
      <c r="Q1079">
        <f t="shared" si="196"/>
        <v>0</v>
      </c>
      <c r="R1079">
        <f t="shared" si="197"/>
        <v>0</v>
      </c>
      <c r="S1079">
        <f t="shared" si="198"/>
        <v>0</v>
      </c>
      <c r="T1079">
        <f t="shared" si="199"/>
        <v>0</v>
      </c>
      <c r="U1079">
        <f t="shared" si="200"/>
        <v>0</v>
      </c>
      <c r="V1079">
        <f t="shared" si="201"/>
        <v>0</v>
      </c>
      <c r="W1079">
        <f t="shared" si="202"/>
        <v>1</v>
      </c>
      <c r="X1079">
        <f t="shared" si="203"/>
        <v>1</v>
      </c>
      <c r="Y1079">
        <v>5315</v>
      </c>
    </row>
    <row r="1080" spans="1:25">
      <c r="A1080" s="1">
        <v>41622</v>
      </c>
      <c r="B1080">
        <v>0</v>
      </c>
      <c r="C1080">
        <v>0</v>
      </c>
      <c r="D1080">
        <v>0</v>
      </c>
      <c r="E1080">
        <v>4</v>
      </c>
      <c r="F1080">
        <v>91.35</v>
      </c>
      <c r="G1080">
        <v>365.4</v>
      </c>
      <c r="H1080">
        <v>4</v>
      </c>
      <c r="I1080">
        <v>91.35</v>
      </c>
      <c r="J1080">
        <v>365.4</v>
      </c>
      <c r="K1080">
        <v>0</v>
      </c>
      <c r="L1080">
        <v>1078</v>
      </c>
      <c r="M1080">
        <f t="shared" si="192"/>
        <v>0</v>
      </c>
      <c r="N1080">
        <f t="shared" si="193"/>
        <v>0</v>
      </c>
      <c r="O1080">
        <f t="shared" si="194"/>
        <v>0</v>
      </c>
      <c r="P1080">
        <f t="shared" si="195"/>
        <v>0</v>
      </c>
      <c r="Q1080">
        <f t="shared" si="196"/>
        <v>0</v>
      </c>
      <c r="R1080">
        <f t="shared" si="197"/>
        <v>0</v>
      </c>
      <c r="S1080">
        <f t="shared" si="198"/>
        <v>0</v>
      </c>
      <c r="T1080">
        <f t="shared" si="199"/>
        <v>0</v>
      </c>
      <c r="U1080">
        <f t="shared" si="200"/>
        <v>0</v>
      </c>
      <c r="V1080">
        <f t="shared" si="201"/>
        <v>0</v>
      </c>
      <c r="W1080">
        <f t="shared" si="202"/>
        <v>1</v>
      </c>
      <c r="X1080">
        <f t="shared" si="203"/>
        <v>1</v>
      </c>
      <c r="Y1080">
        <v>975.40000000000009</v>
      </c>
    </row>
    <row r="1081" spans="1:25">
      <c r="A1081" s="1">
        <v>41623</v>
      </c>
      <c r="B1081">
        <v>0</v>
      </c>
      <c r="C1081">
        <v>0</v>
      </c>
      <c r="D1081">
        <v>0</v>
      </c>
      <c r="E1081">
        <v>6</v>
      </c>
      <c r="F1081">
        <v>85.7</v>
      </c>
      <c r="G1081">
        <v>514.20000000000005</v>
      </c>
      <c r="H1081">
        <v>6</v>
      </c>
      <c r="I1081">
        <v>85.7</v>
      </c>
      <c r="J1081">
        <v>514.20000000000005</v>
      </c>
      <c r="K1081">
        <v>0</v>
      </c>
      <c r="L1081">
        <v>1079</v>
      </c>
      <c r="M1081">
        <f t="shared" si="192"/>
        <v>0</v>
      </c>
      <c r="N1081">
        <f t="shared" si="193"/>
        <v>0</v>
      </c>
      <c r="O1081">
        <f t="shared" si="194"/>
        <v>0</v>
      </c>
      <c r="P1081">
        <f t="shared" si="195"/>
        <v>0</v>
      </c>
      <c r="Q1081">
        <f t="shared" si="196"/>
        <v>0</v>
      </c>
      <c r="R1081">
        <f t="shared" si="197"/>
        <v>0</v>
      </c>
      <c r="S1081">
        <f t="shared" si="198"/>
        <v>0</v>
      </c>
      <c r="T1081">
        <f t="shared" si="199"/>
        <v>0</v>
      </c>
      <c r="U1081">
        <f t="shared" si="200"/>
        <v>0</v>
      </c>
      <c r="V1081">
        <f t="shared" si="201"/>
        <v>0</v>
      </c>
      <c r="W1081">
        <f t="shared" si="202"/>
        <v>1</v>
      </c>
      <c r="X1081">
        <f t="shared" si="203"/>
        <v>0</v>
      </c>
      <c r="Y1081">
        <v>365.4</v>
      </c>
    </row>
    <row r="1082" spans="1:25">
      <c r="A1082" s="1">
        <v>41624</v>
      </c>
      <c r="B1082">
        <v>0</v>
      </c>
      <c r="C1082">
        <v>0</v>
      </c>
      <c r="D1082">
        <v>0</v>
      </c>
      <c r="E1082">
        <v>9</v>
      </c>
      <c r="F1082">
        <v>81.566666666666663</v>
      </c>
      <c r="G1082">
        <v>734.1</v>
      </c>
      <c r="H1082">
        <v>9</v>
      </c>
      <c r="I1082">
        <v>81.566666666666663</v>
      </c>
      <c r="J1082">
        <v>734.1</v>
      </c>
      <c r="K1082">
        <v>0</v>
      </c>
      <c r="L1082">
        <v>1080</v>
      </c>
      <c r="M1082">
        <f t="shared" si="192"/>
        <v>0</v>
      </c>
      <c r="N1082">
        <f t="shared" si="193"/>
        <v>0</v>
      </c>
      <c r="O1082">
        <f t="shared" si="194"/>
        <v>0</v>
      </c>
      <c r="P1082">
        <f t="shared" si="195"/>
        <v>0</v>
      </c>
      <c r="Q1082">
        <f t="shared" si="196"/>
        <v>0</v>
      </c>
      <c r="R1082">
        <f t="shared" si="197"/>
        <v>0</v>
      </c>
      <c r="S1082">
        <f t="shared" si="198"/>
        <v>0</v>
      </c>
      <c r="T1082">
        <f t="shared" si="199"/>
        <v>0</v>
      </c>
      <c r="U1082">
        <f t="shared" si="200"/>
        <v>0</v>
      </c>
      <c r="V1082">
        <f t="shared" si="201"/>
        <v>0</v>
      </c>
      <c r="W1082">
        <f t="shared" si="202"/>
        <v>1</v>
      </c>
      <c r="X1082">
        <f t="shared" si="203"/>
        <v>0</v>
      </c>
      <c r="Y1082">
        <v>514.20000000000005</v>
      </c>
    </row>
    <row r="1083" spans="1:25">
      <c r="A1083" s="1">
        <v>41625</v>
      </c>
      <c r="B1083">
        <v>2</v>
      </c>
      <c r="C1083">
        <v>109</v>
      </c>
      <c r="D1083">
        <v>218</v>
      </c>
      <c r="E1083">
        <v>10</v>
      </c>
      <c r="F1083">
        <v>77.710000000000008</v>
      </c>
      <c r="G1083">
        <v>777.1</v>
      </c>
      <c r="H1083">
        <v>12</v>
      </c>
      <c r="I1083">
        <v>82.924999999999997</v>
      </c>
      <c r="J1083">
        <v>995.1</v>
      </c>
      <c r="K1083">
        <v>0</v>
      </c>
      <c r="L1083">
        <v>1081</v>
      </c>
      <c r="M1083">
        <f t="shared" si="192"/>
        <v>0</v>
      </c>
      <c r="N1083">
        <f t="shared" si="193"/>
        <v>0</v>
      </c>
      <c r="O1083">
        <f t="shared" si="194"/>
        <v>0</v>
      </c>
      <c r="P1083">
        <f t="shared" si="195"/>
        <v>0</v>
      </c>
      <c r="Q1083">
        <f t="shared" si="196"/>
        <v>0</v>
      </c>
      <c r="R1083">
        <f t="shared" si="197"/>
        <v>0</v>
      </c>
      <c r="S1083">
        <f t="shared" si="198"/>
        <v>0</v>
      </c>
      <c r="T1083">
        <f t="shared" si="199"/>
        <v>0</v>
      </c>
      <c r="U1083">
        <f t="shared" si="200"/>
        <v>0</v>
      </c>
      <c r="V1083">
        <f t="shared" si="201"/>
        <v>0</v>
      </c>
      <c r="W1083">
        <f t="shared" si="202"/>
        <v>1</v>
      </c>
      <c r="X1083">
        <f t="shared" si="203"/>
        <v>0</v>
      </c>
      <c r="Y1083">
        <v>734.1</v>
      </c>
    </row>
    <row r="1084" spans="1:25">
      <c r="A1084" s="1">
        <v>41626</v>
      </c>
      <c r="B1084">
        <v>0</v>
      </c>
      <c r="C1084">
        <v>0</v>
      </c>
      <c r="D1084">
        <v>0</v>
      </c>
      <c r="E1084">
        <v>9</v>
      </c>
      <c r="F1084">
        <v>74.244444444444454</v>
      </c>
      <c r="G1084">
        <v>668.2</v>
      </c>
      <c r="H1084">
        <v>9</v>
      </c>
      <c r="I1084">
        <v>74.244444444444454</v>
      </c>
      <c r="J1084">
        <v>668.2</v>
      </c>
      <c r="K1084">
        <v>0</v>
      </c>
      <c r="L1084">
        <v>1082</v>
      </c>
      <c r="M1084">
        <f t="shared" si="192"/>
        <v>0</v>
      </c>
      <c r="N1084">
        <f t="shared" si="193"/>
        <v>0</v>
      </c>
      <c r="O1084">
        <f t="shared" si="194"/>
        <v>0</v>
      </c>
      <c r="P1084">
        <f t="shared" si="195"/>
        <v>0</v>
      </c>
      <c r="Q1084">
        <f t="shared" si="196"/>
        <v>0</v>
      </c>
      <c r="R1084">
        <f t="shared" si="197"/>
        <v>0</v>
      </c>
      <c r="S1084">
        <f t="shared" si="198"/>
        <v>0</v>
      </c>
      <c r="T1084">
        <f t="shared" si="199"/>
        <v>0</v>
      </c>
      <c r="U1084">
        <f t="shared" si="200"/>
        <v>0</v>
      </c>
      <c r="V1084">
        <f t="shared" si="201"/>
        <v>0</v>
      </c>
      <c r="W1084">
        <f t="shared" si="202"/>
        <v>1</v>
      </c>
      <c r="X1084">
        <f t="shared" si="203"/>
        <v>0</v>
      </c>
      <c r="Y1084">
        <v>995.1</v>
      </c>
    </row>
    <row r="1085" spans="1:25">
      <c r="A1085" s="1">
        <v>41627</v>
      </c>
      <c r="B1085">
        <v>0</v>
      </c>
      <c r="C1085">
        <v>0</v>
      </c>
      <c r="D1085">
        <v>0</v>
      </c>
      <c r="E1085">
        <v>14</v>
      </c>
      <c r="F1085">
        <v>74.085714285714289</v>
      </c>
      <c r="G1085">
        <v>1037.2</v>
      </c>
      <c r="H1085">
        <v>14</v>
      </c>
      <c r="I1085">
        <v>74.085714285714289</v>
      </c>
      <c r="J1085">
        <v>1037.2</v>
      </c>
      <c r="K1085">
        <v>0</v>
      </c>
      <c r="L1085">
        <v>1083</v>
      </c>
      <c r="M1085">
        <f t="shared" si="192"/>
        <v>0</v>
      </c>
      <c r="N1085">
        <f t="shared" si="193"/>
        <v>0</v>
      </c>
      <c r="O1085">
        <f t="shared" si="194"/>
        <v>0</v>
      </c>
      <c r="P1085">
        <f t="shared" si="195"/>
        <v>0</v>
      </c>
      <c r="Q1085">
        <f t="shared" si="196"/>
        <v>0</v>
      </c>
      <c r="R1085">
        <f t="shared" si="197"/>
        <v>0</v>
      </c>
      <c r="S1085">
        <f t="shared" si="198"/>
        <v>0</v>
      </c>
      <c r="T1085">
        <f t="shared" si="199"/>
        <v>0</v>
      </c>
      <c r="U1085">
        <f t="shared" si="200"/>
        <v>0</v>
      </c>
      <c r="V1085">
        <f t="shared" si="201"/>
        <v>0</v>
      </c>
      <c r="W1085">
        <f t="shared" si="202"/>
        <v>1</v>
      </c>
      <c r="X1085">
        <f t="shared" si="203"/>
        <v>0</v>
      </c>
      <c r="Y1085">
        <v>668.2</v>
      </c>
    </row>
    <row r="1086" spans="1:25">
      <c r="A1086" s="1">
        <v>41628</v>
      </c>
      <c r="B1086">
        <v>0</v>
      </c>
      <c r="C1086">
        <v>0</v>
      </c>
      <c r="D1086">
        <v>0</v>
      </c>
      <c r="E1086">
        <v>8</v>
      </c>
      <c r="F1086">
        <v>84.412500000000009</v>
      </c>
      <c r="G1086">
        <v>675.30000000000007</v>
      </c>
      <c r="H1086">
        <v>8</v>
      </c>
      <c r="I1086">
        <v>84.412500000000009</v>
      </c>
      <c r="J1086">
        <v>675.30000000000007</v>
      </c>
      <c r="K1086">
        <v>0</v>
      </c>
      <c r="L1086">
        <v>1084</v>
      </c>
      <c r="M1086">
        <f t="shared" si="192"/>
        <v>0</v>
      </c>
      <c r="N1086">
        <f t="shared" si="193"/>
        <v>0</v>
      </c>
      <c r="O1086">
        <f t="shared" si="194"/>
        <v>0</v>
      </c>
      <c r="P1086">
        <f t="shared" si="195"/>
        <v>0</v>
      </c>
      <c r="Q1086">
        <f t="shared" si="196"/>
        <v>0</v>
      </c>
      <c r="R1086">
        <f t="shared" si="197"/>
        <v>0</v>
      </c>
      <c r="S1086">
        <f t="shared" si="198"/>
        <v>0</v>
      </c>
      <c r="T1086">
        <f t="shared" si="199"/>
        <v>0</v>
      </c>
      <c r="U1086">
        <f t="shared" si="200"/>
        <v>0</v>
      </c>
      <c r="V1086">
        <f t="shared" si="201"/>
        <v>0</v>
      </c>
      <c r="W1086">
        <f t="shared" si="202"/>
        <v>1</v>
      </c>
      <c r="X1086">
        <f t="shared" si="203"/>
        <v>1</v>
      </c>
      <c r="Y1086">
        <v>1037.2</v>
      </c>
    </row>
    <row r="1087" spans="1:25">
      <c r="A1087" s="1">
        <v>41629</v>
      </c>
      <c r="B1087">
        <v>0</v>
      </c>
      <c r="C1087">
        <v>0</v>
      </c>
      <c r="D1087">
        <v>0</v>
      </c>
      <c r="E1087">
        <v>16</v>
      </c>
      <c r="F1087">
        <v>95.362500000000011</v>
      </c>
      <c r="G1087">
        <v>1525.8000000000002</v>
      </c>
      <c r="H1087">
        <v>16</v>
      </c>
      <c r="I1087">
        <v>95.362500000000011</v>
      </c>
      <c r="J1087">
        <v>1525.8000000000002</v>
      </c>
      <c r="K1087">
        <v>0</v>
      </c>
      <c r="L1087">
        <v>1085</v>
      </c>
      <c r="M1087">
        <f t="shared" si="192"/>
        <v>0</v>
      </c>
      <c r="N1087">
        <f t="shared" si="193"/>
        <v>0</v>
      </c>
      <c r="O1087">
        <f t="shared" si="194"/>
        <v>0</v>
      </c>
      <c r="P1087">
        <f t="shared" si="195"/>
        <v>0</v>
      </c>
      <c r="Q1087">
        <f t="shared" si="196"/>
        <v>0</v>
      </c>
      <c r="R1087">
        <f t="shared" si="197"/>
        <v>0</v>
      </c>
      <c r="S1087">
        <f t="shared" si="198"/>
        <v>0</v>
      </c>
      <c r="T1087">
        <f t="shared" si="199"/>
        <v>0</v>
      </c>
      <c r="U1087">
        <f t="shared" si="200"/>
        <v>0</v>
      </c>
      <c r="V1087">
        <f t="shared" si="201"/>
        <v>0</v>
      </c>
      <c r="W1087">
        <f t="shared" si="202"/>
        <v>1</v>
      </c>
      <c r="X1087">
        <f t="shared" si="203"/>
        <v>1</v>
      </c>
      <c r="Y1087">
        <v>675.30000000000007</v>
      </c>
    </row>
    <row r="1088" spans="1:25">
      <c r="A1088" s="1">
        <v>41630</v>
      </c>
      <c r="B1088">
        <v>0</v>
      </c>
      <c r="C1088">
        <v>0</v>
      </c>
      <c r="D1088">
        <v>0</v>
      </c>
      <c r="E1088">
        <v>1</v>
      </c>
      <c r="F1088">
        <v>99</v>
      </c>
      <c r="G1088">
        <v>99</v>
      </c>
      <c r="H1088">
        <v>1</v>
      </c>
      <c r="I1088">
        <v>99</v>
      </c>
      <c r="J1088">
        <v>99</v>
      </c>
      <c r="K1088">
        <v>0</v>
      </c>
      <c r="L1088">
        <v>1086</v>
      </c>
      <c r="M1088">
        <f t="shared" si="192"/>
        <v>0</v>
      </c>
      <c r="N1088">
        <f t="shared" si="193"/>
        <v>0</v>
      </c>
      <c r="O1088">
        <f t="shared" si="194"/>
        <v>0</v>
      </c>
      <c r="P1088">
        <f t="shared" si="195"/>
        <v>0</v>
      </c>
      <c r="Q1088">
        <f t="shared" si="196"/>
        <v>0</v>
      </c>
      <c r="R1088">
        <f t="shared" si="197"/>
        <v>0</v>
      </c>
      <c r="S1088">
        <f t="shared" si="198"/>
        <v>0</v>
      </c>
      <c r="T1088">
        <f t="shared" si="199"/>
        <v>0</v>
      </c>
      <c r="U1088">
        <f t="shared" si="200"/>
        <v>0</v>
      </c>
      <c r="V1088">
        <f t="shared" si="201"/>
        <v>0</v>
      </c>
      <c r="W1088">
        <f t="shared" si="202"/>
        <v>1</v>
      </c>
      <c r="X1088">
        <f t="shared" si="203"/>
        <v>0</v>
      </c>
      <c r="Y1088">
        <v>1525.8000000000002</v>
      </c>
    </row>
    <row r="1089" spans="1:25">
      <c r="A1089" s="1">
        <v>41631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1087</v>
      </c>
      <c r="M1089">
        <f t="shared" si="192"/>
        <v>0</v>
      </c>
      <c r="N1089">
        <f t="shared" si="193"/>
        <v>0</v>
      </c>
      <c r="O1089">
        <f t="shared" si="194"/>
        <v>0</v>
      </c>
      <c r="P1089">
        <f t="shared" si="195"/>
        <v>0</v>
      </c>
      <c r="Q1089">
        <f t="shared" si="196"/>
        <v>0</v>
      </c>
      <c r="R1089">
        <f t="shared" si="197"/>
        <v>0</v>
      </c>
      <c r="S1089">
        <f t="shared" si="198"/>
        <v>0</v>
      </c>
      <c r="T1089">
        <f t="shared" si="199"/>
        <v>0</v>
      </c>
      <c r="U1089">
        <f t="shared" si="200"/>
        <v>0</v>
      </c>
      <c r="V1089">
        <f t="shared" si="201"/>
        <v>0</v>
      </c>
      <c r="W1089">
        <f t="shared" si="202"/>
        <v>1</v>
      </c>
      <c r="X1089">
        <f t="shared" si="203"/>
        <v>0</v>
      </c>
      <c r="Y1089">
        <v>99</v>
      </c>
    </row>
    <row r="1090" spans="1:25">
      <c r="A1090" s="1">
        <v>41632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1088</v>
      </c>
      <c r="M1090">
        <f t="shared" si="192"/>
        <v>0</v>
      </c>
      <c r="N1090">
        <f t="shared" si="193"/>
        <v>0</v>
      </c>
      <c r="O1090">
        <f t="shared" si="194"/>
        <v>0</v>
      </c>
      <c r="P1090">
        <f t="shared" si="195"/>
        <v>0</v>
      </c>
      <c r="Q1090">
        <f t="shared" si="196"/>
        <v>0</v>
      </c>
      <c r="R1090">
        <f t="shared" si="197"/>
        <v>0</v>
      </c>
      <c r="S1090">
        <f t="shared" si="198"/>
        <v>0</v>
      </c>
      <c r="T1090">
        <f t="shared" si="199"/>
        <v>0</v>
      </c>
      <c r="U1090">
        <f t="shared" si="200"/>
        <v>0</v>
      </c>
      <c r="V1090">
        <f t="shared" si="201"/>
        <v>0</v>
      </c>
      <c r="W1090">
        <f t="shared" si="202"/>
        <v>1</v>
      </c>
      <c r="X1090">
        <f t="shared" si="203"/>
        <v>0</v>
      </c>
      <c r="Y1090">
        <v>0</v>
      </c>
    </row>
    <row r="1091" spans="1:25">
      <c r="A1091" s="1">
        <v>41633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1089</v>
      </c>
      <c r="M1091">
        <f t="shared" ref="M1091:M1154" si="204">IF(MONTH(A1091)=2,1,0)</f>
        <v>0</v>
      </c>
      <c r="N1091">
        <f t="shared" ref="N1091:N1154" si="205">IF(MONTH(A1091)=3,1,0)</f>
        <v>0</v>
      </c>
      <c r="O1091">
        <f t="shared" ref="O1091:O1154" si="206">IF(MONTH(A1091)=4,1,0)</f>
        <v>0</v>
      </c>
      <c r="P1091">
        <f t="shared" ref="P1091:P1154" si="207">IF(MONTH(A1091)=5,1,0)</f>
        <v>0</v>
      </c>
      <c r="Q1091">
        <f t="shared" ref="Q1091:Q1154" si="208">IF(MONTH(A1091)=6,1,0)</f>
        <v>0</v>
      </c>
      <c r="R1091">
        <f t="shared" ref="R1091:R1154" si="209">IF(MONTH(A1091)=7,1,0)</f>
        <v>0</v>
      </c>
      <c r="S1091">
        <f t="shared" ref="S1091:S1154" si="210">IF(MONTH(A1091)=8,1,0)</f>
        <v>0</v>
      </c>
      <c r="T1091">
        <f t="shared" ref="T1091:T1154" si="211">IF(MONTH(A1091)=9,1,0)</f>
        <v>0</v>
      </c>
      <c r="U1091">
        <f t="shared" ref="U1091:U1154" si="212">IF(MONTH(A1091)=10,1,0)</f>
        <v>0</v>
      </c>
      <c r="V1091">
        <f t="shared" ref="V1091:V1154" si="213">IF(MONTH(A1091)=11,1,0)</f>
        <v>0</v>
      </c>
      <c r="W1091">
        <f t="shared" ref="W1091:W1154" si="214">IF(MONTH(A1091)=12,1,0)</f>
        <v>1</v>
      </c>
      <c r="X1091">
        <f t="shared" ref="X1091:X1154" si="215">IF(WEEKDAY(A1091)&gt;=6,1,0)</f>
        <v>0</v>
      </c>
      <c r="Y1091">
        <v>0</v>
      </c>
    </row>
    <row r="1092" spans="1:25">
      <c r="A1092" s="1">
        <v>41634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1090</v>
      </c>
      <c r="M1092">
        <f t="shared" si="204"/>
        <v>0</v>
      </c>
      <c r="N1092">
        <f t="shared" si="205"/>
        <v>0</v>
      </c>
      <c r="O1092">
        <f t="shared" si="206"/>
        <v>0</v>
      </c>
      <c r="P1092">
        <f t="shared" si="207"/>
        <v>0</v>
      </c>
      <c r="Q1092">
        <f t="shared" si="208"/>
        <v>0</v>
      </c>
      <c r="R1092">
        <f t="shared" si="209"/>
        <v>0</v>
      </c>
      <c r="S1092">
        <f t="shared" si="210"/>
        <v>0</v>
      </c>
      <c r="T1092">
        <f t="shared" si="211"/>
        <v>0</v>
      </c>
      <c r="U1092">
        <f t="shared" si="212"/>
        <v>0</v>
      </c>
      <c r="V1092">
        <f t="shared" si="213"/>
        <v>0</v>
      </c>
      <c r="W1092">
        <f t="shared" si="214"/>
        <v>1</v>
      </c>
      <c r="X1092">
        <f t="shared" si="215"/>
        <v>0</v>
      </c>
      <c r="Y1092">
        <v>0</v>
      </c>
    </row>
    <row r="1093" spans="1:25">
      <c r="A1093" s="1">
        <v>41635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1091</v>
      </c>
      <c r="M1093">
        <f t="shared" si="204"/>
        <v>0</v>
      </c>
      <c r="N1093">
        <f t="shared" si="205"/>
        <v>0</v>
      </c>
      <c r="O1093">
        <f t="shared" si="206"/>
        <v>0</v>
      </c>
      <c r="P1093">
        <f t="shared" si="207"/>
        <v>0</v>
      </c>
      <c r="Q1093">
        <f t="shared" si="208"/>
        <v>0</v>
      </c>
      <c r="R1093">
        <f t="shared" si="209"/>
        <v>0</v>
      </c>
      <c r="S1093">
        <f t="shared" si="210"/>
        <v>0</v>
      </c>
      <c r="T1093">
        <f t="shared" si="211"/>
        <v>0</v>
      </c>
      <c r="U1093">
        <f t="shared" si="212"/>
        <v>0</v>
      </c>
      <c r="V1093">
        <f t="shared" si="213"/>
        <v>0</v>
      </c>
      <c r="W1093">
        <f t="shared" si="214"/>
        <v>1</v>
      </c>
      <c r="X1093">
        <f t="shared" si="215"/>
        <v>1</v>
      </c>
      <c r="Y1093">
        <v>0</v>
      </c>
    </row>
    <row r="1094" spans="1:25">
      <c r="A1094" s="1">
        <v>41636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1092</v>
      </c>
      <c r="M1094">
        <f t="shared" si="204"/>
        <v>0</v>
      </c>
      <c r="N1094">
        <f t="shared" si="205"/>
        <v>0</v>
      </c>
      <c r="O1094">
        <f t="shared" si="206"/>
        <v>0</v>
      </c>
      <c r="P1094">
        <f t="shared" si="207"/>
        <v>0</v>
      </c>
      <c r="Q1094">
        <f t="shared" si="208"/>
        <v>0</v>
      </c>
      <c r="R1094">
        <f t="shared" si="209"/>
        <v>0</v>
      </c>
      <c r="S1094">
        <f t="shared" si="210"/>
        <v>0</v>
      </c>
      <c r="T1094">
        <f t="shared" si="211"/>
        <v>0</v>
      </c>
      <c r="U1094">
        <f t="shared" si="212"/>
        <v>0</v>
      </c>
      <c r="V1094">
        <f t="shared" si="213"/>
        <v>0</v>
      </c>
      <c r="W1094">
        <f t="shared" si="214"/>
        <v>1</v>
      </c>
      <c r="X1094">
        <f t="shared" si="215"/>
        <v>1</v>
      </c>
      <c r="Y1094">
        <v>0</v>
      </c>
    </row>
    <row r="1095" spans="1:25">
      <c r="A1095" s="1">
        <v>41637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1093</v>
      </c>
      <c r="M1095">
        <f t="shared" si="204"/>
        <v>0</v>
      </c>
      <c r="N1095">
        <f t="shared" si="205"/>
        <v>0</v>
      </c>
      <c r="O1095">
        <f t="shared" si="206"/>
        <v>0</v>
      </c>
      <c r="P1095">
        <f t="shared" si="207"/>
        <v>0</v>
      </c>
      <c r="Q1095">
        <f t="shared" si="208"/>
        <v>0</v>
      </c>
      <c r="R1095">
        <f t="shared" si="209"/>
        <v>0</v>
      </c>
      <c r="S1095">
        <f t="shared" si="210"/>
        <v>0</v>
      </c>
      <c r="T1095">
        <f t="shared" si="211"/>
        <v>0</v>
      </c>
      <c r="U1095">
        <f t="shared" si="212"/>
        <v>0</v>
      </c>
      <c r="V1095">
        <f t="shared" si="213"/>
        <v>0</v>
      </c>
      <c r="W1095">
        <f t="shared" si="214"/>
        <v>1</v>
      </c>
      <c r="X1095">
        <f t="shared" si="215"/>
        <v>0</v>
      </c>
      <c r="Y1095">
        <v>0</v>
      </c>
    </row>
    <row r="1096" spans="1:25">
      <c r="A1096" s="1">
        <v>41638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1094</v>
      </c>
      <c r="M1096">
        <f t="shared" si="204"/>
        <v>0</v>
      </c>
      <c r="N1096">
        <f t="shared" si="205"/>
        <v>0</v>
      </c>
      <c r="O1096">
        <f t="shared" si="206"/>
        <v>0</v>
      </c>
      <c r="P1096">
        <f t="shared" si="207"/>
        <v>0</v>
      </c>
      <c r="Q1096">
        <f t="shared" si="208"/>
        <v>0</v>
      </c>
      <c r="R1096">
        <f t="shared" si="209"/>
        <v>0</v>
      </c>
      <c r="S1096">
        <f t="shared" si="210"/>
        <v>0</v>
      </c>
      <c r="T1096">
        <f t="shared" si="211"/>
        <v>0</v>
      </c>
      <c r="U1096">
        <f t="shared" si="212"/>
        <v>0</v>
      </c>
      <c r="V1096">
        <f t="shared" si="213"/>
        <v>0</v>
      </c>
      <c r="W1096">
        <f t="shared" si="214"/>
        <v>1</v>
      </c>
      <c r="X1096">
        <f t="shared" si="215"/>
        <v>0</v>
      </c>
      <c r="Y1096">
        <v>0</v>
      </c>
    </row>
    <row r="1097" spans="1:25">
      <c r="A1097" s="1">
        <v>41639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1095</v>
      </c>
      <c r="M1097">
        <f t="shared" si="204"/>
        <v>0</v>
      </c>
      <c r="N1097">
        <f t="shared" si="205"/>
        <v>0</v>
      </c>
      <c r="O1097">
        <f t="shared" si="206"/>
        <v>0</v>
      </c>
      <c r="P1097">
        <f t="shared" si="207"/>
        <v>0</v>
      </c>
      <c r="Q1097">
        <f t="shared" si="208"/>
        <v>0</v>
      </c>
      <c r="R1097">
        <f t="shared" si="209"/>
        <v>0</v>
      </c>
      <c r="S1097">
        <f t="shared" si="210"/>
        <v>0</v>
      </c>
      <c r="T1097">
        <f t="shared" si="211"/>
        <v>0</v>
      </c>
      <c r="U1097">
        <f t="shared" si="212"/>
        <v>0</v>
      </c>
      <c r="V1097">
        <f t="shared" si="213"/>
        <v>0</v>
      </c>
      <c r="W1097">
        <f t="shared" si="214"/>
        <v>1</v>
      </c>
      <c r="X1097">
        <f t="shared" si="215"/>
        <v>0</v>
      </c>
      <c r="Y1097">
        <v>0</v>
      </c>
    </row>
    <row r="1098" spans="1:25">
      <c r="A1098" s="1">
        <v>41640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1096</v>
      </c>
      <c r="M1098">
        <f t="shared" si="204"/>
        <v>0</v>
      </c>
      <c r="N1098">
        <f t="shared" si="205"/>
        <v>0</v>
      </c>
      <c r="O1098">
        <f t="shared" si="206"/>
        <v>0</v>
      </c>
      <c r="P1098">
        <f t="shared" si="207"/>
        <v>0</v>
      </c>
      <c r="Q1098">
        <f t="shared" si="208"/>
        <v>0</v>
      </c>
      <c r="R1098">
        <f t="shared" si="209"/>
        <v>0</v>
      </c>
      <c r="S1098">
        <f t="shared" si="210"/>
        <v>0</v>
      </c>
      <c r="T1098">
        <f t="shared" si="211"/>
        <v>0</v>
      </c>
      <c r="U1098">
        <f t="shared" si="212"/>
        <v>0</v>
      </c>
      <c r="V1098">
        <f t="shared" si="213"/>
        <v>0</v>
      </c>
      <c r="W1098">
        <f t="shared" si="214"/>
        <v>0</v>
      </c>
      <c r="X1098">
        <f t="shared" si="215"/>
        <v>0</v>
      </c>
      <c r="Y1098">
        <v>0</v>
      </c>
    </row>
    <row r="1099" spans="1:25">
      <c r="A1099" s="1">
        <v>41641</v>
      </c>
      <c r="B1099">
        <v>0</v>
      </c>
      <c r="C1099">
        <v>0</v>
      </c>
      <c r="D1099">
        <v>0</v>
      </c>
      <c r="E1099">
        <v>2</v>
      </c>
      <c r="F1099">
        <v>94.05</v>
      </c>
      <c r="G1099">
        <v>188.1</v>
      </c>
      <c r="H1099">
        <v>2</v>
      </c>
      <c r="I1099">
        <v>94.05</v>
      </c>
      <c r="J1099">
        <v>188.1</v>
      </c>
      <c r="K1099">
        <v>0</v>
      </c>
      <c r="L1099">
        <v>1097</v>
      </c>
      <c r="M1099">
        <f t="shared" si="204"/>
        <v>0</v>
      </c>
      <c r="N1099">
        <f t="shared" si="205"/>
        <v>0</v>
      </c>
      <c r="O1099">
        <f t="shared" si="206"/>
        <v>0</v>
      </c>
      <c r="P1099">
        <f t="shared" si="207"/>
        <v>0</v>
      </c>
      <c r="Q1099">
        <f t="shared" si="208"/>
        <v>0</v>
      </c>
      <c r="R1099">
        <f t="shared" si="209"/>
        <v>0</v>
      </c>
      <c r="S1099">
        <f t="shared" si="210"/>
        <v>0</v>
      </c>
      <c r="T1099">
        <f t="shared" si="211"/>
        <v>0</v>
      </c>
      <c r="U1099">
        <f t="shared" si="212"/>
        <v>0</v>
      </c>
      <c r="V1099">
        <f t="shared" si="213"/>
        <v>0</v>
      </c>
      <c r="W1099">
        <f t="shared" si="214"/>
        <v>0</v>
      </c>
      <c r="X1099">
        <f t="shared" si="215"/>
        <v>0</v>
      </c>
      <c r="Y1099">
        <v>0</v>
      </c>
    </row>
    <row r="1100" spans="1:25">
      <c r="A1100" s="1">
        <v>41642</v>
      </c>
      <c r="B1100">
        <v>0</v>
      </c>
      <c r="C1100">
        <v>0</v>
      </c>
      <c r="D1100">
        <v>0</v>
      </c>
      <c r="E1100">
        <v>5</v>
      </c>
      <c r="F1100">
        <v>98.84</v>
      </c>
      <c r="G1100">
        <v>494.2</v>
      </c>
      <c r="H1100">
        <v>5</v>
      </c>
      <c r="I1100">
        <v>98.84</v>
      </c>
      <c r="J1100">
        <v>494.2</v>
      </c>
      <c r="K1100">
        <v>0</v>
      </c>
      <c r="L1100">
        <v>1098</v>
      </c>
      <c r="M1100">
        <f t="shared" si="204"/>
        <v>0</v>
      </c>
      <c r="N1100">
        <f t="shared" si="205"/>
        <v>0</v>
      </c>
      <c r="O1100">
        <f t="shared" si="206"/>
        <v>0</v>
      </c>
      <c r="P1100">
        <f t="shared" si="207"/>
        <v>0</v>
      </c>
      <c r="Q1100">
        <f t="shared" si="208"/>
        <v>0</v>
      </c>
      <c r="R1100">
        <f t="shared" si="209"/>
        <v>0</v>
      </c>
      <c r="S1100">
        <f t="shared" si="210"/>
        <v>0</v>
      </c>
      <c r="T1100">
        <f t="shared" si="211"/>
        <v>0</v>
      </c>
      <c r="U1100">
        <f t="shared" si="212"/>
        <v>0</v>
      </c>
      <c r="V1100">
        <f t="shared" si="213"/>
        <v>0</v>
      </c>
      <c r="W1100">
        <f t="shared" si="214"/>
        <v>0</v>
      </c>
      <c r="X1100">
        <f t="shared" si="215"/>
        <v>1</v>
      </c>
      <c r="Y1100">
        <v>188.1</v>
      </c>
    </row>
    <row r="1101" spans="1:25">
      <c r="A1101" s="1">
        <v>41643</v>
      </c>
      <c r="B1101">
        <v>0</v>
      </c>
      <c r="C1101">
        <v>0</v>
      </c>
      <c r="D1101">
        <v>0</v>
      </c>
      <c r="E1101">
        <v>6</v>
      </c>
      <c r="F1101">
        <v>98.566666666666663</v>
      </c>
      <c r="G1101">
        <v>591.4</v>
      </c>
      <c r="H1101">
        <v>6</v>
      </c>
      <c r="I1101">
        <v>98.566666666666663</v>
      </c>
      <c r="J1101">
        <v>591.4</v>
      </c>
      <c r="K1101">
        <v>0</v>
      </c>
      <c r="L1101">
        <v>1099</v>
      </c>
      <c r="M1101">
        <f t="shared" si="204"/>
        <v>0</v>
      </c>
      <c r="N1101">
        <f t="shared" si="205"/>
        <v>0</v>
      </c>
      <c r="O1101">
        <f t="shared" si="206"/>
        <v>0</v>
      </c>
      <c r="P1101">
        <f t="shared" si="207"/>
        <v>0</v>
      </c>
      <c r="Q1101">
        <f t="shared" si="208"/>
        <v>0</v>
      </c>
      <c r="R1101">
        <f t="shared" si="209"/>
        <v>0</v>
      </c>
      <c r="S1101">
        <f t="shared" si="210"/>
        <v>0</v>
      </c>
      <c r="T1101">
        <f t="shared" si="211"/>
        <v>0</v>
      </c>
      <c r="U1101">
        <f t="shared" si="212"/>
        <v>0</v>
      </c>
      <c r="V1101">
        <f t="shared" si="213"/>
        <v>0</v>
      </c>
      <c r="W1101">
        <f t="shared" si="214"/>
        <v>0</v>
      </c>
      <c r="X1101">
        <f t="shared" si="215"/>
        <v>1</v>
      </c>
      <c r="Y1101">
        <v>494.2</v>
      </c>
    </row>
    <row r="1102" spans="1:25">
      <c r="A1102" s="1">
        <v>41644</v>
      </c>
      <c r="B1102">
        <v>0</v>
      </c>
      <c r="C1102">
        <v>0</v>
      </c>
      <c r="D1102">
        <v>0</v>
      </c>
      <c r="E1102">
        <v>4</v>
      </c>
      <c r="F1102">
        <v>109.05</v>
      </c>
      <c r="G1102">
        <v>436.2</v>
      </c>
      <c r="H1102">
        <v>4</v>
      </c>
      <c r="I1102">
        <v>109.05</v>
      </c>
      <c r="J1102">
        <v>436.2</v>
      </c>
      <c r="K1102">
        <v>0</v>
      </c>
      <c r="L1102">
        <v>1100</v>
      </c>
      <c r="M1102">
        <f t="shared" si="204"/>
        <v>0</v>
      </c>
      <c r="N1102">
        <f t="shared" si="205"/>
        <v>0</v>
      </c>
      <c r="O1102">
        <f t="shared" si="206"/>
        <v>0</v>
      </c>
      <c r="P1102">
        <f t="shared" si="207"/>
        <v>0</v>
      </c>
      <c r="Q1102">
        <f t="shared" si="208"/>
        <v>0</v>
      </c>
      <c r="R1102">
        <f t="shared" si="209"/>
        <v>0</v>
      </c>
      <c r="S1102">
        <f t="shared" si="210"/>
        <v>0</v>
      </c>
      <c r="T1102">
        <f t="shared" si="211"/>
        <v>0</v>
      </c>
      <c r="U1102">
        <f t="shared" si="212"/>
        <v>0</v>
      </c>
      <c r="V1102">
        <f t="shared" si="213"/>
        <v>0</v>
      </c>
      <c r="W1102">
        <f t="shared" si="214"/>
        <v>0</v>
      </c>
      <c r="X1102">
        <f t="shared" si="215"/>
        <v>0</v>
      </c>
      <c r="Y1102">
        <v>591.4</v>
      </c>
    </row>
    <row r="1103" spans="1:25">
      <c r="A1103" s="1">
        <v>41645</v>
      </c>
      <c r="B1103">
        <v>2</v>
      </c>
      <c r="C1103">
        <v>119</v>
      </c>
      <c r="D1103">
        <v>238</v>
      </c>
      <c r="E1103">
        <v>4</v>
      </c>
      <c r="F1103">
        <v>79.75</v>
      </c>
      <c r="G1103">
        <v>319</v>
      </c>
      <c r="H1103">
        <v>6</v>
      </c>
      <c r="I1103">
        <v>92.833333333333329</v>
      </c>
      <c r="J1103">
        <v>557</v>
      </c>
      <c r="K1103">
        <v>0</v>
      </c>
      <c r="L1103">
        <v>1101</v>
      </c>
      <c r="M1103">
        <f t="shared" si="204"/>
        <v>0</v>
      </c>
      <c r="N1103">
        <f t="shared" si="205"/>
        <v>0</v>
      </c>
      <c r="O1103">
        <f t="shared" si="206"/>
        <v>0</v>
      </c>
      <c r="P1103">
        <f t="shared" si="207"/>
        <v>0</v>
      </c>
      <c r="Q1103">
        <f t="shared" si="208"/>
        <v>0</v>
      </c>
      <c r="R1103">
        <f t="shared" si="209"/>
        <v>0</v>
      </c>
      <c r="S1103">
        <f t="shared" si="210"/>
        <v>0</v>
      </c>
      <c r="T1103">
        <f t="shared" si="211"/>
        <v>0</v>
      </c>
      <c r="U1103">
        <f t="shared" si="212"/>
        <v>0</v>
      </c>
      <c r="V1103">
        <f t="shared" si="213"/>
        <v>0</v>
      </c>
      <c r="W1103">
        <f t="shared" si="214"/>
        <v>0</v>
      </c>
      <c r="X1103">
        <f t="shared" si="215"/>
        <v>0</v>
      </c>
      <c r="Y1103">
        <v>436.2</v>
      </c>
    </row>
    <row r="1104" spans="1:25">
      <c r="A1104" s="1">
        <v>41646</v>
      </c>
      <c r="B1104">
        <v>0</v>
      </c>
      <c r="C1104">
        <v>0</v>
      </c>
      <c r="D1104">
        <v>0</v>
      </c>
      <c r="E1104">
        <v>4</v>
      </c>
      <c r="F1104">
        <v>89.025000000000006</v>
      </c>
      <c r="G1104">
        <v>356.1</v>
      </c>
      <c r="H1104">
        <v>4</v>
      </c>
      <c r="I1104">
        <v>89.025000000000006</v>
      </c>
      <c r="J1104">
        <v>356.1</v>
      </c>
      <c r="K1104">
        <v>0</v>
      </c>
      <c r="L1104">
        <v>1102</v>
      </c>
      <c r="M1104">
        <f t="shared" si="204"/>
        <v>0</v>
      </c>
      <c r="N1104">
        <f t="shared" si="205"/>
        <v>0</v>
      </c>
      <c r="O1104">
        <f t="shared" si="206"/>
        <v>0</v>
      </c>
      <c r="P1104">
        <f t="shared" si="207"/>
        <v>0</v>
      </c>
      <c r="Q1104">
        <f t="shared" si="208"/>
        <v>0</v>
      </c>
      <c r="R1104">
        <f t="shared" si="209"/>
        <v>0</v>
      </c>
      <c r="S1104">
        <f t="shared" si="210"/>
        <v>0</v>
      </c>
      <c r="T1104">
        <f t="shared" si="211"/>
        <v>0</v>
      </c>
      <c r="U1104">
        <f t="shared" si="212"/>
        <v>0</v>
      </c>
      <c r="V1104">
        <f t="shared" si="213"/>
        <v>0</v>
      </c>
      <c r="W1104">
        <f t="shared" si="214"/>
        <v>0</v>
      </c>
      <c r="X1104">
        <f t="shared" si="215"/>
        <v>0</v>
      </c>
      <c r="Y1104">
        <v>557</v>
      </c>
    </row>
    <row r="1105" spans="1:25">
      <c r="A1105" s="1">
        <v>41647</v>
      </c>
      <c r="B1105">
        <v>0</v>
      </c>
      <c r="C1105">
        <v>0</v>
      </c>
      <c r="D1105">
        <v>0</v>
      </c>
      <c r="E1105">
        <v>6</v>
      </c>
      <c r="F1105">
        <v>99.733333333333334</v>
      </c>
      <c r="G1105">
        <v>598.4</v>
      </c>
      <c r="H1105">
        <v>6</v>
      </c>
      <c r="I1105">
        <v>99.733333333333334</v>
      </c>
      <c r="J1105">
        <v>598.4</v>
      </c>
      <c r="K1105">
        <v>0</v>
      </c>
      <c r="L1105">
        <v>1103</v>
      </c>
      <c r="M1105">
        <f t="shared" si="204"/>
        <v>0</v>
      </c>
      <c r="N1105">
        <f t="shared" si="205"/>
        <v>0</v>
      </c>
      <c r="O1105">
        <f t="shared" si="206"/>
        <v>0</v>
      </c>
      <c r="P1105">
        <f t="shared" si="207"/>
        <v>0</v>
      </c>
      <c r="Q1105">
        <f t="shared" si="208"/>
        <v>0</v>
      </c>
      <c r="R1105">
        <f t="shared" si="209"/>
        <v>0</v>
      </c>
      <c r="S1105">
        <f t="shared" si="210"/>
        <v>0</v>
      </c>
      <c r="T1105">
        <f t="shared" si="211"/>
        <v>0</v>
      </c>
      <c r="U1105">
        <f t="shared" si="212"/>
        <v>0</v>
      </c>
      <c r="V1105">
        <f t="shared" si="213"/>
        <v>0</v>
      </c>
      <c r="W1105">
        <f t="shared" si="214"/>
        <v>0</v>
      </c>
      <c r="X1105">
        <f t="shared" si="215"/>
        <v>0</v>
      </c>
      <c r="Y1105">
        <v>356.1</v>
      </c>
    </row>
    <row r="1106" spans="1:25">
      <c r="A1106" s="1">
        <v>41648</v>
      </c>
      <c r="B1106">
        <v>15</v>
      </c>
      <c r="C1106">
        <v>116.86666666666666</v>
      </c>
      <c r="D1106">
        <v>1753</v>
      </c>
      <c r="E1106">
        <v>4</v>
      </c>
      <c r="F1106">
        <v>79.275000000000006</v>
      </c>
      <c r="G1106">
        <v>317.10000000000002</v>
      </c>
      <c r="H1106">
        <v>19</v>
      </c>
      <c r="I1106">
        <v>108.95263157894736</v>
      </c>
      <c r="J1106">
        <v>2070.1</v>
      </c>
      <c r="K1106">
        <v>0</v>
      </c>
      <c r="L1106">
        <v>1104</v>
      </c>
      <c r="M1106">
        <f t="shared" si="204"/>
        <v>0</v>
      </c>
      <c r="N1106">
        <f t="shared" si="205"/>
        <v>0</v>
      </c>
      <c r="O1106">
        <f t="shared" si="206"/>
        <v>0</v>
      </c>
      <c r="P1106">
        <f t="shared" si="207"/>
        <v>0</v>
      </c>
      <c r="Q1106">
        <f t="shared" si="208"/>
        <v>0</v>
      </c>
      <c r="R1106">
        <f t="shared" si="209"/>
        <v>0</v>
      </c>
      <c r="S1106">
        <f t="shared" si="210"/>
        <v>0</v>
      </c>
      <c r="T1106">
        <f t="shared" si="211"/>
        <v>0</v>
      </c>
      <c r="U1106">
        <f t="shared" si="212"/>
        <v>0</v>
      </c>
      <c r="V1106">
        <f t="shared" si="213"/>
        <v>0</v>
      </c>
      <c r="W1106">
        <f t="shared" si="214"/>
        <v>0</v>
      </c>
      <c r="X1106">
        <f t="shared" si="215"/>
        <v>0</v>
      </c>
      <c r="Y1106">
        <v>598.4</v>
      </c>
    </row>
    <row r="1107" spans="1:25">
      <c r="A1107" s="1">
        <v>41649</v>
      </c>
      <c r="B1107">
        <v>22</v>
      </c>
      <c r="C1107">
        <v>116</v>
      </c>
      <c r="D1107">
        <v>2552</v>
      </c>
      <c r="E1107">
        <v>4</v>
      </c>
      <c r="F1107">
        <v>104.57499999999999</v>
      </c>
      <c r="G1107">
        <v>418.29999999999995</v>
      </c>
      <c r="H1107">
        <v>26</v>
      </c>
      <c r="I1107">
        <v>114.2423076923077</v>
      </c>
      <c r="J1107">
        <v>2970.3</v>
      </c>
      <c r="K1107">
        <v>0</v>
      </c>
      <c r="L1107">
        <v>1105</v>
      </c>
      <c r="M1107">
        <f t="shared" si="204"/>
        <v>0</v>
      </c>
      <c r="N1107">
        <f t="shared" si="205"/>
        <v>0</v>
      </c>
      <c r="O1107">
        <f t="shared" si="206"/>
        <v>0</v>
      </c>
      <c r="P1107">
        <f t="shared" si="207"/>
        <v>0</v>
      </c>
      <c r="Q1107">
        <f t="shared" si="208"/>
        <v>0</v>
      </c>
      <c r="R1107">
        <f t="shared" si="209"/>
        <v>0</v>
      </c>
      <c r="S1107">
        <f t="shared" si="210"/>
        <v>0</v>
      </c>
      <c r="T1107">
        <f t="shared" si="211"/>
        <v>0</v>
      </c>
      <c r="U1107">
        <f t="shared" si="212"/>
        <v>0</v>
      </c>
      <c r="V1107">
        <f t="shared" si="213"/>
        <v>0</v>
      </c>
      <c r="W1107">
        <f t="shared" si="214"/>
        <v>0</v>
      </c>
      <c r="X1107">
        <f t="shared" si="215"/>
        <v>1</v>
      </c>
      <c r="Y1107">
        <v>2070.1</v>
      </c>
    </row>
    <row r="1108" spans="1:25">
      <c r="A1108" s="1">
        <v>41650</v>
      </c>
      <c r="B1108">
        <v>0</v>
      </c>
      <c r="C1108">
        <v>0</v>
      </c>
      <c r="D1108">
        <v>0</v>
      </c>
      <c r="E1108">
        <v>3</v>
      </c>
      <c r="F1108">
        <v>105.03333333333335</v>
      </c>
      <c r="G1108">
        <v>315.10000000000002</v>
      </c>
      <c r="H1108">
        <v>3</v>
      </c>
      <c r="I1108">
        <v>105.03333333333335</v>
      </c>
      <c r="J1108">
        <v>315.10000000000002</v>
      </c>
      <c r="K1108">
        <v>0</v>
      </c>
      <c r="L1108">
        <v>1106</v>
      </c>
      <c r="M1108">
        <f t="shared" si="204"/>
        <v>0</v>
      </c>
      <c r="N1108">
        <f t="shared" si="205"/>
        <v>0</v>
      </c>
      <c r="O1108">
        <f t="shared" si="206"/>
        <v>0</v>
      </c>
      <c r="P1108">
        <f t="shared" si="207"/>
        <v>0</v>
      </c>
      <c r="Q1108">
        <f t="shared" si="208"/>
        <v>0</v>
      </c>
      <c r="R1108">
        <f t="shared" si="209"/>
        <v>0</v>
      </c>
      <c r="S1108">
        <f t="shared" si="210"/>
        <v>0</v>
      </c>
      <c r="T1108">
        <f t="shared" si="211"/>
        <v>0</v>
      </c>
      <c r="U1108">
        <f t="shared" si="212"/>
        <v>0</v>
      </c>
      <c r="V1108">
        <f t="shared" si="213"/>
        <v>0</v>
      </c>
      <c r="W1108">
        <f t="shared" si="214"/>
        <v>0</v>
      </c>
      <c r="X1108">
        <f t="shared" si="215"/>
        <v>1</v>
      </c>
      <c r="Y1108">
        <v>2970.3</v>
      </c>
    </row>
    <row r="1109" spans="1:25">
      <c r="A1109" s="1">
        <v>41651</v>
      </c>
      <c r="B1109">
        <v>35</v>
      </c>
      <c r="C1109">
        <v>140.88571428571427</v>
      </c>
      <c r="D1109">
        <v>4931</v>
      </c>
      <c r="E1109">
        <v>3</v>
      </c>
      <c r="F1109">
        <v>70</v>
      </c>
      <c r="G1109">
        <v>210</v>
      </c>
      <c r="H1109">
        <v>38</v>
      </c>
      <c r="I1109">
        <v>135.28947368421052</v>
      </c>
      <c r="J1109">
        <v>5141</v>
      </c>
      <c r="K1109">
        <v>0</v>
      </c>
      <c r="L1109">
        <v>1107</v>
      </c>
      <c r="M1109">
        <f t="shared" si="204"/>
        <v>0</v>
      </c>
      <c r="N1109">
        <f t="shared" si="205"/>
        <v>0</v>
      </c>
      <c r="O1109">
        <f t="shared" si="206"/>
        <v>0</v>
      </c>
      <c r="P1109">
        <f t="shared" si="207"/>
        <v>0</v>
      </c>
      <c r="Q1109">
        <f t="shared" si="208"/>
        <v>0</v>
      </c>
      <c r="R1109">
        <f t="shared" si="209"/>
        <v>0</v>
      </c>
      <c r="S1109">
        <f t="shared" si="210"/>
        <v>0</v>
      </c>
      <c r="T1109">
        <f t="shared" si="211"/>
        <v>0</v>
      </c>
      <c r="U1109">
        <f t="shared" si="212"/>
        <v>0</v>
      </c>
      <c r="V1109">
        <f t="shared" si="213"/>
        <v>0</v>
      </c>
      <c r="W1109">
        <f t="shared" si="214"/>
        <v>0</v>
      </c>
      <c r="X1109">
        <f t="shared" si="215"/>
        <v>0</v>
      </c>
      <c r="Y1109">
        <v>315.10000000000002</v>
      </c>
    </row>
    <row r="1110" spans="1:25">
      <c r="A1110" s="1">
        <v>41652</v>
      </c>
      <c r="B1110">
        <v>41</v>
      </c>
      <c r="C1110">
        <v>137.07317073170731</v>
      </c>
      <c r="D1110">
        <v>5620</v>
      </c>
      <c r="E1110">
        <v>6</v>
      </c>
      <c r="F1110">
        <v>73.166666666666671</v>
      </c>
      <c r="G1110">
        <v>439</v>
      </c>
      <c r="H1110">
        <v>47</v>
      </c>
      <c r="I1110">
        <v>128.91489361702128</v>
      </c>
      <c r="J1110">
        <v>6059</v>
      </c>
      <c r="K1110">
        <v>0</v>
      </c>
      <c r="L1110">
        <v>1108</v>
      </c>
      <c r="M1110">
        <f t="shared" si="204"/>
        <v>0</v>
      </c>
      <c r="N1110">
        <f t="shared" si="205"/>
        <v>0</v>
      </c>
      <c r="O1110">
        <f t="shared" si="206"/>
        <v>0</v>
      </c>
      <c r="P1110">
        <f t="shared" si="207"/>
        <v>0</v>
      </c>
      <c r="Q1110">
        <f t="shared" si="208"/>
        <v>0</v>
      </c>
      <c r="R1110">
        <f t="shared" si="209"/>
        <v>0</v>
      </c>
      <c r="S1110">
        <f t="shared" si="210"/>
        <v>0</v>
      </c>
      <c r="T1110">
        <f t="shared" si="211"/>
        <v>0</v>
      </c>
      <c r="U1110">
        <f t="shared" si="212"/>
        <v>0</v>
      </c>
      <c r="V1110">
        <f t="shared" si="213"/>
        <v>0</v>
      </c>
      <c r="W1110">
        <f t="shared" si="214"/>
        <v>0</v>
      </c>
      <c r="X1110">
        <f t="shared" si="215"/>
        <v>0</v>
      </c>
      <c r="Y1110">
        <v>5141</v>
      </c>
    </row>
    <row r="1111" spans="1:25">
      <c r="A1111" s="1">
        <v>41653</v>
      </c>
      <c r="B1111">
        <v>94</v>
      </c>
      <c r="C1111">
        <v>128.30851063829786</v>
      </c>
      <c r="D1111">
        <v>12061</v>
      </c>
      <c r="E1111">
        <v>4</v>
      </c>
      <c r="F1111">
        <v>89.75</v>
      </c>
      <c r="G1111">
        <v>359</v>
      </c>
      <c r="H1111">
        <v>98</v>
      </c>
      <c r="I1111">
        <v>126.73469387755102</v>
      </c>
      <c r="J1111">
        <v>12420</v>
      </c>
      <c r="K1111">
        <v>0</v>
      </c>
      <c r="L1111">
        <v>1109</v>
      </c>
      <c r="M1111">
        <f t="shared" si="204"/>
        <v>0</v>
      </c>
      <c r="N1111">
        <f t="shared" si="205"/>
        <v>0</v>
      </c>
      <c r="O1111">
        <f t="shared" si="206"/>
        <v>0</v>
      </c>
      <c r="P1111">
        <f t="shared" si="207"/>
        <v>0</v>
      </c>
      <c r="Q1111">
        <f t="shared" si="208"/>
        <v>0</v>
      </c>
      <c r="R1111">
        <f t="shared" si="209"/>
        <v>0</v>
      </c>
      <c r="S1111">
        <f t="shared" si="210"/>
        <v>0</v>
      </c>
      <c r="T1111">
        <f t="shared" si="211"/>
        <v>0</v>
      </c>
      <c r="U1111">
        <f t="shared" si="212"/>
        <v>0</v>
      </c>
      <c r="V1111">
        <f t="shared" si="213"/>
        <v>0</v>
      </c>
      <c r="W1111">
        <f t="shared" si="214"/>
        <v>0</v>
      </c>
      <c r="X1111">
        <f t="shared" si="215"/>
        <v>0</v>
      </c>
      <c r="Y1111">
        <v>6059</v>
      </c>
    </row>
    <row r="1112" spans="1:25">
      <c r="A1112" s="1">
        <v>41654</v>
      </c>
      <c r="B1112">
        <v>93</v>
      </c>
      <c r="C1112">
        <v>128.24731182795699</v>
      </c>
      <c r="D1112">
        <v>11927</v>
      </c>
      <c r="E1112">
        <v>3</v>
      </c>
      <c r="F1112">
        <v>70</v>
      </c>
      <c r="G1112">
        <v>210</v>
      </c>
      <c r="H1112">
        <v>96</v>
      </c>
      <c r="I1112">
        <v>126.42708333333333</v>
      </c>
      <c r="J1112">
        <v>12137</v>
      </c>
      <c r="K1112">
        <v>0</v>
      </c>
      <c r="L1112">
        <v>1110</v>
      </c>
      <c r="M1112">
        <f t="shared" si="204"/>
        <v>0</v>
      </c>
      <c r="N1112">
        <f t="shared" si="205"/>
        <v>0</v>
      </c>
      <c r="O1112">
        <f t="shared" si="206"/>
        <v>0</v>
      </c>
      <c r="P1112">
        <f t="shared" si="207"/>
        <v>0</v>
      </c>
      <c r="Q1112">
        <f t="shared" si="208"/>
        <v>0</v>
      </c>
      <c r="R1112">
        <f t="shared" si="209"/>
        <v>0</v>
      </c>
      <c r="S1112">
        <f t="shared" si="210"/>
        <v>0</v>
      </c>
      <c r="T1112">
        <f t="shared" si="211"/>
        <v>0</v>
      </c>
      <c r="U1112">
        <f t="shared" si="212"/>
        <v>0</v>
      </c>
      <c r="V1112">
        <f t="shared" si="213"/>
        <v>0</v>
      </c>
      <c r="W1112">
        <f t="shared" si="214"/>
        <v>0</v>
      </c>
      <c r="X1112">
        <f t="shared" si="215"/>
        <v>0</v>
      </c>
      <c r="Y1112">
        <v>12420</v>
      </c>
    </row>
    <row r="1113" spans="1:25">
      <c r="A1113" s="1">
        <v>41655</v>
      </c>
      <c r="B1113">
        <v>70</v>
      </c>
      <c r="C1113">
        <v>131.29</v>
      </c>
      <c r="D1113">
        <v>9190.2999999999993</v>
      </c>
      <c r="E1113">
        <v>3</v>
      </c>
      <c r="F1113">
        <v>70</v>
      </c>
      <c r="G1113">
        <v>210</v>
      </c>
      <c r="H1113">
        <v>73</v>
      </c>
      <c r="I1113">
        <v>128.77000000000001</v>
      </c>
      <c r="J1113">
        <v>9400.2999999999993</v>
      </c>
      <c r="K1113">
        <v>0</v>
      </c>
      <c r="L1113">
        <v>1111</v>
      </c>
      <c r="M1113">
        <f t="shared" si="204"/>
        <v>0</v>
      </c>
      <c r="N1113">
        <f t="shared" si="205"/>
        <v>0</v>
      </c>
      <c r="O1113">
        <f t="shared" si="206"/>
        <v>0</v>
      </c>
      <c r="P1113">
        <f t="shared" si="207"/>
        <v>0</v>
      </c>
      <c r="Q1113">
        <f t="shared" si="208"/>
        <v>0</v>
      </c>
      <c r="R1113">
        <f t="shared" si="209"/>
        <v>0</v>
      </c>
      <c r="S1113">
        <f t="shared" si="210"/>
        <v>0</v>
      </c>
      <c r="T1113">
        <f t="shared" si="211"/>
        <v>0</v>
      </c>
      <c r="U1113">
        <f t="shared" si="212"/>
        <v>0</v>
      </c>
      <c r="V1113">
        <f t="shared" si="213"/>
        <v>0</v>
      </c>
      <c r="W1113">
        <f t="shared" si="214"/>
        <v>0</v>
      </c>
      <c r="X1113">
        <f t="shared" si="215"/>
        <v>0</v>
      </c>
      <c r="Y1113">
        <v>12137</v>
      </c>
    </row>
    <row r="1114" spans="1:25">
      <c r="A1114" s="1">
        <v>41656</v>
      </c>
      <c r="B1114">
        <v>29</v>
      </c>
      <c r="C1114">
        <v>144</v>
      </c>
      <c r="D1114">
        <v>4176</v>
      </c>
      <c r="E1114">
        <v>3</v>
      </c>
      <c r="F1114">
        <v>123.39999999999999</v>
      </c>
      <c r="G1114">
        <v>370.2</v>
      </c>
      <c r="H1114">
        <v>32</v>
      </c>
      <c r="I1114">
        <v>142.06874999999999</v>
      </c>
      <c r="J1114">
        <v>4546.2</v>
      </c>
      <c r="K1114">
        <v>0</v>
      </c>
      <c r="L1114">
        <v>1112</v>
      </c>
      <c r="M1114">
        <f t="shared" si="204"/>
        <v>0</v>
      </c>
      <c r="N1114">
        <f t="shared" si="205"/>
        <v>0</v>
      </c>
      <c r="O1114">
        <f t="shared" si="206"/>
        <v>0</v>
      </c>
      <c r="P1114">
        <f t="shared" si="207"/>
        <v>0</v>
      </c>
      <c r="Q1114">
        <f t="shared" si="208"/>
        <v>0</v>
      </c>
      <c r="R1114">
        <f t="shared" si="209"/>
        <v>0</v>
      </c>
      <c r="S1114">
        <f t="shared" si="210"/>
        <v>0</v>
      </c>
      <c r="T1114">
        <f t="shared" si="211"/>
        <v>0</v>
      </c>
      <c r="U1114">
        <f t="shared" si="212"/>
        <v>0</v>
      </c>
      <c r="V1114">
        <f t="shared" si="213"/>
        <v>0</v>
      </c>
      <c r="W1114">
        <f t="shared" si="214"/>
        <v>0</v>
      </c>
      <c r="X1114">
        <f t="shared" si="215"/>
        <v>1</v>
      </c>
      <c r="Y1114">
        <v>9400.2999999999993</v>
      </c>
    </row>
    <row r="1115" spans="1:25">
      <c r="A1115" s="1">
        <v>41657</v>
      </c>
      <c r="B1115">
        <v>29</v>
      </c>
      <c r="C1115">
        <v>144</v>
      </c>
      <c r="D1115">
        <v>4176</v>
      </c>
      <c r="E1115">
        <v>18</v>
      </c>
      <c r="F1115">
        <v>122.00555555555555</v>
      </c>
      <c r="G1115">
        <v>2196.1</v>
      </c>
      <c r="H1115">
        <v>47</v>
      </c>
      <c r="I1115">
        <v>135.57659574468087</v>
      </c>
      <c r="J1115">
        <v>6372.1</v>
      </c>
      <c r="K1115">
        <v>0</v>
      </c>
      <c r="L1115">
        <v>1113</v>
      </c>
      <c r="M1115">
        <f t="shared" si="204"/>
        <v>0</v>
      </c>
      <c r="N1115">
        <f t="shared" si="205"/>
        <v>0</v>
      </c>
      <c r="O1115">
        <f t="shared" si="206"/>
        <v>0</v>
      </c>
      <c r="P1115">
        <f t="shared" si="207"/>
        <v>0</v>
      </c>
      <c r="Q1115">
        <f t="shared" si="208"/>
        <v>0</v>
      </c>
      <c r="R1115">
        <f t="shared" si="209"/>
        <v>0</v>
      </c>
      <c r="S1115">
        <f t="shared" si="210"/>
        <v>0</v>
      </c>
      <c r="T1115">
        <f t="shared" si="211"/>
        <v>0</v>
      </c>
      <c r="U1115">
        <f t="shared" si="212"/>
        <v>0</v>
      </c>
      <c r="V1115">
        <f t="shared" si="213"/>
        <v>0</v>
      </c>
      <c r="W1115">
        <f t="shared" si="214"/>
        <v>0</v>
      </c>
      <c r="X1115">
        <f t="shared" si="215"/>
        <v>1</v>
      </c>
      <c r="Y1115">
        <v>4546.2</v>
      </c>
    </row>
    <row r="1116" spans="1:25">
      <c r="A1116" s="1">
        <v>41658</v>
      </c>
      <c r="B1116">
        <v>35</v>
      </c>
      <c r="C1116">
        <v>144</v>
      </c>
      <c r="D1116">
        <v>5040</v>
      </c>
      <c r="E1116">
        <v>2</v>
      </c>
      <c r="F1116">
        <v>141.55000000000001</v>
      </c>
      <c r="G1116">
        <v>283.10000000000002</v>
      </c>
      <c r="H1116">
        <v>37</v>
      </c>
      <c r="I1116">
        <v>143.86756756756759</v>
      </c>
      <c r="J1116">
        <v>5323.1</v>
      </c>
      <c r="K1116">
        <v>0</v>
      </c>
      <c r="L1116">
        <v>1114</v>
      </c>
      <c r="M1116">
        <f t="shared" si="204"/>
        <v>0</v>
      </c>
      <c r="N1116">
        <f t="shared" si="205"/>
        <v>0</v>
      </c>
      <c r="O1116">
        <f t="shared" si="206"/>
        <v>0</v>
      </c>
      <c r="P1116">
        <f t="shared" si="207"/>
        <v>0</v>
      </c>
      <c r="Q1116">
        <f t="shared" si="208"/>
        <v>0</v>
      </c>
      <c r="R1116">
        <f t="shared" si="209"/>
        <v>0</v>
      </c>
      <c r="S1116">
        <f t="shared" si="210"/>
        <v>0</v>
      </c>
      <c r="T1116">
        <f t="shared" si="211"/>
        <v>0</v>
      </c>
      <c r="U1116">
        <f t="shared" si="212"/>
        <v>0</v>
      </c>
      <c r="V1116">
        <f t="shared" si="213"/>
        <v>0</v>
      </c>
      <c r="W1116">
        <f t="shared" si="214"/>
        <v>0</v>
      </c>
      <c r="X1116">
        <f t="shared" si="215"/>
        <v>0</v>
      </c>
      <c r="Y1116">
        <v>6372.1</v>
      </c>
    </row>
    <row r="1117" spans="1:25">
      <c r="A1117" s="1">
        <v>41659</v>
      </c>
      <c r="B1117">
        <v>47</v>
      </c>
      <c r="C1117">
        <v>144.31914893617022</v>
      </c>
      <c r="D1117">
        <v>6783</v>
      </c>
      <c r="E1117">
        <v>1</v>
      </c>
      <c r="F1117">
        <v>134.1</v>
      </c>
      <c r="G1117">
        <v>134.1</v>
      </c>
      <c r="H1117">
        <v>48</v>
      </c>
      <c r="I1117">
        <v>144.10625000000002</v>
      </c>
      <c r="J1117">
        <v>6917.1</v>
      </c>
      <c r="K1117">
        <v>0</v>
      </c>
      <c r="L1117">
        <v>1115</v>
      </c>
      <c r="M1117">
        <f t="shared" si="204"/>
        <v>0</v>
      </c>
      <c r="N1117">
        <f t="shared" si="205"/>
        <v>0</v>
      </c>
      <c r="O1117">
        <f t="shared" si="206"/>
        <v>0</v>
      </c>
      <c r="P1117">
        <f t="shared" si="207"/>
        <v>0</v>
      </c>
      <c r="Q1117">
        <f t="shared" si="208"/>
        <v>0</v>
      </c>
      <c r="R1117">
        <f t="shared" si="209"/>
        <v>0</v>
      </c>
      <c r="S1117">
        <f t="shared" si="210"/>
        <v>0</v>
      </c>
      <c r="T1117">
        <f t="shared" si="211"/>
        <v>0</v>
      </c>
      <c r="U1117">
        <f t="shared" si="212"/>
        <v>0</v>
      </c>
      <c r="V1117">
        <f t="shared" si="213"/>
        <v>0</v>
      </c>
      <c r="W1117">
        <f t="shared" si="214"/>
        <v>0</v>
      </c>
      <c r="X1117">
        <f t="shared" si="215"/>
        <v>0</v>
      </c>
      <c r="Y1117">
        <v>5323.1</v>
      </c>
    </row>
    <row r="1118" spans="1:25">
      <c r="A1118" s="1">
        <v>41660</v>
      </c>
      <c r="B1118">
        <v>57</v>
      </c>
      <c r="C1118">
        <v>144.96491228070175</v>
      </c>
      <c r="D1118">
        <v>8263</v>
      </c>
      <c r="E1118">
        <v>2</v>
      </c>
      <c r="F1118">
        <v>70</v>
      </c>
      <c r="G1118">
        <v>140</v>
      </c>
      <c r="H1118">
        <v>59</v>
      </c>
      <c r="I1118">
        <v>142.42372881355934</v>
      </c>
      <c r="J1118">
        <v>8403</v>
      </c>
      <c r="K1118">
        <v>0</v>
      </c>
      <c r="L1118">
        <v>1116</v>
      </c>
      <c r="M1118">
        <f t="shared" si="204"/>
        <v>0</v>
      </c>
      <c r="N1118">
        <f t="shared" si="205"/>
        <v>0</v>
      </c>
      <c r="O1118">
        <f t="shared" si="206"/>
        <v>0</v>
      </c>
      <c r="P1118">
        <f t="shared" si="207"/>
        <v>0</v>
      </c>
      <c r="Q1118">
        <f t="shared" si="208"/>
        <v>0</v>
      </c>
      <c r="R1118">
        <f t="shared" si="209"/>
        <v>0</v>
      </c>
      <c r="S1118">
        <f t="shared" si="210"/>
        <v>0</v>
      </c>
      <c r="T1118">
        <f t="shared" si="211"/>
        <v>0</v>
      </c>
      <c r="U1118">
        <f t="shared" si="212"/>
        <v>0</v>
      </c>
      <c r="V1118">
        <f t="shared" si="213"/>
        <v>0</v>
      </c>
      <c r="W1118">
        <f t="shared" si="214"/>
        <v>0</v>
      </c>
      <c r="X1118">
        <f t="shared" si="215"/>
        <v>0</v>
      </c>
      <c r="Y1118">
        <v>6917.1</v>
      </c>
    </row>
    <row r="1119" spans="1:25">
      <c r="A1119" s="1">
        <v>41661</v>
      </c>
      <c r="B1119">
        <v>54</v>
      </c>
      <c r="C1119">
        <v>143.81481481481481</v>
      </c>
      <c r="D1119">
        <v>7766</v>
      </c>
      <c r="E1119">
        <v>5</v>
      </c>
      <c r="F1119">
        <v>70</v>
      </c>
      <c r="G1119">
        <v>350</v>
      </c>
      <c r="H1119">
        <v>59</v>
      </c>
      <c r="I1119">
        <v>137.5593220338983</v>
      </c>
      <c r="J1119">
        <v>8116</v>
      </c>
      <c r="K1119">
        <v>0</v>
      </c>
      <c r="L1119">
        <v>1117</v>
      </c>
      <c r="M1119">
        <f t="shared" si="204"/>
        <v>0</v>
      </c>
      <c r="N1119">
        <f t="shared" si="205"/>
        <v>0</v>
      </c>
      <c r="O1119">
        <f t="shared" si="206"/>
        <v>0</v>
      </c>
      <c r="P1119">
        <f t="shared" si="207"/>
        <v>0</v>
      </c>
      <c r="Q1119">
        <f t="shared" si="208"/>
        <v>0</v>
      </c>
      <c r="R1119">
        <f t="shared" si="209"/>
        <v>0</v>
      </c>
      <c r="S1119">
        <f t="shared" si="210"/>
        <v>0</v>
      </c>
      <c r="T1119">
        <f t="shared" si="211"/>
        <v>0</v>
      </c>
      <c r="U1119">
        <f t="shared" si="212"/>
        <v>0</v>
      </c>
      <c r="V1119">
        <f t="shared" si="213"/>
        <v>0</v>
      </c>
      <c r="W1119">
        <f t="shared" si="214"/>
        <v>0</v>
      </c>
      <c r="X1119">
        <f t="shared" si="215"/>
        <v>0</v>
      </c>
      <c r="Y1119">
        <v>8403</v>
      </c>
    </row>
    <row r="1120" spans="1:25">
      <c r="A1120" s="1">
        <v>41662</v>
      </c>
      <c r="B1120">
        <v>49</v>
      </c>
      <c r="C1120">
        <v>132.52448979591836</v>
      </c>
      <c r="D1120">
        <v>6493.6999999999989</v>
      </c>
      <c r="E1120">
        <v>16</v>
      </c>
      <c r="F1120">
        <v>70</v>
      </c>
      <c r="G1120">
        <v>1120</v>
      </c>
      <c r="H1120">
        <v>65</v>
      </c>
      <c r="I1120">
        <v>117.13384615384614</v>
      </c>
      <c r="J1120">
        <v>7613.6999999999989</v>
      </c>
      <c r="K1120">
        <v>0</v>
      </c>
      <c r="L1120">
        <v>1118</v>
      </c>
      <c r="M1120">
        <f t="shared" si="204"/>
        <v>0</v>
      </c>
      <c r="N1120">
        <f t="shared" si="205"/>
        <v>0</v>
      </c>
      <c r="O1120">
        <f t="shared" si="206"/>
        <v>0</v>
      </c>
      <c r="P1120">
        <f t="shared" si="207"/>
        <v>0</v>
      </c>
      <c r="Q1120">
        <f t="shared" si="208"/>
        <v>0</v>
      </c>
      <c r="R1120">
        <f t="shared" si="209"/>
        <v>0</v>
      </c>
      <c r="S1120">
        <f t="shared" si="210"/>
        <v>0</v>
      </c>
      <c r="T1120">
        <f t="shared" si="211"/>
        <v>0</v>
      </c>
      <c r="U1120">
        <f t="shared" si="212"/>
        <v>0</v>
      </c>
      <c r="V1120">
        <f t="shared" si="213"/>
        <v>0</v>
      </c>
      <c r="W1120">
        <f t="shared" si="214"/>
        <v>0</v>
      </c>
      <c r="X1120">
        <f t="shared" si="215"/>
        <v>0</v>
      </c>
      <c r="Y1120">
        <v>8116</v>
      </c>
    </row>
    <row r="1121" spans="1:25">
      <c r="A1121" s="1">
        <v>41663</v>
      </c>
      <c r="B1121">
        <v>24</v>
      </c>
      <c r="C1121">
        <v>116.37916666666666</v>
      </c>
      <c r="D1121">
        <v>2793.1</v>
      </c>
      <c r="E1121">
        <v>17</v>
      </c>
      <c r="F1121">
        <v>98.494117647058815</v>
      </c>
      <c r="G1121">
        <v>1674.3999999999999</v>
      </c>
      <c r="H1121">
        <v>41</v>
      </c>
      <c r="I1121">
        <v>108.96341463414635</v>
      </c>
      <c r="J1121">
        <v>4467.5</v>
      </c>
      <c r="K1121">
        <v>0</v>
      </c>
      <c r="L1121">
        <v>1119</v>
      </c>
      <c r="M1121">
        <f t="shared" si="204"/>
        <v>0</v>
      </c>
      <c r="N1121">
        <f t="shared" si="205"/>
        <v>0</v>
      </c>
      <c r="O1121">
        <f t="shared" si="206"/>
        <v>0</v>
      </c>
      <c r="P1121">
        <f t="shared" si="207"/>
        <v>0</v>
      </c>
      <c r="Q1121">
        <f t="shared" si="208"/>
        <v>0</v>
      </c>
      <c r="R1121">
        <f t="shared" si="209"/>
        <v>0</v>
      </c>
      <c r="S1121">
        <f t="shared" si="210"/>
        <v>0</v>
      </c>
      <c r="T1121">
        <f t="shared" si="211"/>
        <v>0</v>
      </c>
      <c r="U1121">
        <f t="shared" si="212"/>
        <v>0</v>
      </c>
      <c r="V1121">
        <f t="shared" si="213"/>
        <v>0</v>
      </c>
      <c r="W1121">
        <f t="shared" si="214"/>
        <v>0</v>
      </c>
      <c r="X1121">
        <f t="shared" si="215"/>
        <v>1</v>
      </c>
      <c r="Y1121">
        <v>7613.6999999999989</v>
      </c>
    </row>
    <row r="1122" spans="1:25">
      <c r="A1122" s="1">
        <v>41664</v>
      </c>
      <c r="B1122">
        <v>0</v>
      </c>
      <c r="C1122">
        <v>0</v>
      </c>
      <c r="D1122">
        <v>0</v>
      </c>
      <c r="E1122">
        <v>8</v>
      </c>
      <c r="F1122">
        <v>113.80000000000001</v>
      </c>
      <c r="G1122">
        <v>910.40000000000009</v>
      </c>
      <c r="H1122">
        <v>8</v>
      </c>
      <c r="I1122">
        <v>113.80000000000001</v>
      </c>
      <c r="J1122">
        <v>910.40000000000009</v>
      </c>
      <c r="K1122">
        <v>0</v>
      </c>
      <c r="L1122">
        <v>1120</v>
      </c>
      <c r="M1122">
        <f t="shared" si="204"/>
        <v>0</v>
      </c>
      <c r="N1122">
        <f t="shared" si="205"/>
        <v>0</v>
      </c>
      <c r="O1122">
        <f t="shared" si="206"/>
        <v>0</v>
      </c>
      <c r="P1122">
        <f t="shared" si="207"/>
        <v>0</v>
      </c>
      <c r="Q1122">
        <f t="shared" si="208"/>
        <v>0</v>
      </c>
      <c r="R1122">
        <f t="shared" si="209"/>
        <v>0</v>
      </c>
      <c r="S1122">
        <f t="shared" si="210"/>
        <v>0</v>
      </c>
      <c r="T1122">
        <f t="shared" si="211"/>
        <v>0</v>
      </c>
      <c r="U1122">
        <f t="shared" si="212"/>
        <v>0</v>
      </c>
      <c r="V1122">
        <f t="shared" si="213"/>
        <v>0</v>
      </c>
      <c r="W1122">
        <f t="shared" si="214"/>
        <v>0</v>
      </c>
      <c r="X1122">
        <f t="shared" si="215"/>
        <v>1</v>
      </c>
      <c r="Y1122">
        <v>4467.5</v>
      </c>
    </row>
    <row r="1123" spans="1:25">
      <c r="A1123" s="1">
        <v>41665</v>
      </c>
      <c r="B1123">
        <v>31</v>
      </c>
      <c r="C1123">
        <v>144</v>
      </c>
      <c r="D1123">
        <v>4464</v>
      </c>
      <c r="E1123">
        <v>2</v>
      </c>
      <c r="F1123">
        <v>93.05</v>
      </c>
      <c r="G1123">
        <v>186.1</v>
      </c>
      <c r="H1123">
        <v>33</v>
      </c>
      <c r="I1123">
        <v>140.91212121212124</v>
      </c>
      <c r="J1123">
        <v>4650.1000000000004</v>
      </c>
      <c r="K1123">
        <v>0</v>
      </c>
      <c r="L1123">
        <v>1121</v>
      </c>
      <c r="M1123">
        <f t="shared" si="204"/>
        <v>0</v>
      </c>
      <c r="N1123">
        <f t="shared" si="205"/>
        <v>0</v>
      </c>
      <c r="O1123">
        <f t="shared" si="206"/>
        <v>0</v>
      </c>
      <c r="P1123">
        <f t="shared" si="207"/>
        <v>0</v>
      </c>
      <c r="Q1123">
        <f t="shared" si="208"/>
        <v>0</v>
      </c>
      <c r="R1123">
        <f t="shared" si="209"/>
        <v>0</v>
      </c>
      <c r="S1123">
        <f t="shared" si="210"/>
        <v>0</v>
      </c>
      <c r="T1123">
        <f t="shared" si="211"/>
        <v>0</v>
      </c>
      <c r="U1123">
        <f t="shared" si="212"/>
        <v>0</v>
      </c>
      <c r="V1123">
        <f t="shared" si="213"/>
        <v>0</v>
      </c>
      <c r="W1123">
        <f t="shared" si="214"/>
        <v>0</v>
      </c>
      <c r="X1123">
        <f t="shared" si="215"/>
        <v>0</v>
      </c>
      <c r="Y1123">
        <v>910.40000000000009</v>
      </c>
    </row>
    <row r="1124" spans="1:25">
      <c r="A1124" s="1">
        <v>41666</v>
      </c>
      <c r="B1124">
        <v>73</v>
      </c>
      <c r="C1124">
        <v>148.52054794520549</v>
      </c>
      <c r="D1124">
        <v>10842</v>
      </c>
      <c r="E1124">
        <v>4</v>
      </c>
      <c r="F1124">
        <v>86.025000000000006</v>
      </c>
      <c r="G1124">
        <v>344.1</v>
      </c>
      <c r="H1124">
        <v>77</v>
      </c>
      <c r="I1124">
        <v>145.27402597402599</v>
      </c>
      <c r="J1124">
        <v>11186.1</v>
      </c>
      <c r="K1124">
        <v>0</v>
      </c>
      <c r="L1124">
        <v>1122</v>
      </c>
      <c r="M1124">
        <f t="shared" si="204"/>
        <v>0</v>
      </c>
      <c r="N1124">
        <f t="shared" si="205"/>
        <v>0</v>
      </c>
      <c r="O1124">
        <f t="shared" si="206"/>
        <v>0</v>
      </c>
      <c r="P1124">
        <f t="shared" si="207"/>
        <v>0</v>
      </c>
      <c r="Q1124">
        <f t="shared" si="208"/>
        <v>0</v>
      </c>
      <c r="R1124">
        <f t="shared" si="209"/>
        <v>0</v>
      </c>
      <c r="S1124">
        <f t="shared" si="210"/>
        <v>0</v>
      </c>
      <c r="T1124">
        <f t="shared" si="211"/>
        <v>0</v>
      </c>
      <c r="U1124">
        <f t="shared" si="212"/>
        <v>0</v>
      </c>
      <c r="V1124">
        <f t="shared" si="213"/>
        <v>0</v>
      </c>
      <c r="W1124">
        <f t="shared" si="214"/>
        <v>0</v>
      </c>
      <c r="X1124">
        <f t="shared" si="215"/>
        <v>0</v>
      </c>
      <c r="Y1124">
        <v>4650.1000000000004</v>
      </c>
    </row>
    <row r="1125" spans="1:25">
      <c r="A1125" s="1">
        <v>41667</v>
      </c>
      <c r="B1125">
        <v>76</v>
      </c>
      <c r="C1125">
        <v>148.73684210526315</v>
      </c>
      <c r="D1125">
        <v>11304</v>
      </c>
      <c r="E1125">
        <v>9</v>
      </c>
      <c r="F1125">
        <v>105.11111111111111</v>
      </c>
      <c r="G1125">
        <v>946</v>
      </c>
      <c r="H1125">
        <v>85</v>
      </c>
      <c r="I1125">
        <v>144.11764705882354</v>
      </c>
      <c r="J1125">
        <v>12250</v>
      </c>
      <c r="K1125">
        <v>0</v>
      </c>
      <c r="L1125">
        <v>1123</v>
      </c>
      <c r="M1125">
        <f t="shared" si="204"/>
        <v>0</v>
      </c>
      <c r="N1125">
        <f t="shared" si="205"/>
        <v>0</v>
      </c>
      <c r="O1125">
        <f t="shared" si="206"/>
        <v>0</v>
      </c>
      <c r="P1125">
        <f t="shared" si="207"/>
        <v>0</v>
      </c>
      <c r="Q1125">
        <f t="shared" si="208"/>
        <v>0</v>
      </c>
      <c r="R1125">
        <f t="shared" si="209"/>
        <v>0</v>
      </c>
      <c r="S1125">
        <f t="shared" si="210"/>
        <v>0</v>
      </c>
      <c r="T1125">
        <f t="shared" si="211"/>
        <v>0</v>
      </c>
      <c r="U1125">
        <f t="shared" si="212"/>
        <v>0</v>
      </c>
      <c r="V1125">
        <f t="shared" si="213"/>
        <v>0</v>
      </c>
      <c r="W1125">
        <f t="shared" si="214"/>
        <v>0</v>
      </c>
      <c r="X1125">
        <f t="shared" si="215"/>
        <v>0</v>
      </c>
      <c r="Y1125">
        <v>11186.1</v>
      </c>
    </row>
    <row r="1126" spans="1:25">
      <c r="A1126" s="1">
        <v>41668</v>
      </c>
      <c r="B1126">
        <v>66</v>
      </c>
      <c r="C1126">
        <v>147.03030303030303</v>
      </c>
      <c r="D1126">
        <v>9704</v>
      </c>
      <c r="E1126">
        <v>10</v>
      </c>
      <c r="F1126">
        <v>102.11</v>
      </c>
      <c r="G1126">
        <v>1021.1</v>
      </c>
      <c r="H1126">
        <v>76</v>
      </c>
      <c r="I1126">
        <v>141.11973684210525</v>
      </c>
      <c r="J1126">
        <v>10725.1</v>
      </c>
      <c r="K1126">
        <v>0</v>
      </c>
      <c r="L1126">
        <v>1124</v>
      </c>
      <c r="M1126">
        <f t="shared" si="204"/>
        <v>0</v>
      </c>
      <c r="N1126">
        <f t="shared" si="205"/>
        <v>0</v>
      </c>
      <c r="O1126">
        <f t="shared" si="206"/>
        <v>0</v>
      </c>
      <c r="P1126">
        <f t="shared" si="207"/>
        <v>0</v>
      </c>
      <c r="Q1126">
        <f t="shared" si="208"/>
        <v>0</v>
      </c>
      <c r="R1126">
        <f t="shared" si="209"/>
        <v>0</v>
      </c>
      <c r="S1126">
        <f t="shared" si="210"/>
        <v>0</v>
      </c>
      <c r="T1126">
        <f t="shared" si="211"/>
        <v>0</v>
      </c>
      <c r="U1126">
        <f t="shared" si="212"/>
        <v>0</v>
      </c>
      <c r="V1126">
        <f t="shared" si="213"/>
        <v>0</v>
      </c>
      <c r="W1126">
        <f t="shared" si="214"/>
        <v>0</v>
      </c>
      <c r="X1126">
        <f t="shared" si="215"/>
        <v>0</v>
      </c>
      <c r="Y1126">
        <v>12250</v>
      </c>
    </row>
    <row r="1127" spans="1:25">
      <c r="A1127" s="1">
        <v>41669</v>
      </c>
      <c r="B1127">
        <v>34</v>
      </c>
      <c r="C1127">
        <v>142.6764705882353</v>
      </c>
      <c r="D1127">
        <v>4851</v>
      </c>
      <c r="E1127">
        <v>10</v>
      </c>
      <c r="F1127">
        <v>90.7</v>
      </c>
      <c r="G1127">
        <v>907</v>
      </c>
      <c r="H1127">
        <v>44</v>
      </c>
      <c r="I1127">
        <v>130.86363636363637</v>
      </c>
      <c r="J1127">
        <v>5758</v>
      </c>
      <c r="K1127">
        <v>0</v>
      </c>
      <c r="L1127">
        <v>1125</v>
      </c>
      <c r="M1127">
        <f t="shared" si="204"/>
        <v>0</v>
      </c>
      <c r="N1127">
        <f t="shared" si="205"/>
        <v>0</v>
      </c>
      <c r="O1127">
        <f t="shared" si="206"/>
        <v>0</v>
      </c>
      <c r="P1127">
        <f t="shared" si="207"/>
        <v>0</v>
      </c>
      <c r="Q1127">
        <f t="shared" si="208"/>
        <v>0</v>
      </c>
      <c r="R1127">
        <f t="shared" si="209"/>
        <v>0</v>
      </c>
      <c r="S1127">
        <f t="shared" si="210"/>
        <v>0</v>
      </c>
      <c r="T1127">
        <f t="shared" si="211"/>
        <v>0</v>
      </c>
      <c r="U1127">
        <f t="shared" si="212"/>
        <v>0</v>
      </c>
      <c r="V1127">
        <f t="shared" si="213"/>
        <v>0</v>
      </c>
      <c r="W1127">
        <f t="shared" si="214"/>
        <v>0</v>
      </c>
      <c r="X1127">
        <f t="shared" si="215"/>
        <v>0</v>
      </c>
      <c r="Y1127">
        <v>10725.1</v>
      </c>
    </row>
    <row r="1128" spans="1:25">
      <c r="A1128" s="1">
        <v>41670</v>
      </c>
      <c r="B1128">
        <v>32</v>
      </c>
      <c r="C1128">
        <v>143.53125</v>
      </c>
      <c r="D1128">
        <v>4593</v>
      </c>
      <c r="E1128">
        <v>11</v>
      </c>
      <c r="F1128">
        <v>100.86363636363636</v>
      </c>
      <c r="G1128">
        <v>1109.5</v>
      </c>
      <c r="H1128">
        <v>43</v>
      </c>
      <c r="I1128">
        <v>132.61627906976744</v>
      </c>
      <c r="J1128">
        <v>5702.5</v>
      </c>
      <c r="K1128">
        <v>0</v>
      </c>
      <c r="L1128">
        <v>1126</v>
      </c>
      <c r="M1128">
        <f t="shared" si="204"/>
        <v>0</v>
      </c>
      <c r="N1128">
        <f t="shared" si="205"/>
        <v>0</v>
      </c>
      <c r="O1128">
        <f t="shared" si="206"/>
        <v>0</v>
      </c>
      <c r="P1128">
        <f t="shared" si="207"/>
        <v>0</v>
      </c>
      <c r="Q1128">
        <f t="shared" si="208"/>
        <v>0</v>
      </c>
      <c r="R1128">
        <f t="shared" si="209"/>
        <v>0</v>
      </c>
      <c r="S1128">
        <f t="shared" si="210"/>
        <v>0</v>
      </c>
      <c r="T1128">
        <f t="shared" si="211"/>
        <v>0</v>
      </c>
      <c r="U1128">
        <f t="shared" si="212"/>
        <v>0</v>
      </c>
      <c r="V1128">
        <f t="shared" si="213"/>
        <v>0</v>
      </c>
      <c r="W1128">
        <f t="shared" si="214"/>
        <v>0</v>
      </c>
      <c r="X1128">
        <f t="shared" si="215"/>
        <v>1</v>
      </c>
      <c r="Y1128">
        <v>5758</v>
      </c>
    </row>
    <row r="1129" spans="1:25">
      <c r="A1129" s="1">
        <v>41671</v>
      </c>
      <c r="B1129">
        <v>30</v>
      </c>
      <c r="C1129">
        <v>144</v>
      </c>
      <c r="D1129">
        <v>4320</v>
      </c>
      <c r="E1129">
        <v>5</v>
      </c>
      <c r="F1129">
        <v>112.04</v>
      </c>
      <c r="G1129">
        <v>560.20000000000005</v>
      </c>
      <c r="H1129">
        <v>35</v>
      </c>
      <c r="I1129">
        <v>139.43428571428572</v>
      </c>
      <c r="J1129">
        <v>4880.2</v>
      </c>
      <c r="K1129">
        <v>0</v>
      </c>
      <c r="L1129">
        <v>1127</v>
      </c>
      <c r="M1129">
        <f t="shared" si="204"/>
        <v>1</v>
      </c>
      <c r="N1129">
        <f t="shared" si="205"/>
        <v>0</v>
      </c>
      <c r="O1129">
        <f t="shared" si="206"/>
        <v>0</v>
      </c>
      <c r="P1129">
        <f t="shared" si="207"/>
        <v>0</v>
      </c>
      <c r="Q1129">
        <f t="shared" si="208"/>
        <v>0</v>
      </c>
      <c r="R1129">
        <f t="shared" si="209"/>
        <v>0</v>
      </c>
      <c r="S1129">
        <f t="shared" si="210"/>
        <v>0</v>
      </c>
      <c r="T1129">
        <f t="shared" si="211"/>
        <v>0</v>
      </c>
      <c r="U1129">
        <f t="shared" si="212"/>
        <v>0</v>
      </c>
      <c r="V1129">
        <f t="shared" si="213"/>
        <v>0</v>
      </c>
      <c r="W1129">
        <f t="shared" si="214"/>
        <v>0</v>
      </c>
      <c r="X1129">
        <f t="shared" si="215"/>
        <v>1</v>
      </c>
      <c r="Y1129">
        <v>5702.5</v>
      </c>
    </row>
    <row r="1130" spans="1:25">
      <c r="A1130" s="1">
        <v>41672</v>
      </c>
      <c r="B1130">
        <v>41</v>
      </c>
      <c r="C1130">
        <v>139.7560975609756</v>
      </c>
      <c r="D1130">
        <v>5730</v>
      </c>
      <c r="E1130">
        <v>4</v>
      </c>
      <c r="F1130">
        <v>99.5</v>
      </c>
      <c r="G1130">
        <v>398</v>
      </c>
      <c r="H1130">
        <v>45</v>
      </c>
      <c r="I1130">
        <v>136.17777777777778</v>
      </c>
      <c r="J1130">
        <v>6128</v>
      </c>
      <c r="K1130">
        <v>0</v>
      </c>
      <c r="L1130">
        <v>1128</v>
      </c>
      <c r="M1130">
        <f t="shared" si="204"/>
        <v>1</v>
      </c>
      <c r="N1130">
        <f t="shared" si="205"/>
        <v>0</v>
      </c>
      <c r="O1130">
        <f t="shared" si="206"/>
        <v>0</v>
      </c>
      <c r="P1130">
        <f t="shared" si="207"/>
        <v>0</v>
      </c>
      <c r="Q1130">
        <f t="shared" si="208"/>
        <v>0</v>
      </c>
      <c r="R1130">
        <f t="shared" si="209"/>
        <v>0</v>
      </c>
      <c r="S1130">
        <f t="shared" si="210"/>
        <v>0</v>
      </c>
      <c r="T1130">
        <f t="shared" si="211"/>
        <v>0</v>
      </c>
      <c r="U1130">
        <f t="shared" si="212"/>
        <v>0</v>
      </c>
      <c r="V1130">
        <f t="shared" si="213"/>
        <v>0</v>
      </c>
      <c r="W1130">
        <f t="shared" si="214"/>
        <v>0</v>
      </c>
      <c r="X1130">
        <f t="shared" si="215"/>
        <v>0</v>
      </c>
      <c r="Y1130">
        <v>4880.2</v>
      </c>
    </row>
    <row r="1131" spans="1:25">
      <c r="A1131" s="1">
        <v>41673</v>
      </c>
      <c r="B1131">
        <v>71</v>
      </c>
      <c r="C1131">
        <v>136.33802816901408</v>
      </c>
      <c r="D1131">
        <v>9680</v>
      </c>
      <c r="E1131">
        <v>10</v>
      </c>
      <c r="F1131">
        <v>107.5</v>
      </c>
      <c r="G1131">
        <v>1075</v>
      </c>
      <c r="H1131">
        <v>81</v>
      </c>
      <c r="I1131">
        <v>132.77777777777777</v>
      </c>
      <c r="J1131">
        <v>10755</v>
      </c>
      <c r="K1131">
        <v>0</v>
      </c>
      <c r="L1131">
        <v>1129</v>
      </c>
      <c r="M1131">
        <f t="shared" si="204"/>
        <v>1</v>
      </c>
      <c r="N1131">
        <f t="shared" si="205"/>
        <v>0</v>
      </c>
      <c r="O1131">
        <f t="shared" si="206"/>
        <v>0</v>
      </c>
      <c r="P1131">
        <f t="shared" si="207"/>
        <v>0</v>
      </c>
      <c r="Q1131">
        <f t="shared" si="208"/>
        <v>0</v>
      </c>
      <c r="R1131">
        <f t="shared" si="209"/>
        <v>0</v>
      </c>
      <c r="S1131">
        <f t="shared" si="210"/>
        <v>0</v>
      </c>
      <c r="T1131">
        <f t="shared" si="211"/>
        <v>0</v>
      </c>
      <c r="U1131">
        <f t="shared" si="212"/>
        <v>0</v>
      </c>
      <c r="V1131">
        <f t="shared" si="213"/>
        <v>0</v>
      </c>
      <c r="W1131">
        <f t="shared" si="214"/>
        <v>0</v>
      </c>
      <c r="X1131">
        <f t="shared" si="215"/>
        <v>0</v>
      </c>
      <c r="Y1131">
        <v>6128</v>
      </c>
    </row>
    <row r="1132" spans="1:25">
      <c r="A1132" s="1">
        <v>41674</v>
      </c>
      <c r="B1132">
        <v>80</v>
      </c>
      <c r="C1132">
        <v>142.6</v>
      </c>
      <c r="D1132">
        <v>11408</v>
      </c>
      <c r="E1132">
        <v>10</v>
      </c>
      <c r="F1132">
        <v>81.02000000000001</v>
      </c>
      <c r="G1132">
        <v>810.2</v>
      </c>
      <c r="H1132">
        <v>90</v>
      </c>
      <c r="I1132">
        <v>135.75777777777779</v>
      </c>
      <c r="J1132">
        <v>12218.2</v>
      </c>
      <c r="K1132">
        <v>0</v>
      </c>
      <c r="L1132">
        <v>1130</v>
      </c>
      <c r="M1132">
        <f t="shared" si="204"/>
        <v>1</v>
      </c>
      <c r="N1132">
        <f t="shared" si="205"/>
        <v>0</v>
      </c>
      <c r="O1132">
        <f t="shared" si="206"/>
        <v>0</v>
      </c>
      <c r="P1132">
        <f t="shared" si="207"/>
        <v>0</v>
      </c>
      <c r="Q1132">
        <f t="shared" si="208"/>
        <v>0</v>
      </c>
      <c r="R1132">
        <f t="shared" si="209"/>
        <v>0</v>
      </c>
      <c r="S1132">
        <f t="shared" si="210"/>
        <v>0</v>
      </c>
      <c r="T1132">
        <f t="shared" si="211"/>
        <v>0</v>
      </c>
      <c r="U1132">
        <f t="shared" si="212"/>
        <v>0</v>
      </c>
      <c r="V1132">
        <f t="shared" si="213"/>
        <v>0</v>
      </c>
      <c r="W1132">
        <f t="shared" si="214"/>
        <v>0</v>
      </c>
      <c r="X1132">
        <f t="shared" si="215"/>
        <v>0</v>
      </c>
      <c r="Y1132">
        <v>10755</v>
      </c>
    </row>
    <row r="1133" spans="1:25">
      <c r="A1133" s="1">
        <v>41675</v>
      </c>
      <c r="B1133">
        <v>67</v>
      </c>
      <c r="C1133">
        <v>128.88059701492537</v>
      </c>
      <c r="D1133">
        <v>8635</v>
      </c>
      <c r="E1133">
        <v>12</v>
      </c>
      <c r="F1133">
        <v>74.591666666666669</v>
      </c>
      <c r="G1133">
        <v>895.1</v>
      </c>
      <c r="H1133">
        <v>79</v>
      </c>
      <c r="I1133">
        <v>120.63417721518988</v>
      </c>
      <c r="J1133">
        <v>9530.1</v>
      </c>
      <c r="K1133">
        <v>0</v>
      </c>
      <c r="L1133">
        <v>1131</v>
      </c>
      <c r="M1133">
        <f t="shared" si="204"/>
        <v>1</v>
      </c>
      <c r="N1133">
        <f t="shared" si="205"/>
        <v>0</v>
      </c>
      <c r="O1133">
        <f t="shared" si="206"/>
        <v>0</v>
      </c>
      <c r="P1133">
        <f t="shared" si="207"/>
        <v>0</v>
      </c>
      <c r="Q1133">
        <f t="shared" si="208"/>
        <v>0</v>
      </c>
      <c r="R1133">
        <f t="shared" si="209"/>
        <v>0</v>
      </c>
      <c r="S1133">
        <f t="shared" si="210"/>
        <v>0</v>
      </c>
      <c r="T1133">
        <f t="shared" si="211"/>
        <v>0</v>
      </c>
      <c r="U1133">
        <f t="shared" si="212"/>
        <v>0</v>
      </c>
      <c r="V1133">
        <f t="shared" si="213"/>
        <v>0</v>
      </c>
      <c r="W1133">
        <f t="shared" si="214"/>
        <v>0</v>
      </c>
      <c r="X1133">
        <f t="shared" si="215"/>
        <v>0</v>
      </c>
      <c r="Y1133">
        <v>12218.2</v>
      </c>
    </row>
    <row r="1134" spans="1:25">
      <c r="A1134" s="1">
        <v>41676</v>
      </c>
      <c r="B1134">
        <v>62</v>
      </c>
      <c r="C1134">
        <v>136.96774193548387</v>
      </c>
      <c r="D1134">
        <v>8492</v>
      </c>
      <c r="E1134">
        <v>22</v>
      </c>
      <c r="F1134">
        <v>91.031818181818181</v>
      </c>
      <c r="G1134">
        <v>2002.7</v>
      </c>
      <c r="H1134">
        <v>84</v>
      </c>
      <c r="I1134">
        <v>124.93690476190477</v>
      </c>
      <c r="J1134">
        <v>10494.7</v>
      </c>
      <c r="K1134">
        <v>0</v>
      </c>
      <c r="L1134">
        <v>1132</v>
      </c>
      <c r="M1134">
        <f t="shared" si="204"/>
        <v>1</v>
      </c>
      <c r="N1134">
        <f t="shared" si="205"/>
        <v>0</v>
      </c>
      <c r="O1134">
        <f t="shared" si="206"/>
        <v>0</v>
      </c>
      <c r="P1134">
        <f t="shared" si="207"/>
        <v>0</v>
      </c>
      <c r="Q1134">
        <f t="shared" si="208"/>
        <v>0</v>
      </c>
      <c r="R1134">
        <f t="shared" si="209"/>
        <v>0</v>
      </c>
      <c r="S1134">
        <f t="shared" si="210"/>
        <v>0</v>
      </c>
      <c r="T1134">
        <f t="shared" si="211"/>
        <v>0</v>
      </c>
      <c r="U1134">
        <f t="shared" si="212"/>
        <v>0</v>
      </c>
      <c r="V1134">
        <f t="shared" si="213"/>
        <v>0</v>
      </c>
      <c r="W1134">
        <f t="shared" si="214"/>
        <v>0</v>
      </c>
      <c r="X1134">
        <f t="shared" si="215"/>
        <v>0</v>
      </c>
      <c r="Y1134">
        <v>9530.1</v>
      </c>
    </row>
    <row r="1135" spans="1:25">
      <c r="A1135" s="1">
        <v>41677</v>
      </c>
      <c r="B1135">
        <v>36</v>
      </c>
      <c r="C1135">
        <v>119.5</v>
      </c>
      <c r="D1135">
        <v>4302</v>
      </c>
      <c r="E1135">
        <v>14</v>
      </c>
      <c r="F1135">
        <v>97.185714285714283</v>
      </c>
      <c r="G1135">
        <v>1360.6</v>
      </c>
      <c r="H1135">
        <v>50</v>
      </c>
      <c r="I1135">
        <v>113.25200000000001</v>
      </c>
      <c r="J1135">
        <v>5662.6</v>
      </c>
      <c r="K1135">
        <v>0</v>
      </c>
      <c r="L1135">
        <v>1133</v>
      </c>
      <c r="M1135">
        <f t="shared" si="204"/>
        <v>1</v>
      </c>
      <c r="N1135">
        <f t="shared" si="205"/>
        <v>0</v>
      </c>
      <c r="O1135">
        <f t="shared" si="206"/>
        <v>0</v>
      </c>
      <c r="P1135">
        <f t="shared" si="207"/>
        <v>0</v>
      </c>
      <c r="Q1135">
        <f t="shared" si="208"/>
        <v>0</v>
      </c>
      <c r="R1135">
        <f t="shared" si="209"/>
        <v>0</v>
      </c>
      <c r="S1135">
        <f t="shared" si="210"/>
        <v>0</v>
      </c>
      <c r="T1135">
        <f t="shared" si="211"/>
        <v>0</v>
      </c>
      <c r="U1135">
        <f t="shared" si="212"/>
        <v>0</v>
      </c>
      <c r="V1135">
        <f t="shared" si="213"/>
        <v>0</v>
      </c>
      <c r="W1135">
        <f t="shared" si="214"/>
        <v>0</v>
      </c>
      <c r="X1135">
        <f t="shared" si="215"/>
        <v>1</v>
      </c>
      <c r="Y1135">
        <v>10494.7</v>
      </c>
    </row>
    <row r="1136" spans="1:25">
      <c r="A1136" s="1">
        <v>41678</v>
      </c>
      <c r="B1136">
        <v>3</v>
      </c>
      <c r="C1136">
        <v>116</v>
      </c>
      <c r="D1136">
        <v>348</v>
      </c>
      <c r="E1136">
        <v>23</v>
      </c>
      <c r="F1136">
        <v>107.6</v>
      </c>
      <c r="G1136">
        <v>2474.7999999999997</v>
      </c>
      <c r="H1136">
        <v>26</v>
      </c>
      <c r="I1136">
        <v>108.56923076923076</v>
      </c>
      <c r="J1136">
        <v>2822.7999999999997</v>
      </c>
      <c r="K1136">
        <v>0</v>
      </c>
      <c r="L1136">
        <v>1134</v>
      </c>
      <c r="M1136">
        <f t="shared" si="204"/>
        <v>1</v>
      </c>
      <c r="N1136">
        <f t="shared" si="205"/>
        <v>0</v>
      </c>
      <c r="O1136">
        <f t="shared" si="206"/>
        <v>0</v>
      </c>
      <c r="P1136">
        <f t="shared" si="207"/>
        <v>0</v>
      </c>
      <c r="Q1136">
        <f t="shared" si="208"/>
        <v>0</v>
      </c>
      <c r="R1136">
        <f t="shared" si="209"/>
        <v>0</v>
      </c>
      <c r="S1136">
        <f t="shared" si="210"/>
        <v>0</v>
      </c>
      <c r="T1136">
        <f t="shared" si="211"/>
        <v>0</v>
      </c>
      <c r="U1136">
        <f t="shared" si="212"/>
        <v>0</v>
      </c>
      <c r="V1136">
        <f t="shared" si="213"/>
        <v>0</v>
      </c>
      <c r="W1136">
        <f t="shared" si="214"/>
        <v>0</v>
      </c>
      <c r="X1136">
        <f t="shared" si="215"/>
        <v>1</v>
      </c>
      <c r="Y1136">
        <v>5662.6</v>
      </c>
    </row>
    <row r="1137" spans="1:25">
      <c r="A1137" s="1">
        <v>41679</v>
      </c>
      <c r="B1137">
        <v>24</v>
      </c>
      <c r="C1137">
        <v>129.41666666666666</v>
      </c>
      <c r="D1137">
        <v>3106</v>
      </c>
      <c r="E1137">
        <v>6</v>
      </c>
      <c r="F1137">
        <v>88.866666666666674</v>
      </c>
      <c r="G1137">
        <v>533.20000000000005</v>
      </c>
      <c r="H1137">
        <v>30</v>
      </c>
      <c r="I1137">
        <v>121.30666666666666</v>
      </c>
      <c r="J1137">
        <v>3639.2</v>
      </c>
      <c r="K1137">
        <v>0</v>
      </c>
      <c r="L1137">
        <v>1135</v>
      </c>
      <c r="M1137">
        <f t="shared" si="204"/>
        <v>1</v>
      </c>
      <c r="N1137">
        <f t="shared" si="205"/>
        <v>0</v>
      </c>
      <c r="O1137">
        <f t="shared" si="206"/>
        <v>0</v>
      </c>
      <c r="P1137">
        <f t="shared" si="207"/>
        <v>0</v>
      </c>
      <c r="Q1137">
        <f t="shared" si="208"/>
        <v>0</v>
      </c>
      <c r="R1137">
        <f t="shared" si="209"/>
        <v>0</v>
      </c>
      <c r="S1137">
        <f t="shared" si="210"/>
        <v>0</v>
      </c>
      <c r="T1137">
        <f t="shared" si="211"/>
        <v>0</v>
      </c>
      <c r="U1137">
        <f t="shared" si="212"/>
        <v>0</v>
      </c>
      <c r="V1137">
        <f t="shared" si="213"/>
        <v>0</v>
      </c>
      <c r="W1137">
        <f t="shared" si="214"/>
        <v>0</v>
      </c>
      <c r="X1137">
        <f t="shared" si="215"/>
        <v>0</v>
      </c>
      <c r="Y1137">
        <v>2822.7999999999997</v>
      </c>
    </row>
    <row r="1138" spans="1:25">
      <c r="A1138" s="1">
        <v>41680</v>
      </c>
      <c r="B1138">
        <v>55</v>
      </c>
      <c r="C1138">
        <v>144.45454545454547</v>
      </c>
      <c r="D1138">
        <v>7945</v>
      </c>
      <c r="E1138">
        <v>7</v>
      </c>
      <c r="F1138">
        <v>70</v>
      </c>
      <c r="G1138">
        <v>490</v>
      </c>
      <c r="H1138">
        <v>62</v>
      </c>
      <c r="I1138">
        <v>136.04838709677421</v>
      </c>
      <c r="J1138">
        <v>8435</v>
      </c>
      <c r="K1138">
        <v>0</v>
      </c>
      <c r="L1138">
        <v>1136</v>
      </c>
      <c r="M1138">
        <f t="shared" si="204"/>
        <v>1</v>
      </c>
      <c r="N1138">
        <f t="shared" si="205"/>
        <v>0</v>
      </c>
      <c r="O1138">
        <f t="shared" si="206"/>
        <v>0</v>
      </c>
      <c r="P1138">
        <f t="shared" si="207"/>
        <v>0</v>
      </c>
      <c r="Q1138">
        <f t="shared" si="208"/>
        <v>0</v>
      </c>
      <c r="R1138">
        <f t="shared" si="209"/>
        <v>0</v>
      </c>
      <c r="S1138">
        <f t="shared" si="210"/>
        <v>0</v>
      </c>
      <c r="T1138">
        <f t="shared" si="211"/>
        <v>0</v>
      </c>
      <c r="U1138">
        <f t="shared" si="212"/>
        <v>0</v>
      </c>
      <c r="V1138">
        <f t="shared" si="213"/>
        <v>0</v>
      </c>
      <c r="W1138">
        <f t="shared" si="214"/>
        <v>0</v>
      </c>
      <c r="X1138">
        <f t="shared" si="215"/>
        <v>0</v>
      </c>
      <c r="Y1138">
        <v>3639.2</v>
      </c>
    </row>
    <row r="1139" spans="1:25">
      <c r="A1139" s="1">
        <v>41681</v>
      </c>
      <c r="B1139">
        <v>60</v>
      </c>
      <c r="C1139">
        <v>145</v>
      </c>
      <c r="D1139">
        <v>8700</v>
      </c>
      <c r="E1139">
        <v>6</v>
      </c>
      <c r="F1139">
        <v>80.683333333333337</v>
      </c>
      <c r="G1139">
        <v>484.1</v>
      </c>
      <c r="H1139">
        <v>66</v>
      </c>
      <c r="I1139">
        <v>139.15303030303031</v>
      </c>
      <c r="J1139">
        <v>9184.1</v>
      </c>
      <c r="K1139">
        <v>0</v>
      </c>
      <c r="L1139">
        <v>1137</v>
      </c>
      <c r="M1139">
        <f t="shared" si="204"/>
        <v>1</v>
      </c>
      <c r="N1139">
        <f t="shared" si="205"/>
        <v>0</v>
      </c>
      <c r="O1139">
        <f t="shared" si="206"/>
        <v>0</v>
      </c>
      <c r="P1139">
        <f t="shared" si="207"/>
        <v>0</v>
      </c>
      <c r="Q1139">
        <f t="shared" si="208"/>
        <v>0</v>
      </c>
      <c r="R1139">
        <f t="shared" si="209"/>
        <v>0</v>
      </c>
      <c r="S1139">
        <f t="shared" si="210"/>
        <v>0</v>
      </c>
      <c r="T1139">
        <f t="shared" si="211"/>
        <v>0</v>
      </c>
      <c r="U1139">
        <f t="shared" si="212"/>
        <v>0</v>
      </c>
      <c r="V1139">
        <f t="shared" si="213"/>
        <v>0</v>
      </c>
      <c r="W1139">
        <f t="shared" si="214"/>
        <v>0</v>
      </c>
      <c r="X1139">
        <f t="shared" si="215"/>
        <v>0</v>
      </c>
      <c r="Y1139">
        <v>8435</v>
      </c>
    </row>
    <row r="1140" spans="1:25">
      <c r="A1140" s="1">
        <v>41682</v>
      </c>
      <c r="B1140">
        <v>31</v>
      </c>
      <c r="C1140">
        <v>129.96774193548387</v>
      </c>
      <c r="D1140">
        <v>4029</v>
      </c>
      <c r="E1140">
        <v>5</v>
      </c>
      <c r="F1140">
        <v>88.440000000000012</v>
      </c>
      <c r="G1140">
        <v>442.20000000000005</v>
      </c>
      <c r="H1140">
        <v>36</v>
      </c>
      <c r="I1140">
        <v>124.19999999999999</v>
      </c>
      <c r="J1140">
        <v>4471.2</v>
      </c>
      <c r="K1140">
        <v>0</v>
      </c>
      <c r="L1140">
        <v>1138</v>
      </c>
      <c r="M1140">
        <f t="shared" si="204"/>
        <v>1</v>
      </c>
      <c r="N1140">
        <f t="shared" si="205"/>
        <v>0</v>
      </c>
      <c r="O1140">
        <f t="shared" si="206"/>
        <v>0</v>
      </c>
      <c r="P1140">
        <f t="shared" si="207"/>
        <v>0</v>
      </c>
      <c r="Q1140">
        <f t="shared" si="208"/>
        <v>0</v>
      </c>
      <c r="R1140">
        <f t="shared" si="209"/>
        <v>0</v>
      </c>
      <c r="S1140">
        <f t="shared" si="210"/>
        <v>0</v>
      </c>
      <c r="T1140">
        <f t="shared" si="211"/>
        <v>0</v>
      </c>
      <c r="U1140">
        <f t="shared" si="212"/>
        <v>0</v>
      </c>
      <c r="V1140">
        <f t="shared" si="213"/>
        <v>0</v>
      </c>
      <c r="W1140">
        <f t="shared" si="214"/>
        <v>0</v>
      </c>
      <c r="X1140">
        <f t="shared" si="215"/>
        <v>0</v>
      </c>
      <c r="Y1140">
        <v>9184.1</v>
      </c>
    </row>
    <row r="1141" spans="1:25">
      <c r="A1141" s="1">
        <v>41683</v>
      </c>
      <c r="B1141">
        <v>7</v>
      </c>
      <c r="C1141">
        <v>133.28571428571428</v>
      </c>
      <c r="D1141">
        <v>933</v>
      </c>
      <c r="E1141">
        <v>10</v>
      </c>
      <c r="F1141">
        <v>115.66999999999999</v>
      </c>
      <c r="G1141">
        <v>1156.6999999999998</v>
      </c>
      <c r="H1141">
        <v>17</v>
      </c>
      <c r="I1141">
        <v>122.92352941176469</v>
      </c>
      <c r="J1141">
        <v>2089.6999999999998</v>
      </c>
      <c r="K1141">
        <v>0</v>
      </c>
      <c r="L1141">
        <v>1139</v>
      </c>
      <c r="M1141">
        <f t="shared" si="204"/>
        <v>1</v>
      </c>
      <c r="N1141">
        <f t="shared" si="205"/>
        <v>0</v>
      </c>
      <c r="O1141">
        <f t="shared" si="206"/>
        <v>0</v>
      </c>
      <c r="P1141">
        <f t="shared" si="207"/>
        <v>0</v>
      </c>
      <c r="Q1141">
        <f t="shared" si="208"/>
        <v>0</v>
      </c>
      <c r="R1141">
        <f t="shared" si="209"/>
        <v>0</v>
      </c>
      <c r="S1141">
        <f t="shared" si="210"/>
        <v>0</v>
      </c>
      <c r="T1141">
        <f t="shared" si="211"/>
        <v>0</v>
      </c>
      <c r="U1141">
        <f t="shared" si="212"/>
        <v>0</v>
      </c>
      <c r="V1141">
        <f t="shared" si="213"/>
        <v>0</v>
      </c>
      <c r="W1141">
        <f t="shared" si="214"/>
        <v>0</v>
      </c>
      <c r="X1141">
        <f t="shared" si="215"/>
        <v>0</v>
      </c>
      <c r="Y1141">
        <v>4471.2</v>
      </c>
    </row>
    <row r="1142" spans="1:25">
      <c r="A1142" s="1">
        <v>41684</v>
      </c>
      <c r="B1142">
        <v>1</v>
      </c>
      <c r="C1142">
        <v>129</v>
      </c>
      <c r="D1142">
        <v>129</v>
      </c>
      <c r="E1142">
        <v>5</v>
      </c>
      <c r="F1142">
        <v>90.84</v>
      </c>
      <c r="G1142">
        <v>454.20000000000005</v>
      </c>
      <c r="H1142">
        <v>6</v>
      </c>
      <c r="I1142">
        <v>97.2</v>
      </c>
      <c r="J1142">
        <v>583.20000000000005</v>
      </c>
      <c r="K1142">
        <v>0</v>
      </c>
      <c r="L1142">
        <v>1140</v>
      </c>
      <c r="M1142">
        <f t="shared" si="204"/>
        <v>1</v>
      </c>
      <c r="N1142">
        <f t="shared" si="205"/>
        <v>0</v>
      </c>
      <c r="O1142">
        <f t="shared" si="206"/>
        <v>0</v>
      </c>
      <c r="P1142">
        <f t="shared" si="207"/>
        <v>0</v>
      </c>
      <c r="Q1142">
        <f t="shared" si="208"/>
        <v>0</v>
      </c>
      <c r="R1142">
        <f t="shared" si="209"/>
        <v>0</v>
      </c>
      <c r="S1142">
        <f t="shared" si="210"/>
        <v>0</v>
      </c>
      <c r="T1142">
        <f t="shared" si="211"/>
        <v>0</v>
      </c>
      <c r="U1142">
        <f t="shared" si="212"/>
        <v>0</v>
      </c>
      <c r="V1142">
        <f t="shared" si="213"/>
        <v>0</v>
      </c>
      <c r="W1142">
        <f t="shared" si="214"/>
        <v>0</v>
      </c>
      <c r="X1142">
        <f t="shared" si="215"/>
        <v>1</v>
      </c>
      <c r="Y1142">
        <v>2089.6999999999998</v>
      </c>
    </row>
    <row r="1143" spans="1:25">
      <c r="A1143" s="1">
        <v>41685</v>
      </c>
      <c r="B1143">
        <v>4</v>
      </c>
      <c r="C1143">
        <v>140.25</v>
      </c>
      <c r="D1143">
        <v>561</v>
      </c>
      <c r="E1143">
        <v>12</v>
      </c>
      <c r="F1143">
        <v>102.94999999999999</v>
      </c>
      <c r="G1143">
        <v>1235.3999999999999</v>
      </c>
      <c r="H1143">
        <v>16</v>
      </c>
      <c r="I1143">
        <v>112.27499999999999</v>
      </c>
      <c r="J1143">
        <v>1796.3999999999999</v>
      </c>
      <c r="K1143">
        <v>0</v>
      </c>
      <c r="L1143">
        <v>1141</v>
      </c>
      <c r="M1143">
        <f t="shared" si="204"/>
        <v>1</v>
      </c>
      <c r="N1143">
        <f t="shared" si="205"/>
        <v>0</v>
      </c>
      <c r="O1143">
        <f t="shared" si="206"/>
        <v>0</v>
      </c>
      <c r="P1143">
        <f t="shared" si="207"/>
        <v>0</v>
      </c>
      <c r="Q1143">
        <f t="shared" si="208"/>
        <v>0</v>
      </c>
      <c r="R1143">
        <f t="shared" si="209"/>
        <v>0</v>
      </c>
      <c r="S1143">
        <f t="shared" si="210"/>
        <v>0</v>
      </c>
      <c r="T1143">
        <f t="shared" si="211"/>
        <v>0</v>
      </c>
      <c r="U1143">
        <f t="shared" si="212"/>
        <v>0</v>
      </c>
      <c r="V1143">
        <f t="shared" si="213"/>
        <v>0</v>
      </c>
      <c r="W1143">
        <f t="shared" si="214"/>
        <v>0</v>
      </c>
      <c r="X1143">
        <f t="shared" si="215"/>
        <v>1</v>
      </c>
      <c r="Y1143">
        <v>583.20000000000005</v>
      </c>
    </row>
    <row r="1144" spans="1:25">
      <c r="A1144" s="1">
        <v>41686</v>
      </c>
      <c r="B1144">
        <v>39</v>
      </c>
      <c r="C1144">
        <v>144.64102564102564</v>
      </c>
      <c r="D1144">
        <v>5641</v>
      </c>
      <c r="E1144">
        <v>13</v>
      </c>
      <c r="F1144">
        <v>122.4</v>
      </c>
      <c r="G1144">
        <v>1591.2</v>
      </c>
      <c r="H1144">
        <v>52</v>
      </c>
      <c r="I1144">
        <v>139.08076923076922</v>
      </c>
      <c r="J1144">
        <v>7232.2</v>
      </c>
      <c r="K1144">
        <v>0</v>
      </c>
      <c r="L1144">
        <v>1142</v>
      </c>
      <c r="M1144">
        <f t="shared" si="204"/>
        <v>1</v>
      </c>
      <c r="N1144">
        <f t="shared" si="205"/>
        <v>0</v>
      </c>
      <c r="O1144">
        <f t="shared" si="206"/>
        <v>0</v>
      </c>
      <c r="P1144">
        <f t="shared" si="207"/>
        <v>0</v>
      </c>
      <c r="Q1144">
        <f t="shared" si="208"/>
        <v>0</v>
      </c>
      <c r="R1144">
        <f t="shared" si="209"/>
        <v>0</v>
      </c>
      <c r="S1144">
        <f t="shared" si="210"/>
        <v>0</v>
      </c>
      <c r="T1144">
        <f t="shared" si="211"/>
        <v>0</v>
      </c>
      <c r="U1144">
        <f t="shared" si="212"/>
        <v>0</v>
      </c>
      <c r="V1144">
        <f t="shared" si="213"/>
        <v>0</v>
      </c>
      <c r="W1144">
        <f t="shared" si="214"/>
        <v>0</v>
      </c>
      <c r="X1144">
        <f t="shared" si="215"/>
        <v>0</v>
      </c>
      <c r="Y1144">
        <v>1796.3999999999999</v>
      </c>
    </row>
    <row r="1145" spans="1:25">
      <c r="A1145" s="1">
        <v>41687</v>
      </c>
      <c r="B1145">
        <v>65</v>
      </c>
      <c r="C1145">
        <v>143.61538461538461</v>
      </c>
      <c r="D1145">
        <v>9335</v>
      </c>
      <c r="E1145">
        <v>5</v>
      </c>
      <c r="F1145">
        <v>103.6</v>
      </c>
      <c r="G1145">
        <v>518</v>
      </c>
      <c r="H1145">
        <v>70</v>
      </c>
      <c r="I1145">
        <v>140.75714285714287</v>
      </c>
      <c r="J1145">
        <v>9853</v>
      </c>
      <c r="K1145">
        <v>0</v>
      </c>
      <c r="L1145">
        <v>1143</v>
      </c>
      <c r="M1145">
        <f t="shared" si="204"/>
        <v>1</v>
      </c>
      <c r="N1145">
        <f t="shared" si="205"/>
        <v>0</v>
      </c>
      <c r="O1145">
        <f t="shared" si="206"/>
        <v>0</v>
      </c>
      <c r="P1145">
        <f t="shared" si="207"/>
        <v>0</v>
      </c>
      <c r="Q1145">
        <f t="shared" si="208"/>
        <v>0</v>
      </c>
      <c r="R1145">
        <f t="shared" si="209"/>
        <v>0</v>
      </c>
      <c r="S1145">
        <f t="shared" si="210"/>
        <v>0</v>
      </c>
      <c r="T1145">
        <f t="shared" si="211"/>
        <v>0</v>
      </c>
      <c r="U1145">
        <f t="shared" si="212"/>
        <v>0</v>
      </c>
      <c r="V1145">
        <f t="shared" si="213"/>
        <v>0</v>
      </c>
      <c r="W1145">
        <f t="shared" si="214"/>
        <v>0</v>
      </c>
      <c r="X1145">
        <f t="shared" si="215"/>
        <v>0</v>
      </c>
      <c r="Y1145">
        <v>7232.2</v>
      </c>
    </row>
    <row r="1146" spans="1:25">
      <c r="A1146" s="1">
        <v>41688</v>
      </c>
      <c r="B1146">
        <v>79</v>
      </c>
      <c r="C1146">
        <v>139.55696202531647</v>
      </c>
      <c r="D1146">
        <v>11025</v>
      </c>
      <c r="E1146">
        <v>6</v>
      </c>
      <c r="F1146">
        <v>115.21666666666665</v>
      </c>
      <c r="G1146">
        <v>691.3</v>
      </c>
      <c r="H1146">
        <v>85</v>
      </c>
      <c r="I1146">
        <v>137.83882352941177</v>
      </c>
      <c r="J1146">
        <v>11716.3</v>
      </c>
      <c r="K1146">
        <v>0</v>
      </c>
      <c r="L1146">
        <v>1144</v>
      </c>
      <c r="M1146">
        <f t="shared" si="204"/>
        <v>1</v>
      </c>
      <c r="N1146">
        <f t="shared" si="205"/>
        <v>0</v>
      </c>
      <c r="O1146">
        <f t="shared" si="206"/>
        <v>0</v>
      </c>
      <c r="P1146">
        <f t="shared" si="207"/>
        <v>0</v>
      </c>
      <c r="Q1146">
        <f t="shared" si="208"/>
        <v>0</v>
      </c>
      <c r="R1146">
        <f t="shared" si="209"/>
        <v>0</v>
      </c>
      <c r="S1146">
        <f t="shared" si="210"/>
        <v>0</v>
      </c>
      <c r="T1146">
        <f t="shared" si="211"/>
        <v>0</v>
      </c>
      <c r="U1146">
        <f t="shared" si="212"/>
        <v>0</v>
      </c>
      <c r="V1146">
        <f t="shared" si="213"/>
        <v>0</v>
      </c>
      <c r="W1146">
        <f t="shared" si="214"/>
        <v>0</v>
      </c>
      <c r="X1146">
        <f t="shared" si="215"/>
        <v>0</v>
      </c>
      <c r="Y1146">
        <v>9853</v>
      </c>
    </row>
    <row r="1147" spans="1:25">
      <c r="A1147" s="1">
        <v>41689</v>
      </c>
      <c r="B1147">
        <v>68</v>
      </c>
      <c r="C1147">
        <v>135.58823529411765</v>
      </c>
      <c r="D1147">
        <v>9220</v>
      </c>
      <c r="E1147">
        <v>3</v>
      </c>
      <c r="F1147">
        <v>70</v>
      </c>
      <c r="G1147">
        <v>210</v>
      </c>
      <c r="H1147">
        <v>71</v>
      </c>
      <c r="I1147">
        <v>132.81690140845072</v>
      </c>
      <c r="J1147">
        <v>9430</v>
      </c>
      <c r="K1147">
        <v>0</v>
      </c>
      <c r="L1147">
        <v>1145</v>
      </c>
      <c r="M1147">
        <f t="shared" si="204"/>
        <v>1</v>
      </c>
      <c r="N1147">
        <f t="shared" si="205"/>
        <v>0</v>
      </c>
      <c r="O1147">
        <f t="shared" si="206"/>
        <v>0</v>
      </c>
      <c r="P1147">
        <f t="shared" si="207"/>
        <v>0</v>
      </c>
      <c r="Q1147">
        <f t="shared" si="208"/>
        <v>0</v>
      </c>
      <c r="R1147">
        <f t="shared" si="209"/>
        <v>0</v>
      </c>
      <c r="S1147">
        <f t="shared" si="210"/>
        <v>0</v>
      </c>
      <c r="T1147">
        <f t="shared" si="211"/>
        <v>0</v>
      </c>
      <c r="U1147">
        <f t="shared" si="212"/>
        <v>0</v>
      </c>
      <c r="V1147">
        <f t="shared" si="213"/>
        <v>0</v>
      </c>
      <c r="W1147">
        <f t="shared" si="214"/>
        <v>0</v>
      </c>
      <c r="X1147">
        <f t="shared" si="215"/>
        <v>0</v>
      </c>
      <c r="Y1147">
        <v>11716.3</v>
      </c>
    </row>
    <row r="1148" spans="1:25">
      <c r="A1148" s="1">
        <v>41690</v>
      </c>
      <c r="B1148">
        <v>58</v>
      </c>
      <c r="C1148">
        <v>135.74137931034483</v>
      </c>
      <c r="D1148">
        <v>7873</v>
      </c>
      <c r="E1148">
        <v>9</v>
      </c>
      <c r="F1148">
        <v>91.677777777777777</v>
      </c>
      <c r="G1148">
        <v>825.1</v>
      </c>
      <c r="H1148">
        <v>67</v>
      </c>
      <c r="I1148">
        <v>129.8223880597015</v>
      </c>
      <c r="J1148">
        <v>8698.1</v>
      </c>
      <c r="K1148">
        <v>0</v>
      </c>
      <c r="L1148">
        <v>1146</v>
      </c>
      <c r="M1148">
        <f t="shared" si="204"/>
        <v>1</v>
      </c>
      <c r="N1148">
        <f t="shared" si="205"/>
        <v>0</v>
      </c>
      <c r="O1148">
        <f t="shared" si="206"/>
        <v>0</v>
      </c>
      <c r="P1148">
        <f t="shared" si="207"/>
        <v>0</v>
      </c>
      <c r="Q1148">
        <f t="shared" si="208"/>
        <v>0</v>
      </c>
      <c r="R1148">
        <f t="shared" si="209"/>
        <v>0</v>
      </c>
      <c r="S1148">
        <f t="shared" si="210"/>
        <v>0</v>
      </c>
      <c r="T1148">
        <f t="shared" si="211"/>
        <v>0</v>
      </c>
      <c r="U1148">
        <f t="shared" si="212"/>
        <v>0</v>
      </c>
      <c r="V1148">
        <f t="shared" si="213"/>
        <v>0</v>
      </c>
      <c r="W1148">
        <f t="shared" si="214"/>
        <v>0</v>
      </c>
      <c r="X1148">
        <f t="shared" si="215"/>
        <v>0</v>
      </c>
      <c r="Y1148">
        <v>9430</v>
      </c>
    </row>
    <row r="1149" spans="1:25">
      <c r="A1149" s="1">
        <v>41691</v>
      </c>
      <c r="B1149">
        <v>34</v>
      </c>
      <c r="C1149">
        <v>123.41176470588235</v>
      </c>
      <c r="D1149">
        <v>4196</v>
      </c>
      <c r="E1149">
        <v>23</v>
      </c>
      <c r="F1149">
        <v>103.84782608695652</v>
      </c>
      <c r="G1149">
        <v>2388.5</v>
      </c>
      <c r="H1149">
        <v>57</v>
      </c>
      <c r="I1149">
        <v>115.51754385964912</v>
      </c>
      <c r="J1149">
        <v>6584.5</v>
      </c>
      <c r="K1149">
        <v>0</v>
      </c>
      <c r="L1149">
        <v>1147</v>
      </c>
      <c r="M1149">
        <f t="shared" si="204"/>
        <v>1</v>
      </c>
      <c r="N1149">
        <f t="shared" si="205"/>
        <v>0</v>
      </c>
      <c r="O1149">
        <f t="shared" si="206"/>
        <v>0</v>
      </c>
      <c r="P1149">
        <f t="shared" si="207"/>
        <v>0</v>
      </c>
      <c r="Q1149">
        <f t="shared" si="208"/>
        <v>0</v>
      </c>
      <c r="R1149">
        <f t="shared" si="209"/>
        <v>0</v>
      </c>
      <c r="S1149">
        <f t="shared" si="210"/>
        <v>0</v>
      </c>
      <c r="T1149">
        <f t="shared" si="211"/>
        <v>0</v>
      </c>
      <c r="U1149">
        <f t="shared" si="212"/>
        <v>0</v>
      </c>
      <c r="V1149">
        <f t="shared" si="213"/>
        <v>0</v>
      </c>
      <c r="W1149">
        <f t="shared" si="214"/>
        <v>0</v>
      </c>
      <c r="X1149">
        <f t="shared" si="215"/>
        <v>1</v>
      </c>
      <c r="Y1149">
        <v>8698.1</v>
      </c>
    </row>
    <row r="1150" spans="1:25">
      <c r="A1150" s="1">
        <v>41692</v>
      </c>
      <c r="B1150">
        <v>1</v>
      </c>
      <c r="C1150">
        <v>144</v>
      </c>
      <c r="D1150">
        <v>144</v>
      </c>
      <c r="E1150">
        <v>20</v>
      </c>
      <c r="F1150">
        <v>106.91500000000001</v>
      </c>
      <c r="G1150">
        <v>2138.3000000000002</v>
      </c>
      <c r="H1150">
        <v>21</v>
      </c>
      <c r="I1150">
        <v>108.68095238095239</v>
      </c>
      <c r="J1150">
        <v>2282.3000000000002</v>
      </c>
      <c r="K1150">
        <v>0</v>
      </c>
      <c r="L1150">
        <v>1148</v>
      </c>
      <c r="M1150">
        <f t="shared" si="204"/>
        <v>1</v>
      </c>
      <c r="N1150">
        <f t="shared" si="205"/>
        <v>0</v>
      </c>
      <c r="O1150">
        <f t="shared" si="206"/>
        <v>0</v>
      </c>
      <c r="P1150">
        <f t="shared" si="207"/>
        <v>0</v>
      </c>
      <c r="Q1150">
        <f t="shared" si="208"/>
        <v>0</v>
      </c>
      <c r="R1150">
        <f t="shared" si="209"/>
        <v>0</v>
      </c>
      <c r="S1150">
        <f t="shared" si="210"/>
        <v>0</v>
      </c>
      <c r="T1150">
        <f t="shared" si="211"/>
        <v>0</v>
      </c>
      <c r="U1150">
        <f t="shared" si="212"/>
        <v>0</v>
      </c>
      <c r="V1150">
        <f t="shared" si="213"/>
        <v>0</v>
      </c>
      <c r="W1150">
        <f t="shared" si="214"/>
        <v>0</v>
      </c>
      <c r="X1150">
        <f t="shared" si="215"/>
        <v>1</v>
      </c>
      <c r="Y1150">
        <v>6584.5</v>
      </c>
    </row>
    <row r="1151" spans="1:25">
      <c r="A1151" s="1">
        <v>41693</v>
      </c>
      <c r="B1151">
        <v>1</v>
      </c>
      <c r="C1151">
        <v>129</v>
      </c>
      <c r="D1151">
        <v>129</v>
      </c>
      <c r="E1151">
        <v>5</v>
      </c>
      <c r="F1151">
        <v>83.24</v>
      </c>
      <c r="G1151">
        <v>416.2</v>
      </c>
      <c r="H1151">
        <v>6</v>
      </c>
      <c r="I1151">
        <v>90.866666666666674</v>
      </c>
      <c r="J1151">
        <v>545.20000000000005</v>
      </c>
      <c r="K1151">
        <v>0</v>
      </c>
      <c r="L1151">
        <v>1149</v>
      </c>
      <c r="M1151">
        <f t="shared" si="204"/>
        <v>1</v>
      </c>
      <c r="N1151">
        <f t="shared" si="205"/>
        <v>0</v>
      </c>
      <c r="O1151">
        <f t="shared" si="206"/>
        <v>0</v>
      </c>
      <c r="P1151">
        <f t="shared" si="207"/>
        <v>0</v>
      </c>
      <c r="Q1151">
        <f t="shared" si="208"/>
        <v>0</v>
      </c>
      <c r="R1151">
        <f t="shared" si="209"/>
        <v>0</v>
      </c>
      <c r="S1151">
        <f t="shared" si="210"/>
        <v>0</v>
      </c>
      <c r="T1151">
        <f t="shared" si="211"/>
        <v>0</v>
      </c>
      <c r="U1151">
        <f t="shared" si="212"/>
        <v>0</v>
      </c>
      <c r="V1151">
        <f t="shared" si="213"/>
        <v>0</v>
      </c>
      <c r="W1151">
        <f t="shared" si="214"/>
        <v>0</v>
      </c>
      <c r="X1151">
        <f t="shared" si="215"/>
        <v>0</v>
      </c>
      <c r="Y1151">
        <v>2282.3000000000002</v>
      </c>
    </row>
    <row r="1152" spans="1:25">
      <c r="A1152" s="1">
        <v>41694</v>
      </c>
      <c r="B1152">
        <v>38</v>
      </c>
      <c r="C1152">
        <v>129</v>
      </c>
      <c r="D1152">
        <v>4902</v>
      </c>
      <c r="E1152">
        <v>6</v>
      </c>
      <c r="F1152">
        <v>72.86666666666666</v>
      </c>
      <c r="G1152">
        <v>437.2</v>
      </c>
      <c r="H1152">
        <v>44</v>
      </c>
      <c r="I1152">
        <v>121.34545454545454</v>
      </c>
      <c r="J1152">
        <v>5339.2</v>
      </c>
      <c r="K1152">
        <v>0</v>
      </c>
      <c r="L1152">
        <v>1150</v>
      </c>
      <c r="M1152">
        <f t="shared" si="204"/>
        <v>1</v>
      </c>
      <c r="N1152">
        <f t="shared" si="205"/>
        <v>0</v>
      </c>
      <c r="O1152">
        <f t="shared" si="206"/>
        <v>0</v>
      </c>
      <c r="P1152">
        <f t="shared" si="207"/>
        <v>0</v>
      </c>
      <c r="Q1152">
        <f t="shared" si="208"/>
        <v>0</v>
      </c>
      <c r="R1152">
        <f t="shared" si="209"/>
        <v>0</v>
      </c>
      <c r="S1152">
        <f t="shared" si="210"/>
        <v>0</v>
      </c>
      <c r="T1152">
        <f t="shared" si="211"/>
        <v>0</v>
      </c>
      <c r="U1152">
        <f t="shared" si="212"/>
        <v>0</v>
      </c>
      <c r="V1152">
        <f t="shared" si="213"/>
        <v>0</v>
      </c>
      <c r="W1152">
        <f t="shared" si="214"/>
        <v>0</v>
      </c>
      <c r="X1152">
        <f t="shared" si="215"/>
        <v>0</v>
      </c>
      <c r="Y1152">
        <v>545.20000000000005</v>
      </c>
    </row>
    <row r="1153" spans="1:25">
      <c r="A1153" s="1">
        <v>41695</v>
      </c>
      <c r="B1153">
        <v>37</v>
      </c>
      <c r="C1153">
        <v>129</v>
      </c>
      <c r="D1153">
        <v>4773</v>
      </c>
      <c r="E1153">
        <v>17</v>
      </c>
      <c r="F1153">
        <v>89.917647058823519</v>
      </c>
      <c r="G1153">
        <v>1528.6</v>
      </c>
      <c r="H1153">
        <v>54</v>
      </c>
      <c r="I1153">
        <v>116.6962962962963</v>
      </c>
      <c r="J1153">
        <v>6301.6</v>
      </c>
      <c r="K1153">
        <v>0</v>
      </c>
      <c r="L1153">
        <v>1151</v>
      </c>
      <c r="M1153">
        <f t="shared" si="204"/>
        <v>1</v>
      </c>
      <c r="N1153">
        <f t="shared" si="205"/>
        <v>0</v>
      </c>
      <c r="O1153">
        <f t="shared" si="206"/>
        <v>0</v>
      </c>
      <c r="P1153">
        <f t="shared" si="207"/>
        <v>0</v>
      </c>
      <c r="Q1153">
        <f t="shared" si="208"/>
        <v>0</v>
      </c>
      <c r="R1153">
        <f t="shared" si="209"/>
        <v>0</v>
      </c>
      <c r="S1153">
        <f t="shared" si="210"/>
        <v>0</v>
      </c>
      <c r="T1153">
        <f t="shared" si="211"/>
        <v>0</v>
      </c>
      <c r="U1153">
        <f t="shared" si="212"/>
        <v>0</v>
      </c>
      <c r="V1153">
        <f t="shared" si="213"/>
        <v>0</v>
      </c>
      <c r="W1153">
        <f t="shared" si="214"/>
        <v>0</v>
      </c>
      <c r="X1153">
        <f t="shared" si="215"/>
        <v>0</v>
      </c>
      <c r="Y1153">
        <v>5339.2</v>
      </c>
    </row>
    <row r="1154" spans="1:25">
      <c r="A1154" s="1">
        <v>41696</v>
      </c>
      <c r="B1154">
        <v>34</v>
      </c>
      <c r="C1154">
        <v>129</v>
      </c>
      <c r="D1154">
        <v>4386</v>
      </c>
      <c r="E1154">
        <v>10</v>
      </c>
      <c r="F1154">
        <v>81.84</v>
      </c>
      <c r="G1154">
        <v>818.4</v>
      </c>
      <c r="H1154">
        <v>44</v>
      </c>
      <c r="I1154">
        <v>118.28181818181817</v>
      </c>
      <c r="J1154">
        <v>5204.3999999999996</v>
      </c>
      <c r="K1154">
        <v>0</v>
      </c>
      <c r="L1154">
        <v>1152</v>
      </c>
      <c r="M1154">
        <f t="shared" si="204"/>
        <v>1</v>
      </c>
      <c r="N1154">
        <f t="shared" si="205"/>
        <v>0</v>
      </c>
      <c r="O1154">
        <f t="shared" si="206"/>
        <v>0</v>
      </c>
      <c r="P1154">
        <f t="shared" si="207"/>
        <v>0</v>
      </c>
      <c r="Q1154">
        <f t="shared" si="208"/>
        <v>0</v>
      </c>
      <c r="R1154">
        <f t="shared" si="209"/>
        <v>0</v>
      </c>
      <c r="S1154">
        <f t="shared" si="210"/>
        <v>0</v>
      </c>
      <c r="T1154">
        <f t="shared" si="211"/>
        <v>0</v>
      </c>
      <c r="U1154">
        <f t="shared" si="212"/>
        <v>0</v>
      </c>
      <c r="V1154">
        <f t="shared" si="213"/>
        <v>0</v>
      </c>
      <c r="W1154">
        <f t="shared" si="214"/>
        <v>0</v>
      </c>
      <c r="X1154">
        <f t="shared" si="215"/>
        <v>0</v>
      </c>
      <c r="Y1154">
        <v>6301.6</v>
      </c>
    </row>
    <row r="1155" spans="1:25">
      <c r="A1155" s="1">
        <v>41697</v>
      </c>
      <c r="B1155">
        <v>8</v>
      </c>
      <c r="C1155">
        <v>135.5</v>
      </c>
      <c r="D1155">
        <v>1084</v>
      </c>
      <c r="E1155">
        <v>17</v>
      </c>
      <c r="F1155">
        <v>83.905882352941177</v>
      </c>
      <c r="G1155">
        <v>1426.4</v>
      </c>
      <c r="H1155">
        <v>25</v>
      </c>
      <c r="I1155">
        <v>100.416</v>
      </c>
      <c r="J1155">
        <v>2510.4</v>
      </c>
      <c r="K1155">
        <v>0</v>
      </c>
      <c r="L1155">
        <v>1153</v>
      </c>
      <c r="M1155">
        <f t="shared" ref="M1155:M1218" si="216">IF(MONTH(A1155)=2,1,0)</f>
        <v>1</v>
      </c>
      <c r="N1155">
        <f t="shared" ref="N1155:N1218" si="217">IF(MONTH(A1155)=3,1,0)</f>
        <v>0</v>
      </c>
      <c r="O1155">
        <f t="shared" ref="O1155:O1218" si="218">IF(MONTH(A1155)=4,1,0)</f>
        <v>0</v>
      </c>
      <c r="P1155">
        <f t="shared" ref="P1155:P1218" si="219">IF(MONTH(A1155)=5,1,0)</f>
        <v>0</v>
      </c>
      <c r="Q1155">
        <f t="shared" ref="Q1155:Q1218" si="220">IF(MONTH(A1155)=6,1,0)</f>
        <v>0</v>
      </c>
      <c r="R1155">
        <f t="shared" ref="R1155:R1218" si="221">IF(MONTH(A1155)=7,1,0)</f>
        <v>0</v>
      </c>
      <c r="S1155">
        <f t="shared" ref="S1155:S1218" si="222">IF(MONTH(A1155)=8,1,0)</f>
        <v>0</v>
      </c>
      <c r="T1155">
        <f t="shared" ref="T1155:T1218" si="223">IF(MONTH(A1155)=9,1,0)</f>
        <v>0</v>
      </c>
      <c r="U1155">
        <f t="shared" ref="U1155:U1218" si="224">IF(MONTH(A1155)=10,1,0)</f>
        <v>0</v>
      </c>
      <c r="V1155">
        <f t="shared" ref="V1155:V1218" si="225">IF(MONTH(A1155)=11,1,0)</f>
        <v>0</v>
      </c>
      <c r="W1155">
        <f t="shared" ref="W1155:W1218" si="226">IF(MONTH(A1155)=12,1,0)</f>
        <v>0</v>
      </c>
      <c r="X1155">
        <f t="shared" ref="X1155:X1218" si="227">IF(WEEKDAY(A1155)&gt;=6,1,0)</f>
        <v>0</v>
      </c>
      <c r="Y1155">
        <v>5204.3999999999996</v>
      </c>
    </row>
    <row r="1156" spans="1:25">
      <c r="A1156" s="1">
        <v>41698</v>
      </c>
      <c r="B1156">
        <v>41</v>
      </c>
      <c r="C1156">
        <v>139.80487804878049</v>
      </c>
      <c r="D1156">
        <v>5732</v>
      </c>
      <c r="E1156">
        <v>23</v>
      </c>
      <c r="F1156">
        <v>107.68695652173912</v>
      </c>
      <c r="G1156">
        <v>2476.7999999999997</v>
      </c>
      <c r="H1156">
        <v>64</v>
      </c>
      <c r="I1156">
        <v>128.26249999999999</v>
      </c>
      <c r="J1156">
        <v>8208.7999999999993</v>
      </c>
      <c r="K1156">
        <v>0</v>
      </c>
      <c r="L1156">
        <v>1154</v>
      </c>
      <c r="M1156">
        <f t="shared" si="216"/>
        <v>1</v>
      </c>
      <c r="N1156">
        <f t="shared" si="217"/>
        <v>0</v>
      </c>
      <c r="O1156">
        <f t="shared" si="218"/>
        <v>0</v>
      </c>
      <c r="P1156">
        <f t="shared" si="219"/>
        <v>0</v>
      </c>
      <c r="Q1156">
        <f t="shared" si="220"/>
        <v>0</v>
      </c>
      <c r="R1156">
        <f t="shared" si="221"/>
        <v>0</v>
      </c>
      <c r="S1156">
        <f t="shared" si="222"/>
        <v>0</v>
      </c>
      <c r="T1156">
        <f t="shared" si="223"/>
        <v>0</v>
      </c>
      <c r="U1156">
        <f t="shared" si="224"/>
        <v>0</v>
      </c>
      <c r="V1156">
        <f t="shared" si="225"/>
        <v>0</v>
      </c>
      <c r="W1156">
        <f t="shared" si="226"/>
        <v>0</v>
      </c>
      <c r="X1156">
        <f t="shared" si="227"/>
        <v>1</v>
      </c>
      <c r="Y1156">
        <v>2510.4</v>
      </c>
    </row>
    <row r="1157" spans="1:25">
      <c r="A1157" s="1">
        <v>41699</v>
      </c>
      <c r="B1157">
        <v>29</v>
      </c>
      <c r="C1157">
        <v>142.17241379310346</v>
      </c>
      <c r="D1157">
        <v>4123</v>
      </c>
      <c r="E1157">
        <v>15</v>
      </c>
      <c r="F1157">
        <v>119.55999999999997</v>
      </c>
      <c r="G1157">
        <v>1793.3999999999996</v>
      </c>
      <c r="H1157">
        <v>44</v>
      </c>
      <c r="I1157">
        <v>134.46363636363637</v>
      </c>
      <c r="J1157">
        <v>5916.4</v>
      </c>
      <c r="K1157">
        <v>0</v>
      </c>
      <c r="L1157">
        <v>1155</v>
      </c>
      <c r="M1157">
        <f t="shared" si="216"/>
        <v>0</v>
      </c>
      <c r="N1157">
        <f t="shared" si="217"/>
        <v>1</v>
      </c>
      <c r="O1157">
        <f t="shared" si="218"/>
        <v>0</v>
      </c>
      <c r="P1157">
        <f t="shared" si="219"/>
        <v>0</v>
      </c>
      <c r="Q1157">
        <f t="shared" si="220"/>
        <v>0</v>
      </c>
      <c r="R1157">
        <f t="shared" si="221"/>
        <v>0</v>
      </c>
      <c r="S1157">
        <f t="shared" si="222"/>
        <v>0</v>
      </c>
      <c r="T1157">
        <f t="shared" si="223"/>
        <v>0</v>
      </c>
      <c r="U1157">
        <f t="shared" si="224"/>
        <v>0</v>
      </c>
      <c r="V1157">
        <f t="shared" si="225"/>
        <v>0</v>
      </c>
      <c r="W1157">
        <f t="shared" si="226"/>
        <v>0</v>
      </c>
      <c r="X1157">
        <f t="shared" si="227"/>
        <v>1</v>
      </c>
      <c r="Y1157">
        <v>8208.7999999999993</v>
      </c>
    </row>
    <row r="1158" spans="1:25">
      <c r="A1158" s="1">
        <v>41700</v>
      </c>
      <c r="B1158">
        <v>22</v>
      </c>
      <c r="C1158">
        <v>145.63636363636363</v>
      </c>
      <c r="D1158">
        <v>3204</v>
      </c>
      <c r="E1158">
        <v>8</v>
      </c>
      <c r="F1158">
        <v>70</v>
      </c>
      <c r="G1158">
        <v>560</v>
      </c>
      <c r="H1158">
        <v>30</v>
      </c>
      <c r="I1158">
        <v>125.46666666666667</v>
      </c>
      <c r="J1158">
        <v>3764</v>
      </c>
      <c r="K1158">
        <v>0</v>
      </c>
      <c r="L1158">
        <v>1156</v>
      </c>
      <c r="M1158">
        <f t="shared" si="216"/>
        <v>0</v>
      </c>
      <c r="N1158">
        <f t="shared" si="217"/>
        <v>1</v>
      </c>
      <c r="O1158">
        <f t="shared" si="218"/>
        <v>0</v>
      </c>
      <c r="P1158">
        <f t="shared" si="219"/>
        <v>0</v>
      </c>
      <c r="Q1158">
        <f t="shared" si="220"/>
        <v>0</v>
      </c>
      <c r="R1158">
        <f t="shared" si="221"/>
        <v>0</v>
      </c>
      <c r="S1158">
        <f t="shared" si="222"/>
        <v>0</v>
      </c>
      <c r="T1158">
        <f t="shared" si="223"/>
        <v>0</v>
      </c>
      <c r="U1158">
        <f t="shared" si="224"/>
        <v>0</v>
      </c>
      <c r="V1158">
        <f t="shared" si="225"/>
        <v>0</v>
      </c>
      <c r="W1158">
        <f t="shared" si="226"/>
        <v>0</v>
      </c>
      <c r="X1158">
        <f t="shared" si="227"/>
        <v>0</v>
      </c>
      <c r="Y1158">
        <v>5916.4</v>
      </c>
    </row>
    <row r="1159" spans="1:25">
      <c r="A1159" s="1">
        <v>41701</v>
      </c>
      <c r="B1159">
        <v>9</v>
      </c>
      <c r="C1159">
        <v>149</v>
      </c>
      <c r="D1159">
        <v>1341</v>
      </c>
      <c r="E1159">
        <v>4</v>
      </c>
      <c r="F1159">
        <v>70</v>
      </c>
      <c r="G1159">
        <v>280</v>
      </c>
      <c r="H1159">
        <v>13</v>
      </c>
      <c r="I1159">
        <v>124.69230769230769</v>
      </c>
      <c r="J1159">
        <v>1621</v>
      </c>
      <c r="K1159">
        <v>0</v>
      </c>
      <c r="L1159">
        <v>1157</v>
      </c>
      <c r="M1159">
        <f t="shared" si="216"/>
        <v>0</v>
      </c>
      <c r="N1159">
        <f t="shared" si="217"/>
        <v>1</v>
      </c>
      <c r="O1159">
        <f t="shared" si="218"/>
        <v>0</v>
      </c>
      <c r="P1159">
        <f t="shared" si="219"/>
        <v>0</v>
      </c>
      <c r="Q1159">
        <f t="shared" si="220"/>
        <v>0</v>
      </c>
      <c r="R1159">
        <f t="shared" si="221"/>
        <v>0</v>
      </c>
      <c r="S1159">
        <f t="shared" si="222"/>
        <v>0</v>
      </c>
      <c r="T1159">
        <f t="shared" si="223"/>
        <v>0</v>
      </c>
      <c r="U1159">
        <f t="shared" si="224"/>
        <v>0</v>
      </c>
      <c r="V1159">
        <f t="shared" si="225"/>
        <v>0</v>
      </c>
      <c r="W1159">
        <f t="shared" si="226"/>
        <v>0</v>
      </c>
      <c r="X1159">
        <f t="shared" si="227"/>
        <v>0</v>
      </c>
      <c r="Y1159">
        <v>3764</v>
      </c>
    </row>
    <row r="1160" spans="1:25">
      <c r="A1160" s="1">
        <v>41702</v>
      </c>
      <c r="B1160">
        <v>67</v>
      </c>
      <c r="C1160">
        <v>149.91044776119404</v>
      </c>
      <c r="D1160">
        <v>10044</v>
      </c>
      <c r="E1160">
        <v>7</v>
      </c>
      <c r="F1160">
        <v>109.57142857142857</v>
      </c>
      <c r="G1160">
        <v>767</v>
      </c>
      <c r="H1160">
        <v>74</v>
      </c>
      <c r="I1160">
        <v>146.09459459459458</v>
      </c>
      <c r="J1160">
        <v>10811</v>
      </c>
      <c r="K1160">
        <v>0</v>
      </c>
      <c r="L1160">
        <v>1158</v>
      </c>
      <c r="M1160">
        <f t="shared" si="216"/>
        <v>0</v>
      </c>
      <c r="N1160">
        <f t="shared" si="217"/>
        <v>1</v>
      </c>
      <c r="O1160">
        <f t="shared" si="218"/>
        <v>0</v>
      </c>
      <c r="P1160">
        <f t="shared" si="219"/>
        <v>0</v>
      </c>
      <c r="Q1160">
        <f t="shared" si="220"/>
        <v>0</v>
      </c>
      <c r="R1160">
        <f t="shared" si="221"/>
        <v>0</v>
      </c>
      <c r="S1160">
        <f t="shared" si="222"/>
        <v>0</v>
      </c>
      <c r="T1160">
        <f t="shared" si="223"/>
        <v>0</v>
      </c>
      <c r="U1160">
        <f t="shared" si="224"/>
        <v>0</v>
      </c>
      <c r="V1160">
        <f t="shared" si="225"/>
        <v>0</v>
      </c>
      <c r="W1160">
        <f t="shared" si="226"/>
        <v>0</v>
      </c>
      <c r="X1160">
        <f t="shared" si="227"/>
        <v>0</v>
      </c>
      <c r="Y1160">
        <v>1621</v>
      </c>
    </row>
    <row r="1161" spans="1:25">
      <c r="A1161" s="1">
        <v>41703</v>
      </c>
      <c r="B1161">
        <v>79</v>
      </c>
      <c r="C1161">
        <v>148.75949367088609</v>
      </c>
      <c r="D1161">
        <v>11752</v>
      </c>
      <c r="E1161">
        <v>16</v>
      </c>
      <c r="F1161">
        <v>100.39375000000001</v>
      </c>
      <c r="G1161">
        <v>1606.3000000000002</v>
      </c>
      <c r="H1161">
        <v>95</v>
      </c>
      <c r="I1161">
        <v>140.61368421052632</v>
      </c>
      <c r="J1161">
        <v>13358.3</v>
      </c>
      <c r="K1161">
        <v>0</v>
      </c>
      <c r="L1161">
        <v>1159</v>
      </c>
      <c r="M1161">
        <f t="shared" si="216"/>
        <v>0</v>
      </c>
      <c r="N1161">
        <f t="shared" si="217"/>
        <v>1</v>
      </c>
      <c r="O1161">
        <f t="shared" si="218"/>
        <v>0</v>
      </c>
      <c r="P1161">
        <f t="shared" si="219"/>
        <v>0</v>
      </c>
      <c r="Q1161">
        <f t="shared" si="220"/>
        <v>0</v>
      </c>
      <c r="R1161">
        <f t="shared" si="221"/>
        <v>0</v>
      </c>
      <c r="S1161">
        <f t="shared" si="222"/>
        <v>0</v>
      </c>
      <c r="T1161">
        <f t="shared" si="223"/>
        <v>0</v>
      </c>
      <c r="U1161">
        <f t="shared" si="224"/>
        <v>0</v>
      </c>
      <c r="V1161">
        <f t="shared" si="225"/>
        <v>0</v>
      </c>
      <c r="W1161">
        <f t="shared" si="226"/>
        <v>0</v>
      </c>
      <c r="X1161">
        <f t="shared" si="227"/>
        <v>0</v>
      </c>
      <c r="Y1161">
        <v>10811</v>
      </c>
    </row>
    <row r="1162" spans="1:25">
      <c r="A1162" s="1">
        <v>41704</v>
      </c>
      <c r="B1162">
        <v>14</v>
      </c>
      <c r="C1162">
        <v>137.92857142857142</v>
      </c>
      <c r="D1162">
        <v>1931</v>
      </c>
      <c r="E1162">
        <v>10</v>
      </c>
      <c r="F1162">
        <v>93.7</v>
      </c>
      <c r="G1162">
        <v>937</v>
      </c>
      <c r="H1162">
        <v>24</v>
      </c>
      <c r="I1162">
        <v>119.5</v>
      </c>
      <c r="J1162">
        <v>2868</v>
      </c>
      <c r="K1162">
        <v>0</v>
      </c>
      <c r="L1162">
        <v>1160</v>
      </c>
      <c r="M1162">
        <f t="shared" si="216"/>
        <v>0</v>
      </c>
      <c r="N1162">
        <f t="shared" si="217"/>
        <v>1</v>
      </c>
      <c r="O1162">
        <f t="shared" si="218"/>
        <v>0</v>
      </c>
      <c r="P1162">
        <f t="shared" si="219"/>
        <v>0</v>
      </c>
      <c r="Q1162">
        <f t="shared" si="220"/>
        <v>0</v>
      </c>
      <c r="R1162">
        <f t="shared" si="221"/>
        <v>0</v>
      </c>
      <c r="S1162">
        <f t="shared" si="222"/>
        <v>0</v>
      </c>
      <c r="T1162">
        <f t="shared" si="223"/>
        <v>0</v>
      </c>
      <c r="U1162">
        <f t="shared" si="224"/>
        <v>0</v>
      </c>
      <c r="V1162">
        <f t="shared" si="225"/>
        <v>0</v>
      </c>
      <c r="W1162">
        <f t="shared" si="226"/>
        <v>0</v>
      </c>
      <c r="X1162">
        <f t="shared" si="227"/>
        <v>0</v>
      </c>
      <c r="Y1162">
        <v>13358.3</v>
      </c>
    </row>
    <row r="1163" spans="1:25">
      <c r="A1163" s="1">
        <v>41705</v>
      </c>
      <c r="B1163">
        <v>27</v>
      </c>
      <c r="C1163">
        <v>135.55555555555554</v>
      </c>
      <c r="D1163">
        <v>3660</v>
      </c>
      <c r="E1163">
        <v>42</v>
      </c>
      <c r="F1163">
        <v>134.7095238095238</v>
      </c>
      <c r="G1163">
        <v>5657.7999999999993</v>
      </c>
      <c r="H1163">
        <v>69</v>
      </c>
      <c r="I1163">
        <v>135.04057971014493</v>
      </c>
      <c r="J1163">
        <v>9317.7999999999993</v>
      </c>
      <c r="K1163">
        <v>0</v>
      </c>
      <c r="L1163">
        <v>1161</v>
      </c>
      <c r="M1163">
        <f t="shared" si="216"/>
        <v>0</v>
      </c>
      <c r="N1163">
        <f t="shared" si="217"/>
        <v>1</v>
      </c>
      <c r="O1163">
        <f t="shared" si="218"/>
        <v>0</v>
      </c>
      <c r="P1163">
        <f t="shared" si="219"/>
        <v>0</v>
      </c>
      <c r="Q1163">
        <f t="shared" si="220"/>
        <v>0</v>
      </c>
      <c r="R1163">
        <f t="shared" si="221"/>
        <v>0</v>
      </c>
      <c r="S1163">
        <f t="shared" si="222"/>
        <v>0</v>
      </c>
      <c r="T1163">
        <f t="shared" si="223"/>
        <v>0</v>
      </c>
      <c r="U1163">
        <f t="shared" si="224"/>
        <v>0</v>
      </c>
      <c r="V1163">
        <f t="shared" si="225"/>
        <v>0</v>
      </c>
      <c r="W1163">
        <f t="shared" si="226"/>
        <v>0</v>
      </c>
      <c r="X1163">
        <f t="shared" si="227"/>
        <v>1</v>
      </c>
      <c r="Y1163">
        <v>2868</v>
      </c>
    </row>
    <row r="1164" spans="1:25">
      <c r="A1164" s="1">
        <v>41706</v>
      </c>
      <c r="B1164">
        <v>1</v>
      </c>
      <c r="C1164">
        <v>149</v>
      </c>
      <c r="D1164">
        <v>149</v>
      </c>
      <c r="E1164">
        <v>56</v>
      </c>
      <c r="F1164">
        <v>136.39642857142863</v>
      </c>
      <c r="G1164">
        <v>7638.2000000000025</v>
      </c>
      <c r="H1164">
        <v>57</v>
      </c>
      <c r="I1164">
        <v>136.61754385964917</v>
      </c>
      <c r="J1164">
        <v>7787.2000000000025</v>
      </c>
      <c r="K1164">
        <v>0</v>
      </c>
      <c r="L1164">
        <v>1162</v>
      </c>
      <c r="M1164">
        <f t="shared" si="216"/>
        <v>0</v>
      </c>
      <c r="N1164">
        <f t="shared" si="217"/>
        <v>1</v>
      </c>
      <c r="O1164">
        <f t="shared" si="218"/>
        <v>0</v>
      </c>
      <c r="P1164">
        <f t="shared" si="219"/>
        <v>0</v>
      </c>
      <c r="Q1164">
        <f t="shared" si="220"/>
        <v>0</v>
      </c>
      <c r="R1164">
        <f t="shared" si="221"/>
        <v>0</v>
      </c>
      <c r="S1164">
        <f t="shared" si="222"/>
        <v>0</v>
      </c>
      <c r="T1164">
        <f t="shared" si="223"/>
        <v>0</v>
      </c>
      <c r="U1164">
        <f t="shared" si="224"/>
        <v>0</v>
      </c>
      <c r="V1164">
        <f t="shared" si="225"/>
        <v>0</v>
      </c>
      <c r="W1164">
        <f t="shared" si="226"/>
        <v>0</v>
      </c>
      <c r="X1164">
        <f t="shared" si="227"/>
        <v>1</v>
      </c>
      <c r="Y1164">
        <v>9317.7999999999993</v>
      </c>
    </row>
    <row r="1165" spans="1:25">
      <c r="A1165" s="1">
        <v>41707</v>
      </c>
      <c r="B1165">
        <v>37</v>
      </c>
      <c r="C1165">
        <v>145.08108108108109</v>
      </c>
      <c r="D1165">
        <v>5368</v>
      </c>
      <c r="E1165">
        <v>12</v>
      </c>
      <c r="F1165">
        <v>110.21666666666665</v>
      </c>
      <c r="G1165">
        <v>1322.6</v>
      </c>
      <c r="H1165">
        <v>49</v>
      </c>
      <c r="I1165">
        <v>136.54285714285714</v>
      </c>
      <c r="J1165">
        <v>6690.6</v>
      </c>
      <c r="K1165">
        <v>0</v>
      </c>
      <c r="L1165">
        <v>1163</v>
      </c>
      <c r="M1165">
        <f t="shared" si="216"/>
        <v>0</v>
      </c>
      <c r="N1165">
        <f t="shared" si="217"/>
        <v>1</v>
      </c>
      <c r="O1165">
        <f t="shared" si="218"/>
        <v>0</v>
      </c>
      <c r="P1165">
        <f t="shared" si="219"/>
        <v>0</v>
      </c>
      <c r="Q1165">
        <f t="shared" si="220"/>
        <v>0</v>
      </c>
      <c r="R1165">
        <f t="shared" si="221"/>
        <v>0</v>
      </c>
      <c r="S1165">
        <f t="shared" si="222"/>
        <v>0</v>
      </c>
      <c r="T1165">
        <f t="shared" si="223"/>
        <v>0</v>
      </c>
      <c r="U1165">
        <f t="shared" si="224"/>
        <v>0</v>
      </c>
      <c r="V1165">
        <f t="shared" si="225"/>
        <v>0</v>
      </c>
      <c r="W1165">
        <f t="shared" si="226"/>
        <v>0</v>
      </c>
      <c r="X1165">
        <f t="shared" si="227"/>
        <v>0</v>
      </c>
      <c r="Y1165">
        <v>7787.2000000000025</v>
      </c>
    </row>
    <row r="1166" spans="1:25">
      <c r="A1166" s="1">
        <v>41708</v>
      </c>
      <c r="B1166">
        <v>40</v>
      </c>
      <c r="C1166">
        <v>145</v>
      </c>
      <c r="D1166">
        <v>5800</v>
      </c>
      <c r="E1166">
        <v>14</v>
      </c>
      <c r="F1166">
        <v>111.09285714285714</v>
      </c>
      <c r="G1166">
        <v>1555.3</v>
      </c>
      <c r="H1166">
        <v>54</v>
      </c>
      <c r="I1166">
        <v>136.20925925925926</v>
      </c>
      <c r="J1166">
        <v>7355.3</v>
      </c>
      <c r="K1166">
        <v>0</v>
      </c>
      <c r="L1166">
        <v>1164</v>
      </c>
      <c r="M1166">
        <f t="shared" si="216"/>
        <v>0</v>
      </c>
      <c r="N1166">
        <f t="shared" si="217"/>
        <v>1</v>
      </c>
      <c r="O1166">
        <f t="shared" si="218"/>
        <v>0</v>
      </c>
      <c r="P1166">
        <f t="shared" si="219"/>
        <v>0</v>
      </c>
      <c r="Q1166">
        <f t="shared" si="220"/>
        <v>0</v>
      </c>
      <c r="R1166">
        <f t="shared" si="221"/>
        <v>0</v>
      </c>
      <c r="S1166">
        <f t="shared" si="222"/>
        <v>0</v>
      </c>
      <c r="T1166">
        <f t="shared" si="223"/>
        <v>0</v>
      </c>
      <c r="U1166">
        <f t="shared" si="224"/>
        <v>0</v>
      </c>
      <c r="V1166">
        <f t="shared" si="225"/>
        <v>0</v>
      </c>
      <c r="W1166">
        <f t="shared" si="226"/>
        <v>0</v>
      </c>
      <c r="X1166">
        <f t="shared" si="227"/>
        <v>0</v>
      </c>
      <c r="Y1166">
        <v>6690.6</v>
      </c>
    </row>
    <row r="1167" spans="1:25">
      <c r="A1167" s="1">
        <v>41709</v>
      </c>
      <c r="B1167">
        <v>51</v>
      </c>
      <c r="C1167">
        <v>148.80392156862746</v>
      </c>
      <c r="D1167">
        <v>7589</v>
      </c>
      <c r="E1167">
        <v>7</v>
      </c>
      <c r="F1167">
        <v>76.871428571428581</v>
      </c>
      <c r="G1167">
        <v>538.1</v>
      </c>
      <c r="H1167">
        <v>58</v>
      </c>
      <c r="I1167">
        <v>140.12241379310345</v>
      </c>
      <c r="J1167">
        <v>8127.1</v>
      </c>
      <c r="K1167">
        <v>0</v>
      </c>
      <c r="L1167">
        <v>1165</v>
      </c>
      <c r="M1167">
        <f t="shared" si="216"/>
        <v>0</v>
      </c>
      <c r="N1167">
        <f t="shared" si="217"/>
        <v>1</v>
      </c>
      <c r="O1167">
        <f t="shared" si="218"/>
        <v>0</v>
      </c>
      <c r="P1167">
        <f t="shared" si="219"/>
        <v>0</v>
      </c>
      <c r="Q1167">
        <f t="shared" si="220"/>
        <v>0</v>
      </c>
      <c r="R1167">
        <f t="shared" si="221"/>
        <v>0</v>
      </c>
      <c r="S1167">
        <f t="shared" si="222"/>
        <v>0</v>
      </c>
      <c r="T1167">
        <f t="shared" si="223"/>
        <v>0</v>
      </c>
      <c r="U1167">
        <f t="shared" si="224"/>
        <v>0</v>
      </c>
      <c r="V1167">
        <f t="shared" si="225"/>
        <v>0</v>
      </c>
      <c r="W1167">
        <f t="shared" si="226"/>
        <v>0</v>
      </c>
      <c r="X1167">
        <f t="shared" si="227"/>
        <v>0</v>
      </c>
      <c r="Y1167">
        <v>7355.3</v>
      </c>
    </row>
    <row r="1168" spans="1:25">
      <c r="A1168" s="1">
        <v>41710</v>
      </c>
      <c r="B1168">
        <v>64</v>
      </c>
      <c r="C1168">
        <v>132.171875</v>
      </c>
      <c r="D1168">
        <v>8459</v>
      </c>
      <c r="E1168">
        <v>16</v>
      </c>
      <c r="F1168">
        <v>89.8125</v>
      </c>
      <c r="G1168">
        <v>1437</v>
      </c>
      <c r="H1168">
        <v>80</v>
      </c>
      <c r="I1168">
        <v>123.7</v>
      </c>
      <c r="J1168">
        <v>9896</v>
      </c>
      <c r="K1168">
        <v>0</v>
      </c>
      <c r="L1168">
        <v>1166</v>
      </c>
      <c r="M1168">
        <f t="shared" si="216"/>
        <v>0</v>
      </c>
      <c r="N1168">
        <f t="shared" si="217"/>
        <v>1</v>
      </c>
      <c r="O1168">
        <f t="shared" si="218"/>
        <v>0</v>
      </c>
      <c r="P1168">
        <f t="shared" si="219"/>
        <v>0</v>
      </c>
      <c r="Q1168">
        <f t="shared" si="220"/>
        <v>0</v>
      </c>
      <c r="R1168">
        <f t="shared" si="221"/>
        <v>0</v>
      </c>
      <c r="S1168">
        <f t="shared" si="222"/>
        <v>0</v>
      </c>
      <c r="T1168">
        <f t="shared" si="223"/>
        <v>0</v>
      </c>
      <c r="U1168">
        <f t="shared" si="224"/>
        <v>0</v>
      </c>
      <c r="V1168">
        <f t="shared" si="225"/>
        <v>0</v>
      </c>
      <c r="W1168">
        <f t="shared" si="226"/>
        <v>0</v>
      </c>
      <c r="X1168">
        <f t="shared" si="227"/>
        <v>0</v>
      </c>
      <c r="Y1168">
        <v>8127.1</v>
      </c>
    </row>
    <row r="1169" spans="1:25">
      <c r="A1169" s="1">
        <v>41711</v>
      </c>
      <c r="B1169">
        <v>72</v>
      </c>
      <c r="C1169">
        <v>131.61111111111111</v>
      </c>
      <c r="D1169">
        <v>9476</v>
      </c>
      <c r="E1169">
        <v>21</v>
      </c>
      <c r="F1169">
        <v>100.54285714285714</v>
      </c>
      <c r="G1169">
        <v>2111.4</v>
      </c>
      <c r="H1169">
        <v>93</v>
      </c>
      <c r="I1169">
        <v>124.59569892473118</v>
      </c>
      <c r="J1169">
        <v>11587.4</v>
      </c>
      <c r="K1169">
        <v>0</v>
      </c>
      <c r="L1169">
        <v>1167</v>
      </c>
      <c r="M1169">
        <f t="shared" si="216"/>
        <v>0</v>
      </c>
      <c r="N1169">
        <f t="shared" si="217"/>
        <v>1</v>
      </c>
      <c r="O1169">
        <f t="shared" si="218"/>
        <v>0</v>
      </c>
      <c r="P1169">
        <f t="shared" si="219"/>
        <v>0</v>
      </c>
      <c r="Q1169">
        <f t="shared" si="220"/>
        <v>0</v>
      </c>
      <c r="R1169">
        <f t="shared" si="221"/>
        <v>0</v>
      </c>
      <c r="S1169">
        <f t="shared" si="222"/>
        <v>0</v>
      </c>
      <c r="T1169">
        <f t="shared" si="223"/>
        <v>0</v>
      </c>
      <c r="U1169">
        <f t="shared" si="224"/>
        <v>0</v>
      </c>
      <c r="V1169">
        <f t="shared" si="225"/>
        <v>0</v>
      </c>
      <c r="W1169">
        <f t="shared" si="226"/>
        <v>0</v>
      </c>
      <c r="X1169">
        <f t="shared" si="227"/>
        <v>0</v>
      </c>
      <c r="Y1169">
        <v>9896</v>
      </c>
    </row>
    <row r="1170" spans="1:25">
      <c r="A1170" s="1">
        <v>41712</v>
      </c>
      <c r="B1170">
        <v>42</v>
      </c>
      <c r="C1170">
        <v>133.73809523809524</v>
      </c>
      <c r="D1170">
        <v>5617</v>
      </c>
      <c r="E1170">
        <v>11</v>
      </c>
      <c r="F1170">
        <v>127.31818181818181</v>
      </c>
      <c r="G1170">
        <v>1400.5</v>
      </c>
      <c r="H1170">
        <v>53</v>
      </c>
      <c r="I1170">
        <v>132.40566037735849</v>
      </c>
      <c r="J1170">
        <v>7017.5</v>
      </c>
      <c r="K1170">
        <v>0</v>
      </c>
      <c r="L1170">
        <v>1168</v>
      </c>
      <c r="M1170">
        <f t="shared" si="216"/>
        <v>0</v>
      </c>
      <c r="N1170">
        <f t="shared" si="217"/>
        <v>1</v>
      </c>
      <c r="O1170">
        <f t="shared" si="218"/>
        <v>0</v>
      </c>
      <c r="P1170">
        <f t="shared" si="219"/>
        <v>0</v>
      </c>
      <c r="Q1170">
        <f t="shared" si="220"/>
        <v>0</v>
      </c>
      <c r="R1170">
        <f t="shared" si="221"/>
        <v>0</v>
      </c>
      <c r="S1170">
        <f t="shared" si="222"/>
        <v>0</v>
      </c>
      <c r="T1170">
        <f t="shared" si="223"/>
        <v>0</v>
      </c>
      <c r="U1170">
        <f t="shared" si="224"/>
        <v>0</v>
      </c>
      <c r="V1170">
        <f t="shared" si="225"/>
        <v>0</v>
      </c>
      <c r="W1170">
        <f t="shared" si="226"/>
        <v>0</v>
      </c>
      <c r="X1170">
        <f t="shared" si="227"/>
        <v>1</v>
      </c>
      <c r="Y1170">
        <v>11587.4</v>
      </c>
    </row>
    <row r="1171" spans="1:25">
      <c r="A1171" s="1">
        <v>41713</v>
      </c>
      <c r="B1171">
        <v>32</v>
      </c>
      <c r="C1171">
        <v>143.59375</v>
      </c>
      <c r="D1171">
        <v>4595</v>
      </c>
      <c r="E1171">
        <v>9</v>
      </c>
      <c r="F1171">
        <v>125.82222222222224</v>
      </c>
      <c r="G1171">
        <v>1132.4000000000001</v>
      </c>
      <c r="H1171">
        <v>41</v>
      </c>
      <c r="I1171">
        <v>139.69268292682926</v>
      </c>
      <c r="J1171">
        <v>5727.4</v>
      </c>
      <c r="K1171">
        <v>0</v>
      </c>
      <c r="L1171">
        <v>1169</v>
      </c>
      <c r="M1171">
        <f t="shared" si="216"/>
        <v>0</v>
      </c>
      <c r="N1171">
        <f t="shared" si="217"/>
        <v>1</v>
      </c>
      <c r="O1171">
        <f t="shared" si="218"/>
        <v>0</v>
      </c>
      <c r="P1171">
        <f t="shared" si="219"/>
        <v>0</v>
      </c>
      <c r="Q1171">
        <f t="shared" si="220"/>
        <v>0</v>
      </c>
      <c r="R1171">
        <f t="shared" si="221"/>
        <v>0</v>
      </c>
      <c r="S1171">
        <f t="shared" si="222"/>
        <v>0</v>
      </c>
      <c r="T1171">
        <f t="shared" si="223"/>
        <v>0</v>
      </c>
      <c r="U1171">
        <f t="shared" si="224"/>
        <v>0</v>
      </c>
      <c r="V1171">
        <f t="shared" si="225"/>
        <v>0</v>
      </c>
      <c r="W1171">
        <f t="shared" si="226"/>
        <v>0</v>
      </c>
      <c r="X1171">
        <f t="shared" si="227"/>
        <v>1</v>
      </c>
      <c r="Y1171">
        <v>7017.5</v>
      </c>
    </row>
    <row r="1172" spans="1:25">
      <c r="A1172" s="1">
        <v>41714</v>
      </c>
      <c r="B1172">
        <v>36</v>
      </c>
      <c r="C1172">
        <v>144.83333333333334</v>
      </c>
      <c r="D1172">
        <v>5214</v>
      </c>
      <c r="E1172">
        <v>0</v>
      </c>
      <c r="F1172">
        <v>0</v>
      </c>
      <c r="G1172">
        <v>0</v>
      </c>
      <c r="H1172">
        <v>36</v>
      </c>
      <c r="I1172">
        <v>144.83333333333334</v>
      </c>
      <c r="J1172">
        <v>5214</v>
      </c>
      <c r="K1172">
        <v>0</v>
      </c>
      <c r="L1172">
        <v>1170</v>
      </c>
      <c r="M1172">
        <f t="shared" si="216"/>
        <v>0</v>
      </c>
      <c r="N1172">
        <f t="shared" si="217"/>
        <v>1</v>
      </c>
      <c r="O1172">
        <f t="shared" si="218"/>
        <v>0</v>
      </c>
      <c r="P1172">
        <f t="shared" si="219"/>
        <v>0</v>
      </c>
      <c r="Q1172">
        <f t="shared" si="220"/>
        <v>0</v>
      </c>
      <c r="R1172">
        <f t="shared" si="221"/>
        <v>0</v>
      </c>
      <c r="S1172">
        <f t="shared" si="222"/>
        <v>0</v>
      </c>
      <c r="T1172">
        <f t="shared" si="223"/>
        <v>0</v>
      </c>
      <c r="U1172">
        <f t="shared" si="224"/>
        <v>0</v>
      </c>
      <c r="V1172">
        <f t="shared" si="225"/>
        <v>0</v>
      </c>
      <c r="W1172">
        <f t="shared" si="226"/>
        <v>0</v>
      </c>
      <c r="X1172">
        <f t="shared" si="227"/>
        <v>0</v>
      </c>
      <c r="Y1172">
        <v>5727.4</v>
      </c>
    </row>
    <row r="1173" spans="1:25">
      <c r="A1173" s="1">
        <v>41715</v>
      </c>
      <c r="B1173">
        <v>40</v>
      </c>
      <c r="C1173">
        <v>145.75</v>
      </c>
      <c r="D1173">
        <v>5830</v>
      </c>
      <c r="E1173">
        <v>8</v>
      </c>
      <c r="F1173">
        <v>94.5</v>
      </c>
      <c r="G1173">
        <v>756</v>
      </c>
      <c r="H1173">
        <v>48</v>
      </c>
      <c r="I1173">
        <v>137.20833333333334</v>
      </c>
      <c r="J1173">
        <v>6586</v>
      </c>
      <c r="K1173">
        <v>0</v>
      </c>
      <c r="L1173">
        <v>1171</v>
      </c>
      <c r="M1173">
        <f t="shared" si="216"/>
        <v>0</v>
      </c>
      <c r="N1173">
        <f t="shared" si="217"/>
        <v>1</v>
      </c>
      <c r="O1173">
        <f t="shared" si="218"/>
        <v>0</v>
      </c>
      <c r="P1173">
        <f t="shared" si="219"/>
        <v>0</v>
      </c>
      <c r="Q1173">
        <f t="shared" si="220"/>
        <v>0</v>
      </c>
      <c r="R1173">
        <f t="shared" si="221"/>
        <v>0</v>
      </c>
      <c r="S1173">
        <f t="shared" si="222"/>
        <v>0</v>
      </c>
      <c r="T1173">
        <f t="shared" si="223"/>
        <v>0</v>
      </c>
      <c r="U1173">
        <f t="shared" si="224"/>
        <v>0</v>
      </c>
      <c r="V1173">
        <f t="shared" si="225"/>
        <v>0</v>
      </c>
      <c r="W1173">
        <f t="shared" si="226"/>
        <v>0</v>
      </c>
      <c r="X1173">
        <f t="shared" si="227"/>
        <v>0</v>
      </c>
      <c r="Y1173">
        <v>5214</v>
      </c>
    </row>
    <row r="1174" spans="1:25">
      <c r="A1174" s="1">
        <v>41716</v>
      </c>
      <c r="B1174">
        <v>80</v>
      </c>
      <c r="C1174">
        <v>157.3125</v>
      </c>
      <c r="D1174">
        <v>12585</v>
      </c>
      <c r="E1174">
        <v>3</v>
      </c>
      <c r="F1174">
        <v>121.76666666666665</v>
      </c>
      <c r="G1174">
        <v>365.29999999999995</v>
      </c>
      <c r="H1174">
        <v>83</v>
      </c>
      <c r="I1174">
        <v>156.02771084337348</v>
      </c>
      <c r="J1174">
        <v>12950.3</v>
      </c>
      <c r="K1174">
        <v>0</v>
      </c>
      <c r="L1174">
        <v>1172</v>
      </c>
      <c r="M1174">
        <f t="shared" si="216"/>
        <v>0</v>
      </c>
      <c r="N1174">
        <f t="shared" si="217"/>
        <v>1</v>
      </c>
      <c r="O1174">
        <f t="shared" si="218"/>
        <v>0</v>
      </c>
      <c r="P1174">
        <f t="shared" si="219"/>
        <v>0</v>
      </c>
      <c r="Q1174">
        <f t="shared" si="220"/>
        <v>0</v>
      </c>
      <c r="R1174">
        <f t="shared" si="221"/>
        <v>0</v>
      </c>
      <c r="S1174">
        <f t="shared" si="222"/>
        <v>0</v>
      </c>
      <c r="T1174">
        <f t="shared" si="223"/>
        <v>0</v>
      </c>
      <c r="U1174">
        <f t="shared" si="224"/>
        <v>0</v>
      </c>
      <c r="V1174">
        <f t="shared" si="225"/>
        <v>0</v>
      </c>
      <c r="W1174">
        <f t="shared" si="226"/>
        <v>0</v>
      </c>
      <c r="X1174">
        <f t="shared" si="227"/>
        <v>0</v>
      </c>
      <c r="Y1174">
        <v>6586</v>
      </c>
    </row>
    <row r="1175" spans="1:25">
      <c r="A1175" s="1">
        <v>41717</v>
      </c>
      <c r="B1175">
        <v>79</v>
      </c>
      <c r="C1175">
        <v>157.79746835443038</v>
      </c>
      <c r="D1175">
        <v>12466</v>
      </c>
      <c r="E1175">
        <v>15</v>
      </c>
      <c r="F1175">
        <v>98.153333333333336</v>
      </c>
      <c r="G1175">
        <v>1472.3</v>
      </c>
      <c r="H1175">
        <v>94</v>
      </c>
      <c r="I1175">
        <v>148.27978723404254</v>
      </c>
      <c r="J1175">
        <v>13938.3</v>
      </c>
      <c r="K1175">
        <v>0</v>
      </c>
      <c r="L1175">
        <v>1173</v>
      </c>
      <c r="M1175">
        <f t="shared" si="216"/>
        <v>0</v>
      </c>
      <c r="N1175">
        <f t="shared" si="217"/>
        <v>1</v>
      </c>
      <c r="O1175">
        <f t="shared" si="218"/>
        <v>0</v>
      </c>
      <c r="P1175">
        <f t="shared" si="219"/>
        <v>0</v>
      </c>
      <c r="Q1175">
        <f t="shared" si="220"/>
        <v>0</v>
      </c>
      <c r="R1175">
        <f t="shared" si="221"/>
        <v>0</v>
      </c>
      <c r="S1175">
        <f t="shared" si="222"/>
        <v>0</v>
      </c>
      <c r="T1175">
        <f t="shared" si="223"/>
        <v>0</v>
      </c>
      <c r="U1175">
        <f t="shared" si="224"/>
        <v>0</v>
      </c>
      <c r="V1175">
        <f t="shared" si="225"/>
        <v>0</v>
      </c>
      <c r="W1175">
        <f t="shared" si="226"/>
        <v>0</v>
      </c>
      <c r="X1175">
        <f t="shared" si="227"/>
        <v>0</v>
      </c>
      <c r="Y1175">
        <v>12950.3</v>
      </c>
    </row>
    <row r="1176" spans="1:25">
      <c r="A1176" s="1">
        <v>41718</v>
      </c>
      <c r="B1176">
        <v>45</v>
      </c>
      <c r="C1176">
        <v>150.33333333333334</v>
      </c>
      <c r="D1176">
        <v>6765</v>
      </c>
      <c r="E1176">
        <v>9</v>
      </c>
      <c r="F1176">
        <v>96.333333333333329</v>
      </c>
      <c r="G1176">
        <v>867</v>
      </c>
      <c r="H1176">
        <v>54</v>
      </c>
      <c r="I1176">
        <v>141.33333333333334</v>
      </c>
      <c r="J1176">
        <v>7632</v>
      </c>
      <c r="K1176">
        <v>0</v>
      </c>
      <c r="L1176">
        <v>1174</v>
      </c>
      <c r="M1176">
        <f t="shared" si="216"/>
        <v>0</v>
      </c>
      <c r="N1176">
        <f t="shared" si="217"/>
        <v>1</v>
      </c>
      <c r="O1176">
        <f t="shared" si="218"/>
        <v>0</v>
      </c>
      <c r="P1176">
        <f t="shared" si="219"/>
        <v>0</v>
      </c>
      <c r="Q1176">
        <f t="shared" si="220"/>
        <v>0</v>
      </c>
      <c r="R1176">
        <f t="shared" si="221"/>
        <v>0</v>
      </c>
      <c r="S1176">
        <f t="shared" si="222"/>
        <v>0</v>
      </c>
      <c r="T1176">
        <f t="shared" si="223"/>
        <v>0</v>
      </c>
      <c r="U1176">
        <f t="shared" si="224"/>
        <v>0</v>
      </c>
      <c r="V1176">
        <f t="shared" si="225"/>
        <v>0</v>
      </c>
      <c r="W1176">
        <f t="shared" si="226"/>
        <v>0</v>
      </c>
      <c r="X1176">
        <f t="shared" si="227"/>
        <v>0</v>
      </c>
      <c r="Y1176">
        <v>13938.3</v>
      </c>
    </row>
    <row r="1177" spans="1:25">
      <c r="A1177" s="1">
        <v>41719</v>
      </c>
      <c r="B1177">
        <v>7</v>
      </c>
      <c r="C1177">
        <v>144</v>
      </c>
      <c r="D1177">
        <v>1008</v>
      </c>
      <c r="E1177">
        <v>3</v>
      </c>
      <c r="F1177">
        <v>89.666666666666671</v>
      </c>
      <c r="G1177">
        <v>269</v>
      </c>
      <c r="H1177">
        <v>10</v>
      </c>
      <c r="I1177">
        <v>127.7</v>
      </c>
      <c r="J1177">
        <v>1277</v>
      </c>
      <c r="K1177">
        <v>0</v>
      </c>
      <c r="L1177">
        <v>1175</v>
      </c>
      <c r="M1177">
        <f t="shared" si="216"/>
        <v>0</v>
      </c>
      <c r="N1177">
        <f t="shared" si="217"/>
        <v>1</v>
      </c>
      <c r="O1177">
        <f t="shared" si="218"/>
        <v>0</v>
      </c>
      <c r="P1177">
        <f t="shared" si="219"/>
        <v>0</v>
      </c>
      <c r="Q1177">
        <f t="shared" si="220"/>
        <v>0</v>
      </c>
      <c r="R1177">
        <f t="shared" si="221"/>
        <v>0</v>
      </c>
      <c r="S1177">
        <f t="shared" si="222"/>
        <v>0</v>
      </c>
      <c r="T1177">
        <f t="shared" si="223"/>
        <v>0</v>
      </c>
      <c r="U1177">
        <f t="shared" si="224"/>
        <v>0</v>
      </c>
      <c r="V1177">
        <f t="shared" si="225"/>
        <v>0</v>
      </c>
      <c r="W1177">
        <f t="shared" si="226"/>
        <v>0</v>
      </c>
      <c r="X1177">
        <f t="shared" si="227"/>
        <v>1</v>
      </c>
      <c r="Y1177">
        <v>7632</v>
      </c>
    </row>
    <row r="1178" spans="1:25">
      <c r="A1178" s="1">
        <v>41720</v>
      </c>
      <c r="B1178">
        <v>4</v>
      </c>
      <c r="C1178">
        <v>144</v>
      </c>
      <c r="D1178">
        <v>576</v>
      </c>
      <c r="E1178">
        <v>7</v>
      </c>
      <c r="F1178">
        <v>107.89999999999999</v>
      </c>
      <c r="G1178">
        <v>755.3</v>
      </c>
      <c r="H1178">
        <v>11</v>
      </c>
      <c r="I1178">
        <v>121.02727272727272</v>
      </c>
      <c r="J1178">
        <v>1331.3</v>
      </c>
      <c r="K1178">
        <v>0</v>
      </c>
      <c r="L1178">
        <v>1176</v>
      </c>
      <c r="M1178">
        <f t="shared" si="216"/>
        <v>0</v>
      </c>
      <c r="N1178">
        <f t="shared" si="217"/>
        <v>1</v>
      </c>
      <c r="O1178">
        <f t="shared" si="218"/>
        <v>0</v>
      </c>
      <c r="P1178">
        <f t="shared" si="219"/>
        <v>0</v>
      </c>
      <c r="Q1178">
        <f t="shared" si="220"/>
        <v>0</v>
      </c>
      <c r="R1178">
        <f t="shared" si="221"/>
        <v>0</v>
      </c>
      <c r="S1178">
        <f t="shared" si="222"/>
        <v>0</v>
      </c>
      <c r="T1178">
        <f t="shared" si="223"/>
        <v>0</v>
      </c>
      <c r="U1178">
        <f t="shared" si="224"/>
        <v>0</v>
      </c>
      <c r="V1178">
        <f t="shared" si="225"/>
        <v>0</v>
      </c>
      <c r="W1178">
        <f t="shared" si="226"/>
        <v>0</v>
      </c>
      <c r="X1178">
        <f t="shared" si="227"/>
        <v>1</v>
      </c>
      <c r="Y1178">
        <v>1277</v>
      </c>
    </row>
    <row r="1179" spans="1:25">
      <c r="A1179" s="1">
        <v>41721</v>
      </c>
      <c r="B1179">
        <v>31</v>
      </c>
      <c r="C1179">
        <v>147.54838709677421</v>
      </c>
      <c r="D1179">
        <v>4574</v>
      </c>
      <c r="E1179">
        <v>6</v>
      </c>
      <c r="F1179">
        <v>108.51666666666667</v>
      </c>
      <c r="G1179">
        <v>651.1</v>
      </c>
      <c r="H1179">
        <v>37</v>
      </c>
      <c r="I1179">
        <v>141.21891891891892</v>
      </c>
      <c r="J1179">
        <v>5225.1000000000004</v>
      </c>
      <c r="K1179">
        <v>0</v>
      </c>
      <c r="L1179">
        <v>1177</v>
      </c>
      <c r="M1179">
        <f t="shared" si="216"/>
        <v>0</v>
      </c>
      <c r="N1179">
        <f t="shared" si="217"/>
        <v>1</v>
      </c>
      <c r="O1179">
        <f t="shared" si="218"/>
        <v>0</v>
      </c>
      <c r="P1179">
        <f t="shared" si="219"/>
        <v>0</v>
      </c>
      <c r="Q1179">
        <f t="shared" si="220"/>
        <v>0</v>
      </c>
      <c r="R1179">
        <f t="shared" si="221"/>
        <v>0</v>
      </c>
      <c r="S1179">
        <f t="shared" si="222"/>
        <v>0</v>
      </c>
      <c r="T1179">
        <f t="shared" si="223"/>
        <v>0</v>
      </c>
      <c r="U1179">
        <f t="shared" si="224"/>
        <v>0</v>
      </c>
      <c r="V1179">
        <f t="shared" si="225"/>
        <v>0</v>
      </c>
      <c r="W1179">
        <f t="shared" si="226"/>
        <v>0</v>
      </c>
      <c r="X1179">
        <f t="shared" si="227"/>
        <v>0</v>
      </c>
      <c r="Y1179">
        <v>1331.3</v>
      </c>
    </row>
    <row r="1180" spans="1:25">
      <c r="A1180" s="1">
        <v>41722</v>
      </c>
      <c r="B1180">
        <v>34</v>
      </c>
      <c r="C1180">
        <v>147.23529411764707</v>
      </c>
      <c r="D1180">
        <v>5006</v>
      </c>
      <c r="E1180">
        <v>6</v>
      </c>
      <c r="F1180">
        <v>96.333333333333329</v>
      </c>
      <c r="G1180">
        <v>578</v>
      </c>
      <c r="H1180">
        <v>40</v>
      </c>
      <c r="I1180">
        <v>139.6</v>
      </c>
      <c r="J1180">
        <v>5584</v>
      </c>
      <c r="K1180">
        <v>0</v>
      </c>
      <c r="L1180">
        <v>1178</v>
      </c>
      <c r="M1180">
        <f t="shared" si="216"/>
        <v>0</v>
      </c>
      <c r="N1180">
        <f t="shared" si="217"/>
        <v>1</v>
      </c>
      <c r="O1180">
        <f t="shared" si="218"/>
        <v>0</v>
      </c>
      <c r="P1180">
        <f t="shared" si="219"/>
        <v>0</v>
      </c>
      <c r="Q1180">
        <f t="shared" si="220"/>
        <v>0</v>
      </c>
      <c r="R1180">
        <f t="shared" si="221"/>
        <v>0</v>
      </c>
      <c r="S1180">
        <f t="shared" si="222"/>
        <v>0</v>
      </c>
      <c r="T1180">
        <f t="shared" si="223"/>
        <v>0</v>
      </c>
      <c r="U1180">
        <f t="shared" si="224"/>
        <v>0</v>
      </c>
      <c r="V1180">
        <f t="shared" si="225"/>
        <v>0</v>
      </c>
      <c r="W1180">
        <f t="shared" si="226"/>
        <v>0</v>
      </c>
      <c r="X1180">
        <f t="shared" si="227"/>
        <v>0</v>
      </c>
      <c r="Y1180">
        <v>5225.1000000000004</v>
      </c>
    </row>
    <row r="1181" spans="1:25">
      <c r="A1181" s="1">
        <v>41723</v>
      </c>
      <c r="B1181">
        <v>27</v>
      </c>
      <c r="C1181">
        <v>145.66666666666666</v>
      </c>
      <c r="D1181">
        <v>3933</v>
      </c>
      <c r="E1181">
        <v>7</v>
      </c>
      <c r="F1181">
        <v>82.714285714285708</v>
      </c>
      <c r="G1181">
        <v>579</v>
      </c>
      <c r="H1181">
        <v>34</v>
      </c>
      <c r="I1181">
        <v>132.70588235294119</v>
      </c>
      <c r="J1181">
        <v>4512</v>
      </c>
      <c r="K1181">
        <v>0</v>
      </c>
      <c r="L1181">
        <v>1179</v>
      </c>
      <c r="M1181">
        <f t="shared" si="216"/>
        <v>0</v>
      </c>
      <c r="N1181">
        <f t="shared" si="217"/>
        <v>1</v>
      </c>
      <c r="O1181">
        <f t="shared" si="218"/>
        <v>0</v>
      </c>
      <c r="P1181">
        <f t="shared" si="219"/>
        <v>0</v>
      </c>
      <c r="Q1181">
        <f t="shared" si="220"/>
        <v>0</v>
      </c>
      <c r="R1181">
        <f t="shared" si="221"/>
        <v>0</v>
      </c>
      <c r="S1181">
        <f t="shared" si="222"/>
        <v>0</v>
      </c>
      <c r="T1181">
        <f t="shared" si="223"/>
        <v>0</v>
      </c>
      <c r="U1181">
        <f t="shared" si="224"/>
        <v>0</v>
      </c>
      <c r="V1181">
        <f t="shared" si="225"/>
        <v>0</v>
      </c>
      <c r="W1181">
        <f t="shared" si="226"/>
        <v>0</v>
      </c>
      <c r="X1181">
        <f t="shared" si="227"/>
        <v>0</v>
      </c>
      <c r="Y1181">
        <v>5584</v>
      </c>
    </row>
    <row r="1182" spans="1:25">
      <c r="A1182" s="1">
        <v>41724</v>
      </c>
      <c r="B1182">
        <v>31</v>
      </c>
      <c r="C1182">
        <v>145.61290322580646</v>
      </c>
      <c r="D1182">
        <v>4514</v>
      </c>
      <c r="E1182">
        <v>13</v>
      </c>
      <c r="F1182">
        <v>105.65384615384616</v>
      </c>
      <c r="G1182">
        <v>1373.5</v>
      </c>
      <c r="H1182">
        <v>44</v>
      </c>
      <c r="I1182">
        <v>133.80681818181819</v>
      </c>
      <c r="J1182">
        <v>5887.5</v>
      </c>
      <c r="K1182">
        <v>0</v>
      </c>
      <c r="L1182">
        <v>1180</v>
      </c>
      <c r="M1182">
        <f t="shared" si="216"/>
        <v>0</v>
      </c>
      <c r="N1182">
        <f t="shared" si="217"/>
        <v>1</v>
      </c>
      <c r="O1182">
        <f t="shared" si="218"/>
        <v>0</v>
      </c>
      <c r="P1182">
        <f t="shared" si="219"/>
        <v>0</v>
      </c>
      <c r="Q1182">
        <f t="shared" si="220"/>
        <v>0</v>
      </c>
      <c r="R1182">
        <f t="shared" si="221"/>
        <v>0</v>
      </c>
      <c r="S1182">
        <f t="shared" si="222"/>
        <v>0</v>
      </c>
      <c r="T1182">
        <f t="shared" si="223"/>
        <v>0</v>
      </c>
      <c r="U1182">
        <f t="shared" si="224"/>
        <v>0</v>
      </c>
      <c r="V1182">
        <f t="shared" si="225"/>
        <v>0</v>
      </c>
      <c r="W1182">
        <f t="shared" si="226"/>
        <v>0</v>
      </c>
      <c r="X1182">
        <f t="shared" si="227"/>
        <v>0</v>
      </c>
      <c r="Y1182">
        <v>4512</v>
      </c>
    </row>
    <row r="1183" spans="1:25">
      <c r="A1183" s="1">
        <v>41725</v>
      </c>
      <c r="B1183">
        <v>52</v>
      </c>
      <c r="C1183">
        <v>139.67307692307693</v>
      </c>
      <c r="D1183">
        <v>7263</v>
      </c>
      <c r="E1183">
        <v>26</v>
      </c>
      <c r="F1183">
        <v>115.44999999999999</v>
      </c>
      <c r="G1183">
        <v>3001.7</v>
      </c>
      <c r="H1183">
        <v>78</v>
      </c>
      <c r="I1183">
        <v>131.59871794871796</v>
      </c>
      <c r="J1183">
        <v>10264.700000000001</v>
      </c>
      <c r="K1183">
        <v>0</v>
      </c>
      <c r="L1183">
        <v>1181</v>
      </c>
      <c r="M1183">
        <f t="shared" si="216"/>
        <v>0</v>
      </c>
      <c r="N1183">
        <f t="shared" si="217"/>
        <v>1</v>
      </c>
      <c r="O1183">
        <f t="shared" si="218"/>
        <v>0</v>
      </c>
      <c r="P1183">
        <f t="shared" si="219"/>
        <v>0</v>
      </c>
      <c r="Q1183">
        <f t="shared" si="220"/>
        <v>0</v>
      </c>
      <c r="R1183">
        <f t="shared" si="221"/>
        <v>0</v>
      </c>
      <c r="S1183">
        <f t="shared" si="222"/>
        <v>0</v>
      </c>
      <c r="T1183">
        <f t="shared" si="223"/>
        <v>0</v>
      </c>
      <c r="U1183">
        <f t="shared" si="224"/>
        <v>0</v>
      </c>
      <c r="V1183">
        <f t="shared" si="225"/>
        <v>0</v>
      </c>
      <c r="W1183">
        <f t="shared" si="226"/>
        <v>0</v>
      </c>
      <c r="X1183">
        <f t="shared" si="227"/>
        <v>0</v>
      </c>
      <c r="Y1183">
        <v>5887.5</v>
      </c>
    </row>
    <row r="1184" spans="1:25">
      <c r="A1184" s="1">
        <v>41726</v>
      </c>
      <c r="B1184">
        <v>32</v>
      </c>
      <c r="C1184">
        <v>122.28125</v>
      </c>
      <c r="D1184">
        <v>3913</v>
      </c>
      <c r="E1184">
        <v>13</v>
      </c>
      <c r="F1184">
        <v>109.1576923076923</v>
      </c>
      <c r="G1184">
        <v>1419.05</v>
      </c>
      <c r="H1184">
        <v>45</v>
      </c>
      <c r="I1184">
        <v>118.49000000000001</v>
      </c>
      <c r="J1184">
        <v>5332.05</v>
      </c>
      <c r="K1184">
        <v>0</v>
      </c>
      <c r="L1184">
        <v>1182</v>
      </c>
      <c r="M1184">
        <f t="shared" si="216"/>
        <v>0</v>
      </c>
      <c r="N1184">
        <f t="shared" si="217"/>
        <v>1</v>
      </c>
      <c r="O1184">
        <f t="shared" si="218"/>
        <v>0</v>
      </c>
      <c r="P1184">
        <f t="shared" si="219"/>
        <v>0</v>
      </c>
      <c r="Q1184">
        <f t="shared" si="220"/>
        <v>0</v>
      </c>
      <c r="R1184">
        <f t="shared" si="221"/>
        <v>0</v>
      </c>
      <c r="S1184">
        <f t="shared" si="222"/>
        <v>0</v>
      </c>
      <c r="T1184">
        <f t="shared" si="223"/>
        <v>0</v>
      </c>
      <c r="U1184">
        <f t="shared" si="224"/>
        <v>0</v>
      </c>
      <c r="V1184">
        <f t="shared" si="225"/>
        <v>0</v>
      </c>
      <c r="W1184">
        <f t="shared" si="226"/>
        <v>0</v>
      </c>
      <c r="X1184">
        <f t="shared" si="227"/>
        <v>1</v>
      </c>
      <c r="Y1184">
        <v>10264.700000000001</v>
      </c>
    </row>
    <row r="1185" spans="1:25">
      <c r="A1185" s="1">
        <v>41727</v>
      </c>
      <c r="B1185">
        <v>8</v>
      </c>
      <c r="C1185">
        <v>140.5</v>
      </c>
      <c r="D1185">
        <v>1124</v>
      </c>
      <c r="E1185">
        <v>5</v>
      </c>
      <c r="F1185">
        <v>111.95</v>
      </c>
      <c r="G1185">
        <v>559.75</v>
      </c>
      <c r="H1185">
        <v>13</v>
      </c>
      <c r="I1185">
        <v>129.51923076923077</v>
      </c>
      <c r="J1185">
        <v>1683.75</v>
      </c>
      <c r="K1185">
        <v>0</v>
      </c>
      <c r="L1185">
        <v>1183</v>
      </c>
      <c r="M1185">
        <f t="shared" si="216"/>
        <v>0</v>
      </c>
      <c r="N1185">
        <f t="shared" si="217"/>
        <v>1</v>
      </c>
      <c r="O1185">
        <f t="shared" si="218"/>
        <v>0</v>
      </c>
      <c r="P1185">
        <f t="shared" si="219"/>
        <v>0</v>
      </c>
      <c r="Q1185">
        <f t="shared" si="220"/>
        <v>0</v>
      </c>
      <c r="R1185">
        <f t="shared" si="221"/>
        <v>0</v>
      </c>
      <c r="S1185">
        <f t="shared" si="222"/>
        <v>0</v>
      </c>
      <c r="T1185">
        <f t="shared" si="223"/>
        <v>0</v>
      </c>
      <c r="U1185">
        <f t="shared" si="224"/>
        <v>0</v>
      </c>
      <c r="V1185">
        <f t="shared" si="225"/>
        <v>0</v>
      </c>
      <c r="W1185">
        <f t="shared" si="226"/>
        <v>0</v>
      </c>
      <c r="X1185">
        <f t="shared" si="227"/>
        <v>1</v>
      </c>
      <c r="Y1185">
        <v>5332.05</v>
      </c>
    </row>
    <row r="1186" spans="1:25">
      <c r="A1186" s="1">
        <v>41728</v>
      </c>
      <c r="B1186">
        <v>82</v>
      </c>
      <c r="C1186">
        <v>145.28048780487805</v>
      </c>
      <c r="D1186">
        <v>11913</v>
      </c>
      <c r="E1186">
        <v>6</v>
      </c>
      <c r="F1186">
        <v>83.166666666666671</v>
      </c>
      <c r="G1186">
        <v>499</v>
      </c>
      <c r="H1186">
        <v>88</v>
      </c>
      <c r="I1186">
        <v>141.04545454545453</v>
      </c>
      <c r="J1186">
        <v>12412</v>
      </c>
      <c r="K1186">
        <v>0</v>
      </c>
      <c r="L1186">
        <v>1184</v>
      </c>
      <c r="M1186">
        <f t="shared" si="216"/>
        <v>0</v>
      </c>
      <c r="N1186">
        <f t="shared" si="217"/>
        <v>1</v>
      </c>
      <c r="O1186">
        <f t="shared" si="218"/>
        <v>0</v>
      </c>
      <c r="P1186">
        <f t="shared" si="219"/>
        <v>0</v>
      </c>
      <c r="Q1186">
        <f t="shared" si="220"/>
        <v>0</v>
      </c>
      <c r="R1186">
        <f t="shared" si="221"/>
        <v>0</v>
      </c>
      <c r="S1186">
        <f t="shared" si="222"/>
        <v>0</v>
      </c>
      <c r="T1186">
        <f t="shared" si="223"/>
        <v>0</v>
      </c>
      <c r="U1186">
        <f t="shared" si="224"/>
        <v>0</v>
      </c>
      <c r="V1186">
        <f t="shared" si="225"/>
        <v>0</v>
      </c>
      <c r="W1186">
        <f t="shared" si="226"/>
        <v>0</v>
      </c>
      <c r="X1186">
        <f t="shared" si="227"/>
        <v>0</v>
      </c>
      <c r="Y1186">
        <v>1683.75</v>
      </c>
    </row>
    <row r="1187" spans="1:25">
      <c r="A1187" s="1">
        <v>41729</v>
      </c>
      <c r="B1187">
        <v>83</v>
      </c>
      <c r="C1187">
        <v>145.26506024096386</v>
      </c>
      <c r="D1187">
        <v>12057</v>
      </c>
      <c r="E1187">
        <v>9</v>
      </c>
      <c r="F1187">
        <v>70</v>
      </c>
      <c r="G1187">
        <v>630</v>
      </c>
      <c r="H1187">
        <v>92</v>
      </c>
      <c r="I1187">
        <v>137.90217391304347</v>
      </c>
      <c r="J1187">
        <v>12687</v>
      </c>
      <c r="K1187">
        <v>0</v>
      </c>
      <c r="L1187">
        <v>1185</v>
      </c>
      <c r="M1187">
        <f t="shared" si="216"/>
        <v>0</v>
      </c>
      <c r="N1187">
        <f t="shared" si="217"/>
        <v>1</v>
      </c>
      <c r="O1187">
        <f t="shared" si="218"/>
        <v>0</v>
      </c>
      <c r="P1187">
        <f t="shared" si="219"/>
        <v>0</v>
      </c>
      <c r="Q1187">
        <f t="shared" si="220"/>
        <v>0</v>
      </c>
      <c r="R1187">
        <f t="shared" si="221"/>
        <v>0</v>
      </c>
      <c r="S1187">
        <f t="shared" si="222"/>
        <v>0</v>
      </c>
      <c r="T1187">
        <f t="shared" si="223"/>
        <v>0</v>
      </c>
      <c r="U1187">
        <f t="shared" si="224"/>
        <v>0</v>
      </c>
      <c r="V1187">
        <f t="shared" si="225"/>
        <v>0</v>
      </c>
      <c r="W1187">
        <f t="shared" si="226"/>
        <v>0</v>
      </c>
      <c r="X1187">
        <f t="shared" si="227"/>
        <v>0</v>
      </c>
      <c r="Y1187">
        <v>12412</v>
      </c>
    </row>
    <row r="1188" spans="1:25">
      <c r="A1188" s="1">
        <v>41730</v>
      </c>
      <c r="B1188">
        <v>79</v>
      </c>
      <c r="C1188">
        <v>144.56962025316454</v>
      </c>
      <c r="D1188">
        <v>11421</v>
      </c>
      <c r="E1188">
        <v>9</v>
      </c>
      <c r="F1188">
        <v>77.12222222222222</v>
      </c>
      <c r="G1188">
        <v>694.1</v>
      </c>
      <c r="H1188">
        <v>88</v>
      </c>
      <c r="I1188">
        <v>137.67159090909092</v>
      </c>
      <c r="J1188">
        <v>12115.1</v>
      </c>
      <c r="K1188">
        <v>0</v>
      </c>
      <c r="L1188">
        <v>1186</v>
      </c>
      <c r="M1188">
        <f t="shared" si="216"/>
        <v>0</v>
      </c>
      <c r="N1188">
        <f t="shared" si="217"/>
        <v>0</v>
      </c>
      <c r="O1188">
        <f t="shared" si="218"/>
        <v>1</v>
      </c>
      <c r="P1188">
        <f t="shared" si="219"/>
        <v>0</v>
      </c>
      <c r="Q1188">
        <f t="shared" si="220"/>
        <v>0</v>
      </c>
      <c r="R1188">
        <f t="shared" si="221"/>
        <v>0</v>
      </c>
      <c r="S1188">
        <f t="shared" si="222"/>
        <v>0</v>
      </c>
      <c r="T1188">
        <f t="shared" si="223"/>
        <v>0</v>
      </c>
      <c r="U1188">
        <f t="shared" si="224"/>
        <v>0</v>
      </c>
      <c r="V1188">
        <f t="shared" si="225"/>
        <v>0</v>
      </c>
      <c r="W1188">
        <f t="shared" si="226"/>
        <v>0</v>
      </c>
      <c r="X1188">
        <f t="shared" si="227"/>
        <v>0</v>
      </c>
      <c r="Y1188">
        <v>12687</v>
      </c>
    </row>
    <row r="1189" spans="1:25">
      <c r="A1189" s="1">
        <v>41731</v>
      </c>
      <c r="B1189">
        <v>81</v>
      </c>
      <c r="C1189">
        <v>144.92592592592592</v>
      </c>
      <c r="D1189">
        <v>11739</v>
      </c>
      <c r="E1189">
        <v>10</v>
      </c>
      <c r="F1189">
        <v>79.11</v>
      </c>
      <c r="G1189">
        <v>791.1</v>
      </c>
      <c r="H1189">
        <v>91</v>
      </c>
      <c r="I1189">
        <v>137.69340659340659</v>
      </c>
      <c r="J1189">
        <v>12530.1</v>
      </c>
      <c r="K1189">
        <v>0</v>
      </c>
      <c r="L1189">
        <v>1187</v>
      </c>
      <c r="M1189">
        <f t="shared" si="216"/>
        <v>0</v>
      </c>
      <c r="N1189">
        <f t="shared" si="217"/>
        <v>0</v>
      </c>
      <c r="O1189">
        <f t="shared" si="218"/>
        <v>1</v>
      </c>
      <c r="P1189">
        <f t="shared" si="219"/>
        <v>0</v>
      </c>
      <c r="Q1189">
        <f t="shared" si="220"/>
        <v>0</v>
      </c>
      <c r="R1189">
        <f t="shared" si="221"/>
        <v>0</v>
      </c>
      <c r="S1189">
        <f t="shared" si="222"/>
        <v>0</v>
      </c>
      <c r="T1189">
        <f t="shared" si="223"/>
        <v>0</v>
      </c>
      <c r="U1189">
        <f t="shared" si="224"/>
        <v>0</v>
      </c>
      <c r="V1189">
        <f t="shared" si="225"/>
        <v>0</v>
      </c>
      <c r="W1189">
        <f t="shared" si="226"/>
        <v>0</v>
      </c>
      <c r="X1189">
        <f t="shared" si="227"/>
        <v>0</v>
      </c>
      <c r="Y1189">
        <v>12115.1</v>
      </c>
    </row>
    <row r="1190" spans="1:25">
      <c r="A1190" s="1">
        <v>41732</v>
      </c>
      <c r="B1190">
        <v>80</v>
      </c>
      <c r="C1190">
        <v>144.375</v>
      </c>
      <c r="D1190">
        <v>11550</v>
      </c>
      <c r="E1190">
        <v>17</v>
      </c>
      <c r="F1190">
        <v>80.72176470588235</v>
      </c>
      <c r="G1190">
        <v>1372.27</v>
      </c>
      <c r="H1190">
        <v>97</v>
      </c>
      <c r="I1190">
        <v>133.21927835051548</v>
      </c>
      <c r="J1190">
        <v>12922.27</v>
      </c>
      <c r="K1190">
        <v>0</v>
      </c>
      <c r="L1190">
        <v>1188</v>
      </c>
      <c r="M1190">
        <f t="shared" si="216"/>
        <v>0</v>
      </c>
      <c r="N1190">
        <f t="shared" si="217"/>
        <v>0</v>
      </c>
      <c r="O1190">
        <f t="shared" si="218"/>
        <v>1</v>
      </c>
      <c r="P1190">
        <f t="shared" si="219"/>
        <v>0</v>
      </c>
      <c r="Q1190">
        <f t="shared" si="220"/>
        <v>0</v>
      </c>
      <c r="R1190">
        <f t="shared" si="221"/>
        <v>0</v>
      </c>
      <c r="S1190">
        <f t="shared" si="222"/>
        <v>0</v>
      </c>
      <c r="T1190">
        <f t="shared" si="223"/>
        <v>0</v>
      </c>
      <c r="U1190">
        <f t="shared" si="224"/>
        <v>0</v>
      </c>
      <c r="V1190">
        <f t="shared" si="225"/>
        <v>0</v>
      </c>
      <c r="W1190">
        <f t="shared" si="226"/>
        <v>0</v>
      </c>
      <c r="X1190">
        <f t="shared" si="227"/>
        <v>0</v>
      </c>
      <c r="Y1190">
        <v>12530.1</v>
      </c>
    </row>
    <row r="1191" spans="1:25">
      <c r="A1191" s="1">
        <v>41733</v>
      </c>
      <c r="B1191">
        <v>45</v>
      </c>
      <c r="C1191">
        <v>131.95555555555555</v>
      </c>
      <c r="D1191">
        <v>5938</v>
      </c>
      <c r="E1191">
        <v>18</v>
      </c>
      <c r="F1191">
        <v>85.61666666666666</v>
      </c>
      <c r="G1191">
        <v>1541.1</v>
      </c>
      <c r="H1191">
        <v>63</v>
      </c>
      <c r="I1191">
        <v>118.71587301587302</v>
      </c>
      <c r="J1191">
        <v>7479.1</v>
      </c>
      <c r="K1191">
        <v>0</v>
      </c>
      <c r="L1191">
        <v>1189</v>
      </c>
      <c r="M1191">
        <f t="shared" si="216"/>
        <v>0</v>
      </c>
      <c r="N1191">
        <f t="shared" si="217"/>
        <v>0</v>
      </c>
      <c r="O1191">
        <f t="shared" si="218"/>
        <v>1</v>
      </c>
      <c r="P1191">
        <f t="shared" si="219"/>
        <v>0</v>
      </c>
      <c r="Q1191">
        <f t="shared" si="220"/>
        <v>0</v>
      </c>
      <c r="R1191">
        <f t="shared" si="221"/>
        <v>0</v>
      </c>
      <c r="S1191">
        <f t="shared" si="222"/>
        <v>0</v>
      </c>
      <c r="T1191">
        <f t="shared" si="223"/>
        <v>0</v>
      </c>
      <c r="U1191">
        <f t="shared" si="224"/>
        <v>0</v>
      </c>
      <c r="V1191">
        <f t="shared" si="225"/>
        <v>0</v>
      </c>
      <c r="W1191">
        <f t="shared" si="226"/>
        <v>0</v>
      </c>
      <c r="X1191">
        <f t="shared" si="227"/>
        <v>1</v>
      </c>
      <c r="Y1191">
        <v>12922.27</v>
      </c>
    </row>
    <row r="1192" spans="1:25">
      <c r="A1192" s="1">
        <v>41734</v>
      </c>
      <c r="B1192">
        <v>41</v>
      </c>
      <c r="C1192">
        <v>141.48780487804879</v>
      </c>
      <c r="D1192">
        <v>5801</v>
      </c>
      <c r="E1192">
        <v>8</v>
      </c>
      <c r="F1192">
        <v>102.9</v>
      </c>
      <c r="G1192">
        <v>823.2</v>
      </c>
      <c r="H1192">
        <v>49</v>
      </c>
      <c r="I1192">
        <v>135.18775510204082</v>
      </c>
      <c r="J1192">
        <v>6624.2</v>
      </c>
      <c r="K1192">
        <v>0</v>
      </c>
      <c r="L1192">
        <v>1190</v>
      </c>
      <c r="M1192">
        <f t="shared" si="216"/>
        <v>0</v>
      </c>
      <c r="N1192">
        <f t="shared" si="217"/>
        <v>0</v>
      </c>
      <c r="O1192">
        <f t="shared" si="218"/>
        <v>1</v>
      </c>
      <c r="P1192">
        <f t="shared" si="219"/>
        <v>0</v>
      </c>
      <c r="Q1192">
        <f t="shared" si="220"/>
        <v>0</v>
      </c>
      <c r="R1192">
        <f t="shared" si="221"/>
        <v>0</v>
      </c>
      <c r="S1192">
        <f t="shared" si="222"/>
        <v>0</v>
      </c>
      <c r="T1192">
        <f t="shared" si="223"/>
        <v>0</v>
      </c>
      <c r="U1192">
        <f t="shared" si="224"/>
        <v>0</v>
      </c>
      <c r="V1192">
        <f t="shared" si="225"/>
        <v>0</v>
      </c>
      <c r="W1192">
        <f t="shared" si="226"/>
        <v>0</v>
      </c>
      <c r="X1192">
        <f t="shared" si="227"/>
        <v>1</v>
      </c>
      <c r="Y1192">
        <v>7479.1</v>
      </c>
    </row>
    <row r="1193" spans="1:25">
      <c r="A1193" s="1">
        <v>41735</v>
      </c>
      <c r="B1193">
        <v>71</v>
      </c>
      <c r="C1193">
        <v>144.43380281690139</v>
      </c>
      <c r="D1193">
        <v>10254.799999999999</v>
      </c>
      <c r="E1193">
        <v>5</v>
      </c>
      <c r="F1193">
        <v>91.8</v>
      </c>
      <c r="G1193">
        <v>459</v>
      </c>
      <c r="H1193">
        <v>76</v>
      </c>
      <c r="I1193">
        <v>140.97105263157894</v>
      </c>
      <c r="J1193">
        <v>10713.8</v>
      </c>
      <c r="K1193">
        <v>0</v>
      </c>
      <c r="L1193">
        <v>1191</v>
      </c>
      <c r="M1193">
        <f t="shared" si="216"/>
        <v>0</v>
      </c>
      <c r="N1193">
        <f t="shared" si="217"/>
        <v>0</v>
      </c>
      <c r="O1193">
        <f t="shared" si="218"/>
        <v>1</v>
      </c>
      <c r="P1193">
        <f t="shared" si="219"/>
        <v>0</v>
      </c>
      <c r="Q1193">
        <f t="shared" si="220"/>
        <v>0</v>
      </c>
      <c r="R1193">
        <f t="shared" si="221"/>
        <v>0</v>
      </c>
      <c r="S1193">
        <f t="shared" si="222"/>
        <v>0</v>
      </c>
      <c r="T1193">
        <f t="shared" si="223"/>
        <v>0</v>
      </c>
      <c r="U1193">
        <f t="shared" si="224"/>
        <v>0</v>
      </c>
      <c r="V1193">
        <f t="shared" si="225"/>
        <v>0</v>
      </c>
      <c r="W1193">
        <f t="shared" si="226"/>
        <v>0</v>
      </c>
      <c r="X1193">
        <f t="shared" si="227"/>
        <v>0</v>
      </c>
      <c r="Y1193">
        <v>6624.2</v>
      </c>
    </row>
    <row r="1194" spans="1:25">
      <c r="A1194" s="1">
        <v>41736</v>
      </c>
      <c r="B1194">
        <v>75</v>
      </c>
      <c r="C1194">
        <v>144.67866666666666</v>
      </c>
      <c r="D1194">
        <v>10850.9</v>
      </c>
      <c r="E1194">
        <v>4</v>
      </c>
      <c r="F1194">
        <v>70</v>
      </c>
      <c r="G1194">
        <v>280</v>
      </c>
      <c r="H1194">
        <v>79</v>
      </c>
      <c r="I1194">
        <v>140.89746835443037</v>
      </c>
      <c r="J1194">
        <v>11130.9</v>
      </c>
      <c r="K1194">
        <v>0</v>
      </c>
      <c r="L1194">
        <v>1192</v>
      </c>
      <c r="M1194">
        <f t="shared" si="216"/>
        <v>0</v>
      </c>
      <c r="N1194">
        <f t="shared" si="217"/>
        <v>0</v>
      </c>
      <c r="O1194">
        <f t="shared" si="218"/>
        <v>1</v>
      </c>
      <c r="P1194">
        <f t="shared" si="219"/>
        <v>0</v>
      </c>
      <c r="Q1194">
        <f t="shared" si="220"/>
        <v>0</v>
      </c>
      <c r="R1194">
        <f t="shared" si="221"/>
        <v>0</v>
      </c>
      <c r="S1194">
        <f t="shared" si="222"/>
        <v>0</v>
      </c>
      <c r="T1194">
        <f t="shared" si="223"/>
        <v>0</v>
      </c>
      <c r="U1194">
        <f t="shared" si="224"/>
        <v>0</v>
      </c>
      <c r="V1194">
        <f t="shared" si="225"/>
        <v>0</v>
      </c>
      <c r="W1194">
        <f t="shared" si="226"/>
        <v>0</v>
      </c>
      <c r="X1194">
        <f t="shared" si="227"/>
        <v>0</v>
      </c>
      <c r="Y1194">
        <v>10713.8</v>
      </c>
    </row>
    <row r="1195" spans="1:25">
      <c r="A1195" s="1">
        <v>41737</v>
      </c>
      <c r="B1195">
        <v>81</v>
      </c>
      <c r="C1195">
        <v>144.76419753086418</v>
      </c>
      <c r="D1195">
        <v>11725.9</v>
      </c>
      <c r="E1195">
        <v>5</v>
      </c>
      <c r="F1195">
        <v>86.42</v>
      </c>
      <c r="G1195">
        <v>432.1</v>
      </c>
      <c r="H1195">
        <v>86</v>
      </c>
      <c r="I1195">
        <v>141.37209302325581</v>
      </c>
      <c r="J1195">
        <v>12158</v>
      </c>
      <c r="K1195">
        <v>0</v>
      </c>
      <c r="L1195">
        <v>1193</v>
      </c>
      <c r="M1195">
        <f t="shared" si="216"/>
        <v>0</v>
      </c>
      <c r="N1195">
        <f t="shared" si="217"/>
        <v>0</v>
      </c>
      <c r="O1195">
        <f t="shared" si="218"/>
        <v>1</v>
      </c>
      <c r="P1195">
        <f t="shared" si="219"/>
        <v>0</v>
      </c>
      <c r="Q1195">
        <f t="shared" si="220"/>
        <v>0</v>
      </c>
      <c r="R1195">
        <f t="shared" si="221"/>
        <v>0</v>
      </c>
      <c r="S1195">
        <f t="shared" si="222"/>
        <v>0</v>
      </c>
      <c r="T1195">
        <f t="shared" si="223"/>
        <v>0</v>
      </c>
      <c r="U1195">
        <f t="shared" si="224"/>
        <v>0</v>
      </c>
      <c r="V1195">
        <f t="shared" si="225"/>
        <v>0</v>
      </c>
      <c r="W1195">
        <f t="shared" si="226"/>
        <v>0</v>
      </c>
      <c r="X1195">
        <f t="shared" si="227"/>
        <v>0</v>
      </c>
      <c r="Y1195">
        <v>11130.9</v>
      </c>
    </row>
    <row r="1196" spans="1:25">
      <c r="A1196" s="1">
        <v>41738</v>
      </c>
      <c r="B1196">
        <v>75</v>
      </c>
      <c r="C1196">
        <v>144.876</v>
      </c>
      <c r="D1196">
        <v>10865.7</v>
      </c>
      <c r="E1196">
        <v>7</v>
      </c>
      <c r="F1196">
        <v>91.871428571428581</v>
      </c>
      <c r="G1196">
        <v>643.1</v>
      </c>
      <c r="H1196">
        <v>82</v>
      </c>
      <c r="I1196">
        <v>140.35121951219514</v>
      </c>
      <c r="J1196">
        <v>11508.800000000001</v>
      </c>
      <c r="K1196">
        <v>0</v>
      </c>
      <c r="L1196">
        <v>1194</v>
      </c>
      <c r="M1196">
        <f t="shared" si="216"/>
        <v>0</v>
      </c>
      <c r="N1196">
        <f t="shared" si="217"/>
        <v>0</v>
      </c>
      <c r="O1196">
        <f t="shared" si="218"/>
        <v>1</v>
      </c>
      <c r="P1196">
        <f t="shared" si="219"/>
        <v>0</v>
      </c>
      <c r="Q1196">
        <f t="shared" si="220"/>
        <v>0</v>
      </c>
      <c r="R1196">
        <f t="shared" si="221"/>
        <v>0</v>
      </c>
      <c r="S1196">
        <f t="shared" si="222"/>
        <v>0</v>
      </c>
      <c r="T1196">
        <f t="shared" si="223"/>
        <v>0</v>
      </c>
      <c r="U1196">
        <f t="shared" si="224"/>
        <v>0</v>
      </c>
      <c r="V1196">
        <f t="shared" si="225"/>
        <v>0</v>
      </c>
      <c r="W1196">
        <f t="shared" si="226"/>
        <v>0</v>
      </c>
      <c r="X1196">
        <f t="shared" si="227"/>
        <v>0</v>
      </c>
      <c r="Y1196">
        <v>12158</v>
      </c>
    </row>
    <row r="1197" spans="1:25">
      <c r="A1197" s="1">
        <v>41739</v>
      </c>
      <c r="B1197">
        <v>85</v>
      </c>
      <c r="C1197">
        <v>141.3835294117647</v>
      </c>
      <c r="D1197">
        <v>12017.6</v>
      </c>
      <c r="E1197">
        <v>11</v>
      </c>
      <c r="F1197">
        <v>94.2</v>
      </c>
      <c r="G1197">
        <v>1036.2</v>
      </c>
      <c r="H1197">
        <v>96</v>
      </c>
      <c r="I1197">
        <v>135.97708333333335</v>
      </c>
      <c r="J1197">
        <v>13053.800000000001</v>
      </c>
      <c r="K1197">
        <v>0</v>
      </c>
      <c r="L1197">
        <v>1195</v>
      </c>
      <c r="M1197">
        <f t="shared" si="216"/>
        <v>0</v>
      </c>
      <c r="N1197">
        <f t="shared" si="217"/>
        <v>0</v>
      </c>
      <c r="O1197">
        <f t="shared" si="218"/>
        <v>1</v>
      </c>
      <c r="P1197">
        <f t="shared" si="219"/>
        <v>0</v>
      </c>
      <c r="Q1197">
        <f t="shared" si="220"/>
        <v>0</v>
      </c>
      <c r="R1197">
        <f t="shared" si="221"/>
        <v>0</v>
      </c>
      <c r="S1197">
        <f t="shared" si="222"/>
        <v>0</v>
      </c>
      <c r="T1197">
        <f t="shared" si="223"/>
        <v>0</v>
      </c>
      <c r="U1197">
        <f t="shared" si="224"/>
        <v>0</v>
      </c>
      <c r="V1197">
        <f t="shared" si="225"/>
        <v>0</v>
      </c>
      <c r="W1197">
        <f t="shared" si="226"/>
        <v>0</v>
      </c>
      <c r="X1197">
        <f t="shared" si="227"/>
        <v>0</v>
      </c>
      <c r="Y1197">
        <v>11508.800000000001</v>
      </c>
    </row>
    <row r="1198" spans="1:25">
      <c r="A1198" s="1">
        <v>41740</v>
      </c>
      <c r="B1198">
        <v>38</v>
      </c>
      <c r="C1198">
        <v>124.71052631578948</v>
      </c>
      <c r="D1198">
        <v>4739</v>
      </c>
      <c r="E1198">
        <v>39</v>
      </c>
      <c r="F1198">
        <v>115.32307692307693</v>
      </c>
      <c r="G1198">
        <v>4497.6000000000004</v>
      </c>
      <c r="H1198">
        <v>77</v>
      </c>
      <c r="I1198">
        <v>119.95584415584416</v>
      </c>
      <c r="J1198">
        <v>9236.6</v>
      </c>
      <c r="K1198">
        <v>0</v>
      </c>
      <c r="L1198">
        <v>1196</v>
      </c>
      <c r="M1198">
        <f t="shared" si="216"/>
        <v>0</v>
      </c>
      <c r="N1198">
        <f t="shared" si="217"/>
        <v>0</v>
      </c>
      <c r="O1198">
        <f t="shared" si="218"/>
        <v>1</v>
      </c>
      <c r="P1198">
        <f t="shared" si="219"/>
        <v>0</v>
      </c>
      <c r="Q1198">
        <f t="shared" si="220"/>
        <v>0</v>
      </c>
      <c r="R1198">
        <f t="shared" si="221"/>
        <v>0</v>
      </c>
      <c r="S1198">
        <f t="shared" si="222"/>
        <v>0</v>
      </c>
      <c r="T1198">
        <f t="shared" si="223"/>
        <v>0</v>
      </c>
      <c r="U1198">
        <f t="shared" si="224"/>
        <v>0</v>
      </c>
      <c r="V1198">
        <f t="shared" si="225"/>
        <v>0</v>
      </c>
      <c r="W1198">
        <f t="shared" si="226"/>
        <v>0</v>
      </c>
      <c r="X1198">
        <f t="shared" si="227"/>
        <v>1</v>
      </c>
      <c r="Y1198">
        <v>13053.800000000001</v>
      </c>
    </row>
    <row r="1199" spans="1:25">
      <c r="A1199" s="1">
        <v>41741</v>
      </c>
      <c r="B1199">
        <v>14</v>
      </c>
      <c r="C1199">
        <v>129.5</v>
      </c>
      <c r="D1199">
        <v>1813</v>
      </c>
      <c r="E1199">
        <v>60</v>
      </c>
      <c r="F1199">
        <v>124.30666666666669</v>
      </c>
      <c r="G1199">
        <v>7458.4000000000015</v>
      </c>
      <c r="H1199">
        <v>74</v>
      </c>
      <c r="I1199">
        <v>125.28918918918922</v>
      </c>
      <c r="J1199">
        <v>9271.4000000000015</v>
      </c>
      <c r="K1199">
        <v>0</v>
      </c>
      <c r="L1199">
        <v>1197</v>
      </c>
      <c r="M1199">
        <f t="shared" si="216"/>
        <v>0</v>
      </c>
      <c r="N1199">
        <f t="shared" si="217"/>
        <v>0</v>
      </c>
      <c r="O1199">
        <f t="shared" si="218"/>
        <v>1</v>
      </c>
      <c r="P1199">
        <f t="shared" si="219"/>
        <v>0</v>
      </c>
      <c r="Q1199">
        <f t="shared" si="220"/>
        <v>0</v>
      </c>
      <c r="R1199">
        <f t="shared" si="221"/>
        <v>0</v>
      </c>
      <c r="S1199">
        <f t="shared" si="222"/>
        <v>0</v>
      </c>
      <c r="T1199">
        <f t="shared" si="223"/>
        <v>0</v>
      </c>
      <c r="U1199">
        <f t="shared" si="224"/>
        <v>0</v>
      </c>
      <c r="V1199">
        <f t="shared" si="225"/>
        <v>0</v>
      </c>
      <c r="W1199">
        <f t="shared" si="226"/>
        <v>0</v>
      </c>
      <c r="X1199">
        <f t="shared" si="227"/>
        <v>1</v>
      </c>
      <c r="Y1199">
        <v>9236.6</v>
      </c>
    </row>
    <row r="1200" spans="1:25">
      <c r="A1200" s="1">
        <v>41742</v>
      </c>
      <c r="B1200">
        <v>16</v>
      </c>
      <c r="C1200">
        <v>132.75</v>
      </c>
      <c r="D1200">
        <v>2124</v>
      </c>
      <c r="E1200">
        <v>3</v>
      </c>
      <c r="F1200">
        <v>85.366666666666674</v>
      </c>
      <c r="G1200">
        <v>256.10000000000002</v>
      </c>
      <c r="H1200">
        <v>19</v>
      </c>
      <c r="I1200">
        <v>125.26842105263158</v>
      </c>
      <c r="J1200">
        <v>2380.1</v>
      </c>
      <c r="K1200">
        <v>0</v>
      </c>
      <c r="L1200">
        <v>1198</v>
      </c>
      <c r="M1200">
        <f t="shared" si="216"/>
        <v>0</v>
      </c>
      <c r="N1200">
        <f t="shared" si="217"/>
        <v>0</v>
      </c>
      <c r="O1200">
        <f t="shared" si="218"/>
        <v>1</v>
      </c>
      <c r="P1200">
        <f t="shared" si="219"/>
        <v>0</v>
      </c>
      <c r="Q1200">
        <f t="shared" si="220"/>
        <v>0</v>
      </c>
      <c r="R1200">
        <f t="shared" si="221"/>
        <v>0</v>
      </c>
      <c r="S1200">
        <f t="shared" si="222"/>
        <v>0</v>
      </c>
      <c r="T1200">
        <f t="shared" si="223"/>
        <v>0</v>
      </c>
      <c r="U1200">
        <f t="shared" si="224"/>
        <v>0</v>
      </c>
      <c r="V1200">
        <f t="shared" si="225"/>
        <v>0</v>
      </c>
      <c r="W1200">
        <f t="shared" si="226"/>
        <v>0</v>
      </c>
      <c r="X1200">
        <f t="shared" si="227"/>
        <v>0</v>
      </c>
      <c r="Y1200">
        <v>9271.4000000000015</v>
      </c>
    </row>
    <row r="1201" spans="1:25">
      <c r="A1201" s="1">
        <v>41743</v>
      </c>
      <c r="B1201">
        <v>22</v>
      </c>
      <c r="C1201">
        <v>131.72727272727272</v>
      </c>
      <c r="D1201">
        <v>2898</v>
      </c>
      <c r="E1201">
        <v>5</v>
      </c>
      <c r="F1201">
        <v>73.8</v>
      </c>
      <c r="G1201">
        <v>369</v>
      </c>
      <c r="H1201">
        <v>27</v>
      </c>
      <c r="I1201">
        <v>121</v>
      </c>
      <c r="J1201">
        <v>3267</v>
      </c>
      <c r="K1201">
        <v>0</v>
      </c>
      <c r="L1201">
        <v>1199</v>
      </c>
      <c r="M1201">
        <f t="shared" si="216"/>
        <v>0</v>
      </c>
      <c r="N1201">
        <f t="shared" si="217"/>
        <v>0</v>
      </c>
      <c r="O1201">
        <f t="shared" si="218"/>
        <v>1</v>
      </c>
      <c r="P1201">
        <f t="shared" si="219"/>
        <v>0</v>
      </c>
      <c r="Q1201">
        <f t="shared" si="220"/>
        <v>0</v>
      </c>
      <c r="R1201">
        <f t="shared" si="221"/>
        <v>0</v>
      </c>
      <c r="S1201">
        <f t="shared" si="222"/>
        <v>0</v>
      </c>
      <c r="T1201">
        <f t="shared" si="223"/>
        <v>0</v>
      </c>
      <c r="U1201">
        <f t="shared" si="224"/>
        <v>0</v>
      </c>
      <c r="V1201">
        <f t="shared" si="225"/>
        <v>0</v>
      </c>
      <c r="W1201">
        <f t="shared" si="226"/>
        <v>0</v>
      </c>
      <c r="X1201">
        <f t="shared" si="227"/>
        <v>0</v>
      </c>
      <c r="Y1201">
        <v>2380.1</v>
      </c>
    </row>
    <row r="1202" spans="1:25">
      <c r="A1202" s="1">
        <v>41744</v>
      </c>
      <c r="B1202">
        <v>21</v>
      </c>
      <c r="C1202">
        <v>131.85714285714286</v>
      </c>
      <c r="D1202">
        <v>2769</v>
      </c>
      <c r="E1202">
        <v>9</v>
      </c>
      <c r="F1202">
        <v>95.033333333333346</v>
      </c>
      <c r="G1202">
        <v>855.30000000000007</v>
      </c>
      <c r="H1202">
        <v>30</v>
      </c>
      <c r="I1202">
        <v>120.81</v>
      </c>
      <c r="J1202">
        <v>3624.3</v>
      </c>
      <c r="K1202">
        <v>0</v>
      </c>
      <c r="L1202">
        <v>1200</v>
      </c>
      <c r="M1202">
        <f t="shared" si="216"/>
        <v>0</v>
      </c>
      <c r="N1202">
        <f t="shared" si="217"/>
        <v>0</v>
      </c>
      <c r="O1202">
        <f t="shared" si="218"/>
        <v>1</v>
      </c>
      <c r="P1202">
        <f t="shared" si="219"/>
        <v>0</v>
      </c>
      <c r="Q1202">
        <f t="shared" si="220"/>
        <v>0</v>
      </c>
      <c r="R1202">
        <f t="shared" si="221"/>
        <v>0</v>
      </c>
      <c r="S1202">
        <f t="shared" si="222"/>
        <v>0</v>
      </c>
      <c r="T1202">
        <f t="shared" si="223"/>
        <v>0</v>
      </c>
      <c r="U1202">
        <f t="shared" si="224"/>
        <v>0</v>
      </c>
      <c r="V1202">
        <f t="shared" si="225"/>
        <v>0</v>
      </c>
      <c r="W1202">
        <f t="shared" si="226"/>
        <v>0</v>
      </c>
      <c r="X1202">
        <f t="shared" si="227"/>
        <v>0</v>
      </c>
      <c r="Y1202">
        <v>3267</v>
      </c>
    </row>
    <row r="1203" spans="1:25">
      <c r="A1203" s="1">
        <v>41745</v>
      </c>
      <c r="B1203">
        <v>2</v>
      </c>
      <c r="C1203">
        <v>99.5</v>
      </c>
      <c r="D1203">
        <v>199</v>
      </c>
      <c r="E1203">
        <v>8</v>
      </c>
      <c r="F1203">
        <v>84.262500000000003</v>
      </c>
      <c r="G1203">
        <v>674.1</v>
      </c>
      <c r="H1203">
        <v>10</v>
      </c>
      <c r="I1203">
        <v>87.31</v>
      </c>
      <c r="J1203">
        <v>873.1</v>
      </c>
      <c r="K1203">
        <v>0</v>
      </c>
      <c r="L1203">
        <v>1201</v>
      </c>
      <c r="M1203">
        <f t="shared" si="216"/>
        <v>0</v>
      </c>
      <c r="N1203">
        <f t="shared" si="217"/>
        <v>0</v>
      </c>
      <c r="O1203">
        <f t="shared" si="218"/>
        <v>1</v>
      </c>
      <c r="P1203">
        <f t="shared" si="219"/>
        <v>0</v>
      </c>
      <c r="Q1203">
        <f t="shared" si="220"/>
        <v>0</v>
      </c>
      <c r="R1203">
        <f t="shared" si="221"/>
        <v>0</v>
      </c>
      <c r="S1203">
        <f t="shared" si="222"/>
        <v>0</v>
      </c>
      <c r="T1203">
        <f t="shared" si="223"/>
        <v>0</v>
      </c>
      <c r="U1203">
        <f t="shared" si="224"/>
        <v>0</v>
      </c>
      <c r="V1203">
        <f t="shared" si="225"/>
        <v>0</v>
      </c>
      <c r="W1203">
        <f t="shared" si="226"/>
        <v>0</v>
      </c>
      <c r="X1203">
        <f t="shared" si="227"/>
        <v>0</v>
      </c>
      <c r="Y1203">
        <v>3624.3</v>
      </c>
    </row>
    <row r="1204" spans="1:25">
      <c r="A1204" s="1">
        <v>41746</v>
      </c>
      <c r="B1204">
        <v>5</v>
      </c>
      <c r="C1204">
        <v>93.6</v>
      </c>
      <c r="D1204">
        <v>468</v>
      </c>
      <c r="E1204">
        <v>12</v>
      </c>
      <c r="F1204">
        <v>84.933333333333337</v>
      </c>
      <c r="G1204">
        <v>1019.2</v>
      </c>
      <c r="H1204">
        <v>17</v>
      </c>
      <c r="I1204">
        <v>87.482352941176472</v>
      </c>
      <c r="J1204">
        <v>1487.2</v>
      </c>
      <c r="K1204">
        <v>0</v>
      </c>
      <c r="L1204">
        <v>1202</v>
      </c>
      <c r="M1204">
        <f t="shared" si="216"/>
        <v>0</v>
      </c>
      <c r="N1204">
        <f t="shared" si="217"/>
        <v>0</v>
      </c>
      <c r="O1204">
        <f t="shared" si="218"/>
        <v>1</v>
      </c>
      <c r="P1204">
        <f t="shared" si="219"/>
        <v>0</v>
      </c>
      <c r="Q1204">
        <f t="shared" si="220"/>
        <v>0</v>
      </c>
      <c r="R1204">
        <f t="shared" si="221"/>
        <v>0</v>
      </c>
      <c r="S1204">
        <f t="shared" si="222"/>
        <v>0</v>
      </c>
      <c r="T1204">
        <f t="shared" si="223"/>
        <v>0</v>
      </c>
      <c r="U1204">
        <f t="shared" si="224"/>
        <v>0</v>
      </c>
      <c r="V1204">
        <f t="shared" si="225"/>
        <v>0</v>
      </c>
      <c r="W1204">
        <f t="shared" si="226"/>
        <v>0</v>
      </c>
      <c r="X1204">
        <f t="shared" si="227"/>
        <v>0</v>
      </c>
      <c r="Y1204">
        <v>873.1</v>
      </c>
    </row>
    <row r="1205" spans="1:25">
      <c r="A1205" s="1">
        <v>41747</v>
      </c>
      <c r="B1205">
        <v>2</v>
      </c>
      <c r="C1205">
        <v>134</v>
      </c>
      <c r="D1205">
        <v>268</v>
      </c>
      <c r="E1205">
        <v>6</v>
      </c>
      <c r="F1205">
        <v>101.2</v>
      </c>
      <c r="G1205">
        <v>607.20000000000005</v>
      </c>
      <c r="H1205">
        <v>8</v>
      </c>
      <c r="I1205">
        <v>109.4</v>
      </c>
      <c r="J1205">
        <v>875.2</v>
      </c>
      <c r="K1205">
        <v>0</v>
      </c>
      <c r="L1205">
        <v>1203</v>
      </c>
      <c r="M1205">
        <f t="shared" si="216"/>
        <v>0</v>
      </c>
      <c r="N1205">
        <f t="shared" si="217"/>
        <v>0</v>
      </c>
      <c r="O1205">
        <f t="shared" si="218"/>
        <v>1</v>
      </c>
      <c r="P1205">
        <f t="shared" si="219"/>
        <v>0</v>
      </c>
      <c r="Q1205">
        <f t="shared" si="220"/>
        <v>0</v>
      </c>
      <c r="R1205">
        <f t="shared" si="221"/>
        <v>0</v>
      </c>
      <c r="S1205">
        <f t="shared" si="222"/>
        <v>0</v>
      </c>
      <c r="T1205">
        <f t="shared" si="223"/>
        <v>0</v>
      </c>
      <c r="U1205">
        <f t="shared" si="224"/>
        <v>0</v>
      </c>
      <c r="V1205">
        <f t="shared" si="225"/>
        <v>0</v>
      </c>
      <c r="W1205">
        <f t="shared" si="226"/>
        <v>0</v>
      </c>
      <c r="X1205">
        <f t="shared" si="227"/>
        <v>1</v>
      </c>
      <c r="Y1205">
        <v>1487.2</v>
      </c>
    </row>
    <row r="1206" spans="1:25">
      <c r="A1206" s="1">
        <v>41748</v>
      </c>
      <c r="B1206">
        <v>0</v>
      </c>
      <c r="C1206">
        <v>0</v>
      </c>
      <c r="D1206">
        <v>0</v>
      </c>
      <c r="E1206">
        <v>5</v>
      </c>
      <c r="F1206">
        <v>127.04</v>
      </c>
      <c r="G1206">
        <v>635.20000000000005</v>
      </c>
      <c r="H1206">
        <v>5</v>
      </c>
      <c r="I1206">
        <v>127.04</v>
      </c>
      <c r="J1206">
        <v>635.20000000000005</v>
      </c>
      <c r="K1206">
        <v>0</v>
      </c>
      <c r="L1206">
        <v>1204</v>
      </c>
      <c r="M1206">
        <f t="shared" si="216"/>
        <v>0</v>
      </c>
      <c r="N1206">
        <f t="shared" si="217"/>
        <v>0</v>
      </c>
      <c r="O1206">
        <f t="shared" si="218"/>
        <v>1</v>
      </c>
      <c r="P1206">
        <f t="shared" si="219"/>
        <v>0</v>
      </c>
      <c r="Q1206">
        <f t="shared" si="220"/>
        <v>0</v>
      </c>
      <c r="R1206">
        <f t="shared" si="221"/>
        <v>0</v>
      </c>
      <c r="S1206">
        <f t="shared" si="222"/>
        <v>0</v>
      </c>
      <c r="T1206">
        <f t="shared" si="223"/>
        <v>0</v>
      </c>
      <c r="U1206">
        <f t="shared" si="224"/>
        <v>0</v>
      </c>
      <c r="V1206">
        <f t="shared" si="225"/>
        <v>0</v>
      </c>
      <c r="W1206">
        <f t="shared" si="226"/>
        <v>0</v>
      </c>
      <c r="X1206">
        <f t="shared" si="227"/>
        <v>1</v>
      </c>
      <c r="Y1206">
        <v>875.2</v>
      </c>
    </row>
    <row r="1207" spans="1:25">
      <c r="A1207" s="1">
        <v>41749</v>
      </c>
      <c r="B1207">
        <v>0</v>
      </c>
      <c r="C1207">
        <v>0</v>
      </c>
      <c r="D1207">
        <v>0</v>
      </c>
      <c r="E1207">
        <v>4</v>
      </c>
      <c r="F1207">
        <v>118.52500000000001</v>
      </c>
      <c r="G1207">
        <v>474.1</v>
      </c>
      <c r="H1207">
        <v>4</v>
      </c>
      <c r="I1207">
        <v>118.52500000000001</v>
      </c>
      <c r="J1207">
        <v>474.1</v>
      </c>
      <c r="K1207">
        <v>0</v>
      </c>
      <c r="L1207">
        <v>1205</v>
      </c>
      <c r="M1207">
        <f t="shared" si="216"/>
        <v>0</v>
      </c>
      <c r="N1207">
        <f t="shared" si="217"/>
        <v>0</v>
      </c>
      <c r="O1207">
        <f t="shared" si="218"/>
        <v>1</v>
      </c>
      <c r="P1207">
        <f t="shared" si="219"/>
        <v>0</v>
      </c>
      <c r="Q1207">
        <f t="shared" si="220"/>
        <v>0</v>
      </c>
      <c r="R1207">
        <f t="shared" si="221"/>
        <v>0</v>
      </c>
      <c r="S1207">
        <f t="shared" si="222"/>
        <v>0</v>
      </c>
      <c r="T1207">
        <f t="shared" si="223"/>
        <v>0</v>
      </c>
      <c r="U1207">
        <f t="shared" si="224"/>
        <v>0</v>
      </c>
      <c r="V1207">
        <f t="shared" si="225"/>
        <v>0</v>
      </c>
      <c r="W1207">
        <f t="shared" si="226"/>
        <v>0</v>
      </c>
      <c r="X1207">
        <f t="shared" si="227"/>
        <v>0</v>
      </c>
      <c r="Y1207">
        <v>635.20000000000005</v>
      </c>
    </row>
    <row r="1208" spans="1:25">
      <c r="A1208" s="1">
        <v>41750</v>
      </c>
      <c r="B1208">
        <v>0</v>
      </c>
      <c r="C1208">
        <v>0</v>
      </c>
      <c r="D1208">
        <v>0</v>
      </c>
      <c r="E1208">
        <v>6</v>
      </c>
      <c r="F1208">
        <v>79.833333333333329</v>
      </c>
      <c r="G1208">
        <v>479</v>
      </c>
      <c r="H1208">
        <v>6</v>
      </c>
      <c r="I1208">
        <v>79.833333333333329</v>
      </c>
      <c r="J1208">
        <v>479</v>
      </c>
      <c r="K1208">
        <v>0</v>
      </c>
      <c r="L1208">
        <v>1206</v>
      </c>
      <c r="M1208">
        <f t="shared" si="216"/>
        <v>0</v>
      </c>
      <c r="N1208">
        <f t="shared" si="217"/>
        <v>0</v>
      </c>
      <c r="O1208">
        <f t="shared" si="218"/>
        <v>1</v>
      </c>
      <c r="P1208">
        <f t="shared" si="219"/>
        <v>0</v>
      </c>
      <c r="Q1208">
        <f t="shared" si="220"/>
        <v>0</v>
      </c>
      <c r="R1208">
        <f t="shared" si="221"/>
        <v>0</v>
      </c>
      <c r="S1208">
        <f t="shared" si="222"/>
        <v>0</v>
      </c>
      <c r="T1208">
        <f t="shared" si="223"/>
        <v>0</v>
      </c>
      <c r="U1208">
        <f t="shared" si="224"/>
        <v>0</v>
      </c>
      <c r="V1208">
        <f t="shared" si="225"/>
        <v>0</v>
      </c>
      <c r="W1208">
        <f t="shared" si="226"/>
        <v>0</v>
      </c>
      <c r="X1208">
        <f t="shared" si="227"/>
        <v>0</v>
      </c>
      <c r="Y1208">
        <v>474.1</v>
      </c>
    </row>
    <row r="1209" spans="1:25">
      <c r="A1209" s="1">
        <v>41751</v>
      </c>
      <c r="B1209">
        <v>1</v>
      </c>
      <c r="C1209">
        <v>134.1</v>
      </c>
      <c r="D1209">
        <v>134.1</v>
      </c>
      <c r="E1209">
        <v>14</v>
      </c>
      <c r="F1209">
        <v>86.857142857142861</v>
      </c>
      <c r="G1209">
        <v>1216</v>
      </c>
      <c r="H1209">
        <v>15</v>
      </c>
      <c r="I1209">
        <v>90.006666666666661</v>
      </c>
      <c r="J1209">
        <v>1350.1</v>
      </c>
      <c r="K1209">
        <v>0</v>
      </c>
      <c r="L1209">
        <v>1207</v>
      </c>
      <c r="M1209">
        <f t="shared" si="216"/>
        <v>0</v>
      </c>
      <c r="N1209">
        <f t="shared" si="217"/>
        <v>0</v>
      </c>
      <c r="O1209">
        <f t="shared" si="218"/>
        <v>1</v>
      </c>
      <c r="P1209">
        <f t="shared" si="219"/>
        <v>0</v>
      </c>
      <c r="Q1209">
        <f t="shared" si="220"/>
        <v>0</v>
      </c>
      <c r="R1209">
        <f t="shared" si="221"/>
        <v>0</v>
      </c>
      <c r="S1209">
        <f t="shared" si="222"/>
        <v>0</v>
      </c>
      <c r="T1209">
        <f t="shared" si="223"/>
        <v>0</v>
      </c>
      <c r="U1209">
        <f t="shared" si="224"/>
        <v>0</v>
      </c>
      <c r="V1209">
        <f t="shared" si="225"/>
        <v>0</v>
      </c>
      <c r="W1209">
        <f t="shared" si="226"/>
        <v>0</v>
      </c>
      <c r="X1209">
        <f t="shared" si="227"/>
        <v>0</v>
      </c>
      <c r="Y1209">
        <v>479</v>
      </c>
    </row>
    <row r="1210" spans="1:25">
      <c r="A1210" s="1">
        <v>41752</v>
      </c>
      <c r="B1210">
        <v>11</v>
      </c>
      <c r="C1210">
        <v>149.11818181818182</v>
      </c>
      <c r="D1210">
        <v>1640.3</v>
      </c>
      <c r="E1210">
        <v>15</v>
      </c>
      <c r="F1210">
        <v>97.546666666666667</v>
      </c>
      <c r="G1210">
        <v>1463.2</v>
      </c>
      <c r="H1210">
        <v>26</v>
      </c>
      <c r="I1210">
        <v>119.36538461538461</v>
      </c>
      <c r="J1210">
        <v>3103.5</v>
      </c>
      <c r="K1210">
        <v>0</v>
      </c>
      <c r="L1210">
        <v>1208</v>
      </c>
      <c r="M1210">
        <f t="shared" si="216"/>
        <v>0</v>
      </c>
      <c r="N1210">
        <f t="shared" si="217"/>
        <v>0</v>
      </c>
      <c r="O1210">
        <f t="shared" si="218"/>
        <v>1</v>
      </c>
      <c r="P1210">
        <f t="shared" si="219"/>
        <v>0</v>
      </c>
      <c r="Q1210">
        <f t="shared" si="220"/>
        <v>0</v>
      </c>
      <c r="R1210">
        <f t="shared" si="221"/>
        <v>0</v>
      </c>
      <c r="S1210">
        <f t="shared" si="222"/>
        <v>0</v>
      </c>
      <c r="T1210">
        <f t="shared" si="223"/>
        <v>0</v>
      </c>
      <c r="U1210">
        <f t="shared" si="224"/>
        <v>0</v>
      </c>
      <c r="V1210">
        <f t="shared" si="225"/>
        <v>0</v>
      </c>
      <c r="W1210">
        <f t="shared" si="226"/>
        <v>0</v>
      </c>
      <c r="X1210">
        <f t="shared" si="227"/>
        <v>0</v>
      </c>
      <c r="Y1210">
        <v>1350.1</v>
      </c>
    </row>
    <row r="1211" spans="1:25">
      <c r="A1211" s="1">
        <v>41753</v>
      </c>
      <c r="B1211">
        <v>53</v>
      </c>
      <c r="C1211">
        <v>143.06603773584905</v>
      </c>
      <c r="D1211">
        <v>7582.5</v>
      </c>
      <c r="E1211">
        <v>29</v>
      </c>
      <c r="F1211">
        <v>118.79310344827584</v>
      </c>
      <c r="G1211">
        <v>3444.9999999999995</v>
      </c>
      <c r="H1211">
        <v>82</v>
      </c>
      <c r="I1211">
        <v>134.48170731707316</v>
      </c>
      <c r="J1211">
        <v>11027.5</v>
      </c>
      <c r="K1211">
        <v>0</v>
      </c>
      <c r="L1211">
        <v>1209</v>
      </c>
      <c r="M1211">
        <f t="shared" si="216"/>
        <v>0</v>
      </c>
      <c r="N1211">
        <f t="shared" si="217"/>
        <v>0</v>
      </c>
      <c r="O1211">
        <f t="shared" si="218"/>
        <v>1</v>
      </c>
      <c r="P1211">
        <f t="shared" si="219"/>
        <v>0</v>
      </c>
      <c r="Q1211">
        <f t="shared" si="220"/>
        <v>0</v>
      </c>
      <c r="R1211">
        <f t="shared" si="221"/>
        <v>0</v>
      </c>
      <c r="S1211">
        <f t="shared" si="222"/>
        <v>0</v>
      </c>
      <c r="T1211">
        <f t="shared" si="223"/>
        <v>0</v>
      </c>
      <c r="U1211">
        <f t="shared" si="224"/>
        <v>0</v>
      </c>
      <c r="V1211">
        <f t="shared" si="225"/>
        <v>0</v>
      </c>
      <c r="W1211">
        <f t="shared" si="226"/>
        <v>0</v>
      </c>
      <c r="X1211">
        <f t="shared" si="227"/>
        <v>0</v>
      </c>
      <c r="Y1211">
        <v>3103.5</v>
      </c>
    </row>
    <row r="1212" spans="1:25">
      <c r="A1212" s="1">
        <v>41754</v>
      </c>
      <c r="B1212">
        <v>36</v>
      </c>
      <c r="C1212">
        <v>128.44722222222222</v>
      </c>
      <c r="D1212">
        <v>4624.1000000000004</v>
      </c>
      <c r="E1212">
        <v>39</v>
      </c>
      <c r="F1212">
        <v>126.75641025641026</v>
      </c>
      <c r="G1212">
        <v>4943.5</v>
      </c>
      <c r="H1212">
        <v>75</v>
      </c>
      <c r="I1212">
        <v>127.568</v>
      </c>
      <c r="J1212">
        <v>9567.6</v>
      </c>
      <c r="K1212">
        <v>0</v>
      </c>
      <c r="L1212">
        <v>1210</v>
      </c>
      <c r="M1212">
        <f t="shared" si="216"/>
        <v>0</v>
      </c>
      <c r="N1212">
        <f t="shared" si="217"/>
        <v>0</v>
      </c>
      <c r="O1212">
        <f t="shared" si="218"/>
        <v>1</v>
      </c>
      <c r="P1212">
        <f t="shared" si="219"/>
        <v>0</v>
      </c>
      <c r="Q1212">
        <f t="shared" si="220"/>
        <v>0</v>
      </c>
      <c r="R1212">
        <f t="shared" si="221"/>
        <v>0</v>
      </c>
      <c r="S1212">
        <f t="shared" si="222"/>
        <v>0</v>
      </c>
      <c r="T1212">
        <f t="shared" si="223"/>
        <v>0</v>
      </c>
      <c r="U1212">
        <f t="shared" si="224"/>
        <v>0</v>
      </c>
      <c r="V1212">
        <f t="shared" si="225"/>
        <v>0</v>
      </c>
      <c r="W1212">
        <f t="shared" si="226"/>
        <v>0</v>
      </c>
      <c r="X1212">
        <f t="shared" si="227"/>
        <v>1</v>
      </c>
      <c r="Y1212">
        <v>11027.5</v>
      </c>
    </row>
    <row r="1213" spans="1:25">
      <c r="A1213" s="1">
        <v>41755</v>
      </c>
      <c r="B1213">
        <v>6</v>
      </c>
      <c r="C1213">
        <v>131.66666666666666</v>
      </c>
      <c r="D1213">
        <v>790</v>
      </c>
      <c r="E1213">
        <v>50</v>
      </c>
      <c r="F1213">
        <v>149.15300000000002</v>
      </c>
      <c r="G1213">
        <v>7457.6500000000005</v>
      </c>
      <c r="H1213">
        <v>56</v>
      </c>
      <c r="I1213">
        <v>147.27946428571431</v>
      </c>
      <c r="J1213">
        <v>8247.6500000000015</v>
      </c>
      <c r="K1213">
        <v>0</v>
      </c>
      <c r="L1213">
        <v>1211</v>
      </c>
      <c r="M1213">
        <f t="shared" si="216"/>
        <v>0</v>
      </c>
      <c r="N1213">
        <f t="shared" si="217"/>
        <v>0</v>
      </c>
      <c r="O1213">
        <f t="shared" si="218"/>
        <v>1</v>
      </c>
      <c r="P1213">
        <f t="shared" si="219"/>
        <v>0</v>
      </c>
      <c r="Q1213">
        <f t="shared" si="220"/>
        <v>0</v>
      </c>
      <c r="R1213">
        <f t="shared" si="221"/>
        <v>0</v>
      </c>
      <c r="S1213">
        <f t="shared" si="222"/>
        <v>0</v>
      </c>
      <c r="T1213">
        <f t="shared" si="223"/>
        <v>0</v>
      </c>
      <c r="U1213">
        <f t="shared" si="224"/>
        <v>0</v>
      </c>
      <c r="V1213">
        <f t="shared" si="225"/>
        <v>0</v>
      </c>
      <c r="W1213">
        <f t="shared" si="226"/>
        <v>0</v>
      </c>
      <c r="X1213">
        <f t="shared" si="227"/>
        <v>1</v>
      </c>
      <c r="Y1213">
        <v>9567.6</v>
      </c>
    </row>
    <row r="1214" spans="1:25">
      <c r="A1214" s="1">
        <v>41756</v>
      </c>
      <c r="B1214">
        <v>54</v>
      </c>
      <c r="C1214">
        <v>145.66666666666666</v>
      </c>
      <c r="D1214">
        <v>7866</v>
      </c>
      <c r="E1214">
        <v>6</v>
      </c>
      <c r="F1214">
        <v>100.44166666666666</v>
      </c>
      <c r="G1214">
        <v>602.65</v>
      </c>
      <c r="H1214">
        <v>60</v>
      </c>
      <c r="I1214">
        <v>141.14416666666665</v>
      </c>
      <c r="J1214">
        <v>8468.65</v>
      </c>
      <c r="K1214">
        <v>0</v>
      </c>
      <c r="L1214">
        <v>1212</v>
      </c>
      <c r="M1214">
        <f t="shared" si="216"/>
        <v>0</v>
      </c>
      <c r="N1214">
        <f t="shared" si="217"/>
        <v>0</v>
      </c>
      <c r="O1214">
        <f t="shared" si="218"/>
        <v>1</v>
      </c>
      <c r="P1214">
        <f t="shared" si="219"/>
        <v>0</v>
      </c>
      <c r="Q1214">
        <f t="shared" si="220"/>
        <v>0</v>
      </c>
      <c r="R1214">
        <f t="shared" si="221"/>
        <v>0</v>
      </c>
      <c r="S1214">
        <f t="shared" si="222"/>
        <v>0</v>
      </c>
      <c r="T1214">
        <f t="shared" si="223"/>
        <v>0</v>
      </c>
      <c r="U1214">
        <f t="shared" si="224"/>
        <v>0</v>
      </c>
      <c r="V1214">
        <f t="shared" si="225"/>
        <v>0</v>
      </c>
      <c r="W1214">
        <f t="shared" si="226"/>
        <v>0</v>
      </c>
      <c r="X1214">
        <f t="shared" si="227"/>
        <v>0</v>
      </c>
      <c r="Y1214">
        <v>8247.6500000000015</v>
      </c>
    </row>
    <row r="1215" spans="1:25">
      <c r="A1215" s="1">
        <v>41757</v>
      </c>
      <c r="B1215">
        <v>91</v>
      </c>
      <c r="C1215">
        <v>154.32967032967034</v>
      </c>
      <c r="D1215">
        <v>14044</v>
      </c>
      <c r="E1215">
        <v>7</v>
      </c>
      <c r="F1215">
        <v>120.75714285714287</v>
      </c>
      <c r="G1215">
        <v>845.30000000000007</v>
      </c>
      <c r="H1215">
        <v>98</v>
      </c>
      <c r="I1215">
        <v>151.93163265306123</v>
      </c>
      <c r="J1215">
        <v>14889.3</v>
      </c>
      <c r="K1215">
        <v>0</v>
      </c>
      <c r="L1215">
        <v>1213</v>
      </c>
      <c r="M1215">
        <f t="shared" si="216"/>
        <v>0</v>
      </c>
      <c r="N1215">
        <f t="shared" si="217"/>
        <v>0</v>
      </c>
      <c r="O1215">
        <f t="shared" si="218"/>
        <v>1</v>
      </c>
      <c r="P1215">
        <f t="shared" si="219"/>
        <v>0</v>
      </c>
      <c r="Q1215">
        <f t="shared" si="220"/>
        <v>0</v>
      </c>
      <c r="R1215">
        <f t="shared" si="221"/>
        <v>0</v>
      </c>
      <c r="S1215">
        <f t="shared" si="222"/>
        <v>0</v>
      </c>
      <c r="T1215">
        <f t="shared" si="223"/>
        <v>0</v>
      </c>
      <c r="U1215">
        <f t="shared" si="224"/>
        <v>0</v>
      </c>
      <c r="V1215">
        <f t="shared" si="225"/>
        <v>0</v>
      </c>
      <c r="W1215">
        <f t="shared" si="226"/>
        <v>0</v>
      </c>
      <c r="X1215">
        <f t="shared" si="227"/>
        <v>0</v>
      </c>
      <c r="Y1215">
        <v>8468.65</v>
      </c>
    </row>
    <row r="1216" spans="1:25">
      <c r="A1216" s="1">
        <v>41758</v>
      </c>
      <c r="B1216">
        <v>89</v>
      </c>
      <c r="C1216">
        <v>154.56179775280899</v>
      </c>
      <c r="D1216">
        <v>13756</v>
      </c>
      <c r="E1216">
        <v>10</v>
      </c>
      <c r="F1216">
        <v>80.900000000000006</v>
      </c>
      <c r="G1216">
        <v>809</v>
      </c>
      <c r="H1216">
        <v>99</v>
      </c>
      <c r="I1216">
        <v>147.12121212121212</v>
      </c>
      <c r="J1216">
        <v>14565</v>
      </c>
      <c r="K1216">
        <v>0</v>
      </c>
      <c r="L1216">
        <v>1214</v>
      </c>
      <c r="M1216">
        <f t="shared" si="216"/>
        <v>0</v>
      </c>
      <c r="N1216">
        <f t="shared" si="217"/>
        <v>0</v>
      </c>
      <c r="O1216">
        <f t="shared" si="218"/>
        <v>1</v>
      </c>
      <c r="P1216">
        <f t="shared" si="219"/>
        <v>0</v>
      </c>
      <c r="Q1216">
        <f t="shared" si="220"/>
        <v>0</v>
      </c>
      <c r="R1216">
        <f t="shared" si="221"/>
        <v>0</v>
      </c>
      <c r="S1216">
        <f t="shared" si="222"/>
        <v>0</v>
      </c>
      <c r="T1216">
        <f t="shared" si="223"/>
        <v>0</v>
      </c>
      <c r="U1216">
        <f t="shared" si="224"/>
        <v>0</v>
      </c>
      <c r="V1216">
        <f t="shared" si="225"/>
        <v>0</v>
      </c>
      <c r="W1216">
        <f t="shared" si="226"/>
        <v>0</v>
      </c>
      <c r="X1216">
        <f t="shared" si="227"/>
        <v>0</v>
      </c>
      <c r="Y1216">
        <v>14889.3</v>
      </c>
    </row>
    <row r="1217" spans="1:25">
      <c r="A1217" s="1">
        <v>41759</v>
      </c>
      <c r="B1217">
        <v>87</v>
      </c>
      <c r="C1217">
        <v>154.05747126436782</v>
      </c>
      <c r="D1217">
        <v>13403</v>
      </c>
      <c r="E1217">
        <v>11</v>
      </c>
      <c r="F1217">
        <v>85.74545454545455</v>
      </c>
      <c r="G1217">
        <v>943.2</v>
      </c>
      <c r="H1217">
        <v>98</v>
      </c>
      <c r="I1217">
        <v>146.38979591836735</v>
      </c>
      <c r="J1217">
        <v>14346.2</v>
      </c>
      <c r="K1217">
        <v>0</v>
      </c>
      <c r="L1217">
        <v>1215</v>
      </c>
      <c r="M1217">
        <f t="shared" si="216"/>
        <v>0</v>
      </c>
      <c r="N1217">
        <f t="shared" si="217"/>
        <v>0</v>
      </c>
      <c r="O1217">
        <f t="shared" si="218"/>
        <v>1</v>
      </c>
      <c r="P1217">
        <f t="shared" si="219"/>
        <v>0</v>
      </c>
      <c r="Q1217">
        <f t="shared" si="220"/>
        <v>0</v>
      </c>
      <c r="R1217">
        <f t="shared" si="221"/>
        <v>0</v>
      </c>
      <c r="S1217">
        <f t="shared" si="222"/>
        <v>0</v>
      </c>
      <c r="T1217">
        <f t="shared" si="223"/>
        <v>0</v>
      </c>
      <c r="U1217">
        <f t="shared" si="224"/>
        <v>0</v>
      </c>
      <c r="V1217">
        <f t="shared" si="225"/>
        <v>0</v>
      </c>
      <c r="W1217">
        <f t="shared" si="226"/>
        <v>0</v>
      </c>
      <c r="X1217">
        <f t="shared" si="227"/>
        <v>0</v>
      </c>
      <c r="Y1217">
        <v>14565</v>
      </c>
    </row>
    <row r="1218" spans="1:25">
      <c r="A1218" s="1">
        <v>41760</v>
      </c>
      <c r="B1218">
        <v>90</v>
      </c>
      <c r="C1218">
        <v>150.5</v>
      </c>
      <c r="D1218">
        <v>13545</v>
      </c>
      <c r="E1218">
        <v>8</v>
      </c>
      <c r="F1218">
        <v>100.5125</v>
      </c>
      <c r="G1218">
        <v>804.1</v>
      </c>
      <c r="H1218">
        <v>98</v>
      </c>
      <c r="I1218">
        <v>146.41938775510204</v>
      </c>
      <c r="J1218">
        <v>14349.1</v>
      </c>
      <c r="K1218">
        <v>0</v>
      </c>
      <c r="L1218">
        <v>1216</v>
      </c>
      <c r="M1218">
        <f t="shared" si="216"/>
        <v>0</v>
      </c>
      <c r="N1218">
        <f t="shared" si="217"/>
        <v>0</v>
      </c>
      <c r="O1218">
        <f t="shared" si="218"/>
        <v>0</v>
      </c>
      <c r="P1218">
        <f t="shared" si="219"/>
        <v>1</v>
      </c>
      <c r="Q1218">
        <f t="shared" si="220"/>
        <v>0</v>
      </c>
      <c r="R1218">
        <f t="shared" si="221"/>
        <v>0</v>
      </c>
      <c r="S1218">
        <f t="shared" si="222"/>
        <v>0</v>
      </c>
      <c r="T1218">
        <f t="shared" si="223"/>
        <v>0</v>
      </c>
      <c r="U1218">
        <f t="shared" si="224"/>
        <v>0</v>
      </c>
      <c r="V1218">
        <f t="shared" si="225"/>
        <v>0</v>
      </c>
      <c r="W1218">
        <f t="shared" si="226"/>
        <v>0</v>
      </c>
      <c r="X1218">
        <f t="shared" si="227"/>
        <v>0</v>
      </c>
      <c r="Y1218">
        <v>14346.2</v>
      </c>
    </row>
    <row r="1219" spans="1:25">
      <c r="A1219" s="1">
        <v>41761</v>
      </c>
      <c r="B1219">
        <v>85</v>
      </c>
      <c r="C1219">
        <v>153.29411764705881</v>
      </c>
      <c r="D1219">
        <v>13030</v>
      </c>
      <c r="E1219">
        <v>7</v>
      </c>
      <c r="F1219">
        <v>115.40714285714286</v>
      </c>
      <c r="G1219">
        <v>807.85</v>
      </c>
      <c r="H1219">
        <v>92</v>
      </c>
      <c r="I1219">
        <v>150.41141304347826</v>
      </c>
      <c r="J1219">
        <v>13837.85</v>
      </c>
      <c r="K1219">
        <v>0</v>
      </c>
      <c r="L1219">
        <v>1217</v>
      </c>
      <c r="M1219">
        <f t="shared" ref="M1219:M1282" si="228">IF(MONTH(A1219)=2,1,0)</f>
        <v>0</v>
      </c>
      <c r="N1219">
        <f t="shared" ref="N1219:N1282" si="229">IF(MONTH(A1219)=3,1,0)</f>
        <v>0</v>
      </c>
      <c r="O1219">
        <f t="shared" ref="O1219:O1282" si="230">IF(MONTH(A1219)=4,1,0)</f>
        <v>0</v>
      </c>
      <c r="P1219">
        <f t="shared" ref="P1219:P1282" si="231">IF(MONTH(A1219)=5,1,0)</f>
        <v>1</v>
      </c>
      <c r="Q1219">
        <f t="shared" ref="Q1219:Q1282" si="232">IF(MONTH(A1219)=6,1,0)</f>
        <v>0</v>
      </c>
      <c r="R1219">
        <f t="shared" ref="R1219:R1282" si="233">IF(MONTH(A1219)=7,1,0)</f>
        <v>0</v>
      </c>
      <c r="S1219">
        <f t="shared" ref="S1219:S1282" si="234">IF(MONTH(A1219)=8,1,0)</f>
        <v>0</v>
      </c>
      <c r="T1219">
        <f t="shared" ref="T1219:T1282" si="235">IF(MONTH(A1219)=9,1,0)</f>
        <v>0</v>
      </c>
      <c r="U1219">
        <f t="shared" ref="U1219:U1282" si="236">IF(MONTH(A1219)=10,1,0)</f>
        <v>0</v>
      </c>
      <c r="V1219">
        <f t="shared" ref="V1219:V1282" si="237">IF(MONTH(A1219)=11,1,0)</f>
        <v>0</v>
      </c>
      <c r="W1219">
        <f t="shared" ref="W1219:W1282" si="238">IF(MONTH(A1219)=12,1,0)</f>
        <v>0</v>
      </c>
      <c r="X1219">
        <f t="shared" ref="X1219:X1282" si="239">IF(WEEKDAY(A1219)&gt;=6,1,0)</f>
        <v>1</v>
      </c>
      <c r="Y1219">
        <v>14349.1</v>
      </c>
    </row>
    <row r="1220" spans="1:25">
      <c r="A1220" s="1">
        <v>41762</v>
      </c>
      <c r="B1220">
        <v>40</v>
      </c>
      <c r="C1220">
        <v>148.125</v>
      </c>
      <c r="D1220">
        <v>5925</v>
      </c>
      <c r="E1220">
        <v>5</v>
      </c>
      <c r="F1220">
        <v>117.04</v>
      </c>
      <c r="G1220">
        <v>585.20000000000005</v>
      </c>
      <c r="H1220">
        <v>45</v>
      </c>
      <c r="I1220">
        <v>144.67111111111112</v>
      </c>
      <c r="J1220">
        <v>6510.2</v>
      </c>
      <c r="K1220">
        <v>0</v>
      </c>
      <c r="L1220">
        <v>1218</v>
      </c>
      <c r="M1220">
        <f t="shared" si="228"/>
        <v>0</v>
      </c>
      <c r="N1220">
        <f t="shared" si="229"/>
        <v>0</v>
      </c>
      <c r="O1220">
        <f t="shared" si="230"/>
        <v>0</v>
      </c>
      <c r="P1220">
        <f t="shared" si="231"/>
        <v>1</v>
      </c>
      <c r="Q1220">
        <f t="shared" si="232"/>
        <v>0</v>
      </c>
      <c r="R1220">
        <f t="shared" si="233"/>
        <v>0</v>
      </c>
      <c r="S1220">
        <f t="shared" si="234"/>
        <v>0</v>
      </c>
      <c r="T1220">
        <f t="shared" si="235"/>
        <v>0</v>
      </c>
      <c r="U1220">
        <f t="shared" si="236"/>
        <v>0</v>
      </c>
      <c r="V1220">
        <f t="shared" si="237"/>
        <v>0</v>
      </c>
      <c r="W1220">
        <f t="shared" si="238"/>
        <v>0</v>
      </c>
      <c r="X1220">
        <f t="shared" si="239"/>
        <v>1</v>
      </c>
      <c r="Y1220">
        <v>13837.85</v>
      </c>
    </row>
    <row r="1221" spans="1:25">
      <c r="A1221" s="1">
        <v>41763</v>
      </c>
      <c r="B1221">
        <v>40</v>
      </c>
      <c r="C1221">
        <v>147.375</v>
      </c>
      <c r="D1221">
        <v>5895</v>
      </c>
      <c r="E1221">
        <v>10</v>
      </c>
      <c r="F1221">
        <v>115.45</v>
      </c>
      <c r="G1221">
        <v>1154.5</v>
      </c>
      <c r="H1221">
        <v>50</v>
      </c>
      <c r="I1221">
        <v>140.99</v>
      </c>
      <c r="J1221">
        <v>7049.5</v>
      </c>
      <c r="K1221">
        <v>0</v>
      </c>
      <c r="L1221">
        <v>1219</v>
      </c>
      <c r="M1221">
        <f t="shared" si="228"/>
        <v>0</v>
      </c>
      <c r="N1221">
        <f t="shared" si="229"/>
        <v>0</v>
      </c>
      <c r="O1221">
        <f t="shared" si="230"/>
        <v>0</v>
      </c>
      <c r="P1221">
        <f t="shared" si="231"/>
        <v>1</v>
      </c>
      <c r="Q1221">
        <f t="shared" si="232"/>
        <v>0</v>
      </c>
      <c r="R1221">
        <f t="shared" si="233"/>
        <v>0</v>
      </c>
      <c r="S1221">
        <f t="shared" si="234"/>
        <v>0</v>
      </c>
      <c r="T1221">
        <f t="shared" si="235"/>
        <v>0</v>
      </c>
      <c r="U1221">
        <f t="shared" si="236"/>
        <v>0</v>
      </c>
      <c r="V1221">
        <f t="shared" si="237"/>
        <v>0</v>
      </c>
      <c r="W1221">
        <f t="shared" si="238"/>
        <v>0</v>
      </c>
      <c r="X1221">
        <f t="shared" si="239"/>
        <v>0</v>
      </c>
      <c r="Y1221">
        <v>6510.2</v>
      </c>
    </row>
    <row r="1222" spans="1:25">
      <c r="A1222" s="1">
        <v>41764</v>
      </c>
      <c r="B1222">
        <v>44</v>
      </c>
      <c r="C1222">
        <v>148.88636363636363</v>
      </c>
      <c r="D1222">
        <v>6551</v>
      </c>
      <c r="E1222">
        <v>11</v>
      </c>
      <c r="F1222">
        <v>104.67272727272729</v>
      </c>
      <c r="G1222">
        <v>1151.4000000000001</v>
      </c>
      <c r="H1222">
        <v>55</v>
      </c>
      <c r="I1222">
        <v>140.04363636363635</v>
      </c>
      <c r="J1222">
        <v>7702.4</v>
      </c>
      <c r="K1222">
        <v>0</v>
      </c>
      <c r="L1222">
        <v>1220</v>
      </c>
      <c r="M1222">
        <f t="shared" si="228"/>
        <v>0</v>
      </c>
      <c r="N1222">
        <f t="shared" si="229"/>
        <v>0</v>
      </c>
      <c r="O1222">
        <f t="shared" si="230"/>
        <v>0</v>
      </c>
      <c r="P1222">
        <f t="shared" si="231"/>
        <v>1</v>
      </c>
      <c r="Q1222">
        <f t="shared" si="232"/>
        <v>0</v>
      </c>
      <c r="R1222">
        <f t="shared" si="233"/>
        <v>0</v>
      </c>
      <c r="S1222">
        <f t="shared" si="234"/>
        <v>0</v>
      </c>
      <c r="T1222">
        <f t="shared" si="235"/>
        <v>0</v>
      </c>
      <c r="U1222">
        <f t="shared" si="236"/>
        <v>0</v>
      </c>
      <c r="V1222">
        <f t="shared" si="237"/>
        <v>0</v>
      </c>
      <c r="W1222">
        <f t="shared" si="238"/>
        <v>0</v>
      </c>
      <c r="X1222">
        <f t="shared" si="239"/>
        <v>0</v>
      </c>
      <c r="Y1222">
        <v>7049.5</v>
      </c>
    </row>
    <row r="1223" spans="1:25">
      <c r="A1223" s="1">
        <v>41765</v>
      </c>
      <c r="B1223">
        <v>55</v>
      </c>
      <c r="C1223">
        <v>146.54545454545453</v>
      </c>
      <c r="D1223">
        <v>8060</v>
      </c>
      <c r="E1223">
        <v>11</v>
      </c>
      <c r="F1223">
        <v>109.5</v>
      </c>
      <c r="G1223">
        <v>1204.5</v>
      </c>
      <c r="H1223">
        <v>66</v>
      </c>
      <c r="I1223">
        <v>140.37121212121212</v>
      </c>
      <c r="J1223">
        <v>9264.5</v>
      </c>
      <c r="K1223">
        <v>0</v>
      </c>
      <c r="L1223">
        <v>1221</v>
      </c>
      <c r="M1223">
        <f t="shared" si="228"/>
        <v>0</v>
      </c>
      <c r="N1223">
        <f t="shared" si="229"/>
        <v>0</v>
      </c>
      <c r="O1223">
        <f t="shared" si="230"/>
        <v>0</v>
      </c>
      <c r="P1223">
        <f t="shared" si="231"/>
        <v>1</v>
      </c>
      <c r="Q1223">
        <f t="shared" si="232"/>
        <v>0</v>
      </c>
      <c r="R1223">
        <f t="shared" si="233"/>
        <v>0</v>
      </c>
      <c r="S1223">
        <f t="shared" si="234"/>
        <v>0</v>
      </c>
      <c r="T1223">
        <f t="shared" si="235"/>
        <v>0</v>
      </c>
      <c r="U1223">
        <f t="shared" si="236"/>
        <v>0</v>
      </c>
      <c r="V1223">
        <f t="shared" si="237"/>
        <v>0</v>
      </c>
      <c r="W1223">
        <f t="shared" si="238"/>
        <v>0</v>
      </c>
      <c r="X1223">
        <f t="shared" si="239"/>
        <v>0</v>
      </c>
      <c r="Y1223">
        <v>7702.4</v>
      </c>
    </row>
    <row r="1224" spans="1:25">
      <c r="A1224" s="1">
        <v>41766</v>
      </c>
      <c r="B1224">
        <v>53</v>
      </c>
      <c r="C1224">
        <v>143.0566037735849</v>
      </c>
      <c r="D1224">
        <v>7582</v>
      </c>
      <c r="E1224">
        <v>16</v>
      </c>
      <c r="F1224">
        <v>113.93124999999999</v>
      </c>
      <c r="G1224">
        <v>1822.8999999999999</v>
      </c>
      <c r="H1224">
        <v>69</v>
      </c>
      <c r="I1224">
        <v>136.30289855072462</v>
      </c>
      <c r="J1224">
        <v>9404.9</v>
      </c>
      <c r="K1224">
        <v>0</v>
      </c>
      <c r="L1224">
        <v>1222</v>
      </c>
      <c r="M1224">
        <f t="shared" si="228"/>
        <v>0</v>
      </c>
      <c r="N1224">
        <f t="shared" si="229"/>
        <v>0</v>
      </c>
      <c r="O1224">
        <f t="shared" si="230"/>
        <v>0</v>
      </c>
      <c r="P1224">
        <f t="shared" si="231"/>
        <v>1</v>
      </c>
      <c r="Q1224">
        <f t="shared" si="232"/>
        <v>0</v>
      </c>
      <c r="R1224">
        <f t="shared" si="233"/>
        <v>0</v>
      </c>
      <c r="S1224">
        <f t="shared" si="234"/>
        <v>0</v>
      </c>
      <c r="T1224">
        <f t="shared" si="235"/>
        <v>0</v>
      </c>
      <c r="U1224">
        <f t="shared" si="236"/>
        <v>0</v>
      </c>
      <c r="V1224">
        <f t="shared" si="237"/>
        <v>0</v>
      </c>
      <c r="W1224">
        <f t="shared" si="238"/>
        <v>0</v>
      </c>
      <c r="X1224">
        <f t="shared" si="239"/>
        <v>0</v>
      </c>
      <c r="Y1224">
        <v>9264.5</v>
      </c>
    </row>
    <row r="1225" spans="1:25">
      <c r="A1225" s="1">
        <v>41767</v>
      </c>
      <c r="B1225">
        <v>81</v>
      </c>
      <c r="C1225">
        <v>140.96296296296296</v>
      </c>
      <c r="D1225">
        <v>11418</v>
      </c>
      <c r="E1225">
        <v>11</v>
      </c>
      <c r="F1225">
        <v>93.209090909090932</v>
      </c>
      <c r="G1225">
        <v>1025.3000000000002</v>
      </c>
      <c r="H1225">
        <v>92</v>
      </c>
      <c r="I1225">
        <v>135.2532608695652</v>
      </c>
      <c r="J1225">
        <v>12443.3</v>
      </c>
      <c r="K1225">
        <v>0</v>
      </c>
      <c r="L1225">
        <v>1223</v>
      </c>
      <c r="M1225">
        <f t="shared" si="228"/>
        <v>0</v>
      </c>
      <c r="N1225">
        <f t="shared" si="229"/>
        <v>0</v>
      </c>
      <c r="O1225">
        <f t="shared" si="230"/>
        <v>0</v>
      </c>
      <c r="P1225">
        <f t="shared" si="231"/>
        <v>1</v>
      </c>
      <c r="Q1225">
        <f t="shared" si="232"/>
        <v>0</v>
      </c>
      <c r="R1225">
        <f t="shared" si="233"/>
        <v>0</v>
      </c>
      <c r="S1225">
        <f t="shared" si="234"/>
        <v>0</v>
      </c>
      <c r="T1225">
        <f t="shared" si="235"/>
        <v>0</v>
      </c>
      <c r="U1225">
        <f t="shared" si="236"/>
        <v>0</v>
      </c>
      <c r="V1225">
        <f t="shared" si="237"/>
        <v>0</v>
      </c>
      <c r="W1225">
        <f t="shared" si="238"/>
        <v>0</v>
      </c>
      <c r="X1225">
        <f t="shared" si="239"/>
        <v>0</v>
      </c>
      <c r="Y1225">
        <v>9404.9</v>
      </c>
    </row>
    <row r="1226" spans="1:25">
      <c r="A1226" s="1">
        <v>41768</v>
      </c>
      <c r="B1226">
        <v>28</v>
      </c>
      <c r="C1226">
        <v>116</v>
      </c>
      <c r="D1226">
        <v>3248</v>
      </c>
      <c r="E1226">
        <v>11</v>
      </c>
      <c r="F1226">
        <v>109.57272727272729</v>
      </c>
      <c r="G1226">
        <v>1205.3000000000002</v>
      </c>
      <c r="H1226">
        <v>39</v>
      </c>
      <c r="I1226">
        <v>114.18717948717949</v>
      </c>
      <c r="J1226">
        <v>4453.3</v>
      </c>
      <c r="K1226">
        <v>0</v>
      </c>
      <c r="L1226">
        <v>1224</v>
      </c>
      <c r="M1226">
        <f t="shared" si="228"/>
        <v>0</v>
      </c>
      <c r="N1226">
        <f t="shared" si="229"/>
        <v>0</v>
      </c>
      <c r="O1226">
        <f t="shared" si="230"/>
        <v>0</v>
      </c>
      <c r="P1226">
        <f t="shared" si="231"/>
        <v>1</v>
      </c>
      <c r="Q1226">
        <f t="shared" si="232"/>
        <v>0</v>
      </c>
      <c r="R1226">
        <f t="shared" si="233"/>
        <v>0</v>
      </c>
      <c r="S1226">
        <f t="shared" si="234"/>
        <v>0</v>
      </c>
      <c r="T1226">
        <f t="shared" si="235"/>
        <v>0</v>
      </c>
      <c r="U1226">
        <f t="shared" si="236"/>
        <v>0</v>
      </c>
      <c r="V1226">
        <f t="shared" si="237"/>
        <v>0</v>
      </c>
      <c r="W1226">
        <f t="shared" si="238"/>
        <v>0</v>
      </c>
      <c r="X1226">
        <f t="shared" si="239"/>
        <v>1</v>
      </c>
      <c r="Y1226">
        <v>12443.3</v>
      </c>
    </row>
    <row r="1227" spans="1:25">
      <c r="A1227" s="1">
        <v>41769</v>
      </c>
      <c r="B1227">
        <v>7</v>
      </c>
      <c r="C1227">
        <v>140</v>
      </c>
      <c r="D1227">
        <v>980</v>
      </c>
      <c r="E1227">
        <v>4</v>
      </c>
      <c r="F1227">
        <v>137.77500000000001</v>
      </c>
      <c r="G1227">
        <v>551.1</v>
      </c>
      <c r="H1227">
        <v>11</v>
      </c>
      <c r="I1227">
        <v>139.19090909090909</v>
      </c>
      <c r="J1227">
        <v>1531.1</v>
      </c>
      <c r="K1227">
        <v>0</v>
      </c>
      <c r="L1227">
        <v>1225</v>
      </c>
      <c r="M1227">
        <f t="shared" si="228"/>
        <v>0</v>
      </c>
      <c r="N1227">
        <f t="shared" si="229"/>
        <v>0</v>
      </c>
      <c r="O1227">
        <f t="shared" si="230"/>
        <v>0</v>
      </c>
      <c r="P1227">
        <f t="shared" si="231"/>
        <v>1</v>
      </c>
      <c r="Q1227">
        <f t="shared" si="232"/>
        <v>0</v>
      </c>
      <c r="R1227">
        <f t="shared" si="233"/>
        <v>0</v>
      </c>
      <c r="S1227">
        <f t="shared" si="234"/>
        <v>0</v>
      </c>
      <c r="T1227">
        <f t="shared" si="235"/>
        <v>0</v>
      </c>
      <c r="U1227">
        <f t="shared" si="236"/>
        <v>0</v>
      </c>
      <c r="V1227">
        <f t="shared" si="237"/>
        <v>0</v>
      </c>
      <c r="W1227">
        <f t="shared" si="238"/>
        <v>0</v>
      </c>
      <c r="X1227">
        <f t="shared" si="239"/>
        <v>1</v>
      </c>
      <c r="Y1227">
        <v>4453.3</v>
      </c>
    </row>
    <row r="1228" spans="1:25">
      <c r="A1228" s="1">
        <v>41770</v>
      </c>
      <c r="B1228">
        <v>51</v>
      </c>
      <c r="C1228">
        <v>143.0392156862745</v>
      </c>
      <c r="D1228">
        <v>7295</v>
      </c>
      <c r="E1228">
        <v>6</v>
      </c>
      <c r="F1228">
        <v>98.683333333333337</v>
      </c>
      <c r="G1228">
        <v>592.1</v>
      </c>
      <c r="H1228">
        <v>57</v>
      </c>
      <c r="I1228">
        <v>138.3701754385965</v>
      </c>
      <c r="J1228">
        <v>7887.1</v>
      </c>
      <c r="K1228">
        <v>0</v>
      </c>
      <c r="L1228">
        <v>1226</v>
      </c>
      <c r="M1228">
        <f t="shared" si="228"/>
        <v>0</v>
      </c>
      <c r="N1228">
        <f t="shared" si="229"/>
        <v>0</v>
      </c>
      <c r="O1228">
        <f t="shared" si="230"/>
        <v>0</v>
      </c>
      <c r="P1228">
        <f t="shared" si="231"/>
        <v>1</v>
      </c>
      <c r="Q1228">
        <f t="shared" si="232"/>
        <v>0</v>
      </c>
      <c r="R1228">
        <f t="shared" si="233"/>
        <v>0</v>
      </c>
      <c r="S1228">
        <f t="shared" si="234"/>
        <v>0</v>
      </c>
      <c r="T1228">
        <f t="shared" si="235"/>
        <v>0</v>
      </c>
      <c r="U1228">
        <f t="shared" si="236"/>
        <v>0</v>
      </c>
      <c r="V1228">
        <f t="shared" si="237"/>
        <v>0</v>
      </c>
      <c r="W1228">
        <f t="shared" si="238"/>
        <v>0</v>
      </c>
      <c r="X1228">
        <f t="shared" si="239"/>
        <v>0</v>
      </c>
      <c r="Y1228">
        <v>1531.1</v>
      </c>
    </row>
    <row r="1229" spans="1:25">
      <c r="A1229" s="1">
        <v>41771</v>
      </c>
      <c r="B1229">
        <v>74</v>
      </c>
      <c r="C1229">
        <v>147.1081081081081</v>
      </c>
      <c r="D1229">
        <v>10886</v>
      </c>
      <c r="E1229">
        <v>7</v>
      </c>
      <c r="F1229">
        <v>98.142857142857139</v>
      </c>
      <c r="G1229">
        <v>687</v>
      </c>
      <c r="H1229">
        <v>81</v>
      </c>
      <c r="I1229">
        <v>142.87654320987653</v>
      </c>
      <c r="J1229">
        <v>11573</v>
      </c>
      <c r="K1229">
        <v>0</v>
      </c>
      <c r="L1229">
        <v>1227</v>
      </c>
      <c r="M1229">
        <f t="shared" si="228"/>
        <v>0</v>
      </c>
      <c r="N1229">
        <f t="shared" si="229"/>
        <v>0</v>
      </c>
      <c r="O1229">
        <f t="shared" si="230"/>
        <v>0</v>
      </c>
      <c r="P1229">
        <f t="shared" si="231"/>
        <v>1</v>
      </c>
      <c r="Q1229">
        <f t="shared" si="232"/>
        <v>0</v>
      </c>
      <c r="R1229">
        <f t="shared" si="233"/>
        <v>0</v>
      </c>
      <c r="S1229">
        <f t="shared" si="234"/>
        <v>0</v>
      </c>
      <c r="T1229">
        <f t="shared" si="235"/>
        <v>0</v>
      </c>
      <c r="U1229">
        <f t="shared" si="236"/>
        <v>0</v>
      </c>
      <c r="V1229">
        <f t="shared" si="237"/>
        <v>0</v>
      </c>
      <c r="W1229">
        <f t="shared" si="238"/>
        <v>0</v>
      </c>
      <c r="X1229">
        <f t="shared" si="239"/>
        <v>0</v>
      </c>
      <c r="Y1229">
        <v>7887.1</v>
      </c>
    </row>
    <row r="1230" spans="1:25">
      <c r="A1230" s="1">
        <v>41772</v>
      </c>
      <c r="B1230">
        <v>64</v>
      </c>
      <c r="C1230">
        <v>142.90625</v>
      </c>
      <c r="D1230">
        <v>9146</v>
      </c>
      <c r="E1230">
        <v>7</v>
      </c>
      <c r="F1230">
        <v>98.142857142857139</v>
      </c>
      <c r="G1230">
        <v>687</v>
      </c>
      <c r="H1230">
        <v>71</v>
      </c>
      <c r="I1230">
        <v>138.49295774647888</v>
      </c>
      <c r="J1230">
        <v>9833</v>
      </c>
      <c r="K1230">
        <v>0</v>
      </c>
      <c r="L1230">
        <v>1228</v>
      </c>
      <c r="M1230">
        <f t="shared" si="228"/>
        <v>0</v>
      </c>
      <c r="N1230">
        <f t="shared" si="229"/>
        <v>0</v>
      </c>
      <c r="O1230">
        <f t="shared" si="230"/>
        <v>0</v>
      </c>
      <c r="P1230">
        <f t="shared" si="231"/>
        <v>1</v>
      </c>
      <c r="Q1230">
        <f t="shared" si="232"/>
        <v>0</v>
      </c>
      <c r="R1230">
        <f t="shared" si="233"/>
        <v>0</v>
      </c>
      <c r="S1230">
        <f t="shared" si="234"/>
        <v>0</v>
      </c>
      <c r="T1230">
        <f t="shared" si="235"/>
        <v>0</v>
      </c>
      <c r="U1230">
        <f t="shared" si="236"/>
        <v>0</v>
      </c>
      <c r="V1230">
        <f t="shared" si="237"/>
        <v>0</v>
      </c>
      <c r="W1230">
        <f t="shared" si="238"/>
        <v>0</v>
      </c>
      <c r="X1230">
        <f t="shared" si="239"/>
        <v>0</v>
      </c>
      <c r="Y1230">
        <v>11573</v>
      </c>
    </row>
    <row r="1231" spans="1:25">
      <c r="A1231" s="1">
        <v>41773</v>
      </c>
      <c r="B1231">
        <v>50</v>
      </c>
      <c r="C1231">
        <v>147.1</v>
      </c>
      <c r="D1231">
        <v>7355</v>
      </c>
      <c r="E1231">
        <v>9</v>
      </c>
      <c r="F1231">
        <v>133.80000000000001</v>
      </c>
      <c r="G1231">
        <v>1204.2</v>
      </c>
      <c r="H1231">
        <v>59</v>
      </c>
      <c r="I1231">
        <v>145.07118644067799</v>
      </c>
      <c r="J1231">
        <v>8559.2000000000007</v>
      </c>
      <c r="K1231">
        <v>0</v>
      </c>
      <c r="L1231">
        <v>1229</v>
      </c>
      <c r="M1231">
        <f t="shared" si="228"/>
        <v>0</v>
      </c>
      <c r="N1231">
        <f t="shared" si="229"/>
        <v>0</v>
      </c>
      <c r="O1231">
        <f t="shared" si="230"/>
        <v>0</v>
      </c>
      <c r="P1231">
        <f t="shared" si="231"/>
        <v>1</v>
      </c>
      <c r="Q1231">
        <f t="shared" si="232"/>
        <v>0</v>
      </c>
      <c r="R1231">
        <f t="shared" si="233"/>
        <v>0</v>
      </c>
      <c r="S1231">
        <f t="shared" si="234"/>
        <v>0</v>
      </c>
      <c r="T1231">
        <f t="shared" si="235"/>
        <v>0</v>
      </c>
      <c r="U1231">
        <f t="shared" si="236"/>
        <v>0</v>
      </c>
      <c r="V1231">
        <f t="shared" si="237"/>
        <v>0</v>
      </c>
      <c r="W1231">
        <f t="shared" si="238"/>
        <v>0</v>
      </c>
      <c r="X1231">
        <f t="shared" si="239"/>
        <v>0</v>
      </c>
      <c r="Y1231">
        <v>9833</v>
      </c>
    </row>
    <row r="1232" spans="1:25">
      <c r="A1232" s="1">
        <v>41774</v>
      </c>
      <c r="B1232">
        <v>53</v>
      </c>
      <c r="C1232">
        <v>145.79245283018867</v>
      </c>
      <c r="D1232">
        <v>7727</v>
      </c>
      <c r="E1232">
        <v>18</v>
      </c>
      <c r="F1232">
        <v>154.01111111111109</v>
      </c>
      <c r="G1232">
        <v>2772.2</v>
      </c>
      <c r="H1232">
        <v>71</v>
      </c>
      <c r="I1232">
        <v>147.87605633802818</v>
      </c>
      <c r="J1232">
        <v>10499.2</v>
      </c>
      <c r="K1232">
        <v>0</v>
      </c>
      <c r="L1232">
        <v>1230</v>
      </c>
      <c r="M1232">
        <f t="shared" si="228"/>
        <v>0</v>
      </c>
      <c r="N1232">
        <f t="shared" si="229"/>
        <v>0</v>
      </c>
      <c r="O1232">
        <f t="shared" si="230"/>
        <v>0</v>
      </c>
      <c r="P1232">
        <f t="shared" si="231"/>
        <v>1</v>
      </c>
      <c r="Q1232">
        <f t="shared" si="232"/>
        <v>0</v>
      </c>
      <c r="R1232">
        <f t="shared" si="233"/>
        <v>0</v>
      </c>
      <c r="S1232">
        <f t="shared" si="234"/>
        <v>0</v>
      </c>
      <c r="T1232">
        <f t="shared" si="235"/>
        <v>0</v>
      </c>
      <c r="U1232">
        <f t="shared" si="236"/>
        <v>0</v>
      </c>
      <c r="V1232">
        <f t="shared" si="237"/>
        <v>0</v>
      </c>
      <c r="W1232">
        <f t="shared" si="238"/>
        <v>0</v>
      </c>
      <c r="X1232">
        <f t="shared" si="239"/>
        <v>0</v>
      </c>
      <c r="Y1232">
        <v>8559.2000000000007</v>
      </c>
    </row>
    <row r="1233" spans="1:25">
      <c r="A1233" s="1">
        <v>41775</v>
      </c>
      <c r="B1233">
        <v>15</v>
      </c>
      <c r="C1233">
        <v>143.86666666666667</v>
      </c>
      <c r="D1233">
        <v>2158</v>
      </c>
      <c r="E1233">
        <v>58</v>
      </c>
      <c r="F1233">
        <v>174.87068965517241</v>
      </c>
      <c r="G1233">
        <v>10142.5</v>
      </c>
      <c r="H1233">
        <v>73</v>
      </c>
      <c r="I1233">
        <v>168.5</v>
      </c>
      <c r="J1233">
        <v>12300.5</v>
      </c>
      <c r="K1233">
        <v>0</v>
      </c>
      <c r="L1233">
        <v>1231</v>
      </c>
      <c r="M1233">
        <f t="shared" si="228"/>
        <v>0</v>
      </c>
      <c r="N1233">
        <f t="shared" si="229"/>
        <v>0</v>
      </c>
      <c r="O1233">
        <f t="shared" si="230"/>
        <v>0</v>
      </c>
      <c r="P1233">
        <f t="shared" si="231"/>
        <v>1</v>
      </c>
      <c r="Q1233">
        <f t="shared" si="232"/>
        <v>0</v>
      </c>
      <c r="R1233">
        <f t="shared" si="233"/>
        <v>0</v>
      </c>
      <c r="S1233">
        <f t="shared" si="234"/>
        <v>0</v>
      </c>
      <c r="T1233">
        <f t="shared" si="235"/>
        <v>0</v>
      </c>
      <c r="U1233">
        <f t="shared" si="236"/>
        <v>0</v>
      </c>
      <c r="V1233">
        <f t="shared" si="237"/>
        <v>0</v>
      </c>
      <c r="W1233">
        <f t="shared" si="238"/>
        <v>0</v>
      </c>
      <c r="X1233">
        <f t="shared" si="239"/>
        <v>1</v>
      </c>
      <c r="Y1233">
        <v>10499.2</v>
      </c>
    </row>
    <row r="1234" spans="1:25">
      <c r="A1234" s="1">
        <v>41776</v>
      </c>
      <c r="B1234">
        <v>7</v>
      </c>
      <c r="C1234">
        <v>147.14285714285714</v>
      </c>
      <c r="D1234">
        <v>1030</v>
      </c>
      <c r="E1234">
        <v>70</v>
      </c>
      <c r="F1234">
        <v>172.72428571428571</v>
      </c>
      <c r="G1234">
        <v>12090.7</v>
      </c>
      <c r="H1234">
        <v>77</v>
      </c>
      <c r="I1234">
        <v>170.3987012987013</v>
      </c>
      <c r="J1234">
        <v>13120.7</v>
      </c>
      <c r="K1234">
        <v>0</v>
      </c>
      <c r="L1234">
        <v>1232</v>
      </c>
      <c r="M1234">
        <f t="shared" si="228"/>
        <v>0</v>
      </c>
      <c r="N1234">
        <f t="shared" si="229"/>
        <v>0</v>
      </c>
      <c r="O1234">
        <f t="shared" si="230"/>
        <v>0</v>
      </c>
      <c r="P1234">
        <f t="shared" si="231"/>
        <v>1</v>
      </c>
      <c r="Q1234">
        <f t="shared" si="232"/>
        <v>0</v>
      </c>
      <c r="R1234">
        <f t="shared" si="233"/>
        <v>0</v>
      </c>
      <c r="S1234">
        <f t="shared" si="234"/>
        <v>0</v>
      </c>
      <c r="T1234">
        <f t="shared" si="235"/>
        <v>0</v>
      </c>
      <c r="U1234">
        <f t="shared" si="236"/>
        <v>0</v>
      </c>
      <c r="V1234">
        <f t="shared" si="237"/>
        <v>0</v>
      </c>
      <c r="W1234">
        <f t="shared" si="238"/>
        <v>0</v>
      </c>
      <c r="X1234">
        <f t="shared" si="239"/>
        <v>1</v>
      </c>
      <c r="Y1234">
        <v>12300.5</v>
      </c>
    </row>
    <row r="1235" spans="1:25">
      <c r="A1235" s="1">
        <v>41777</v>
      </c>
      <c r="B1235">
        <v>65</v>
      </c>
      <c r="C1235">
        <v>156.49230769230769</v>
      </c>
      <c r="D1235">
        <v>10172</v>
      </c>
      <c r="E1235">
        <v>9</v>
      </c>
      <c r="F1235">
        <v>115.77777777777777</v>
      </c>
      <c r="G1235">
        <v>1042</v>
      </c>
      <c r="H1235">
        <v>74</v>
      </c>
      <c r="I1235">
        <v>151.54054054054055</v>
      </c>
      <c r="J1235">
        <v>11214</v>
      </c>
      <c r="K1235">
        <v>0</v>
      </c>
      <c r="L1235">
        <v>1233</v>
      </c>
      <c r="M1235">
        <f t="shared" si="228"/>
        <v>0</v>
      </c>
      <c r="N1235">
        <f t="shared" si="229"/>
        <v>0</v>
      </c>
      <c r="O1235">
        <f t="shared" si="230"/>
        <v>0</v>
      </c>
      <c r="P1235">
        <f t="shared" si="231"/>
        <v>1</v>
      </c>
      <c r="Q1235">
        <f t="shared" si="232"/>
        <v>0</v>
      </c>
      <c r="R1235">
        <f t="shared" si="233"/>
        <v>0</v>
      </c>
      <c r="S1235">
        <f t="shared" si="234"/>
        <v>0</v>
      </c>
      <c r="T1235">
        <f t="shared" si="235"/>
        <v>0</v>
      </c>
      <c r="U1235">
        <f t="shared" si="236"/>
        <v>0</v>
      </c>
      <c r="V1235">
        <f t="shared" si="237"/>
        <v>0</v>
      </c>
      <c r="W1235">
        <f t="shared" si="238"/>
        <v>0</v>
      </c>
      <c r="X1235">
        <f t="shared" si="239"/>
        <v>0</v>
      </c>
      <c r="Y1235">
        <v>13120.7</v>
      </c>
    </row>
    <row r="1236" spans="1:25">
      <c r="A1236" s="1">
        <v>41778</v>
      </c>
      <c r="B1236">
        <v>74</v>
      </c>
      <c r="C1236">
        <v>157</v>
      </c>
      <c r="D1236">
        <v>11618</v>
      </c>
      <c r="E1236">
        <v>8</v>
      </c>
      <c r="F1236">
        <v>118.6375</v>
      </c>
      <c r="G1236">
        <v>949.1</v>
      </c>
      <c r="H1236">
        <v>82</v>
      </c>
      <c r="I1236">
        <v>153.25731707317073</v>
      </c>
      <c r="J1236">
        <v>12567.1</v>
      </c>
      <c r="K1236">
        <v>0</v>
      </c>
      <c r="L1236">
        <v>1234</v>
      </c>
      <c r="M1236">
        <f t="shared" si="228"/>
        <v>0</v>
      </c>
      <c r="N1236">
        <f t="shared" si="229"/>
        <v>0</v>
      </c>
      <c r="O1236">
        <f t="shared" si="230"/>
        <v>0</v>
      </c>
      <c r="P1236">
        <f t="shared" si="231"/>
        <v>1</v>
      </c>
      <c r="Q1236">
        <f t="shared" si="232"/>
        <v>0</v>
      </c>
      <c r="R1236">
        <f t="shared" si="233"/>
        <v>0</v>
      </c>
      <c r="S1236">
        <f t="shared" si="234"/>
        <v>0</v>
      </c>
      <c r="T1236">
        <f t="shared" si="235"/>
        <v>0</v>
      </c>
      <c r="U1236">
        <f t="shared" si="236"/>
        <v>0</v>
      </c>
      <c r="V1236">
        <f t="shared" si="237"/>
        <v>0</v>
      </c>
      <c r="W1236">
        <f t="shared" si="238"/>
        <v>0</v>
      </c>
      <c r="X1236">
        <f t="shared" si="239"/>
        <v>0</v>
      </c>
      <c r="Y1236">
        <v>11214</v>
      </c>
    </row>
    <row r="1237" spans="1:25">
      <c r="A1237" s="1">
        <v>41779</v>
      </c>
      <c r="B1237">
        <v>65</v>
      </c>
      <c r="C1237">
        <v>153.55384615384617</v>
      </c>
      <c r="D1237">
        <v>9981</v>
      </c>
      <c r="E1237">
        <v>6</v>
      </c>
      <c r="F1237">
        <v>90</v>
      </c>
      <c r="G1237">
        <v>540</v>
      </c>
      <c r="H1237">
        <v>71</v>
      </c>
      <c r="I1237">
        <v>148.18309859154928</v>
      </c>
      <c r="J1237">
        <v>10521</v>
      </c>
      <c r="K1237">
        <v>0</v>
      </c>
      <c r="L1237">
        <v>1235</v>
      </c>
      <c r="M1237">
        <f t="shared" si="228"/>
        <v>0</v>
      </c>
      <c r="N1237">
        <f t="shared" si="229"/>
        <v>0</v>
      </c>
      <c r="O1237">
        <f t="shared" si="230"/>
        <v>0</v>
      </c>
      <c r="P1237">
        <f t="shared" si="231"/>
        <v>1</v>
      </c>
      <c r="Q1237">
        <f t="shared" si="232"/>
        <v>0</v>
      </c>
      <c r="R1237">
        <f t="shared" si="233"/>
        <v>0</v>
      </c>
      <c r="S1237">
        <f t="shared" si="234"/>
        <v>0</v>
      </c>
      <c r="T1237">
        <f t="shared" si="235"/>
        <v>0</v>
      </c>
      <c r="U1237">
        <f t="shared" si="236"/>
        <v>0</v>
      </c>
      <c r="V1237">
        <f t="shared" si="237"/>
        <v>0</v>
      </c>
      <c r="W1237">
        <f t="shared" si="238"/>
        <v>0</v>
      </c>
      <c r="X1237">
        <f t="shared" si="239"/>
        <v>0</v>
      </c>
      <c r="Y1237">
        <v>12567.1</v>
      </c>
    </row>
    <row r="1238" spans="1:25">
      <c r="A1238" s="1">
        <v>41780</v>
      </c>
      <c r="B1238">
        <v>60</v>
      </c>
      <c r="C1238">
        <v>149.88333333333333</v>
      </c>
      <c r="D1238">
        <v>8993</v>
      </c>
      <c r="E1238">
        <v>14</v>
      </c>
      <c r="F1238">
        <v>99.785714285714292</v>
      </c>
      <c r="G1238">
        <v>1397</v>
      </c>
      <c r="H1238">
        <v>74</v>
      </c>
      <c r="I1238">
        <v>140.40540540540542</v>
      </c>
      <c r="J1238">
        <v>10390</v>
      </c>
      <c r="K1238">
        <v>0</v>
      </c>
      <c r="L1238">
        <v>1236</v>
      </c>
      <c r="M1238">
        <f t="shared" si="228"/>
        <v>0</v>
      </c>
      <c r="N1238">
        <f t="shared" si="229"/>
        <v>0</v>
      </c>
      <c r="O1238">
        <f t="shared" si="230"/>
        <v>0</v>
      </c>
      <c r="P1238">
        <f t="shared" si="231"/>
        <v>1</v>
      </c>
      <c r="Q1238">
        <f t="shared" si="232"/>
        <v>0</v>
      </c>
      <c r="R1238">
        <f t="shared" si="233"/>
        <v>0</v>
      </c>
      <c r="S1238">
        <f t="shared" si="234"/>
        <v>0</v>
      </c>
      <c r="T1238">
        <f t="shared" si="235"/>
        <v>0</v>
      </c>
      <c r="U1238">
        <f t="shared" si="236"/>
        <v>0</v>
      </c>
      <c r="V1238">
        <f t="shared" si="237"/>
        <v>0</v>
      </c>
      <c r="W1238">
        <f t="shared" si="238"/>
        <v>0</v>
      </c>
      <c r="X1238">
        <f t="shared" si="239"/>
        <v>0</v>
      </c>
      <c r="Y1238">
        <v>10521</v>
      </c>
    </row>
    <row r="1239" spans="1:25">
      <c r="A1239" s="1">
        <v>41781</v>
      </c>
      <c r="B1239">
        <v>54</v>
      </c>
      <c r="C1239">
        <v>156.33333333333334</v>
      </c>
      <c r="D1239">
        <v>8442</v>
      </c>
      <c r="E1239">
        <v>8</v>
      </c>
      <c r="F1239">
        <v>105.52500000000001</v>
      </c>
      <c r="G1239">
        <v>844.2</v>
      </c>
      <c r="H1239">
        <v>62</v>
      </c>
      <c r="I1239">
        <v>149.77741935483871</v>
      </c>
      <c r="J1239">
        <v>9286.2000000000007</v>
      </c>
      <c r="K1239">
        <v>0</v>
      </c>
      <c r="L1239">
        <v>1237</v>
      </c>
      <c r="M1239">
        <f t="shared" si="228"/>
        <v>0</v>
      </c>
      <c r="N1239">
        <f t="shared" si="229"/>
        <v>0</v>
      </c>
      <c r="O1239">
        <f t="shared" si="230"/>
        <v>0</v>
      </c>
      <c r="P1239">
        <f t="shared" si="231"/>
        <v>1</v>
      </c>
      <c r="Q1239">
        <f t="shared" si="232"/>
        <v>0</v>
      </c>
      <c r="R1239">
        <f t="shared" si="233"/>
        <v>0</v>
      </c>
      <c r="S1239">
        <f t="shared" si="234"/>
        <v>0</v>
      </c>
      <c r="T1239">
        <f t="shared" si="235"/>
        <v>0</v>
      </c>
      <c r="U1239">
        <f t="shared" si="236"/>
        <v>0</v>
      </c>
      <c r="V1239">
        <f t="shared" si="237"/>
        <v>0</v>
      </c>
      <c r="W1239">
        <f t="shared" si="238"/>
        <v>0</v>
      </c>
      <c r="X1239">
        <f t="shared" si="239"/>
        <v>0</v>
      </c>
      <c r="Y1239">
        <v>10390</v>
      </c>
    </row>
    <row r="1240" spans="1:25">
      <c r="A1240" s="1">
        <v>41782</v>
      </c>
      <c r="B1240">
        <v>1</v>
      </c>
      <c r="C1240">
        <v>149</v>
      </c>
      <c r="D1240">
        <v>149</v>
      </c>
      <c r="E1240">
        <v>5</v>
      </c>
      <c r="F1240">
        <v>126.84</v>
      </c>
      <c r="G1240">
        <v>634.20000000000005</v>
      </c>
      <c r="H1240">
        <v>6</v>
      </c>
      <c r="I1240">
        <v>130.53333333333333</v>
      </c>
      <c r="J1240">
        <v>783.2</v>
      </c>
      <c r="K1240">
        <v>0</v>
      </c>
      <c r="L1240">
        <v>1238</v>
      </c>
      <c r="M1240">
        <f t="shared" si="228"/>
        <v>0</v>
      </c>
      <c r="N1240">
        <f t="shared" si="229"/>
        <v>0</v>
      </c>
      <c r="O1240">
        <f t="shared" si="230"/>
        <v>0</v>
      </c>
      <c r="P1240">
        <f t="shared" si="231"/>
        <v>1</v>
      </c>
      <c r="Q1240">
        <f t="shared" si="232"/>
        <v>0</v>
      </c>
      <c r="R1240">
        <f t="shared" si="233"/>
        <v>0</v>
      </c>
      <c r="S1240">
        <f t="shared" si="234"/>
        <v>0</v>
      </c>
      <c r="T1240">
        <f t="shared" si="235"/>
        <v>0</v>
      </c>
      <c r="U1240">
        <f t="shared" si="236"/>
        <v>0</v>
      </c>
      <c r="V1240">
        <f t="shared" si="237"/>
        <v>0</v>
      </c>
      <c r="W1240">
        <f t="shared" si="238"/>
        <v>0</v>
      </c>
      <c r="X1240">
        <f t="shared" si="239"/>
        <v>1</v>
      </c>
      <c r="Y1240">
        <v>9286.2000000000007</v>
      </c>
    </row>
    <row r="1241" spans="1:25">
      <c r="A1241" s="1">
        <v>41783</v>
      </c>
      <c r="B1241">
        <v>0</v>
      </c>
      <c r="C1241">
        <v>0</v>
      </c>
      <c r="D1241">
        <v>0</v>
      </c>
      <c r="E1241">
        <v>16</v>
      </c>
      <c r="F1241">
        <v>108.71249999999999</v>
      </c>
      <c r="G1241">
        <v>1739.3999999999999</v>
      </c>
      <c r="H1241">
        <v>16</v>
      </c>
      <c r="I1241">
        <v>108.71249999999999</v>
      </c>
      <c r="J1241">
        <v>1739.3999999999999</v>
      </c>
      <c r="K1241">
        <v>0</v>
      </c>
      <c r="L1241">
        <v>1239</v>
      </c>
      <c r="M1241">
        <f t="shared" si="228"/>
        <v>0</v>
      </c>
      <c r="N1241">
        <f t="shared" si="229"/>
        <v>0</v>
      </c>
      <c r="O1241">
        <f t="shared" si="230"/>
        <v>0</v>
      </c>
      <c r="P1241">
        <f t="shared" si="231"/>
        <v>1</v>
      </c>
      <c r="Q1241">
        <f t="shared" si="232"/>
        <v>0</v>
      </c>
      <c r="R1241">
        <f t="shared" si="233"/>
        <v>0</v>
      </c>
      <c r="S1241">
        <f t="shared" si="234"/>
        <v>0</v>
      </c>
      <c r="T1241">
        <f t="shared" si="235"/>
        <v>0</v>
      </c>
      <c r="U1241">
        <f t="shared" si="236"/>
        <v>0</v>
      </c>
      <c r="V1241">
        <f t="shared" si="237"/>
        <v>0</v>
      </c>
      <c r="W1241">
        <f t="shared" si="238"/>
        <v>0</v>
      </c>
      <c r="X1241">
        <f t="shared" si="239"/>
        <v>1</v>
      </c>
      <c r="Y1241">
        <v>783.2</v>
      </c>
    </row>
    <row r="1242" spans="1:25">
      <c r="A1242" s="1">
        <v>41784</v>
      </c>
      <c r="B1242">
        <v>0</v>
      </c>
      <c r="C1242">
        <v>0</v>
      </c>
      <c r="D1242">
        <v>0</v>
      </c>
      <c r="E1242">
        <v>6</v>
      </c>
      <c r="F1242">
        <v>103.7</v>
      </c>
      <c r="G1242">
        <v>622.20000000000005</v>
      </c>
      <c r="H1242">
        <v>6</v>
      </c>
      <c r="I1242">
        <v>103.7</v>
      </c>
      <c r="J1242">
        <v>622.20000000000005</v>
      </c>
      <c r="K1242">
        <v>0</v>
      </c>
      <c r="L1242">
        <v>1240</v>
      </c>
      <c r="M1242">
        <f t="shared" si="228"/>
        <v>0</v>
      </c>
      <c r="N1242">
        <f t="shared" si="229"/>
        <v>0</v>
      </c>
      <c r="O1242">
        <f t="shared" si="230"/>
        <v>0</v>
      </c>
      <c r="P1242">
        <f t="shared" si="231"/>
        <v>1</v>
      </c>
      <c r="Q1242">
        <f t="shared" si="232"/>
        <v>0</v>
      </c>
      <c r="R1242">
        <f t="shared" si="233"/>
        <v>0</v>
      </c>
      <c r="S1242">
        <f t="shared" si="234"/>
        <v>0</v>
      </c>
      <c r="T1242">
        <f t="shared" si="235"/>
        <v>0</v>
      </c>
      <c r="U1242">
        <f t="shared" si="236"/>
        <v>0</v>
      </c>
      <c r="V1242">
        <f t="shared" si="237"/>
        <v>0</v>
      </c>
      <c r="W1242">
        <f t="shared" si="238"/>
        <v>0</v>
      </c>
      <c r="X1242">
        <f t="shared" si="239"/>
        <v>0</v>
      </c>
      <c r="Y1242">
        <v>1739.3999999999999</v>
      </c>
    </row>
    <row r="1243" spans="1:25">
      <c r="A1243" s="1">
        <v>41785</v>
      </c>
      <c r="B1243">
        <v>1</v>
      </c>
      <c r="C1243">
        <v>159</v>
      </c>
      <c r="D1243">
        <v>159</v>
      </c>
      <c r="E1243">
        <v>0</v>
      </c>
      <c r="F1243">
        <v>0</v>
      </c>
      <c r="G1243">
        <v>0</v>
      </c>
      <c r="H1243">
        <v>1</v>
      </c>
      <c r="I1243">
        <v>159</v>
      </c>
      <c r="J1243">
        <v>159</v>
      </c>
      <c r="K1243">
        <v>0</v>
      </c>
      <c r="L1243">
        <v>1241</v>
      </c>
      <c r="M1243">
        <f t="shared" si="228"/>
        <v>0</v>
      </c>
      <c r="N1243">
        <f t="shared" si="229"/>
        <v>0</v>
      </c>
      <c r="O1243">
        <f t="shared" si="230"/>
        <v>0</v>
      </c>
      <c r="P1243">
        <f t="shared" si="231"/>
        <v>1</v>
      </c>
      <c r="Q1243">
        <f t="shared" si="232"/>
        <v>0</v>
      </c>
      <c r="R1243">
        <f t="shared" si="233"/>
        <v>0</v>
      </c>
      <c r="S1243">
        <f t="shared" si="234"/>
        <v>0</v>
      </c>
      <c r="T1243">
        <f t="shared" si="235"/>
        <v>0</v>
      </c>
      <c r="U1243">
        <f t="shared" si="236"/>
        <v>0</v>
      </c>
      <c r="V1243">
        <f t="shared" si="237"/>
        <v>0</v>
      </c>
      <c r="W1243">
        <f t="shared" si="238"/>
        <v>0</v>
      </c>
      <c r="X1243">
        <f t="shared" si="239"/>
        <v>0</v>
      </c>
      <c r="Y1243">
        <v>622.20000000000005</v>
      </c>
    </row>
    <row r="1244" spans="1:25">
      <c r="A1244" s="1">
        <v>41786</v>
      </c>
      <c r="B1244">
        <v>42</v>
      </c>
      <c r="C1244">
        <v>151.85714285714286</v>
      </c>
      <c r="D1244">
        <v>6378</v>
      </c>
      <c r="E1244">
        <v>2</v>
      </c>
      <c r="F1244">
        <v>119.5</v>
      </c>
      <c r="G1244">
        <v>239</v>
      </c>
      <c r="H1244">
        <v>44</v>
      </c>
      <c r="I1244">
        <v>150.38636363636363</v>
      </c>
      <c r="J1244">
        <v>6617</v>
      </c>
      <c r="K1244">
        <v>0</v>
      </c>
      <c r="L1244">
        <v>1242</v>
      </c>
      <c r="M1244">
        <f t="shared" si="228"/>
        <v>0</v>
      </c>
      <c r="N1244">
        <f t="shared" si="229"/>
        <v>0</v>
      </c>
      <c r="O1244">
        <f t="shared" si="230"/>
        <v>0</v>
      </c>
      <c r="P1244">
        <f t="shared" si="231"/>
        <v>1</v>
      </c>
      <c r="Q1244">
        <f t="shared" si="232"/>
        <v>0</v>
      </c>
      <c r="R1244">
        <f t="shared" si="233"/>
        <v>0</v>
      </c>
      <c r="S1244">
        <f t="shared" si="234"/>
        <v>0</v>
      </c>
      <c r="T1244">
        <f t="shared" si="235"/>
        <v>0</v>
      </c>
      <c r="U1244">
        <f t="shared" si="236"/>
        <v>0</v>
      </c>
      <c r="V1244">
        <f t="shared" si="237"/>
        <v>0</v>
      </c>
      <c r="W1244">
        <f t="shared" si="238"/>
        <v>0</v>
      </c>
      <c r="X1244">
        <f t="shared" si="239"/>
        <v>0</v>
      </c>
      <c r="Y1244">
        <v>159</v>
      </c>
    </row>
    <row r="1245" spans="1:25">
      <c r="A1245" s="1">
        <v>41787</v>
      </c>
      <c r="B1245">
        <v>57</v>
      </c>
      <c r="C1245">
        <v>139.7017543859649</v>
      </c>
      <c r="D1245">
        <v>7963</v>
      </c>
      <c r="E1245">
        <v>1</v>
      </c>
      <c r="F1245">
        <v>70</v>
      </c>
      <c r="G1245">
        <v>70</v>
      </c>
      <c r="H1245">
        <v>58</v>
      </c>
      <c r="I1245">
        <v>138.5</v>
      </c>
      <c r="J1245">
        <v>8033</v>
      </c>
      <c r="K1245">
        <v>0</v>
      </c>
      <c r="L1245">
        <v>1243</v>
      </c>
      <c r="M1245">
        <f t="shared" si="228"/>
        <v>0</v>
      </c>
      <c r="N1245">
        <f t="shared" si="229"/>
        <v>0</v>
      </c>
      <c r="O1245">
        <f t="shared" si="230"/>
        <v>0</v>
      </c>
      <c r="P1245">
        <f t="shared" si="231"/>
        <v>1</v>
      </c>
      <c r="Q1245">
        <f t="shared" si="232"/>
        <v>0</v>
      </c>
      <c r="R1245">
        <f t="shared" si="233"/>
        <v>0</v>
      </c>
      <c r="S1245">
        <f t="shared" si="234"/>
        <v>0</v>
      </c>
      <c r="T1245">
        <f t="shared" si="235"/>
        <v>0</v>
      </c>
      <c r="U1245">
        <f t="shared" si="236"/>
        <v>0</v>
      </c>
      <c r="V1245">
        <f t="shared" si="237"/>
        <v>0</v>
      </c>
      <c r="W1245">
        <f t="shared" si="238"/>
        <v>0</v>
      </c>
      <c r="X1245">
        <f t="shared" si="239"/>
        <v>0</v>
      </c>
      <c r="Y1245">
        <v>6617</v>
      </c>
    </row>
    <row r="1246" spans="1:25">
      <c r="A1246" s="1">
        <v>41788</v>
      </c>
      <c r="B1246">
        <v>57</v>
      </c>
      <c r="C1246">
        <v>139.7017543859649</v>
      </c>
      <c r="D1246">
        <v>7963</v>
      </c>
      <c r="E1246">
        <v>2</v>
      </c>
      <c r="F1246">
        <v>119.5</v>
      </c>
      <c r="G1246">
        <v>239</v>
      </c>
      <c r="H1246">
        <v>59</v>
      </c>
      <c r="I1246">
        <v>139.01694915254237</v>
      </c>
      <c r="J1246">
        <v>8202</v>
      </c>
      <c r="K1246">
        <v>0</v>
      </c>
      <c r="L1246">
        <v>1244</v>
      </c>
      <c r="M1246">
        <f t="shared" si="228"/>
        <v>0</v>
      </c>
      <c r="N1246">
        <f t="shared" si="229"/>
        <v>0</v>
      </c>
      <c r="O1246">
        <f t="shared" si="230"/>
        <v>0</v>
      </c>
      <c r="P1246">
        <f t="shared" si="231"/>
        <v>1</v>
      </c>
      <c r="Q1246">
        <f t="shared" si="232"/>
        <v>0</v>
      </c>
      <c r="R1246">
        <f t="shared" si="233"/>
        <v>0</v>
      </c>
      <c r="S1246">
        <f t="shared" si="234"/>
        <v>0</v>
      </c>
      <c r="T1246">
        <f t="shared" si="235"/>
        <v>0</v>
      </c>
      <c r="U1246">
        <f t="shared" si="236"/>
        <v>0</v>
      </c>
      <c r="V1246">
        <f t="shared" si="237"/>
        <v>0</v>
      </c>
      <c r="W1246">
        <f t="shared" si="238"/>
        <v>0</v>
      </c>
      <c r="X1246">
        <f t="shared" si="239"/>
        <v>0</v>
      </c>
      <c r="Y1246">
        <v>8033</v>
      </c>
    </row>
    <row r="1247" spans="1:25">
      <c r="A1247" s="1">
        <v>41789</v>
      </c>
      <c r="B1247">
        <v>3</v>
      </c>
      <c r="C1247">
        <v>144</v>
      </c>
      <c r="D1247">
        <v>432</v>
      </c>
      <c r="E1247">
        <v>5</v>
      </c>
      <c r="F1247">
        <v>144.68</v>
      </c>
      <c r="G1247">
        <v>723.4</v>
      </c>
      <c r="H1247">
        <v>8</v>
      </c>
      <c r="I1247">
        <v>144.42500000000001</v>
      </c>
      <c r="J1247">
        <v>1155.4000000000001</v>
      </c>
      <c r="K1247">
        <v>0</v>
      </c>
      <c r="L1247">
        <v>1245</v>
      </c>
      <c r="M1247">
        <f t="shared" si="228"/>
        <v>0</v>
      </c>
      <c r="N1247">
        <f t="shared" si="229"/>
        <v>0</v>
      </c>
      <c r="O1247">
        <f t="shared" si="230"/>
        <v>0</v>
      </c>
      <c r="P1247">
        <f t="shared" si="231"/>
        <v>1</v>
      </c>
      <c r="Q1247">
        <f t="shared" si="232"/>
        <v>0</v>
      </c>
      <c r="R1247">
        <f t="shared" si="233"/>
        <v>0</v>
      </c>
      <c r="S1247">
        <f t="shared" si="234"/>
        <v>0</v>
      </c>
      <c r="T1247">
        <f t="shared" si="235"/>
        <v>0</v>
      </c>
      <c r="U1247">
        <f t="shared" si="236"/>
        <v>0</v>
      </c>
      <c r="V1247">
        <f t="shared" si="237"/>
        <v>0</v>
      </c>
      <c r="W1247">
        <f t="shared" si="238"/>
        <v>0</v>
      </c>
      <c r="X1247">
        <f t="shared" si="239"/>
        <v>1</v>
      </c>
      <c r="Y1247">
        <v>8202</v>
      </c>
    </row>
    <row r="1248" spans="1:25">
      <c r="A1248" s="1">
        <v>41790</v>
      </c>
      <c r="B1248">
        <v>7</v>
      </c>
      <c r="C1248">
        <v>144.71428571428572</v>
      </c>
      <c r="D1248">
        <v>1013</v>
      </c>
      <c r="E1248">
        <v>5</v>
      </c>
      <c r="F1248">
        <v>132.66000000000003</v>
      </c>
      <c r="G1248">
        <v>663.30000000000007</v>
      </c>
      <c r="H1248">
        <v>12</v>
      </c>
      <c r="I1248">
        <v>139.69166666666669</v>
      </c>
      <c r="J1248">
        <v>1676.3000000000002</v>
      </c>
      <c r="K1248">
        <v>0</v>
      </c>
      <c r="L1248">
        <v>1246</v>
      </c>
      <c r="M1248">
        <f t="shared" si="228"/>
        <v>0</v>
      </c>
      <c r="N1248">
        <f t="shared" si="229"/>
        <v>0</v>
      </c>
      <c r="O1248">
        <f t="shared" si="230"/>
        <v>0</v>
      </c>
      <c r="P1248">
        <f t="shared" si="231"/>
        <v>1</v>
      </c>
      <c r="Q1248">
        <f t="shared" si="232"/>
        <v>0</v>
      </c>
      <c r="R1248">
        <f t="shared" si="233"/>
        <v>0</v>
      </c>
      <c r="S1248">
        <f t="shared" si="234"/>
        <v>0</v>
      </c>
      <c r="T1248">
        <f t="shared" si="235"/>
        <v>0</v>
      </c>
      <c r="U1248">
        <f t="shared" si="236"/>
        <v>0</v>
      </c>
      <c r="V1248">
        <f t="shared" si="237"/>
        <v>0</v>
      </c>
      <c r="W1248">
        <f t="shared" si="238"/>
        <v>0</v>
      </c>
      <c r="X1248">
        <f t="shared" si="239"/>
        <v>1</v>
      </c>
      <c r="Y1248">
        <v>1155.4000000000001</v>
      </c>
    </row>
    <row r="1249" spans="1:25">
      <c r="A1249" s="1">
        <v>41791</v>
      </c>
      <c r="B1249">
        <v>77</v>
      </c>
      <c r="C1249">
        <v>145.25974025974025</v>
      </c>
      <c r="D1249">
        <v>11185</v>
      </c>
      <c r="E1249">
        <v>3</v>
      </c>
      <c r="F1249">
        <v>117.7</v>
      </c>
      <c r="G1249">
        <v>353.1</v>
      </c>
      <c r="H1249">
        <v>80</v>
      </c>
      <c r="I1249">
        <v>144.22624999999999</v>
      </c>
      <c r="J1249">
        <v>11538.1</v>
      </c>
      <c r="K1249">
        <v>0</v>
      </c>
      <c r="L1249">
        <v>1247</v>
      </c>
      <c r="M1249">
        <f t="shared" si="228"/>
        <v>0</v>
      </c>
      <c r="N1249">
        <f t="shared" si="229"/>
        <v>0</v>
      </c>
      <c r="O1249">
        <f t="shared" si="230"/>
        <v>0</v>
      </c>
      <c r="P1249">
        <f t="shared" si="231"/>
        <v>0</v>
      </c>
      <c r="Q1249">
        <f t="shared" si="232"/>
        <v>1</v>
      </c>
      <c r="R1249">
        <f t="shared" si="233"/>
        <v>0</v>
      </c>
      <c r="S1249">
        <f t="shared" si="234"/>
        <v>0</v>
      </c>
      <c r="T1249">
        <f t="shared" si="235"/>
        <v>0</v>
      </c>
      <c r="U1249">
        <f t="shared" si="236"/>
        <v>0</v>
      </c>
      <c r="V1249">
        <f t="shared" si="237"/>
        <v>0</v>
      </c>
      <c r="W1249">
        <f t="shared" si="238"/>
        <v>0</v>
      </c>
      <c r="X1249">
        <f t="shared" si="239"/>
        <v>0</v>
      </c>
      <c r="Y1249">
        <v>1676.3000000000002</v>
      </c>
    </row>
    <row r="1250" spans="1:25">
      <c r="A1250" s="1">
        <v>41792</v>
      </c>
      <c r="B1250">
        <v>94</v>
      </c>
      <c r="C1250">
        <v>150.51063829787233</v>
      </c>
      <c r="D1250">
        <v>14148</v>
      </c>
      <c r="E1250">
        <v>2</v>
      </c>
      <c r="F1250">
        <v>115.55</v>
      </c>
      <c r="G1250">
        <v>231.1</v>
      </c>
      <c r="H1250">
        <v>96</v>
      </c>
      <c r="I1250">
        <v>149.78229166666668</v>
      </c>
      <c r="J1250">
        <v>14379.1</v>
      </c>
      <c r="K1250">
        <v>0</v>
      </c>
      <c r="L1250">
        <v>1248</v>
      </c>
      <c r="M1250">
        <f t="shared" si="228"/>
        <v>0</v>
      </c>
      <c r="N1250">
        <f t="shared" si="229"/>
        <v>0</v>
      </c>
      <c r="O1250">
        <f t="shared" si="230"/>
        <v>0</v>
      </c>
      <c r="P1250">
        <f t="shared" si="231"/>
        <v>0</v>
      </c>
      <c r="Q1250">
        <f t="shared" si="232"/>
        <v>1</v>
      </c>
      <c r="R1250">
        <f t="shared" si="233"/>
        <v>0</v>
      </c>
      <c r="S1250">
        <f t="shared" si="234"/>
        <v>0</v>
      </c>
      <c r="T1250">
        <f t="shared" si="235"/>
        <v>0</v>
      </c>
      <c r="U1250">
        <f t="shared" si="236"/>
        <v>0</v>
      </c>
      <c r="V1250">
        <f t="shared" si="237"/>
        <v>0</v>
      </c>
      <c r="W1250">
        <f t="shared" si="238"/>
        <v>0</v>
      </c>
      <c r="X1250">
        <f t="shared" si="239"/>
        <v>0</v>
      </c>
      <c r="Y1250">
        <v>11538.1</v>
      </c>
    </row>
    <row r="1251" spans="1:25">
      <c r="A1251" s="1">
        <v>41793</v>
      </c>
      <c r="B1251">
        <v>97</v>
      </c>
      <c r="C1251">
        <v>129.37113402061857</v>
      </c>
      <c r="D1251">
        <v>12549</v>
      </c>
      <c r="E1251">
        <v>1</v>
      </c>
      <c r="F1251">
        <v>70</v>
      </c>
      <c r="G1251">
        <v>70</v>
      </c>
      <c r="H1251">
        <v>98</v>
      </c>
      <c r="I1251">
        <v>128.76530612244898</v>
      </c>
      <c r="J1251">
        <v>12619</v>
      </c>
      <c r="K1251">
        <v>0</v>
      </c>
      <c r="L1251">
        <v>1249</v>
      </c>
      <c r="M1251">
        <f t="shared" si="228"/>
        <v>0</v>
      </c>
      <c r="N1251">
        <f t="shared" si="229"/>
        <v>0</v>
      </c>
      <c r="O1251">
        <f t="shared" si="230"/>
        <v>0</v>
      </c>
      <c r="P1251">
        <f t="shared" si="231"/>
        <v>0</v>
      </c>
      <c r="Q1251">
        <f t="shared" si="232"/>
        <v>1</v>
      </c>
      <c r="R1251">
        <f t="shared" si="233"/>
        <v>0</v>
      </c>
      <c r="S1251">
        <f t="shared" si="234"/>
        <v>0</v>
      </c>
      <c r="T1251">
        <f t="shared" si="235"/>
        <v>0</v>
      </c>
      <c r="U1251">
        <f t="shared" si="236"/>
        <v>0</v>
      </c>
      <c r="V1251">
        <f t="shared" si="237"/>
        <v>0</v>
      </c>
      <c r="W1251">
        <f t="shared" si="238"/>
        <v>0</v>
      </c>
      <c r="X1251">
        <f t="shared" si="239"/>
        <v>0</v>
      </c>
      <c r="Y1251">
        <v>14379.1</v>
      </c>
    </row>
    <row r="1252" spans="1:25">
      <c r="A1252" s="1">
        <v>41794</v>
      </c>
      <c r="B1252">
        <v>95</v>
      </c>
      <c r="C1252">
        <v>126.61052631578947</v>
      </c>
      <c r="D1252">
        <v>12028</v>
      </c>
      <c r="E1252">
        <v>2</v>
      </c>
      <c r="F1252">
        <v>129.5</v>
      </c>
      <c r="G1252">
        <v>259</v>
      </c>
      <c r="H1252">
        <v>97</v>
      </c>
      <c r="I1252">
        <v>126.67010309278351</v>
      </c>
      <c r="J1252">
        <v>12287</v>
      </c>
      <c r="K1252">
        <v>0</v>
      </c>
      <c r="L1252">
        <v>1250</v>
      </c>
      <c r="M1252">
        <f t="shared" si="228"/>
        <v>0</v>
      </c>
      <c r="N1252">
        <f t="shared" si="229"/>
        <v>0</v>
      </c>
      <c r="O1252">
        <f t="shared" si="230"/>
        <v>0</v>
      </c>
      <c r="P1252">
        <f t="shared" si="231"/>
        <v>0</v>
      </c>
      <c r="Q1252">
        <f t="shared" si="232"/>
        <v>1</v>
      </c>
      <c r="R1252">
        <f t="shared" si="233"/>
        <v>0</v>
      </c>
      <c r="S1252">
        <f t="shared" si="234"/>
        <v>0</v>
      </c>
      <c r="T1252">
        <f t="shared" si="235"/>
        <v>0</v>
      </c>
      <c r="U1252">
        <f t="shared" si="236"/>
        <v>0</v>
      </c>
      <c r="V1252">
        <f t="shared" si="237"/>
        <v>0</v>
      </c>
      <c r="W1252">
        <f t="shared" si="238"/>
        <v>0</v>
      </c>
      <c r="X1252">
        <f t="shared" si="239"/>
        <v>0</v>
      </c>
      <c r="Y1252">
        <v>12619</v>
      </c>
    </row>
    <row r="1253" spans="1:25">
      <c r="A1253" s="1">
        <v>41795</v>
      </c>
      <c r="B1253">
        <v>77</v>
      </c>
      <c r="C1253">
        <v>121.67532467532467</v>
      </c>
      <c r="D1253">
        <v>9369</v>
      </c>
      <c r="E1253">
        <v>11</v>
      </c>
      <c r="F1253">
        <v>106.91818181818181</v>
      </c>
      <c r="G1253">
        <v>1176.0999999999999</v>
      </c>
      <c r="H1253">
        <v>88</v>
      </c>
      <c r="I1253">
        <v>119.83068181818182</v>
      </c>
      <c r="J1253">
        <v>10545.1</v>
      </c>
      <c r="K1253">
        <v>0</v>
      </c>
      <c r="L1253">
        <v>1251</v>
      </c>
      <c r="M1253">
        <f t="shared" si="228"/>
        <v>0</v>
      </c>
      <c r="N1253">
        <f t="shared" si="229"/>
        <v>0</v>
      </c>
      <c r="O1253">
        <f t="shared" si="230"/>
        <v>0</v>
      </c>
      <c r="P1253">
        <f t="shared" si="231"/>
        <v>0</v>
      </c>
      <c r="Q1253">
        <f t="shared" si="232"/>
        <v>1</v>
      </c>
      <c r="R1253">
        <f t="shared" si="233"/>
        <v>0</v>
      </c>
      <c r="S1253">
        <f t="shared" si="234"/>
        <v>0</v>
      </c>
      <c r="T1253">
        <f t="shared" si="235"/>
        <v>0</v>
      </c>
      <c r="U1253">
        <f t="shared" si="236"/>
        <v>0</v>
      </c>
      <c r="V1253">
        <f t="shared" si="237"/>
        <v>0</v>
      </c>
      <c r="W1253">
        <f t="shared" si="238"/>
        <v>0</v>
      </c>
      <c r="X1253">
        <f t="shared" si="239"/>
        <v>0</v>
      </c>
      <c r="Y1253">
        <v>12287</v>
      </c>
    </row>
    <row r="1254" spans="1:25">
      <c r="A1254" s="1">
        <v>41796</v>
      </c>
      <c r="B1254">
        <v>56</v>
      </c>
      <c r="C1254">
        <v>99.267857142857139</v>
      </c>
      <c r="D1254">
        <v>5559</v>
      </c>
      <c r="E1254">
        <v>7</v>
      </c>
      <c r="F1254">
        <v>113.75714285714285</v>
      </c>
      <c r="G1254">
        <v>796.3</v>
      </c>
      <c r="H1254">
        <v>63</v>
      </c>
      <c r="I1254">
        <v>100.87777777777778</v>
      </c>
      <c r="J1254">
        <v>6355.3</v>
      </c>
      <c r="K1254">
        <v>0</v>
      </c>
      <c r="L1254">
        <v>1252</v>
      </c>
      <c r="M1254">
        <f t="shared" si="228"/>
        <v>0</v>
      </c>
      <c r="N1254">
        <f t="shared" si="229"/>
        <v>0</v>
      </c>
      <c r="O1254">
        <f t="shared" si="230"/>
        <v>0</v>
      </c>
      <c r="P1254">
        <f t="shared" si="231"/>
        <v>0</v>
      </c>
      <c r="Q1254">
        <f t="shared" si="232"/>
        <v>1</v>
      </c>
      <c r="R1254">
        <f t="shared" si="233"/>
        <v>0</v>
      </c>
      <c r="S1254">
        <f t="shared" si="234"/>
        <v>0</v>
      </c>
      <c r="T1254">
        <f t="shared" si="235"/>
        <v>0</v>
      </c>
      <c r="U1254">
        <f t="shared" si="236"/>
        <v>0</v>
      </c>
      <c r="V1254">
        <f t="shared" si="237"/>
        <v>0</v>
      </c>
      <c r="W1254">
        <f t="shared" si="238"/>
        <v>0</v>
      </c>
      <c r="X1254">
        <f t="shared" si="239"/>
        <v>1</v>
      </c>
      <c r="Y1254">
        <v>10545.1</v>
      </c>
    </row>
    <row r="1255" spans="1:25">
      <c r="A1255" s="1">
        <v>41797</v>
      </c>
      <c r="B1255">
        <v>14</v>
      </c>
      <c r="C1255">
        <v>125.35714285714286</v>
      </c>
      <c r="D1255">
        <v>1755</v>
      </c>
      <c r="E1255">
        <v>7</v>
      </c>
      <c r="F1255">
        <v>128.05714285714285</v>
      </c>
      <c r="G1255">
        <v>896.4</v>
      </c>
      <c r="H1255">
        <v>21</v>
      </c>
      <c r="I1255">
        <v>126.25714285714287</v>
      </c>
      <c r="J1255">
        <v>2651.4</v>
      </c>
      <c r="K1255">
        <v>0</v>
      </c>
      <c r="L1255">
        <v>1253</v>
      </c>
      <c r="M1255">
        <f t="shared" si="228"/>
        <v>0</v>
      </c>
      <c r="N1255">
        <f t="shared" si="229"/>
        <v>0</v>
      </c>
      <c r="O1255">
        <f t="shared" si="230"/>
        <v>0</v>
      </c>
      <c r="P1255">
        <f t="shared" si="231"/>
        <v>0</v>
      </c>
      <c r="Q1255">
        <f t="shared" si="232"/>
        <v>1</v>
      </c>
      <c r="R1255">
        <f t="shared" si="233"/>
        <v>0</v>
      </c>
      <c r="S1255">
        <f t="shared" si="234"/>
        <v>0</v>
      </c>
      <c r="T1255">
        <f t="shared" si="235"/>
        <v>0</v>
      </c>
      <c r="U1255">
        <f t="shared" si="236"/>
        <v>0</v>
      </c>
      <c r="V1255">
        <f t="shared" si="237"/>
        <v>0</v>
      </c>
      <c r="W1255">
        <f t="shared" si="238"/>
        <v>0</v>
      </c>
      <c r="X1255">
        <f t="shared" si="239"/>
        <v>1</v>
      </c>
      <c r="Y1255">
        <v>6355.3</v>
      </c>
    </row>
    <row r="1256" spans="1:25">
      <c r="A1256" s="1">
        <v>41798</v>
      </c>
      <c r="B1256">
        <v>6</v>
      </c>
      <c r="C1256">
        <v>141.5</v>
      </c>
      <c r="D1256">
        <v>849</v>
      </c>
      <c r="E1256">
        <v>8</v>
      </c>
      <c r="F1256">
        <v>102.98125</v>
      </c>
      <c r="G1256">
        <v>823.85</v>
      </c>
      <c r="H1256">
        <v>14</v>
      </c>
      <c r="I1256">
        <v>119.48928571428571</v>
      </c>
      <c r="J1256">
        <v>1672.85</v>
      </c>
      <c r="K1256">
        <v>0</v>
      </c>
      <c r="L1256">
        <v>1254</v>
      </c>
      <c r="M1256">
        <f t="shared" si="228"/>
        <v>0</v>
      </c>
      <c r="N1256">
        <f t="shared" si="229"/>
        <v>0</v>
      </c>
      <c r="O1256">
        <f t="shared" si="230"/>
        <v>0</v>
      </c>
      <c r="P1256">
        <f t="shared" si="231"/>
        <v>0</v>
      </c>
      <c r="Q1256">
        <f t="shared" si="232"/>
        <v>1</v>
      </c>
      <c r="R1256">
        <f t="shared" si="233"/>
        <v>0</v>
      </c>
      <c r="S1256">
        <f t="shared" si="234"/>
        <v>0</v>
      </c>
      <c r="T1256">
        <f t="shared" si="235"/>
        <v>0</v>
      </c>
      <c r="U1256">
        <f t="shared" si="236"/>
        <v>0</v>
      </c>
      <c r="V1256">
        <f t="shared" si="237"/>
        <v>0</v>
      </c>
      <c r="W1256">
        <f t="shared" si="238"/>
        <v>0</v>
      </c>
      <c r="X1256">
        <f t="shared" si="239"/>
        <v>0</v>
      </c>
      <c r="Y1256">
        <v>2651.4</v>
      </c>
    </row>
    <row r="1257" spans="1:25">
      <c r="A1257" s="1">
        <v>41799</v>
      </c>
      <c r="B1257">
        <v>48</v>
      </c>
      <c r="C1257">
        <v>165.5625</v>
      </c>
      <c r="D1257">
        <v>7947</v>
      </c>
      <c r="E1257">
        <v>12</v>
      </c>
      <c r="F1257">
        <v>97.174999999999997</v>
      </c>
      <c r="G1257">
        <v>1166.0999999999999</v>
      </c>
      <c r="H1257">
        <v>60</v>
      </c>
      <c r="I1257">
        <v>151.88500000000002</v>
      </c>
      <c r="J1257">
        <v>9113.1</v>
      </c>
      <c r="K1257">
        <v>0</v>
      </c>
      <c r="L1257">
        <v>1255</v>
      </c>
      <c r="M1257">
        <f t="shared" si="228"/>
        <v>0</v>
      </c>
      <c r="N1257">
        <f t="shared" si="229"/>
        <v>0</v>
      </c>
      <c r="O1257">
        <f t="shared" si="230"/>
        <v>0</v>
      </c>
      <c r="P1257">
        <f t="shared" si="231"/>
        <v>0</v>
      </c>
      <c r="Q1257">
        <f t="shared" si="232"/>
        <v>1</v>
      </c>
      <c r="R1257">
        <f t="shared" si="233"/>
        <v>0</v>
      </c>
      <c r="S1257">
        <f t="shared" si="234"/>
        <v>0</v>
      </c>
      <c r="T1257">
        <f t="shared" si="235"/>
        <v>0</v>
      </c>
      <c r="U1257">
        <f t="shared" si="236"/>
        <v>0</v>
      </c>
      <c r="V1257">
        <f t="shared" si="237"/>
        <v>0</v>
      </c>
      <c r="W1257">
        <f t="shared" si="238"/>
        <v>0</v>
      </c>
      <c r="X1257">
        <f t="shared" si="239"/>
        <v>0</v>
      </c>
      <c r="Y1257">
        <v>1672.85</v>
      </c>
    </row>
    <row r="1258" spans="1:25">
      <c r="A1258" s="1">
        <v>41800</v>
      </c>
      <c r="B1258">
        <v>62</v>
      </c>
      <c r="C1258">
        <v>170.12903225806451</v>
      </c>
      <c r="D1258">
        <v>10548</v>
      </c>
      <c r="E1258">
        <v>7</v>
      </c>
      <c r="F1258">
        <v>99.728571428571428</v>
      </c>
      <c r="G1258">
        <v>698.1</v>
      </c>
      <c r="H1258">
        <v>69</v>
      </c>
      <c r="I1258">
        <v>162.98695652173913</v>
      </c>
      <c r="J1258">
        <v>11246.1</v>
      </c>
      <c r="K1258">
        <v>0</v>
      </c>
      <c r="L1258">
        <v>1256</v>
      </c>
      <c r="M1258">
        <f t="shared" si="228"/>
        <v>0</v>
      </c>
      <c r="N1258">
        <f t="shared" si="229"/>
        <v>0</v>
      </c>
      <c r="O1258">
        <f t="shared" si="230"/>
        <v>0</v>
      </c>
      <c r="P1258">
        <f t="shared" si="231"/>
        <v>0</v>
      </c>
      <c r="Q1258">
        <f t="shared" si="232"/>
        <v>1</v>
      </c>
      <c r="R1258">
        <f t="shared" si="233"/>
        <v>0</v>
      </c>
      <c r="S1258">
        <f t="shared" si="234"/>
        <v>0</v>
      </c>
      <c r="T1258">
        <f t="shared" si="235"/>
        <v>0</v>
      </c>
      <c r="U1258">
        <f t="shared" si="236"/>
        <v>0</v>
      </c>
      <c r="V1258">
        <f t="shared" si="237"/>
        <v>0</v>
      </c>
      <c r="W1258">
        <f t="shared" si="238"/>
        <v>0</v>
      </c>
      <c r="X1258">
        <f t="shared" si="239"/>
        <v>0</v>
      </c>
      <c r="Y1258">
        <v>9113.1</v>
      </c>
    </row>
    <row r="1259" spans="1:25">
      <c r="A1259" s="1">
        <v>41801</v>
      </c>
      <c r="B1259">
        <v>95</v>
      </c>
      <c r="C1259">
        <v>154.05263157894737</v>
      </c>
      <c r="D1259">
        <v>14635</v>
      </c>
      <c r="E1259">
        <v>3</v>
      </c>
      <c r="F1259">
        <v>70</v>
      </c>
      <c r="G1259">
        <v>210</v>
      </c>
      <c r="H1259">
        <v>98</v>
      </c>
      <c r="I1259">
        <v>151.4795918367347</v>
      </c>
      <c r="J1259">
        <v>14845</v>
      </c>
      <c r="K1259">
        <v>0</v>
      </c>
      <c r="L1259">
        <v>1257</v>
      </c>
      <c r="M1259">
        <f t="shared" si="228"/>
        <v>0</v>
      </c>
      <c r="N1259">
        <f t="shared" si="229"/>
        <v>0</v>
      </c>
      <c r="O1259">
        <f t="shared" si="230"/>
        <v>0</v>
      </c>
      <c r="P1259">
        <f t="shared" si="231"/>
        <v>0</v>
      </c>
      <c r="Q1259">
        <f t="shared" si="232"/>
        <v>1</v>
      </c>
      <c r="R1259">
        <f t="shared" si="233"/>
        <v>0</v>
      </c>
      <c r="S1259">
        <f t="shared" si="234"/>
        <v>0</v>
      </c>
      <c r="T1259">
        <f t="shared" si="235"/>
        <v>0</v>
      </c>
      <c r="U1259">
        <f t="shared" si="236"/>
        <v>0</v>
      </c>
      <c r="V1259">
        <f t="shared" si="237"/>
        <v>0</v>
      </c>
      <c r="W1259">
        <f t="shared" si="238"/>
        <v>0</v>
      </c>
      <c r="X1259">
        <f t="shared" si="239"/>
        <v>0</v>
      </c>
      <c r="Y1259">
        <v>11246.1</v>
      </c>
    </row>
    <row r="1260" spans="1:25">
      <c r="A1260" s="1">
        <v>41802</v>
      </c>
      <c r="B1260">
        <v>69</v>
      </c>
      <c r="C1260">
        <v>150.81159420289856</v>
      </c>
      <c r="D1260">
        <v>10406</v>
      </c>
      <c r="E1260">
        <v>6</v>
      </c>
      <c r="F1260">
        <v>86.5</v>
      </c>
      <c r="G1260">
        <v>519</v>
      </c>
      <c r="H1260">
        <v>75</v>
      </c>
      <c r="I1260">
        <v>145.66666666666666</v>
      </c>
      <c r="J1260">
        <v>10925</v>
      </c>
      <c r="K1260">
        <v>0</v>
      </c>
      <c r="L1260">
        <v>1258</v>
      </c>
      <c r="M1260">
        <f t="shared" si="228"/>
        <v>0</v>
      </c>
      <c r="N1260">
        <f t="shared" si="229"/>
        <v>0</v>
      </c>
      <c r="O1260">
        <f t="shared" si="230"/>
        <v>0</v>
      </c>
      <c r="P1260">
        <f t="shared" si="231"/>
        <v>0</v>
      </c>
      <c r="Q1260">
        <f t="shared" si="232"/>
        <v>1</v>
      </c>
      <c r="R1260">
        <f t="shared" si="233"/>
        <v>0</v>
      </c>
      <c r="S1260">
        <f t="shared" si="234"/>
        <v>0</v>
      </c>
      <c r="T1260">
        <f t="shared" si="235"/>
        <v>0</v>
      </c>
      <c r="U1260">
        <f t="shared" si="236"/>
        <v>0</v>
      </c>
      <c r="V1260">
        <f t="shared" si="237"/>
        <v>0</v>
      </c>
      <c r="W1260">
        <f t="shared" si="238"/>
        <v>0</v>
      </c>
      <c r="X1260">
        <f t="shared" si="239"/>
        <v>0</v>
      </c>
      <c r="Y1260">
        <v>14845</v>
      </c>
    </row>
    <row r="1261" spans="1:25">
      <c r="A1261" s="1">
        <v>41803</v>
      </c>
      <c r="B1261">
        <v>0</v>
      </c>
      <c r="C1261">
        <v>0</v>
      </c>
      <c r="D1261">
        <v>0</v>
      </c>
      <c r="E1261">
        <v>10</v>
      </c>
      <c r="F1261">
        <v>118.32000000000001</v>
      </c>
      <c r="G1261">
        <v>1183.2</v>
      </c>
      <c r="H1261">
        <v>10</v>
      </c>
      <c r="I1261">
        <v>118.32000000000001</v>
      </c>
      <c r="J1261">
        <v>1183.2</v>
      </c>
      <c r="K1261">
        <v>0</v>
      </c>
      <c r="L1261">
        <v>1259</v>
      </c>
      <c r="M1261">
        <f t="shared" si="228"/>
        <v>0</v>
      </c>
      <c r="N1261">
        <f t="shared" si="229"/>
        <v>0</v>
      </c>
      <c r="O1261">
        <f t="shared" si="230"/>
        <v>0</v>
      </c>
      <c r="P1261">
        <f t="shared" si="231"/>
        <v>0</v>
      </c>
      <c r="Q1261">
        <f t="shared" si="232"/>
        <v>1</v>
      </c>
      <c r="R1261">
        <f t="shared" si="233"/>
        <v>0</v>
      </c>
      <c r="S1261">
        <f t="shared" si="234"/>
        <v>0</v>
      </c>
      <c r="T1261">
        <f t="shared" si="235"/>
        <v>0</v>
      </c>
      <c r="U1261">
        <f t="shared" si="236"/>
        <v>0</v>
      </c>
      <c r="V1261">
        <f t="shared" si="237"/>
        <v>0</v>
      </c>
      <c r="W1261">
        <f t="shared" si="238"/>
        <v>0</v>
      </c>
      <c r="X1261">
        <f t="shared" si="239"/>
        <v>1</v>
      </c>
      <c r="Y1261">
        <v>10925</v>
      </c>
    </row>
    <row r="1262" spans="1:25">
      <c r="A1262" s="1">
        <v>41804</v>
      </c>
      <c r="B1262">
        <v>0</v>
      </c>
      <c r="C1262">
        <v>0</v>
      </c>
      <c r="D1262">
        <v>0</v>
      </c>
      <c r="E1262">
        <v>14</v>
      </c>
      <c r="F1262">
        <v>131.1142857142857</v>
      </c>
      <c r="G1262">
        <v>1835.5999999999997</v>
      </c>
      <c r="H1262">
        <v>14</v>
      </c>
      <c r="I1262">
        <v>131.1142857142857</v>
      </c>
      <c r="J1262">
        <v>1835.5999999999997</v>
      </c>
      <c r="K1262">
        <v>0</v>
      </c>
      <c r="L1262">
        <v>1260</v>
      </c>
      <c r="M1262">
        <f t="shared" si="228"/>
        <v>0</v>
      </c>
      <c r="N1262">
        <f t="shared" si="229"/>
        <v>0</v>
      </c>
      <c r="O1262">
        <f t="shared" si="230"/>
        <v>0</v>
      </c>
      <c r="P1262">
        <f t="shared" si="231"/>
        <v>0</v>
      </c>
      <c r="Q1262">
        <f t="shared" si="232"/>
        <v>1</v>
      </c>
      <c r="R1262">
        <f t="shared" si="233"/>
        <v>0</v>
      </c>
      <c r="S1262">
        <f t="shared" si="234"/>
        <v>0</v>
      </c>
      <c r="T1262">
        <f t="shared" si="235"/>
        <v>0</v>
      </c>
      <c r="U1262">
        <f t="shared" si="236"/>
        <v>0</v>
      </c>
      <c r="V1262">
        <f t="shared" si="237"/>
        <v>0</v>
      </c>
      <c r="W1262">
        <f t="shared" si="238"/>
        <v>0</v>
      </c>
      <c r="X1262">
        <f t="shared" si="239"/>
        <v>1</v>
      </c>
      <c r="Y1262">
        <v>1183.2</v>
      </c>
    </row>
    <row r="1263" spans="1:25">
      <c r="A1263" s="1">
        <v>41805</v>
      </c>
      <c r="B1263">
        <v>6</v>
      </c>
      <c r="C1263">
        <v>159</v>
      </c>
      <c r="D1263">
        <v>954</v>
      </c>
      <c r="E1263">
        <v>5</v>
      </c>
      <c r="F1263">
        <v>118.22</v>
      </c>
      <c r="G1263">
        <v>591.1</v>
      </c>
      <c r="H1263">
        <v>11</v>
      </c>
      <c r="I1263">
        <v>140.46363636363637</v>
      </c>
      <c r="J1263">
        <v>1545.1</v>
      </c>
      <c r="K1263">
        <v>0</v>
      </c>
      <c r="L1263">
        <v>1261</v>
      </c>
      <c r="M1263">
        <f t="shared" si="228"/>
        <v>0</v>
      </c>
      <c r="N1263">
        <f t="shared" si="229"/>
        <v>0</v>
      </c>
      <c r="O1263">
        <f t="shared" si="230"/>
        <v>0</v>
      </c>
      <c r="P1263">
        <f t="shared" si="231"/>
        <v>0</v>
      </c>
      <c r="Q1263">
        <f t="shared" si="232"/>
        <v>1</v>
      </c>
      <c r="R1263">
        <f t="shared" si="233"/>
        <v>0</v>
      </c>
      <c r="S1263">
        <f t="shared" si="234"/>
        <v>0</v>
      </c>
      <c r="T1263">
        <f t="shared" si="235"/>
        <v>0</v>
      </c>
      <c r="U1263">
        <f t="shared" si="236"/>
        <v>0</v>
      </c>
      <c r="V1263">
        <f t="shared" si="237"/>
        <v>0</v>
      </c>
      <c r="W1263">
        <f t="shared" si="238"/>
        <v>0</v>
      </c>
      <c r="X1263">
        <f t="shared" si="239"/>
        <v>0</v>
      </c>
      <c r="Y1263">
        <v>1835.5999999999997</v>
      </c>
    </row>
    <row r="1264" spans="1:25">
      <c r="A1264" s="1">
        <v>41806</v>
      </c>
      <c r="B1264">
        <v>71</v>
      </c>
      <c r="C1264">
        <v>146.3943661971831</v>
      </c>
      <c r="D1264">
        <v>10394</v>
      </c>
      <c r="E1264">
        <v>4</v>
      </c>
      <c r="F1264">
        <v>82.25</v>
      </c>
      <c r="G1264">
        <v>329</v>
      </c>
      <c r="H1264">
        <v>75</v>
      </c>
      <c r="I1264">
        <v>142.97333333333333</v>
      </c>
      <c r="J1264">
        <v>10723</v>
      </c>
      <c r="K1264">
        <v>0</v>
      </c>
      <c r="L1264">
        <v>1262</v>
      </c>
      <c r="M1264">
        <f t="shared" si="228"/>
        <v>0</v>
      </c>
      <c r="N1264">
        <f t="shared" si="229"/>
        <v>0</v>
      </c>
      <c r="O1264">
        <f t="shared" si="230"/>
        <v>0</v>
      </c>
      <c r="P1264">
        <f t="shared" si="231"/>
        <v>0</v>
      </c>
      <c r="Q1264">
        <f t="shared" si="232"/>
        <v>1</v>
      </c>
      <c r="R1264">
        <f t="shared" si="233"/>
        <v>0</v>
      </c>
      <c r="S1264">
        <f t="shared" si="234"/>
        <v>0</v>
      </c>
      <c r="T1264">
        <f t="shared" si="235"/>
        <v>0</v>
      </c>
      <c r="U1264">
        <f t="shared" si="236"/>
        <v>0</v>
      </c>
      <c r="V1264">
        <f t="shared" si="237"/>
        <v>0</v>
      </c>
      <c r="W1264">
        <f t="shared" si="238"/>
        <v>0</v>
      </c>
      <c r="X1264">
        <f t="shared" si="239"/>
        <v>0</v>
      </c>
      <c r="Y1264">
        <v>1545.1</v>
      </c>
    </row>
    <row r="1265" spans="1:25">
      <c r="A1265" s="1">
        <v>41807</v>
      </c>
      <c r="B1265">
        <v>71</v>
      </c>
      <c r="C1265">
        <v>144</v>
      </c>
      <c r="D1265">
        <v>10224</v>
      </c>
      <c r="E1265">
        <v>16</v>
      </c>
      <c r="F1265">
        <v>114.19374999999999</v>
      </c>
      <c r="G1265">
        <v>1827.1</v>
      </c>
      <c r="H1265">
        <v>87</v>
      </c>
      <c r="I1265">
        <v>138.51839080459771</v>
      </c>
      <c r="J1265">
        <v>12051.1</v>
      </c>
      <c r="K1265">
        <v>0</v>
      </c>
      <c r="L1265">
        <v>1263</v>
      </c>
      <c r="M1265">
        <f t="shared" si="228"/>
        <v>0</v>
      </c>
      <c r="N1265">
        <f t="shared" si="229"/>
        <v>0</v>
      </c>
      <c r="O1265">
        <f t="shared" si="230"/>
        <v>0</v>
      </c>
      <c r="P1265">
        <f t="shared" si="231"/>
        <v>0</v>
      </c>
      <c r="Q1265">
        <f t="shared" si="232"/>
        <v>1</v>
      </c>
      <c r="R1265">
        <f t="shared" si="233"/>
        <v>0</v>
      </c>
      <c r="S1265">
        <f t="shared" si="234"/>
        <v>0</v>
      </c>
      <c r="T1265">
        <f t="shared" si="235"/>
        <v>0</v>
      </c>
      <c r="U1265">
        <f t="shared" si="236"/>
        <v>0</v>
      </c>
      <c r="V1265">
        <f t="shared" si="237"/>
        <v>0</v>
      </c>
      <c r="W1265">
        <f t="shared" si="238"/>
        <v>0</v>
      </c>
      <c r="X1265">
        <f t="shared" si="239"/>
        <v>0</v>
      </c>
      <c r="Y1265">
        <v>10723</v>
      </c>
    </row>
    <row r="1266" spans="1:25">
      <c r="A1266" s="1">
        <v>41808</v>
      </c>
      <c r="B1266">
        <v>8</v>
      </c>
      <c r="C1266">
        <v>140.25</v>
      </c>
      <c r="D1266">
        <v>1122</v>
      </c>
      <c r="E1266">
        <v>16</v>
      </c>
      <c r="F1266">
        <v>117.38124999999999</v>
      </c>
      <c r="G1266">
        <v>1878.1</v>
      </c>
      <c r="H1266">
        <v>24</v>
      </c>
      <c r="I1266">
        <v>125.00416666666666</v>
      </c>
      <c r="J1266">
        <v>3000.1</v>
      </c>
      <c r="K1266">
        <v>0</v>
      </c>
      <c r="L1266">
        <v>1264</v>
      </c>
      <c r="M1266">
        <f t="shared" si="228"/>
        <v>0</v>
      </c>
      <c r="N1266">
        <f t="shared" si="229"/>
        <v>0</v>
      </c>
      <c r="O1266">
        <f t="shared" si="230"/>
        <v>0</v>
      </c>
      <c r="P1266">
        <f t="shared" si="231"/>
        <v>0</v>
      </c>
      <c r="Q1266">
        <f t="shared" si="232"/>
        <v>1</v>
      </c>
      <c r="R1266">
        <f t="shared" si="233"/>
        <v>0</v>
      </c>
      <c r="S1266">
        <f t="shared" si="234"/>
        <v>0</v>
      </c>
      <c r="T1266">
        <f t="shared" si="235"/>
        <v>0</v>
      </c>
      <c r="U1266">
        <f t="shared" si="236"/>
        <v>0</v>
      </c>
      <c r="V1266">
        <f t="shared" si="237"/>
        <v>0</v>
      </c>
      <c r="W1266">
        <f t="shared" si="238"/>
        <v>0</v>
      </c>
      <c r="X1266">
        <f t="shared" si="239"/>
        <v>0</v>
      </c>
      <c r="Y1266">
        <v>12051.1</v>
      </c>
    </row>
    <row r="1267" spans="1:25">
      <c r="A1267" s="1">
        <v>41809</v>
      </c>
      <c r="B1267">
        <v>42</v>
      </c>
      <c r="C1267">
        <v>148.16666666666666</v>
      </c>
      <c r="D1267">
        <v>6223</v>
      </c>
      <c r="E1267">
        <v>13</v>
      </c>
      <c r="F1267">
        <v>121.4076923076923</v>
      </c>
      <c r="G1267">
        <v>1578.3</v>
      </c>
      <c r="H1267">
        <v>55</v>
      </c>
      <c r="I1267">
        <v>141.84181818181818</v>
      </c>
      <c r="J1267">
        <v>7801.3</v>
      </c>
      <c r="K1267">
        <v>0</v>
      </c>
      <c r="L1267">
        <v>1265</v>
      </c>
      <c r="M1267">
        <f t="shared" si="228"/>
        <v>0</v>
      </c>
      <c r="N1267">
        <f t="shared" si="229"/>
        <v>0</v>
      </c>
      <c r="O1267">
        <f t="shared" si="230"/>
        <v>0</v>
      </c>
      <c r="P1267">
        <f t="shared" si="231"/>
        <v>0</v>
      </c>
      <c r="Q1267">
        <f t="shared" si="232"/>
        <v>1</v>
      </c>
      <c r="R1267">
        <f t="shared" si="233"/>
        <v>0</v>
      </c>
      <c r="S1267">
        <f t="shared" si="234"/>
        <v>0</v>
      </c>
      <c r="T1267">
        <f t="shared" si="235"/>
        <v>0</v>
      </c>
      <c r="U1267">
        <f t="shared" si="236"/>
        <v>0</v>
      </c>
      <c r="V1267">
        <f t="shared" si="237"/>
        <v>0</v>
      </c>
      <c r="W1267">
        <f t="shared" si="238"/>
        <v>0</v>
      </c>
      <c r="X1267">
        <f t="shared" si="239"/>
        <v>0</v>
      </c>
      <c r="Y1267">
        <v>3000.1</v>
      </c>
    </row>
    <row r="1268" spans="1:25">
      <c r="A1268" s="1">
        <v>41810</v>
      </c>
      <c r="B1268">
        <v>15</v>
      </c>
      <c r="C1268">
        <v>149</v>
      </c>
      <c r="D1268">
        <v>2235</v>
      </c>
      <c r="E1268">
        <v>29</v>
      </c>
      <c r="F1268">
        <v>122.69310344827586</v>
      </c>
      <c r="G1268">
        <v>3558.1</v>
      </c>
      <c r="H1268">
        <v>44</v>
      </c>
      <c r="I1268">
        <v>131.66136363636363</v>
      </c>
      <c r="J1268">
        <v>5793.1</v>
      </c>
      <c r="K1268">
        <v>0</v>
      </c>
      <c r="L1268">
        <v>1266</v>
      </c>
      <c r="M1268">
        <f t="shared" si="228"/>
        <v>0</v>
      </c>
      <c r="N1268">
        <f t="shared" si="229"/>
        <v>0</v>
      </c>
      <c r="O1268">
        <f t="shared" si="230"/>
        <v>0</v>
      </c>
      <c r="P1268">
        <f t="shared" si="231"/>
        <v>0</v>
      </c>
      <c r="Q1268">
        <f t="shared" si="232"/>
        <v>1</v>
      </c>
      <c r="R1268">
        <f t="shared" si="233"/>
        <v>0</v>
      </c>
      <c r="S1268">
        <f t="shared" si="234"/>
        <v>0</v>
      </c>
      <c r="T1268">
        <f t="shared" si="235"/>
        <v>0</v>
      </c>
      <c r="U1268">
        <f t="shared" si="236"/>
        <v>0</v>
      </c>
      <c r="V1268">
        <f t="shared" si="237"/>
        <v>0</v>
      </c>
      <c r="W1268">
        <f t="shared" si="238"/>
        <v>0</v>
      </c>
      <c r="X1268">
        <f t="shared" si="239"/>
        <v>1</v>
      </c>
      <c r="Y1268">
        <v>7801.3</v>
      </c>
    </row>
    <row r="1269" spans="1:25">
      <c r="A1269" s="1">
        <v>41811</v>
      </c>
      <c r="B1269">
        <v>1</v>
      </c>
      <c r="C1269">
        <v>149</v>
      </c>
      <c r="D1269">
        <v>149</v>
      </c>
      <c r="E1269">
        <v>31</v>
      </c>
      <c r="F1269">
        <v>124.88709677419355</v>
      </c>
      <c r="G1269">
        <v>3871.5</v>
      </c>
      <c r="H1269">
        <v>32</v>
      </c>
      <c r="I1269">
        <v>125.640625</v>
      </c>
      <c r="J1269">
        <v>4020.5</v>
      </c>
      <c r="K1269">
        <v>0</v>
      </c>
      <c r="L1269">
        <v>1267</v>
      </c>
      <c r="M1269">
        <f t="shared" si="228"/>
        <v>0</v>
      </c>
      <c r="N1269">
        <f t="shared" si="229"/>
        <v>0</v>
      </c>
      <c r="O1269">
        <f t="shared" si="230"/>
        <v>0</v>
      </c>
      <c r="P1269">
        <f t="shared" si="231"/>
        <v>0</v>
      </c>
      <c r="Q1269">
        <f t="shared" si="232"/>
        <v>1</v>
      </c>
      <c r="R1269">
        <f t="shared" si="233"/>
        <v>0</v>
      </c>
      <c r="S1269">
        <f t="shared" si="234"/>
        <v>0</v>
      </c>
      <c r="T1269">
        <f t="shared" si="235"/>
        <v>0</v>
      </c>
      <c r="U1269">
        <f t="shared" si="236"/>
        <v>0</v>
      </c>
      <c r="V1269">
        <f t="shared" si="237"/>
        <v>0</v>
      </c>
      <c r="W1269">
        <f t="shared" si="238"/>
        <v>0</v>
      </c>
      <c r="X1269">
        <f t="shared" si="239"/>
        <v>1</v>
      </c>
      <c r="Y1269">
        <v>5793.1</v>
      </c>
    </row>
    <row r="1270" spans="1:25">
      <c r="A1270" s="1">
        <v>41812</v>
      </c>
      <c r="B1270">
        <v>9</v>
      </c>
      <c r="C1270">
        <v>147.34444444444443</v>
      </c>
      <c r="D1270">
        <v>1326.1</v>
      </c>
      <c r="E1270">
        <v>14</v>
      </c>
      <c r="F1270">
        <v>125.5</v>
      </c>
      <c r="G1270">
        <v>1757</v>
      </c>
      <c r="H1270">
        <v>23</v>
      </c>
      <c r="I1270">
        <v>134.04782608695652</v>
      </c>
      <c r="J1270">
        <v>3083.1</v>
      </c>
      <c r="K1270">
        <v>0</v>
      </c>
      <c r="L1270">
        <v>1268</v>
      </c>
      <c r="M1270">
        <f t="shared" si="228"/>
        <v>0</v>
      </c>
      <c r="N1270">
        <f t="shared" si="229"/>
        <v>0</v>
      </c>
      <c r="O1270">
        <f t="shared" si="230"/>
        <v>0</v>
      </c>
      <c r="P1270">
        <f t="shared" si="231"/>
        <v>0</v>
      </c>
      <c r="Q1270">
        <f t="shared" si="232"/>
        <v>1</v>
      </c>
      <c r="R1270">
        <f t="shared" si="233"/>
        <v>0</v>
      </c>
      <c r="S1270">
        <f t="shared" si="234"/>
        <v>0</v>
      </c>
      <c r="T1270">
        <f t="shared" si="235"/>
        <v>0</v>
      </c>
      <c r="U1270">
        <f t="shared" si="236"/>
        <v>0</v>
      </c>
      <c r="V1270">
        <f t="shared" si="237"/>
        <v>0</v>
      </c>
      <c r="W1270">
        <f t="shared" si="238"/>
        <v>0</v>
      </c>
      <c r="X1270">
        <f t="shared" si="239"/>
        <v>0</v>
      </c>
      <c r="Y1270">
        <v>4020.5</v>
      </c>
    </row>
    <row r="1271" spans="1:25">
      <c r="A1271" s="1">
        <v>41813</v>
      </c>
      <c r="B1271">
        <v>45</v>
      </c>
      <c r="C1271">
        <v>137.44888888888889</v>
      </c>
      <c r="D1271">
        <v>6185.2</v>
      </c>
      <c r="E1271">
        <v>12</v>
      </c>
      <c r="F1271">
        <v>136.27500000000001</v>
      </c>
      <c r="G1271">
        <v>1635.3</v>
      </c>
      <c r="H1271">
        <v>57</v>
      </c>
      <c r="I1271">
        <v>137.2017543859649</v>
      </c>
      <c r="J1271">
        <v>7820.5</v>
      </c>
      <c r="K1271">
        <v>0</v>
      </c>
      <c r="L1271">
        <v>1269</v>
      </c>
      <c r="M1271">
        <f t="shared" si="228"/>
        <v>0</v>
      </c>
      <c r="N1271">
        <f t="shared" si="229"/>
        <v>0</v>
      </c>
      <c r="O1271">
        <f t="shared" si="230"/>
        <v>0</v>
      </c>
      <c r="P1271">
        <f t="shared" si="231"/>
        <v>0</v>
      </c>
      <c r="Q1271">
        <f t="shared" si="232"/>
        <v>1</v>
      </c>
      <c r="R1271">
        <f t="shared" si="233"/>
        <v>0</v>
      </c>
      <c r="S1271">
        <f t="shared" si="234"/>
        <v>0</v>
      </c>
      <c r="T1271">
        <f t="shared" si="235"/>
        <v>0</v>
      </c>
      <c r="U1271">
        <f t="shared" si="236"/>
        <v>0</v>
      </c>
      <c r="V1271">
        <f t="shared" si="237"/>
        <v>0</v>
      </c>
      <c r="W1271">
        <f t="shared" si="238"/>
        <v>0</v>
      </c>
      <c r="X1271">
        <f t="shared" si="239"/>
        <v>0</v>
      </c>
      <c r="Y1271">
        <v>3083.1</v>
      </c>
    </row>
    <row r="1272" spans="1:25">
      <c r="A1272" s="1">
        <v>41814</v>
      </c>
      <c r="B1272">
        <v>77</v>
      </c>
      <c r="C1272">
        <v>135.66493506493507</v>
      </c>
      <c r="D1272">
        <v>10446.200000000001</v>
      </c>
      <c r="E1272">
        <v>20</v>
      </c>
      <c r="F1272">
        <v>110.55999999999999</v>
      </c>
      <c r="G1272">
        <v>2211.1999999999998</v>
      </c>
      <c r="H1272">
        <v>97</v>
      </c>
      <c r="I1272">
        <v>130.48865979381443</v>
      </c>
      <c r="J1272">
        <v>12657.400000000001</v>
      </c>
      <c r="K1272">
        <v>0</v>
      </c>
      <c r="L1272">
        <v>1270</v>
      </c>
      <c r="M1272">
        <f t="shared" si="228"/>
        <v>0</v>
      </c>
      <c r="N1272">
        <f t="shared" si="229"/>
        <v>0</v>
      </c>
      <c r="O1272">
        <f t="shared" si="230"/>
        <v>0</v>
      </c>
      <c r="P1272">
        <f t="shared" si="231"/>
        <v>0</v>
      </c>
      <c r="Q1272">
        <f t="shared" si="232"/>
        <v>1</v>
      </c>
      <c r="R1272">
        <f t="shared" si="233"/>
        <v>0</v>
      </c>
      <c r="S1272">
        <f t="shared" si="234"/>
        <v>0</v>
      </c>
      <c r="T1272">
        <f t="shared" si="235"/>
        <v>0</v>
      </c>
      <c r="U1272">
        <f t="shared" si="236"/>
        <v>0</v>
      </c>
      <c r="V1272">
        <f t="shared" si="237"/>
        <v>0</v>
      </c>
      <c r="W1272">
        <f t="shared" si="238"/>
        <v>0</v>
      </c>
      <c r="X1272">
        <f t="shared" si="239"/>
        <v>0</v>
      </c>
      <c r="Y1272">
        <v>7820.5</v>
      </c>
    </row>
    <row r="1273" spans="1:25">
      <c r="A1273" s="1">
        <v>41815</v>
      </c>
      <c r="B1273">
        <v>63</v>
      </c>
      <c r="C1273">
        <v>139.55873015873016</v>
      </c>
      <c r="D1273">
        <v>8792.2000000000007</v>
      </c>
      <c r="E1273">
        <v>23</v>
      </c>
      <c r="F1273">
        <v>91.839130434782604</v>
      </c>
      <c r="G1273">
        <v>2112.2999999999997</v>
      </c>
      <c r="H1273">
        <v>86</v>
      </c>
      <c r="I1273">
        <v>126.79651162790698</v>
      </c>
      <c r="J1273">
        <v>10904.5</v>
      </c>
      <c r="K1273">
        <v>0</v>
      </c>
      <c r="L1273">
        <v>1271</v>
      </c>
      <c r="M1273">
        <f t="shared" si="228"/>
        <v>0</v>
      </c>
      <c r="N1273">
        <f t="shared" si="229"/>
        <v>0</v>
      </c>
      <c r="O1273">
        <f t="shared" si="230"/>
        <v>0</v>
      </c>
      <c r="P1273">
        <f t="shared" si="231"/>
        <v>0</v>
      </c>
      <c r="Q1273">
        <f t="shared" si="232"/>
        <v>1</v>
      </c>
      <c r="R1273">
        <f t="shared" si="233"/>
        <v>0</v>
      </c>
      <c r="S1273">
        <f t="shared" si="234"/>
        <v>0</v>
      </c>
      <c r="T1273">
        <f t="shared" si="235"/>
        <v>0</v>
      </c>
      <c r="U1273">
        <f t="shared" si="236"/>
        <v>0</v>
      </c>
      <c r="V1273">
        <f t="shared" si="237"/>
        <v>0</v>
      </c>
      <c r="W1273">
        <f t="shared" si="238"/>
        <v>0</v>
      </c>
      <c r="X1273">
        <f t="shared" si="239"/>
        <v>0</v>
      </c>
      <c r="Y1273">
        <v>12657.400000000001</v>
      </c>
    </row>
    <row r="1274" spans="1:25">
      <c r="A1274" s="1">
        <v>41816</v>
      </c>
      <c r="B1274">
        <v>47</v>
      </c>
      <c r="C1274">
        <v>140.21702127659574</v>
      </c>
      <c r="D1274">
        <v>6590.2</v>
      </c>
      <c r="E1274">
        <v>16</v>
      </c>
      <c r="F1274">
        <v>122.39999999999999</v>
      </c>
      <c r="G1274">
        <v>1958.3999999999999</v>
      </c>
      <c r="H1274">
        <v>63</v>
      </c>
      <c r="I1274">
        <v>135.69206349206351</v>
      </c>
      <c r="J1274">
        <v>8548.6</v>
      </c>
      <c r="K1274">
        <v>0</v>
      </c>
      <c r="L1274">
        <v>1272</v>
      </c>
      <c r="M1274">
        <f t="shared" si="228"/>
        <v>0</v>
      </c>
      <c r="N1274">
        <f t="shared" si="229"/>
        <v>0</v>
      </c>
      <c r="O1274">
        <f t="shared" si="230"/>
        <v>0</v>
      </c>
      <c r="P1274">
        <f t="shared" si="231"/>
        <v>0</v>
      </c>
      <c r="Q1274">
        <f t="shared" si="232"/>
        <v>1</v>
      </c>
      <c r="R1274">
        <f t="shared" si="233"/>
        <v>0</v>
      </c>
      <c r="S1274">
        <f t="shared" si="234"/>
        <v>0</v>
      </c>
      <c r="T1274">
        <f t="shared" si="235"/>
        <v>0</v>
      </c>
      <c r="U1274">
        <f t="shared" si="236"/>
        <v>0</v>
      </c>
      <c r="V1274">
        <f t="shared" si="237"/>
        <v>0</v>
      </c>
      <c r="W1274">
        <f t="shared" si="238"/>
        <v>0</v>
      </c>
      <c r="X1274">
        <f t="shared" si="239"/>
        <v>0</v>
      </c>
      <c r="Y1274">
        <v>10904.5</v>
      </c>
    </row>
    <row r="1275" spans="1:25">
      <c r="A1275" s="1">
        <v>41817</v>
      </c>
      <c r="B1275">
        <v>3</v>
      </c>
      <c r="C1275">
        <v>142.33333333333334</v>
      </c>
      <c r="D1275">
        <v>427</v>
      </c>
      <c r="E1275">
        <v>9</v>
      </c>
      <c r="F1275">
        <v>127.02222222222223</v>
      </c>
      <c r="G1275">
        <v>1143.2</v>
      </c>
      <c r="H1275">
        <v>12</v>
      </c>
      <c r="I1275">
        <v>130.85</v>
      </c>
      <c r="J1275">
        <v>1570.2</v>
      </c>
      <c r="K1275">
        <v>0</v>
      </c>
      <c r="L1275">
        <v>1273</v>
      </c>
      <c r="M1275">
        <f t="shared" si="228"/>
        <v>0</v>
      </c>
      <c r="N1275">
        <f t="shared" si="229"/>
        <v>0</v>
      </c>
      <c r="O1275">
        <f t="shared" si="230"/>
        <v>0</v>
      </c>
      <c r="P1275">
        <f t="shared" si="231"/>
        <v>0</v>
      </c>
      <c r="Q1275">
        <f t="shared" si="232"/>
        <v>1</v>
      </c>
      <c r="R1275">
        <f t="shared" si="233"/>
        <v>0</v>
      </c>
      <c r="S1275">
        <f t="shared" si="234"/>
        <v>0</v>
      </c>
      <c r="T1275">
        <f t="shared" si="235"/>
        <v>0</v>
      </c>
      <c r="U1275">
        <f t="shared" si="236"/>
        <v>0</v>
      </c>
      <c r="V1275">
        <f t="shared" si="237"/>
        <v>0</v>
      </c>
      <c r="W1275">
        <f t="shared" si="238"/>
        <v>0</v>
      </c>
      <c r="X1275">
        <f t="shared" si="239"/>
        <v>1</v>
      </c>
      <c r="Y1275">
        <v>8548.6</v>
      </c>
    </row>
    <row r="1276" spans="1:25">
      <c r="A1276" s="1">
        <v>41818</v>
      </c>
      <c r="B1276">
        <v>0</v>
      </c>
      <c r="C1276">
        <v>0</v>
      </c>
      <c r="D1276">
        <v>0</v>
      </c>
      <c r="E1276">
        <v>17</v>
      </c>
      <c r="F1276">
        <v>127.64705882352939</v>
      </c>
      <c r="G1276">
        <v>2169.9999999999995</v>
      </c>
      <c r="H1276">
        <v>17</v>
      </c>
      <c r="I1276">
        <v>127.64705882352939</v>
      </c>
      <c r="J1276">
        <v>2169.9999999999995</v>
      </c>
      <c r="K1276">
        <v>0</v>
      </c>
      <c r="L1276">
        <v>1274</v>
      </c>
      <c r="M1276">
        <f t="shared" si="228"/>
        <v>0</v>
      </c>
      <c r="N1276">
        <f t="shared" si="229"/>
        <v>0</v>
      </c>
      <c r="O1276">
        <f t="shared" si="230"/>
        <v>0</v>
      </c>
      <c r="P1276">
        <f t="shared" si="231"/>
        <v>0</v>
      </c>
      <c r="Q1276">
        <f t="shared" si="232"/>
        <v>1</v>
      </c>
      <c r="R1276">
        <f t="shared" si="233"/>
        <v>0</v>
      </c>
      <c r="S1276">
        <f t="shared" si="234"/>
        <v>0</v>
      </c>
      <c r="T1276">
        <f t="shared" si="235"/>
        <v>0</v>
      </c>
      <c r="U1276">
        <f t="shared" si="236"/>
        <v>0</v>
      </c>
      <c r="V1276">
        <f t="shared" si="237"/>
        <v>0</v>
      </c>
      <c r="W1276">
        <f t="shared" si="238"/>
        <v>0</v>
      </c>
      <c r="X1276">
        <f t="shared" si="239"/>
        <v>1</v>
      </c>
      <c r="Y1276">
        <v>1570.2</v>
      </c>
    </row>
    <row r="1277" spans="1:25">
      <c r="A1277" s="1">
        <v>41819</v>
      </c>
      <c r="B1277">
        <v>0</v>
      </c>
      <c r="C1277">
        <v>0</v>
      </c>
      <c r="D1277">
        <v>0</v>
      </c>
      <c r="E1277">
        <v>9</v>
      </c>
      <c r="F1277">
        <v>96.833333333333329</v>
      </c>
      <c r="G1277">
        <v>871.5</v>
      </c>
      <c r="H1277">
        <v>9</v>
      </c>
      <c r="I1277">
        <v>96.833333333333329</v>
      </c>
      <c r="J1277">
        <v>871.5</v>
      </c>
      <c r="K1277">
        <v>0</v>
      </c>
      <c r="L1277">
        <v>1275</v>
      </c>
      <c r="M1277">
        <f t="shared" si="228"/>
        <v>0</v>
      </c>
      <c r="N1277">
        <f t="shared" si="229"/>
        <v>0</v>
      </c>
      <c r="O1277">
        <f t="shared" si="230"/>
        <v>0</v>
      </c>
      <c r="P1277">
        <f t="shared" si="231"/>
        <v>0</v>
      </c>
      <c r="Q1277">
        <f t="shared" si="232"/>
        <v>1</v>
      </c>
      <c r="R1277">
        <f t="shared" si="233"/>
        <v>0</v>
      </c>
      <c r="S1277">
        <f t="shared" si="234"/>
        <v>0</v>
      </c>
      <c r="T1277">
        <f t="shared" si="235"/>
        <v>0</v>
      </c>
      <c r="U1277">
        <f t="shared" si="236"/>
        <v>0</v>
      </c>
      <c r="V1277">
        <f t="shared" si="237"/>
        <v>0</v>
      </c>
      <c r="W1277">
        <f t="shared" si="238"/>
        <v>0</v>
      </c>
      <c r="X1277">
        <f t="shared" si="239"/>
        <v>0</v>
      </c>
      <c r="Y1277">
        <v>2169.9999999999995</v>
      </c>
    </row>
    <row r="1278" spans="1:25">
      <c r="A1278" s="1">
        <v>41820</v>
      </c>
      <c r="B1278">
        <v>0</v>
      </c>
      <c r="C1278">
        <v>0</v>
      </c>
      <c r="D1278">
        <v>0</v>
      </c>
      <c r="E1278">
        <v>11</v>
      </c>
      <c r="F1278">
        <v>121.7909090909091</v>
      </c>
      <c r="G1278">
        <v>1339.7</v>
      </c>
      <c r="H1278">
        <v>11</v>
      </c>
      <c r="I1278">
        <v>121.7909090909091</v>
      </c>
      <c r="J1278">
        <v>1339.7</v>
      </c>
      <c r="K1278">
        <v>0</v>
      </c>
      <c r="L1278">
        <v>1276</v>
      </c>
      <c r="M1278">
        <f t="shared" si="228"/>
        <v>0</v>
      </c>
      <c r="N1278">
        <f t="shared" si="229"/>
        <v>0</v>
      </c>
      <c r="O1278">
        <f t="shared" si="230"/>
        <v>0</v>
      </c>
      <c r="P1278">
        <f t="shared" si="231"/>
        <v>0</v>
      </c>
      <c r="Q1278">
        <f t="shared" si="232"/>
        <v>1</v>
      </c>
      <c r="R1278">
        <f t="shared" si="233"/>
        <v>0</v>
      </c>
      <c r="S1278">
        <f t="shared" si="234"/>
        <v>0</v>
      </c>
      <c r="T1278">
        <f t="shared" si="235"/>
        <v>0</v>
      </c>
      <c r="U1278">
        <f t="shared" si="236"/>
        <v>0</v>
      </c>
      <c r="V1278">
        <f t="shared" si="237"/>
        <v>0</v>
      </c>
      <c r="W1278">
        <f t="shared" si="238"/>
        <v>0</v>
      </c>
      <c r="X1278">
        <f t="shared" si="239"/>
        <v>0</v>
      </c>
      <c r="Y1278">
        <v>871.5</v>
      </c>
    </row>
    <row r="1279" spans="1:25">
      <c r="A1279" s="1">
        <v>41821</v>
      </c>
      <c r="B1279">
        <v>0</v>
      </c>
      <c r="C1279">
        <v>0</v>
      </c>
      <c r="D1279">
        <v>0</v>
      </c>
      <c r="E1279">
        <v>7</v>
      </c>
      <c r="F1279">
        <v>86.342857142857142</v>
      </c>
      <c r="G1279">
        <v>604.4</v>
      </c>
      <c r="H1279">
        <v>7</v>
      </c>
      <c r="I1279">
        <v>86.342857142857142</v>
      </c>
      <c r="J1279">
        <v>604.4</v>
      </c>
      <c r="K1279">
        <v>0</v>
      </c>
      <c r="L1279">
        <v>1277</v>
      </c>
      <c r="M1279">
        <f t="shared" si="228"/>
        <v>0</v>
      </c>
      <c r="N1279">
        <f t="shared" si="229"/>
        <v>0</v>
      </c>
      <c r="O1279">
        <f t="shared" si="230"/>
        <v>0</v>
      </c>
      <c r="P1279">
        <f t="shared" si="231"/>
        <v>0</v>
      </c>
      <c r="Q1279">
        <f t="shared" si="232"/>
        <v>0</v>
      </c>
      <c r="R1279">
        <f t="shared" si="233"/>
        <v>1</v>
      </c>
      <c r="S1279">
        <f t="shared" si="234"/>
        <v>0</v>
      </c>
      <c r="T1279">
        <f t="shared" si="235"/>
        <v>0</v>
      </c>
      <c r="U1279">
        <f t="shared" si="236"/>
        <v>0</v>
      </c>
      <c r="V1279">
        <f t="shared" si="237"/>
        <v>0</v>
      </c>
      <c r="W1279">
        <f t="shared" si="238"/>
        <v>0</v>
      </c>
      <c r="X1279">
        <f t="shared" si="239"/>
        <v>0</v>
      </c>
      <c r="Y1279">
        <v>1339.7</v>
      </c>
    </row>
    <row r="1280" spans="1:25">
      <c r="A1280" s="1">
        <v>41822</v>
      </c>
      <c r="B1280">
        <v>0</v>
      </c>
      <c r="C1280">
        <v>0</v>
      </c>
      <c r="D1280">
        <v>0</v>
      </c>
      <c r="E1280">
        <v>5</v>
      </c>
      <c r="F1280">
        <v>91.059999999999988</v>
      </c>
      <c r="G1280">
        <v>455.29999999999995</v>
      </c>
      <c r="H1280">
        <v>5</v>
      </c>
      <c r="I1280">
        <v>91.059999999999988</v>
      </c>
      <c r="J1280">
        <v>455.29999999999995</v>
      </c>
      <c r="K1280">
        <v>0</v>
      </c>
      <c r="L1280">
        <v>1278</v>
      </c>
      <c r="M1280">
        <f t="shared" si="228"/>
        <v>0</v>
      </c>
      <c r="N1280">
        <f t="shared" si="229"/>
        <v>0</v>
      </c>
      <c r="O1280">
        <f t="shared" si="230"/>
        <v>0</v>
      </c>
      <c r="P1280">
        <f t="shared" si="231"/>
        <v>0</v>
      </c>
      <c r="Q1280">
        <f t="shared" si="232"/>
        <v>0</v>
      </c>
      <c r="R1280">
        <f t="shared" si="233"/>
        <v>1</v>
      </c>
      <c r="S1280">
        <f t="shared" si="234"/>
        <v>0</v>
      </c>
      <c r="T1280">
        <f t="shared" si="235"/>
        <v>0</v>
      </c>
      <c r="U1280">
        <f t="shared" si="236"/>
        <v>0</v>
      </c>
      <c r="V1280">
        <f t="shared" si="237"/>
        <v>0</v>
      </c>
      <c r="W1280">
        <f t="shared" si="238"/>
        <v>0</v>
      </c>
      <c r="X1280">
        <f t="shared" si="239"/>
        <v>0</v>
      </c>
      <c r="Y1280">
        <v>604.4</v>
      </c>
    </row>
    <row r="1281" spans="1:25">
      <c r="A1281" s="1">
        <v>41823</v>
      </c>
      <c r="B1281">
        <v>0</v>
      </c>
      <c r="C1281">
        <v>0</v>
      </c>
      <c r="D1281">
        <v>0</v>
      </c>
      <c r="E1281">
        <v>5</v>
      </c>
      <c r="F1281">
        <v>100.84</v>
      </c>
      <c r="G1281">
        <v>504.20000000000005</v>
      </c>
      <c r="H1281">
        <v>5</v>
      </c>
      <c r="I1281">
        <v>100.84</v>
      </c>
      <c r="J1281">
        <v>504.20000000000005</v>
      </c>
      <c r="K1281">
        <v>0</v>
      </c>
      <c r="L1281">
        <v>1279</v>
      </c>
      <c r="M1281">
        <f t="shared" si="228"/>
        <v>0</v>
      </c>
      <c r="N1281">
        <f t="shared" si="229"/>
        <v>0</v>
      </c>
      <c r="O1281">
        <f t="shared" si="230"/>
        <v>0</v>
      </c>
      <c r="P1281">
        <f t="shared" si="231"/>
        <v>0</v>
      </c>
      <c r="Q1281">
        <f t="shared" si="232"/>
        <v>0</v>
      </c>
      <c r="R1281">
        <f t="shared" si="233"/>
        <v>1</v>
      </c>
      <c r="S1281">
        <f t="shared" si="234"/>
        <v>0</v>
      </c>
      <c r="T1281">
        <f t="shared" si="235"/>
        <v>0</v>
      </c>
      <c r="U1281">
        <f t="shared" si="236"/>
        <v>0</v>
      </c>
      <c r="V1281">
        <f t="shared" si="237"/>
        <v>0</v>
      </c>
      <c r="W1281">
        <f t="shared" si="238"/>
        <v>0</v>
      </c>
      <c r="X1281">
        <f t="shared" si="239"/>
        <v>0</v>
      </c>
      <c r="Y1281">
        <v>455.29999999999995</v>
      </c>
    </row>
    <row r="1282" spans="1:25">
      <c r="A1282" s="1">
        <v>41824</v>
      </c>
      <c r="B1282">
        <v>0</v>
      </c>
      <c r="C1282">
        <v>0</v>
      </c>
      <c r="D1282">
        <v>0</v>
      </c>
      <c r="E1282">
        <v>13</v>
      </c>
      <c r="F1282">
        <v>96.992307692307705</v>
      </c>
      <c r="G1282">
        <v>1260.9000000000001</v>
      </c>
      <c r="H1282">
        <v>13</v>
      </c>
      <c r="I1282">
        <v>96.992307692307705</v>
      </c>
      <c r="J1282">
        <v>1260.9000000000001</v>
      </c>
      <c r="K1282">
        <v>0</v>
      </c>
      <c r="L1282">
        <v>1280</v>
      </c>
      <c r="M1282">
        <f t="shared" si="228"/>
        <v>0</v>
      </c>
      <c r="N1282">
        <f t="shared" si="229"/>
        <v>0</v>
      </c>
      <c r="O1282">
        <f t="shared" si="230"/>
        <v>0</v>
      </c>
      <c r="P1282">
        <f t="shared" si="231"/>
        <v>0</v>
      </c>
      <c r="Q1282">
        <f t="shared" si="232"/>
        <v>0</v>
      </c>
      <c r="R1282">
        <f t="shared" si="233"/>
        <v>1</v>
      </c>
      <c r="S1282">
        <f t="shared" si="234"/>
        <v>0</v>
      </c>
      <c r="T1282">
        <f t="shared" si="235"/>
        <v>0</v>
      </c>
      <c r="U1282">
        <f t="shared" si="236"/>
        <v>0</v>
      </c>
      <c r="V1282">
        <f t="shared" si="237"/>
        <v>0</v>
      </c>
      <c r="W1282">
        <f t="shared" si="238"/>
        <v>0</v>
      </c>
      <c r="X1282">
        <f t="shared" si="239"/>
        <v>1</v>
      </c>
      <c r="Y1282">
        <v>504.20000000000005</v>
      </c>
    </row>
    <row r="1283" spans="1:25">
      <c r="A1283" s="1">
        <v>41825</v>
      </c>
      <c r="B1283">
        <v>0</v>
      </c>
      <c r="C1283">
        <v>0</v>
      </c>
      <c r="D1283">
        <v>0</v>
      </c>
      <c r="E1283">
        <v>15</v>
      </c>
      <c r="F1283">
        <v>94.73333333333332</v>
      </c>
      <c r="G1283">
        <v>1420.9999999999998</v>
      </c>
      <c r="H1283">
        <v>15</v>
      </c>
      <c r="I1283">
        <v>94.73333333333332</v>
      </c>
      <c r="J1283">
        <v>1420.9999999999998</v>
      </c>
      <c r="K1283">
        <v>0</v>
      </c>
      <c r="L1283">
        <v>1281</v>
      </c>
      <c r="M1283">
        <f t="shared" ref="M1283:M1346" si="240">IF(MONTH(A1283)=2,1,0)</f>
        <v>0</v>
      </c>
      <c r="N1283">
        <f t="shared" ref="N1283:N1346" si="241">IF(MONTH(A1283)=3,1,0)</f>
        <v>0</v>
      </c>
      <c r="O1283">
        <f t="shared" ref="O1283:O1346" si="242">IF(MONTH(A1283)=4,1,0)</f>
        <v>0</v>
      </c>
      <c r="P1283">
        <f t="shared" ref="P1283:P1346" si="243">IF(MONTH(A1283)=5,1,0)</f>
        <v>0</v>
      </c>
      <c r="Q1283">
        <f t="shared" ref="Q1283:Q1346" si="244">IF(MONTH(A1283)=6,1,0)</f>
        <v>0</v>
      </c>
      <c r="R1283">
        <f t="shared" ref="R1283:R1346" si="245">IF(MONTH(A1283)=7,1,0)</f>
        <v>1</v>
      </c>
      <c r="S1283">
        <f t="shared" ref="S1283:S1346" si="246">IF(MONTH(A1283)=8,1,0)</f>
        <v>0</v>
      </c>
      <c r="T1283">
        <f t="shared" ref="T1283:T1346" si="247">IF(MONTH(A1283)=9,1,0)</f>
        <v>0</v>
      </c>
      <c r="U1283">
        <f t="shared" ref="U1283:U1346" si="248">IF(MONTH(A1283)=10,1,0)</f>
        <v>0</v>
      </c>
      <c r="V1283">
        <f t="shared" ref="V1283:V1346" si="249">IF(MONTH(A1283)=11,1,0)</f>
        <v>0</v>
      </c>
      <c r="W1283">
        <f t="shared" ref="W1283:W1346" si="250">IF(MONTH(A1283)=12,1,0)</f>
        <v>0</v>
      </c>
      <c r="X1283">
        <f t="shared" ref="X1283:X1346" si="251">IF(WEEKDAY(A1283)&gt;=6,1,0)</f>
        <v>1</v>
      </c>
      <c r="Y1283">
        <v>1260.9000000000001</v>
      </c>
    </row>
    <row r="1284" spans="1:25">
      <c r="A1284" s="1">
        <v>41826</v>
      </c>
      <c r="B1284">
        <v>3</v>
      </c>
      <c r="C1284">
        <v>115.66666666666667</v>
      </c>
      <c r="D1284">
        <v>347</v>
      </c>
      <c r="E1284">
        <v>4</v>
      </c>
      <c r="F1284">
        <v>88.275000000000006</v>
      </c>
      <c r="G1284">
        <v>353.1</v>
      </c>
      <c r="H1284">
        <v>7</v>
      </c>
      <c r="I1284">
        <v>100.01428571428572</v>
      </c>
      <c r="J1284">
        <v>700.1</v>
      </c>
      <c r="K1284">
        <v>0</v>
      </c>
      <c r="L1284">
        <v>1282</v>
      </c>
      <c r="M1284">
        <f t="shared" si="240"/>
        <v>0</v>
      </c>
      <c r="N1284">
        <f t="shared" si="241"/>
        <v>0</v>
      </c>
      <c r="O1284">
        <f t="shared" si="242"/>
        <v>0</v>
      </c>
      <c r="P1284">
        <f t="shared" si="243"/>
        <v>0</v>
      </c>
      <c r="Q1284">
        <f t="shared" si="244"/>
        <v>0</v>
      </c>
      <c r="R1284">
        <f t="shared" si="245"/>
        <v>1</v>
      </c>
      <c r="S1284">
        <f t="shared" si="246"/>
        <v>0</v>
      </c>
      <c r="T1284">
        <f t="shared" si="247"/>
        <v>0</v>
      </c>
      <c r="U1284">
        <f t="shared" si="248"/>
        <v>0</v>
      </c>
      <c r="V1284">
        <f t="shared" si="249"/>
        <v>0</v>
      </c>
      <c r="W1284">
        <f t="shared" si="250"/>
        <v>0</v>
      </c>
      <c r="X1284">
        <f t="shared" si="251"/>
        <v>0</v>
      </c>
      <c r="Y1284">
        <v>1420.9999999999998</v>
      </c>
    </row>
    <row r="1285" spans="1:25">
      <c r="A1285" s="1">
        <v>41827</v>
      </c>
      <c r="B1285">
        <v>14</v>
      </c>
      <c r="C1285">
        <v>115.85714285714286</v>
      </c>
      <c r="D1285">
        <v>1622</v>
      </c>
      <c r="E1285">
        <v>12</v>
      </c>
      <c r="F1285">
        <v>107.25833333333333</v>
      </c>
      <c r="G1285">
        <v>1287.0999999999999</v>
      </c>
      <c r="H1285">
        <v>26</v>
      </c>
      <c r="I1285">
        <v>111.88846153846154</v>
      </c>
      <c r="J1285">
        <v>2909.1</v>
      </c>
      <c r="K1285">
        <v>0</v>
      </c>
      <c r="L1285">
        <v>1283</v>
      </c>
      <c r="M1285">
        <f t="shared" si="240"/>
        <v>0</v>
      </c>
      <c r="N1285">
        <f t="shared" si="241"/>
        <v>0</v>
      </c>
      <c r="O1285">
        <f t="shared" si="242"/>
        <v>0</v>
      </c>
      <c r="P1285">
        <f t="shared" si="243"/>
        <v>0</v>
      </c>
      <c r="Q1285">
        <f t="shared" si="244"/>
        <v>0</v>
      </c>
      <c r="R1285">
        <f t="shared" si="245"/>
        <v>1</v>
      </c>
      <c r="S1285">
        <f t="shared" si="246"/>
        <v>0</v>
      </c>
      <c r="T1285">
        <f t="shared" si="247"/>
        <v>0</v>
      </c>
      <c r="U1285">
        <f t="shared" si="248"/>
        <v>0</v>
      </c>
      <c r="V1285">
        <f t="shared" si="249"/>
        <v>0</v>
      </c>
      <c r="W1285">
        <f t="shared" si="250"/>
        <v>0</v>
      </c>
      <c r="X1285">
        <f t="shared" si="251"/>
        <v>0</v>
      </c>
      <c r="Y1285">
        <v>700.1</v>
      </c>
    </row>
    <row r="1286" spans="1:25">
      <c r="A1286" s="1">
        <v>41828</v>
      </c>
      <c r="B1286">
        <v>39</v>
      </c>
      <c r="C1286">
        <v>122.66666666666667</v>
      </c>
      <c r="D1286">
        <v>4784</v>
      </c>
      <c r="E1286">
        <v>9</v>
      </c>
      <c r="F1286">
        <v>106.36666666666666</v>
      </c>
      <c r="G1286">
        <v>957.3</v>
      </c>
      <c r="H1286">
        <v>48</v>
      </c>
      <c r="I1286">
        <v>119.61041666666667</v>
      </c>
      <c r="J1286">
        <v>5741.3</v>
      </c>
      <c r="K1286">
        <v>0</v>
      </c>
      <c r="L1286">
        <v>1284</v>
      </c>
      <c r="M1286">
        <f t="shared" si="240"/>
        <v>0</v>
      </c>
      <c r="N1286">
        <f t="shared" si="241"/>
        <v>0</v>
      </c>
      <c r="O1286">
        <f t="shared" si="242"/>
        <v>0</v>
      </c>
      <c r="P1286">
        <f t="shared" si="243"/>
        <v>0</v>
      </c>
      <c r="Q1286">
        <f t="shared" si="244"/>
        <v>0</v>
      </c>
      <c r="R1286">
        <f t="shared" si="245"/>
        <v>1</v>
      </c>
      <c r="S1286">
        <f t="shared" si="246"/>
        <v>0</v>
      </c>
      <c r="T1286">
        <f t="shared" si="247"/>
        <v>0</v>
      </c>
      <c r="U1286">
        <f t="shared" si="248"/>
        <v>0</v>
      </c>
      <c r="V1286">
        <f t="shared" si="249"/>
        <v>0</v>
      </c>
      <c r="W1286">
        <f t="shared" si="250"/>
        <v>0</v>
      </c>
      <c r="X1286">
        <f t="shared" si="251"/>
        <v>0</v>
      </c>
      <c r="Y1286">
        <v>2909.1</v>
      </c>
    </row>
    <row r="1287" spans="1:25">
      <c r="A1287" s="1">
        <v>41829</v>
      </c>
      <c r="B1287">
        <v>68</v>
      </c>
      <c r="C1287">
        <v>155.81029411764706</v>
      </c>
      <c r="D1287">
        <v>10595.1</v>
      </c>
      <c r="E1287">
        <v>12</v>
      </c>
      <c r="F1287">
        <v>107.00833333333333</v>
      </c>
      <c r="G1287">
        <v>1284.0999999999999</v>
      </c>
      <c r="H1287">
        <v>80</v>
      </c>
      <c r="I1287">
        <v>148.49</v>
      </c>
      <c r="J1287">
        <v>11879.2</v>
      </c>
      <c r="K1287">
        <v>0</v>
      </c>
      <c r="L1287">
        <v>1285</v>
      </c>
      <c r="M1287">
        <f t="shared" si="240"/>
        <v>0</v>
      </c>
      <c r="N1287">
        <f t="shared" si="241"/>
        <v>0</v>
      </c>
      <c r="O1287">
        <f t="shared" si="242"/>
        <v>0</v>
      </c>
      <c r="P1287">
        <f t="shared" si="243"/>
        <v>0</v>
      </c>
      <c r="Q1287">
        <f t="shared" si="244"/>
        <v>0</v>
      </c>
      <c r="R1287">
        <f t="shared" si="245"/>
        <v>1</v>
      </c>
      <c r="S1287">
        <f t="shared" si="246"/>
        <v>0</v>
      </c>
      <c r="T1287">
        <f t="shared" si="247"/>
        <v>0</v>
      </c>
      <c r="U1287">
        <f t="shared" si="248"/>
        <v>0</v>
      </c>
      <c r="V1287">
        <f t="shared" si="249"/>
        <v>0</v>
      </c>
      <c r="W1287">
        <f t="shared" si="250"/>
        <v>0</v>
      </c>
      <c r="X1287">
        <f t="shared" si="251"/>
        <v>0</v>
      </c>
      <c r="Y1287">
        <v>5741.3</v>
      </c>
    </row>
    <row r="1288" spans="1:25">
      <c r="A1288" s="1">
        <v>41830</v>
      </c>
      <c r="B1288">
        <v>82</v>
      </c>
      <c r="C1288">
        <v>153.91585365853658</v>
      </c>
      <c r="D1288">
        <v>12621.1</v>
      </c>
      <c r="E1288">
        <v>6</v>
      </c>
      <c r="F1288">
        <v>88.183333333333337</v>
      </c>
      <c r="G1288">
        <v>529.1</v>
      </c>
      <c r="H1288">
        <v>88</v>
      </c>
      <c r="I1288">
        <v>149.43409090909091</v>
      </c>
      <c r="J1288">
        <v>13150.2</v>
      </c>
      <c r="K1288">
        <v>0</v>
      </c>
      <c r="L1288">
        <v>1286</v>
      </c>
      <c r="M1288">
        <f t="shared" si="240"/>
        <v>0</v>
      </c>
      <c r="N1288">
        <f t="shared" si="241"/>
        <v>0</v>
      </c>
      <c r="O1288">
        <f t="shared" si="242"/>
        <v>0</v>
      </c>
      <c r="P1288">
        <f t="shared" si="243"/>
        <v>0</v>
      </c>
      <c r="Q1288">
        <f t="shared" si="244"/>
        <v>0</v>
      </c>
      <c r="R1288">
        <f t="shared" si="245"/>
        <v>1</v>
      </c>
      <c r="S1288">
        <f t="shared" si="246"/>
        <v>0</v>
      </c>
      <c r="T1288">
        <f t="shared" si="247"/>
        <v>0</v>
      </c>
      <c r="U1288">
        <f t="shared" si="248"/>
        <v>0</v>
      </c>
      <c r="V1288">
        <f t="shared" si="249"/>
        <v>0</v>
      </c>
      <c r="W1288">
        <f t="shared" si="250"/>
        <v>0</v>
      </c>
      <c r="X1288">
        <f t="shared" si="251"/>
        <v>0</v>
      </c>
      <c r="Y1288">
        <v>11879.2</v>
      </c>
    </row>
    <row r="1289" spans="1:25">
      <c r="A1289" s="1">
        <v>41831</v>
      </c>
      <c r="B1289">
        <v>67</v>
      </c>
      <c r="C1289">
        <v>148.64179104477611</v>
      </c>
      <c r="D1289">
        <v>9959</v>
      </c>
      <c r="E1289">
        <v>7</v>
      </c>
      <c r="F1289">
        <v>151.02857142857144</v>
      </c>
      <c r="G1289">
        <v>1057.2</v>
      </c>
      <c r="H1289">
        <v>74</v>
      </c>
      <c r="I1289">
        <v>148.86756756756759</v>
      </c>
      <c r="J1289">
        <v>11016.2</v>
      </c>
      <c r="K1289">
        <v>0</v>
      </c>
      <c r="L1289">
        <v>1287</v>
      </c>
      <c r="M1289">
        <f t="shared" si="240"/>
        <v>0</v>
      </c>
      <c r="N1289">
        <f t="shared" si="241"/>
        <v>0</v>
      </c>
      <c r="O1289">
        <f t="shared" si="242"/>
        <v>0</v>
      </c>
      <c r="P1289">
        <f t="shared" si="243"/>
        <v>0</v>
      </c>
      <c r="Q1289">
        <f t="shared" si="244"/>
        <v>0</v>
      </c>
      <c r="R1289">
        <f t="shared" si="245"/>
        <v>1</v>
      </c>
      <c r="S1289">
        <f t="shared" si="246"/>
        <v>0</v>
      </c>
      <c r="T1289">
        <f t="shared" si="247"/>
        <v>0</v>
      </c>
      <c r="U1289">
        <f t="shared" si="248"/>
        <v>0</v>
      </c>
      <c r="V1289">
        <f t="shared" si="249"/>
        <v>0</v>
      </c>
      <c r="W1289">
        <f t="shared" si="250"/>
        <v>0</v>
      </c>
      <c r="X1289">
        <f t="shared" si="251"/>
        <v>1</v>
      </c>
      <c r="Y1289">
        <v>13150.2</v>
      </c>
    </row>
    <row r="1290" spans="1:25">
      <c r="A1290" s="1">
        <v>41832</v>
      </c>
      <c r="B1290">
        <v>52</v>
      </c>
      <c r="C1290">
        <v>147.07692307692307</v>
      </c>
      <c r="D1290">
        <v>7648</v>
      </c>
      <c r="E1290">
        <v>12</v>
      </c>
      <c r="F1290">
        <v>165.20833333333334</v>
      </c>
      <c r="G1290">
        <v>1982.5</v>
      </c>
      <c r="H1290">
        <v>64</v>
      </c>
      <c r="I1290">
        <v>150.4765625</v>
      </c>
      <c r="J1290">
        <v>9630.5</v>
      </c>
      <c r="K1290">
        <v>0</v>
      </c>
      <c r="L1290">
        <v>1288</v>
      </c>
      <c r="M1290">
        <f t="shared" si="240"/>
        <v>0</v>
      </c>
      <c r="N1290">
        <f t="shared" si="241"/>
        <v>0</v>
      </c>
      <c r="O1290">
        <f t="shared" si="242"/>
        <v>0</v>
      </c>
      <c r="P1290">
        <f t="shared" si="243"/>
        <v>0</v>
      </c>
      <c r="Q1290">
        <f t="shared" si="244"/>
        <v>0</v>
      </c>
      <c r="R1290">
        <f t="shared" si="245"/>
        <v>1</v>
      </c>
      <c r="S1290">
        <f t="shared" si="246"/>
        <v>0</v>
      </c>
      <c r="T1290">
        <f t="shared" si="247"/>
        <v>0</v>
      </c>
      <c r="U1290">
        <f t="shared" si="248"/>
        <v>0</v>
      </c>
      <c r="V1290">
        <f t="shared" si="249"/>
        <v>0</v>
      </c>
      <c r="W1290">
        <f t="shared" si="250"/>
        <v>0</v>
      </c>
      <c r="X1290">
        <f t="shared" si="251"/>
        <v>1</v>
      </c>
      <c r="Y1290">
        <v>11016.2</v>
      </c>
    </row>
    <row r="1291" spans="1:25">
      <c r="A1291" s="1">
        <v>41833</v>
      </c>
      <c r="B1291">
        <v>67</v>
      </c>
      <c r="C1291">
        <v>146.92238805970155</v>
      </c>
      <c r="D1291">
        <v>9843.8000000000029</v>
      </c>
      <c r="E1291">
        <v>5</v>
      </c>
      <c r="F1291">
        <v>120.84</v>
      </c>
      <c r="G1291">
        <v>604.20000000000005</v>
      </c>
      <c r="H1291">
        <v>72</v>
      </c>
      <c r="I1291">
        <v>145.11111111111117</v>
      </c>
      <c r="J1291">
        <v>10448.000000000004</v>
      </c>
      <c r="K1291">
        <v>0</v>
      </c>
      <c r="L1291">
        <v>1289</v>
      </c>
      <c r="M1291">
        <f t="shared" si="240"/>
        <v>0</v>
      </c>
      <c r="N1291">
        <f t="shared" si="241"/>
        <v>0</v>
      </c>
      <c r="O1291">
        <f t="shared" si="242"/>
        <v>0</v>
      </c>
      <c r="P1291">
        <f t="shared" si="243"/>
        <v>0</v>
      </c>
      <c r="Q1291">
        <f t="shared" si="244"/>
        <v>0</v>
      </c>
      <c r="R1291">
        <f t="shared" si="245"/>
        <v>1</v>
      </c>
      <c r="S1291">
        <f t="shared" si="246"/>
        <v>0</v>
      </c>
      <c r="T1291">
        <f t="shared" si="247"/>
        <v>0</v>
      </c>
      <c r="U1291">
        <f t="shared" si="248"/>
        <v>0</v>
      </c>
      <c r="V1291">
        <f t="shared" si="249"/>
        <v>0</v>
      </c>
      <c r="W1291">
        <f t="shared" si="250"/>
        <v>0</v>
      </c>
      <c r="X1291">
        <f t="shared" si="251"/>
        <v>0</v>
      </c>
      <c r="Y1291">
        <v>9630.5</v>
      </c>
    </row>
    <row r="1292" spans="1:25">
      <c r="A1292" s="1">
        <v>41834</v>
      </c>
      <c r="B1292">
        <v>71</v>
      </c>
      <c r="C1292">
        <v>146.40985915492962</v>
      </c>
      <c r="D1292">
        <v>10395.100000000004</v>
      </c>
      <c r="E1292">
        <v>6</v>
      </c>
      <c r="F1292">
        <v>104.68333333333334</v>
      </c>
      <c r="G1292">
        <v>628.1</v>
      </c>
      <c r="H1292">
        <v>77</v>
      </c>
      <c r="I1292">
        <v>143.15844155844161</v>
      </c>
      <c r="J1292">
        <v>11023.200000000004</v>
      </c>
      <c r="K1292">
        <v>0</v>
      </c>
      <c r="L1292">
        <v>1290</v>
      </c>
      <c r="M1292">
        <f t="shared" si="240"/>
        <v>0</v>
      </c>
      <c r="N1292">
        <f t="shared" si="241"/>
        <v>0</v>
      </c>
      <c r="O1292">
        <f t="shared" si="242"/>
        <v>0</v>
      </c>
      <c r="P1292">
        <f t="shared" si="243"/>
        <v>0</v>
      </c>
      <c r="Q1292">
        <f t="shared" si="244"/>
        <v>0</v>
      </c>
      <c r="R1292">
        <f t="shared" si="245"/>
        <v>1</v>
      </c>
      <c r="S1292">
        <f t="shared" si="246"/>
        <v>0</v>
      </c>
      <c r="T1292">
        <f t="shared" si="247"/>
        <v>0</v>
      </c>
      <c r="U1292">
        <f t="shared" si="248"/>
        <v>0</v>
      </c>
      <c r="V1292">
        <f t="shared" si="249"/>
        <v>0</v>
      </c>
      <c r="W1292">
        <f t="shared" si="250"/>
        <v>0</v>
      </c>
      <c r="X1292">
        <f t="shared" si="251"/>
        <v>0</v>
      </c>
      <c r="Y1292">
        <v>10448.000000000004</v>
      </c>
    </row>
    <row r="1293" spans="1:25">
      <c r="A1293" s="1">
        <v>41835</v>
      </c>
      <c r="B1293">
        <v>79</v>
      </c>
      <c r="C1293">
        <v>139.8860759493671</v>
      </c>
      <c r="D1293">
        <v>11051</v>
      </c>
      <c r="E1293">
        <v>13</v>
      </c>
      <c r="F1293">
        <v>129.4</v>
      </c>
      <c r="G1293">
        <v>1682.2</v>
      </c>
      <c r="H1293">
        <v>92</v>
      </c>
      <c r="I1293">
        <v>138.40434782608696</v>
      </c>
      <c r="J1293">
        <v>12733.2</v>
      </c>
      <c r="K1293">
        <v>0</v>
      </c>
      <c r="L1293">
        <v>1291</v>
      </c>
      <c r="M1293">
        <f t="shared" si="240"/>
        <v>0</v>
      </c>
      <c r="N1293">
        <f t="shared" si="241"/>
        <v>0</v>
      </c>
      <c r="O1293">
        <f t="shared" si="242"/>
        <v>0</v>
      </c>
      <c r="P1293">
        <f t="shared" si="243"/>
        <v>0</v>
      </c>
      <c r="Q1293">
        <f t="shared" si="244"/>
        <v>0</v>
      </c>
      <c r="R1293">
        <f t="shared" si="245"/>
        <v>1</v>
      </c>
      <c r="S1293">
        <f t="shared" si="246"/>
        <v>0</v>
      </c>
      <c r="T1293">
        <f t="shared" si="247"/>
        <v>0</v>
      </c>
      <c r="U1293">
        <f t="shared" si="248"/>
        <v>0</v>
      </c>
      <c r="V1293">
        <f t="shared" si="249"/>
        <v>0</v>
      </c>
      <c r="W1293">
        <f t="shared" si="250"/>
        <v>0</v>
      </c>
      <c r="X1293">
        <f t="shared" si="251"/>
        <v>0</v>
      </c>
      <c r="Y1293">
        <v>11023.200000000004</v>
      </c>
    </row>
    <row r="1294" spans="1:25">
      <c r="A1294" s="1">
        <v>41836</v>
      </c>
      <c r="B1294">
        <v>100</v>
      </c>
      <c r="C1294">
        <v>124.95</v>
      </c>
      <c r="D1294">
        <v>12495</v>
      </c>
      <c r="E1294">
        <v>0</v>
      </c>
      <c r="F1294">
        <v>0</v>
      </c>
      <c r="G1294">
        <v>0</v>
      </c>
      <c r="H1294">
        <v>100</v>
      </c>
      <c r="I1294">
        <v>124.95</v>
      </c>
      <c r="J1294">
        <v>12495</v>
      </c>
      <c r="K1294">
        <v>0</v>
      </c>
      <c r="L1294">
        <v>1292</v>
      </c>
      <c r="M1294">
        <f t="shared" si="240"/>
        <v>0</v>
      </c>
      <c r="N1294">
        <f t="shared" si="241"/>
        <v>0</v>
      </c>
      <c r="O1294">
        <f t="shared" si="242"/>
        <v>0</v>
      </c>
      <c r="P1294">
        <f t="shared" si="243"/>
        <v>0</v>
      </c>
      <c r="Q1294">
        <f t="shared" si="244"/>
        <v>0</v>
      </c>
      <c r="R1294">
        <f t="shared" si="245"/>
        <v>1</v>
      </c>
      <c r="S1294">
        <f t="shared" si="246"/>
        <v>0</v>
      </c>
      <c r="T1294">
        <f t="shared" si="247"/>
        <v>0</v>
      </c>
      <c r="U1294">
        <f t="shared" si="248"/>
        <v>0</v>
      </c>
      <c r="V1294">
        <f t="shared" si="249"/>
        <v>0</v>
      </c>
      <c r="W1294">
        <f t="shared" si="250"/>
        <v>0</v>
      </c>
      <c r="X1294">
        <f t="shared" si="251"/>
        <v>0</v>
      </c>
      <c r="Y1294">
        <v>12733.2</v>
      </c>
    </row>
    <row r="1295" spans="1:25">
      <c r="A1295" s="1">
        <v>41837</v>
      </c>
      <c r="B1295">
        <v>85</v>
      </c>
      <c r="C1295">
        <v>119.70588235294117</v>
      </c>
      <c r="D1295">
        <v>10175</v>
      </c>
      <c r="E1295">
        <v>3</v>
      </c>
      <c r="F1295">
        <v>107.66666666666667</v>
      </c>
      <c r="G1295">
        <v>323</v>
      </c>
      <c r="H1295">
        <v>88</v>
      </c>
      <c r="I1295">
        <v>119.29545454545455</v>
      </c>
      <c r="J1295">
        <v>10498</v>
      </c>
      <c r="K1295">
        <v>0</v>
      </c>
      <c r="L1295">
        <v>1293</v>
      </c>
      <c r="M1295">
        <f t="shared" si="240"/>
        <v>0</v>
      </c>
      <c r="N1295">
        <f t="shared" si="241"/>
        <v>0</v>
      </c>
      <c r="O1295">
        <f t="shared" si="242"/>
        <v>0</v>
      </c>
      <c r="P1295">
        <f t="shared" si="243"/>
        <v>0</v>
      </c>
      <c r="Q1295">
        <f t="shared" si="244"/>
        <v>0</v>
      </c>
      <c r="R1295">
        <f t="shared" si="245"/>
        <v>1</v>
      </c>
      <c r="S1295">
        <f t="shared" si="246"/>
        <v>0</v>
      </c>
      <c r="T1295">
        <f t="shared" si="247"/>
        <v>0</v>
      </c>
      <c r="U1295">
        <f t="shared" si="248"/>
        <v>0</v>
      </c>
      <c r="V1295">
        <f t="shared" si="249"/>
        <v>0</v>
      </c>
      <c r="W1295">
        <f t="shared" si="250"/>
        <v>0</v>
      </c>
      <c r="X1295">
        <f t="shared" si="251"/>
        <v>0</v>
      </c>
      <c r="Y1295">
        <v>12495</v>
      </c>
    </row>
    <row r="1296" spans="1:25">
      <c r="A1296" s="1">
        <v>41838</v>
      </c>
      <c r="B1296">
        <v>4</v>
      </c>
      <c r="C1296">
        <v>119</v>
      </c>
      <c r="D1296">
        <v>476</v>
      </c>
      <c r="E1296">
        <v>16</v>
      </c>
      <c r="F1296">
        <v>138.125</v>
      </c>
      <c r="G1296">
        <v>2210</v>
      </c>
      <c r="H1296">
        <v>20</v>
      </c>
      <c r="I1296">
        <v>134.30000000000001</v>
      </c>
      <c r="J1296">
        <v>2686</v>
      </c>
      <c r="K1296">
        <v>0</v>
      </c>
      <c r="L1296">
        <v>1294</v>
      </c>
      <c r="M1296">
        <f t="shared" si="240"/>
        <v>0</v>
      </c>
      <c r="N1296">
        <f t="shared" si="241"/>
        <v>0</v>
      </c>
      <c r="O1296">
        <f t="shared" si="242"/>
        <v>0</v>
      </c>
      <c r="P1296">
        <f t="shared" si="243"/>
        <v>0</v>
      </c>
      <c r="Q1296">
        <f t="shared" si="244"/>
        <v>0</v>
      </c>
      <c r="R1296">
        <f t="shared" si="245"/>
        <v>1</v>
      </c>
      <c r="S1296">
        <f t="shared" si="246"/>
        <v>0</v>
      </c>
      <c r="T1296">
        <f t="shared" si="247"/>
        <v>0</v>
      </c>
      <c r="U1296">
        <f t="shared" si="248"/>
        <v>0</v>
      </c>
      <c r="V1296">
        <f t="shared" si="249"/>
        <v>0</v>
      </c>
      <c r="W1296">
        <f t="shared" si="250"/>
        <v>0</v>
      </c>
      <c r="X1296">
        <f t="shared" si="251"/>
        <v>1</v>
      </c>
      <c r="Y1296">
        <v>10498</v>
      </c>
    </row>
    <row r="1297" spans="1:25">
      <c r="A1297" s="1">
        <v>41839</v>
      </c>
      <c r="B1297">
        <v>19</v>
      </c>
      <c r="C1297">
        <v>147.42105263157896</v>
      </c>
      <c r="D1297">
        <v>2801</v>
      </c>
      <c r="E1297">
        <v>34</v>
      </c>
      <c r="F1297">
        <v>135.7382352941176</v>
      </c>
      <c r="G1297">
        <v>4615.0999999999985</v>
      </c>
      <c r="H1297">
        <v>53</v>
      </c>
      <c r="I1297">
        <v>139.9264150943396</v>
      </c>
      <c r="J1297">
        <v>7416.0999999999985</v>
      </c>
      <c r="K1297">
        <v>0</v>
      </c>
      <c r="L1297">
        <v>1295</v>
      </c>
      <c r="M1297">
        <f t="shared" si="240"/>
        <v>0</v>
      </c>
      <c r="N1297">
        <f t="shared" si="241"/>
        <v>0</v>
      </c>
      <c r="O1297">
        <f t="shared" si="242"/>
        <v>0</v>
      </c>
      <c r="P1297">
        <f t="shared" si="243"/>
        <v>0</v>
      </c>
      <c r="Q1297">
        <f t="shared" si="244"/>
        <v>0</v>
      </c>
      <c r="R1297">
        <f t="shared" si="245"/>
        <v>1</v>
      </c>
      <c r="S1297">
        <f t="shared" si="246"/>
        <v>0</v>
      </c>
      <c r="T1297">
        <f t="shared" si="247"/>
        <v>0</v>
      </c>
      <c r="U1297">
        <f t="shared" si="248"/>
        <v>0</v>
      </c>
      <c r="V1297">
        <f t="shared" si="249"/>
        <v>0</v>
      </c>
      <c r="W1297">
        <f t="shared" si="250"/>
        <v>0</v>
      </c>
      <c r="X1297">
        <f t="shared" si="251"/>
        <v>1</v>
      </c>
      <c r="Y1297">
        <v>2686</v>
      </c>
    </row>
    <row r="1298" spans="1:25">
      <c r="A1298" s="1">
        <v>41840</v>
      </c>
      <c r="B1298">
        <v>93</v>
      </c>
      <c r="C1298">
        <v>149.75268817204301</v>
      </c>
      <c r="D1298">
        <v>13927</v>
      </c>
      <c r="E1298">
        <v>0</v>
      </c>
      <c r="F1298">
        <v>0</v>
      </c>
      <c r="G1298">
        <v>0</v>
      </c>
      <c r="H1298">
        <v>93</v>
      </c>
      <c r="I1298">
        <v>149.75268817204301</v>
      </c>
      <c r="J1298">
        <v>13927</v>
      </c>
      <c r="K1298">
        <v>0</v>
      </c>
      <c r="L1298">
        <v>1296</v>
      </c>
      <c r="M1298">
        <f t="shared" si="240"/>
        <v>0</v>
      </c>
      <c r="N1298">
        <f t="shared" si="241"/>
        <v>0</v>
      </c>
      <c r="O1298">
        <f t="shared" si="242"/>
        <v>0</v>
      </c>
      <c r="P1298">
        <f t="shared" si="243"/>
        <v>0</v>
      </c>
      <c r="Q1298">
        <f t="shared" si="244"/>
        <v>0</v>
      </c>
      <c r="R1298">
        <f t="shared" si="245"/>
        <v>1</v>
      </c>
      <c r="S1298">
        <f t="shared" si="246"/>
        <v>0</v>
      </c>
      <c r="T1298">
        <f t="shared" si="247"/>
        <v>0</v>
      </c>
      <c r="U1298">
        <f t="shared" si="248"/>
        <v>0</v>
      </c>
      <c r="V1298">
        <f t="shared" si="249"/>
        <v>0</v>
      </c>
      <c r="W1298">
        <f t="shared" si="250"/>
        <v>0</v>
      </c>
      <c r="X1298">
        <f t="shared" si="251"/>
        <v>0</v>
      </c>
      <c r="Y1298">
        <v>7416.0999999999985</v>
      </c>
    </row>
    <row r="1299" spans="1:25">
      <c r="A1299" s="1">
        <v>41841</v>
      </c>
      <c r="B1299">
        <v>99</v>
      </c>
      <c r="C1299">
        <v>148.64646464646464</v>
      </c>
      <c r="D1299">
        <v>14716</v>
      </c>
      <c r="E1299">
        <v>0</v>
      </c>
      <c r="F1299">
        <v>0</v>
      </c>
      <c r="G1299">
        <v>0</v>
      </c>
      <c r="H1299">
        <v>99</v>
      </c>
      <c r="I1299">
        <v>148.64646464646464</v>
      </c>
      <c r="J1299">
        <v>14716</v>
      </c>
      <c r="K1299">
        <v>0</v>
      </c>
      <c r="L1299">
        <v>1297</v>
      </c>
      <c r="M1299">
        <f t="shared" si="240"/>
        <v>0</v>
      </c>
      <c r="N1299">
        <f t="shared" si="241"/>
        <v>0</v>
      </c>
      <c r="O1299">
        <f t="shared" si="242"/>
        <v>0</v>
      </c>
      <c r="P1299">
        <f t="shared" si="243"/>
        <v>0</v>
      </c>
      <c r="Q1299">
        <f t="shared" si="244"/>
        <v>0</v>
      </c>
      <c r="R1299">
        <f t="shared" si="245"/>
        <v>1</v>
      </c>
      <c r="S1299">
        <f t="shared" si="246"/>
        <v>0</v>
      </c>
      <c r="T1299">
        <f t="shared" si="247"/>
        <v>0</v>
      </c>
      <c r="U1299">
        <f t="shared" si="248"/>
        <v>0</v>
      </c>
      <c r="V1299">
        <f t="shared" si="249"/>
        <v>0</v>
      </c>
      <c r="W1299">
        <f t="shared" si="250"/>
        <v>0</v>
      </c>
      <c r="X1299">
        <f t="shared" si="251"/>
        <v>0</v>
      </c>
      <c r="Y1299">
        <v>13927</v>
      </c>
    </row>
    <row r="1300" spans="1:25">
      <c r="A1300" s="1">
        <v>41842</v>
      </c>
      <c r="B1300">
        <v>100</v>
      </c>
      <c r="C1300">
        <v>147.75</v>
      </c>
      <c r="D1300">
        <v>14775</v>
      </c>
      <c r="E1300">
        <v>0</v>
      </c>
      <c r="F1300">
        <v>0</v>
      </c>
      <c r="G1300">
        <v>0</v>
      </c>
      <c r="H1300">
        <v>100</v>
      </c>
      <c r="I1300">
        <v>147.75</v>
      </c>
      <c r="J1300">
        <v>14775</v>
      </c>
      <c r="K1300">
        <v>0</v>
      </c>
      <c r="L1300">
        <v>1298</v>
      </c>
      <c r="M1300">
        <f t="shared" si="240"/>
        <v>0</v>
      </c>
      <c r="N1300">
        <f t="shared" si="241"/>
        <v>0</v>
      </c>
      <c r="O1300">
        <f t="shared" si="242"/>
        <v>0</v>
      </c>
      <c r="P1300">
        <f t="shared" si="243"/>
        <v>0</v>
      </c>
      <c r="Q1300">
        <f t="shared" si="244"/>
        <v>0</v>
      </c>
      <c r="R1300">
        <f t="shared" si="245"/>
        <v>1</v>
      </c>
      <c r="S1300">
        <f t="shared" si="246"/>
        <v>0</v>
      </c>
      <c r="T1300">
        <f t="shared" si="247"/>
        <v>0</v>
      </c>
      <c r="U1300">
        <f t="shared" si="248"/>
        <v>0</v>
      </c>
      <c r="V1300">
        <f t="shared" si="249"/>
        <v>0</v>
      </c>
      <c r="W1300">
        <f t="shared" si="250"/>
        <v>0</v>
      </c>
      <c r="X1300">
        <f t="shared" si="251"/>
        <v>0</v>
      </c>
      <c r="Y1300">
        <v>14716</v>
      </c>
    </row>
    <row r="1301" spans="1:25">
      <c r="A1301" s="1">
        <v>41843</v>
      </c>
      <c r="B1301">
        <v>97</v>
      </c>
      <c r="C1301">
        <v>146.62886597938143</v>
      </c>
      <c r="D1301">
        <v>14223</v>
      </c>
      <c r="E1301">
        <v>2</v>
      </c>
      <c r="F1301">
        <v>100</v>
      </c>
      <c r="G1301">
        <v>200</v>
      </c>
      <c r="H1301">
        <v>99</v>
      </c>
      <c r="I1301">
        <v>145.68686868686868</v>
      </c>
      <c r="J1301">
        <v>14423</v>
      </c>
      <c r="K1301">
        <v>0</v>
      </c>
      <c r="L1301">
        <v>1299</v>
      </c>
      <c r="M1301">
        <f t="shared" si="240"/>
        <v>0</v>
      </c>
      <c r="N1301">
        <f t="shared" si="241"/>
        <v>0</v>
      </c>
      <c r="O1301">
        <f t="shared" si="242"/>
        <v>0</v>
      </c>
      <c r="P1301">
        <f t="shared" si="243"/>
        <v>0</v>
      </c>
      <c r="Q1301">
        <f t="shared" si="244"/>
        <v>0</v>
      </c>
      <c r="R1301">
        <f t="shared" si="245"/>
        <v>1</v>
      </c>
      <c r="S1301">
        <f t="shared" si="246"/>
        <v>0</v>
      </c>
      <c r="T1301">
        <f t="shared" si="247"/>
        <v>0</v>
      </c>
      <c r="U1301">
        <f t="shared" si="248"/>
        <v>0</v>
      </c>
      <c r="V1301">
        <f t="shared" si="249"/>
        <v>0</v>
      </c>
      <c r="W1301">
        <f t="shared" si="250"/>
        <v>0</v>
      </c>
      <c r="X1301">
        <f t="shared" si="251"/>
        <v>0</v>
      </c>
      <c r="Y1301">
        <v>14775</v>
      </c>
    </row>
    <row r="1302" spans="1:25">
      <c r="A1302" s="1">
        <v>41844</v>
      </c>
      <c r="B1302">
        <v>85</v>
      </c>
      <c r="C1302">
        <v>148.41176470588235</v>
      </c>
      <c r="D1302">
        <v>12615</v>
      </c>
      <c r="E1302">
        <v>12</v>
      </c>
      <c r="F1302">
        <v>144.94166666666669</v>
      </c>
      <c r="G1302">
        <v>1739.3000000000002</v>
      </c>
      <c r="H1302">
        <v>97</v>
      </c>
      <c r="I1302">
        <v>147.98247422680413</v>
      </c>
      <c r="J1302">
        <v>14354.3</v>
      </c>
      <c r="K1302">
        <v>0</v>
      </c>
      <c r="L1302">
        <v>1300</v>
      </c>
      <c r="M1302">
        <f t="shared" si="240"/>
        <v>0</v>
      </c>
      <c r="N1302">
        <f t="shared" si="241"/>
        <v>0</v>
      </c>
      <c r="O1302">
        <f t="shared" si="242"/>
        <v>0</v>
      </c>
      <c r="P1302">
        <f t="shared" si="243"/>
        <v>0</v>
      </c>
      <c r="Q1302">
        <f t="shared" si="244"/>
        <v>0</v>
      </c>
      <c r="R1302">
        <f t="shared" si="245"/>
        <v>1</v>
      </c>
      <c r="S1302">
        <f t="shared" si="246"/>
        <v>0</v>
      </c>
      <c r="T1302">
        <f t="shared" si="247"/>
        <v>0</v>
      </c>
      <c r="U1302">
        <f t="shared" si="248"/>
        <v>0</v>
      </c>
      <c r="V1302">
        <f t="shared" si="249"/>
        <v>0</v>
      </c>
      <c r="W1302">
        <f t="shared" si="250"/>
        <v>0</v>
      </c>
      <c r="X1302">
        <f t="shared" si="251"/>
        <v>0</v>
      </c>
      <c r="Y1302">
        <v>14423</v>
      </c>
    </row>
    <row r="1303" spans="1:25">
      <c r="A1303" s="1">
        <v>41845</v>
      </c>
      <c r="B1303">
        <v>99</v>
      </c>
      <c r="C1303">
        <v>138.49494949494951</v>
      </c>
      <c r="D1303">
        <v>13711</v>
      </c>
      <c r="E1303">
        <v>0</v>
      </c>
      <c r="F1303">
        <v>0</v>
      </c>
      <c r="G1303">
        <v>0</v>
      </c>
      <c r="H1303">
        <v>99</v>
      </c>
      <c r="I1303">
        <v>138.49494949494951</v>
      </c>
      <c r="J1303">
        <v>13711</v>
      </c>
      <c r="K1303">
        <v>0</v>
      </c>
      <c r="L1303">
        <v>1301</v>
      </c>
      <c r="M1303">
        <f t="shared" si="240"/>
        <v>0</v>
      </c>
      <c r="N1303">
        <f t="shared" si="241"/>
        <v>0</v>
      </c>
      <c r="O1303">
        <f t="shared" si="242"/>
        <v>0</v>
      </c>
      <c r="P1303">
        <f t="shared" si="243"/>
        <v>0</v>
      </c>
      <c r="Q1303">
        <f t="shared" si="244"/>
        <v>0</v>
      </c>
      <c r="R1303">
        <f t="shared" si="245"/>
        <v>1</v>
      </c>
      <c r="S1303">
        <f t="shared" si="246"/>
        <v>0</v>
      </c>
      <c r="T1303">
        <f t="shared" si="247"/>
        <v>0</v>
      </c>
      <c r="U1303">
        <f t="shared" si="248"/>
        <v>0</v>
      </c>
      <c r="V1303">
        <f t="shared" si="249"/>
        <v>0</v>
      </c>
      <c r="W1303">
        <f t="shared" si="250"/>
        <v>0</v>
      </c>
      <c r="X1303">
        <f t="shared" si="251"/>
        <v>1</v>
      </c>
      <c r="Y1303">
        <v>14354.3</v>
      </c>
    </row>
    <row r="1304" spans="1:25">
      <c r="A1304" s="1">
        <v>41846</v>
      </c>
      <c r="B1304">
        <v>100</v>
      </c>
      <c r="C1304">
        <v>138.5</v>
      </c>
      <c r="D1304">
        <v>13850</v>
      </c>
      <c r="E1304">
        <v>0</v>
      </c>
      <c r="F1304">
        <v>0</v>
      </c>
      <c r="G1304">
        <v>0</v>
      </c>
      <c r="H1304">
        <v>100</v>
      </c>
      <c r="I1304">
        <v>138.5</v>
      </c>
      <c r="J1304">
        <v>13850</v>
      </c>
      <c r="K1304">
        <v>0</v>
      </c>
      <c r="L1304">
        <v>1302</v>
      </c>
      <c r="M1304">
        <f t="shared" si="240"/>
        <v>0</v>
      </c>
      <c r="N1304">
        <f t="shared" si="241"/>
        <v>0</v>
      </c>
      <c r="O1304">
        <f t="shared" si="242"/>
        <v>0</v>
      </c>
      <c r="P1304">
        <f t="shared" si="243"/>
        <v>0</v>
      </c>
      <c r="Q1304">
        <f t="shared" si="244"/>
        <v>0</v>
      </c>
      <c r="R1304">
        <f t="shared" si="245"/>
        <v>1</v>
      </c>
      <c r="S1304">
        <f t="shared" si="246"/>
        <v>0</v>
      </c>
      <c r="T1304">
        <f t="shared" si="247"/>
        <v>0</v>
      </c>
      <c r="U1304">
        <f t="shared" si="248"/>
        <v>0</v>
      </c>
      <c r="V1304">
        <f t="shared" si="249"/>
        <v>0</v>
      </c>
      <c r="W1304">
        <f t="shared" si="250"/>
        <v>0</v>
      </c>
      <c r="X1304">
        <f t="shared" si="251"/>
        <v>1</v>
      </c>
      <c r="Y1304">
        <v>13711</v>
      </c>
    </row>
    <row r="1305" spans="1:25">
      <c r="A1305" s="1">
        <v>41847</v>
      </c>
      <c r="B1305">
        <v>100</v>
      </c>
      <c r="C1305">
        <v>138.5</v>
      </c>
      <c r="D1305">
        <v>13850</v>
      </c>
      <c r="E1305">
        <v>0</v>
      </c>
      <c r="F1305">
        <v>0</v>
      </c>
      <c r="G1305">
        <v>0</v>
      </c>
      <c r="H1305">
        <v>100</v>
      </c>
      <c r="I1305">
        <v>138.5</v>
      </c>
      <c r="J1305">
        <v>13850</v>
      </c>
      <c r="K1305">
        <v>0</v>
      </c>
      <c r="L1305">
        <v>1303</v>
      </c>
      <c r="M1305">
        <f t="shared" si="240"/>
        <v>0</v>
      </c>
      <c r="N1305">
        <f t="shared" si="241"/>
        <v>0</v>
      </c>
      <c r="O1305">
        <f t="shared" si="242"/>
        <v>0</v>
      </c>
      <c r="P1305">
        <f t="shared" si="243"/>
        <v>0</v>
      </c>
      <c r="Q1305">
        <f t="shared" si="244"/>
        <v>0</v>
      </c>
      <c r="R1305">
        <f t="shared" si="245"/>
        <v>1</v>
      </c>
      <c r="S1305">
        <f t="shared" si="246"/>
        <v>0</v>
      </c>
      <c r="T1305">
        <f t="shared" si="247"/>
        <v>0</v>
      </c>
      <c r="U1305">
        <f t="shared" si="248"/>
        <v>0</v>
      </c>
      <c r="V1305">
        <f t="shared" si="249"/>
        <v>0</v>
      </c>
      <c r="W1305">
        <f t="shared" si="250"/>
        <v>0</v>
      </c>
      <c r="X1305">
        <f t="shared" si="251"/>
        <v>0</v>
      </c>
      <c r="Y1305">
        <v>13850</v>
      </c>
    </row>
    <row r="1306" spans="1:25">
      <c r="A1306" s="1">
        <v>41848</v>
      </c>
      <c r="B1306">
        <v>98</v>
      </c>
      <c r="C1306">
        <v>138.48979591836735</v>
      </c>
      <c r="D1306">
        <v>13572</v>
      </c>
      <c r="E1306">
        <v>1</v>
      </c>
      <c r="F1306">
        <v>70</v>
      </c>
      <c r="G1306">
        <v>70</v>
      </c>
      <c r="H1306">
        <v>99</v>
      </c>
      <c r="I1306">
        <v>137.79797979797979</v>
      </c>
      <c r="J1306">
        <v>13642</v>
      </c>
      <c r="K1306">
        <v>0</v>
      </c>
      <c r="L1306">
        <v>1304</v>
      </c>
      <c r="M1306">
        <f t="shared" si="240"/>
        <v>0</v>
      </c>
      <c r="N1306">
        <f t="shared" si="241"/>
        <v>0</v>
      </c>
      <c r="O1306">
        <f t="shared" si="242"/>
        <v>0</v>
      </c>
      <c r="P1306">
        <f t="shared" si="243"/>
        <v>0</v>
      </c>
      <c r="Q1306">
        <f t="shared" si="244"/>
        <v>0</v>
      </c>
      <c r="R1306">
        <f t="shared" si="245"/>
        <v>1</v>
      </c>
      <c r="S1306">
        <f t="shared" si="246"/>
        <v>0</v>
      </c>
      <c r="T1306">
        <f t="shared" si="247"/>
        <v>0</v>
      </c>
      <c r="U1306">
        <f t="shared" si="248"/>
        <v>0</v>
      </c>
      <c r="V1306">
        <f t="shared" si="249"/>
        <v>0</v>
      </c>
      <c r="W1306">
        <f t="shared" si="250"/>
        <v>0</v>
      </c>
      <c r="X1306">
        <f t="shared" si="251"/>
        <v>0</v>
      </c>
      <c r="Y1306">
        <v>13850</v>
      </c>
    </row>
    <row r="1307" spans="1:25">
      <c r="A1307" s="1">
        <v>41849</v>
      </c>
      <c r="B1307">
        <v>91</v>
      </c>
      <c r="C1307">
        <v>138.45054945054946</v>
      </c>
      <c r="D1307">
        <v>12599</v>
      </c>
      <c r="E1307">
        <v>5</v>
      </c>
      <c r="F1307">
        <v>110.04</v>
      </c>
      <c r="G1307">
        <v>550.20000000000005</v>
      </c>
      <c r="H1307">
        <v>96</v>
      </c>
      <c r="I1307">
        <v>136.97083333333333</v>
      </c>
      <c r="J1307">
        <v>13149.2</v>
      </c>
      <c r="K1307">
        <v>0</v>
      </c>
      <c r="L1307">
        <v>1305</v>
      </c>
      <c r="M1307">
        <f t="shared" si="240"/>
        <v>0</v>
      </c>
      <c r="N1307">
        <f t="shared" si="241"/>
        <v>0</v>
      </c>
      <c r="O1307">
        <f t="shared" si="242"/>
        <v>0</v>
      </c>
      <c r="P1307">
        <f t="shared" si="243"/>
        <v>0</v>
      </c>
      <c r="Q1307">
        <f t="shared" si="244"/>
        <v>0</v>
      </c>
      <c r="R1307">
        <f t="shared" si="245"/>
        <v>1</v>
      </c>
      <c r="S1307">
        <f t="shared" si="246"/>
        <v>0</v>
      </c>
      <c r="T1307">
        <f t="shared" si="247"/>
        <v>0</v>
      </c>
      <c r="U1307">
        <f t="shared" si="248"/>
        <v>0</v>
      </c>
      <c r="V1307">
        <f t="shared" si="249"/>
        <v>0</v>
      </c>
      <c r="W1307">
        <f t="shared" si="250"/>
        <v>0</v>
      </c>
      <c r="X1307">
        <f t="shared" si="251"/>
        <v>0</v>
      </c>
      <c r="Y1307">
        <v>13642</v>
      </c>
    </row>
    <row r="1308" spans="1:25">
      <c r="A1308" s="1">
        <v>41850</v>
      </c>
      <c r="B1308">
        <v>1</v>
      </c>
      <c r="C1308">
        <v>139</v>
      </c>
      <c r="D1308">
        <v>139</v>
      </c>
      <c r="E1308">
        <v>11</v>
      </c>
      <c r="F1308">
        <v>119.2090909090909</v>
      </c>
      <c r="G1308">
        <v>1311.3</v>
      </c>
      <c r="H1308">
        <v>12</v>
      </c>
      <c r="I1308">
        <v>120.85833333333333</v>
      </c>
      <c r="J1308">
        <v>1450.3</v>
      </c>
      <c r="K1308">
        <v>0</v>
      </c>
      <c r="L1308">
        <v>1306</v>
      </c>
      <c r="M1308">
        <f t="shared" si="240"/>
        <v>0</v>
      </c>
      <c r="N1308">
        <f t="shared" si="241"/>
        <v>0</v>
      </c>
      <c r="O1308">
        <f t="shared" si="242"/>
        <v>0</v>
      </c>
      <c r="P1308">
        <f t="shared" si="243"/>
        <v>0</v>
      </c>
      <c r="Q1308">
        <f t="shared" si="244"/>
        <v>0</v>
      </c>
      <c r="R1308">
        <f t="shared" si="245"/>
        <v>1</v>
      </c>
      <c r="S1308">
        <f t="shared" si="246"/>
        <v>0</v>
      </c>
      <c r="T1308">
        <f t="shared" si="247"/>
        <v>0</v>
      </c>
      <c r="U1308">
        <f t="shared" si="248"/>
        <v>0</v>
      </c>
      <c r="V1308">
        <f t="shared" si="249"/>
        <v>0</v>
      </c>
      <c r="W1308">
        <f t="shared" si="250"/>
        <v>0</v>
      </c>
      <c r="X1308">
        <f t="shared" si="251"/>
        <v>0</v>
      </c>
      <c r="Y1308">
        <v>13149.2</v>
      </c>
    </row>
    <row r="1309" spans="1:25">
      <c r="A1309" s="1">
        <v>41851</v>
      </c>
      <c r="B1309">
        <v>4</v>
      </c>
      <c r="C1309">
        <v>150</v>
      </c>
      <c r="D1309">
        <v>600</v>
      </c>
      <c r="E1309">
        <v>18</v>
      </c>
      <c r="F1309">
        <v>120.69999999999999</v>
      </c>
      <c r="G1309">
        <v>2172.6</v>
      </c>
      <c r="H1309">
        <v>22</v>
      </c>
      <c r="I1309">
        <v>126.02727272727272</v>
      </c>
      <c r="J1309">
        <v>2772.6</v>
      </c>
      <c r="K1309">
        <v>0</v>
      </c>
      <c r="L1309">
        <v>1307</v>
      </c>
      <c r="M1309">
        <f t="shared" si="240"/>
        <v>0</v>
      </c>
      <c r="N1309">
        <f t="shared" si="241"/>
        <v>0</v>
      </c>
      <c r="O1309">
        <f t="shared" si="242"/>
        <v>0</v>
      </c>
      <c r="P1309">
        <f t="shared" si="243"/>
        <v>0</v>
      </c>
      <c r="Q1309">
        <f t="shared" si="244"/>
        <v>0</v>
      </c>
      <c r="R1309">
        <f t="shared" si="245"/>
        <v>1</v>
      </c>
      <c r="S1309">
        <f t="shared" si="246"/>
        <v>0</v>
      </c>
      <c r="T1309">
        <f t="shared" si="247"/>
        <v>0</v>
      </c>
      <c r="U1309">
        <f t="shared" si="248"/>
        <v>0</v>
      </c>
      <c r="V1309">
        <f t="shared" si="249"/>
        <v>0</v>
      </c>
      <c r="W1309">
        <f t="shared" si="250"/>
        <v>0</v>
      </c>
      <c r="X1309">
        <f t="shared" si="251"/>
        <v>0</v>
      </c>
      <c r="Y1309">
        <v>1450.3</v>
      </c>
    </row>
    <row r="1310" spans="1:25">
      <c r="A1310" s="1">
        <v>41852</v>
      </c>
      <c r="B1310">
        <v>30</v>
      </c>
      <c r="C1310">
        <v>157.93333333333334</v>
      </c>
      <c r="D1310">
        <v>4738</v>
      </c>
      <c r="E1310">
        <v>11</v>
      </c>
      <c r="F1310">
        <v>128.83636363636361</v>
      </c>
      <c r="G1310">
        <v>1417.1999999999998</v>
      </c>
      <c r="H1310">
        <v>41</v>
      </c>
      <c r="I1310">
        <v>150.12682926829268</v>
      </c>
      <c r="J1310">
        <v>6155.2</v>
      </c>
      <c r="K1310">
        <v>0</v>
      </c>
      <c r="L1310">
        <v>1308</v>
      </c>
      <c r="M1310">
        <f t="shared" si="240"/>
        <v>0</v>
      </c>
      <c r="N1310">
        <f t="shared" si="241"/>
        <v>0</v>
      </c>
      <c r="O1310">
        <f t="shared" si="242"/>
        <v>0</v>
      </c>
      <c r="P1310">
        <f t="shared" si="243"/>
        <v>0</v>
      </c>
      <c r="Q1310">
        <f t="shared" si="244"/>
        <v>0</v>
      </c>
      <c r="R1310">
        <f t="shared" si="245"/>
        <v>0</v>
      </c>
      <c r="S1310">
        <f t="shared" si="246"/>
        <v>1</v>
      </c>
      <c r="T1310">
        <f t="shared" si="247"/>
        <v>0</v>
      </c>
      <c r="U1310">
        <f t="shared" si="248"/>
        <v>0</v>
      </c>
      <c r="V1310">
        <f t="shared" si="249"/>
        <v>0</v>
      </c>
      <c r="W1310">
        <f t="shared" si="250"/>
        <v>0</v>
      </c>
      <c r="X1310">
        <f t="shared" si="251"/>
        <v>1</v>
      </c>
      <c r="Y1310">
        <v>2772.6</v>
      </c>
    </row>
    <row r="1311" spans="1:25">
      <c r="A1311" s="1">
        <v>41853</v>
      </c>
      <c r="B1311">
        <v>27</v>
      </c>
      <c r="C1311">
        <v>158.25925925925927</v>
      </c>
      <c r="D1311">
        <v>4273</v>
      </c>
      <c r="E1311">
        <v>32</v>
      </c>
      <c r="F1311">
        <v>151.88125000000002</v>
      </c>
      <c r="G1311">
        <v>4860.2000000000007</v>
      </c>
      <c r="H1311">
        <v>59</v>
      </c>
      <c r="I1311">
        <v>154.80000000000001</v>
      </c>
      <c r="J1311">
        <v>9133.2000000000007</v>
      </c>
      <c r="K1311">
        <v>0</v>
      </c>
      <c r="L1311">
        <v>1309</v>
      </c>
      <c r="M1311">
        <f t="shared" si="240"/>
        <v>0</v>
      </c>
      <c r="N1311">
        <f t="shared" si="241"/>
        <v>0</v>
      </c>
      <c r="O1311">
        <f t="shared" si="242"/>
        <v>0</v>
      </c>
      <c r="P1311">
        <f t="shared" si="243"/>
        <v>0</v>
      </c>
      <c r="Q1311">
        <f t="shared" si="244"/>
        <v>0</v>
      </c>
      <c r="R1311">
        <f t="shared" si="245"/>
        <v>0</v>
      </c>
      <c r="S1311">
        <f t="shared" si="246"/>
        <v>1</v>
      </c>
      <c r="T1311">
        <f t="shared" si="247"/>
        <v>0</v>
      </c>
      <c r="U1311">
        <f t="shared" si="248"/>
        <v>0</v>
      </c>
      <c r="V1311">
        <f t="shared" si="249"/>
        <v>0</v>
      </c>
      <c r="W1311">
        <f t="shared" si="250"/>
        <v>0</v>
      </c>
      <c r="X1311">
        <f t="shared" si="251"/>
        <v>1</v>
      </c>
      <c r="Y1311">
        <v>6155.2</v>
      </c>
    </row>
    <row r="1312" spans="1:25">
      <c r="A1312" s="1">
        <v>41854</v>
      </c>
      <c r="B1312">
        <v>9</v>
      </c>
      <c r="C1312">
        <v>147.33333333333334</v>
      </c>
      <c r="D1312">
        <v>1326</v>
      </c>
      <c r="E1312">
        <v>3</v>
      </c>
      <c r="F1312">
        <v>151.03333333333333</v>
      </c>
      <c r="G1312">
        <v>453.1</v>
      </c>
      <c r="H1312">
        <v>12</v>
      </c>
      <c r="I1312">
        <v>148.25833333333333</v>
      </c>
      <c r="J1312">
        <v>1779.1</v>
      </c>
      <c r="K1312">
        <v>0</v>
      </c>
      <c r="L1312">
        <v>1310</v>
      </c>
      <c r="M1312">
        <f t="shared" si="240"/>
        <v>0</v>
      </c>
      <c r="N1312">
        <f t="shared" si="241"/>
        <v>0</v>
      </c>
      <c r="O1312">
        <f t="shared" si="242"/>
        <v>0</v>
      </c>
      <c r="P1312">
        <f t="shared" si="243"/>
        <v>0</v>
      </c>
      <c r="Q1312">
        <f t="shared" si="244"/>
        <v>0</v>
      </c>
      <c r="R1312">
        <f t="shared" si="245"/>
        <v>0</v>
      </c>
      <c r="S1312">
        <f t="shared" si="246"/>
        <v>1</v>
      </c>
      <c r="T1312">
        <f t="shared" si="247"/>
        <v>0</v>
      </c>
      <c r="U1312">
        <f t="shared" si="248"/>
        <v>0</v>
      </c>
      <c r="V1312">
        <f t="shared" si="249"/>
        <v>0</v>
      </c>
      <c r="W1312">
        <f t="shared" si="250"/>
        <v>0</v>
      </c>
      <c r="X1312">
        <f t="shared" si="251"/>
        <v>0</v>
      </c>
      <c r="Y1312">
        <v>9133.2000000000007</v>
      </c>
    </row>
    <row r="1313" spans="1:25">
      <c r="A1313" s="1">
        <v>41855</v>
      </c>
      <c r="B1313">
        <v>31</v>
      </c>
      <c r="C1313">
        <v>140.7741935483871</v>
      </c>
      <c r="D1313">
        <v>4364</v>
      </c>
      <c r="E1313">
        <v>8</v>
      </c>
      <c r="F1313">
        <v>134.27500000000001</v>
      </c>
      <c r="G1313">
        <v>1074.2</v>
      </c>
      <c r="H1313">
        <v>39</v>
      </c>
      <c r="I1313">
        <v>139.44102564102565</v>
      </c>
      <c r="J1313">
        <v>5438.2</v>
      </c>
      <c r="K1313">
        <v>0</v>
      </c>
      <c r="L1313">
        <v>1311</v>
      </c>
      <c r="M1313">
        <f t="shared" si="240"/>
        <v>0</v>
      </c>
      <c r="N1313">
        <f t="shared" si="241"/>
        <v>0</v>
      </c>
      <c r="O1313">
        <f t="shared" si="242"/>
        <v>0</v>
      </c>
      <c r="P1313">
        <f t="shared" si="243"/>
        <v>0</v>
      </c>
      <c r="Q1313">
        <f t="shared" si="244"/>
        <v>0</v>
      </c>
      <c r="R1313">
        <f t="shared" si="245"/>
        <v>0</v>
      </c>
      <c r="S1313">
        <f t="shared" si="246"/>
        <v>1</v>
      </c>
      <c r="T1313">
        <f t="shared" si="247"/>
        <v>0</v>
      </c>
      <c r="U1313">
        <f t="shared" si="248"/>
        <v>0</v>
      </c>
      <c r="V1313">
        <f t="shared" si="249"/>
        <v>0</v>
      </c>
      <c r="W1313">
        <f t="shared" si="250"/>
        <v>0</v>
      </c>
      <c r="X1313">
        <f t="shared" si="251"/>
        <v>0</v>
      </c>
      <c r="Y1313">
        <v>1779.1</v>
      </c>
    </row>
    <row r="1314" spans="1:25">
      <c r="A1314" s="1">
        <v>41856</v>
      </c>
      <c r="B1314">
        <v>32</v>
      </c>
      <c r="C1314">
        <v>140.5625</v>
      </c>
      <c r="D1314">
        <v>4498</v>
      </c>
      <c r="E1314">
        <v>14</v>
      </c>
      <c r="F1314">
        <v>153.44285714285712</v>
      </c>
      <c r="G1314">
        <v>2148.1999999999998</v>
      </c>
      <c r="H1314">
        <v>46</v>
      </c>
      <c r="I1314">
        <v>144.48260869565217</v>
      </c>
      <c r="J1314">
        <v>6646.2</v>
      </c>
      <c r="K1314">
        <v>0</v>
      </c>
      <c r="L1314">
        <v>1312</v>
      </c>
      <c r="M1314">
        <f t="shared" si="240"/>
        <v>0</v>
      </c>
      <c r="N1314">
        <f t="shared" si="241"/>
        <v>0</v>
      </c>
      <c r="O1314">
        <f t="shared" si="242"/>
        <v>0</v>
      </c>
      <c r="P1314">
        <f t="shared" si="243"/>
        <v>0</v>
      </c>
      <c r="Q1314">
        <f t="shared" si="244"/>
        <v>0</v>
      </c>
      <c r="R1314">
        <f t="shared" si="245"/>
        <v>0</v>
      </c>
      <c r="S1314">
        <f t="shared" si="246"/>
        <v>1</v>
      </c>
      <c r="T1314">
        <f t="shared" si="247"/>
        <v>0</v>
      </c>
      <c r="U1314">
        <f t="shared" si="248"/>
        <v>0</v>
      </c>
      <c r="V1314">
        <f t="shared" si="249"/>
        <v>0</v>
      </c>
      <c r="W1314">
        <f t="shared" si="250"/>
        <v>0</v>
      </c>
      <c r="X1314">
        <f t="shared" si="251"/>
        <v>0</v>
      </c>
      <c r="Y1314">
        <v>5438.2</v>
      </c>
    </row>
    <row r="1315" spans="1:25">
      <c r="A1315" s="1">
        <v>41857</v>
      </c>
      <c r="B1315">
        <v>35</v>
      </c>
      <c r="C1315">
        <v>142.14285714285714</v>
      </c>
      <c r="D1315">
        <v>4975</v>
      </c>
      <c r="E1315">
        <v>4</v>
      </c>
      <c r="F1315">
        <v>127.02500000000001</v>
      </c>
      <c r="G1315">
        <v>508.1</v>
      </c>
      <c r="H1315">
        <v>39</v>
      </c>
      <c r="I1315">
        <v>140.59230769230771</v>
      </c>
      <c r="J1315">
        <v>5483.1</v>
      </c>
      <c r="K1315">
        <v>0</v>
      </c>
      <c r="L1315">
        <v>1313</v>
      </c>
      <c r="M1315">
        <f t="shared" si="240"/>
        <v>0</v>
      </c>
      <c r="N1315">
        <f t="shared" si="241"/>
        <v>0</v>
      </c>
      <c r="O1315">
        <f t="shared" si="242"/>
        <v>0</v>
      </c>
      <c r="P1315">
        <f t="shared" si="243"/>
        <v>0</v>
      </c>
      <c r="Q1315">
        <f t="shared" si="244"/>
        <v>0</v>
      </c>
      <c r="R1315">
        <f t="shared" si="245"/>
        <v>0</v>
      </c>
      <c r="S1315">
        <f t="shared" si="246"/>
        <v>1</v>
      </c>
      <c r="T1315">
        <f t="shared" si="247"/>
        <v>0</v>
      </c>
      <c r="U1315">
        <f t="shared" si="248"/>
        <v>0</v>
      </c>
      <c r="V1315">
        <f t="shared" si="249"/>
        <v>0</v>
      </c>
      <c r="W1315">
        <f t="shared" si="250"/>
        <v>0</v>
      </c>
      <c r="X1315">
        <f t="shared" si="251"/>
        <v>0</v>
      </c>
      <c r="Y1315">
        <v>6646.2</v>
      </c>
    </row>
    <row r="1316" spans="1:25">
      <c r="A1316" s="1">
        <v>41858</v>
      </c>
      <c r="B1316">
        <v>22</v>
      </c>
      <c r="C1316">
        <v>147.86363636363637</v>
      </c>
      <c r="D1316">
        <v>3253</v>
      </c>
      <c r="E1316">
        <v>3</v>
      </c>
      <c r="F1316">
        <v>130.73333333333332</v>
      </c>
      <c r="G1316">
        <v>392.2</v>
      </c>
      <c r="H1316">
        <v>25</v>
      </c>
      <c r="I1316">
        <v>145.80799999999999</v>
      </c>
      <c r="J1316">
        <v>3645.2</v>
      </c>
      <c r="K1316">
        <v>0</v>
      </c>
      <c r="L1316">
        <v>1314</v>
      </c>
      <c r="M1316">
        <f t="shared" si="240"/>
        <v>0</v>
      </c>
      <c r="N1316">
        <f t="shared" si="241"/>
        <v>0</v>
      </c>
      <c r="O1316">
        <f t="shared" si="242"/>
        <v>0</v>
      </c>
      <c r="P1316">
        <f t="shared" si="243"/>
        <v>0</v>
      </c>
      <c r="Q1316">
        <f t="shared" si="244"/>
        <v>0</v>
      </c>
      <c r="R1316">
        <f t="shared" si="245"/>
        <v>0</v>
      </c>
      <c r="S1316">
        <f t="shared" si="246"/>
        <v>1</v>
      </c>
      <c r="T1316">
        <f t="shared" si="247"/>
        <v>0</v>
      </c>
      <c r="U1316">
        <f t="shared" si="248"/>
        <v>0</v>
      </c>
      <c r="V1316">
        <f t="shared" si="249"/>
        <v>0</v>
      </c>
      <c r="W1316">
        <f t="shared" si="250"/>
        <v>0</v>
      </c>
      <c r="X1316">
        <f t="shared" si="251"/>
        <v>0</v>
      </c>
      <c r="Y1316">
        <v>5483.1</v>
      </c>
    </row>
    <row r="1317" spans="1:25">
      <c r="A1317" s="1">
        <v>41859</v>
      </c>
      <c r="B1317">
        <v>67</v>
      </c>
      <c r="C1317">
        <v>142.8955223880597</v>
      </c>
      <c r="D1317">
        <v>9574</v>
      </c>
      <c r="E1317">
        <v>12</v>
      </c>
      <c r="F1317">
        <v>170.81666666666669</v>
      </c>
      <c r="G1317">
        <v>2049.8000000000002</v>
      </c>
      <c r="H1317">
        <v>79</v>
      </c>
      <c r="I1317">
        <v>147.13670886075948</v>
      </c>
      <c r="J1317">
        <v>11623.8</v>
      </c>
      <c r="K1317">
        <v>0</v>
      </c>
      <c r="L1317">
        <v>1315</v>
      </c>
      <c r="M1317">
        <f t="shared" si="240"/>
        <v>0</v>
      </c>
      <c r="N1317">
        <f t="shared" si="241"/>
        <v>0</v>
      </c>
      <c r="O1317">
        <f t="shared" si="242"/>
        <v>0</v>
      </c>
      <c r="P1317">
        <f t="shared" si="243"/>
        <v>0</v>
      </c>
      <c r="Q1317">
        <f t="shared" si="244"/>
        <v>0</v>
      </c>
      <c r="R1317">
        <f t="shared" si="245"/>
        <v>0</v>
      </c>
      <c r="S1317">
        <f t="shared" si="246"/>
        <v>1</v>
      </c>
      <c r="T1317">
        <f t="shared" si="247"/>
        <v>0</v>
      </c>
      <c r="U1317">
        <f t="shared" si="248"/>
        <v>0</v>
      </c>
      <c r="V1317">
        <f t="shared" si="249"/>
        <v>0</v>
      </c>
      <c r="W1317">
        <f t="shared" si="250"/>
        <v>0</v>
      </c>
      <c r="X1317">
        <f t="shared" si="251"/>
        <v>1</v>
      </c>
      <c r="Y1317">
        <v>3645.2</v>
      </c>
    </row>
    <row r="1318" spans="1:25">
      <c r="A1318" s="1">
        <v>41860</v>
      </c>
      <c r="B1318">
        <v>68</v>
      </c>
      <c r="C1318">
        <v>144.29411764705881</v>
      </c>
      <c r="D1318">
        <v>9812</v>
      </c>
      <c r="E1318">
        <v>17</v>
      </c>
      <c r="F1318">
        <v>161.68823529411765</v>
      </c>
      <c r="G1318">
        <v>2748.7</v>
      </c>
      <c r="H1318">
        <v>85</v>
      </c>
      <c r="I1318">
        <v>147.7729411764706</v>
      </c>
      <c r="J1318">
        <v>12560.7</v>
      </c>
      <c r="K1318">
        <v>0</v>
      </c>
      <c r="L1318">
        <v>1316</v>
      </c>
      <c r="M1318">
        <f t="shared" si="240"/>
        <v>0</v>
      </c>
      <c r="N1318">
        <f t="shared" si="241"/>
        <v>0</v>
      </c>
      <c r="O1318">
        <f t="shared" si="242"/>
        <v>0</v>
      </c>
      <c r="P1318">
        <f t="shared" si="243"/>
        <v>0</v>
      </c>
      <c r="Q1318">
        <f t="shared" si="244"/>
        <v>0</v>
      </c>
      <c r="R1318">
        <f t="shared" si="245"/>
        <v>0</v>
      </c>
      <c r="S1318">
        <f t="shared" si="246"/>
        <v>1</v>
      </c>
      <c r="T1318">
        <f t="shared" si="247"/>
        <v>0</v>
      </c>
      <c r="U1318">
        <f t="shared" si="248"/>
        <v>0</v>
      </c>
      <c r="V1318">
        <f t="shared" si="249"/>
        <v>0</v>
      </c>
      <c r="W1318">
        <f t="shared" si="250"/>
        <v>0</v>
      </c>
      <c r="X1318">
        <f t="shared" si="251"/>
        <v>1</v>
      </c>
      <c r="Y1318">
        <v>11623.8</v>
      </c>
    </row>
    <row r="1319" spans="1:25">
      <c r="A1319" s="1">
        <v>41861</v>
      </c>
      <c r="B1319">
        <v>79</v>
      </c>
      <c r="C1319">
        <v>144.75949367088609</v>
      </c>
      <c r="D1319">
        <v>11436</v>
      </c>
      <c r="E1319">
        <v>5</v>
      </c>
      <c r="F1319">
        <v>70</v>
      </c>
      <c r="G1319">
        <v>350</v>
      </c>
      <c r="H1319">
        <v>84</v>
      </c>
      <c r="I1319">
        <v>140.3095238095238</v>
      </c>
      <c r="J1319">
        <v>11786</v>
      </c>
      <c r="K1319">
        <v>0</v>
      </c>
      <c r="L1319">
        <v>1317</v>
      </c>
      <c r="M1319">
        <f t="shared" si="240"/>
        <v>0</v>
      </c>
      <c r="N1319">
        <f t="shared" si="241"/>
        <v>0</v>
      </c>
      <c r="O1319">
        <f t="shared" si="242"/>
        <v>0</v>
      </c>
      <c r="P1319">
        <f t="shared" si="243"/>
        <v>0</v>
      </c>
      <c r="Q1319">
        <f t="shared" si="244"/>
        <v>0</v>
      </c>
      <c r="R1319">
        <f t="shared" si="245"/>
        <v>0</v>
      </c>
      <c r="S1319">
        <f t="shared" si="246"/>
        <v>1</v>
      </c>
      <c r="T1319">
        <f t="shared" si="247"/>
        <v>0</v>
      </c>
      <c r="U1319">
        <f t="shared" si="248"/>
        <v>0</v>
      </c>
      <c r="V1319">
        <f t="shared" si="249"/>
        <v>0</v>
      </c>
      <c r="W1319">
        <f t="shared" si="250"/>
        <v>0</v>
      </c>
      <c r="X1319">
        <f t="shared" si="251"/>
        <v>0</v>
      </c>
      <c r="Y1319">
        <v>12560.7</v>
      </c>
    </row>
    <row r="1320" spans="1:25">
      <c r="A1320" s="1">
        <v>41862</v>
      </c>
      <c r="B1320">
        <v>85</v>
      </c>
      <c r="C1320">
        <v>145.35294117647058</v>
      </c>
      <c r="D1320">
        <v>12355</v>
      </c>
      <c r="E1320">
        <v>7</v>
      </c>
      <c r="F1320">
        <v>77</v>
      </c>
      <c r="G1320">
        <v>539</v>
      </c>
      <c r="H1320">
        <v>92</v>
      </c>
      <c r="I1320">
        <v>140.15217391304347</v>
      </c>
      <c r="J1320">
        <v>12894</v>
      </c>
      <c r="K1320">
        <v>0</v>
      </c>
      <c r="L1320">
        <v>1318</v>
      </c>
      <c r="M1320">
        <f t="shared" si="240"/>
        <v>0</v>
      </c>
      <c r="N1320">
        <f t="shared" si="241"/>
        <v>0</v>
      </c>
      <c r="O1320">
        <f t="shared" si="242"/>
        <v>0</v>
      </c>
      <c r="P1320">
        <f t="shared" si="243"/>
        <v>0</v>
      </c>
      <c r="Q1320">
        <f t="shared" si="244"/>
        <v>0</v>
      </c>
      <c r="R1320">
        <f t="shared" si="245"/>
        <v>0</v>
      </c>
      <c r="S1320">
        <f t="shared" si="246"/>
        <v>1</v>
      </c>
      <c r="T1320">
        <f t="shared" si="247"/>
        <v>0</v>
      </c>
      <c r="U1320">
        <f t="shared" si="248"/>
        <v>0</v>
      </c>
      <c r="V1320">
        <f t="shared" si="249"/>
        <v>0</v>
      </c>
      <c r="W1320">
        <f t="shared" si="250"/>
        <v>0</v>
      </c>
      <c r="X1320">
        <f t="shared" si="251"/>
        <v>0</v>
      </c>
      <c r="Y1320">
        <v>11786</v>
      </c>
    </row>
    <row r="1321" spans="1:25">
      <c r="A1321" s="1">
        <v>41863</v>
      </c>
      <c r="B1321">
        <v>73</v>
      </c>
      <c r="C1321">
        <v>145.91780821917808</v>
      </c>
      <c r="D1321">
        <v>10652</v>
      </c>
      <c r="E1321">
        <v>3</v>
      </c>
      <c r="F1321">
        <v>156.36666666666667</v>
      </c>
      <c r="G1321">
        <v>469.1</v>
      </c>
      <c r="H1321">
        <v>76</v>
      </c>
      <c r="I1321">
        <v>146.33026315789473</v>
      </c>
      <c r="J1321">
        <v>11121.1</v>
      </c>
      <c r="K1321">
        <v>0</v>
      </c>
      <c r="L1321">
        <v>1319</v>
      </c>
      <c r="M1321">
        <f t="shared" si="240"/>
        <v>0</v>
      </c>
      <c r="N1321">
        <f t="shared" si="241"/>
        <v>0</v>
      </c>
      <c r="O1321">
        <f t="shared" si="242"/>
        <v>0</v>
      </c>
      <c r="P1321">
        <f t="shared" si="243"/>
        <v>0</v>
      </c>
      <c r="Q1321">
        <f t="shared" si="244"/>
        <v>0</v>
      </c>
      <c r="R1321">
        <f t="shared" si="245"/>
        <v>0</v>
      </c>
      <c r="S1321">
        <f t="shared" si="246"/>
        <v>1</v>
      </c>
      <c r="T1321">
        <f t="shared" si="247"/>
        <v>0</v>
      </c>
      <c r="U1321">
        <f t="shared" si="248"/>
        <v>0</v>
      </c>
      <c r="V1321">
        <f t="shared" si="249"/>
        <v>0</v>
      </c>
      <c r="W1321">
        <f t="shared" si="250"/>
        <v>0</v>
      </c>
      <c r="X1321">
        <f t="shared" si="251"/>
        <v>0</v>
      </c>
      <c r="Y1321">
        <v>12894</v>
      </c>
    </row>
    <row r="1322" spans="1:25">
      <c r="A1322" s="1">
        <v>41864</v>
      </c>
      <c r="B1322">
        <v>55</v>
      </c>
      <c r="C1322">
        <v>145.92727272727274</v>
      </c>
      <c r="D1322">
        <v>8026.0000000000009</v>
      </c>
      <c r="E1322">
        <v>5</v>
      </c>
      <c r="F1322">
        <v>138.24</v>
      </c>
      <c r="G1322">
        <v>691.2</v>
      </c>
      <c r="H1322">
        <v>60</v>
      </c>
      <c r="I1322">
        <v>145.28666666666669</v>
      </c>
      <c r="J1322">
        <v>8717.2000000000007</v>
      </c>
      <c r="K1322">
        <v>0</v>
      </c>
      <c r="L1322">
        <v>1320</v>
      </c>
      <c r="M1322">
        <f t="shared" si="240"/>
        <v>0</v>
      </c>
      <c r="N1322">
        <f t="shared" si="241"/>
        <v>0</v>
      </c>
      <c r="O1322">
        <f t="shared" si="242"/>
        <v>0</v>
      </c>
      <c r="P1322">
        <f t="shared" si="243"/>
        <v>0</v>
      </c>
      <c r="Q1322">
        <f t="shared" si="244"/>
        <v>0</v>
      </c>
      <c r="R1322">
        <f t="shared" si="245"/>
        <v>0</v>
      </c>
      <c r="S1322">
        <f t="shared" si="246"/>
        <v>1</v>
      </c>
      <c r="T1322">
        <f t="shared" si="247"/>
        <v>0</v>
      </c>
      <c r="U1322">
        <f t="shared" si="248"/>
        <v>0</v>
      </c>
      <c r="V1322">
        <f t="shared" si="249"/>
        <v>0</v>
      </c>
      <c r="W1322">
        <f t="shared" si="250"/>
        <v>0</v>
      </c>
      <c r="X1322">
        <f t="shared" si="251"/>
        <v>0</v>
      </c>
      <c r="Y1322">
        <v>11121.1</v>
      </c>
    </row>
    <row r="1323" spans="1:25">
      <c r="A1323" s="1">
        <v>41865</v>
      </c>
      <c r="B1323">
        <v>45</v>
      </c>
      <c r="C1323">
        <v>147.75777777777779</v>
      </c>
      <c r="D1323">
        <v>6649.1</v>
      </c>
      <c r="E1323">
        <v>7</v>
      </c>
      <c r="F1323">
        <v>131.6</v>
      </c>
      <c r="G1323">
        <v>921.2</v>
      </c>
      <c r="H1323">
        <v>52</v>
      </c>
      <c r="I1323">
        <v>145.5826923076923</v>
      </c>
      <c r="J1323">
        <v>7570.3</v>
      </c>
      <c r="K1323">
        <v>0</v>
      </c>
      <c r="L1323">
        <v>1321</v>
      </c>
      <c r="M1323">
        <f t="shared" si="240"/>
        <v>0</v>
      </c>
      <c r="N1323">
        <f t="shared" si="241"/>
        <v>0</v>
      </c>
      <c r="O1323">
        <f t="shared" si="242"/>
        <v>0</v>
      </c>
      <c r="P1323">
        <f t="shared" si="243"/>
        <v>0</v>
      </c>
      <c r="Q1323">
        <f t="shared" si="244"/>
        <v>0</v>
      </c>
      <c r="R1323">
        <f t="shared" si="245"/>
        <v>0</v>
      </c>
      <c r="S1323">
        <f t="shared" si="246"/>
        <v>1</v>
      </c>
      <c r="T1323">
        <f t="shared" si="247"/>
        <v>0</v>
      </c>
      <c r="U1323">
        <f t="shared" si="248"/>
        <v>0</v>
      </c>
      <c r="V1323">
        <f t="shared" si="249"/>
        <v>0</v>
      </c>
      <c r="W1323">
        <f t="shared" si="250"/>
        <v>0</v>
      </c>
      <c r="X1323">
        <f t="shared" si="251"/>
        <v>0</v>
      </c>
      <c r="Y1323">
        <v>8717.2000000000007</v>
      </c>
    </row>
    <row r="1324" spans="1:25">
      <c r="A1324" s="1">
        <v>41866</v>
      </c>
      <c r="B1324">
        <v>9</v>
      </c>
      <c r="C1324">
        <v>155.11111111111111</v>
      </c>
      <c r="D1324">
        <v>1396</v>
      </c>
      <c r="E1324">
        <v>52</v>
      </c>
      <c r="F1324">
        <v>152.97884615384626</v>
      </c>
      <c r="G1324">
        <v>7954.900000000006</v>
      </c>
      <c r="H1324">
        <v>61</v>
      </c>
      <c r="I1324">
        <v>153.29344262295089</v>
      </c>
      <c r="J1324">
        <v>9350.9000000000051</v>
      </c>
      <c r="K1324">
        <v>0</v>
      </c>
      <c r="L1324">
        <v>1322</v>
      </c>
      <c r="M1324">
        <f t="shared" si="240"/>
        <v>0</v>
      </c>
      <c r="N1324">
        <f t="shared" si="241"/>
        <v>0</v>
      </c>
      <c r="O1324">
        <f t="shared" si="242"/>
        <v>0</v>
      </c>
      <c r="P1324">
        <f t="shared" si="243"/>
        <v>0</v>
      </c>
      <c r="Q1324">
        <f t="shared" si="244"/>
        <v>0</v>
      </c>
      <c r="R1324">
        <f t="shared" si="245"/>
        <v>0</v>
      </c>
      <c r="S1324">
        <f t="shared" si="246"/>
        <v>1</v>
      </c>
      <c r="T1324">
        <f t="shared" si="247"/>
        <v>0</v>
      </c>
      <c r="U1324">
        <f t="shared" si="248"/>
        <v>0</v>
      </c>
      <c r="V1324">
        <f t="shared" si="249"/>
        <v>0</v>
      </c>
      <c r="W1324">
        <f t="shared" si="250"/>
        <v>0</v>
      </c>
      <c r="X1324">
        <f t="shared" si="251"/>
        <v>1</v>
      </c>
      <c r="Y1324">
        <v>7570.3</v>
      </c>
    </row>
    <row r="1325" spans="1:25">
      <c r="A1325" s="1">
        <v>41867</v>
      </c>
      <c r="B1325">
        <v>1</v>
      </c>
      <c r="C1325">
        <v>119</v>
      </c>
      <c r="D1325">
        <v>119</v>
      </c>
      <c r="E1325">
        <v>34</v>
      </c>
      <c r="F1325">
        <v>151.84911764705888</v>
      </c>
      <c r="G1325">
        <v>5162.8700000000017</v>
      </c>
      <c r="H1325">
        <v>35</v>
      </c>
      <c r="I1325">
        <v>150.91057142857147</v>
      </c>
      <c r="J1325">
        <v>5281.8700000000017</v>
      </c>
      <c r="K1325">
        <v>0</v>
      </c>
      <c r="L1325">
        <v>1323</v>
      </c>
      <c r="M1325">
        <f t="shared" si="240"/>
        <v>0</v>
      </c>
      <c r="N1325">
        <f t="shared" si="241"/>
        <v>0</v>
      </c>
      <c r="O1325">
        <f t="shared" si="242"/>
        <v>0</v>
      </c>
      <c r="P1325">
        <f t="shared" si="243"/>
        <v>0</v>
      </c>
      <c r="Q1325">
        <f t="shared" si="244"/>
        <v>0</v>
      </c>
      <c r="R1325">
        <f t="shared" si="245"/>
        <v>0</v>
      </c>
      <c r="S1325">
        <f t="shared" si="246"/>
        <v>1</v>
      </c>
      <c r="T1325">
        <f t="shared" si="247"/>
        <v>0</v>
      </c>
      <c r="U1325">
        <f t="shared" si="248"/>
        <v>0</v>
      </c>
      <c r="V1325">
        <f t="shared" si="249"/>
        <v>0</v>
      </c>
      <c r="W1325">
        <f t="shared" si="250"/>
        <v>0</v>
      </c>
      <c r="X1325">
        <f t="shared" si="251"/>
        <v>1</v>
      </c>
      <c r="Y1325">
        <v>9350.9000000000051</v>
      </c>
    </row>
    <row r="1326" spans="1:25">
      <c r="A1326" s="1">
        <v>41868</v>
      </c>
      <c r="B1326">
        <v>56</v>
      </c>
      <c r="C1326">
        <v>133.66071428571428</v>
      </c>
      <c r="D1326">
        <v>7485</v>
      </c>
      <c r="E1326">
        <v>5</v>
      </c>
      <c r="F1326">
        <v>146.15600000000001</v>
      </c>
      <c r="G1326">
        <v>730.78000000000009</v>
      </c>
      <c r="H1326">
        <v>61</v>
      </c>
      <c r="I1326">
        <v>134.6849180327869</v>
      </c>
      <c r="J1326">
        <v>8215.7800000000007</v>
      </c>
      <c r="K1326">
        <v>0</v>
      </c>
      <c r="L1326">
        <v>1324</v>
      </c>
      <c r="M1326">
        <f t="shared" si="240"/>
        <v>0</v>
      </c>
      <c r="N1326">
        <f t="shared" si="241"/>
        <v>0</v>
      </c>
      <c r="O1326">
        <f t="shared" si="242"/>
        <v>0</v>
      </c>
      <c r="P1326">
        <f t="shared" si="243"/>
        <v>0</v>
      </c>
      <c r="Q1326">
        <f t="shared" si="244"/>
        <v>0</v>
      </c>
      <c r="R1326">
        <f t="shared" si="245"/>
        <v>0</v>
      </c>
      <c r="S1326">
        <f t="shared" si="246"/>
        <v>1</v>
      </c>
      <c r="T1326">
        <f t="shared" si="247"/>
        <v>0</v>
      </c>
      <c r="U1326">
        <f t="shared" si="248"/>
        <v>0</v>
      </c>
      <c r="V1326">
        <f t="shared" si="249"/>
        <v>0</v>
      </c>
      <c r="W1326">
        <f t="shared" si="250"/>
        <v>0</v>
      </c>
      <c r="X1326">
        <f t="shared" si="251"/>
        <v>0</v>
      </c>
      <c r="Y1326">
        <v>5281.8700000000017</v>
      </c>
    </row>
    <row r="1327" spans="1:25">
      <c r="A1327" s="1">
        <v>41869</v>
      </c>
      <c r="B1327">
        <v>76</v>
      </c>
      <c r="C1327">
        <v>133.60526315789474</v>
      </c>
      <c r="D1327">
        <v>10154</v>
      </c>
      <c r="E1327">
        <v>6</v>
      </c>
      <c r="F1327">
        <v>106.51666666666667</v>
      </c>
      <c r="G1327">
        <v>639.1</v>
      </c>
      <c r="H1327">
        <v>82</v>
      </c>
      <c r="I1327">
        <v>131.62317073170732</v>
      </c>
      <c r="J1327">
        <v>10793.1</v>
      </c>
      <c r="K1327">
        <v>0</v>
      </c>
      <c r="L1327">
        <v>1325</v>
      </c>
      <c r="M1327">
        <f t="shared" si="240"/>
        <v>0</v>
      </c>
      <c r="N1327">
        <f t="shared" si="241"/>
        <v>0</v>
      </c>
      <c r="O1327">
        <f t="shared" si="242"/>
        <v>0</v>
      </c>
      <c r="P1327">
        <f t="shared" si="243"/>
        <v>0</v>
      </c>
      <c r="Q1327">
        <f t="shared" si="244"/>
        <v>0</v>
      </c>
      <c r="R1327">
        <f t="shared" si="245"/>
        <v>0</v>
      </c>
      <c r="S1327">
        <f t="shared" si="246"/>
        <v>1</v>
      </c>
      <c r="T1327">
        <f t="shared" si="247"/>
        <v>0</v>
      </c>
      <c r="U1327">
        <f t="shared" si="248"/>
        <v>0</v>
      </c>
      <c r="V1327">
        <f t="shared" si="249"/>
        <v>0</v>
      </c>
      <c r="W1327">
        <f t="shared" si="250"/>
        <v>0</v>
      </c>
      <c r="X1327">
        <f t="shared" si="251"/>
        <v>0</v>
      </c>
      <c r="Y1327">
        <v>8215.7800000000007</v>
      </c>
    </row>
    <row r="1328" spans="1:25">
      <c r="A1328" s="1">
        <v>41870</v>
      </c>
      <c r="B1328">
        <v>78</v>
      </c>
      <c r="C1328">
        <v>133.88461538461539</v>
      </c>
      <c r="D1328">
        <v>10443</v>
      </c>
      <c r="E1328">
        <v>2</v>
      </c>
      <c r="F1328">
        <v>115.55</v>
      </c>
      <c r="G1328">
        <v>231.1</v>
      </c>
      <c r="H1328">
        <v>80</v>
      </c>
      <c r="I1328">
        <v>133.42625000000001</v>
      </c>
      <c r="J1328">
        <v>10674.1</v>
      </c>
      <c r="K1328">
        <v>0</v>
      </c>
      <c r="L1328">
        <v>1326</v>
      </c>
      <c r="M1328">
        <f t="shared" si="240"/>
        <v>0</v>
      </c>
      <c r="N1328">
        <f t="shared" si="241"/>
        <v>0</v>
      </c>
      <c r="O1328">
        <f t="shared" si="242"/>
        <v>0</v>
      </c>
      <c r="P1328">
        <f t="shared" si="243"/>
        <v>0</v>
      </c>
      <c r="Q1328">
        <f t="shared" si="244"/>
        <v>0</v>
      </c>
      <c r="R1328">
        <f t="shared" si="245"/>
        <v>0</v>
      </c>
      <c r="S1328">
        <f t="shared" si="246"/>
        <v>1</v>
      </c>
      <c r="T1328">
        <f t="shared" si="247"/>
        <v>0</v>
      </c>
      <c r="U1328">
        <f t="shared" si="248"/>
        <v>0</v>
      </c>
      <c r="V1328">
        <f t="shared" si="249"/>
        <v>0</v>
      </c>
      <c r="W1328">
        <f t="shared" si="250"/>
        <v>0</v>
      </c>
      <c r="X1328">
        <f t="shared" si="251"/>
        <v>0</v>
      </c>
      <c r="Y1328">
        <v>10793.1</v>
      </c>
    </row>
    <row r="1329" spans="1:25">
      <c r="A1329" s="1">
        <v>41871</v>
      </c>
      <c r="B1329">
        <v>81</v>
      </c>
      <c r="C1329">
        <v>133.25925925925927</v>
      </c>
      <c r="D1329">
        <v>10794</v>
      </c>
      <c r="E1329">
        <v>12</v>
      </c>
      <c r="F1329">
        <v>130.36666666666667</v>
      </c>
      <c r="G1329">
        <v>1564.4</v>
      </c>
      <c r="H1329">
        <v>93</v>
      </c>
      <c r="I1329">
        <v>132.88602150537633</v>
      </c>
      <c r="J1329">
        <v>12358.4</v>
      </c>
      <c r="K1329">
        <v>0</v>
      </c>
      <c r="L1329">
        <v>1327</v>
      </c>
      <c r="M1329">
        <f t="shared" si="240"/>
        <v>0</v>
      </c>
      <c r="N1329">
        <f t="shared" si="241"/>
        <v>0</v>
      </c>
      <c r="O1329">
        <f t="shared" si="242"/>
        <v>0</v>
      </c>
      <c r="P1329">
        <f t="shared" si="243"/>
        <v>0</v>
      </c>
      <c r="Q1329">
        <f t="shared" si="244"/>
        <v>0</v>
      </c>
      <c r="R1329">
        <f t="shared" si="245"/>
        <v>0</v>
      </c>
      <c r="S1329">
        <f t="shared" si="246"/>
        <v>1</v>
      </c>
      <c r="T1329">
        <f t="shared" si="247"/>
        <v>0</v>
      </c>
      <c r="U1329">
        <f t="shared" si="248"/>
        <v>0</v>
      </c>
      <c r="V1329">
        <f t="shared" si="249"/>
        <v>0</v>
      </c>
      <c r="W1329">
        <f t="shared" si="250"/>
        <v>0</v>
      </c>
      <c r="X1329">
        <f t="shared" si="251"/>
        <v>0</v>
      </c>
      <c r="Y1329">
        <v>10674.1</v>
      </c>
    </row>
    <row r="1330" spans="1:25">
      <c r="A1330" s="1">
        <v>41872</v>
      </c>
      <c r="B1330">
        <v>81</v>
      </c>
      <c r="C1330">
        <v>131.16049382716051</v>
      </c>
      <c r="D1330">
        <v>10624</v>
      </c>
      <c r="E1330">
        <v>16</v>
      </c>
      <c r="F1330">
        <v>129.26874999999998</v>
      </c>
      <c r="G1330">
        <v>2068.2999999999997</v>
      </c>
      <c r="H1330">
        <v>97</v>
      </c>
      <c r="I1330">
        <v>130.84845360824741</v>
      </c>
      <c r="J1330">
        <v>12692.3</v>
      </c>
      <c r="K1330">
        <v>0</v>
      </c>
      <c r="L1330">
        <v>1328</v>
      </c>
      <c r="M1330">
        <f t="shared" si="240"/>
        <v>0</v>
      </c>
      <c r="N1330">
        <f t="shared" si="241"/>
        <v>0</v>
      </c>
      <c r="O1330">
        <f t="shared" si="242"/>
        <v>0</v>
      </c>
      <c r="P1330">
        <f t="shared" si="243"/>
        <v>0</v>
      </c>
      <c r="Q1330">
        <f t="shared" si="244"/>
        <v>0</v>
      </c>
      <c r="R1330">
        <f t="shared" si="245"/>
        <v>0</v>
      </c>
      <c r="S1330">
        <f t="shared" si="246"/>
        <v>1</v>
      </c>
      <c r="T1330">
        <f t="shared" si="247"/>
        <v>0</v>
      </c>
      <c r="U1330">
        <f t="shared" si="248"/>
        <v>0</v>
      </c>
      <c r="V1330">
        <f t="shared" si="249"/>
        <v>0</v>
      </c>
      <c r="W1330">
        <f t="shared" si="250"/>
        <v>0</v>
      </c>
      <c r="X1330">
        <f t="shared" si="251"/>
        <v>0</v>
      </c>
      <c r="Y1330">
        <v>12358.4</v>
      </c>
    </row>
    <row r="1331" spans="1:25">
      <c r="A1331" s="1">
        <v>41873</v>
      </c>
      <c r="B1331">
        <v>56</v>
      </c>
      <c r="C1331">
        <v>124.21428571428571</v>
      </c>
      <c r="D1331">
        <v>6956</v>
      </c>
      <c r="E1331">
        <v>40</v>
      </c>
      <c r="F1331">
        <v>136.76250000000005</v>
      </c>
      <c r="G1331">
        <v>5470.5000000000018</v>
      </c>
      <c r="H1331">
        <v>96</v>
      </c>
      <c r="I1331">
        <v>129.44270833333334</v>
      </c>
      <c r="J1331">
        <v>12426.500000000002</v>
      </c>
      <c r="K1331">
        <v>0</v>
      </c>
      <c r="L1331">
        <v>1329</v>
      </c>
      <c r="M1331">
        <f t="shared" si="240"/>
        <v>0</v>
      </c>
      <c r="N1331">
        <f t="shared" si="241"/>
        <v>0</v>
      </c>
      <c r="O1331">
        <f t="shared" si="242"/>
        <v>0</v>
      </c>
      <c r="P1331">
        <f t="shared" si="243"/>
        <v>0</v>
      </c>
      <c r="Q1331">
        <f t="shared" si="244"/>
        <v>0</v>
      </c>
      <c r="R1331">
        <f t="shared" si="245"/>
        <v>0</v>
      </c>
      <c r="S1331">
        <f t="shared" si="246"/>
        <v>1</v>
      </c>
      <c r="T1331">
        <f t="shared" si="247"/>
        <v>0</v>
      </c>
      <c r="U1331">
        <f t="shared" si="248"/>
        <v>0</v>
      </c>
      <c r="V1331">
        <f t="shared" si="249"/>
        <v>0</v>
      </c>
      <c r="W1331">
        <f t="shared" si="250"/>
        <v>0</v>
      </c>
      <c r="X1331">
        <f t="shared" si="251"/>
        <v>1</v>
      </c>
      <c r="Y1331">
        <v>12692.3</v>
      </c>
    </row>
    <row r="1332" spans="1:25">
      <c r="A1332" s="1">
        <v>41874</v>
      </c>
      <c r="B1332">
        <v>10</v>
      </c>
      <c r="C1332">
        <v>129.6</v>
      </c>
      <c r="D1332">
        <v>1296</v>
      </c>
      <c r="E1332">
        <v>49</v>
      </c>
      <c r="F1332">
        <v>136.76326530612249</v>
      </c>
      <c r="G1332">
        <v>6701.4000000000015</v>
      </c>
      <c r="H1332">
        <v>59</v>
      </c>
      <c r="I1332">
        <v>135.54915254237289</v>
      </c>
      <c r="J1332">
        <v>7997.4000000000015</v>
      </c>
      <c r="K1332">
        <v>0</v>
      </c>
      <c r="L1332">
        <v>1330</v>
      </c>
      <c r="M1332">
        <f t="shared" si="240"/>
        <v>0</v>
      </c>
      <c r="N1332">
        <f t="shared" si="241"/>
        <v>0</v>
      </c>
      <c r="O1332">
        <f t="shared" si="242"/>
        <v>0</v>
      </c>
      <c r="P1332">
        <f t="shared" si="243"/>
        <v>0</v>
      </c>
      <c r="Q1332">
        <f t="shared" si="244"/>
        <v>0</v>
      </c>
      <c r="R1332">
        <f t="shared" si="245"/>
        <v>0</v>
      </c>
      <c r="S1332">
        <f t="shared" si="246"/>
        <v>1</v>
      </c>
      <c r="T1332">
        <f t="shared" si="247"/>
        <v>0</v>
      </c>
      <c r="U1332">
        <f t="shared" si="248"/>
        <v>0</v>
      </c>
      <c r="V1332">
        <f t="shared" si="249"/>
        <v>0</v>
      </c>
      <c r="W1332">
        <f t="shared" si="250"/>
        <v>0</v>
      </c>
      <c r="X1332">
        <f t="shared" si="251"/>
        <v>1</v>
      </c>
      <c r="Y1332">
        <v>12426.500000000002</v>
      </c>
    </row>
    <row r="1333" spans="1:25">
      <c r="A1333" s="1">
        <v>41875</v>
      </c>
      <c r="B1333">
        <v>34</v>
      </c>
      <c r="C1333">
        <v>145.20588235294119</v>
      </c>
      <c r="D1333">
        <v>4937</v>
      </c>
      <c r="E1333">
        <v>15</v>
      </c>
      <c r="F1333">
        <v>137.6933333333333</v>
      </c>
      <c r="G1333">
        <v>2065.3999999999996</v>
      </c>
      <c r="H1333">
        <v>49</v>
      </c>
      <c r="I1333">
        <v>142.90612244897957</v>
      </c>
      <c r="J1333">
        <v>7002.4</v>
      </c>
      <c r="K1333">
        <v>0</v>
      </c>
      <c r="L1333">
        <v>1331</v>
      </c>
      <c r="M1333">
        <f t="shared" si="240"/>
        <v>0</v>
      </c>
      <c r="N1333">
        <f t="shared" si="241"/>
        <v>0</v>
      </c>
      <c r="O1333">
        <f t="shared" si="242"/>
        <v>0</v>
      </c>
      <c r="P1333">
        <f t="shared" si="243"/>
        <v>0</v>
      </c>
      <c r="Q1333">
        <f t="shared" si="244"/>
        <v>0</v>
      </c>
      <c r="R1333">
        <f t="shared" si="245"/>
        <v>0</v>
      </c>
      <c r="S1333">
        <f t="shared" si="246"/>
        <v>1</v>
      </c>
      <c r="T1333">
        <f t="shared" si="247"/>
        <v>0</v>
      </c>
      <c r="U1333">
        <f t="shared" si="248"/>
        <v>0</v>
      </c>
      <c r="V1333">
        <f t="shared" si="249"/>
        <v>0</v>
      </c>
      <c r="W1333">
        <f t="shared" si="250"/>
        <v>0</v>
      </c>
      <c r="X1333">
        <f t="shared" si="251"/>
        <v>0</v>
      </c>
      <c r="Y1333">
        <v>7997.4000000000015</v>
      </c>
    </row>
    <row r="1334" spans="1:25">
      <c r="A1334" s="1">
        <v>41876</v>
      </c>
      <c r="B1334">
        <v>38</v>
      </c>
      <c r="C1334">
        <v>145.34210526315789</v>
      </c>
      <c r="D1334">
        <v>5523</v>
      </c>
      <c r="E1334">
        <v>12</v>
      </c>
      <c r="F1334">
        <v>123.93333333333334</v>
      </c>
      <c r="G1334">
        <v>1487.2</v>
      </c>
      <c r="H1334">
        <v>50</v>
      </c>
      <c r="I1334">
        <v>140.20400000000001</v>
      </c>
      <c r="J1334">
        <v>7010.2</v>
      </c>
      <c r="K1334">
        <v>0</v>
      </c>
      <c r="L1334">
        <v>1332</v>
      </c>
      <c r="M1334">
        <f t="shared" si="240"/>
        <v>0</v>
      </c>
      <c r="N1334">
        <f t="shared" si="241"/>
        <v>0</v>
      </c>
      <c r="O1334">
        <f t="shared" si="242"/>
        <v>0</v>
      </c>
      <c r="P1334">
        <f t="shared" si="243"/>
        <v>0</v>
      </c>
      <c r="Q1334">
        <f t="shared" si="244"/>
        <v>0</v>
      </c>
      <c r="R1334">
        <f t="shared" si="245"/>
        <v>0</v>
      </c>
      <c r="S1334">
        <f t="shared" si="246"/>
        <v>1</v>
      </c>
      <c r="T1334">
        <f t="shared" si="247"/>
        <v>0</v>
      </c>
      <c r="U1334">
        <f t="shared" si="248"/>
        <v>0</v>
      </c>
      <c r="V1334">
        <f t="shared" si="249"/>
        <v>0</v>
      </c>
      <c r="W1334">
        <f t="shared" si="250"/>
        <v>0</v>
      </c>
      <c r="X1334">
        <f t="shared" si="251"/>
        <v>0</v>
      </c>
      <c r="Y1334">
        <v>7002.4</v>
      </c>
    </row>
    <row r="1335" spans="1:25">
      <c r="A1335" s="1">
        <v>41877</v>
      </c>
      <c r="B1335">
        <v>38</v>
      </c>
      <c r="C1335">
        <v>144.81578947368422</v>
      </c>
      <c r="D1335">
        <v>5503</v>
      </c>
      <c r="E1335">
        <v>22</v>
      </c>
      <c r="F1335">
        <v>127.43636363636364</v>
      </c>
      <c r="G1335">
        <v>2803.6</v>
      </c>
      <c r="H1335">
        <v>60</v>
      </c>
      <c r="I1335">
        <v>138.44333333333333</v>
      </c>
      <c r="J1335">
        <v>8306.6</v>
      </c>
      <c r="K1335">
        <v>0</v>
      </c>
      <c r="L1335">
        <v>1333</v>
      </c>
      <c r="M1335">
        <f t="shared" si="240"/>
        <v>0</v>
      </c>
      <c r="N1335">
        <f t="shared" si="241"/>
        <v>0</v>
      </c>
      <c r="O1335">
        <f t="shared" si="242"/>
        <v>0</v>
      </c>
      <c r="P1335">
        <f t="shared" si="243"/>
        <v>0</v>
      </c>
      <c r="Q1335">
        <f t="shared" si="244"/>
        <v>0</v>
      </c>
      <c r="R1335">
        <f t="shared" si="245"/>
        <v>0</v>
      </c>
      <c r="S1335">
        <f t="shared" si="246"/>
        <v>1</v>
      </c>
      <c r="T1335">
        <f t="shared" si="247"/>
        <v>0</v>
      </c>
      <c r="U1335">
        <f t="shared" si="248"/>
        <v>0</v>
      </c>
      <c r="V1335">
        <f t="shared" si="249"/>
        <v>0</v>
      </c>
      <c r="W1335">
        <f t="shared" si="250"/>
        <v>0</v>
      </c>
      <c r="X1335">
        <f t="shared" si="251"/>
        <v>0</v>
      </c>
      <c r="Y1335">
        <v>7010.2</v>
      </c>
    </row>
    <row r="1336" spans="1:25">
      <c r="A1336" s="1">
        <v>41878</v>
      </c>
      <c r="B1336">
        <v>33</v>
      </c>
      <c r="C1336">
        <v>145.81818181818181</v>
      </c>
      <c r="D1336">
        <v>4812</v>
      </c>
      <c r="E1336">
        <v>15</v>
      </c>
      <c r="F1336">
        <v>141.84666666666666</v>
      </c>
      <c r="G1336">
        <v>2127.6999999999998</v>
      </c>
      <c r="H1336">
        <v>48</v>
      </c>
      <c r="I1336">
        <v>144.57708333333332</v>
      </c>
      <c r="J1336">
        <v>6939.7</v>
      </c>
      <c r="K1336">
        <v>0</v>
      </c>
      <c r="L1336">
        <v>1334</v>
      </c>
      <c r="M1336">
        <f t="shared" si="240"/>
        <v>0</v>
      </c>
      <c r="N1336">
        <f t="shared" si="241"/>
        <v>0</v>
      </c>
      <c r="O1336">
        <f t="shared" si="242"/>
        <v>0</v>
      </c>
      <c r="P1336">
        <f t="shared" si="243"/>
        <v>0</v>
      </c>
      <c r="Q1336">
        <f t="shared" si="244"/>
        <v>0</v>
      </c>
      <c r="R1336">
        <f t="shared" si="245"/>
        <v>0</v>
      </c>
      <c r="S1336">
        <f t="shared" si="246"/>
        <v>1</v>
      </c>
      <c r="T1336">
        <f t="shared" si="247"/>
        <v>0</v>
      </c>
      <c r="U1336">
        <f t="shared" si="248"/>
        <v>0</v>
      </c>
      <c r="V1336">
        <f t="shared" si="249"/>
        <v>0</v>
      </c>
      <c r="W1336">
        <f t="shared" si="250"/>
        <v>0</v>
      </c>
      <c r="X1336">
        <f t="shared" si="251"/>
        <v>0</v>
      </c>
      <c r="Y1336">
        <v>8306.6</v>
      </c>
    </row>
    <row r="1337" spans="1:25">
      <c r="A1337" s="1">
        <v>41879</v>
      </c>
      <c r="B1337">
        <v>32</v>
      </c>
      <c r="C1337">
        <v>145.71875</v>
      </c>
      <c r="D1337">
        <v>4663</v>
      </c>
      <c r="E1337">
        <v>8</v>
      </c>
      <c r="F1337">
        <v>127.53750000000001</v>
      </c>
      <c r="G1337">
        <v>1020.3000000000001</v>
      </c>
      <c r="H1337">
        <v>40</v>
      </c>
      <c r="I1337">
        <v>142.08250000000001</v>
      </c>
      <c r="J1337">
        <v>5683.3</v>
      </c>
      <c r="K1337">
        <v>0</v>
      </c>
      <c r="L1337">
        <v>1335</v>
      </c>
      <c r="M1337">
        <f t="shared" si="240"/>
        <v>0</v>
      </c>
      <c r="N1337">
        <f t="shared" si="241"/>
        <v>0</v>
      </c>
      <c r="O1337">
        <f t="shared" si="242"/>
        <v>0</v>
      </c>
      <c r="P1337">
        <f t="shared" si="243"/>
        <v>0</v>
      </c>
      <c r="Q1337">
        <f t="shared" si="244"/>
        <v>0</v>
      </c>
      <c r="R1337">
        <f t="shared" si="245"/>
        <v>0</v>
      </c>
      <c r="S1337">
        <f t="shared" si="246"/>
        <v>1</v>
      </c>
      <c r="T1337">
        <f t="shared" si="247"/>
        <v>0</v>
      </c>
      <c r="U1337">
        <f t="shared" si="248"/>
        <v>0</v>
      </c>
      <c r="V1337">
        <f t="shared" si="249"/>
        <v>0</v>
      </c>
      <c r="W1337">
        <f t="shared" si="250"/>
        <v>0</v>
      </c>
      <c r="X1337">
        <f t="shared" si="251"/>
        <v>0</v>
      </c>
      <c r="Y1337">
        <v>6939.7</v>
      </c>
    </row>
    <row r="1338" spans="1:25">
      <c r="A1338" s="1">
        <v>41880</v>
      </c>
      <c r="B1338">
        <v>1</v>
      </c>
      <c r="C1338">
        <v>144</v>
      </c>
      <c r="D1338">
        <v>144</v>
      </c>
      <c r="E1338">
        <v>13</v>
      </c>
      <c r="F1338">
        <v>122.65307692307692</v>
      </c>
      <c r="G1338">
        <v>1594.49</v>
      </c>
      <c r="H1338">
        <v>14</v>
      </c>
      <c r="I1338">
        <v>124.17785714285715</v>
      </c>
      <c r="J1338">
        <v>1738.49</v>
      </c>
      <c r="K1338">
        <v>0</v>
      </c>
      <c r="L1338">
        <v>1336</v>
      </c>
      <c r="M1338">
        <f t="shared" si="240"/>
        <v>0</v>
      </c>
      <c r="N1338">
        <f t="shared" si="241"/>
        <v>0</v>
      </c>
      <c r="O1338">
        <f t="shared" si="242"/>
        <v>0</v>
      </c>
      <c r="P1338">
        <f t="shared" si="243"/>
        <v>0</v>
      </c>
      <c r="Q1338">
        <f t="shared" si="244"/>
        <v>0</v>
      </c>
      <c r="R1338">
        <f t="shared" si="245"/>
        <v>0</v>
      </c>
      <c r="S1338">
        <f t="shared" si="246"/>
        <v>1</v>
      </c>
      <c r="T1338">
        <f t="shared" si="247"/>
        <v>0</v>
      </c>
      <c r="U1338">
        <f t="shared" si="248"/>
        <v>0</v>
      </c>
      <c r="V1338">
        <f t="shared" si="249"/>
        <v>0</v>
      </c>
      <c r="W1338">
        <f t="shared" si="250"/>
        <v>0</v>
      </c>
      <c r="X1338">
        <f t="shared" si="251"/>
        <v>1</v>
      </c>
      <c r="Y1338">
        <v>5683.3</v>
      </c>
    </row>
    <row r="1339" spans="1:25">
      <c r="A1339" s="1">
        <v>41881</v>
      </c>
      <c r="B1339">
        <v>5</v>
      </c>
      <c r="C1339">
        <v>125</v>
      </c>
      <c r="D1339">
        <v>625</v>
      </c>
      <c r="E1339">
        <v>29</v>
      </c>
      <c r="F1339">
        <v>126.78586206896549</v>
      </c>
      <c r="G1339">
        <v>3676.7899999999991</v>
      </c>
      <c r="H1339">
        <v>34</v>
      </c>
      <c r="I1339">
        <v>126.52323529411763</v>
      </c>
      <c r="J1339">
        <v>4301.7899999999991</v>
      </c>
      <c r="K1339">
        <v>0</v>
      </c>
      <c r="L1339">
        <v>1337</v>
      </c>
      <c r="M1339">
        <f t="shared" si="240"/>
        <v>0</v>
      </c>
      <c r="N1339">
        <f t="shared" si="241"/>
        <v>0</v>
      </c>
      <c r="O1339">
        <f t="shared" si="242"/>
        <v>0</v>
      </c>
      <c r="P1339">
        <f t="shared" si="243"/>
        <v>0</v>
      </c>
      <c r="Q1339">
        <f t="shared" si="244"/>
        <v>0</v>
      </c>
      <c r="R1339">
        <f t="shared" si="245"/>
        <v>0</v>
      </c>
      <c r="S1339">
        <f t="shared" si="246"/>
        <v>1</v>
      </c>
      <c r="T1339">
        <f t="shared" si="247"/>
        <v>0</v>
      </c>
      <c r="U1339">
        <f t="shared" si="248"/>
        <v>0</v>
      </c>
      <c r="V1339">
        <f t="shared" si="249"/>
        <v>0</v>
      </c>
      <c r="W1339">
        <f t="shared" si="250"/>
        <v>0</v>
      </c>
      <c r="X1339">
        <f t="shared" si="251"/>
        <v>1</v>
      </c>
      <c r="Y1339">
        <v>1738.49</v>
      </c>
    </row>
    <row r="1340" spans="1:25">
      <c r="A1340" s="1">
        <v>41882</v>
      </c>
      <c r="B1340">
        <v>0</v>
      </c>
      <c r="C1340">
        <v>0</v>
      </c>
      <c r="D1340">
        <v>0</v>
      </c>
      <c r="E1340">
        <v>7</v>
      </c>
      <c r="F1340">
        <v>112.77142857142859</v>
      </c>
      <c r="G1340">
        <v>789.40000000000009</v>
      </c>
      <c r="H1340">
        <v>7</v>
      </c>
      <c r="I1340">
        <v>112.77142857142859</v>
      </c>
      <c r="J1340">
        <v>789.40000000000009</v>
      </c>
      <c r="K1340">
        <v>0</v>
      </c>
      <c r="L1340">
        <v>1338</v>
      </c>
      <c r="M1340">
        <f t="shared" si="240"/>
        <v>0</v>
      </c>
      <c r="N1340">
        <f t="shared" si="241"/>
        <v>0</v>
      </c>
      <c r="O1340">
        <f t="shared" si="242"/>
        <v>0</v>
      </c>
      <c r="P1340">
        <f t="shared" si="243"/>
        <v>0</v>
      </c>
      <c r="Q1340">
        <f t="shared" si="244"/>
        <v>0</v>
      </c>
      <c r="R1340">
        <f t="shared" si="245"/>
        <v>0</v>
      </c>
      <c r="S1340">
        <f t="shared" si="246"/>
        <v>1</v>
      </c>
      <c r="T1340">
        <f t="shared" si="247"/>
        <v>0</v>
      </c>
      <c r="U1340">
        <f t="shared" si="248"/>
        <v>0</v>
      </c>
      <c r="V1340">
        <f t="shared" si="249"/>
        <v>0</v>
      </c>
      <c r="W1340">
        <f t="shared" si="250"/>
        <v>0</v>
      </c>
      <c r="X1340">
        <f t="shared" si="251"/>
        <v>0</v>
      </c>
      <c r="Y1340">
        <v>4301.7899999999991</v>
      </c>
    </row>
    <row r="1341" spans="1:25">
      <c r="A1341" s="1">
        <v>41883</v>
      </c>
      <c r="B1341">
        <v>0</v>
      </c>
      <c r="C1341">
        <v>0</v>
      </c>
      <c r="D1341">
        <v>0</v>
      </c>
      <c r="E1341">
        <v>1</v>
      </c>
      <c r="F1341">
        <v>70</v>
      </c>
      <c r="G1341">
        <v>70</v>
      </c>
      <c r="H1341">
        <v>1</v>
      </c>
      <c r="I1341">
        <v>70</v>
      </c>
      <c r="J1341">
        <v>70</v>
      </c>
      <c r="K1341">
        <v>0</v>
      </c>
      <c r="L1341">
        <v>1339</v>
      </c>
      <c r="M1341">
        <f t="shared" si="240"/>
        <v>0</v>
      </c>
      <c r="N1341">
        <f t="shared" si="241"/>
        <v>0</v>
      </c>
      <c r="O1341">
        <f t="shared" si="242"/>
        <v>0</v>
      </c>
      <c r="P1341">
        <f t="shared" si="243"/>
        <v>0</v>
      </c>
      <c r="Q1341">
        <f t="shared" si="244"/>
        <v>0</v>
      </c>
      <c r="R1341">
        <f t="shared" si="245"/>
        <v>0</v>
      </c>
      <c r="S1341">
        <f t="shared" si="246"/>
        <v>0</v>
      </c>
      <c r="T1341">
        <f t="shared" si="247"/>
        <v>1</v>
      </c>
      <c r="U1341">
        <f t="shared" si="248"/>
        <v>0</v>
      </c>
      <c r="V1341">
        <f t="shared" si="249"/>
        <v>0</v>
      </c>
      <c r="W1341">
        <f t="shared" si="250"/>
        <v>0</v>
      </c>
      <c r="X1341">
        <f t="shared" si="251"/>
        <v>0</v>
      </c>
      <c r="Y1341">
        <v>789.40000000000009</v>
      </c>
    </row>
    <row r="1342" spans="1:25">
      <c r="A1342" s="1">
        <v>41884</v>
      </c>
      <c r="B1342">
        <v>6</v>
      </c>
      <c r="C1342">
        <v>160.66666666666666</v>
      </c>
      <c r="D1342">
        <v>964</v>
      </c>
      <c r="E1342">
        <v>3</v>
      </c>
      <c r="F1342">
        <v>70</v>
      </c>
      <c r="G1342">
        <v>210</v>
      </c>
      <c r="H1342">
        <v>9</v>
      </c>
      <c r="I1342">
        <v>130.44444444444446</v>
      </c>
      <c r="J1342">
        <v>1174</v>
      </c>
      <c r="K1342">
        <v>0</v>
      </c>
      <c r="L1342">
        <v>1340</v>
      </c>
      <c r="M1342">
        <f t="shared" si="240"/>
        <v>0</v>
      </c>
      <c r="N1342">
        <f t="shared" si="241"/>
        <v>0</v>
      </c>
      <c r="O1342">
        <f t="shared" si="242"/>
        <v>0</v>
      </c>
      <c r="P1342">
        <f t="shared" si="243"/>
        <v>0</v>
      </c>
      <c r="Q1342">
        <f t="shared" si="244"/>
        <v>0</v>
      </c>
      <c r="R1342">
        <f t="shared" si="245"/>
        <v>0</v>
      </c>
      <c r="S1342">
        <f t="shared" si="246"/>
        <v>0</v>
      </c>
      <c r="T1342">
        <f t="shared" si="247"/>
        <v>1</v>
      </c>
      <c r="U1342">
        <f t="shared" si="248"/>
        <v>0</v>
      </c>
      <c r="V1342">
        <f t="shared" si="249"/>
        <v>0</v>
      </c>
      <c r="W1342">
        <f t="shared" si="250"/>
        <v>0</v>
      </c>
      <c r="X1342">
        <f t="shared" si="251"/>
        <v>0</v>
      </c>
      <c r="Y1342">
        <v>70</v>
      </c>
    </row>
    <row r="1343" spans="1:25">
      <c r="A1343" s="1">
        <v>41885</v>
      </c>
      <c r="B1343">
        <v>35</v>
      </c>
      <c r="C1343">
        <v>138.14285714285714</v>
      </c>
      <c r="D1343">
        <v>4835</v>
      </c>
      <c r="E1343">
        <v>5</v>
      </c>
      <c r="F1343">
        <v>89.8</v>
      </c>
      <c r="G1343">
        <v>449</v>
      </c>
      <c r="H1343">
        <v>40</v>
      </c>
      <c r="I1343">
        <v>132.1</v>
      </c>
      <c r="J1343">
        <v>5284</v>
      </c>
      <c r="K1343">
        <v>0</v>
      </c>
      <c r="L1343">
        <v>1341</v>
      </c>
      <c r="M1343">
        <f t="shared" si="240"/>
        <v>0</v>
      </c>
      <c r="N1343">
        <f t="shared" si="241"/>
        <v>0</v>
      </c>
      <c r="O1343">
        <f t="shared" si="242"/>
        <v>0</v>
      </c>
      <c r="P1343">
        <f t="shared" si="243"/>
        <v>0</v>
      </c>
      <c r="Q1343">
        <f t="shared" si="244"/>
        <v>0</v>
      </c>
      <c r="R1343">
        <f t="shared" si="245"/>
        <v>0</v>
      </c>
      <c r="S1343">
        <f t="shared" si="246"/>
        <v>0</v>
      </c>
      <c r="T1343">
        <f t="shared" si="247"/>
        <v>1</v>
      </c>
      <c r="U1343">
        <f t="shared" si="248"/>
        <v>0</v>
      </c>
      <c r="V1343">
        <f t="shared" si="249"/>
        <v>0</v>
      </c>
      <c r="W1343">
        <f t="shared" si="250"/>
        <v>0</v>
      </c>
      <c r="X1343">
        <f t="shared" si="251"/>
        <v>0</v>
      </c>
      <c r="Y1343">
        <v>1174</v>
      </c>
    </row>
    <row r="1344" spans="1:25">
      <c r="A1344" s="1">
        <v>41886</v>
      </c>
      <c r="B1344">
        <v>34</v>
      </c>
      <c r="C1344">
        <v>129.41176470588235</v>
      </c>
      <c r="D1344">
        <v>4400</v>
      </c>
      <c r="E1344">
        <v>7</v>
      </c>
      <c r="F1344">
        <v>124.45714285714287</v>
      </c>
      <c r="G1344">
        <v>871.2</v>
      </c>
      <c r="H1344">
        <v>41</v>
      </c>
      <c r="I1344">
        <v>128.56585365853658</v>
      </c>
      <c r="J1344">
        <v>5271.2</v>
      </c>
      <c r="K1344">
        <v>0</v>
      </c>
      <c r="L1344">
        <v>1342</v>
      </c>
      <c r="M1344">
        <f t="shared" si="240"/>
        <v>0</v>
      </c>
      <c r="N1344">
        <f t="shared" si="241"/>
        <v>0</v>
      </c>
      <c r="O1344">
        <f t="shared" si="242"/>
        <v>0</v>
      </c>
      <c r="P1344">
        <f t="shared" si="243"/>
        <v>0</v>
      </c>
      <c r="Q1344">
        <f t="shared" si="244"/>
        <v>0</v>
      </c>
      <c r="R1344">
        <f t="shared" si="245"/>
        <v>0</v>
      </c>
      <c r="S1344">
        <f t="shared" si="246"/>
        <v>0</v>
      </c>
      <c r="T1344">
        <f t="shared" si="247"/>
        <v>1</v>
      </c>
      <c r="U1344">
        <f t="shared" si="248"/>
        <v>0</v>
      </c>
      <c r="V1344">
        <f t="shared" si="249"/>
        <v>0</v>
      </c>
      <c r="W1344">
        <f t="shared" si="250"/>
        <v>0</v>
      </c>
      <c r="X1344">
        <f t="shared" si="251"/>
        <v>0</v>
      </c>
      <c r="Y1344">
        <v>5284</v>
      </c>
    </row>
    <row r="1345" spans="1:25">
      <c r="A1345" s="1">
        <v>41887</v>
      </c>
      <c r="B1345">
        <v>36</v>
      </c>
      <c r="C1345">
        <v>160.5</v>
      </c>
      <c r="D1345">
        <v>5778</v>
      </c>
      <c r="E1345">
        <v>37</v>
      </c>
      <c r="F1345">
        <v>229.46756756756764</v>
      </c>
      <c r="G1345">
        <v>8490.3000000000029</v>
      </c>
      <c r="H1345">
        <v>73</v>
      </c>
      <c r="I1345">
        <v>195.45616438356168</v>
      </c>
      <c r="J1345">
        <v>14268.300000000003</v>
      </c>
      <c r="K1345">
        <v>0</v>
      </c>
      <c r="L1345">
        <v>1343</v>
      </c>
      <c r="M1345">
        <f t="shared" si="240"/>
        <v>0</v>
      </c>
      <c r="N1345">
        <f t="shared" si="241"/>
        <v>0</v>
      </c>
      <c r="O1345">
        <f t="shared" si="242"/>
        <v>0</v>
      </c>
      <c r="P1345">
        <f t="shared" si="243"/>
        <v>0</v>
      </c>
      <c r="Q1345">
        <f t="shared" si="244"/>
        <v>0</v>
      </c>
      <c r="R1345">
        <f t="shared" si="245"/>
        <v>0</v>
      </c>
      <c r="S1345">
        <f t="shared" si="246"/>
        <v>0</v>
      </c>
      <c r="T1345">
        <f t="shared" si="247"/>
        <v>1</v>
      </c>
      <c r="U1345">
        <f t="shared" si="248"/>
        <v>0</v>
      </c>
      <c r="V1345">
        <f t="shared" si="249"/>
        <v>0</v>
      </c>
      <c r="W1345">
        <f t="shared" si="250"/>
        <v>0</v>
      </c>
      <c r="X1345">
        <f t="shared" si="251"/>
        <v>1</v>
      </c>
      <c r="Y1345">
        <v>5271.2</v>
      </c>
    </row>
    <row r="1346" spans="1:25">
      <c r="A1346" s="1">
        <v>41888</v>
      </c>
      <c r="B1346">
        <v>12</v>
      </c>
      <c r="C1346">
        <v>245.5</v>
      </c>
      <c r="D1346">
        <v>2946</v>
      </c>
      <c r="E1346">
        <v>41</v>
      </c>
      <c r="F1346">
        <v>249.19268292682926</v>
      </c>
      <c r="G1346">
        <v>10216.9</v>
      </c>
      <c r="H1346">
        <v>53</v>
      </c>
      <c r="I1346">
        <v>248.35660377358491</v>
      </c>
      <c r="J1346">
        <v>13162.9</v>
      </c>
      <c r="K1346">
        <v>1</v>
      </c>
      <c r="L1346">
        <v>1344</v>
      </c>
      <c r="M1346">
        <f t="shared" si="240"/>
        <v>0</v>
      </c>
      <c r="N1346">
        <f t="shared" si="241"/>
        <v>0</v>
      </c>
      <c r="O1346">
        <f t="shared" si="242"/>
        <v>0</v>
      </c>
      <c r="P1346">
        <f t="shared" si="243"/>
        <v>0</v>
      </c>
      <c r="Q1346">
        <f t="shared" si="244"/>
        <v>0</v>
      </c>
      <c r="R1346">
        <f t="shared" si="245"/>
        <v>0</v>
      </c>
      <c r="S1346">
        <f t="shared" si="246"/>
        <v>0</v>
      </c>
      <c r="T1346">
        <f t="shared" si="247"/>
        <v>1</v>
      </c>
      <c r="U1346">
        <f t="shared" si="248"/>
        <v>0</v>
      </c>
      <c r="V1346">
        <f t="shared" si="249"/>
        <v>0</v>
      </c>
      <c r="W1346">
        <f t="shared" si="250"/>
        <v>0</v>
      </c>
      <c r="X1346">
        <f t="shared" si="251"/>
        <v>1</v>
      </c>
      <c r="Y1346">
        <v>14268.300000000003</v>
      </c>
    </row>
    <row r="1347" spans="1:25">
      <c r="A1347" s="1">
        <v>41889</v>
      </c>
      <c r="B1347">
        <v>47</v>
      </c>
      <c r="C1347">
        <v>152.40425531914894</v>
      </c>
      <c r="D1347">
        <v>7163</v>
      </c>
      <c r="E1347">
        <v>17</v>
      </c>
      <c r="F1347">
        <v>134.97058823529412</v>
      </c>
      <c r="G1347">
        <v>2294.5</v>
      </c>
      <c r="H1347">
        <v>64</v>
      </c>
      <c r="I1347">
        <v>147.7734375</v>
      </c>
      <c r="J1347">
        <v>9457.5</v>
      </c>
      <c r="K1347">
        <v>0</v>
      </c>
      <c r="L1347">
        <v>1345</v>
      </c>
      <c r="M1347">
        <f t="shared" ref="M1347:M1410" si="252">IF(MONTH(A1347)=2,1,0)</f>
        <v>0</v>
      </c>
      <c r="N1347">
        <f t="shared" ref="N1347:N1410" si="253">IF(MONTH(A1347)=3,1,0)</f>
        <v>0</v>
      </c>
      <c r="O1347">
        <f t="shared" ref="O1347:O1410" si="254">IF(MONTH(A1347)=4,1,0)</f>
        <v>0</v>
      </c>
      <c r="P1347">
        <f t="shared" ref="P1347:P1410" si="255">IF(MONTH(A1347)=5,1,0)</f>
        <v>0</v>
      </c>
      <c r="Q1347">
        <f t="shared" ref="Q1347:Q1410" si="256">IF(MONTH(A1347)=6,1,0)</f>
        <v>0</v>
      </c>
      <c r="R1347">
        <f t="shared" ref="R1347:R1410" si="257">IF(MONTH(A1347)=7,1,0)</f>
        <v>0</v>
      </c>
      <c r="S1347">
        <f t="shared" ref="S1347:S1410" si="258">IF(MONTH(A1347)=8,1,0)</f>
        <v>0</v>
      </c>
      <c r="T1347">
        <f t="shared" ref="T1347:T1410" si="259">IF(MONTH(A1347)=9,1,0)</f>
        <v>1</v>
      </c>
      <c r="U1347">
        <f t="shared" ref="U1347:U1410" si="260">IF(MONTH(A1347)=10,1,0)</f>
        <v>0</v>
      </c>
      <c r="V1347">
        <f t="shared" ref="V1347:V1410" si="261">IF(MONTH(A1347)=11,1,0)</f>
        <v>0</v>
      </c>
      <c r="W1347">
        <f t="shared" ref="W1347:W1410" si="262">IF(MONTH(A1347)=12,1,0)</f>
        <v>0</v>
      </c>
      <c r="X1347">
        <f t="shared" ref="X1347:X1410" si="263">IF(WEEKDAY(A1347)&gt;=6,1,0)</f>
        <v>0</v>
      </c>
      <c r="Y1347">
        <v>13162.9</v>
      </c>
    </row>
    <row r="1348" spans="1:25">
      <c r="A1348" s="1">
        <v>41890</v>
      </c>
      <c r="B1348">
        <v>61</v>
      </c>
      <c r="C1348">
        <v>151.36065573770492</v>
      </c>
      <c r="D1348">
        <v>9233</v>
      </c>
      <c r="E1348">
        <v>14</v>
      </c>
      <c r="F1348">
        <v>92.085714285714289</v>
      </c>
      <c r="G1348">
        <v>1289.2</v>
      </c>
      <c r="H1348">
        <v>75</v>
      </c>
      <c r="I1348">
        <v>140.29600000000002</v>
      </c>
      <c r="J1348">
        <v>10522.2</v>
      </c>
      <c r="K1348">
        <v>0</v>
      </c>
      <c r="L1348">
        <v>1346</v>
      </c>
      <c r="M1348">
        <f t="shared" si="252"/>
        <v>0</v>
      </c>
      <c r="N1348">
        <f t="shared" si="253"/>
        <v>0</v>
      </c>
      <c r="O1348">
        <f t="shared" si="254"/>
        <v>0</v>
      </c>
      <c r="P1348">
        <f t="shared" si="255"/>
        <v>0</v>
      </c>
      <c r="Q1348">
        <f t="shared" si="256"/>
        <v>0</v>
      </c>
      <c r="R1348">
        <f t="shared" si="257"/>
        <v>0</v>
      </c>
      <c r="S1348">
        <f t="shared" si="258"/>
        <v>0</v>
      </c>
      <c r="T1348">
        <f t="shared" si="259"/>
        <v>1</v>
      </c>
      <c r="U1348">
        <f t="shared" si="260"/>
        <v>0</v>
      </c>
      <c r="V1348">
        <f t="shared" si="261"/>
        <v>0</v>
      </c>
      <c r="W1348">
        <f t="shared" si="262"/>
        <v>0</v>
      </c>
      <c r="X1348">
        <f t="shared" si="263"/>
        <v>0</v>
      </c>
      <c r="Y1348">
        <v>9457.5</v>
      </c>
    </row>
    <row r="1349" spans="1:25">
      <c r="A1349" s="1">
        <v>41891</v>
      </c>
      <c r="B1349">
        <v>88</v>
      </c>
      <c r="C1349">
        <v>151.97727272727272</v>
      </c>
      <c r="D1349">
        <v>13374</v>
      </c>
      <c r="E1349">
        <v>9</v>
      </c>
      <c r="F1349">
        <v>92.244444444444454</v>
      </c>
      <c r="G1349">
        <v>830.2</v>
      </c>
      <c r="H1349">
        <v>97</v>
      </c>
      <c r="I1349">
        <v>146.43505154639175</v>
      </c>
      <c r="J1349">
        <v>14204.2</v>
      </c>
      <c r="K1349">
        <v>0</v>
      </c>
      <c r="L1349">
        <v>1347</v>
      </c>
      <c r="M1349">
        <f t="shared" si="252"/>
        <v>0</v>
      </c>
      <c r="N1349">
        <f t="shared" si="253"/>
        <v>0</v>
      </c>
      <c r="O1349">
        <f t="shared" si="254"/>
        <v>0</v>
      </c>
      <c r="P1349">
        <f t="shared" si="255"/>
        <v>0</v>
      </c>
      <c r="Q1349">
        <f t="shared" si="256"/>
        <v>0</v>
      </c>
      <c r="R1349">
        <f t="shared" si="257"/>
        <v>0</v>
      </c>
      <c r="S1349">
        <f t="shared" si="258"/>
        <v>0</v>
      </c>
      <c r="T1349">
        <f t="shared" si="259"/>
        <v>1</v>
      </c>
      <c r="U1349">
        <f t="shared" si="260"/>
        <v>0</v>
      </c>
      <c r="V1349">
        <f t="shared" si="261"/>
        <v>0</v>
      </c>
      <c r="W1349">
        <f t="shared" si="262"/>
        <v>0</v>
      </c>
      <c r="X1349">
        <f t="shared" si="263"/>
        <v>0</v>
      </c>
      <c r="Y1349">
        <v>10522.2</v>
      </c>
    </row>
    <row r="1350" spans="1:25">
      <c r="A1350" s="1">
        <v>41892</v>
      </c>
      <c r="B1350">
        <v>90</v>
      </c>
      <c r="C1350">
        <v>149.88888888888889</v>
      </c>
      <c r="D1350">
        <v>13490</v>
      </c>
      <c r="E1350">
        <v>7</v>
      </c>
      <c r="F1350">
        <v>84.3</v>
      </c>
      <c r="G1350">
        <v>590.1</v>
      </c>
      <c r="H1350">
        <v>97</v>
      </c>
      <c r="I1350">
        <v>145.15567010309277</v>
      </c>
      <c r="J1350">
        <v>14080.1</v>
      </c>
      <c r="K1350">
        <v>0</v>
      </c>
      <c r="L1350">
        <v>1348</v>
      </c>
      <c r="M1350">
        <f t="shared" si="252"/>
        <v>0</v>
      </c>
      <c r="N1350">
        <f t="shared" si="253"/>
        <v>0</v>
      </c>
      <c r="O1350">
        <f t="shared" si="254"/>
        <v>0</v>
      </c>
      <c r="P1350">
        <f t="shared" si="255"/>
        <v>0</v>
      </c>
      <c r="Q1350">
        <f t="shared" si="256"/>
        <v>0</v>
      </c>
      <c r="R1350">
        <f t="shared" si="257"/>
        <v>0</v>
      </c>
      <c r="S1350">
        <f t="shared" si="258"/>
        <v>0</v>
      </c>
      <c r="T1350">
        <f t="shared" si="259"/>
        <v>1</v>
      </c>
      <c r="U1350">
        <f t="shared" si="260"/>
        <v>0</v>
      </c>
      <c r="V1350">
        <f t="shared" si="261"/>
        <v>0</v>
      </c>
      <c r="W1350">
        <f t="shared" si="262"/>
        <v>0</v>
      </c>
      <c r="X1350">
        <f t="shared" si="263"/>
        <v>0</v>
      </c>
      <c r="Y1350">
        <v>14204.2</v>
      </c>
    </row>
    <row r="1351" spans="1:25">
      <c r="A1351" s="1">
        <v>41893</v>
      </c>
      <c r="B1351">
        <v>87</v>
      </c>
      <c r="C1351">
        <v>150.83908045977012</v>
      </c>
      <c r="D1351">
        <v>13123</v>
      </c>
      <c r="E1351">
        <v>8</v>
      </c>
      <c r="F1351">
        <v>107.65</v>
      </c>
      <c r="G1351">
        <v>861.2</v>
      </c>
      <c r="H1351">
        <v>95</v>
      </c>
      <c r="I1351">
        <v>147.2021052631579</v>
      </c>
      <c r="J1351">
        <v>13984.2</v>
      </c>
      <c r="K1351">
        <v>0</v>
      </c>
      <c r="L1351">
        <v>1349</v>
      </c>
      <c r="M1351">
        <f t="shared" si="252"/>
        <v>0</v>
      </c>
      <c r="N1351">
        <f t="shared" si="253"/>
        <v>0</v>
      </c>
      <c r="O1351">
        <f t="shared" si="254"/>
        <v>0</v>
      </c>
      <c r="P1351">
        <f t="shared" si="255"/>
        <v>0</v>
      </c>
      <c r="Q1351">
        <f t="shared" si="256"/>
        <v>0</v>
      </c>
      <c r="R1351">
        <f t="shared" si="257"/>
        <v>0</v>
      </c>
      <c r="S1351">
        <f t="shared" si="258"/>
        <v>0</v>
      </c>
      <c r="T1351">
        <f t="shared" si="259"/>
        <v>1</v>
      </c>
      <c r="U1351">
        <f t="shared" si="260"/>
        <v>0</v>
      </c>
      <c r="V1351">
        <f t="shared" si="261"/>
        <v>0</v>
      </c>
      <c r="W1351">
        <f t="shared" si="262"/>
        <v>0</v>
      </c>
      <c r="X1351">
        <f t="shared" si="263"/>
        <v>0</v>
      </c>
      <c r="Y1351">
        <v>14080.1</v>
      </c>
    </row>
    <row r="1352" spans="1:25">
      <c r="A1352" s="1">
        <v>41894</v>
      </c>
      <c r="B1352">
        <v>56</v>
      </c>
      <c r="C1352">
        <v>146.375</v>
      </c>
      <c r="D1352">
        <v>8197</v>
      </c>
      <c r="E1352">
        <v>13</v>
      </c>
      <c r="F1352">
        <v>145.65384615384616</v>
      </c>
      <c r="G1352">
        <v>1893.5</v>
      </c>
      <c r="H1352">
        <v>69</v>
      </c>
      <c r="I1352">
        <v>146.2391304347826</v>
      </c>
      <c r="J1352">
        <v>10090.5</v>
      </c>
      <c r="K1352">
        <v>0</v>
      </c>
      <c r="L1352">
        <v>1350</v>
      </c>
      <c r="M1352">
        <f t="shared" si="252"/>
        <v>0</v>
      </c>
      <c r="N1352">
        <f t="shared" si="253"/>
        <v>0</v>
      </c>
      <c r="O1352">
        <f t="shared" si="254"/>
        <v>0</v>
      </c>
      <c r="P1352">
        <f t="shared" si="255"/>
        <v>0</v>
      </c>
      <c r="Q1352">
        <f t="shared" si="256"/>
        <v>0</v>
      </c>
      <c r="R1352">
        <f t="shared" si="257"/>
        <v>0</v>
      </c>
      <c r="S1352">
        <f t="shared" si="258"/>
        <v>0</v>
      </c>
      <c r="T1352">
        <f t="shared" si="259"/>
        <v>1</v>
      </c>
      <c r="U1352">
        <f t="shared" si="260"/>
        <v>0</v>
      </c>
      <c r="V1352">
        <f t="shared" si="261"/>
        <v>0</v>
      </c>
      <c r="W1352">
        <f t="shared" si="262"/>
        <v>0</v>
      </c>
      <c r="X1352">
        <f t="shared" si="263"/>
        <v>1</v>
      </c>
      <c r="Y1352">
        <v>13984.2</v>
      </c>
    </row>
    <row r="1353" spans="1:25">
      <c r="A1353" s="1">
        <v>41895</v>
      </c>
      <c r="B1353">
        <v>33</v>
      </c>
      <c r="C1353">
        <v>144.72727272727272</v>
      </c>
      <c r="D1353">
        <v>4776</v>
      </c>
      <c r="E1353">
        <v>11</v>
      </c>
      <c r="F1353">
        <v>141.25454545454545</v>
      </c>
      <c r="G1353">
        <v>1553.8</v>
      </c>
      <c r="H1353">
        <v>44</v>
      </c>
      <c r="I1353">
        <v>143.85909090909092</v>
      </c>
      <c r="J1353">
        <v>6329.8</v>
      </c>
      <c r="K1353">
        <v>0</v>
      </c>
      <c r="L1353">
        <v>1351</v>
      </c>
      <c r="M1353">
        <f t="shared" si="252"/>
        <v>0</v>
      </c>
      <c r="N1353">
        <f t="shared" si="253"/>
        <v>0</v>
      </c>
      <c r="O1353">
        <f t="shared" si="254"/>
        <v>0</v>
      </c>
      <c r="P1353">
        <f t="shared" si="255"/>
        <v>0</v>
      </c>
      <c r="Q1353">
        <f t="shared" si="256"/>
        <v>0</v>
      </c>
      <c r="R1353">
        <f t="shared" si="257"/>
        <v>0</v>
      </c>
      <c r="S1353">
        <f t="shared" si="258"/>
        <v>0</v>
      </c>
      <c r="T1353">
        <f t="shared" si="259"/>
        <v>1</v>
      </c>
      <c r="U1353">
        <f t="shared" si="260"/>
        <v>0</v>
      </c>
      <c r="V1353">
        <f t="shared" si="261"/>
        <v>0</v>
      </c>
      <c r="W1353">
        <f t="shared" si="262"/>
        <v>0</v>
      </c>
      <c r="X1353">
        <f t="shared" si="263"/>
        <v>1</v>
      </c>
      <c r="Y1353">
        <v>10090.5</v>
      </c>
    </row>
    <row r="1354" spans="1:25">
      <c r="A1354" s="1">
        <v>41896</v>
      </c>
      <c r="B1354">
        <v>90</v>
      </c>
      <c r="C1354">
        <v>185.97777777777779</v>
      </c>
      <c r="D1354">
        <v>16738</v>
      </c>
      <c r="E1354">
        <v>0</v>
      </c>
      <c r="F1354">
        <v>0</v>
      </c>
      <c r="G1354">
        <v>0</v>
      </c>
      <c r="H1354">
        <v>90</v>
      </c>
      <c r="I1354">
        <v>185.97777777777779</v>
      </c>
      <c r="J1354">
        <v>16738</v>
      </c>
      <c r="K1354">
        <v>0</v>
      </c>
      <c r="L1354">
        <v>1352</v>
      </c>
      <c r="M1354">
        <f t="shared" si="252"/>
        <v>0</v>
      </c>
      <c r="N1354">
        <f t="shared" si="253"/>
        <v>0</v>
      </c>
      <c r="O1354">
        <f t="shared" si="254"/>
        <v>0</v>
      </c>
      <c r="P1354">
        <f t="shared" si="255"/>
        <v>0</v>
      </c>
      <c r="Q1354">
        <f t="shared" si="256"/>
        <v>0</v>
      </c>
      <c r="R1354">
        <f t="shared" si="257"/>
        <v>0</v>
      </c>
      <c r="S1354">
        <f t="shared" si="258"/>
        <v>0</v>
      </c>
      <c r="T1354">
        <f t="shared" si="259"/>
        <v>1</v>
      </c>
      <c r="U1354">
        <f t="shared" si="260"/>
        <v>0</v>
      </c>
      <c r="V1354">
        <f t="shared" si="261"/>
        <v>0</v>
      </c>
      <c r="W1354">
        <f t="shared" si="262"/>
        <v>0</v>
      </c>
      <c r="X1354">
        <f t="shared" si="263"/>
        <v>0</v>
      </c>
      <c r="Y1354">
        <v>6329.8</v>
      </c>
    </row>
    <row r="1355" spans="1:25">
      <c r="A1355" s="1">
        <v>41897</v>
      </c>
      <c r="B1355">
        <v>102</v>
      </c>
      <c r="C1355">
        <v>188.68627450980392</v>
      </c>
      <c r="D1355">
        <v>19246</v>
      </c>
      <c r="E1355">
        <v>0</v>
      </c>
      <c r="F1355">
        <v>0</v>
      </c>
      <c r="G1355">
        <v>0</v>
      </c>
      <c r="H1355">
        <v>102</v>
      </c>
      <c r="I1355">
        <v>188.68627450980392</v>
      </c>
      <c r="J1355">
        <v>19246</v>
      </c>
      <c r="K1355">
        <v>0</v>
      </c>
      <c r="L1355">
        <v>1353</v>
      </c>
      <c r="M1355">
        <f t="shared" si="252"/>
        <v>0</v>
      </c>
      <c r="N1355">
        <f t="shared" si="253"/>
        <v>0</v>
      </c>
      <c r="O1355">
        <f t="shared" si="254"/>
        <v>0</v>
      </c>
      <c r="P1355">
        <f t="shared" si="255"/>
        <v>0</v>
      </c>
      <c r="Q1355">
        <f t="shared" si="256"/>
        <v>0</v>
      </c>
      <c r="R1355">
        <f t="shared" si="257"/>
        <v>0</v>
      </c>
      <c r="S1355">
        <f t="shared" si="258"/>
        <v>0</v>
      </c>
      <c r="T1355">
        <f t="shared" si="259"/>
        <v>1</v>
      </c>
      <c r="U1355">
        <f t="shared" si="260"/>
        <v>0</v>
      </c>
      <c r="V1355">
        <f t="shared" si="261"/>
        <v>0</v>
      </c>
      <c r="W1355">
        <f t="shared" si="262"/>
        <v>0</v>
      </c>
      <c r="X1355">
        <f t="shared" si="263"/>
        <v>0</v>
      </c>
      <c r="Y1355">
        <v>16738</v>
      </c>
    </row>
    <row r="1356" spans="1:25">
      <c r="A1356" s="1">
        <v>41898</v>
      </c>
      <c r="B1356">
        <v>99</v>
      </c>
      <c r="C1356">
        <v>189.30303030303031</v>
      </c>
      <c r="D1356">
        <v>18741</v>
      </c>
      <c r="E1356">
        <v>0</v>
      </c>
      <c r="F1356">
        <v>0</v>
      </c>
      <c r="G1356">
        <v>0</v>
      </c>
      <c r="H1356">
        <v>99</v>
      </c>
      <c r="I1356">
        <v>189.30303030303031</v>
      </c>
      <c r="J1356">
        <v>18741</v>
      </c>
      <c r="K1356">
        <v>0</v>
      </c>
      <c r="L1356">
        <v>1354</v>
      </c>
      <c r="M1356">
        <f t="shared" si="252"/>
        <v>0</v>
      </c>
      <c r="N1356">
        <f t="shared" si="253"/>
        <v>0</v>
      </c>
      <c r="O1356">
        <f t="shared" si="254"/>
        <v>0</v>
      </c>
      <c r="P1356">
        <f t="shared" si="255"/>
        <v>0</v>
      </c>
      <c r="Q1356">
        <f t="shared" si="256"/>
        <v>0</v>
      </c>
      <c r="R1356">
        <f t="shared" si="257"/>
        <v>0</v>
      </c>
      <c r="S1356">
        <f t="shared" si="258"/>
        <v>0</v>
      </c>
      <c r="T1356">
        <f t="shared" si="259"/>
        <v>1</v>
      </c>
      <c r="U1356">
        <f t="shared" si="260"/>
        <v>0</v>
      </c>
      <c r="V1356">
        <f t="shared" si="261"/>
        <v>0</v>
      </c>
      <c r="W1356">
        <f t="shared" si="262"/>
        <v>0</v>
      </c>
      <c r="X1356">
        <f t="shared" si="263"/>
        <v>0</v>
      </c>
      <c r="Y1356">
        <v>19246</v>
      </c>
    </row>
    <row r="1357" spans="1:25">
      <c r="A1357" s="1">
        <v>41899</v>
      </c>
      <c r="B1357">
        <v>82</v>
      </c>
      <c r="C1357">
        <v>182.78048780487805</v>
      </c>
      <c r="D1357">
        <v>14988</v>
      </c>
      <c r="E1357">
        <v>1</v>
      </c>
      <c r="F1357">
        <v>70</v>
      </c>
      <c r="G1357">
        <v>70</v>
      </c>
      <c r="H1357">
        <v>83</v>
      </c>
      <c r="I1357">
        <v>181.42168674698794</v>
      </c>
      <c r="J1357">
        <v>15058</v>
      </c>
      <c r="K1357">
        <v>0</v>
      </c>
      <c r="L1357">
        <v>1355</v>
      </c>
      <c r="M1357">
        <f t="shared" si="252"/>
        <v>0</v>
      </c>
      <c r="N1357">
        <f t="shared" si="253"/>
        <v>0</v>
      </c>
      <c r="O1357">
        <f t="shared" si="254"/>
        <v>0</v>
      </c>
      <c r="P1357">
        <f t="shared" si="255"/>
        <v>0</v>
      </c>
      <c r="Q1357">
        <f t="shared" si="256"/>
        <v>0</v>
      </c>
      <c r="R1357">
        <f t="shared" si="257"/>
        <v>0</v>
      </c>
      <c r="S1357">
        <f t="shared" si="258"/>
        <v>0</v>
      </c>
      <c r="T1357">
        <f t="shared" si="259"/>
        <v>1</v>
      </c>
      <c r="U1357">
        <f t="shared" si="260"/>
        <v>0</v>
      </c>
      <c r="V1357">
        <f t="shared" si="261"/>
        <v>0</v>
      </c>
      <c r="W1357">
        <f t="shared" si="262"/>
        <v>0</v>
      </c>
      <c r="X1357">
        <f t="shared" si="263"/>
        <v>0</v>
      </c>
      <c r="Y1357">
        <v>18741</v>
      </c>
    </row>
    <row r="1358" spans="1:25">
      <c r="A1358" s="1">
        <v>41900</v>
      </c>
      <c r="B1358">
        <v>47</v>
      </c>
      <c r="C1358">
        <v>155.27659574468086</v>
      </c>
      <c r="D1358">
        <v>7298</v>
      </c>
      <c r="E1358">
        <v>14</v>
      </c>
      <c r="F1358">
        <v>125.95</v>
      </c>
      <c r="G1358">
        <v>1763.3</v>
      </c>
      <c r="H1358">
        <v>61</v>
      </c>
      <c r="I1358">
        <v>148.54590163934424</v>
      </c>
      <c r="J1358">
        <v>9061.2999999999993</v>
      </c>
      <c r="K1358">
        <v>0</v>
      </c>
      <c r="L1358">
        <v>1356</v>
      </c>
      <c r="M1358">
        <f t="shared" si="252"/>
        <v>0</v>
      </c>
      <c r="N1358">
        <f t="shared" si="253"/>
        <v>0</v>
      </c>
      <c r="O1358">
        <f t="shared" si="254"/>
        <v>0</v>
      </c>
      <c r="P1358">
        <f t="shared" si="255"/>
        <v>0</v>
      </c>
      <c r="Q1358">
        <f t="shared" si="256"/>
        <v>0</v>
      </c>
      <c r="R1358">
        <f t="shared" si="257"/>
        <v>0</v>
      </c>
      <c r="S1358">
        <f t="shared" si="258"/>
        <v>0</v>
      </c>
      <c r="T1358">
        <f t="shared" si="259"/>
        <v>1</v>
      </c>
      <c r="U1358">
        <f t="shared" si="260"/>
        <v>0</v>
      </c>
      <c r="V1358">
        <f t="shared" si="261"/>
        <v>0</v>
      </c>
      <c r="W1358">
        <f t="shared" si="262"/>
        <v>0</v>
      </c>
      <c r="X1358">
        <f t="shared" si="263"/>
        <v>0</v>
      </c>
      <c r="Y1358">
        <v>15058</v>
      </c>
    </row>
    <row r="1359" spans="1:25">
      <c r="A1359" s="1">
        <v>41901</v>
      </c>
      <c r="B1359">
        <v>74</v>
      </c>
      <c r="C1359">
        <v>165.08108108108109</v>
      </c>
      <c r="D1359">
        <v>12216</v>
      </c>
      <c r="E1359">
        <v>26</v>
      </c>
      <c r="F1359">
        <v>168.71923076923073</v>
      </c>
      <c r="G1359">
        <v>4386.6999999999989</v>
      </c>
      <c r="H1359">
        <v>100</v>
      </c>
      <c r="I1359">
        <v>166.02699999999996</v>
      </c>
      <c r="J1359">
        <v>16602.699999999997</v>
      </c>
      <c r="K1359">
        <v>0</v>
      </c>
      <c r="L1359">
        <v>1357</v>
      </c>
      <c r="M1359">
        <f t="shared" si="252"/>
        <v>0</v>
      </c>
      <c r="N1359">
        <f t="shared" si="253"/>
        <v>0</v>
      </c>
      <c r="O1359">
        <f t="shared" si="254"/>
        <v>0</v>
      </c>
      <c r="P1359">
        <f t="shared" si="255"/>
        <v>0</v>
      </c>
      <c r="Q1359">
        <f t="shared" si="256"/>
        <v>0</v>
      </c>
      <c r="R1359">
        <f t="shared" si="257"/>
        <v>0</v>
      </c>
      <c r="S1359">
        <f t="shared" si="258"/>
        <v>0</v>
      </c>
      <c r="T1359">
        <f t="shared" si="259"/>
        <v>1</v>
      </c>
      <c r="U1359">
        <f t="shared" si="260"/>
        <v>0</v>
      </c>
      <c r="V1359">
        <f t="shared" si="261"/>
        <v>0</v>
      </c>
      <c r="W1359">
        <f t="shared" si="262"/>
        <v>0</v>
      </c>
      <c r="X1359">
        <f t="shared" si="263"/>
        <v>1</v>
      </c>
      <c r="Y1359">
        <v>9061.2999999999993</v>
      </c>
    </row>
    <row r="1360" spans="1:25">
      <c r="A1360" s="1">
        <v>41902</v>
      </c>
      <c r="B1360">
        <v>48</v>
      </c>
      <c r="C1360">
        <v>170.6875</v>
      </c>
      <c r="D1360">
        <v>8193</v>
      </c>
      <c r="E1360">
        <v>36</v>
      </c>
      <c r="F1360">
        <v>195.06944444444446</v>
      </c>
      <c r="G1360">
        <v>7022.5000000000009</v>
      </c>
      <c r="H1360">
        <v>84</v>
      </c>
      <c r="I1360">
        <v>181.13690476190476</v>
      </c>
      <c r="J1360">
        <v>15215.5</v>
      </c>
      <c r="K1360">
        <v>1</v>
      </c>
      <c r="L1360">
        <v>1358</v>
      </c>
      <c r="M1360">
        <f t="shared" si="252"/>
        <v>0</v>
      </c>
      <c r="N1360">
        <f t="shared" si="253"/>
        <v>0</v>
      </c>
      <c r="O1360">
        <f t="shared" si="254"/>
        <v>0</v>
      </c>
      <c r="P1360">
        <f t="shared" si="255"/>
        <v>0</v>
      </c>
      <c r="Q1360">
        <f t="shared" si="256"/>
        <v>0</v>
      </c>
      <c r="R1360">
        <f t="shared" si="257"/>
        <v>0</v>
      </c>
      <c r="S1360">
        <f t="shared" si="258"/>
        <v>0</v>
      </c>
      <c r="T1360">
        <f t="shared" si="259"/>
        <v>1</v>
      </c>
      <c r="U1360">
        <f t="shared" si="260"/>
        <v>0</v>
      </c>
      <c r="V1360">
        <f t="shared" si="261"/>
        <v>0</v>
      </c>
      <c r="W1360">
        <f t="shared" si="262"/>
        <v>0</v>
      </c>
      <c r="X1360">
        <f t="shared" si="263"/>
        <v>1</v>
      </c>
      <c r="Y1360">
        <v>16602.699999999997</v>
      </c>
    </row>
    <row r="1361" spans="1:25">
      <c r="A1361" s="1">
        <v>41903</v>
      </c>
      <c r="B1361">
        <v>92</v>
      </c>
      <c r="C1361">
        <v>148.07608695652175</v>
      </c>
      <c r="D1361">
        <v>13623</v>
      </c>
      <c r="E1361">
        <v>3</v>
      </c>
      <c r="F1361">
        <v>155.66666666666666</v>
      </c>
      <c r="G1361">
        <v>467</v>
      </c>
      <c r="H1361">
        <v>95</v>
      </c>
      <c r="I1361">
        <v>148.31578947368422</v>
      </c>
      <c r="J1361">
        <v>14090</v>
      </c>
      <c r="K1361">
        <v>0</v>
      </c>
      <c r="L1361">
        <v>1359</v>
      </c>
      <c r="M1361">
        <f t="shared" si="252"/>
        <v>0</v>
      </c>
      <c r="N1361">
        <f t="shared" si="253"/>
        <v>0</v>
      </c>
      <c r="O1361">
        <f t="shared" si="254"/>
        <v>0</v>
      </c>
      <c r="P1361">
        <f t="shared" si="255"/>
        <v>0</v>
      </c>
      <c r="Q1361">
        <f t="shared" si="256"/>
        <v>0</v>
      </c>
      <c r="R1361">
        <f t="shared" si="257"/>
        <v>0</v>
      </c>
      <c r="S1361">
        <f t="shared" si="258"/>
        <v>0</v>
      </c>
      <c r="T1361">
        <f t="shared" si="259"/>
        <v>1</v>
      </c>
      <c r="U1361">
        <f t="shared" si="260"/>
        <v>0</v>
      </c>
      <c r="V1361">
        <f t="shared" si="261"/>
        <v>0</v>
      </c>
      <c r="W1361">
        <f t="shared" si="262"/>
        <v>0</v>
      </c>
      <c r="X1361">
        <f t="shared" si="263"/>
        <v>0</v>
      </c>
      <c r="Y1361">
        <v>15215.5</v>
      </c>
    </row>
    <row r="1362" spans="1:25">
      <c r="A1362" s="1">
        <v>41904</v>
      </c>
      <c r="B1362">
        <v>95</v>
      </c>
      <c r="C1362">
        <v>149.47368421052633</v>
      </c>
      <c r="D1362">
        <v>14200</v>
      </c>
      <c r="E1362">
        <v>5</v>
      </c>
      <c r="F1362">
        <v>117.6</v>
      </c>
      <c r="G1362">
        <v>588</v>
      </c>
      <c r="H1362">
        <v>100</v>
      </c>
      <c r="I1362">
        <v>147.88</v>
      </c>
      <c r="J1362">
        <v>14788</v>
      </c>
      <c r="K1362">
        <v>0</v>
      </c>
      <c r="L1362">
        <v>1360</v>
      </c>
      <c r="M1362">
        <f t="shared" si="252"/>
        <v>0</v>
      </c>
      <c r="N1362">
        <f t="shared" si="253"/>
        <v>0</v>
      </c>
      <c r="O1362">
        <f t="shared" si="254"/>
        <v>0</v>
      </c>
      <c r="P1362">
        <f t="shared" si="255"/>
        <v>0</v>
      </c>
      <c r="Q1362">
        <f t="shared" si="256"/>
        <v>0</v>
      </c>
      <c r="R1362">
        <f t="shared" si="257"/>
        <v>0</v>
      </c>
      <c r="S1362">
        <f t="shared" si="258"/>
        <v>0</v>
      </c>
      <c r="T1362">
        <f t="shared" si="259"/>
        <v>1</v>
      </c>
      <c r="U1362">
        <f t="shared" si="260"/>
        <v>0</v>
      </c>
      <c r="V1362">
        <f t="shared" si="261"/>
        <v>0</v>
      </c>
      <c r="W1362">
        <f t="shared" si="262"/>
        <v>0</v>
      </c>
      <c r="X1362">
        <f t="shared" si="263"/>
        <v>0</v>
      </c>
      <c r="Y1362">
        <v>14090</v>
      </c>
    </row>
    <row r="1363" spans="1:25">
      <c r="A1363" s="1">
        <v>41905</v>
      </c>
      <c r="B1363">
        <v>98</v>
      </c>
      <c r="C1363">
        <v>147.4591836734694</v>
      </c>
      <c r="D1363">
        <v>14451</v>
      </c>
      <c r="E1363">
        <v>2</v>
      </c>
      <c r="F1363">
        <v>170.1</v>
      </c>
      <c r="G1363">
        <v>340.2</v>
      </c>
      <c r="H1363">
        <v>100</v>
      </c>
      <c r="I1363">
        <v>147.91200000000001</v>
      </c>
      <c r="J1363">
        <v>14791.2</v>
      </c>
      <c r="K1363">
        <v>0</v>
      </c>
      <c r="L1363">
        <v>1361</v>
      </c>
      <c r="M1363">
        <f t="shared" si="252"/>
        <v>0</v>
      </c>
      <c r="N1363">
        <f t="shared" si="253"/>
        <v>0</v>
      </c>
      <c r="O1363">
        <f t="shared" si="254"/>
        <v>0</v>
      </c>
      <c r="P1363">
        <f t="shared" si="255"/>
        <v>0</v>
      </c>
      <c r="Q1363">
        <f t="shared" si="256"/>
        <v>0</v>
      </c>
      <c r="R1363">
        <f t="shared" si="257"/>
        <v>0</v>
      </c>
      <c r="S1363">
        <f t="shared" si="258"/>
        <v>0</v>
      </c>
      <c r="T1363">
        <f t="shared" si="259"/>
        <v>1</v>
      </c>
      <c r="U1363">
        <f t="shared" si="260"/>
        <v>0</v>
      </c>
      <c r="V1363">
        <f t="shared" si="261"/>
        <v>0</v>
      </c>
      <c r="W1363">
        <f t="shared" si="262"/>
        <v>0</v>
      </c>
      <c r="X1363">
        <f t="shared" si="263"/>
        <v>0</v>
      </c>
      <c r="Y1363">
        <v>14788</v>
      </c>
    </row>
    <row r="1364" spans="1:25">
      <c r="A1364" s="1">
        <v>41906</v>
      </c>
      <c r="B1364">
        <v>91</v>
      </c>
      <c r="C1364">
        <v>147.5164835164835</v>
      </c>
      <c r="D1364">
        <v>13424</v>
      </c>
      <c r="E1364">
        <v>1</v>
      </c>
      <c r="F1364">
        <v>70</v>
      </c>
      <c r="G1364">
        <v>70</v>
      </c>
      <c r="H1364">
        <v>92</v>
      </c>
      <c r="I1364">
        <v>146.67391304347825</v>
      </c>
      <c r="J1364">
        <v>13494</v>
      </c>
      <c r="K1364">
        <v>0</v>
      </c>
      <c r="L1364">
        <v>1362</v>
      </c>
      <c r="M1364">
        <f t="shared" si="252"/>
        <v>0</v>
      </c>
      <c r="N1364">
        <f t="shared" si="253"/>
        <v>0</v>
      </c>
      <c r="O1364">
        <f t="shared" si="254"/>
        <v>0</v>
      </c>
      <c r="P1364">
        <f t="shared" si="255"/>
        <v>0</v>
      </c>
      <c r="Q1364">
        <f t="shared" si="256"/>
        <v>0</v>
      </c>
      <c r="R1364">
        <f t="shared" si="257"/>
        <v>0</v>
      </c>
      <c r="S1364">
        <f t="shared" si="258"/>
        <v>0</v>
      </c>
      <c r="T1364">
        <f t="shared" si="259"/>
        <v>1</v>
      </c>
      <c r="U1364">
        <f t="shared" si="260"/>
        <v>0</v>
      </c>
      <c r="V1364">
        <f t="shared" si="261"/>
        <v>0</v>
      </c>
      <c r="W1364">
        <f t="shared" si="262"/>
        <v>0</v>
      </c>
      <c r="X1364">
        <f t="shared" si="263"/>
        <v>0</v>
      </c>
      <c r="Y1364">
        <v>14791.2</v>
      </c>
    </row>
    <row r="1365" spans="1:25">
      <c r="A1365" s="1">
        <v>41907</v>
      </c>
      <c r="B1365">
        <v>97</v>
      </c>
      <c r="C1365">
        <v>145.45360824742269</v>
      </c>
      <c r="D1365">
        <v>14109</v>
      </c>
      <c r="E1365">
        <v>0</v>
      </c>
      <c r="F1365">
        <v>0</v>
      </c>
      <c r="G1365">
        <v>0</v>
      </c>
      <c r="H1365">
        <v>97</v>
      </c>
      <c r="I1365">
        <v>145.45360824742269</v>
      </c>
      <c r="J1365">
        <v>14109</v>
      </c>
      <c r="K1365">
        <v>0</v>
      </c>
      <c r="L1365">
        <v>1363</v>
      </c>
      <c r="M1365">
        <f t="shared" si="252"/>
        <v>0</v>
      </c>
      <c r="N1365">
        <f t="shared" si="253"/>
        <v>0</v>
      </c>
      <c r="O1365">
        <f t="shared" si="254"/>
        <v>0</v>
      </c>
      <c r="P1365">
        <f t="shared" si="255"/>
        <v>0</v>
      </c>
      <c r="Q1365">
        <f t="shared" si="256"/>
        <v>0</v>
      </c>
      <c r="R1365">
        <f t="shared" si="257"/>
        <v>0</v>
      </c>
      <c r="S1365">
        <f t="shared" si="258"/>
        <v>0</v>
      </c>
      <c r="T1365">
        <f t="shared" si="259"/>
        <v>1</v>
      </c>
      <c r="U1365">
        <f t="shared" si="260"/>
        <v>0</v>
      </c>
      <c r="V1365">
        <f t="shared" si="261"/>
        <v>0</v>
      </c>
      <c r="W1365">
        <f t="shared" si="262"/>
        <v>0</v>
      </c>
      <c r="X1365">
        <f t="shared" si="263"/>
        <v>0</v>
      </c>
      <c r="Y1365">
        <v>13494</v>
      </c>
    </row>
    <row r="1366" spans="1:25">
      <c r="A1366" s="1">
        <v>41908</v>
      </c>
      <c r="B1366">
        <v>62</v>
      </c>
      <c r="C1366">
        <v>148.16129032258064</v>
      </c>
      <c r="D1366">
        <v>9186</v>
      </c>
      <c r="E1366">
        <v>26</v>
      </c>
      <c r="F1366">
        <v>221.55384615384614</v>
      </c>
      <c r="G1366">
        <v>5760.4</v>
      </c>
      <c r="H1366">
        <v>88</v>
      </c>
      <c r="I1366">
        <v>169.84545454545454</v>
      </c>
      <c r="J1366">
        <v>14946.4</v>
      </c>
      <c r="K1366">
        <v>0</v>
      </c>
      <c r="L1366">
        <v>1364</v>
      </c>
      <c r="M1366">
        <f t="shared" si="252"/>
        <v>0</v>
      </c>
      <c r="N1366">
        <f t="shared" si="253"/>
        <v>0</v>
      </c>
      <c r="O1366">
        <f t="shared" si="254"/>
        <v>0</v>
      </c>
      <c r="P1366">
        <f t="shared" si="255"/>
        <v>0</v>
      </c>
      <c r="Q1366">
        <f t="shared" si="256"/>
        <v>0</v>
      </c>
      <c r="R1366">
        <f t="shared" si="257"/>
        <v>0</v>
      </c>
      <c r="S1366">
        <f t="shared" si="258"/>
        <v>0</v>
      </c>
      <c r="T1366">
        <f t="shared" si="259"/>
        <v>1</v>
      </c>
      <c r="U1366">
        <f t="shared" si="260"/>
        <v>0</v>
      </c>
      <c r="V1366">
        <f t="shared" si="261"/>
        <v>0</v>
      </c>
      <c r="W1366">
        <f t="shared" si="262"/>
        <v>0</v>
      </c>
      <c r="X1366">
        <f t="shared" si="263"/>
        <v>1</v>
      </c>
      <c r="Y1366">
        <v>14109</v>
      </c>
    </row>
    <row r="1367" spans="1:25">
      <c r="A1367" s="1">
        <v>41909</v>
      </c>
      <c r="B1367">
        <v>52</v>
      </c>
      <c r="C1367">
        <v>144.17307692307693</v>
      </c>
      <c r="D1367">
        <v>7497</v>
      </c>
      <c r="E1367">
        <v>32</v>
      </c>
      <c r="F1367">
        <v>240.15</v>
      </c>
      <c r="G1367">
        <v>7684.8</v>
      </c>
      <c r="H1367">
        <v>84</v>
      </c>
      <c r="I1367">
        <v>180.73571428571427</v>
      </c>
      <c r="J1367">
        <v>15181.8</v>
      </c>
      <c r="K1367">
        <v>1</v>
      </c>
      <c r="L1367">
        <v>1365</v>
      </c>
      <c r="M1367">
        <f t="shared" si="252"/>
        <v>0</v>
      </c>
      <c r="N1367">
        <f t="shared" si="253"/>
        <v>0</v>
      </c>
      <c r="O1367">
        <f t="shared" si="254"/>
        <v>0</v>
      </c>
      <c r="P1367">
        <f t="shared" si="255"/>
        <v>0</v>
      </c>
      <c r="Q1367">
        <f t="shared" si="256"/>
        <v>0</v>
      </c>
      <c r="R1367">
        <f t="shared" si="257"/>
        <v>0</v>
      </c>
      <c r="S1367">
        <f t="shared" si="258"/>
        <v>0</v>
      </c>
      <c r="T1367">
        <f t="shared" si="259"/>
        <v>1</v>
      </c>
      <c r="U1367">
        <f t="shared" si="260"/>
        <v>0</v>
      </c>
      <c r="V1367">
        <f t="shared" si="261"/>
        <v>0</v>
      </c>
      <c r="W1367">
        <f t="shared" si="262"/>
        <v>0</v>
      </c>
      <c r="X1367">
        <f t="shared" si="263"/>
        <v>1</v>
      </c>
      <c r="Y1367">
        <v>14946.4</v>
      </c>
    </row>
    <row r="1368" spans="1:25">
      <c r="A1368" s="1">
        <v>41910</v>
      </c>
      <c r="B1368">
        <v>49</v>
      </c>
      <c r="C1368">
        <v>149.89795918367346</v>
      </c>
      <c r="D1368">
        <v>7345</v>
      </c>
      <c r="E1368">
        <v>5</v>
      </c>
      <c r="F1368">
        <v>139.86000000000001</v>
      </c>
      <c r="G1368">
        <v>699.30000000000007</v>
      </c>
      <c r="H1368">
        <v>54</v>
      </c>
      <c r="I1368">
        <v>148.96851851851852</v>
      </c>
      <c r="J1368">
        <v>8044.3</v>
      </c>
      <c r="K1368">
        <v>0</v>
      </c>
      <c r="L1368">
        <v>1366</v>
      </c>
      <c r="M1368">
        <f t="shared" si="252"/>
        <v>0</v>
      </c>
      <c r="N1368">
        <f t="shared" si="253"/>
        <v>0</v>
      </c>
      <c r="O1368">
        <f t="shared" si="254"/>
        <v>0</v>
      </c>
      <c r="P1368">
        <f t="shared" si="255"/>
        <v>0</v>
      </c>
      <c r="Q1368">
        <f t="shared" si="256"/>
        <v>0</v>
      </c>
      <c r="R1368">
        <f t="shared" si="257"/>
        <v>0</v>
      </c>
      <c r="S1368">
        <f t="shared" si="258"/>
        <v>0</v>
      </c>
      <c r="T1368">
        <f t="shared" si="259"/>
        <v>1</v>
      </c>
      <c r="U1368">
        <f t="shared" si="260"/>
        <v>0</v>
      </c>
      <c r="V1368">
        <f t="shared" si="261"/>
        <v>0</v>
      </c>
      <c r="W1368">
        <f t="shared" si="262"/>
        <v>0</v>
      </c>
      <c r="X1368">
        <f t="shared" si="263"/>
        <v>0</v>
      </c>
      <c r="Y1368">
        <v>15181.8</v>
      </c>
    </row>
    <row r="1369" spans="1:25">
      <c r="A1369" s="1">
        <v>41911</v>
      </c>
      <c r="B1369">
        <v>57</v>
      </c>
      <c r="C1369">
        <v>149.26315789473685</v>
      </c>
      <c r="D1369">
        <v>8508</v>
      </c>
      <c r="E1369">
        <v>14</v>
      </c>
      <c r="F1369">
        <v>127.6</v>
      </c>
      <c r="G1369">
        <v>1786.3999999999999</v>
      </c>
      <c r="H1369">
        <v>71</v>
      </c>
      <c r="I1369">
        <v>144.99154929577463</v>
      </c>
      <c r="J1369">
        <v>10294.4</v>
      </c>
      <c r="K1369">
        <v>0</v>
      </c>
      <c r="L1369">
        <v>1367</v>
      </c>
      <c r="M1369">
        <f t="shared" si="252"/>
        <v>0</v>
      </c>
      <c r="N1369">
        <f t="shared" si="253"/>
        <v>0</v>
      </c>
      <c r="O1369">
        <f t="shared" si="254"/>
        <v>0</v>
      </c>
      <c r="P1369">
        <f t="shared" si="255"/>
        <v>0</v>
      </c>
      <c r="Q1369">
        <f t="shared" si="256"/>
        <v>0</v>
      </c>
      <c r="R1369">
        <f t="shared" si="257"/>
        <v>0</v>
      </c>
      <c r="S1369">
        <f t="shared" si="258"/>
        <v>0</v>
      </c>
      <c r="T1369">
        <f t="shared" si="259"/>
        <v>1</v>
      </c>
      <c r="U1369">
        <f t="shared" si="260"/>
        <v>0</v>
      </c>
      <c r="V1369">
        <f t="shared" si="261"/>
        <v>0</v>
      </c>
      <c r="W1369">
        <f t="shared" si="262"/>
        <v>0</v>
      </c>
      <c r="X1369">
        <f t="shared" si="263"/>
        <v>0</v>
      </c>
      <c r="Y1369">
        <v>8044.3</v>
      </c>
    </row>
    <row r="1370" spans="1:25">
      <c r="A1370" s="1">
        <v>41912</v>
      </c>
      <c r="B1370">
        <v>59</v>
      </c>
      <c r="C1370">
        <v>150.27118644067798</v>
      </c>
      <c r="D1370">
        <v>8866</v>
      </c>
      <c r="E1370">
        <v>20</v>
      </c>
      <c r="F1370">
        <v>154.47</v>
      </c>
      <c r="G1370">
        <v>3089.4</v>
      </c>
      <c r="H1370">
        <v>79</v>
      </c>
      <c r="I1370">
        <v>151.33417721518987</v>
      </c>
      <c r="J1370">
        <v>11955.4</v>
      </c>
      <c r="K1370">
        <v>0</v>
      </c>
      <c r="L1370">
        <v>1368</v>
      </c>
      <c r="M1370">
        <f t="shared" si="252"/>
        <v>0</v>
      </c>
      <c r="N1370">
        <f t="shared" si="253"/>
        <v>0</v>
      </c>
      <c r="O1370">
        <f t="shared" si="254"/>
        <v>0</v>
      </c>
      <c r="P1370">
        <f t="shared" si="255"/>
        <v>0</v>
      </c>
      <c r="Q1370">
        <f t="shared" si="256"/>
        <v>0</v>
      </c>
      <c r="R1370">
        <f t="shared" si="257"/>
        <v>0</v>
      </c>
      <c r="S1370">
        <f t="shared" si="258"/>
        <v>0</v>
      </c>
      <c r="T1370">
        <f t="shared" si="259"/>
        <v>1</v>
      </c>
      <c r="U1370">
        <f t="shared" si="260"/>
        <v>0</v>
      </c>
      <c r="V1370">
        <f t="shared" si="261"/>
        <v>0</v>
      </c>
      <c r="W1370">
        <f t="shared" si="262"/>
        <v>0</v>
      </c>
      <c r="X1370">
        <f t="shared" si="263"/>
        <v>0</v>
      </c>
      <c r="Y1370">
        <v>10294.4</v>
      </c>
    </row>
    <row r="1371" spans="1:25">
      <c r="A1371" s="1">
        <v>41913</v>
      </c>
      <c r="B1371">
        <v>54</v>
      </c>
      <c r="C1371">
        <v>146.77777777777777</v>
      </c>
      <c r="D1371">
        <v>7926</v>
      </c>
      <c r="E1371">
        <v>32</v>
      </c>
      <c r="F1371">
        <v>141.29062499999998</v>
      </c>
      <c r="G1371">
        <v>4521.2999999999993</v>
      </c>
      <c r="H1371">
        <v>86</v>
      </c>
      <c r="I1371">
        <v>144.7360465116279</v>
      </c>
      <c r="J1371">
        <v>12447.3</v>
      </c>
      <c r="K1371">
        <v>0</v>
      </c>
      <c r="L1371">
        <v>1369</v>
      </c>
      <c r="M1371">
        <f t="shared" si="252"/>
        <v>0</v>
      </c>
      <c r="N1371">
        <f t="shared" si="253"/>
        <v>0</v>
      </c>
      <c r="O1371">
        <f t="shared" si="254"/>
        <v>0</v>
      </c>
      <c r="P1371">
        <f t="shared" si="255"/>
        <v>0</v>
      </c>
      <c r="Q1371">
        <f t="shared" si="256"/>
        <v>0</v>
      </c>
      <c r="R1371">
        <f t="shared" si="257"/>
        <v>0</v>
      </c>
      <c r="S1371">
        <f t="shared" si="258"/>
        <v>0</v>
      </c>
      <c r="T1371">
        <f t="shared" si="259"/>
        <v>0</v>
      </c>
      <c r="U1371">
        <f t="shared" si="260"/>
        <v>1</v>
      </c>
      <c r="V1371">
        <f t="shared" si="261"/>
        <v>0</v>
      </c>
      <c r="W1371">
        <f t="shared" si="262"/>
        <v>0</v>
      </c>
      <c r="X1371">
        <f t="shared" si="263"/>
        <v>0</v>
      </c>
      <c r="Y1371">
        <v>11955.4</v>
      </c>
    </row>
    <row r="1372" spans="1:25">
      <c r="A1372" s="1">
        <v>41914</v>
      </c>
      <c r="B1372">
        <v>68</v>
      </c>
      <c r="C1372">
        <v>140.63235294117646</v>
      </c>
      <c r="D1372">
        <v>9563</v>
      </c>
      <c r="E1372">
        <v>28</v>
      </c>
      <c r="F1372">
        <v>118.10714285714286</v>
      </c>
      <c r="G1372">
        <v>3307</v>
      </c>
      <c r="H1372">
        <v>96</v>
      </c>
      <c r="I1372">
        <v>134.0625</v>
      </c>
      <c r="J1372">
        <v>12870</v>
      </c>
      <c r="K1372">
        <v>0</v>
      </c>
      <c r="L1372">
        <v>1370</v>
      </c>
      <c r="M1372">
        <f t="shared" si="252"/>
        <v>0</v>
      </c>
      <c r="N1372">
        <f t="shared" si="253"/>
        <v>0</v>
      </c>
      <c r="O1372">
        <f t="shared" si="254"/>
        <v>0</v>
      </c>
      <c r="P1372">
        <f t="shared" si="255"/>
        <v>0</v>
      </c>
      <c r="Q1372">
        <f t="shared" si="256"/>
        <v>0</v>
      </c>
      <c r="R1372">
        <f t="shared" si="257"/>
        <v>0</v>
      </c>
      <c r="S1372">
        <f t="shared" si="258"/>
        <v>0</v>
      </c>
      <c r="T1372">
        <f t="shared" si="259"/>
        <v>0</v>
      </c>
      <c r="U1372">
        <f t="shared" si="260"/>
        <v>1</v>
      </c>
      <c r="V1372">
        <f t="shared" si="261"/>
        <v>0</v>
      </c>
      <c r="W1372">
        <f t="shared" si="262"/>
        <v>0</v>
      </c>
      <c r="X1372">
        <f t="shared" si="263"/>
        <v>0</v>
      </c>
      <c r="Y1372">
        <v>12447.3</v>
      </c>
    </row>
    <row r="1373" spans="1:25">
      <c r="A1373" s="1">
        <v>41915</v>
      </c>
      <c r="B1373">
        <v>33</v>
      </c>
      <c r="C1373">
        <v>122.06060606060606</v>
      </c>
      <c r="D1373">
        <v>4028</v>
      </c>
      <c r="E1373">
        <v>26</v>
      </c>
      <c r="F1373">
        <v>152.23076923076923</v>
      </c>
      <c r="G1373">
        <v>3957.9999999999995</v>
      </c>
      <c r="H1373">
        <v>59</v>
      </c>
      <c r="I1373">
        <v>135.35593220338984</v>
      </c>
      <c r="J1373">
        <v>7986</v>
      </c>
      <c r="K1373">
        <v>0</v>
      </c>
      <c r="L1373">
        <v>1371</v>
      </c>
      <c r="M1373">
        <f t="shared" si="252"/>
        <v>0</v>
      </c>
      <c r="N1373">
        <f t="shared" si="253"/>
        <v>0</v>
      </c>
      <c r="O1373">
        <f t="shared" si="254"/>
        <v>0</v>
      </c>
      <c r="P1373">
        <f t="shared" si="255"/>
        <v>0</v>
      </c>
      <c r="Q1373">
        <f t="shared" si="256"/>
        <v>0</v>
      </c>
      <c r="R1373">
        <f t="shared" si="257"/>
        <v>0</v>
      </c>
      <c r="S1373">
        <f t="shared" si="258"/>
        <v>0</v>
      </c>
      <c r="T1373">
        <f t="shared" si="259"/>
        <v>0</v>
      </c>
      <c r="U1373">
        <f t="shared" si="260"/>
        <v>1</v>
      </c>
      <c r="V1373">
        <f t="shared" si="261"/>
        <v>0</v>
      </c>
      <c r="W1373">
        <f t="shared" si="262"/>
        <v>0</v>
      </c>
      <c r="X1373">
        <f t="shared" si="263"/>
        <v>1</v>
      </c>
      <c r="Y1373">
        <v>12870</v>
      </c>
    </row>
    <row r="1374" spans="1:25">
      <c r="A1374" s="1">
        <v>41916</v>
      </c>
      <c r="B1374">
        <v>2</v>
      </c>
      <c r="C1374">
        <v>94.5</v>
      </c>
      <c r="D1374">
        <v>189</v>
      </c>
      <c r="E1374">
        <v>34</v>
      </c>
      <c r="F1374">
        <v>155.6705882352941</v>
      </c>
      <c r="G1374">
        <v>5292.7999999999993</v>
      </c>
      <c r="H1374">
        <v>36</v>
      </c>
      <c r="I1374">
        <v>152.27222222222221</v>
      </c>
      <c r="J1374">
        <v>5481.7999999999993</v>
      </c>
      <c r="K1374">
        <v>0</v>
      </c>
      <c r="L1374">
        <v>1372</v>
      </c>
      <c r="M1374">
        <f t="shared" si="252"/>
        <v>0</v>
      </c>
      <c r="N1374">
        <f t="shared" si="253"/>
        <v>0</v>
      </c>
      <c r="O1374">
        <f t="shared" si="254"/>
        <v>0</v>
      </c>
      <c r="P1374">
        <f t="shared" si="255"/>
        <v>0</v>
      </c>
      <c r="Q1374">
        <f t="shared" si="256"/>
        <v>0</v>
      </c>
      <c r="R1374">
        <f t="shared" si="257"/>
        <v>0</v>
      </c>
      <c r="S1374">
        <f t="shared" si="258"/>
        <v>0</v>
      </c>
      <c r="T1374">
        <f t="shared" si="259"/>
        <v>0</v>
      </c>
      <c r="U1374">
        <f t="shared" si="260"/>
        <v>1</v>
      </c>
      <c r="V1374">
        <f t="shared" si="261"/>
        <v>0</v>
      </c>
      <c r="W1374">
        <f t="shared" si="262"/>
        <v>0</v>
      </c>
      <c r="X1374">
        <f t="shared" si="263"/>
        <v>1</v>
      </c>
      <c r="Y1374">
        <v>7986</v>
      </c>
    </row>
    <row r="1375" spans="1:25">
      <c r="A1375" s="1">
        <v>41917</v>
      </c>
      <c r="B1375">
        <v>34</v>
      </c>
      <c r="C1375">
        <v>161.64705882352942</v>
      </c>
      <c r="D1375">
        <v>5496</v>
      </c>
      <c r="E1375">
        <v>14</v>
      </c>
      <c r="F1375">
        <v>142.73571428571429</v>
      </c>
      <c r="G1375">
        <v>1998.3</v>
      </c>
      <c r="H1375">
        <v>48</v>
      </c>
      <c r="I1375">
        <v>156.13124999999999</v>
      </c>
      <c r="J1375">
        <v>7494.3</v>
      </c>
      <c r="K1375">
        <v>0</v>
      </c>
      <c r="L1375">
        <v>1373</v>
      </c>
      <c r="M1375">
        <f t="shared" si="252"/>
        <v>0</v>
      </c>
      <c r="N1375">
        <f t="shared" si="253"/>
        <v>0</v>
      </c>
      <c r="O1375">
        <f t="shared" si="254"/>
        <v>0</v>
      </c>
      <c r="P1375">
        <f t="shared" si="255"/>
        <v>0</v>
      </c>
      <c r="Q1375">
        <f t="shared" si="256"/>
        <v>0</v>
      </c>
      <c r="R1375">
        <f t="shared" si="257"/>
        <v>0</v>
      </c>
      <c r="S1375">
        <f t="shared" si="258"/>
        <v>0</v>
      </c>
      <c r="T1375">
        <f t="shared" si="259"/>
        <v>0</v>
      </c>
      <c r="U1375">
        <f t="shared" si="260"/>
        <v>1</v>
      </c>
      <c r="V1375">
        <f t="shared" si="261"/>
        <v>0</v>
      </c>
      <c r="W1375">
        <f t="shared" si="262"/>
        <v>0</v>
      </c>
      <c r="X1375">
        <f t="shared" si="263"/>
        <v>0</v>
      </c>
      <c r="Y1375">
        <v>5481.7999999999993</v>
      </c>
    </row>
    <row r="1376" spans="1:25">
      <c r="A1376" s="1">
        <v>41918</v>
      </c>
      <c r="B1376">
        <v>65</v>
      </c>
      <c r="C1376">
        <v>174.61538461538461</v>
      </c>
      <c r="D1376">
        <v>11350</v>
      </c>
      <c r="E1376">
        <v>19</v>
      </c>
      <c r="F1376">
        <v>107.06842105263156</v>
      </c>
      <c r="G1376">
        <v>2034.2999999999997</v>
      </c>
      <c r="H1376">
        <v>84</v>
      </c>
      <c r="I1376">
        <v>159.33690476190475</v>
      </c>
      <c r="J1376">
        <v>13384.3</v>
      </c>
      <c r="K1376">
        <v>0</v>
      </c>
      <c r="L1376">
        <v>1374</v>
      </c>
      <c r="M1376">
        <f t="shared" si="252"/>
        <v>0</v>
      </c>
      <c r="N1376">
        <f t="shared" si="253"/>
        <v>0</v>
      </c>
      <c r="O1376">
        <f t="shared" si="254"/>
        <v>0</v>
      </c>
      <c r="P1376">
        <f t="shared" si="255"/>
        <v>0</v>
      </c>
      <c r="Q1376">
        <f t="shared" si="256"/>
        <v>0</v>
      </c>
      <c r="R1376">
        <f t="shared" si="257"/>
        <v>0</v>
      </c>
      <c r="S1376">
        <f t="shared" si="258"/>
        <v>0</v>
      </c>
      <c r="T1376">
        <f t="shared" si="259"/>
        <v>0</v>
      </c>
      <c r="U1376">
        <f t="shared" si="260"/>
        <v>1</v>
      </c>
      <c r="V1376">
        <f t="shared" si="261"/>
        <v>0</v>
      </c>
      <c r="W1376">
        <f t="shared" si="262"/>
        <v>0</v>
      </c>
      <c r="X1376">
        <f t="shared" si="263"/>
        <v>0</v>
      </c>
      <c r="Y1376">
        <v>7494.3</v>
      </c>
    </row>
    <row r="1377" spans="1:25">
      <c r="A1377" s="1">
        <v>41919</v>
      </c>
      <c r="B1377">
        <v>63</v>
      </c>
      <c r="C1377">
        <v>182.57142857142858</v>
      </c>
      <c r="D1377">
        <v>11502</v>
      </c>
      <c r="E1377">
        <v>12</v>
      </c>
      <c r="F1377">
        <v>122.09166666666665</v>
      </c>
      <c r="G1377">
        <v>1465.1</v>
      </c>
      <c r="H1377">
        <v>75</v>
      </c>
      <c r="I1377">
        <v>172.89466666666667</v>
      </c>
      <c r="J1377">
        <v>12967.1</v>
      </c>
      <c r="K1377">
        <v>0</v>
      </c>
      <c r="L1377">
        <v>1375</v>
      </c>
      <c r="M1377">
        <f t="shared" si="252"/>
        <v>0</v>
      </c>
      <c r="N1377">
        <f t="shared" si="253"/>
        <v>0</v>
      </c>
      <c r="O1377">
        <f t="shared" si="254"/>
        <v>0</v>
      </c>
      <c r="P1377">
        <f t="shared" si="255"/>
        <v>0</v>
      </c>
      <c r="Q1377">
        <f t="shared" si="256"/>
        <v>0</v>
      </c>
      <c r="R1377">
        <f t="shared" si="257"/>
        <v>0</v>
      </c>
      <c r="S1377">
        <f t="shared" si="258"/>
        <v>0</v>
      </c>
      <c r="T1377">
        <f t="shared" si="259"/>
        <v>0</v>
      </c>
      <c r="U1377">
        <f t="shared" si="260"/>
        <v>1</v>
      </c>
      <c r="V1377">
        <f t="shared" si="261"/>
        <v>0</v>
      </c>
      <c r="W1377">
        <f t="shared" si="262"/>
        <v>0</v>
      </c>
      <c r="X1377">
        <f t="shared" si="263"/>
        <v>0</v>
      </c>
      <c r="Y1377">
        <v>13384.3</v>
      </c>
    </row>
    <row r="1378" spans="1:25">
      <c r="A1378" s="1">
        <v>41920</v>
      </c>
      <c r="B1378">
        <v>29</v>
      </c>
      <c r="C1378">
        <v>161.69655172413795</v>
      </c>
      <c r="D1378">
        <v>4689.2000000000007</v>
      </c>
      <c r="E1378">
        <v>17</v>
      </c>
      <c r="F1378">
        <v>117.26470588235293</v>
      </c>
      <c r="G1378">
        <v>1993.4999999999998</v>
      </c>
      <c r="H1378">
        <v>46</v>
      </c>
      <c r="I1378">
        <v>145.27608695652177</v>
      </c>
      <c r="J1378">
        <v>6682.7000000000007</v>
      </c>
      <c r="K1378">
        <v>0</v>
      </c>
      <c r="L1378">
        <v>1376</v>
      </c>
      <c r="M1378">
        <f t="shared" si="252"/>
        <v>0</v>
      </c>
      <c r="N1378">
        <f t="shared" si="253"/>
        <v>0</v>
      </c>
      <c r="O1378">
        <f t="shared" si="254"/>
        <v>0</v>
      </c>
      <c r="P1378">
        <f t="shared" si="255"/>
        <v>0</v>
      </c>
      <c r="Q1378">
        <f t="shared" si="256"/>
        <v>0</v>
      </c>
      <c r="R1378">
        <f t="shared" si="257"/>
        <v>0</v>
      </c>
      <c r="S1378">
        <f t="shared" si="258"/>
        <v>0</v>
      </c>
      <c r="T1378">
        <f t="shared" si="259"/>
        <v>0</v>
      </c>
      <c r="U1378">
        <f t="shared" si="260"/>
        <v>1</v>
      </c>
      <c r="V1378">
        <f t="shared" si="261"/>
        <v>0</v>
      </c>
      <c r="W1378">
        <f t="shared" si="262"/>
        <v>0</v>
      </c>
      <c r="X1378">
        <f t="shared" si="263"/>
        <v>0</v>
      </c>
      <c r="Y1378">
        <v>12967.1</v>
      </c>
    </row>
    <row r="1379" spans="1:25">
      <c r="A1379" s="1">
        <v>41921</v>
      </c>
      <c r="B1379">
        <v>54</v>
      </c>
      <c r="C1379">
        <v>186.45740740740749</v>
      </c>
      <c r="D1379">
        <v>10068.700000000004</v>
      </c>
      <c r="E1379">
        <v>24</v>
      </c>
      <c r="F1379">
        <v>117.56249999999999</v>
      </c>
      <c r="G1379">
        <v>2821.4999999999995</v>
      </c>
      <c r="H1379">
        <v>78</v>
      </c>
      <c r="I1379">
        <v>165.25897435897443</v>
      </c>
      <c r="J1379">
        <v>12890.200000000004</v>
      </c>
      <c r="K1379">
        <v>0</v>
      </c>
      <c r="L1379">
        <v>1377</v>
      </c>
      <c r="M1379">
        <f t="shared" si="252"/>
        <v>0</v>
      </c>
      <c r="N1379">
        <f t="shared" si="253"/>
        <v>0</v>
      </c>
      <c r="O1379">
        <f t="shared" si="254"/>
        <v>0</v>
      </c>
      <c r="P1379">
        <f t="shared" si="255"/>
        <v>0</v>
      </c>
      <c r="Q1379">
        <f t="shared" si="256"/>
        <v>0</v>
      </c>
      <c r="R1379">
        <f t="shared" si="257"/>
        <v>0</v>
      </c>
      <c r="S1379">
        <f t="shared" si="258"/>
        <v>0</v>
      </c>
      <c r="T1379">
        <f t="shared" si="259"/>
        <v>0</v>
      </c>
      <c r="U1379">
        <f t="shared" si="260"/>
        <v>1</v>
      </c>
      <c r="V1379">
        <f t="shared" si="261"/>
        <v>0</v>
      </c>
      <c r="W1379">
        <f t="shared" si="262"/>
        <v>0</v>
      </c>
      <c r="X1379">
        <f t="shared" si="263"/>
        <v>0</v>
      </c>
      <c r="Y1379">
        <v>6682.7000000000007</v>
      </c>
    </row>
    <row r="1380" spans="1:25">
      <c r="A1380" s="1">
        <v>41922</v>
      </c>
      <c r="B1380">
        <v>62</v>
      </c>
      <c r="C1380">
        <v>172.51451612903224</v>
      </c>
      <c r="D1380">
        <v>10695.9</v>
      </c>
      <c r="E1380">
        <v>34</v>
      </c>
      <c r="F1380">
        <v>188.32352941176475</v>
      </c>
      <c r="G1380">
        <v>6403.0000000000018</v>
      </c>
      <c r="H1380">
        <v>96</v>
      </c>
      <c r="I1380">
        <v>178.11354166666669</v>
      </c>
      <c r="J1380">
        <v>17098.900000000001</v>
      </c>
      <c r="K1380">
        <v>0</v>
      </c>
      <c r="L1380">
        <v>1378</v>
      </c>
      <c r="M1380">
        <f t="shared" si="252"/>
        <v>0</v>
      </c>
      <c r="N1380">
        <f t="shared" si="253"/>
        <v>0</v>
      </c>
      <c r="O1380">
        <f t="shared" si="254"/>
        <v>0</v>
      </c>
      <c r="P1380">
        <f t="shared" si="255"/>
        <v>0</v>
      </c>
      <c r="Q1380">
        <f t="shared" si="256"/>
        <v>0</v>
      </c>
      <c r="R1380">
        <f t="shared" si="257"/>
        <v>0</v>
      </c>
      <c r="S1380">
        <f t="shared" si="258"/>
        <v>0</v>
      </c>
      <c r="T1380">
        <f t="shared" si="259"/>
        <v>0</v>
      </c>
      <c r="U1380">
        <f t="shared" si="260"/>
        <v>1</v>
      </c>
      <c r="V1380">
        <f t="shared" si="261"/>
        <v>0</v>
      </c>
      <c r="W1380">
        <f t="shared" si="262"/>
        <v>0</v>
      </c>
      <c r="X1380">
        <f t="shared" si="263"/>
        <v>1</v>
      </c>
      <c r="Y1380">
        <v>12890.200000000004</v>
      </c>
    </row>
    <row r="1381" spans="1:25">
      <c r="A1381" s="1">
        <v>41923</v>
      </c>
      <c r="B1381">
        <v>33</v>
      </c>
      <c r="C1381">
        <v>169.90606060606061</v>
      </c>
      <c r="D1381">
        <v>5606.9</v>
      </c>
      <c r="E1381">
        <v>29</v>
      </c>
      <c r="F1381">
        <v>215.33793103448278</v>
      </c>
      <c r="G1381">
        <v>6244.8</v>
      </c>
      <c r="H1381">
        <v>62</v>
      </c>
      <c r="I1381">
        <v>191.15645161290323</v>
      </c>
      <c r="J1381">
        <v>11851.7</v>
      </c>
      <c r="K1381">
        <v>1</v>
      </c>
      <c r="L1381">
        <v>1379</v>
      </c>
      <c r="M1381">
        <f t="shared" si="252"/>
        <v>0</v>
      </c>
      <c r="N1381">
        <f t="shared" si="253"/>
        <v>0</v>
      </c>
      <c r="O1381">
        <f t="shared" si="254"/>
        <v>0</v>
      </c>
      <c r="P1381">
        <f t="shared" si="255"/>
        <v>0</v>
      </c>
      <c r="Q1381">
        <f t="shared" si="256"/>
        <v>0</v>
      </c>
      <c r="R1381">
        <f t="shared" si="257"/>
        <v>0</v>
      </c>
      <c r="S1381">
        <f t="shared" si="258"/>
        <v>0</v>
      </c>
      <c r="T1381">
        <f t="shared" si="259"/>
        <v>0</v>
      </c>
      <c r="U1381">
        <f t="shared" si="260"/>
        <v>1</v>
      </c>
      <c r="V1381">
        <f t="shared" si="261"/>
        <v>0</v>
      </c>
      <c r="W1381">
        <f t="shared" si="262"/>
        <v>0</v>
      </c>
      <c r="X1381">
        <f t="shared" si="263"/>
        <v>1</v>
      </c>
      <c r="Y1381">
        <v>17098.900000000001</v>
      </c>
    </row>
    <row r="1382" spans="1:25">
      <c r="A1382" s="1">
        <v>41924</v>
      </c>
      <c r="B1382">
        <v>72</v>
      </c>
      <c r="C1382">
        <v>166.65277777777777</v>
      </c>
      <c r="D1382">
        <v>11999</v>
      </c>
      <c r="E1382">
        <v>5</v>
      </c>
      <c r="F1382">
        <v>117.62</v>
      </c>
      <c r="G1382">
        <v>588.1</v>
      </c>
      <c r="H1382">
        <v>77</v>
      </c>
      <c r="I1382">
        <v>163.46883116883117</v>
      </c>
      <c r="J1382">
        <v>12587.1</v>
      </c>
      <c r="K1382">
        <v>0</v>
      </c>
      <c r="L1382">
        <v>1380</v>
      </c>
      <c r="M1382">
        <f t="shared" si="252"/>
        <v>0</v>
      </c>
      <c r="N1382">
        <f t="shared" si="253"/>
        <v>0</v>
      </c>
      <c r="O1382">
        <f t="shared" si="254"/>
        <v>0</v>
      </c>
      <c r="P1382">
        <f t="shared" si="255"/>
        <v>0</v>
      </c>
      <c r="Q1382">
        <f t="shared" si="256"/>
        <v>0</v>
      </c>
      <c r="R1382">
        <f t="shared" si="257"/>
        <v>0</v>
      </c>
      <c r="S1382">
        <f t="shared" si="258"/>
        <v>0</v>
      </c>
      <c r="T1382">
        <f t="shared" si="259"/>
        <v>0</v>
      </c>
      <c r="U1382">
        <f t="shared" si="260"/>
        <v>1</v>
      </c>
      <c r="V1382">
        <f t="shared" si="261"/>
        <v>0</v>
      </c>
      <c r="W1382">
        <f t="shared" si="262"/>
        <v>0</v>
      </c>
      <c r="X1382">
        <f t="shared" si="263"/>
        <v>0</v>
      </c>
      <c r="Y1382">
        <v>11851.7</v>
      </c>
    </row>
    <row r="1383" spans="1:25">
      <c r="A1383" s="1">
        <v>41925</v>
      </c>
      <c r="B1383">
        <v>74</v>
      </c>
      <c r="C1383">
        <v>167.66216216216216</v>
      </c>
      <c r="D1383">
        <v>12407</v>
      </c>
      <c r="E1383">
        <v>8</v>
      </c>
      <c r="F1383">
        <v>70</v>
      </c>
      <c r="G1383">
        <v>560</v>
      </c>
      <c r="H1383">
        <v>82</v>
      </c>
      <c r="I1383">
        <v>158.13414634146341</v>
      </c>
      <c r="J1383">
        <v>12967</v>
      </c>
      <c r="K1383">
        <v>0</v>
      </c>
      <c r="L1383">
        <v>1381</v>
      </c>
      <c r="M1383">
        <f t="shared" si="252"/>
        <v>0</v>
      </c>
      <c r="N1383">
        <f t="shared" si="253"/>
        <v>0</v>
      </c>
      <c r="O1383">
        <f t="shared" si="254"/>
        <v>0</v>
      </c>
      <c r="P1383">
        <f t="shared" si="255"/>
        <v>0</v>
      </c>
      <c r="Q1383">
        <f t="shared" si="256"/>
        <v>0</v>
      </c>
      <c r="R1383">
        <f t="shared" si="257"/>
        <v>0</v>
      </c>
      <c r="S1383">
        <f t="shared" si="258"/>
        <v>0</v>
      </c>
      <c r="T1383">
        <f t="shared" si="259"/>
        <v>0</v>
      </c>
      <c r="U1383">
        <f t="shared" si="260"/>
        <v>1</v>
      </c>
      <c r="V1383">
        <f t="shared" si="261"/>
        <v>0</v>
      </c>
      <c r="W1383">
        <f t="shared" si="262"/>
        <v>0</v>
      </c>
      <c r="X1383">
        <f t="shared" si="263"/>
        <v>0</v>
      </c>
      <c r="Y1383">
        <v>12587.1</v>
      </c>
    </row>
    <row r="1384" spans="1:25">
      <c r="A1384" s="1">
        <v>41926</v>
      </c>
      <c r="B1384">
        <v>75</v>
      </c>
      <c r="C1384">
        <v>168.08</v>
      </c>
      <c r="D1384">
        <v>12606</v>
      </c>
      <c r="E1384">
        <v>8</v>
      </c>
      <c r="F1384">
        <v>99.762500000000003</v>
      </c>
      <c r="G1384">
        <v>798.1</v>
      </c>
      <c r="H1384">
        <v>83</v>
      </c>
      <c r="I1384">
        <v>161.49518072289158</v>
      </c>
      <c r="J1384">
        <v>13404.1</v>
      </c>
      <c r="K1384">
        <v>0</v>
      </c>
      <c r="L1384">
        <v>1382</v>
      </c>
      <c r="M1384">
        <f t="shared" si="252"/>
        <v>0</v>
      </c>
      <c r="N1384">
        <f t="shared" si="253"/>
        <v>0</v>
      </c>
      <c r="O1384">
        <f t="shared" si="254"/>
        <v>0</v>
      </c>
      <c r="P1384">
        <f t="shared" si="255"/>
        <v>0</v>
      </c>
      <c r="Q1384">
        <f t="shared" si="256"/>
        <v>0</v>
      </c>
      <c r="R1384">
        <f t="shared" si="257"/>
        <v>0</v>
      </c>
      <c r="S1384">
        <f t="shared" si="258"/>
        <v>0</v>
      </c>
      <c r="T1384">
        <f t="shared" si="259"/>
        <v>0</v>
      </c>
      <c r="U1384">
        <f t="shared" si="260"/>
        <v>1</v>
      </c>
      <c r="V1384">
        <f t="shared" si="261"/>
        <v>0</v>
      </c>
      <c r="W1384">
        <f t="shared" si="262"/>
        <v>0</v>
      </c>
      <c r="X1384">
        <f t="shared" si="263"/>
        <v>0</v>
      </c>
      <c r="Y1384">
        <v>12967</v>
      </c>
    </row>
    <row r="1385" spans="1:25">
      <c r="A1385" s="1">
        <v>41927</v>
      </c>
      <c r="B1385">
        <v>58</v>
      </c>
      <c r="C1385">
        <v>159.36206896551724</v>
      </c>
      <c r="D1385">
        <v>9243</v>
      </c>
      <c r="E1385">
        <v>14</v>
      </c>
      <c r="F1385">
        <v>113.87142857142858</v>
      </c>
      <c r="G1385">
        <v>1594.2</v>
      </c>
      <c r="H1385">
        <v>72</v>
      </c>
      <c r="I1385">
        <v>150.51666666666668</v>
      </c>
      <c r="J1385">
        <v>10837.2</v>
      </c>
      <c r="K1385">
        <v>0</v>
      </c>
      <c r="L1385">
        <v>1383</v>
      </c>
      <c r="M1385">
        <f t="shared" si="252"/>
        <v>0</v>
      </c>
      <c r="N1385">
        <f t="shared" si="253"/>
        <v>0</v>
      </c>
      <c r="O1385">
        <f t="shared" si="254"/>
        <v>0</v>
      </c>
      <c r="P1385">
        <f t="shared" si="255"/>
        <v>0</v>
      </c>
      <c r="Q1385">
        <f t="shared" si="256"/>
        <v>0</v>
      </c>
      <c r="R1385">
        <f t="shared" si="257"/>
        <v>0</v>
      </c>
      <c r="S1385">
        <f t="shared" si="258"/>
        <v>0</v>
      </c>
      <c r="T1385">
        <f t="shared" si="259"/>
        <v>0</v>
      </c>
      <c r="U1385">
        <f t="shared" si="260"/>
        <v>1</v>
      </c>
      <c r="V1385">
        <f t="shared" si="261"/>
        <v>0</v>
      </c>
      <c r="W1385">
        <f t="shared" si="262"/>
        <v>0</v>
      </c>
      <c r="X1385">
        <f t="shared" si="263"/>
        <v>0</v>
      </c>
      <c r="Y1385">
        <v>13404.1</v>
      </c>
    </row>
    <row r="1386" spans="1:25">
      <c r="A1386" s="1">
        <v>41928</v>
      </c>
      <c r="B1386">
        <v>75</v>
      </c>
      <c r="C1386">
        <v>154.88</v>
      </c>
      <c r="D1386">
        <v>11616</v>
      </c>
      <c r="E1386">
        <v>23</v>
      </c>
      <c r="F1386">
        <v>150.40869565217389</v>
      </c>
      <c r="G1386">
        <v>3459.3999999999996</v>
      </c>
      <c r="H1386">
        <v>98</v>
      </c>
      <c r="I1386">
        <v>153.83061224489796</v>
      </c>
      <c r="J1386">
        <v>15075.4</v>
      </c>
      <c r="K1386">
        <v>0</v>
      </c>
      <c r="L1386">
        <v>1384</v>
      </c>
      <c r="M1386">
        <f t="shared" si="252"/>
        <v>0</v>
      </c>
      <c r="N1386">
        <f t="shared" si="253"/>
        <v>0</v>
      </c>
      <c r="O1386">
        <f t="shared" si="254"/>
        <v>0</v>
      </c>
      <c r="P1386">
        <f t="shared" si="255"/>
        <v>0</v>
      </c>
      <c r="Q1386">
        <f t="shared" si="256"/>
        <v>0</v>
      </c>
      <c r="R1386">
        <f t="shared" si="257"/>
        <v>0</v>
      </c>
      <c r="S1386">
        <f t="shared" si="258"/>
        <v>0</v>
      </c>
      <c r="T1386">
        <f t="shared" si="259"/>
        <v>0</v>
      </c>
      <c r="U1386">
        <f t="shared" si="260"/>
        <v>1</v>
      </c>
      <c r="V1386">
        <f t="shared" si="261"/>
        <v>0</v>
      </c>
      <c r="W1386">
        <f t="shared" si="262"/>
        <v>0</v>
      </c>
      <c r="X1386">
        <f t="shared" si="263"/>
        <v>0</v>
      </c>
      <c r="Y1386">
        <v>10837.2</v>
      </c>
    </row>
    <row r="1387" spans="1:25">
      <c r="A1387" s="1">
        <v>41929</v>
      </c>
      <c r="B1387">
        <v>60</v>
      </c>
      <c r="C1387">
        <v>136.5</v>
      </c>
      <c r="D1387">
        <v>8190</v>
      </c>
      <c r="E1387">
        <v>32</v>
      </c>
      <c r="F1387">
        <v>154.94062499999995</v>
      </c>
      <c r="G1387">
        <v>4958.0999999999985</v>
      </c>
      <c r="H1387">
        <v>92</v>
      </c>
      <c r="I1387">
        <v>142.91413043478261</v>
      </c>
      <c r="J1387">
        <v>13148.099999999999</v>
      </c>
      <c r="K1387">
        <v>0</v>
      </c>
      <c r="L1387">
        <v>1385</v>
      </c>
      <c r="M1387">
        <f t="shared" si="252"/>
        <v>0</v>
      </c>
      <c r="N1387">
        <f t="shared" si="253"/>
        <v>0</v>
      </c>
      <c r="O1387">
        <f t="shared" si="254"/>
        <v>0</v>
      </c>
      <c r="P1387">
        <f t="shared" si="255"/>
        <v>0</v>
      </c>
      <c r="Q1387">
        <f t="shared" si="256"/>
        <v>0</v>
      </c>
      <c r="R1387">
        <f t="shared" si="257"/>
        <v>0</v>
      </c>
      <c r="S1387">
        <f t="shared" si="258"/>
        <v>0</v>
      </c>
      <c r="T1387">
        <f t="shared" si="259"/>
        <v>0</v>
      </c>
      <c r="U1387">
        <f t="shared" si="260"/>
        <v>1</v>
      </c>
      <c r="V1387">
        <f t="shared" si="261"/>
        <v>0</v>
      </c>
      <c r="W1387">
        <f t="shared" si="262"/>
        <v>0</v>
      </c>
      <c r="X1387">
        <f t="shared" si="263"/>
        <v>1</v>
      </c>
      <c r="Y1387">
        <v>15075.4</v>
      </c>
    </row>
    <row r="1388" spans="1:25">
      <c r="A1388" s="1">
        <v>41930</v>
      </c>
      <c r="B1388">
        <v>34</v>
      </c>
      <c r="C1388">
        <v>147.23529411764707</v>
      </c>
      <c r="D1388">
        <v>5006</v>
      </c>
      <c r="E1388">
        <v>27</v>
      </c>
      <c r="F1388">
        <v>173.2407407407407</v>
      </c>
      <c r="G1388">
        <v>4677.4999999999991</v>
      </c>
      <c r="H1388">
        <v>61</v>
      </c>
      <c r="I1388">
        <v>158.74590163934425</v>
      </c>
      <c r="J1388">
        <v>9683.5</v>
      </c>
      <c r="K1388">
        <v>0</v>
      </c>
      <c r="L1388">
        <v>1386</v>
      </c>
      <c r="M1388">
        <f t="shared" si="252"/>
        <v>0</v>
      </c>
      <c r="N1388">
        <f t="shared" si="253"/>
        <v>0</v>
      </c>
      <c r="O1388">
        <f t="shared" si="254"/>
        <v>0</v>
      </c>
      <c r="P1388">
        <f t="shared" si="255"/>
        <v>0</v>
      </c>
      <c r="Q1388">
        <f t="shared" si="256"/>
        <v>0</v>
      </c>
      <c r="R1388">
        <f t="shared" si="257"/>
        <v>0</v>
      </c>
      <c r="S1388">
        <f t="shared" si="258"/>
        <v>0</v>
      </c>
      <c r="T1388">
        <f t="shared" si="259"/>
        <v>0</v>
      </c>
      <c r="U1388">
        <f t="shared" si="260"/>
        <v>1</v>
      </c>
      <c r="V1388">
        <f t="shared" si="261"/>
        <v>0</v>
      </c>
      <c r="W1388">
        <f t="shared" si="262"/>
        <v>0</v>
      </c>
      <c r="X1388">
        <f t="shared" si="263"/>
        <v>1</v>
      </c>
      <c r="Y1388">
        <v>13148.099999999999</v>
      </c>
    </row>
    <row r="1389" spans="1:25">
      <c r="A1389" s="1">
        <v>41931</v>
      </c>
      <c r="B1389">
        <v>60</v>
      </c>
      <c r="C1389">
        <v>154.83333333333334</v>
      </c>
      <c r="D1389">
        <v>9290</v>
      </c>
      <c r="E1389">
        <v>12</v>
      </c>
      <c r="F1389">
        <v>156.79999999999998</v>
      </c>
      <c r="G1389">
        <v>1881.6</v>
      </c>
      <c r="H1389">
        <v>72</v>
      </c>
      <c r="I1389">
        <v>155.16111111111113</v>
      </c>
      <c r="J1389">
        <v>11171.6</v>
      </c>
      <c r="K1389">
        <v>0</v>
      </c>
      <c r="L1389">
        <v>1387</v>
      </c>
      <c r="M1389">
        <f t="shared" si="252"/>
        <v>0</v>
      </c>
      <c r="N1389">
        <f t="shared" si="253"/>
        <v>0</v>
      </c>
      <c r="O1389">
        <f t="shared" si="254"/>
        <v>0</v>
      </c>
      <c r="P1389">
        <f t="shared" si="255"/>
        <v>0</v>
      </c>
      <c r="Q1389">
        <f t="shared" si="256"/>
        <v>0</v>
      </c>
      <c r="R1389">
        <f t="shared" si="257"/>
        <v>0</v>
      </c>
      <c r="S1389">
        <f t="shared" si="258"/>
        <v>0</v>
      </c>
      <c r="T1389">
        <f t="shared" si="259"/>
        <v>0</v>
      </c>
      <c r="U1389">
        <f t="shared" si="260"/>
        <v>1</v>
      </c>
      <c r="V1389">
        <f t="shared" si="261"/>
        <v>0</v>
      </c>
      <c r="W1389">
        <f t="shared" si="262"/>
        <v>0</v>
      </c>
      <c r="X1389">
        <f t="shared" si="263"/>
        <v>0</v>
      </c>
      <c r="Y1389">
        <v>9683.5</v>
      </c>
    </row>
    <row r="1390" spans="1:25">
      <c r="A1390" s="1">
        <v>41932</v>
      </c>
      <c r="B1390">
        <v>65</v>
      </c>
      <c r="C1390">
        <v>156.38461538461539</v>
      </c>
      <c r="D1390">
        <v>10165</v>
      </c>
      <c r="E1390">
        <v>11</v>
      </c>
      <c r="F1390">
        <v>108.73636363636363</v>
      </c>
      <c r="G1390">
        <v>1196.0999999999999</v>
      </c>
      <c r="H1390">
        <v>76</v>
      </c>
      <c r="I1390">
        <v>149.48815789473684</v>
      </c>
      <c r="J1390">
        <v>11361.1</v>
      </c>
      <c r="K1390">
        <v>0</v>
      </c>
      <c r="L1390">
        <v>1388</v>
      </c>
      <c r="M1390">
        <f t="shared" si="252"/>
        <v>0</v>
      </c>
      <c r="N1390">
        <f t="shared" si="253"/>
        <v>0</v>
      </c>
      <c r="O1390">
        <f t="shared" si="254"/>
        <v>0</v>
      </c>
      <c r="P1390">
        <f t="shared" si="255"/>
        <v>0</v>
      </c>
      <c r="Q1390">
        <f t="shared" si="256"/>
        <v>0</v>
      </c>
      <c r="R1390">
        <f t="shared" si="257"/>
        <v>0</v>
      </c>
      <c r="S1390">
        <f t="shared" si="258"/>
        <v>0</v>
      </c>
      <c r="T1390">
        <f t="shared" si="259"/>
        <v>0</v>
      </c>
      <c r="U1390">
        <f t="shared" si="260"/>
        <v>1</v>
      </c>
      <c r="V1390">
        <f t="shared" si="261"/>
        <v>0</v>
      </c>
      <c r="W1390">
        <f t="shared" si="262"/>
        <v>0</v>
      </c>
      <c r="X1390">
        <f t="shared" si="263"/>
        <v>0</v>
      </c>
      <c r="Y1390">
        <v>11171.6</v>
      </c>
    </row>
    <row r="1391" spans="1:25">
      <c r="A1391" s="1">
        <v>41933</v>
      </c>
      <c r="B1391">
        <v>67</v>
      </c>
      <c r="C1391">
        <v>158.3865671641791</v>
      </c>
      <c r="D1391">
        <v>10611.9</v>
      </c>
      <c r="E1391">
        <v>17</v>
      </c>
      <c r="F1391">
        <v>104.43529411764705</v>
      </c>
      <c r="G1391">
        <v>1775.3999999999999</v>
      </c>
      <c r="H1391">
        <v>84</v>
      </c>
      <c r="I1391">
        <v>147.46785714285713</v>
      </c>
      <c r="J1391">
        <v>12387.3</v>
      </c>
      <c r="K1391">
        <v>0</v>
      </c>
      <c r="L1391">
        <v>1389</v>
      </c>
      <c r="M1391">
        <f t="shared" si="252"/>
        <v>0</v>
      </c>
      <c r="N1391">
        <f t="shared" si="253"/>
        <v>0</v>
      </c>
      <c r="O1391">
        <f t="shared" si="254"/>
        <v>0</v>
      </c>
      <c r="P1391">
        <f t="shared" si="255"/>
        <v>0</v>
      </c>
      <c r="Q1391">
        <f t="shared" si="256"/>
        <v>0</v>
      </c>
      <c r="R1391">
        <f t="shared" si="257"/>
        <v>0</v>
      </c>
      <c r="S1391">
        <f t="shared" si="258"/>
        <v>0</v>
      </c>
      <c r="T1391">
        <f t="shared" si="259"/>
        <v>0</v>
      </c>
      <c r="U1391">
        <f t="shared" si="260"/>
        <v>1</v>
      </c>
      <c r="V1391">
        <f t="shared" si="261"/>
        <v>0</v>
      </c>
      <c r="W1391">
        <f t="shared" si="262"/>
        <v>0</v>
      </c>
      <c r="X1391">
        <f t="shared" si="263"/>
        <v>0</v>
      </c>
      <c r="Y1391">
        <v>11361.1</v>
      </c>
    </row>
    <row r="1392" spans="1:25">
      <c r="A1392" s="1">
        <v>41934</v>
      </c>
      <c r="B1392">
        <v>73</v>
      </c>
      <c r="C1392">
        <v>165.03972602739725</v>
      </c>
      <c r="D1392">
        <v>12047.9</v>
      </c>
      <c r="E1392">
        <v>10</v>
      </c>
      <c r="F1392">
        <v>111.8</v>
      </c>
      <c r="G1392">
        <v>1118</v>
      </c>
      <c r="H1392">
        <v>83</v>
      </c>
      <c r="I1392">
        <v>158.62530120481927</v>
      </c>
      <c r="J1392">
        <v>13165.9</v>
      </c>
      <c r="K1392">
        <v>0</v>
      </c>
      <c r="L1392">
        <v>1390</v>
      </c>
      <c r="M1392">
        <f t="shared" si="252"/>
        <v>0</v>
      </c>
      <c r="N1392">
        <f t="shared" si="253"/>
        <v>0</v>
      </c>
      <c r="O1392">
        <f t="shared" si="254"/>
        <v>0</v>
      </c>
      <c r="P1392">
        <f t="shared" si="255"/>
        <v>0</v>
      </c>
      <c r="Q1392">
        <f t="shared" si="256"/>
        <v>0</v>
      </c>
      <c r="R1392">
        <f t="shared" si="257"/>
        <v>0</v>
      </c>
      <c r="S1392">
        <f t="shared" si="258"/>
        <v>0</v>
      </c>
      <c r="T1392">
        <f t="shared" si="259"/>
        <v>0</v>
      </c>
      <c r="U1392">
        <f t="shared" si="260"/>
        <v>1</v>
      </c>
      <c r="V1392">
        <f t="shared" si="261"/>
        <v>0</v>
      </c>
      <c r="W1392">
        <f t="shared" si="262"/>
        <v>0</v>
      </c>
      <c r="X1392">
        <f t="shared" si="263"/>
        <v>0</v>
      </c>
      <c r="Y1392">
        <v>12387.3</v>
      </c>
    </row>
    <row r="1393" spans="1:25">
      <c r="A1393" s="1">
        <v>41935</v>
      </c>
      <c r="B1393">
        <v>78</v>
      </c>
      <c r="C1393">
        <v>178.60128205128206</v>
      </c>
      <c r="D1393">
        <v>13930.9</v>
      </c>
      <c r="E1393">
        <v>7</v>
      </c>
      <c r="F1393">
        <v>141.44285714285715</v>
      </c>
      <c r="G1393">
        <v>990.1</v>
      </c>
      <c r="H1393">
        <v>85</v>
      </c>
      <c r="I1393">
        <v>175.54117647058823</v>
      </c>
      <c r="J1393">
        <v>14921</v>
      </c>
      <c r="K1393">
        <v>0</v>
      </c>
      <c r="L1393">
        <v>1391</v>
      </c>
      <c r="M1393">
        <f t="shared" si="252"/>
        <v>0</v>
      </c>
      <c r="N1393">
        <f t="shared" si="253"/>
        <v>0</v>
      </c>
      <c r="O1393">
        <f t="shared" si="254"/>
        <v>0</v>
      </c>
      <c r="P1393">
        <f t="shared" si="255"/>
        <v>0</v>
      </c>
      <c r="Q1393">
        <f t="shared" si="256"/>
        <v>0</v>
      </c>
      <c r="R1393">
        <f t="shared" si="257"/>
        <v>0</v>
      </c>
      <c r="S1393">
        <f t="shared" si="258"/>
        <v>0</v>
      </c>
      <c r="T1393">
        <f t="shared" si="259"/>
        <v>0</v>
      </c>
      <c r="U1393">
        <f t="shared" si="260"/>
        <v>1</v>
      </c>
      <c r="V1393">
        <f t="shared" si="261"/>
        <v>0</v>
      </c>
      <c r="W1393">
        <f t="shared" si="262"/>
        <v>0</v>
      </c>
      <c r="X1393">
        <f t="shared" si="263"/>
        <v>0</v>
      </c>
      <c r="Y1393">
        <v>13165.9</v>
      </c>
    </row>
    <row r="1394" spans="1:25">
      <c r="A1394" s="1">
        <v>41936</v>
      </c>
      <c r="B1394">
        <v>76</v>
      </c>
      <c r="C1394">
        <v>173.10263157894735</v>
      </c>
      <c r="D1394">
        <v>13155.8</v>
      </c>
      <c r="E1394">
        <v>16</v>
      </c>
      <c r="F1394">
        <v>214.13124999999997</v>
      </c>
      <c r="G1394">
        <v>3426.0999999999995</v>
      </c>
      <c r="H1394">
        <v>92</v>
      </c>
      <c r="I1394">
        <v>180.23804347826083</v>
      </c>
      <c r="J1394">
        <v>16581.899999999998</v>
      </c>
      <c r="K1394">
        <v>0</v>
      </c>
      <c r="L1394">
        <v>1392</v>
      </c>
      <c r="M1394">
        <f t="shared" si="252"/>
        <v>0</v>
      </c>
      <c r="N1394">
        <f t="shared" si="253"/>
        <v>0</v>
      </c>
      <c r="O1394">
        <f t="shared" si="254"/>
        <v>0</v>
      </c>
      <c r="P1394">
        <f t="shared" si="255"/>
        <v>0</v>
      </c>
      <c r="Q1394">
        <f t="shared" si="256"/>
        <v>0</v>
      </c>
      <c r="R1394">
        <f t="shared" si="257"/>
        <v>0</v>
      </c>
      <c r="S1394">
        <f t="shared" si="258"/>
        <v>0</v>
      </c>
      <c r="T1394">
        <f t="shared" si="259"/>
        <v>0</v>
      </c>
      <c r="U1394">
        <f t="shared" si="260"/>
        <v>1</v>
      </c>
      <c r="V1394">
        <f t="shared" si="261"/>
        <v>0</v>
      </c>
      <c r="W1394">
        <f t="shared" si="262"/>
        <v>0</v>
      </c>
      <c r="X1394">
        <f t="shared" si="263"/>
        <v>1</v>
      </c>
      <c r="Y1394">
        <v>14921</v>
      </c>
    </row>
    <row r="1395" spans="1:25">
      <c r="A1395" s="1">
        <v>41937</v>
      </c>
      <c r="B1395">
        <v>38</v>
      </c>
      <c r="C1395">
        <v>190.46842105263158</v>
      </c>
      <c r="D1395">
        <v>7237.8</v>
      </c>
      <c r="E1395">
        <v>24</v>
      </c>
      <c r="F1395">
        <v>210.94583333333333</v>
      </c>
      <c r="G1395">
        <v>5062.7</v>
      </c>
      <c r="H1395">
        <v>62</v>
      </c>
      <c r="I1395">
        <v>198.39516129032259</v>
      </c>
      <c r="J1395">
        <v>12300.5</v>
      </c>
      <c r="K1395">
        <v>1</v>
      </c>
      <c r="L1395">
        <v>1393</v>
      </c>
      <c r="M1395">
        <f t="shared" si="252"/>
        <v>0</v>
      </c>
      <c r="N1395">
        <f t="shared" si="253"/>
        <v>0</v>
      </c>
      <c r="O1395">
        <f t="shared" si="254"/>
        <v>0</v>
      </c>
      <c r="P1395">
        <f t="shared" si="255"/>
        <v>0</v>
      </c>
      <c r="Q1395">
        <f t="shared" si="256"/>
        <v>0</v>
      </c>
      <c r="R1395">
        <f t="shared" si="257"/>
        <v>0</v>
      </c>
      <c r="S1395">
        <f t="shared" si="258"/>
        <v>0</v>
      </c>
      <c r="T1395">
        <f t="shared" si="259"/>
        <v>0</v>
      </c>
      <c r="U1395">
        <f t="shared" si="260"/>
        <v>1</v>
      </c>
      <c r="V1395">
        <f t="shared" si="261"/>
        <v>0</v>
      </c>
      <c r="W1395">
        <f t="shared" si="262"/>
        <v>0</v>
      </c>
      <c r="X1395">
        <f t="shared" si="263"/>
        <v>1</v>
      </c>
      <c r="Y1395">
        <v>16581.899999999998</v>
      </c>
    </row>
    <row r="1396" spans="1:25">
      <c r="A1396" s="1">
        <v>41938</v>
      </c>
      <c r="B1396">
        <v>36</v>
      </c>
      <c r="C1396">
        <v>164.83333333333334</v>
      </c>
      <c r="D1396">
        <v>5934</v>
      </c>
      <c r="E1396">
        <v>4</v>
      </c>
      <c r="F1396">
        <v>90.525000000000006</v>
      </c>
      <c r="G1396">
        <v>362.1</v>
      </c>
      <c r="H1396">
        <v>40</v>
      </c>
      <c r="I1396">
        <v>157.4025</v>
      </c>
      <c r="J1396">
        <v>6296.1</v>
      </c>
      <c r="K1396">
        <v>0</v>
      </c>
      <c r="L1396">
        <v>1394</v>
      </c>
      <c r="M1396">
        <f t="shared" si="252"/>
        <v>0</v>
      </c>
      <c r="N1396">
        <f t="shared" si="253"/>
        <v>0</v>
      </c>
      <c r="O1396">
        <f t="shared" si="254"/>
        <v>0</v>
      </c>
      <c r="P1396">
        <f t="shared" si="255"/>
        <v>0</v>
      </c>
      <c r="Q1396">
        <f t="shared" si="256"/>
        <v>0</v>
      </c>
      <c r="R1396">
        <f t="shared" si="257"/>
        <v>0</v>
      </c>
      <c r="S1396">
        <f t="shared" si="258"/>
        <v>0</v>
      </c>
      <c r="T1396">
        <f t="shared" si="259"/>
        <v>0</v>
      </c>
      <c r="U1396">
        <f t="shared" si="260"/>
        <v>1</v>
      </c>
      <c r="V1396">
        <f t="shared" si="261"/>
        <v>0</v>
      </c>
      <c r="W1396">
        <f t="shared" si="262"/>
        <v>0</v>
      </c>
      <c r="X1396">
        <f t="shared" si="263"/>
        <v>0</v>
      </c>
      <c r="Y1396">
        <v>12300.5</v>
      </c>
    </row>
    <row r="1397" spans="1:25">
      <c r="A1397" s="1">
        <v>41939</v>
      </c>
      <c r="B1397">
        <v>39</v>
      </c>
      <c r="C1397">
        <v>164.64102564102564</v>
      </c>
      <c r="D1397">
        <v>6421</v>
      </c>
      <c r="E1397">
        <v>5</v>
      </c>
      <c r="F1397">
        <v>89.8</v>
      </c>
      <c r="G1397">
        <v>449</v>
      </c>
      <c r="H1397">
        <v>44</v>
      </c>
      <c r="I1397">
        <v>156.13636363636363</v>
      </c>
      <c r="J1397">
        <v>6870</v>
      </c>
      <c r="K1397">
        <v>0</v>
      </c>
      <c r="L1397">
        <v>1395</v>
      </c>
      <c r="M1397">
        <f t="shared" si="252"/>
        <v>0</v>
      </c>
      <c r="N1397">
        <f t="shared" si="253"/>
        <v>0</v>
      </c>
      <c r="O1397">
        <f t="shared" si="254"/>
        <v>0</v>
      </c>
      <c r="P1397">
        <f t="shared" si="255"/>
        <v>0</v>
      </c>
      <c r="Q1397">
        <f t="shared" si="256"/>
        <v>0</v>
      </c>
      <c r="R1397">
        <f t="shared" si="257"/>
        <v>0</v>
      </c>
      <c r="S1397">
        <f t="shared" si="258"/>
        <v>0</v>
      </c>
      <c r="T1397">
        <f t="shared" si="259"/>
        <v>0</v>
      </c>
      <c r="U1397">
        <f t="shared" si="260"/>
        <v>1</v>
      </c>
      <c r="V1397">
        <f t="shared" si="261"/>
        <v>0</v>
      </c>
      <c r="W1397">
        <f t="shared" si="262"/>
        <v>0</v>
      </c>
      <c r="X1397">
        <f t="shared" si="263"/>
        <v>0</v>
      </c>
      <c r="Y1397">
        <v>6296.1</v>
      </c>
    </row>
    <row r="1398" spans="1:25">
      <c r="A1398" s="1">
        <v>41940</v>
      </c>
      <c r="B1398">
        <v>37</v>
      </c>
      <c r="C1398">
        <v>165.48648648648648</v>
      </c>
      <c r="D1398">
        <v>6123</v>
      </c>
      <c r="E1398">
        <v>5</v>
      </c>
      <c r="F1398">
        <v>109.6</v>
      </c>
      <c r="G1398">
        <v>548</v>
      </c>
      <c r="H1398">
        <v>42</v>
      </c>
      <c r="I1398">
        <v>158.83333333333334</v>
      </c>
      <c r="J1398">
        <v>6671</v>
      </c>
      <c r="K1398">
        <v>0</v>
      </c>
      <c r="L1398">
        <v>1396</v>
      </c>
      <c r="M1398">
        <f t="shared" si="252"/>
        <v>0</v>
      </c>
      <c r="N1398">
        <f t="shared" si="253"/>
        <v>0</v>
      </c>
      <c r="O1398">
        <f t="shared" si="254"/>
        <v>0</v>
      </c>
      <c r="P1398">
        <f t="shared" si="255"/>
        <v>0</v>
      </c>
      <c r="Q1398">
        <f t="shared" si="256"/>
        <v>0</v>
      </c>
      <c r="R1398">
        <f t="shared" si="257"/>
        <v>0</v>
      </c>
      <c r="S1398">
        <f t="shared" si="258"/>
        <v>0</v>
      </c>
      <c r="T1398">
        <f t="shared" si="259"/>
        <v>0</v>
      </c>
      <c r="U1398">
        <f t="shared" si="260"/>
        <v>1</v>
      </c>
      <c r="V1398">
        <f t="shared" si="261"/>
        <v>0</v>
      </c>
      <c r="W1398">
        <f t="shared" si="262"/>
        <v>0</v>
      </c>
      <c r="X1398">
        <f t="shared" si="263"/>
        <v>0</v>
      </c>
      <c r="Y1398">
        <v>6870</v>
      </c>
    </row>
    <row r="1399" spans="1:25">
      <c r="A1399" s="1">
        <v>41941</v>
      </c>
      <c r="B1399">
        <v>32</v>
      </c>
      <c r="C1399">
        <v>161.15937500000001</v>
      </c>
      <c r="D1399">
        <v>5157.1000000000004</v>
      </c>
      <c r="E1399">
        <v>11</v>
      </c>
      <c r="F1399">
        <v>96.372727272727261</v>
      </c>
      <c r="G1399">
        <v>1060.0999999999999</v>
      </c>
      <c r="H1399">
        <v>43</v>
      </c>
      <c r="I1399">
        <v>144.58604651162793</v>
      </c>
      <c r="J1399">
        <v>6217.2000000000007</v>
      </c>
      <c r="K1399">
        <v>0</v>
      </c>
      <c r="L1399">
        <v>1397</v>
      </c>
      <c r="M1399">
        <f t="shared" si="252"/>
        <v>0</v>
      </c>
      <c r="N1399">
        <f t="shared" si="253"/>
        <v>0</v>
      </c>
      <c r="O1399">
        <f t="shared" si="254"/>
        <v>0</v>
      </c>
      <c r="P1399">
        <f t="shared" si="255"/>
        <v>0</v>
      </c>
      <c r="Q1399">
        <f t="shared" si="256"/>
        <v>0</v>
      </c>
      <c r="R1399">
        <f t="shared" si="257"/>
        <v>0</v>
      </c>
      <c r="S1399">
        <f t="shared" si="258"/>
        <v>0</v>
      </c>
      <c r="T1399">
        <f t="shared" si="259"/>
        <v>0</v>
      </c>
      <c r="U1399">
        <f t="shared" si="260"/>
        <v>1</v>
      </c>
      <c r="V1399">
        <f t="shared" si="261"/>
        <v>0</v>
      </c>
      <c r="W1399">
        <f t="shared" si="262"/>
        <v>0</v>
      </c>
      <c r="X1399">
        <f t="shared" si="263"/>
        <v>0</v>
      </c>
      <c r="Y1399">
        <v>6671</v>
      </c>
    </row>
    <row r="1400" spans="1:25">
      <c r="A1400" s="1">
        <v>41942</v>
      </c>
      <c r="B1400">
        <v>40</v>
      </c>
      <c r="C1400">
        <v>161.72750000000002</v>
      </c>
      <c r="D1400">
        <v>6469.1</v>
      </c>
      <c r="E1400">
        <v>10</v>
      </c>
      <c r="F1400">
        <v>108.91</v>
      </c>
      <c r="G1400">
        <v>1089.0999999999999</v>
      </c>
      <c r="H1400">
        <v>50</v>
      </c>
      <c r="I1400">
        <v>151.16400000000002</v>
      </c>
      <c r="J1400">
        <v>7558.2000000000007</v>
      </c>
      <c r="K1400">
        <v>0</v>
      </c>
      <c r="L1400">
        <v>1398</v>
      </c>
      <c r="M1400">
        <f t="shared" si="252"/>
        <v>0</v>
      </c>
      <c r="N1400">
        <f t="shared" si="253"/>
        <v>0</v>
      </c>
      <c r="O1400">
        <f t="shared" si="254"/>
        <v>0</v>
      </c>
      <c r="P1400">
        <f t="shared" si="255"/>
        <v>0</v>
      </c>
      <c r="Q1400">
        <f t="shared" si="256"/>
        <v>0</v>
      </c>
      <c r="R1400">
        <f t="shared" si="257"/>
        <v>0</v>
      </c>
      <c r="S1400">
        <f t="shared" si="258"/>
        <v>0</v>
      </c>
      <c r="T1400">
        <f t="shared" si="259"/>
        <v>0</v>
      </c>
      <c r="U1400">
        <f t="shared" si="260"/>
        <v>1</v>
      </c>
      <c r="V1400">
        <f t="shared" si="261"/>
        <v>0</v>
      </c>
      <c r="W1400">
        <f t="shared" si="262"/>
        <v>0</v>
      </c>
      <c r="X1400">
        <f t="shared" si="263"/>
        <v>0</v>
      </c>
      <c r="Y1400">
        <v>6217.2000000000007</v>
      </c>
    </row>
    <row r="1401" spans="1:25">
      <c r="A1401" s="1">
        <v>41943</v>
      </c>
      <c r="B1401">
        <v>8</v>
      </c>
      <c r="C1401">
        <v>151.88749999999999</v>
      </c>
      <c r="D1401">
        <v>1215.0999999999999</v>
      </c>
      <c r="E1401">
        <v>4</v>
      </c>
      <c r="F1401">
        <v>92.775000000000006</v>
      </c>
      <c r="G1401">
        <v>371.1</v>
      </c>
      <c r="H1401">
        <v>12</v>
      </c>
      <c r="I1401">
        <v>132.18333333333331</v>
      </c>
      <c r="J1401">
        <v>1586.1999999999998</v>
      </c>
      <c r="K1401">
        <v>0</v>
      </c>
      <c r="L1401">
        <v>1399</v>
      </c>
      <c r="M1401">
        <f t="shared" si="252"/>
        <v>0</v>
      </c>
      <c r="N1401">
        <f t="shared" si="253"/>
        <v>0</v>
      </c>
      <c r="O1401">
        <f t="shared" si="254"/>
        <v>0</v>
      </c>
      <c r="P1401">
        <f t="shared" si="255"/>
        <v>0</v>
      </c>
      <c r="Q1401">
        <f t="shared" si="256"/>
        <v>0</v>
      </c>
      <c r="R1401">
        <f t="shared" si="257"/>
        <v>0</v>
      </c>
      <c r="S1401">
        <f t="shared" si="258"/>
        <v>0</v>
      </c>
      <c r="T1401">
        <f t="shared" si="259"/>
        <v>0</v>
      </c>
      <c r="U1401">
        <f t="shared" si="260"/>
        <v>1</v>
      </c>
      <c r="V1401">
        <f t="shared" si="261"/>
        <v>0</v>
      </c>
      <c r="W1401">
        <f t="shared" si="262"/>
        <v>0</v>
      </c>
      <c r="X1401">
        <f t="shared" si="263"/>
        <v>1</v>
      </c>
      <c r="Y1401">
        <v>7558.2000000000007</v>
      </c>
    </row>
    <row r="1402" spans="1:25">
      <c r="A1402" s="1">
        <v>41944</v>
      </c>
      <c r="B1402">
        <v>0</v>
      </c>
      <c r="C1402">
        <v>0</v>
      </c>
      <c r="D1402">
        <v>0</v>
      </c>
      <c r="E1402">
        <v>7</v>
      </c>
      <c r="F1402">
        <v>110.3</v>
      </c>
      <c r="G1402">
        <v>772.1</v>
      </c>
      <c r="H1402">
        <v>7</v>
      </c>
      <c r="I1402">
        <v>110.3</v>
      </c>
      <c r="J1402">
        <v>772.1</v>
      </c>
      <c r="K1402">
        <v>0</v>
      </c>
      <c r="L1402">
        <v>1400</v>
      </c>
      <c r="M1402">
        <f t="shared" si="252"/>
        <v>0</v>
      </c>
      <c r="N1402">
        <f t="shared" si="253"/>
        <v>0</v>
      </c>
      <c r="O1402">
        <f t="shared" si="254"/>
        <v>0</v>
      </c>
      <c r="P1402">
        <f t="shared" si="255"/>
        <v>0</v>
      </c>
      <c r="Q1402">
        <f t="shared" si="256"/>
        <v>0</v>
      </c>
      <c r="R1402">
        <f t="shared" si="257"/>
        <v>0</v>
      </c>
      <c r="S1402">
        <f t="shared" si="258"/>
        <v>0</v>
      </c>
      <c r="T1402">
        <f t="shared" si="259"/>
        <v>0</v>
      </c>
      <c r="U1402">
        <f t="shared" si="260"/>
        <v>0</v>
      </c>
      <c r="V1402">
        <f t="shared" si="261"/>
        <v>1</v>
      </c>
      <c r="W1402">
        <f t="shared" si="262"/>
        <v>0</v>
      </c>
      <c r="X1402">
        <f t="shared" si="263"/>
        <v>1</v>
      </c>
      <c r="Y1402">
        <v>1586.1999999999998</v>
      </c>
    </row>
    <row r="1403" spans="1:25">
      <c r="A1403" s="1">
        <v>41945</v>
      </c>
      <c r="B1403">
        <v>35</v>
      </c>
      <c r="C1403">
        <v>162.74285714285713</v>
      </c>
      <c r="D1403">
        <v>5696</v>
      </c>
      <c r="E1403">
        <v>3</v>
      </c>
      <c r="F1403">
        <v>103</v>
      </c>
      <c r="G1403">
        <v>309</v>
      </c>
      <c r="H1403">
        <v>38</v>
      </c>
      <c r="I1403">
        <v>158.02631578947367</v>
      </c>
      <c r="J1403">
        <v>6005</v>
      </c>
      <c r="K1403">
        <v>0</v>
      </c>
      <c r="L1403">
        <v>1401</v>
      </c>
      <c r="M1403">
        <f t="shared" si="252"/>
        <v>0</v>
      </c>
      <c r="N1403">
        <f t="shared" si="253"/>
        <v>0</v>
      </c>
      <c r="O1403">
        <f t="shared" si="254"/>
        <v>0</v>
      </c>
      <c r="P1403">
        <f t="shared" si="255"/>
        <v>0</v>
      </c>
      <c r="Q1403">
        <f t="shared" si="256"/>
        <v>0</v>
      </c>
      <c r="R1403">
        <f t="shared" si="257"/>
        <v>0</v>
      </c>
      <c r="S1403">
        <f t="shared" si="258"/>
        <v>0</v>
      </c>
      <c r="T1403">
        <f t="shared" si="259"/>
        <v>0</v>
      </c>
      <c r="U1403">
        <f t="shared" si="260"/>
        <v>0</v>
      </c>
      <c r="V1403">
        <f t="shared" si="261"/>
        <v>1</v>
      </c>
      <c r="W1403">
        <f t="shared" si="262"/>
        <v>0</v>
      </c>
      <c r="X1403">
        <f t="shared" si="263"/>
        <v>0</v>
      </c>
      <c r="Y1403">
        <v>772.1</v>
      </c>
    </row>
    <row r="1404" spans="1:25">
      <c r="A1404" s="1">
        <v>41946</v>
      </c>
      <c r="B1404">
        <v>45</v>
      </c>
      <c r="C1404">
        <v>163.46666666666667</v>
      </c>
      <c r="D1404">
        <v>7356</v>
      </c>
      <c r="E1404">
        <v>7</v>
      </c>
      <c r="F1404">
        <v>95.871428571428581</v>
      </c>
      <c r="G1404">
        <v>671.1</v>
      </c>
      <c r="H1404">
        <v>52</v>
      </c>
      <c r="I1404">
        <v>154.36730769230769</v>
      </c>
      <c r="J1404">
        <v>8027.1</v>
      </c>
      <c r="K1404">
        <v>0</v>
      </c>
      <c r="L1404">
        <v>1402</v>
      </c>
      <c r="M1404">
        <f t="shared" si="252"/>
        <v>0</v>
      </c>
      <c r="N1404">
        <f t="shared" si="253"/>
        <v>0</v>
      </c>
      <c r="O1404">
        <f t="shared" si="254"/>
        <v>0</v>
      </c>
      <c r="P1404">
        <f t="shared" si="255"/>
        <v>0</v>
      </c>
      <c r="Q1404">
        <f t="shared" si="256"/>
        <v>0</v>
      </c>
      <c r="R1404">
        <f t="shared" si="257"/>
        <v>0</v>
      </c>
      <c r="S1404">
        <f t="shared" si="258"/>
        <v>0</v>
      </c>
      <c r="T1404">
        <f t="shared" si="259"/>
        <v>0</v>
      </c>
      <c r="U1404">
        <f t="shared" si="260"/>
        <v>0</v>
      </c>
      <c r="V1404">
        <f t="shared" si="261"/>
        <v>1</v>
      </c>
      <c r="W1404">
        <f t="shared" si="262"/>
        <v>0</v>
      </c>
      <c r="X1404">
        <f t="shared" si="263"/>
        <v>0</v>
      </c>
      <c r="Y1404">
        <v>6005</v>
      </c>
    </row>
    <row r="1405" spans="1:25">
      <c r="A1405" s="1">
        <v>41947</v>
      </c>
      <c r="B1405">
        <v>50</v>
      </c>
      <c r="C1405">
        <v>163.82</v>
      </c>
      <c r="D1405">
        <v>8191</v>
      </c>
      <c r="E1405">
        <v>3</v>
      </c>
      <c r="F1405">
        <v>70</v>
      </c>
      <c r="G1405">
        <v>210</v>
      </c>
      <c r="H1405">
        <v>53</v>
      </c>
      <c r="I1405">
        <v>158.50943396226415</v>
      </c>
      <c r="J1405">
        <v>8401</v>
      </c>
      <c r="K1405">
        <v>0</v>
      </c>
      <c r="L1405">
        <v>1403</v>
      </c>
      <c r="M1405">
        <f t="shared" si="252"/>
        <v>0</v>
      </c>
      <c r="N1405">
        <f t="shared" si="253"/>
        <v>0</v>
      </c>
      <c r="O1405">
        <f t="shared" si="254"/>
        <v>0</v>
      </c>
      <c r="P1405">
        <f t="shared" si="255"/>
        <v>0</v>
      </c>
      <c r="Q1405">
        <f t="shared" si="256"/>
        <v>0</v>
      </c>
      <c r="R1405">
        <f t="shared" si="257"/>
        <v>0</v>
      </c>
      <c r="S1405">
        <f t="shared" si="258"/>
        <v>0</v>
      </c>
      <c r="T1405">
        <f t="shared" si="259"/>
        <v>0</v>
      </c>
      <c r="U1405">
        <f t="shared" si="260"/>
        <v>0</v>
      </c>
      <c r="V1405">
        <f t="shared" si="261"/>
        <v>1</v>
      </c>
      <c r="W1405">
        <f t="shared" si="262"/>
        <v>0</v>
      </c>
      <c r="X1405">
        <f t="shared" si="263"/>
        <v>0</v>
      </c>
      <c r="Y1405">
        <v>8027.1</v>
      </c>
    </row>
    <row r="1406" spans="1:25">
      <c r="A1406" s="1">
        <v>41948</v>
      </c>
      <c r="B1406">
        <v>53</v>
      </c>
      <c r="C1406">
        <v>160.33962264150944</v>
      </c>
      <c r="D1406">
        <v>8498</v>
      </c>
      <c r="E1406">
        <v>12</v>
      </c>
      <c r="F1406">
        <v>83.683333333333337</v>
      </c>
      <c r="G1406">
        <v>1004.2</v>
      </c>
      <c r="H1406">
        <v>65</v>
      </c>
      <c r="I1406">
        <v>146.18769230769232</v>
      </c>
      <c r="J1406">
        <v>9502.2000000000007</v>
      </c>
      <c r="K1406">
        <v>0</v>
      </c>
      <c r="L1406">
        <v>1404</v>
      </c>
      <c r="M1406">
        <f t="shared" si="252"/>
        <v>0</v>
      </c>
      <c r="N1406">
        <f t="shared" si="253"/>
        <v>0</v>
      </c>
      <c r="O1406">
        <f t="shared" si="254"/>
        <v>0</v>
      </c>
      <c r="P1406">
        <f t="shared" si="255"/>
        <v>0</v>
      </c>
      <c r="Q1406">
        <f t="shared" si="256"/>
        <v>0</v>
      </c>
      <c r="R1406">
        <f t="shared" si="257"/>
        <v>0</v>
      </c>
      <c r="S1406">
        <f t="shared" si="258"/>
        <v>0</v>
      </c>
      <c r="T1406">
        <f t="shared" si="259"/>
        <v>0</v>
      </c>
      <c r="U1406">
        <f t="shared" si="260"/>
        <v>0</v>
      </c>
      <c r="V1406">
        <f t="shared" si="261"/>
        <v>1</v>
      </c>
      <c r="W1406">
        <f t="shared" si="262"/>
        <v>0</v>
      </c>
      <c r="X1406">
        <f t="shared" si="263"/>
        <v>0</v>
      </c>
      <c r="Y1406">
        <v>8401</v>
      </c>
    </row>
    <row r="1407" spans="1:25">
      <c r="A1407" s="1">
        <v>41949</v>
      </c>
      <c r="B1407">
        <v>64</v>
      </c>
      <c r="C1407">
        <v>157.140625</v>
      </c>
      <c r="D1407">
        <v>10057</v>
      </c>
      <c r="E1407">
        <v>19</v>
      </c>
      <c r="F1407">
        <v>106.38421052631578</v>
      </c>
      <c r="G1407">
        <v>2021.3</v>
      </c>
      <c r="H1407">
        <v>83</v>
      </c>
      <c r="I1407">
        <v>145.52168674698794</v>
      </c>
      <c r="J1407">
        <v>12078.3</v>
      </c>
      <c r="K1407">
        <v>0</v>
      </c>
      <c r="L1407">
        <v>1405</v>
      </c>
      <c r="M1407">
        <f t="shared" si="252"/>
        <v>0</v>
      </c>
      <c r="N1407">
        <f t="shared" si="253"/>
        <v>0</v>
      </c>
      <c r="O1407">
        <f t="shared" si="254"/>
        <v>0</v>
      </c>
      <c r="P1407">
        <f t="shared" si="255"/>
        <v>0</v>
      </c>
      <c r="Q1407">
        <f t="shared" si="256"/>
        <v>0</v>
      </c>
      <c r="R1407">
        <f t="shared" si="257"/>
        <v>0</v>
      </c>
      <c r="S1407">
        <f t="shared" si="258"/>
        <v>0</v>
      </c>
      <c r="T1407">
        <f t="shared" si="259"/>
        <v>0</v>
      </c>
      <c r="U1407">
        <f t="shared" si="260"/>
        <v>0</v>
      </c>
      <c r="V1407">
        <f t="shared" si="261"/>
        <v>1</v>
      </c>
      <c r="W1407">
        <f t="shared" si="262"/>
        <v>0</v>
      </c>
      <c r="X1407">
        <f t="shared" si="263"/>
        <v>0</v>
      </c>
      <c r="Y1407">
        <v>9502.2000000000007</v>
      </c>
    </row>
    <row r="1408" spans="1:25">
      <c r="A1408" s="1">
        <v>41950</v>
      </c>
      <c r="B1408">
        <v>46</v>
      </c>
      <c r="C1408">
        <v>132.04347826086956</v>
      </c>
      <c r="D1408">
        <v>6074</v>
      </c>
      <c r="E1408">
        <v>32</v>
      </c>
      <c r="F1408">
        <v>158.08749999999998</v>
      </c>
      <c r="G1408">
        <v>5058.7999999999993</v>
      </c>
      <c r="H1408">
        <v>78</v>
      </c>
      <c r="I1408">
        <v>142.72820512820513</v>
      </c>
      <c r="J1408">
        <v>11132.8</v>
      </c>
      <c r="K1408">
        <v>0</v>
      </c>
      <c r="L1408">
        <v>1406</v>
      </c>
      <c r="M1408">
        <f t="shared" si="252"/>
        <v>0</v>
      </c>
      <c r="N1408">
        <f t="shared" si="253"/>
        <v>0</v>
      </c>
      <c r="O1408">
        <f t="shared" si="254"/>
        <v>0</v>
      </c>
      <c r="P1408">
        <f t="shared" si="255"/>
        <v>0</v>
      </c>
      <c r="Q1408">
        <f t="shared" si="256"/>
        <v>0</v>
      </c>
      <c r="R1408">
        <f t="shared" si="257"/>
        <v>0</v>
      </c>
      <c r="S1408">
        <f t="shared" si="258"/>
        <v>0</v>
      </c>
      <c r="T1408">
        <f t="shared" si="259"/>
        <v>0</v>
      </c>
      <c r="U1408">
        <f t="shared" si="260"/>
        <v>0</v>
      </c>
      <c r="V1408">
        <f t="shared" si="261"/>
        <v>1</v>
      </c>
      <c r="W1408">
        <f t="shared" si="262"/>
        <v>0</v>
      </c>
      <c r="X1408">
        <f t="shared" si="263"/>
        <v>1</v>
      </c>
      <c r="Y1408">
        <v>12078.3</v>
      </c>
    </row>
    <row r="1409" spans="1:25">
      <c r="A1409" s="1">
        <v>41951</v>
      </c>
      <c r="B1409">
        <v>12</v>
      </c>
      <c r="C1409">
        <v>149.34166666666664</v>
      </c>
      <c r="D1409">
        <v>1792.0999999999997</v>
      </c>
      <c r="E1409">
        <v>52</v>
      </c>
      <c r="F1409">
        <v>151.30961538461537</v>
      </c>
      <c r="G1409">
        <v>7868.0999999999995</v>
      </c>
      <c r="H1409">
        <v>64</v>
      </c>
      <c r="I1409">
        <v>150.94062499999998</v>
      </c>
      <c r="J1409">
        <v>9660.1999999999989</v>
      </c>
      <c r="K1409">
        <v>0</v>
      </c>
      <c r="L1409">
        <v>1407</v>
      </c>
      <c r="M1409">
        <f t="shared" si="252"/>
        <v>0</v>
      </c>
      <c r="N1409">
        <f t="shared" si="253"/>
        <v>0</v>
      </c>
      <c r="O1409">
        <f t="shared" si="254"/>
        <v>0</v>
      </c>
      <c r="P1409">
        <f t="shared" si="255"/>
        <v>0</v>
      </c>
      <c r="Q1409">
        <f t="shared" si="256"/>
        <v>0</v>
      </c>
      <c r="R1409">
        <f t="shared" si="257"/>
        <v>0</v>
      </c>
      <c r="S1409">
        <f t="shared" si="258"/>
        <v>0</v>
      </c>
      <c r="T1409">
        <f t="shared" si="259"/>
        <v>0</v>
      </c>
      <c r="U1409">
        <f t="shared" si="260"/>
        <v>0</v>
      </c>
      <c r="V1409">
        <f t="shared" si="261"/>
        <v>1</v>
      </c>
      <c r="W1409">
        <f t="shared" si="262"/>
        <v>0</v>
      </c>
      <c r="X1409">
        <f t="shared" si="263"/>
        <v>1</v>
      </c>
      <c r="Y1409">
        <v>11132.8</v>
      </c>
    </row>
    <row r="1410" spans="1:25">
      <c r="A1410" s="1">
        <v>41952</v>
      </c>
      <c r="B1410">
        <v>62</v>
      </c>
      <c r="C1410">
        <v>159.64516129032259</v>
      </c>
      <c r="D1410">
        <v>9898</v>
      </c>
      <c r="E1410">
        <v>6</v>
      </c>
      <c r="F1410">
        <v>88.166666666666671</v>
      </c>
      <c r="G1410">
        <v>529</v>
      </c>
      <c r="H1410">
        <v>68</v>
      </c>
      <c r="I1410">
        <v>153.33823529411765</v>
      </c>
      <c r="J1410">
        <v>10427</v>
      </c>
      <c r="K1410">
        <v>0</v>
      </c>
      <c r="L1410">
        <v>1408</v>
      </c>
      <c r="M1410">
        <f t="shared" si="252"/>
        <v>0</v>
      </c>
      <c r="N1410">
        <f t="shared" si="253"/>
        <v>0</v>
      </c>
      <c r="O1410">
        <f t="shared" si="254"/>
        <v>0</v>
      </c>
      <c r="P1410">
        <f t="shared" si="255"/>
        <v>0</v>
      </c>
      <c r="Q1410">
        <f t="shared" si="256"/>
        <v>0</v>
      </c>
      <c r="R1410">
        <f t="shared" si="257"/>
        <v>0</v>
      </c>
      <c r="S1410">
        <f t="shared" si="258"/>
        <v>0</v>
      </c>
      <c r="T1410">
        <f t="shared" si="259"/>
        <v>0</v>
      </c>
      <c r="U1410">
        <f t="shared" si="260"/>
        <v>0</v>
      </c>
      <c r="V1410">
        <f t="shared" si="261"/>
        <v>1</v>
      </c>
      <c r="W1410">
        <f t="shared" si="262"/>
        <v>0</v>
      </c>
      <c r="X1410">
        <f t="shared" si="263"/>
        <v>0</v>
      </c>
      <c r="Y1410">
        <v>9660.1999999999989</v>
      </c>
    </row>
    <row r="1411" spans="1:25">
      <c r="A1411" s="1">
        <v>41953</v>
      </c>
      <c r="B1411">
        <v>67</v>
      </c>
      <c r="C1411">
        <v>159.74626865671641</v>
      </c>
      <c r="D1411">
        <v>10703</v>
      </c>
      <c r="E1411">
        <v>14</v>
      </c>
      <c r="F1411">
        <v>101.36428571428571</v>
      </c>
      <c r="G1411">
        <v>1419.1</v>
      </c>
      <c r="H1411">
        <v>81</v>
      </c>
      <c r="I1411">
        <v>149.65555555555557</v>
      </c>
      <c r="J1411">
        <v>12122.1</v>
      </c>
      <c r="K1411">
        <v>0</v>
      </c>
      <c r="L1411">
        <v>1409</v>
      </c>
      <c r="M1411">
        <f t="shared" ref="M1411:M1474" si="264">IF(MONTH(A1411)=2,1,0)</f>
        <v>0</v>
      </c>
      <c r="N1411">
        <f t="shared" ref="N1411:N1474" si="265">IF(MONTH(A1411)=3,1,0)</f>
        <v>0</v>
      </c>
      <c r="O1411">
        <f t="shared" ref="O1411:O1474" si="266">IF(MONTH(A1411)=4,1,0)</f>
        <v>0</v>
      </c>
      <c r="P1411">
        <f t="shared" ref="P1411:P1474" si="267">IF(MONTH(A1411)=5,1,0)</f>
        <v>0</v>
      </c>
      <c r="Q1411">
        <f t="shared" ref="Q1411:Q1474" si="268">IF(MONTH(A1411)=6,1,0)</f>
        <v>0</v>
      </c>
      <c r="R1411">
        <f t="shared" ref="R1411:R1474" si="269">IF(MONTH(A1411)=7,1,0)</f>
        <v>0</v>
      </c>
      <c r="S1411">
        <f t="shared" ref="S1411:S1474" si="270">IF(MONTH(A1411)=8,1,0)</f>
        <v>0</v>
      </c>
      <c r="T1411">
        <f t="shared" ref="T1411:T1474" si="271">IF(MONTH(A1411)=9,1,0)</f>
        <v>0</v>
      </c>
      <c r="U1411">
        <f t="shared" ref="U1411:U1474" si="272">IF(MONTH(A1411)=10,1,0)</f>
        <v>0</v>
      </c>
      <c r="V1411">
        <f t="shared" ref="V1411:V1474" si="273">IF(MONTH(A1411)=11,1,0)</f>
        <v>1</v>
      </c>
      <c r="W1411">
        <f t="shared" ref="W1411:W1474" si="274">IF(MONTH(A1411)=12,1,0)</f>
        <v>0</v>
      </c>
      <c r="X1411">
        <f t="shared" ref="X1411:X1474" si="275">IF(WEEKDAY(A1411)&gt;=6,1,0)</f>
        <v>0</v>
      </c>
      <c r="Y1411">
        <v>10427</v>
      </c>
    </row>
    <row r="1412" spans="1:25">
      <c r="A1412" s="1">
        <v>41954</v>
      </c>
      <c r="B1412">
        <v>73</v>
      </c>
      <c r="C1412">
        <v>160.23287671232876</v>
      </c>
      <c r="D1412">
        <v>11697</v>
      </c>
      <c r="E1412">
        <v>2</v>
      </c>
      <c r="F1412">
        <v>70</v>
      </c>
      <c r="G1412">
        <v>140</v>
      </c>
      <c r="H1412">
        <v>75</v>
      </c>
      <c r="I1412">
        <v>157.82666666666665</v>
      </c>
      <c r="J1412">
        <v>11837</v>
      </c>
      <c r="K1412">
        <v>0</v>
      </c>
      <c r="L1412">
        <v>1410</v>
      </c>
      <c r="M1412">
        <f t="shared" si="264"/>
        <v>0</v>
      </c>
      <c r="N1412">
        <f t="shared" si="265"/>
        <v>0</v>
      </c>
      <c r="O1412">
        <f t="shared" si="266"/>
        <v>0</v>
      </c>
      <c r="P1412">
        <f t="shared" si="267"/>
        <v>0</v>
      </c>
      <c r="Q1412">
        <f t="shared" si="268"/>
        <v>0</v>
      </c>
      <c r="R1412">
        <f t="shared" si="269"/>
        <v>0</v>
      </c>
      <c r="S1412">
        <f t="shared" si="270"/>
        <v>0</v>
      </c>
      <c r="T1412">
        <f t="shared" si="271"/>
        <v>0</v>
      </c>
      <c r="U1412">
        <f t="shared" si="272"/>
        <v>0</v>
      </c>
      <c r="V1412">
        <f t="shared" si="273"/>
        <v>1</v>
      </c>
      <c r="W1412">
        <f t="shared" si="274"/>
        <v>0</v>
      </c>
      <c r="X1412">
        <f t="shared" si="275"/>
        <v>0</v>
      </c>
      <c r="Y1412">
        <v>12122.1</v>
      </c>
    </row>
    <row r="1413" spans="1:25">
      <c r="A1413" s="1">
        <v>41955</v>
      </c>
      <c r="B1413">
        <v>54</v>
      </c>
      <c r="C1413">
        <v>149.42592592592592</v>
      </c>
      <c r="D1413">
        <v>8069</v>
      </c>
      <c r="E1413">
        <v>10</v>
      </c>
      <c r="F1413">
        <v>125.23000000000002</v>
      </c>
      <c r="G1413">
        <v>1252.3000000000002</v>
      </c>
      <c r="H1413">
        <v>64</v>
      </c>
      <c r="I1413">
        <v>145.64531249999999</v>
      </c>
      <c r="J1413">
        <v>9321.2999999999993</v>
      </c>
      <c r="K1413">
        <v>0</v>
      </c>
      <c r="L1413">
        <v>1411</v>
      </c>
      <c r="M1413">
        <f t="shared" si="264"/>
        <v>0</v>
      </c>
      <c r="N1413">
        <f t="shared" si="265"/>
        <v>0</v>
      </c>
      <c r="O1413">
        <f t="shared" si="266"/>
        <v>0</v>
      </c>
      <c r="P1413">
        <f t="shared" si="267"/>
        <v>0</v>
      </c>
      <c r="Q1413">
        <f t="shared" si="268"/>
        <v>0</v>
      </c>
      <c r="R1413">
        <f t="shared" si="269"/>
        <v>0</v>
      </c>
      <c r="S1413">
        <f t="shared" si="270"/>
        <v>0</v>
      </c>
      <c r="T1413">
        <f t="shared" si="271"/>
        <v>0</v>
      </c>
      <c r="U1413">
        <f t="shared" si="272"/>
        <v>0</v>
      </c>
      <c r="V1413">
        <f t="shared" si="273"/>
        <v>1</v>
      </c>
      <c r="W1413">
        <f t="shared" si="274"/>
        <v>0</v>
      </c>
      <c r="X1413">
        <f t="shared" si="275"/>
        <v>0</v>
      </c>
      <c r="Y1413">
        <v>11837</v>
      </c>
    </row>
    <row r="1414" spans="1:25">
      <c r="A1414" s="1">
        <v>41956</v>
      </c>
      <c r="B1414">
        <v>65</v>
      </c>
      <c r="C1414">
        <v>150.2323076923077</v>
      </c>
      <c r="D1414">
        <v>9765.1</v>
      </c>
      <c r="E1414">
        <v>7</v>
      </c>
      <c r="F1414">
        <v>118.88571428571429</v>
      </c>
      <c r="G1414">
        <v>832.2</v>
      </c>
      <c r="H1414">
        <v>72</v>
      </c>
      <c r="I1414">
        <v>147.18472222222223</v>
      </c>
      <c r="J1414">
        <v>10597.300000000001</v>
      </c>
      <c r="K1414">
        <v>0</v>
      </c>
      <c r="L1414">
        <v>1412</v>
      </c>
      <c r="M1414">
        <f t="shared" si="264"/>
        <v>0</v>
      </c>
      <c r="N1414">
        <f t="shared" si="265"/>
        <v>0</v>
      </c>
      <c r="O1414">
        <f t="shared" si="266"/>
        <v>0</v>
      </c>
      <c r="P1414">
        <f t="shared" si="267"/>
        <v>0</v>
      </c>
      <c r="Q1414">
        <f t="shared" si="268"/>
        <v>0</v>
      </c>
      <c r="R1414">
        <f t="shared" si="269"/>
        <v>0</v>
      </c>
      <c r="S1414">
        <f t="shared" si="270"/>
        <v>0</v>
      </c>
      <c r="T1414">
        <f t="shared" si="271"/>
        <v>0</v>
      </c>
      <c r="U1414">
        <f t="shared" si="272"/>
        <v>0</v>
      </c>
      <c r="V1414">
        <f t="shared" si="273"/>
        <v>1</v>
      </c>
      <c r="W1414">
        <f t="shared" si="274"/>
        <v>0</v>
      </c>
      <c r="X1414">
        <f t="shared" si="275"/>
        <v>0</v>
      </c>
      <c r="Y1414">
        <v>9321.2999999999993</v>
      </c>
    </row>
    <row r="1415" spans="1:25">
      <c r="A1415" s="1">
        <v>41957</v>
      </c>
      <c r="B1415">
        <v>58</v>
      </c>
      <c r="C1415">
        <v>155.72586206896551</v>
      </c>
      <c r="D1415">
        <v>9032.1</v>
      </c>
      <c r="E1415">
        <v>27</v>
      </c>
      <c r="F1415">
        <v>222.69222222222223</v>
      </c>
      <c r="G1415">
        <v>6012.6900000000005</v>
      </c>
      <c r="H1415">
        <v>85</v>
      </c>
      <c r="I1415">
        <v>176.9975294117647</v>
      </c>
      <c r="J1415">
        <v>15044.79</v>
      </c>
      <c r="K1415">
        <v>0</v>
      </c>
      <c r="L1415">
        <v>1413</v>
      </c>
      <c r="M1415">
        <f t="shared" si="264"/>
        <v>0</v>
      </c>
      <c r="N1415">
        <f t="shared" si="265"/>
        <v>0</v>
      </c>
      <c r="O1415">
        <f t="shared" si="266"/>
        <v>0</v>
      </c>
      <c r="P1415">
        <f t="shared" si="267"/>
        <v>0</v>
      </c>
      <c r="Q1415">
        <f t="shared" si="268"/>
        <v>0</v>
      </c>
      <c r="R1415">
        <f t="shared" si="269"/>
        <v>0</v>
      </c>
      <c r="S1415">
        <f t="shared" si="270"/>
        <v>0</v>
      </c>
      <c r="T1415">
        <f t="shared" si="271"/>
        <v>0</v>
      </c>
      <c r="U1415">
        <f t="shared" si="272"/>
        <v>0</v>
      </c>
      <c r="V1415">
        <f t="shared" si="273"/>
        <v>1</v>
      </c>
      <c r="W1415">
        <f t="shared" si="274"/>
        <v>0</v>
      </c>
      <c r="X1415">
        <f t="shared" si="275"/>
        <v>1</v>
      </c>
      <c r="Y1415">
        <v>10597.300000000001</v>
      </c>
    </row>
    <row r="1416" spans="1:25">
      <c r="A1416" s="1">
        <v>41958</v>
      </c>
      <c r="B1416">
        <v>52</v>
      </c>
      <c r="C1416">
        <v>156.15576923076924</v>
      </c>
      <c r="D1416">
        <v>8120.1</v>
      </c>
      <c r="E1416">
        <v>37</v>
      </c>
      <c r="F1416">
        <v>246.72675675675683</v>
      </c>
      <c r="G1416">
        <v>9128.8900000000031</v>
      </c>
      <c r="H1416">
        <v>89</v>
      </c>
      <c r="I1416">
        <v>193.80887640449444</v>
      </c>
      <c r="J1416">
        <v>17248.990000000005</v>
      </c>
      <c r="K1416">
        <v>1</v>
      </c>
      <c r="L1416">
        <v>1414</v>
      </c>
      <c r="M1416">
        <f t="shared" si="264"/>
        <v>0</v>
      </c>
      <c r="N1416">
        <f t="shared" si="265"/>
        <v>0</v>
      </c>
      <c r="O1416">
        <f t="shared" si="266"/>
        <v>0</v>
      </c>
      <c r="P1416">
        <f t="shared" si="267"/>
        <v>0</v>
      </c>
      <c r="Q1416">
        <f t="shared" si="268"/>
        <v>0</v>
      </c>
      <c r="R1416">
        <f t="shared" si="269"/>
        <v>0</v>
      </c>
      <c r="S1416">
        <f t="shared" si="270"/>
        <v>0</v>
      </c>
      <c r="T1416">
        <f t="shared" si="271"/>
        <v>0</v>
      </c>
      <c r="U1416">
        <f t="shared" si="272"/>
        <v>0</v>
      </c>
      <c r="V1416">
        <f t="shared" si="273"/>
        <v>1</v>
      </c>
      <c r="W1416">
        <f t="shared" si="274"/>
        <v>0</v>
      </c>
      <c r="X1416">
        <f t="shared" si="275"/>
        <v>1</v>
      </c>
      <c r="Y1416">
        <v>15044.79</v>
      </c>
    </row>
    <row r="1417" spans="1:25">
      <c r="A1417" s="1">
        <v>41959</v>
      </c>
      <c r="B1417">
        <v>44</v>
      </c>
      <c r="C1417">
        <v>149.47727272727272</v>
      </c>
      <c r="D1417">
        <v>6577</v>
      </c>
      <c r="E1417">
        <v>3</v>
      </c>
      <c r="F1417">
        <v>99.666666666666671</v>
      </c>
      <c r="G1417">
        <v>299</v>
      </c>
      <c r="H1417">
        <v>47</v>
      </c>
      <c r="I1417">
        <v>146.29787234042553</v>
      </c>
      <c r="J1417">
        <v>6876</v>
      </c>
      <c r="K1417">
        <v>0</v>
      </c>
      <c r="L1417">
        <v>1415</v>
      </c>
      <c r="M1417">
        <f t="shared" si="264"/>
        <v>0</v>
      </c>
      <c r="N1417">
        <f t="shared" si="265"/>
        <v>0</v>
      </c>
      <c r="O1417">
        <f t="shared" si="266"/>
        <v>0</v>
      </c>
      <c r="P1417">
        <f t="shared" si="267"/>
        <v>0</v>
      </c>
      <c r="Q1417">
        <f t="shared" si="268"/>
        <v>0</v>
      </c>
      <c r="R1417">
        <f t="shared" si="269"/>
        <v>0</v>
      </c>
      <c r="S1417">
        <f t="shared" si="270"/>
        <v>0</v>
      </c>
      <c r="T1417">
        <f t="shared" si="271"/>
        <v>0</v>
      </c>
      <c r="U1417">
        <f t="shared" si="272"/>
        <v>0</v>
      </c>
      <c r="V1417">
        <f t="shared" si="273"/>
        <v>1</v>
      </c>
      <c r="W1417">
        <f t="shared" si="274"/>
        <v>0</v>
      </c>
      <c r="X1417">
        <f t="shared" si="275"/>
        <v>0</v>
      </c>
      <c r="Y1417">
        <v>17248.990000000005</v>
      </c>
    </row>
    <row r="1418" spans="1:25">
      <c r="A1418" s="1">
        <v>41960</v>
      </c>
      <c r="B1418">
        <v>81</v>
      </c>
      <c r="C1418">
        <v>148.14814814814815</v>
      </c>
      <c r="D1418">
        <v>12000</v>
      </c>
      <c r="E1418">
        <v>7</v>
      </c>
      <c r="F1418">
        <v>121.44285714285715</v>
      </c>
      <c r="G1418">
        <v>850.1</v>
      </c>
      <c r="H1418">
        <v>88</v>
      </c>
      <c r="I1418">
        <v>146.02386363636364</v>
      </c>
      <c r="J1418">
        <v>12850.1</v>
      </c>
      <c r="K1418">
        <v>0</v>
      </c>
      <c r="L1418">
        <v>1416</v>
      </c>
      <c r="M1418">
        <f t="shared" si="264"/>
        <v>0</v>
      </c>
      <c r="N1418">
        <f t="shared" si="265"/>
        <v>0</v>
      </c>
      <c r="O1418">
        <f t="shared" si="266"/>
        <v>0</v>
      </c>
      <c r="P1418">
        <f t="shared" si="267"/>
        <v>0</v>
      </c>
      <c r="Q1418">
        <f t="shared" si="268"/>
        <v>0</v>
      </c>
      <c r="R1418">
        <f t="shared" si="269"/>
        <v>0</v>
      </c>
      <c r="S1418">
        <f t="shared" si="270"/>
        <v>0</v>
      </c>
      <c r="T1418">
        <f t="shared" si="271"/>
        <v>0</v>
      </c>
      <c r="U1418">
        <f t="shared" si="272"/>
        <v>0</v>
      </c>
      <c r="V1418">
        <f t="shared" si="273"/>
        <v>1</v>
      </c>
      <c r="W1418">
        <f t="shared" si="274"/>
        <v>0</v>
      </c>
      <c r="X1418">
        <f t="shared" si="275"/>
        <v>0</v>
      </c>
      <c r="Y1418">
        <v>6876</v>
      </c>
    </row>
    <row r="1419" spans="1:25">
      <c r="A1419" s="1">
        <v>41961</v>
      </c>
      <c r="B1419">
        <v>70</v>
      </c>
      <c r="C1419">
        <v>149.72857142857143</v>
      </c>
      <c r="D1419">
        <v>10481</v>
      </c>
      <c r="E1419">
        <v>6</v>
      </c>
      <c r="F1419">
        <v>70</v>
      </c>
      <c r="G1419">
        <v>420</v>
      </c>
      <c r="H1419">
        <v>76</v>
      </c>
      <c r="I1419">
        <v>143.43421052631578</v>
      </c>
      <c r="J1419">
        <v>10901</v>
      </c>
      <c r="K1419">
        <v>0</v>
      </c>
      <c r="L1419">
        <v>1417</v>
      </c>
      <c r="M1419">
        <f t="shared" si="264"/>
        <v>0</v>
      </c>
      <c r="N1419">
        <f t="shared" si="265"/>
        <v>0</v>
      </c>
      <c r="O1419">
        <f t="shared" si="266"/>
        <v>0</v>
      </c>
      <c r="P1419">
        <f t="shared" si="267"/>
        <v>0</v>
      </c>
      <c r="Q1419">
        <f t="shared" si="268"/>
        <v>0</v>
      </c>
      <c r="R1419">
        <f t="shared" si="269"/>
        <v>0</v>
      </c>
      <c r="S1419">
        <f t="shared" si="270"/>
        <v>0</v>
      </c>
      <c r="T1419">
        <f t="shared" si="271"/>
        <v>0</v>
      </c>
      <c r="U1419">
        <f t="shared" si="272"/>
        <v>0</v>
      </c>
      <c r="V1419">
        <f t="shared" si="273"/>
        <v>1</v>
      </c>
      <c r="W1419">
        <f t="shared" si="274"/>
        <v>0</v>
      </c>
      <c r="X1419">
        <f t="shared" si="275"/>
        <v>0</v>
      </c>
      <c r="Y1419">
        <v>12850.1</v>
      </c>
    </row>
    <row r="1420" spans="1:25">
      <c r="A1420" s="1">
        <v>41962</v>
      </c>
      <c r="B1420">
        <v>49</v>
      </c>
      <c r="C1420">
        <v>152.0612244897959</v>
      </c>
      <c r="D1420">
        <v>7451</v>
      </c>
      <c r="E1420">
        <v>4</v>
      </c>
      <c r="F1420">
        <v>113.02500000000001</v>
      </c>
      <c r="G1420">
        <v>452.1</v>
      </c>
      <c r="H1420">
        <v>53</v>
      </c>
      <c r="I1420">
        <v>149.11509433962266</v>
      </c>
      <c r="J1420">
        <v>7903.1</v>
      </c>
      <c r="K1420">
        <v>0</v>
      </c>
      <c r="L1420">
        <v>1418</v>
      </c>
      <c r="M1420">
        <f t="shared" si="264"/>
        <v>0</v>
      </c>
      <c r="N1420">
        <f t="shared" si="265"/>
        <v>0</v>
      </c>
      <c r="O1420">
        <f t="shared" si="266"/>
        <v>0</v>
      </c>
      <c r="P1420">
        <f t="shared" si="267"/>
        <v>0</v>
      </c>
      <c r="Q1420">
        <f t="shared" si="268"/>
        <v>0</v>
      </c>
      <c r="R1420">
        <f t="shared" si="269"/>
        <v>0</v>
      </c>
      <c r="S1420">
        <f t="shared" si="270"/>
        <v>0</v>
      </c>
      <c r="T1420">
        <f t="shared" si="271"/>
        <v>0</v>
      </c>
      <c r="U1420">
        <f t="shared" si="272"/>
        <v>0</v>
      </c>
      <c r="V1420">
        <f t="shared" si="273"/>
        <v>1</v>
      </c>
      <c r="W1420">
        <f t="shared" si="274"/>
        <v>0</v>
      </c>
      <c r="X1420">
        <f t="shared" si="275"/>
        <v>0</v>
      </c>
      <c r="Y1420">
        <v>10901</v>
      </c>
    </row>
    <row r="1421" spans="1:25">
      <c r="A1421" s="1">
        <v>41963</v>
      </c>
      <c r="B1421">
        <v>17</v>
      </c>
      <c r="C1421">
        <v>131.35294117647058</v>
      </c>
      <c r="D1421">
        <v>2233</v>
      </c>
      <c r="E1421">
        <v>9</v>
      </c>
      <c r="F1421">
        <v>84.244444444444454</v>
      </c>
      <c r="G1421">
        <v>758.2</v>
      </c>
      <c r="H1421">
        <v>26</v>
      </c>
      <c r="I1421">
        <v>115.04615384615384</v>
      </c>
      <c r="J1421">
        <v>2991.2</v>
      </c>
      <c r="K1421">
        <v>0</v>
      </c>
      <c r="L1421">
        <v>1419</v>
      </c>
      <c r="M1421">
        <f t="shared" si="264"/>
        <v>0</v>
      </c>
      <c r="N1421">
        <f t="shared" si="265"/>
        <v>0</v>
      </c>
      <c r="O1421">
        <f t="shared" si="266"/>
        <v>0</v>
      </c>
      <c r="P1421">
        <f t="shared" si="267"/>
        <v>0</v>
      </c>
      <c r="Q1421">
        <f t="shared" si="268"/>
        <v>0</v>
      </c>
      <c r="R1421">
        <f t="shared" si="269"/>
        <v>0</v>
      </c>
      <c r="S1421">
        <f t="shared" si="270"/>
        <v>0</v>
      </c>
      <c r="T1421">
        <f t="shared" si="271"/>
        <v>0</v>
      </c>
      <c r="U1421">
        <f t="shared" si="272"/>
        <v>0</v>
      </c>
      <c r="V1421">
        <f t="shared" si="273"/>
        <v>1</v>
      </c>
      <c r="W1421">
        <f t="shared" si="274"/>
        <v>0</v>
      </c>
      <c r="X1421">
        <f t="shared" si="275"/>
        <v>0</v>
      </c>
      <c r="Y1421">
        <v>7903.1</v>
      </c>
    </row>
    <row r="1422" spans="1:25">
      <c r="A1422" s="1">
        <v>41964</v>
      </c>
      <c r="B1422">
        <v>28</v>
      </c>
      <c r="C1422">
        <v>120.07142857142857</v>
      </c>
      <c r="D1422">
        <v>3362</v>
      </c>
      <c r="E1422">
        <v>3</v>
      </c>
      <c r="F1422">
        <v>94.366666666666674</v>
      </c>
      <c r="G1422">
        <v>283.10000000000002</v>
      </c>
      <c r="H1422">
        <v>31</v>
      </c>
      <c r="I1422">
        <v>117.58387096774193</v>
      </c>
      <c r="J1422">
        <v>3645.1</v>
      </c>
      <c r="K1422">
        <v>0</v>
      </c>
      <c r="L1422">
        <v>1420</v>
      </c>
      <c r="M1422">
        <f t="shared" si="264"/>
        <v>0</v>
      </c>
      <c r="N1422">
        <f t="shared" si="265"/>
        <v>0</v>
      </c>
      <c r="O1422">
        <f t="shared" si="266"/>
        <v>0</v>
      </c>
      <c r="P1422">
        <f t="shared" si="267"/>
        <v>0</v>
      </c>
      <c r="Q1422">
        <f t="shared" si="268"/>
        <v>0</v>
      </c>
      <c r="R1422">
        <f t="shared" si="269"/>
        <v>0</v>
      </c>
      <c r="S1422">
        <f t="shared" si="270"/>
        <v>0</v>
      </c>
      <c r="T1422">
        <f t="shared" si="271"/>
        <v>0</v>
      </c>
      <c r="U1422">
        <f t="shared" si="272"/>
        <v>0</v>
      </c>
      <c r="V1422">
        <f t="shared" si="273"/>
        <v>1</v>
      </c>
      <c r="W1422">
        <f t="shared" si="274"/>
        <v>0</v>
      </c>
      <c r="X1422">
        <f t="shared" si="275"/>
        <v>1</v>
      </c>
      <c r="Y1422">
        <v>2991.2</v>
      </c>
    </row>
    <row r="1423" spans="1:25">
      <c r="A1423" s="1">
        <v>41965</v>
      </c>
      <c r="B1423">
        <v>1</v>
      </c>
      <c r="C1423">
        <v>119</v>
      </c>
      <c r="D1423">
        <v>119</v>
      </c>
      <c r="E1423">
        <v>5</v>
      </c>
      <c r="F1423">
        <v>116.42</v>
      </c>
      <c r="G1423">
        <v>582.1</v>
      </c>
      <c r="H1423">
        <v>6</v>
      </c>
      <c r="I1423">
        <v>116.85000000000001</v>
      </c>
      <c r="J1423">
        <v>701.1</v>
      </c>
      <c r="K1423">
        <v>0</v>
      </c>
      <c r="L1423">
        <v>1421</v>
      </c>
      <c r="M1423">
        <f t="shared" si="264"/>
        <v>0</v>
      </c>
      <c r="N1423">
        <f t="shared" si="265"/>
        <v>0</v>
      </c>
      <c r="O1423">
        <f t="shared" si="266"/>
        <v>0</v>
      </c>
      <c r="P1423">
        <f t="shared" si="267"/>
        <v>0</v>
      </c>
      <c r="Q1423">
        <f t="shared" si="268"/>
        <v>0</v>
      </c>
      <c r="R1423">
        <f t="shared" si="269"/>
        <v>0</v>
      </c>
      <c r="S1423">
        <f t="shared" si="270"/>
        <v>0</v>
      </c>
      <c r="T1423">
        <f t="shared" si="271"/>
        <v>0</v>
      </c>
      <c r="U1423">
        <f t="shared" si="272"/>
        <v>0</v>
      </c>
      <c r="V1423">
        <f t="shared" si="273"/>
        <v>1</v>
      </c>
      <c r="W1423">
        <f t="shared" si="274"/>
        <v>0</v>
      </c>
      <c r="X1423">
        <f t="shared" si="275"/>
        <v>1</v>
      </c>
      <c r="Y1423">
        <v>3645.1</v>
      </c>
    </row>
    <row r="1424" spans="1:25">
      <c r="A1424" s="1">
        <v>41966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1422</v>
      </c>
      <c r="M1424">
        <f t="shared" si="264"/>
        <v>0</v>
      </c>
      <c r="N1424">
        <f t="shared" si="265"/>
        <v>0</v>
      </c>
      <c r="O1424">
        <f t="shared" si="266"/>
        <v>0</v>
      </c>
      <c r="P1424">
        <f t="shared" si="267"/>
        <v>0</v>
      </c>
      <c r="Q1424">
        <f t="shared" si="268"/>
        <v>0</v>
      </c>
      <c r="R1424">
        <f t="shared" si="269"/>
        <v>0</v>
      </c>
      <c r="S1424">
        <f t="shared" si="270"/>
        <v>0</v>
      </c>
      <c r="T1424">
        <f t="shared" si="271"/>
        <v>0</v>
      </c>
      <c r="U1424">
        <f t="shared" si="272"/>
        <v>0</v>
      </c>
      <c r="V1424">
        <f t="shared" si="273"/>
        <v>1</v>
      </c>
      <c r="W1424">
        <f t="shared" si="274"/>
        <v>0</v>
      </c>
      <c r="X1424">
        <f t="shared" si="275"/>
        <v>0</v>
      </c>
      <c r="Y1424">
        <v>701.1</v>
      </c>
    </row>
    <row r="1425" spans="1:25">
      <c r="A1425" s="1">
        <v>41967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1423</v>
      </c>
      <c r="M1425">
        <f t="shared" si="264"/>
        <v>0</v>
      </c>
      <c r="N1425">
        <f t="shared" si="265"/>
        <v>0</v>
      </c>
      <c r="O1425">
        <f t="shared" si="266"/>
        <v>0</v>
      </c>
      <c r="P1425">
        <f t="shared" si="267"/>
        <v>0</v>
      </c>
      <c r="Q1425">
        <f t="shared" si="268"/>
        <v>0</v>
      </c>
      <c r="R1425">
        <f t="shared" si="269"/>
        <v>0</v>
      </c>
      <c r="S1425">
        <f t="shared" si="270"/>
        <v>0</v>
      </c>
      <c r="T1425">
        <f t="shared" si="271"/>
        <v>0</v>
      </c>
      <c r="U1425">
        <f t="shared" si="272"/>
        <v>0</v>
      </c>
      <c r="V1425">
        <f t="shared" si="273"/>
        <v>1</v>
      </c>
      <c r="W1425">
        <f t="shared" si="274"/>
        <v>0</v>
      </c>
      <c r="X1425">
        <f t="shared" si="275"/>
        <v>0</v>
      </c>
      <c r="Y1425">
        <v>0</v>
      </c>
    </row>
    <row r="1426" spans="1:25">
      <c r="A1426" s="1">
        <v>41968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1424</v>
      </c>
      <c r="M1426">
        <f t="shared" si="264"/>
        <v>0</v>
      </c>
      <c r="N1426">
        <f t="shared" si="265"/>
        <v>0</v>
      </c>
      <c r="O1426">
        <f t="shared" si="266"/>
        <v>0</v>
      </c>
      <c r="P1426">
        <f t="shared" si="267"/>
        <v>0</v>
      </c>
      <c r="Q1426">
        <f t="shared" si="268"/>
        <v>0</v>
      </c>
      <c r="R1426">
        <f t="shared" si="269"/>
        <v>0</v>
      </c>
      <c r="S1426">
        <f t="shared" si="270"/>
        <v>0</v>
      </c>
      <c r="T1426">
        <f t="shared" si="271"/>
        <v>0</v>
      </c>
      <c r="U1426">
        <f t="shared" si="272"/>
        <v>0</v>
      </c>
      <c r="V1426">
        <f t="shared" si="273"/>
        <v>1</v>
      </c>
      <c r="W1426">
        <f t="shared" si="274"/>
        <v>0</v>
      </c>
      <c r="X1426">
        <f t="shared" si="275"/>
        <v>0</v>
      </c>
      <c r="Y1426">
        <v>0</v>
      </c>
    </row>
    <row r="1427" spans="1:25">
      <c r="A1427" s="1">
        <v>41969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1425</v>
      </c>
      <c r="M1427">
        <f t="shared" si="264"/>
        <v>0</v>
      </c>
      <c r="N1427">
        <f t="shared" si="265"/>
        <v>0</v>
      </c>
      <c r="O1427">
        <f t="shared" si="266"/>
        <v>0</v>
      </c>
      <c r="P1427">
        <f t="shared" si="267"/>
        <v>0</v>
      </c>
      <c r="Q1427">
        <f t="shared" si="268"/>
        <v>0</v>
      </c>
      <c r="R1427">
        <f t="shared" si="269"/>
        <v>0</v>
      </c>
      <c r="S1427">
        <f t="shared" si="270"/>
        <v>0</v>
      </c>
      <c r="T1427">
        <f t="shared" si="271"/>
        <v>0</v>
      </c>
      <c r="U1427">
        <f t="shared" si="272"/>
        <v>0</v>
      </c>
      <c r="V1427">
        <f t="shared" si="273"/>
        <v>1</v>
      </c>
      <c r="W1427">
        <f t="shared" si="274"/>
        <v>0</v>
      </c>
      <c r="X1427">
        <f t="shared" si="275"/>
        <v>0</v>
      </c>
      <c r="Y1427">
        <v>0</v>
      </c>
    </row>
    <row r="1428" spans="1:25">
      <c r="A1428" s="1">
        <v>41970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1426</v>
      </c>
      <c r="M1428">
        <f t="shared" si="264"/>
        <v>0</v>
      </c>
      <c r="N1428">
        <f t="shared" si="265"/>
        <v>0</v>
      </c>
      <c r="O1428">
        <f t="shared" si="266"/>
        <v>0</v>
      </c>
      <c r="P1428">
        <f t="shared" si="267"/>
        <v>0</v>
      </c>
      <c r="Q1428">
        <f t="shared" si="268"/>
        <v>0</v>
      </c>
      <c r="R1428">
        <f t="shared" si="269"/>
        <v>0</v>
      </c>
      <c r="S1428">
        <f t="shared" si="270"/>
        <v>0</v>
      </c>
      <c r="T1428">
        <f t="shared" si="271"/>
        <v>0</v>
      </c>
      <c r="U1428">
        <f t="shared" si="272"/>
        <v>0</v>
      </c>
      <c r="V1428">
        <f t="shared" si="273"/>
        <v>1</v>
      </c>
      <c r="W1428">
        <f t="shared" si="274"/>
        <v>0</v>
      </c>
      <c r="X1428">
        <f t="shared" si="275"/>
        <v>0</v>
      </c>
      <c r="Y1428">
        <v>0</v>
      </c>
    </row>
    <row r="1429" spans="1:25">
      <c r="A1429" s="1">
        <v>41971</v>
      </c>
      <c r="B1429">
        <v>0</v>
      </c>
      <c r="C1429">
        <v>0</v>
      </c>
      <c r="D1429">
        <v>0</v>
      </c>
      <c r="E1429">
        <v>33</v>
      </c>
      <c r="F1429">
        <v>144.68787878787876</v>
      </c>
      <c r="G1429">
        <v>4774.6999999999989</v>
      </c>
      <c r="H1429">
        <v>33</v>
      </c>
      <c r="I1429">
        <v>144.68787878787876</v>
      </c>
      <c r="J1429">
        <v>4774.6999999999989</v>
      </c>
      <c r="K1429">
        <v>0</v>
      </c>
      <c r="L1429">
        <v>1427</v>
      </c>
      <c r="M1429">
        <f t="shared" si="264"/>
        <v>0</v>
      </c>
      <c r="N1429">
        <f t="shared" si="265"/>
        <v>0</v>
      </c>
      <c r="O1429">
        <f t="shared" si="266"/>
        <v>0</v>
      </c>
      <c r="P1429">
        <f t="shared" si="267"/>
        <v>0</v>
      </c>
      <c r="Q1429">
        <f t="shared" si="268"/>
        <v>0</v>
      </c>
      <c r="R1429">
        <f t="shared" si="269"/>
        <v>0</v>
      </c>
      <c r="S1429">
        <f t="shared" si="270"/>
        <v>0</v>
      </c>
      <c r="T1429">
        <f t="shared" si="271"/>
        <v>0</v>
      </c>
      <c r="U1429">
        <f t="shared" si="272"/>
        <v>0</v>
      </c>
      <c r="V1429">
        <f t="shared" si="273"/>
        <v>1</v>
      </c>
      <c r="W1429">
        <f t="shared" si="274"/>
        <v>0</v>
      </c>
      <c r="X1429">
        <f t="shared" si="275"/>
        <v>1</v>
      </c>
      <c r="Y1429">
        <v>0</v>
      </c>
    </row>
    <row r="1430" spans="1:25">
      <c r="A1430" s="1">
        <v>41972</v>
      </c>
      <c r="B1430">
        <v>0</v>
      </c>
      <c r="C1430">
        <v>0</v>
      </c>
      <c r="D1430">
        <v>0</v>
      </c>
      <c r="E1430">
        <v>54</v>
      </c>
      <c r="F1430">
        <v>142.41666666666669</v>
      </c>
      <c r="G1430">
        <v>7690.5000000000009</v>
      </c>
      <c r="H1430">
        <v>54</v>
      </c>
      <c r="I1430">
        <v>142.41666666666669</v>
      </c>
      <c r="J1430">
        <v>7690.5000000000009</v>
      </c>
      <c r="K1430">
        <v>1</v>
      </c>
      <c r="L1430">
        <v>1428</v>
      </c>
      <c r="M1430">
        <f t="shared" si="264"/>
        <v>0</v>
      </c>
      <c r="N1430">
        <f t="shared" si="265"/>
        <v>0</v>
      </c>
      <c r="O1430">
        <f t="shared" si="266"/>
        <v>0</v>
      </c>
      <c r="P1430">
        <f t="shared" si="267"/>
        <v>0</v>
      </c>
      <c r="Q1430">
        <f t="shared" si="268"/>
        <v>0</v>
      </c>
      <c r="R1430">
        <f t="shared" si="269"/>
        <v>0</v>
      </c>
      <c r="S1430">
        <f t="shared" si="270"/>
        <v>0</v>
      </c>
      <c r="T1430">
        <f t="shared" si="271"/>
        <v>0</v>
      </c>
      <c r="U1430">
        <f t="shared" si="272"/>
        <v>0</v>
      </c>
      <c r="V1430">
        <f t="shared" si="273"/>
        <v>1</v>
      </c>
      <c r="W1430">
        <f t="shared" si="274"/>
        <v>0</v>
      </c>
      <c r="X1430">
        <f t="shared" si="275"/>
        <v>1</v>
      </c>
      <c r="Y1430">
        <v>4774.6999999999989</v>
      </c>
    </row>
    <row r="1431" spans="1:25">
      <c r="A1431" s="1">
        <v>41973</v>
      </c>
      <c r="B1431">
        <v>21</v>
      </c>
      <c r="C1431">
        <v>149</v>
      </c>
      <c r="D1431">
        <v>3129</v>
      </c>
      <c r="E1431">
        <v>5</v>
      </c>
      <c r="F1431">
        <v>111.44000000000001</v>
      </c>
      <c r="G1431">
        <v>557.20000000000005</v>
      </c>
      <c r="H1431">
        <v>26</v>
      </c>
      <c r="I1431">
        <v>141.77692307692308</v>
      </c>
      <c r="J1431">
        <v>3686.2</v>
      </c>
      <c r="K1431">
        <v>0</v>
      </c>
      <c r="L1431">
        <v>1429</v>
      </c>
      <c r="M1431">
        <f t="shared" si="264"/>
        <v>0</v>
      </c>
      <c r="N1431">
        <f t="shared" si="265"/>
        <v>0</v>
      </c>
      <c r="O1431">
        <f t="shared" si="266"/>
        <v>0</v>
      </c>
      <c r="P1431">
        <f t="shared" si="267"/>
        <v>0</v>
      </c>
      <c r="Q1431">
        <f t="shared" si="268"/>
        <v>0</v>
      </c>
      <c r="R1431">
        <f t="shared" si="269"/>
        <v>0</v>
      </c>
      <c r="S1431">
        <f t="shared" si="270"/>
        <v>0</v>
      </c>
      <c r="T1431">
        <f t="shared" si="271"/>
        <v>0</v>
      </c>
      <c r="U1431">
        <f t="shared" si="272"/>
        <v>0</v>
      </c>
      <c r="V1431">
        <f t="shared" si="273"/>
        <v>1</v>
      </c>
      <c r="W1431">
        <f t="shared" si="274"/>
        <v>0</v>
      </c>
      <c r="X1431">
        <f t="shared" si="275"/>
        <v>0</v>
      </c>
      <c r="Y1431">
        <v>7690.5000000000009</v>
      </c>
    </row>
    <row r="1432" spans="1:25">
      <c r="A1432" s="1">
        <v>41974</v>
      </c>
      <c r="B1432">
        <v>55</v>
      </c>
      <c r="C1432">
        <v>149.36363636363637</v>
      </c>
      <c r="D1432">
        <v>8215</v>
      </c>
      <c r="E1432">
        <v>8</v>
      </c>
      <c r="F1432">
        <v>70</v>
      </c>
      <c r="G1432">
        <v>560</v>
      </c>
      <c r="H1432">
        <v>63</v>
      </c>
      <c r="I1432">
        <v>139.28571428571428</v>
      </c>
      <c r="J1432">
        <v>8775</v>
      </c>
      <c r="K1432">
        <v>0</v>
      </c>
      <c r="L1432">
        <v>1430</v>
      </c>
      <c r="M1432">
        <f t="shared" si="264"/>
        <v>0</v>
      </c>
      <c r="N1432">
        <f t="shared" si="265"/>
        <v>0</v>
      </c>
      <c r="O1432">
        <f t="shared" si="266"/>
        <v>0</v>
      </c>
      <c r="P1432">
        <f t="shared" si="267"/>
        <v>0</v>
      </c>
      <c r="Q1432">
        <f t="shared" si="268"/>
        <v>0</v>
      </c>
      <c r="R1432">
        <f t="shared" si="269"/>
        <v>0</v>
      </c>
      <c r="S1432">
        <f t="shared" si="270"/>
        <v>0</v>
      </c>
      <c r="T1432">
        <f t="shared" si="271"/>
        <v>0</v>
      </c>
      <c r="U1432">
        <f t="shared" si="272"/>
        <v>0</v>
      </c>
      <c r="V1432">
        <f t="shared" si="273"/>
        <v>0</v>
      </c>
      <c r="W1432">
        <f t="shared" si="274"/>
        <v>1</v>
      </c>
      <c r="X1432">
        <f t="shared" si="275"/>
        <v>0</v>
      </c>
      <c r="Y1432">
        <v>3686.2</v>
      </c>
    </row>
    <row r="1433" spans="1:25">
      <c r="A1433" s="1">
        <v>41975</v>
      </c>
      <c r="B1433">
        <v>58</v>
      </c>
      <c r="C1433">
        <v>146.62068965517241</v>
      </c>
      <c r="D1433">
        <v>8504</v>
      </c>
      <c r="E1433">
        <v>5</v>
      </c>
      <c r="F1433">
        <v>70</v>
      </c>
      <c r="G1433">
        <v>350</v>
      </c>
      <c r="H1433">
        <v>63</v>
      </c>
      <c r="I1433">
        <v>140.53968253968253</v>
      </c>
      <c r="J1433">
        <v>8854</v>
      </c>
      <c r="K1433">
        <v>0</v>
      </c>
      <c r="L1433">
        <v>1431</v>
      </c>
      <c r="M1433">
        <f t="shared" si="264"/>
        <v>0</v>
      </c>
      <c r="N1433">
        <f t="shared" si="265"/>
        <v>0</v>
      </c>
      <c r="O1433">
        <f t="shared" si="266"/>
        <v>0</v>
      </c>
      <c r="P1433">
        <f t="shared" si="267"/>
        <v>0</v>
      </c>
      <c r="Q1433">
        <f t="shared" si="268"/>
        <v>0</v>
      </c>
      <c r="R1433">
        <f t="shared" si="269"/>
        <v>0</v>
      </c>
      <c r="S1433">
        <f t="shared" si="270"/>
        <v>0</v>
      </c>
      <c r="T1433">
        <f t="shared" si="271"/>
        <v>0</v>
      </c>
      <c r="U1433">
        <f t="shared" si="272"/>
        <v>0</v>
      </c>
      <c r="V1433">
        <f t="shared" si="273"/>
        <v>0</v>
      </c>
      <c r="W1433">
        <f t="shared" si="274"/>
        <v>1</v>
      </c>
      <c r="X1433">
        <f t="shared" si="275"/>
        <v>0</v>
      </c>
      <c r="Y1433">
        <v>8775</v>
      </c>
    </row>
    <row r="1434" spans="1:25">
      <c r="A1434" s="1">
        <v>41976</v>
      </c>
      <c r="B1434">
        <v>48</v>
      </c>
      <c r="C1434">
        <v>145.70833333333334</v>
      </c>
      <c r="D1434">
        <v>6994</v>
      </c>
      <c r="E1434">
        <v>31</v>
      </c>
      <c r="F1434">
        <v>125.22580645161287</v>
      </c>
      <c r="G1434">
        <v>3881.9999999999991</v>
      </c>
      <c r="H1434">
        <v>79</v>
      </c>
      <c r="I1434">
        <v>137.67088607594937</v>
      </c>
      <c r="J1434">
        <v>10876</v>
      </c>
      <c r="K1434">
        <v>0</v>
      </c>
      <c r="L1434">
        <v>1432</v>
      </c>
      <c r="M1434">
        <f t="shared" si="264"/>
        <v>0</v>
      </c>
      <c r="N1434">
        <f t="shared" si="265"/>
        <v>0</v>
      </c>
      <c r="O1434">
        <f t="shared" si="266"/>
        <v>0</v>
      </c>
      <c r="P1434">
        <f t="shared" si="267"/>
        <v>0</v>
      </c>
      <c r="Q1434">
        <f t="shared" si="268"/>
        <v>0</v>
      </c>
      <c r="R1434">
        <f t="shared" si="269"/>
        <v>0</v>
      </c>
      <c r="S1434">
        <f t="shared" si="270"/>
        <v>0</v>
      </c>
      <c r="T1434">
        <f t="shared" si="271"/>
        <v>0</v>
      </c>
      <c r="U1434">
        <f t="shared" si="272"/>
        <v>0</v>
      </c>
      <c r="V1434">
        <f t="shared" si="273"/>
        <v>0</v>
      </c>
      <c r="W1434">
        <f t="shared" si="274"/>
        <v>1</v>
      </c>
      <c r="X1434">
        <f t="shared" si="275"/>
        <v>0</v>
      </c>
      <c r="Y1434">
        <v>8854</v>
      </c>
    </row>
    <row r="1435" spans="1:25">
      <c r="A1435" s="1">
        <v>41977</v>
      </c>
      <c r="B1435">
        <v>58</v>
      </c>
      <c r="C1435">
        <v>130.20689655172413</v>
      </c>
      <c r="D1435">
        <v>7552</v>
      </c>
      <c r="E1435">
        <v>12</v>
      </c>
      <c r="F1435">
        <v>82.674999999999997</v>
      </c>
      <c r="G1435">
        <v>992.1</v>
      </c>
      <c r="H1435">
        <v>70</v>
      </c>
      <c r="I1435">
        <v>122.05857142857144</v>
      </c>
      <c r="J1435">
        <v>8544.1</v>
      </c>
      <c r="K1435">
        <v>0</v>
      </c>
      <c r="L1435">
        <v>1433</v>
      </c>
      <c r="M1435">
        <f t="shared" si="264"/>
        <v>0</v>
      </c>
      <c r="N1435">
        <f t="shared" si="265"/>
        <v>0</v>
      </c>
      <c r="O1435">
        <f t="shared" si="266"/>
        <v>0</v>
      </c>
      <c r="P1435">
        <f t="shared" si="267"/>
        <v>0</v>
      </c>
      <c r="Q1435">
        <f t="shared" si="268"/>
        <v>0</v>
      </c>
      <c r="R1435">
        <f t="shared" si="269"/>
        <v>0</v>
      </c>
      <c r="S1435">
        <f t="shared" si="270"/>
        <v>0</v>
      </c>
      <c r="T1435">
        <f t="shared" si="271"/>
        <v>0</v>
      </c>
      <c r="U1435">
        <f t="shared" si="272"/>
        <v>0</v>
      </c>
      <c r="V1435">
        <f t="shared" si="273"/>
        <v>0</v>
      </c>
      <c r="W1435">
        <f t="shared" si="274"/>
        <v>1</v>
      </c>
      <c r="X1435">
        <f t="shared" si="275"/>
        <v>0</v>
      </c>
      <c r="Y1435">
        <v>10876</v>
      </c>
    </row>
    <row r="1436" spans="1:25">
      <c r="A1436" s="1">
        <v>41978</v>
      </c>
      <c r="B1436">
        <v>63</v>
      </c>
      <c r="C1436">
        <v>134.07936507936509</v>
      </c>
      <c r="D1436">
        <v>8447</v>
      </c>
      <c r="E1436">
        <v>4</v>
      </c>
      <c r="F1436">
        <v>81.525000000000006</v>
      </c>
      <c r="G1436">
        <v>326.10000000000002</v>
      </c>
      <c r="H1436">
        <v>67</v>
      </c>
      <c r="I1436">
        <v>130.94179104477612</v>
      </c>
      <c r="J1436">
        <v>8773.1</v>
      </c>
      <c r="K1436">
        <v>0</v>
      </c>
      <c r="L1436">
        <v>1434</v>
      </c>
      <c r="M1436">
        <f t="shared" si="264"/>
        <v>0</v>
      </c>
      <c r="N1436">
        <f t="shared" si="265"/>
        <v>0</v>
      </c>
      <c r="O1436">
        <f t="shared" si="266"/>
        <v>0</v>
      </c>
      <c r="P1436">
        <f t="shared" si="267"/>
        <v>0</v>
      </c>
      <c r="Q1436">
        <f t="shared" si="268"/>
        <v>0</v>
      </c>
      <c r="R1436">
        <f t="shared" si="269"/>
        <v>0</v>
      </c>
      <c r="S1436">
        <f t="shared" si="270"/>
        <v>0</v>
      </c>
      <c r="T1436">
        <f t="shared" si="271"/>
        <v>0</v>
      </c>
      <c r="U1436">
        <f t="shared" si="272"/>
        <v>0</v>
      </c>
      <c r="V1436">
        <f t="shared" si="273"/>
        <v>0</v>
      </c>
      <c r="W1436">
        <f t="shared" si="274"/>
        <v>1</v>
      </c>
      <c r="X1436">
        <f t="shared" si="275"/>
        <v>1</v>
      </c>
      <c r="Y1436">
        <v>8544.1</v>
      </c>
    </row>
    <row r="1437" spans="1:25">
      <c r="A1437" s="1">
        <v>41979</v>
      </c>
      <c r="B1437">
        <v>37</v>
      </c>
      <c r="C1437">
        <v>144.13513513513513</v>
      </c>
      <c r="D1437">
        <v>5333</v>
      </c>
      <c r="E1437">
        <v>9</v>
      </c>
      <c r="F1437">
        <v>106.14444444444445</v>
      </c>
      <c r="G1437">
        <v>955.30000000000007</v>
      </c>
      <c r="H1437">
        <v>46</v>
      </c>
      <c r="I1437">
        <v>136.70217391304348</v>
      </c>
      <c r="J1437">
        <v>6288.3</v>
      </c>
      <c r="K1437">
        <v>0</v>
      </c>
      <c r="L1437">
        <v>1435</v>
      </c>
      <c r="M1437">
        <f t="shared" si="264"/>
        <v>0</v>
      </c>
      <c r="N1437">
        <f t="shared" si="265"/>
        <v>0</v>
      </c>
      <c r="O1437">
        <f t="shared" si="266"/>
        <v>0</v>
      </c>
      <c r="P1437">
        <f t="shared" si="267"/>
        <v>0</v>
      </c>
      <c r="Q1437">
        <f t="shared" si="268"/>
        <v>0</v>
      </c>
      <c r="R1437">
        <f t="shared" si="269"/>
        <v>0</v>
      </c>
      <c r="S1437">
        <f t="shared" si="270"/>
        <v>0</v>
      </c>
      <c r="T1437">
        <f t="shared" si="271"/>
        <v>0</v>
      </c>
      <c r="U1437">
        <f t="shared" si="272"/>
        <v>0</v>
      </c>
      <c r="V1437">
        <f t="shared" si="273"/>
        <v>0</v>
      </c>
      <c r="W1437">
        <f t="shared" si="274"/>
        <v>1</v>
      </c>
      <c r="X1437">
        <f t="shared" si="275"/>
        <v>1</v>
      </c>
      <c r="Y1437">
        <v>8773.1</v>
      </c>
    </row>
    <row r="1438" spans="1:25">
      <c r="A1438" s="1">
        <v>41980</v>
      </c>
      <c r="B1438">
        <v>73</v>
      </c>
      <c r="C1438">
        <v>138.53424657534248</v>
      </c>
      <c r="D1438">
        <v>10113</v>
      </c>
      <c r="E1438">
        <v>5</v>
      </c>
      <c r="F1438">
        <v>79.22</v>
      </c>
      <c r="G1438">
        <v>396.1</v>
      </c>
      <c r="H1438">
        <v>78</v>
      </c>
      <c r="I1438">
        <v>134.73205128205129</v>
      </c>
      <c r="J1438">
        <v>10509.1</v>
      </c>
      <c r="K1438">
        <v>0</v>
      </c>
      <c r="L1438">
        <v>1436</v>
      </c>
      <c r="M1438">
        <f t="shared" si="264"/>
        <v>0</v>
      </c>
      <c r="N1438">
        <f t="shared" si="265"/>
        <v>0</v>
      </c>
      <c r="O1438">
        <f t="shared" si="266"/>
        <v>0</v>
      </c>
      <c r="P1438">
        <f t="shared" si="267"/>
        <v>0</v>
      </c>
      <c r="Q1438">
        <f t="shared" si="268"/>
        <v>0</v>
      </c>
      <c r="R1438">
        <f t="shared" si="269"/>
        <v>0</v>
      </c>
      <c r="S1438">
        <f t="shared" si="270"/>
        <v>0</v>
      </c>
      <c r="T1438">
        <f t="shared" si="271"/>
        <v>0</v>
      </c>
      <c r="U1438">
        <f t="shared" si="272"/>
        <v>0</v>
      </c>
      <c r="V1438">
        <f t="shared" si="273"/>
        <v>0</v>
      </c>
      <c r="W1438">
        <f t="shared" si="274"/>
        <v>1</v>
      </c>
      <c r="X1438">
        <f t="shared" si="275"/>
        <v>0</v>
      </c>
      <c r="Y1438">
        <v>6288.3</v>
      </c>
    </row>
    <row r="1439" spans="1:25">
      <c r="A1439" s="1">
        <v>41981</v>
      </c>
      <c r="B1439">
        <v>82</v>
      </c>
      <c r="C1439">
        <v>141.90243902439025</v>
      </c>
      <c r="D1439">
        <v>11636</v>
      </c>
      <c r="E1439">
        <v>6</v>
      </c>
      <c r="F1439">
        <v>70</v>
      </c>
      <c r="G1439">
        <v>420</v>
      </c>
      <c r="H1439">
        <v>88</v>
      </c>
      <c r="I1439">
        <v>137</v>
      </c>
      <c r="J1439">
        <v>12056</v>
      </c>
      <c r="K1439">
        <v>0</v>
      </c>
      <c r="L1439">
        <v>1437</v>
      </c>
      <c r="M1439">
        <f t="shared" si="264"/>
        <v>0</v>
      </c>
      <c r="N1439">
        <f t="shared" si="265"/>
        <v>0</v>
      </c>
      <c r="O1439">
        <f t="shared" si="266"/>
        <v>0</v>
      </c>
      <c r="P1439">
        <f t="shared" si="267"/>
        <v>0</v>
      </c>
      <c r="Q1439">
        <f t="shared" si="268"/>
        <v>0</v>
      </c>
      <c r="R1439">
        <f t="shared" si="269"/>
        <v>0</v>
      </c>
      <c r="S1439">
        <f t="shared" si="270"/>
        <v>0</v>
      </c>
      <c r="T1439">
        <f t="shared" si="271"/>
        <v>0</v>
      </c>
      <c r="U1439">
        <f t="shared" si="272"/>
        <v>0</v>
      </c>
      <c r="V1439">
        <f t="shared" si="273"/>
        <v>0</v>
      </c>
      <c r="W1439">
        <f t="shared" si="274"/>
        <v>1</v>
      </c>
      <c r="X1439">
        <f t="shared" si="275"/>
        <v>0</v>
      </c>
      <c r="Y1439">
        <v>10509.1</v>
      </c>
    </row>
    <row r="1440" spans="1:25">
      <c r="A1440" s="1">
        <v>41982</v>
      </c>
      <c r="B1440">
        <v>89</v>
      </c>
      <c r="C1440">
        <v>144.34831460674158</v>
      </c>
      <c r="D1440">
        <v>12847</v>
      </c>
      <c r="E1440">
        <v>7</v>
      </c>
      <c r="F1440">
        <v>70</v>
      </c>
      <c r="G1440">
        <v>490</v>
      </c>
      <c r="H1440">
        <v>96</v>
      </c>
      <c r="I1440">
        <v>138.92708333333334</v>
      </c>
      <c r="J1440">
        <v>13337</v>
      </c>
      <c r="K1440">
        <v>0</v>
      </c>
      <c r="L1440">
        <v>1438</v>
      </c>
      <c r="M1440">
        <f t="shared" si="264"/>
        <v>0</v>
      </c>
      <c r="N1440">
        <f t="shared" si="265"/>
        <v>0</v>
      </c>
      <c r="O1440">
        <f t="shared" si="266"/>
        <v>0</v>
      </c>
      <c r="P1440">
        <f t="shared" si="267"/>
        <v>0</v>
      </c>
      <c r="Q1440">
        <f t="shared" si="268"/>
        <v>0</v>
      </c>
      <c r="R1440">
        <f t="shared" si="269"/>
        <v>0</v>
      </c>
      <c r="S1440">
        <f t="shared" si="270"/>
        <v>0</v>
      </c>
      <c r="T1440">
        <f t="shared" si="271"/>
        <v>0</v>
      </c>
      <c r="U1440">
        <f t="shared" si="272"/>
        <v>0</v>
      </c>
      <c r="V1440">
        <f t="shared" si="273"/>
        <v>0</v>
      </c>
      <c r="W1440">
        <f t="shared" si="274"/>
        <v>1</v>
      </c>
      <c r="X1440">
        <f t="shared" si="275"/>
        <v>0</v>
      </c>
      <c r="Y1440">
        <v>12056</v>
      </c>
    </row>
    <row r="1441" spans="1:25">
      <c r="A1441" s="1">
        <v>41983</v>
      </c>
      <c r="B1441">
        <v>69</v>
      </c>
      <c r="C1441">
        <v>145.71014492753622</v>
      </c>
      <c r="D1441">
        <v>10054</v>
      </c>
      <c r="E1441">
        <v>9</v>
      </c>
      <c r="F1441">
        <v>77.12222222222222</v>
      </c>
      <c r="G1441">
        <v>694.1</v>
      </c>
      <c r="H1441">
        <v>78</v>
      </c>
      <c r="I1441">
        <v>137.79615384615386</v>
      </c>
      <c r="J1441">
        <v>10748.1</v>
      </c>
      <c r="K1441">
        <v>0</v>
      </c>
      <c r="L1441">
        <v>1439</v>
      </c>
      <c r="M1441">
        <f t="shared" si="264"/>
        <v>0</v>
      </c>
      <c r="N1441">
        <f t="shared" si="265"/>
        <v>0</v>
      </c>
      <c r="O1441">
        <f t="shared" si="266"/>
        <v>0</v>
      </c>
      <c r="P1441">
        <f t="shared" si="267"/>
        <v>0</v>
      </c>
      <c r="Q1441">
        <f t="shared" si="268"/>
        <v>0</v>
      </c>
      <c r="R1441">
        <f t="shared" si="269"/>
        <v>0</v>
      </c>
      <c r="S1441">
        <f t="shared" si="270"/>
        <v>0</v>
      </c>
      <c r="T1441">
        <f t="shared" si="271"/>
        <v>0</v>
      </c>
      <c r="U1441">
        <f t="shared" si="272"/>
        <v>0</v>
      </c>
      <c r="V1441">
        <f t="shared" si="273"/>
        <v>0</v>
      </c>
      <c r="W1441">
        <f t="shared" si="274"/>
        <v>1</v>
      </c>
      <c r="X1441">
        <f t="shared" si="275"/>
        <v>0</v>
      </c>
      <c r="Y1441">
        <v>13337</v>
      </c>
    </row>
    <row r="1442" spans="1:25">
      <c r="A1442" s="1">
        <v>41984</v>
      </c>
      <c r="B1442">
        <v>76</v>
      </c>
      <c r="C1442">
        <v>134.82894736842104</v>
      </c>
      <c r="D1442">
        <v>10247</v>
      </c>
      <c r="E1442">
        <v>11</v>
      </c>
      <c r="F1442">
        <v>70</v>
      </c>
      <c r="G1442">
        <v>770</v>
      </c>
      <c r="H1442">
        <v>87</v>
      </c>
      <c r="I1442">
        <v>126.63218390804597</v>
      </c>
      <c r="J1442">
        <v>11017</v>
      </c>
      <c r="K1442">
        <v>0</v>
      </c>
      <c r="L1442">
        <v>1440</v>
      </c>
      <c r="M1442">
        <f t="shared" si="264"/>
        <v>0</v>
      </c>
      <c r="N1442">
        <f t="shared" si="265"/>
        <v>0</v>
      </c>
      <c r="O1442">
        <f t="shared" si="266"/>
        <v>0</v>
      </c>
      <c r="P1442">
        <f t="shared" si="267"/>
        <v>0</v>
      </c>
      <c r="Q1442">
        <f t="shared" si="268"/>
        <v>0</v>
      </c>
      <c r="R1442">
        <f t="shared" si="269"/>
        <v>0</v>
      </c>
      <c r="S1442">
        <f t="shared" si="270"/>
        <v>0</v>
      </c>
      <c r="T1442">
        <f t="shared" si="271"/>
        <v>0</v>
      </c>
      <c r="U1442">
        <f t="shared" si="272"/>
        <v>0</v>
      </c>
      <c r="V1442">
        <f t="shared" si="273"/>
        <v>0</v>
      </c>
      <c r="W1442">
        <f t="shared" si="274"/>
        <v>1</v>
      </c>
      <c r="X1442">
        <f t="shared" si="275"/>
        <v>0</v>
      </c>
      <c r="Y1442">
        <v>10748.1</v>
      </c>
    </row>
    <row r="1443" spans="1:25">
      <c r="A1443" s="1">
        <v>41985</v>
      </c>
      <c r="B1443">
        <v>45</v>
      </c>
      <c r="C1443">
        <v>83.2</v>
      </c>
      <c r="D1443">
        <v>3744</v>
      </c>
      <c r="E1443">
        <v>6</v>
      </c>
      <c r="F1443">
        <v>79.833333333333329</v>
      </c>
      <c r="G1443">
        <v>479</v>
      </c>
      <c r="H1443">
        <v>51</v>
      </c>
      <c r="I1443">
        <v>82.803921568627445</v>
      </c>
      <c r="J1443">
        <v>4223</v>
      </c>
      <c r="K1443">
        <v>0</v>
      </c>
      <c r="L1443">
        <v>1441</v>
      </c>
      <c r="M1443">
        <f t="shared" si="264"/>
        <v>0</v>
      </c>
      <c r="N1443">
        <f t="shared" si="265"/>
        <v>0</v>
      </c>
      <c r="O1443">
        <f t="shared" si="266"/>
        <v>0</v>
      </c>
      <c r="P1443">
        <f t="shared" si="267"/>
        <v>0</v>
      </c>
      <c r="Q1443">
        <f t="shared" si="268"/>
        <v>0</v>
      </c>
      <c r="R1443">
        <f t="shared" si="269"/>
        <v>0</v>
      </c>
      <c r="S1443">
        <f t="shared" si="270"/>
        <v>0</v>
      </c>
      <c r="T1443">
        <f t="shared" si="271"/>
        <v>0</v>
      </c>
      <c r="U1443">
        <f t="shared" si="272"/>
        <v>0</v>
      </c>
      <c r="V1443">
        <f t="shared" si="273"/>
        <v>0</v>
      </c>
      <c r="W1443">
        <f t="shared" si="274"/>
        <v>1</v>
      </c>
      <c r="X1443">
        <f t="shared" si="275"/>
        <v>1</v>
      </c>
      <c r="Y1443">
        <v>11017</v>
      </c>
    </row>
    <row r="1444" spans="1:25">
      <c r="A1444" s="1">
        <v>41986</v>
      </c>
      <c r="B1444">
        <v>38</v>
      </c>
      <c r="C1444">
        <v>74.736842105263165</v>
      </c>
      <c r="D1444">
        <v>2840</v>
      </c>
      <c r="E1444">
        <v>0</v>
      </c>
      <c r="F1444">
        <v>0</v>
      </c>
      <c r="G1444">
        <v>0</v>
      </c>
      <c r="H1444">
        <v>38</v>
      </c>
      <c r="I1444">
        <v>74.736842105263165</v>
      </c>
      <c r="J1444">
        <v>2840</v>
      </c>
      <c r="K1444">
        <v>0</v>
      </c>
      <c r="L1444">
        <v>1442</v>
      </c>
      <c r="M1444">
        <f t="shared" si="264"/>
        <v>0</v>
      </c>
      <c r="N1444">
        <f t="shared" si="265"/>
        <v>0</v>
      </c>
      <c r="O1444">
        <f t="shared" si="266"/>
        <v>0</v>
      </c>
      <c r="P1444">
        <f t="shared" si="267"/>
        <v>0</v>
      </c>
      <c r="Q1444">
        <f t="shared" si="268"/>
        <v>0</v>
      </c>
      <c r="R1444">
        <f t="shared" si="269"/>
        <v>0</v>
      </c>
      <c r="S1444">
        <f t="shared" si="270"/>
        <v>0</v>
      </c>
      <c r="T1444">
        <f t="shared" si="271"/>
        <v>0</v>
      </c>
      <c r="U1444">
        <f t="shared" si="272"/>
        <v>0</v>
      </c>
      <c r="V1444">
        <f t="shared" si="273"/>
        <v>0</v>
      </c>
      <c r="W1444">
        <f t="shared" si="274"/>
        <v>1</v>
      </c>
      <c r="X1444">
        <f t="shared" si="275"/>
        <v>1</v>
      </c>
      <c r="Y1444">
        <v>4223</v>
      </c>
    </row>
    <row r="1445" spans="1:25">
      <c r="A1445" s="1">
        <v>41987</v>
      </c>
      <c r="B1445">
        <v>2</v>
      </c>
      <c r="C1445">
        <v>70</v>
      </c>
      <c r="D1445">
        <v>140</v>
      </c>
      <c r="E1445">
        <v>2</v>
      </c>
      <c r="F1445">
        <v>99.5</v>
      </c>
      <c r="G1445">
        <v>199</v>
      </c>
      <c r="H1445">
        <v>4</v>
      </c>
      <c r="I1445">
        <v>84.75</v>
      </c>
      <c r="J1445">
        <v>339</v>
      </c>
      <c r="K1445">
        <v>0</v>
      </c>
      <c r="L1445">
        <v>1443</v>
      </c>
      <c r="M1445">
        <f t="shared" si="264"/>
        <v>0</v>
      </c>
      <c r="N1445">
        <f t="shared" si="265"/>
        <v>0</v>
      </c>
      <c r="O1445">
        <f t="shared" si="266"/>
        <v>0</v>
      </c>
      <c r="P1445">
        <f t="shared" si="267"/>
        <v>0</v>
      </c>
      <c r="Q1445">
        <f t="shared" si="268"/>
        <v>0</v>
      </c>
      <c r="R1445">
        <f t="shared" si="269"/>
        <v>0</v>
      </c>
      <c r="S1445">
        <f t="shared" si="270"/>
        <v>0</v>
      </c>
      <c r="T1445">
        <f t="shared" si="271"/>
        <v>0</v>
      </c>
      <c r="U1445">
        <f t="shared" si="272"/>
        <v>0</v>
      </c>
      <c r="V1445">
        <f t="shared" si="273"/>
        <v>0</v>
      </c>
      <c r="W1445">
        <f t="shared" si="274"/>
        <v>1</v>
      </c>
      <c r="X1445">
        <f t="shared" si="275"/>
        <v>0</v>
      </c>
      <c r="Y1445">
        <v>2840</v>
      </c>
    </row>
    <row r="1446" spans="1:25">
      <c r="A1446" s="1">
        <v>41988</v>
      </c>
      <c r="B1446">
        <v>1</v>
      </c>
      <c r="C1446">
        <v>70</v>
      </c>
      <c r="D1446">
        <v>70</v>
      </c>
      <c r="E1446">
        <v>2</v>
      </c>
      <c r="F1446">
        <v>70</v>
      </c>
      <c r="G1446">
        <v>140</v>
      </c>
      <c r="H1446">
        <v>3</v>
      </c>
      <c r="I1446">
        <v>70</v>
      </c>
      <c r="J1446">
        <v>210</v>
      </c>
      <c r="K1446">
        <v>0</v>
      </c>
      <c r="L1446">
        <v>1444</v>
      </c>
      <c r="M1446">
        <f t="shared" si="264"/>
        <v>0</v>
      </c>
      <c r="N1446">
        <f t="shared" si="265"/>
        <v>0</v>
      </c>
      <c r="O1446">
        <f t="shared" si="266"/>
        <v>0</v>
      </c>
      <c r="P1446">
        <f t="shared" si="267"/>
        <v>0</v>
      </c>
      <c r="Q1446">
        <f t="shared" si="268"/>
        <v>0</v>
      </c>
      <c r="R1446">
        <f t="shared" si="269"/>
        <v>0</v>
      </c>
      <c r="S1446">
        <f t="shared" si="270"/>
        <v>0</v>
      </c>
      <c r="T1446">
        <f t="shared" si="271"/>
        <v>0</v>
      </c>
      <c r="U1446">
        <f t="shared" si="272"/>
        <v>0</v>
      </c>
      <c r="V1446">
        <f t="shared" si="273"/>
        <v>0</v>
      </c>
      <c r="W1446">
        <f t="shared" si="274"/>
        <v>1</v>
      </c>
      <c r="X1446">
        <f t="shared" si="275"/>
        <v>0</v>
      </c>
      <c r="Y1446">
        <v>339</v>
      </c>
    </row>
    <row r="1447" spans="1:25">
      <c r="A1447" s="1">
        <v>41989</v>
      </c>
      <c r="B1447">
        <v>1</v>
      </c>
      <c r="C1447">
        <v>70</v>
      </c>
      <c r="D1447">
        <v>70</v>
      </c>
      <c r="E1447">
        <v>5</v>
      </c>
      <c r="F1447">
        <v>70</v>
      </c>
      <c r="G1447">
        <v>350</v>
      </c>
      <c r="H1447">
        <v>6</v>
      </c>
      <c r="I1447">
        <v>70</v>
      </c>
      <c r="J1447">
        <v>420</v>
      </c>
      <c r="K1447">
        <v>0</v>
      </c>
      <c r="L1447">
        <v>1445</v>
      </c>
      <c r="M1447">
        <f t="shared" si="264"/>
        <v>0</v>
      </c>
      <c r="N1447">
        <f t="shared" si="265"/>
        <v>0</v>
      </c>
      <c r="O1447">
        <f t="shared" si="266"/>
        <v>0</v>
      </c>
      <c r="P1447">
        <f t="shared" si="267"/>
        <v>0</v>
      </c>
      <c r="Q1447">
        <f t="shared" si="268"/>
        <v>0</v>
      </c>
      <c r="R1447">
        <f t="shared" si="269"/>
        <v>0</v>
      </c>
      <c r="S1447">
        <f t="shared" si="270"/>
        <v>0</v>
      </c>
      <c r="T1447">
        <f t="shared" si="271"/>
        <v>0</v>
      </c>
      <c r="U1447">
        <f t="shared" si="272"/>
        <v>0</v>
      </c>
      <c r="V1447">
        <f t="shared" si="273"/>
        <v>0</v>
      </c>
      <c r="W1447">
        <f t="shared" si="274"/>
        <v>1</v>
      </c>
      <c r="X1447">
        <f t="shared" si="275"/>
        <v>0</v>
      </c>
      <c r="Y1447">
        <v>210</v>
      </c>
    </row>
    <row r="1448" spans="1:25">
      <c r="A1448" s="1">
        <v>41990</v>
      </c>
      <c r="B1448">
        <v>0</v>
      </c>
      <c r="C1448">
        <v>0</v>
      </c>
      <c r="D1448">
        <v>0</v>
      </c>
      <c r="E1448">
        <v>10</v>
      </c>
      <c r="F1448">
        <v>89.23</v>
      </c>
      <c r="G1448">
        <v>892.30000000000007</v>
      </c>
      <c r="H1448">
        <v>10</v>
      </c>
      <c r="I1448">
        <v>89.23</v>
      </c>
      <c r="J1448">
        <v>892.30000000000007</v>
      </c>
      <c r="K1448">
        <v>0</v>
      </c>
      <c r="L1448">
        <v>1446</v>
      </c>
      <c r="M1448">
        <f t="shared" si="264"/>
        <v>0</v>
      </c>
      <c r="N1448">
        <f t="shared" si="265"/>
        <v>0</v>
      </c>
      <c r="O1448">
        <f t="shared" si="266"/>
        <v>0</v>
      </c>
      <c r="P1448">
        <f t="shared" si="267"/>
        <v>0</v>
      </c>
      <c r="Q1448">
        <f t="shared" si="268"/>
        <v>0</v>
      </c>
      <c r="R1448">
        <f t="shared" si="269"/>
        <v>0</v>
      </c>
      <c r="S1448">
        <f t="shared" si="270"/>
        <v>0</v>
      </c>
      <c r="T1448">
        <f t="shared" si="271"/>
        <v>0</v>
      </c>
      <c r="U1448">
        <f t="shared" si="272"/>
        <v>0</v>
      </c>
      <c r="V1448">
        <f t="shared" si="273"/>
        <v>0</v>
      </c>
      <c r="W1448">
        <f t="shared" si="274"/>
        <v>1</v>
      </c>
      <c r="X1448">
        <f t="shared" si="275"/>
        <v>0</v>
      </c>
      <c r="Y1448">
        <v>420</v>
      </c>
    </row>
    <row r="1449" spans="1:25">
      <c r="A1449" s="1">
        <v>41991</v>
      </c>
      <c r="B1449">
        <v>0</v>
      </c>
      <c r="C1449">
        <v>0</v>
      </c>
      <c r="D1449">
        <v>0</v>
      </c>
      <c r="E1449">
        <v>7</v>
      </c>
      <c r="F1449">
        <v>103.15714285714286</v>
      </c>
      <c r="G1449">
        <v>722.1</v>
      </c>
      <c r="H1449">
        <v>7</v>
      </c>
      <c r="I1449">
        <v>103.15714285714286</v>
      </c>
      <c r="J1449">
        <v>722.1</v>
      </c>
      <c r="K1449">
        <v>0</v>
      </c>
      <c r="L1449">
        <v>1447</v>
      </c>
      <c r="M1449">
        <f t="shared" si="264"/>
        <v>0</v>
      </c>
      <c r="N1449">
        <f t="shared" si="265"/>
        <v>0</v>
      </c>
      <c r="O1449">
        <f t="shared" si="266"/>
        <v>0</v>
      </c>
      <c r="P1449">
        <f t="shared" si="267"/>
        <v>0</v>
      </c>
      <c r="Q1449">
        <f t="shared" si="268"/>
        <v>0</v>
      </c>
      <c r="R1449">
        <f t="shared" si="269"/>
        <v>0</v>
      </c>
      <c r="S1449">
        <f t="shared" si="270"/>
        <v>0</v>
      </c>
      <c r="T1449">
        <f t="shared" si="271"/>
        <v>0</v>
      </c>
      <c r="U1449">
        <f t="shared" si="272"/>
        <v>0</v>
      </c>
      <c r="V1449">
        <f t="shared" si="273"/>
        <v>0</v>
      </c>
      <c r="W1449">
        <f t="shared" si="274"/>
        <v>1</v>
      </c>
      <c r="X1449">
        <f t="shared" si="275"/>
        <v>0</v>
      </c>
      <c r="Y1449">
        <v>892.30000000000007</v>
      </c>
    </row>
    <row r="1450" spans="1:25">
      <c r="A1450" s="1">
        <v>41992</v>
      </c>
      <c r="B1450">
        <v>0</v>
      </c>
      <c r="C1450">
        <v>0</v>
      </c>
      <c r="D1450">
        <v>0</v>
      </c>
      <c r="E1450">
        <v>6</v>
      </c>
      <c r="F1450">
        <v>94.183333333333337</v>
      </c>
      <c r="G1450">
        <v>565.1</v>
      </c>
      <c r="H1450">
        <v>6</v>
      </c>
      <c r="I1450">
        <v>94.183333333333337</v>
      </c>
      <c r="J1450">
        <v>565.1</v>
      </c>
      <c r="K1450">
        <v>0</v>
      </c>
      <c r="L1450">
        <v>1448</v>
      </c>
      <c r="M1450">
        <f t="shared" si="264"/>
        <v>0</v>
      </c>
      <c r="N1450">
        <f t="shared" si="265"/>
        <v>0</v>
      </c>
      <c r="O1450">
        <f t="shared" si="266"/>
        <v>0</v>
      </c>
      <c r="P1450">
        <f t="shared" si="267"/>
        <v>0</v>
      </c>
      <c r="Q1450">
        <f t="shared" si="268"/>
        <v>0</v>
      </c>
      <c r="R1450">
        <f t="shared" si="269"/>
        <v>0</v>
      </c>
      <c r="S1450">
        <f t="shared" si="270"/>
        <v>0</v>
      </c>
      <c r="T1450">
        <f t="shared" si="271"/>
        <v>0</v>
      </c>
      <c r="U1450">
        <f t="shared" si="272"/>
        <v>0</v>
      </c>
      <c r="V1450">
        <f t="shared" si="273"/>
        <v>0</v>
      </c>
      <c r="W1450">
        <f t="shared" si="274"/>
        <v>1</v>
      </c>
      <c r="X1450">
        <f t="shared" si="275"/>
        <v>1</v>
      </c>
      <c r="Y1450">
        <v>722.1</v>
      </c>
    </row>
    <row r="1451" spans="1:25">
      <c r="A1451" s="1">
        <v>41993</v>
      </c>
      <c r="B1451">
        <v>2</v>
      </c>
      <c r="C1451">
        <v>70</v>
      </c>
      <c r="D1451">
        <v>140</v>
      </c>
      <c r="E1451">
        <v>27</v>
      </c>
      <c r="F1451">
        <v>110.65185185185182</v>
      </c>
      <c r="G1451">
        <v>2987.599999999999</v>
      </c>
      <c r="H1451">
        <v>29</v>
      </c>
      <c r="I1451">
        <v>107.84827586206893</v>
      </c>
      <c r="J1451">
        <v>3127.599999999999</v>
      </c>
      <c r="K1451">
        <v>0</v>
      </c>
      <c r="L1451">
        <v>1449</v>
      </c>
      <c r="M1451">
        <f t="shared" si="264"/>
        <v>0</v>
      </c>
      <c r="N1451">
        <f t="shared" si="265"/>
        <v>0</v>
      </c>
      <c r="O1451">
        <f t="shared" si="266"/>
        <v>0</v>
      </c>
      <c r="P1451">
        <f t="shared" si="267"/>
        <v>0</v>
      </c>
      <c r="Q1451">
        <f t="shared" si="268"/>
        <v>0</v>
      </c>
      <c r="R1451">
        <f t="shared" si="269"/>
        <v>0</v>
      </c>
      <c r="S1451">
        <f t="shared" si="270"/>
        <v>0</v>
      </c>
      <c r="T1451">
        <f t="shared" si="271"/>
        <v>0</v>
      </c>
      <c r="U1451">
        <f t="shared" si="272"/>
        <v>0</v>
      </c>
      <c r="V1451">
        <f t="shared" si="273"/>
        <v>0</v>
      </c>
      <c r="W1451">
        <f t="shared" si="274"/>
        <v>1</v>
      </c>
      <c r="X1451">
        <f t="shared" si="275"/>
        <v>1</v>
      </c>
      <c r="Y1451">
        <v>565.1</v>
      </c>
    </row>
    <row r="1452" spans="1:25">
      <c r="A1452" s="1">
        <v>41994</v>
      </c>
      <c r="B1452">
        <v>0</v>
      </c>
      <c r="C1452">
        <v>0</v>
      </c>
      <c r="D1452">
        <v>0</v>
      </c>
      <c r="E1452">
        <v>13</v>
      </c>
      <c r="F1452">
        <v>107.20769230769231</v>
      </c>
      <c r="G1452">
        <v>1393.7</v>
      </c>
      <c r="H1452">
        <v>13</v>
      </c>
      <c r="I1452">
        <v>107.20769230769231</v>
      </c>
      <c r="J1452">
        <v>1393.7</v>
      </c>
      <c r="K1452">
        <v>0</v>
      </c>
      <c r="L1452">
        <v>1450</v>
      </c>
      <c r="M1452">
        <f t="shared" si="264"/>
        <v>0</v>
      </c>
      <c r="N1452">
        <f t="shared" si="265"/>
        <v>0</v>
      </c>
      <c r="O1452">
        <f t="shared" si="266"/>
        <v>0</v>
      </c>
      <c r="P1452">
        <f t="shared" si="267"/>
        <v>0</v>
      </c>
      <c r="Q1452">
        <f t="shared" si="268"/>
        <v>0</v>
      </c>
      <c r="R1452">
        <f t="shared" si="269"/>
        <v>0</v>
      </c>
      <c r="S1452">
        <f t="shared" si="270"/>
        <v>0</v>
      </c>
      <c r="T1452">
        <f t="shared" si="271"/>
        <v>0</v>
      </c>
      <c r="U1452">
        <f t="shared" si="272"/>
        <v>0</v>
      </c>
      <c r="V1452">
        <f t="shared" si="273"/>
        <v>0</v>
      </c>
      <c r="W1452">
        <f t="shared" si="274"/>
        <v>1</v>
      </c>
      <c r="X1452">
        <f t="shared" si="275"/>
        <v>0</v>
      </c>
      <c r="Y1452">
        <v>3127.599999999999</v>
      </c>
    </row>
    <row r="1453" spans="1:25">
      <c r="A1453" s="1">
        <v>41995</v>
      </c>
      <c r="B1453">
        <v>0</v>
      </c>
      <c r="C1453">
        <v>0</v>
      </c>
      <c r="D1453">
        <v>0</v>
      </c>
      <c r="E1453">
        <v>2</v>
      </c>
      <c r="F1453">
        <v>84.05</v>
      </c>
      <c r="G1453">
        <v>168.1</v>
      </c>
      <c r="H1453">
        <v>2</v>
      </c>
      <c r="I1453">
        <v>84.05</v>
      </c>
      <c r="J1453">
        <v>168.1</v>
      </c>
      <c r="K1453">
        <v>0</v>
      </c>
      <c r="L1453">
        <v>1451</v>
      </c>
      <c r="M1453">
        <f t="shared" si="264"/>
        <v>0</v>
      </c>
      <c r="N1453">
        <f t="shared" si="265"/>
        <v>0</v>
      </c>
      <c r="O1453">
        <f t="shared" si="266"/>
        <v>0</v>
      </c>
      <c r="P1453">
        <f t="shared" si="267"/>
        <v>0</v>
      </c>
      <c r="Q1453">
        <f t="shared" si="268"/>
        <v>0</v>
      </c>
      <c r="R1453">
        <f t="shared" si="269"/>
        <v>0</v>
      </c>
      <c r="S1453">
        <f t="shared" si="270"/>
        <v>0</v>
      </c>
      <c r="T1453">
        <f t="shared" si="271"/>
        <v>0</v>
      </c>
      <c r="U1453">
        <f t="shared" si="272"/>
        <v>0</v>
      </c>
      <c r="V1453">
        <f t="shared" si="273"/>
        <v>0</v>
      </c>
      <c r="W1453">
        <f t="shared" si="274"/>
        <v>1</v>
      </c>
      <c r="X1453">
        <f t="shared" si="275"/>
        <v>0</v>
      </c>
      <c r="Y1453">
        <v>1393.7</v>
      </c>
    </row>
    <row r="1454" spans="1:25">
      <c r="A1454" s="1">
        <v>41996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1452</v>
      </c>
      <c r="M1454">
        <f t="shared" si="264"/>
        <v>0</v>
      </c>
      <c r="N1454">
        <f t="shared" si="265"/>
        <v>0</v>
      </c>
      <c r="O1454">
        <f t="shared" si="266"/>
        <v>0</v>
      </c>
      <c r="P1454">
        <f t="shared" si="267"/>
        <v>0</v>
      </c>
      <c r="Q1454">
        <f t="shared" si="268"/>
        <v>0</v>
      </c>
      <c r="R1454">
        <f t="shared" si="269"/>
        <v>0</v>
      </c>
      <c r="S1454">
        <f t="shared" si="270"/>
        <v>0</v>
      </c>
      <c r="T1454">
        <f t="shared" si="271"/>
        <v>0</v>
      </c>
      <c r="U1454">
        <f t="shared" si="272"/>
        <v>0</v>
      </c>
      <c r="V1454">
        <f t="shared" si="273"/>
        <v>0</v>
      </c>
      <c r="W1454">
        <f t="shared" si="274"/>
        <v>1</v>
      </c>
      <c r="X1454">
        <f t="shared" si="275"/>
        <v>0</v>
      </c>
      <c r="Y1454">
        <v>168.1</v>
      </c>
    </row>
    <row r="1455" spans="1:25">
      <c r="A1455" s="1">
        <v>41997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1453</v>
      </c>
      <c r="M1455">
        <f t="shared" si="264"/>
        <v>0</v>
      </c>
      <c r="N1455">
        <f t="shared" si="265"/>
        <v>0</v>
      </c>
      <c r="O1455">
        <f t="shared" si="266"/>
        <v>0</v>
      </c>
      <c r="P1455">
        <f t="shared" si="267"/>
        <v>0</v>
      </c>
      <c r="Q1455">
        <f t="shared" si="268"/>
        <v>0</v>
      </c>
      <c r="R1455">
        <f t="shared" si="269"/>
        <v>0</v>
      </c>
      <c r="S1455">
        <f t="shared" si="270"/>
        <v>0</v>
      </c>
      <c r="T1455">
        <f t="shared" si="271"/>
        <v>0</v>
      </c>
      <c r="U1455">
        <f t="shared" si="272"/>
        <v>0</v>
      </c>
      <c r="V1455">
        <f t="shared" si="273"/>
        <v>0</v>
      </c>
      <c r="W1455">
        <f t="shared" si="274"/>
        <v>1</v>
      </c>
      <c r="X1455">
        <f t="shared" si="275"/>
        <v>0</v>
      </c>
      <c r="Y1455">
        <v>0</v>
      </c>
    </row>
    <row r="1456" spans="1:25">
      <c r="A1456" s="1">
        <v>41998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1454</v>
      </c>
      <c r="M1456">
        <f t="shared" si="264"/>
        <v>0</v>
      </c>
      <c r="N1456">
        <f t="shared" si="265"/>
        <v>0</v>
      </c>
      <c r="O1456">
        <f t="shared" si="266"/>
        <v>0</v>
      </c>
      <c r="P1456">
        <f t="shared" si="267"/>
        <v>0</v>
      </c>
      <c r="Q1456">
        <f t="shared" si="268"/>
        <v>0</v>
      </c>
      <c r="R1456">
        <f t="shared" si="269"/>
        <v>0</v>
      </c>
      <c r="S1456">
        <f t="shared" si="270"/>
        <v>0</v>
      </c>
      <c r="T1456">
        <f t="shared" si="271"/>
        <v>0</v>
      </c>
      <c r="U1456">
        <f t="shared" si="272"/>
        <v>0</v>
      </c>
      <c r="V1456">
        <f t="shared" si="273"/>
        <v>0</v>
      </c>
      <c r="W1456">
        <f t="shared" si="274"/>
        <v>1</v>
      </c>
      <c r="X1456">
        <f t="shared" si="275"/>
        <v>0</v>
      </c>
      <c r="Y1456">
        <v>0</v>
      </c>
    </row>
    <row r="1457" spans="1:25">
      <c r="A1457" s="1">
        <v>41999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1455</v>
      </c>
      <c r="M1457">
        <f t="shared" si="264"/>
        <v>0</v>
      </c>
      <c r="N1457">
        <f t="shared" si="265"/>
        <v>0</v>
      </c>
      <c r="O1457">
        <f t="shared" si="266"/>
        <v>0</v>
      </c>
      <c r="P1457">
        <f t="shared" si="267"/>
        <v>0</v>
      </c>
      <c r="Q1457">
        <f t="shared" si="268"/>
        <v>0</v>
      </c>
      <c r="R1457">
        <f t="shared" si="269"/>
        <v>0</v>
      </c>
      <c r="S1457">
        <f t="shared" si="270"/>
        <v>0</v>
      </c>
      <c r="T1457">
        <f t="shared" si="271"/>
        <v>0</v>
      </c>
      <c r="U1457">
        <f t="shared" si="272"/>
        <v>0</v>
      </c>
      <c r="V1457">
        <f t="shared" si="273"/>
        <v>0</v>
      </c>
      <c r="W1457">
        <f t="shared" si="274"/>
        <v>1</v>
      </c>
      <c r="X1457">
        <f t="shared" si="275"/>
        <v>1</v>
      </c>
      <c r="Y1457">
        <v>0</v>
      </c>
    </row>
    <row r="1458" spans="1:25">
      <c r="A1458" s="1">
        <v>42000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1456</v>
      </c>
      <c r="M1458">
        <f t="shared" si="264"/>
        <v>0</v>
      </c>
      <c r="N1458">
        <f t="shared" si="265"/>
        <v>0</v>
      </c>
      <c r="O1458">
        <f t="shared" si="266"/>
        <v>0</v>
      </c>
      <c r="P1458">
        <f t="shared" si="267"/>
        <v>0</v>
      </c>
      <c r="Q1458">
        <f t="shared" si="268"/>
        <v>0</v>
      </c>
      <c r="R1458">
        <f t="shared" si="269"/>
        <v>0</v>
      </c>
      <c r="S1458">
        <f t="shared" si="270"/>
        <v>0</v>
      </c>
      <c r="T1458">
        <f t="shared" si="271"/>
        <v>0</v>
      </c>
      <c r="U1458">
        <f t="shared" si="272"/>
        <v>0</v>
      </c>
      <c r="V1458">
        <f t="shared" si="273"/>
        <v>0</v>
      </c>
      <c r="W1458">
        <f t="shared" si="274"/>
        <v>1</v>
      </c>
      <c r="X1458">
        <f t="shared" si="275"/>
        <v>1</v>
      </c>
      <c r="Y1458">
        <v>0</v>
      </c>
    </row>
    <row r="1459" spans="1:25">
      <c r="A1459" s="1">
        <v>42001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1457</v>
      </c>
      <c r="M1459">
        <f t="shared" si="264"/>
        <v>0</v>
      </c>
      <c r="N1459">
        <f t="shared" si="265"/>
        <v>0</v>
      </c>
      <c r="O1459">
        <f t="shared" si="266"/>
        <v>0</v>
      </c>
      <c r="P1459">
        <f t="shared" si="267"/>
        <v>0</v>
      </c>
      <c r="Q1459">
        <f t="shared" si="268"/>
        <v>0</v>
      </c>
      <c r="R1459">
        <f t="shared" si="269"/>
        <v>0</v>
      </c>
      <c r="S1459">
        <f t="shared" si="270"/>
        <v>0</v>
      </c>
      <c r="T1459">
        <f t="shared" si="271"/>
        <v>0</v>
      </c>
      <c r="U1459">
        <f t="shared" si="272"/>
        <v>0</v>
      </c>
      <c r="V1459">
        <f t="shared" si="273"/>
        <v>0</v>
      </c>
      <c r="W1459">
        <f t="shared" si="274"/>
        <v>1</v>
      </c>
      <c r="X1459">
        <f t="shared" si="275"/>
        <v>0</v>
      </c>
      <c r="Y1459">
        <v>0</v>
      </c>
    </row>
    <row r="1460" spans="1:25">
      <c r="A1460" s="1">
        <v>42002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1458</v>
      </c>
      <c r="M1460">
        <f t="shared" si="264"/>
        <v>0</v>
      </c>
      <c r="N1460">
        <f t="shared" si="265"/>
        <v>0</v>
      </c>
      <c r="O1460">
        <f t="shared" si="266"/>
        <v>0</v>
      </c>
      <c r="P1460">
        <f t="shared" si="267"/>
        <v>0</v>
      </c>
      <c r="Q1460">
        <f t="shared" si="268"/>
        <v>0</v>
      </c>
      <c r="R1460">
        <f t="shared" si="269"/>
        <v>0</v>
      </c>
      <c r="S1460">
        <f t="shared" si="270"/>
        <v>0</v>
      </c>
      <c r="T1460">
        <f t="shared" si="271"/>
        <v>0</v>
      </c>
      <c r="U1460">
        <f t="shared" si="272"/>
        <v>0</v>
      </c>
      <c r="V1460">
        <f t="shared" si="273"/>
        <v>0</v>
      </c>
      <c r="W1460">
        <f t="shared" si="274"/>
        <v>1</v>
      </c>
      <c r="X1460">
        <f t="shared" si="275"/>
        <v>0</v>
      </c>
      <c r="Y1460">
        <v>0</v>
      </c>
    </row>
    <row r="1461" spans="1:25">
      <c r="A1461" s="1">
        <v>42003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1459</v>
      </c>
      <c r="M1461">
        <f t="shared" si="264"/>
        <v>0</v>
      </c>
      <c r="N1461">
        <f t="shared" si="265"/>
        <v>0</v>
      </c>
      <c r="O1461">
        <f t="shared" si="266"/>
        <v>0</v>
      </c>
      <c r="P1461">
        <f t="shared" si="267"/>
        <v>0</v>
      </c>
      <c r="Q1461">
        <f t="shared" si="268"/>
        <v>0</v>
      </c>
      <c r="R1461">
        <f t="shared" si="269"/>
        <v>0</v>
      </c>
      <c r="S1461">
        <f t="shared" si="270"/>
        <v>0</v>
      </c>
      <c r="T1461">
        <f t="shared" si="271"/>
        <v>0</v>
      </c>
      <c r="U1461">
        <f t="shared" si="272"/>
        <v>0</v>
      </c>
      <c r="V1461">
        <f t="shared" si="273"/>
        <v>0</v>
      </c>
      <c r="W1461">
        <f t="shared" si="274"/>
        <v>1</v>
      </c>
      <c r="X1461">
        <f t="shared" si="275"/>
        <v>0</v>
      </c>
      <c r="Y1461">
        <v>0</v>
      </c>
    </row>
    <row r="1462" spans="1:25">
      <c r="A1462" s="1">
        <v>42004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1460</v>
      </c>
      <c r="M1462">
        <f t="shared" si="264"/>
        <v>0</v>
      </c>
      <c r="N1462">
        <f t="shared" si="265"/>
        <v>0</v>
      </c>
      <c r="O1462">
        <f t="shared" si="266"/>
        <v>0</v>
      </c>
      <c r="P1462">
        <f t="shared" si="267"/>
        <v>0</v>
      </c>
      <c r="Q1462">
        <f t="shared" si="268"/>
        <v>0</v>
      </c>
      <c r="R1462">
        <f t="shared" si="269"/>
        <v>0</v>
      </c>
      <c r="S1462">
        <f t="shared" si="270"/>
        <v>0</v>
      </c>
      <c r="T1462">
        <f t="shared" si="271"/>
        <v>0</v>
      </c>
      <c r="U1462">
        <f t="shared" si="272"/>
        <v>0</v>
      </c>
      <c r="V1462">
        <f t="shared" si="273"/>
        <v>0</v>
      </c>
      <c r="W1462">
        <f t="shared" si="274"/>
        <v>1</v>
      </c>
      <c r="X1462">
        <f t="shared" si="275"/>
        <v>0</v>
      </c>
      <c r="Y1462">
        <v>0</v>
      </c>
    </row>
    <row r="1463" spans="1:25">
      <c r="A1463" s="1">
        <v>42005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1461</v>
      </c>
      <c r="M1463">
        <f t="shared" si="264"/>
        <v>0</v>
      </c>
      <c r="N1463">
        <f t="shared" si="265"/>
        <v>0</v>
      </c>
      <c r="O1463">
        <f t="shared" si="266"/>
        <v>0</v>
      </c>
      <c r="P1463">
        <f t="shared" si="267"/>
        <v>0</v>
      </c>
      <c r="Q1463">
        <f t="shared" si="268"/>
        <v>0</v>
      </c>
      <c r="R1463">
        <f t="shared" si="269"/>
        <v>0</v>
      </c>
      <c r="S1463">
        <f t="shared" si="270"/>
        <v>0</v>
      </c>
      <c r="T1463">
        <f t="shared" si="271"/>
        <v>0</v>
      </c>
      <c r="U1463">
        <f t="shared" si="272"/>
        <v>0</v>
      </c>
      <c r="V1463">
        <f t="shared" si="273"/>
        <v>0</v>
      </c>
      <c r="W1463">
        <f t="shared" si="274"/>
        <v>0</v>
      </c>
      <c r="X1463">
        <f t="shared" si="275"/>
        <v>0</v>
      </c>
      <c r="Y1463">
        <v>0</v>
      </c>
    </row>
    <row r="1464" spans="1:25">
      <c r="A1464" s="1">
        <v>42006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1462</v>
      </c>
      <c r="M1464">
        <f t="shared" si="264"/>
        <v>0</v>
      </c>
      <c r="N1464">
        <f t="shared" si="265"/>
        <v>0</v>
      </c>
      <c r="O1464">
        <f t="shared" si="266"/>
        <v>0</v>
      </c>
      <c r="P1464">
        <f t="shared" si="267"/>
        <v>0</v>
      </c>
      <c r="Q1464">
        <f t="shared" si="268"/>
        <v>0</v>
      </c>
      <c r="R1464">
        <f t="shared" si="269"/>
        <v>0</v>
      </c>
      <c r="S1464">
        <f t="shared" si="270"/>
        <v>0</v>
      </c>
      <c r="T1464">
        <f t="shared" si="271"/>
        <v>0</v>
      </c>
      <c r="U1464">
        <f t="shared" si="272"/>
        <v>0</v>
      </c>
      <c r="V1464">
        <f t="shared" si="273"/>
        <v>0</v>
      </c>
      <c r="W1464">
        <f t="shared" si="274"/>
        <v>0</v>
      </c>
      <c r="X1464">
        <f t="shared" si="275"/>
        <v>1</v>
      </c>
      <c r="Y1464">
        <v>0</v>
      </c>
    </row>
    <row r="1465" spans="1:25">
      <c r="A1465" s="1">
        <v>42007</v>
      </c>
      <c r="B1465">
        <v>3</v>
      </c>
      <c r="C1465">
        <v>92.333333333333329</v>
      </c>
      <c r="D1465">
        <v>277</v>
      </c>
      <c r="E1465">
        <v>3</v>
      </c>
      <c r="F1465">
        <v>86.033333333333346</v>
      </c>
      <c r="G1465">
        <v>258.10000000000002</v>
      </c>
      <c r="H1465">
        <v>6</v>
      </c>
      <c r="I1465">
        <v>89.183333333333337</v>
      </c>
      <c r="J1465">
        <v>535.1</v>
      </c>
      <c r="K1465">
        <v>0</v>
      </c>
      <c r="L1465">
        <v>1463</v>
      </c>
      <c r="M1465">
        <f t="shared" si="264"/>
        <v>0</v>
      </c>
      <c r="N1465">
        <f t="shared" si="265"/>
        <v>0</v>
      </c>
      <c r="O1465">
        <f t="shared" si="266"/>
        <v>0</v>
      </c>
      <c r="P1465">
        <f t="shared" si="267"/>
        <v>0</v>
      </c>
      <c r="Q1465">
        <f t="shared" si="268"/>
        <v>0</v>
      </c>
      <c r="R1465">
        <f t="shared" si="269"/>
        <v>0</v>
      </c>
      <c r="S1465">
        <f t="shared" si="270"/>
        <v>0</v>
      </c>
      <c r="T1465">
        <f t="shared" si="271"/>
        <v>0</v>
      </c>
      <c r="U1465">
        <f t="shared" si="272"/>
        <v>0</v>
      </c>
      <c r="V1465">
        <f t="shared" si="273"/>
        <v>0</v>
      </c>
      <c r="W1465">
        <f t="shared" si="274"/>
        <v>0</v>
      </c>
      <c r="X1465">
        <f t="shared" si="275"/>
        <v>1</v>
      </c>
      <c r="Y1465">
        <v>0</v>
      </c>
    </row>
    <row r="1466" spans="1:25">
      <c r="A1466" s="1">
        <v>42008</v>
      </c>
      <c r="B1466">
        <v>29</v>
      </c>
      <c r="C1466">
        <v>99</v>
      </c>
      <c r="D1466">
        <v>2871</v>
      </c>
      <c r="E1466">
        <v>1</v>
      </c>
      <c r="F1466">
        <v>70</v>
      </c>
      <c r="G1466">
        <v>70</v>
      </c>
      <c r="H1466">
        <v>30</v>
      </c>
      <c r="I1466">
        <v>98.033333333333331</v>
      </c>
      <c r="J1466">
        <v>2941</v>
      </c>
      <c r="K1466">
        <v>0</v>
      </c>
      <c r="L1466">
        <v>1464</v>
      </c>
      <c r="M1466">
        <f t="shared" si="264"/>
        <v>0</v>
      </c>
      <c r="N1466">
        <f t="shared" si="265"/>
        <v>0</v>
      </c>
      <c r="O1466">
        <f t="shared" si="266"/>
        <v>0</v>
      </c>
      <c r="P1466">
        <f t="shared" si="267"/>
        <v>0</v>
      </c>
      <c r="Q1466">
        <f t="shared" si="268"/>
        <v>0</v>
      </c>
      <c r="R1466">
        <f t="shared" si="269"/>
        <v>0</v>
      </c>
      <c r="S1466">
        <f t="shared" si="270"/>
        <v>0</v>
      </c>
      <c r="T1466">
        <f t="shared" si="271"/>
        <v>0</v>
      </c>
      <c r="U1466">
        <f t="shared" si="272"/>
        <v>0</v>
      </c>
      <c r="V1466">
        <f t="shared" si="273"/>
        <v>0</v>
      </c>
      <c r="W1466">
        <f t="shared" si="274"/>
        <v>0</v>
      </c>
      <c r="X1466">
        <f t="shared" si="275"/>
        <v>0</v>
      </c>
      <c r="Y1466">
        <v>535.1</v>
      </c>
    </row>
    <row r="1467" spans="1:25">
      <c r="A1467" s="1">
        <v>42009</v>
      </c>
      <c r="B1467">
        <v>59</v>
      </c>
      <c r="C1467">
        <v>128.66101694915255</v>
      </c>
      <c r="D1467">
        <v>7591</v>
      </c>
      <c r="E1467">
        <v>4</v>
      </c>
      <c r="F1467">
        <v>77.025000000000006</v>
      </c>
      <c r="G1467">
        <v>308.10000000000002</v>
      </c>
      <c r="H1467">
        <v>63</v>
      </c>
      <c r="I1467">
        <v>125.38253968253969</v>
      </c>
      <c r="J1467">
        <v>7899.1</v>
      </c>
      <c r="K1467">
        <v>0</v>
      </c>
      <c r="L1467">
        <v>1465</v>
      </c>
      <c r="M1467">
        <f t="shared" si="264"/>
        <v>0</v>
      </c>
      <c r="N1467">
        <f t="shared" si="265"/>
        <v>0</v>
      </c>
      <c r="O1467">
        <f t="shared" si="266"/>
        <v>0</v>
      </c>
      <c r="P1467">
        <f t="shared" si="267"/>
        <v>0</v>
      </c>
      <c r="Q1467">
        <f t="shared" si="268"/>
        <v>0</v>
      </c>
      <c r="R1467">
        <f t="shared" si="269"/>
        <v>0</v>
      </c>
      <c r="S1467">
        <f t="shared" si="270"/>
        <v>0</v>
      </c>
      <c r="T1467">
        <f t="shared" si="271"/>
        <v>0</v>
      </c>
      <c r="U1467">
        <f t="shared" si="272"/>
        <v>0</v>
      </c>
      <c r="V1467">
        <f t="shared" si="273"/>
        <v>0</v>
      </c>
      <c r="W1467">
        <f t="shared" si="274"/>
        <v>0</v>
      </c>
      <c r="X1467">
        <f t="shared" si="275"/>
        <v>0</v>
      </c>
      <c r="Y1467">
        <v>2941</v>
      </c>
    </row>
    <row r="1468" spans="1:25">
      <c r="A1468" s="1">
        <v>42010</v>
      </c>
      <c r="B1468">
        <v>61</v>
      </c>
      <c r="C1468">
        <v>128.67213114754099</v>
      </c>
      <c r="D1468">
        <v>7849</v>
      </c>
      <c r="E1468">
        <v>3</v>
      </c>
      <c r="F1468">
        <v>70</v>
      </c>
      <c r="G1468">
        <v>210</v>
      </c>
      <c r="H1468">
        <v>64</v>
      </c>
      <c r="I1468">
        <v>125.921875</v>
      </c>
      <c r="J1468">
        <v>8059</v>
      </c>
      <c r="K1468">
        <v>0</v>
      </c>
      <c r="L1468">
        <v>1466</v>
      </c>
      <c r="M1468">
        <f t="shared" si="264"/>
        <v>0</v>
      </c>
      <c r="N1468">
        <f t="shared" si="265"/>
        <v>0</v>
      </c>
      <c r="O1468">
        <f t="shared" si="266"/>
        <v>0</v>
      </c>
      <c r="P1468">
        <f t="shared" si="267"/>
        <v>0</v>
      </c>
      <c r="Q1468">
        <f t="shared" si="268"/>
        <v>0</v>
      </c>
      <c r="R1468">
        <f t="shared" si="269"/>
        <v>0</v>
      </c>
      <c r="S1468">
        <f t="shared" si="270"/>
        <v>0</v>
      </c>
      <c r="T1468">
        <f t="shared" si="271"/>
        <v>0</v>
      </c>
      <c r="U1468">
        <f t="shared" si="272"/>
        <v>0</v>
      </c>
      <c r="V1468">
        <f t="shared" si="273"/>
        <v>0</v>
      </c>
      <c r="W1468">
        <f t="shared" si="274"/>
        <v>0</v>
      </c>
      <c r="X1468">
        <f t="shared" si="275"/>
        <v>0</v>
      </c>
      <c r="Y1468">
        <v>7899.1</v>
      </c>
    </row>
    <row r="1469" spans="1:25">
      <c r="A1469" s="1">
        <v>42011</v>
      </c>
      <c r="B1469">
        <v>77</v>
      </c>
      <c r="C1469">
        <v>132.64935064935065</v>
      </c>
      <c r="D1469">
        <v>10214</v>
      </c>
      <c r="E1469">
        <v>8</v>
      </c>
      <c r="F1469">
        <v>91.175000000000011</v>
      </c>
      <c r="G1469">
        <v>729.40000000000009</v>
      </c>
      <c r="H1469">
        <v>85</v>
      </c>
      <c r="I1469">
        <v>128.74588235294118</v>
      </c>
      <c r="J1469">
        <v>10943.4</v>
      </c>
      <c r="K1469">
        <v>0</v>
      </c>
      <c r="L1469">
        <v>1467</v>
      </c>
      <c r="M1469">
        <f t="shared" si="264"/>
        <v>0</v>
      </c>
      <c r="N1469">
        <f t="shared" si="265"/>
        <v>0</v>
      </c>
      <c r="O1469">
        <f t="shared" si="266"/>
        <v>0</v>
      </c>
      <c r="P1469">
        <f t="shared" si="267"/>
        <v>0</v>
      </c>
      <c r="Q1469">
        <f t="shared" si="268"/>
        <v>0</v>
      </c>
      <c r="R1469">
        <f t="shared" si="269"/>
        <v>0</v>
      </c>
      <c r="S1469">
        <f t="shared" si="270"/>
        <v>0</v>
      </c>
      <c r="T1469">
        <f t="shared" si="271"/>
        <v>0</v>
      </c>
      <c r="U1469">
        <f t="shared" si="272"/>
        <v>0</v>
      </c>
      <c r="V1469">
        <f t="shared" si="273"/>
        <v>0</v>
      </c>
      <c r="W1469">
        <f t="shared" si="274"/>
        <v>0</v>
      </c>
      <c r="X1469">
        <f t="shared" si="275"/>
        <v>0</v>
      </c>
      <c r="Y1469">
        <v>8059</v>
      </c>
    </row>
    <row r="1470" spans="1:25">
      <c r="A1470" s="1">
        <v>42012</v>
      </c>
      <c r="B1470">
        <v>41</v>
      </c>
      <c r="C1470">
        <v>128.7560975609756</v>
      </c>
      <c r="D1470">
        <v>5279</v>
      </c>
      <c r="E1470">
        <v>9</v>
      </c>
      <c r="F1470">
        <v>82.677777777777777</v>
      </c>
      <c r="G1470">
        <v>744.1</v>
      </c>
      <c r="H1470">
        <v>50</v>
      </c>
      <c r="I1470">
        <v>120.462</v>
      </c>
      <c r="J1470">
        <v>6023.1</v>
      </c>
      <c r="K1470">
        <v>0</v>
      </c>
      <c r="L1470">
        <v>1468</v>
      </c>
      <c r="M1470">
        <f t="shared" si="264"/>
        <v>0</v>
      </c>
      <c r="N1470">
        <f t="shared" si="265"/>
        <v>0</v>
      </c>
      <c r="O1470">
        <f t="shared" si="266"/>
        <v>0</v>
      </c>
      <c r="P1470">
        <f t="shared" si="267"/>
        <v>0</v>
      </c>
      <c r="Q1470">
        <f t="shared" si="268"/>
        <v>0</v>
      </c>
      <c r="R1470">
        <f t="shared" si="269"/>
        <v>0</v>
      </c>
      <c r="S1470">
        <f t="shared" si="270"/>
        <v>0</v>
      </c>
      <c r="T1470">
        <f t="shared" si="271"/>
        <v>0</v>
      </c>
      <c r="U1470">
        <f t="shared" si="272"/>
        <v>0</v>
      </c>
      <c r="V1470">
        <f t="shared" si="273"/>
        <v>0</v>
      </c>
      <c r="W1470">
        <f t="shared" si="274"/>
        <v>0</v>
      </c>
      <c r="X1470">
        <f t="shared" si="275"/>
        <v>0</v>
      </c>
      <c r="Y1470">
        <v>10943.4</v>
      </c>
    </row>
    <row r="1471" spans="1:25">
      <c r="A1471" s="1">
        <v>42013</v>
      </c>
      <c r="B1471">
        <v>66</v>
      </c>
      <c r="C1471">
        <v>126.27272727272727</v>
      </c>
      <c r="D1471">
        <v>8334</v>
      </c>
      <c r="E1471">
        <v>8</v>
      </c>
      <c r="F1471">
        <v>93.375</v>
      </c>
      <c r="G1471">
        <v>747</v>
      </c>
      <c r="H1471">
        <v>74</v>
      </c>
      <c r="I1471">
        <v>122.71621621621621</v>
      </c>
      <c r="J1471">
        <v>9081</v>
      </c>
      <c r="K1471">
        <v>0</v>
      </c>
      <c r="L1471">
        <v>1469</v>
      </c>
      <c r="M1471">
        <f t="shared" si="264"/>
        <v>0</v>
      </c>
      <c r="N1471">
        <f t="shared" si="265"/>
        <v>0</v>
      </c>
      <c r="O1471">
        <f t="shared" si="266"/>
        <v>0</v>
      </c>
      <c r="P1471">
        <f t="shared" si="267"/>
        <v>0</v>
      </c>
      <c r="Q1471">
        <f t="shared" si="268"/>
        <v>0</v>
      </c>
      <c r="R1471">
        <f t="shared" si="269"/>
        <v>0</v>
      </c>
      <c r="S1471">
        <f t="shared" si="270"/>
        <v>0</v>
      </c>
      <c r="T1471">
        <f t="shared" si="271"/>
        <v>0</v>
      </c>
      <c r="U1471">
        <f t="shared" si="272"/>
        <v>0</v>
      </c>
      <c r="V1471">
        <f t="shared" si="273"/>
        <v>0</v>
      </c>
      <c r="W1471">
        <f t="shared" si="274"/>
        <v>0</v>
      </c>
      <c r="X1471">
        <f t="shared" si="275"/>
        <v>1</v>
      </c>
      <c r="Y1471">
        <v>6023.1</v>
      </c>
    </row>
    <row r="1472" spans="1:25">
      <c r="A1472" s="1">
        <v>42014</v>
      </c>
      <c r="B1472">
        <v>31</v>
      </c>
      <c r="C1472">
        <v>128.67741935483872</v>
      </c>
      <c r="D1472">
        <v>3989</v>
      </c>
      <c r="E1472">
        <v>10</v>
      </c>
      <c r="F1472">
        <v>108.94000000000001</v>
      </c>
      <c r="G1472">
        <v>1089.4000000000001</v>
      </c>
      <c r="H1472">
        <v>41</v>
      </c>
      <c r="I1472">
        <v>123.86341463414634</v>
      </c>
      <c r="J1472">
        <v>5078.3999999999996</v>
      </c>
      <c r="K1472">
        <v>0</v>
      </c>
      <c r="L1472">
        <v>1470</v>
      </c>
      <c r="M1472">
        <f t="shared" si="264"/>
        <v>0</v>
      </c>
      <c r="N1472">
        <f t="shared" si="265"/>
        <v>0</v>
      </c>
      <c r="O1472">
        <f t="shared" si="266"/>
        <v>0</v>
      </c>
      <c r="P1472">
        <f t="shared" si="267"/>
        <v>0</v>
      </c>
      <c r="Q1472">
        <f t="shared" si="268"/>
        <v>0</v>
      </c>
      <c r="R1472">
        <f t="shared" si="269"/>
        <v>0</v>
      </c>
      <c r="S1472">
        <f t="shared" si="270"/>
        <v>0</v>
      </c>
      <c r="T1472">
        <f t="shared" si="271"/>
        <v>0</v>
      </c>
      <c r="U1472">
        <f t="shared" si="272"/>
        <v>0</v>
      </c>
      <c r="V1472">
        <f t="shared" si="273"/>
        <v>0</v>
      </c>
      <c r="W1472">
        <f t="shared" si="274"/>
        <v>0</v>
      </c>
      <c r="X1472">
        <f t="shared" si="275"/>
        <v>1</v>
      </c>
      <c r="Y1472">
        <v>9081</v>
      </c>
    </row>
    <row r="1473" spans="1:25">
      <c r="A1473" s="1">
        <v>42015</v>
      </c>
      <c r="B1473">
        <v>37</v>
      </c>
      <c r="C1473">
        <v>129</v>
      </c>
      <c r="D1473">
        <v>4773</v>
      </c>
      <c r="E1473">
        <v>7</v>
      </c>
      <c r="F1473">
        <v>76.585714285714289</v>
      </c>
      <c r="G1473">
        <v>536.1</v>
      </c>
      <c r="H1473">
        <v>44</v>
      </c>
      <c r="I1473">
        <v>120.66136363636365</v>
      </c>
      <c r="J1473">
        <v>5309.1</v>
      </c>
      <c r="K1473">
        <v>0</v>
      </c>
      <c r="L1473">
        <v>1471</v>
      </c>
      <c r="M1473">
        <f t="shared" si="264"/>
        <v>0</v>
      </c>
      <c r="N1473">
        <f t="shared" si="265"/>
        <v>0</v>
      </c>
      <c r="O1473">
        <f t="shared" si="266"/>
        <v>0</v>
      </c>
      <c r="P1473">
        <f t="shared" si="267"/>
        <v>0</v>
      </c>
      <c r="Q1473">
        <f t="shared" si="268"/>
        <v>0</v>
      </c>
      <c r="R1473">
        <f t="shared" si="269"/>
        <v>0</v>
      </c>
      <c r="S1473">
        <f t="shared" si="270"/>
        <v>0</v>
      </c>
      <c r="T1473">
        <f t="shared" si="271"/>
        <v>0</v>
      </c>
      <c r="U1473">
        <f t="shared" si="272"/>
        <v>0</v>
      </c>
      <c r="V1473">
        <f t="shared" si="273"/>
        <v>0</v>
      </c>
      <c r="W1473">
        <f t="shared" si="274"/>
        <v>0</v>
      </c>
      <c r="X1473">
        <f t="shared" si="275"/>
        <v>0</v>
      </c>
      <c r="Y1473">
        <v>5078.3999999999996</v>
      </c>
    </row>
    <row r="1474" spans="1:25">
      <c r="A1474" s="1">
        <v>42016</v>
      </c>
      <c r="B1474">
        <v>42</v>
      </c>
      <c r="C1474">
        <v>126.66666666666667</v>
      </c>
      <c r="D1474">
        <v>5320</v>
      </c>
      <c r="E1474">
        <v>8</v>
      </c>
      <c r="F1474">
        <v>76.887500000000003</v>
      </c>
      <c r="G1474">
        <v>615.1</v>
      </c>
      <c r="H1474">
        <v>50</v>
      </c>
      <c r="I1474">
        <v>118.70200000000001</v>
      </c>
      <c r="J1474">
        <v>5935.1</v>
      </c>
      <c r="K1474">
        <v>0</v>
      </c>
      <c r="L1474">
        <v>1472</v>
      </c>
      <c r="M1474">
        <f t="shared" si="264"/>
        <v>0</v>
      </c>
      <c r="N1474">
        <f t="shared" si="265"/>
        <v>0</v>
      </c>
      <c r="O1474">
        <f t="shared" si="266"/>
        <v>0</v>
      </c>
      <c r="P1474">
        <f t="shared" si="267"/>
        <v>0</v>
      </c>
      <c r="Q1474">
        <f t="shared" si="268"/>
        <v>0</v>
      </c>
      <c r="R1474">
        <f t="shared" si="269"/>
        <v>0</v>
      </c>
      <c r="S1474">
        <f t="shared" si="270"/>
        <v>0</v>
      </c>
      <c r="T1474">
        <f t="shared" si="271"/>
        <v>0</v>
      </c>
      <c r="U1474">
        <f t="shared" si="272"/>
        <v>0</v>
      </c>
      <c r="V1474">
        <f t="shared" si="273"/>
        <v>0</v>
      </c>
      <c r="W1474">
        <f t="shared" si="274"/>
        <v>0</v>
      </c>
      <c r="X1474">
        <f t="shared" si="275"/>
        <v>0</v>
      </c>
      <c r="Y1474">
        <v>5309.1</v>
      </c>
    </row>
    <row r="1475" spans="1:25">
      <c r="A1475" s="1">
        <v>42017</v>
      </c>
      <c r="B1475">
        <v>52</v>
      </c>
      <c r="C1475">
        <v>119.92307692307692</v>
      </c>
      <c r="D1475">
        <v>6236</v>
      </c>
      <c r="E1475">
        <v>6</v>
      </c>
      <c r="F1475">
        <v>70</v>
      </c>
      <c r="G1475">
        <v>420</v>
      </c>
      <c r="H1475">
        <v>58</v>
      </c>
      <c r="I1475">
        <v>114.75862068965517</v>
      </c>
      <c r="J1475">
        <v>6656</v>
      </c>
      <c r="K1475">
        <v>0</v>
      </c>
      <c r="L1475">
        <v>1473</v>
      </c>
      <c r="M1475">
        <f t="shared" ref="M1475:M1538" si="276">IF(MONTH(A1475)=2,1,0)</f>
        <v>0</v>
      </c>
      <c r="N1475">
        <f t="shared" ref="N1475:N1538" si="277">IF(MONTH(A1475)=3,1,0)</f>
        <v>0</v>
      </c>
      <c r="O1475">
        <f t="shared" ref="O1475:O1538" si="278">IF(MONTH(A1475)=4,1,0)</f>
        <v>0</v>
      </c>
      <c r="P1475">
        <f t="shared" ref="P1475:P1538" si="279">IF(MONTH(A1475)=5,1,0)</f>
        <v>0</v>
      </c>
      <c r="Q1475">
        <f t="shared" ref="Q1475:Q1538" si="280">IF(MONTH(A1475)=6,1,0)</f>
        <v>0</v>
      </c>
      <c r="R1475">
        <f t="shared" ref="R1475:R1538" si="281">IF(MONTH(A1475)=7,1,0)</f>
        <v>0</v>
      </c>
      <c r="S1475">
        <f t="shared" ref="S1475:S1538" si="282">IF(MONTH(A1475)=8,1,0)</f>
        <v>0</v>
      </c>
      <c r="T1475">
        <f t="shared" ref="T1475:T1538" si="283">IF(MONTH(A1475)=9,1,0)</f>
        <v>0</v>
      </c>
      <c r="U1475">
        <f t="shared" ref="U1475:U1538" si="284">IF(MONTH(A1475)=10,1,0)</f>
        <v>0</v>
      </c>
      <c r="V1475">
        <f t="shared" ref="V1475:V1538" si="285">IF(MONTH(A1475)=11,1,0)</f>
        <v>0</v>
      </c>
      <c r="W1475">
        <f t="shared" ref="W1475:W1538" si="286">IF(MONTH(A1475)=12,1,0)</f>
        <v>0</v>
      </c>
      <c r="X1475">
        <f t="shared" ref="X1475:X1538" si="287">IF(WEEKDAY(A1475)&gt;=6,1,0)</f>
        <v>0</v>
      </c>
      <c r="Y1475">
        <v>5935.1</v>
      </c>
    </row>
    <row r="1476" spans="1:25">
      <c r="A1476" s="1">
        <v>42018</v>
      </c>
      <c r="B1476">
        <v>38</v>
      </c>
      <c r="C1476">
        <v>128.73684210526315</v>
      </c>
      <c r="D1476">
        <v>4892</v>
      </c>
      <c r="E1476">
        <v>3</v>
      </c>
      <c r="F1476">
        <v>70</v>
      </c>
      <c r="G1476">
        <v>210</v>
      </c>
      <c r="H1476">
        <v>41</v>
      </c>
      <c r="I1476">
        <v>124.4390243902439</v>
      </c>
      <c r="J1476">
        <v>5102</v>
      </c>
      <c r="K1476">
        <v>0</v>
      </c>
      <c r="L1476">
        <v>1474</v>
      </c>
      <c r="M1476">
        <f t="shared" si="276"/>
        <v>0</v>
      </c>
      <c r="N1476">
        <f t="shared" si="277"/>
        <v>0</v>
      </c>
      <c r="O1476">
        <f t="shared" si="278"/>
        <v>0</v>
      </c>
      <c r="P1476">
        <f t="shared" si="279"/>
        <v>0</v>
      </c>
      <c r="Q1476">
        <f t="shared" si="280"/>
        <v>0</v>
      </c>
      <c r="R1476">
        <f t="shared" si="281"/>
        <v>0</v>
      </c>
      <c r="S1476">
        <f t="shared" si="282"/>
        <v>0</v>
      </c>
      <c r="T1476">
        <f t="shared" si="283"/>
        <v>0</v>
      </c>
      <c r="U1476">
        <f t="shared" si="284"/>
        <v>0</v>
      </c>
      <c r="V1476">
        <f t="shared" si="285"/>
        <v>0</v>
      </c>
      <c r="W1476">
        <f t="shared" si="286"/>
        <v>0</v>
      </c>
      <c r="X1476">
        <f t="shared" si="287"/>
        <v>0</v>
      </c>
      <c r="Y1476">
        <v>6656</v>
      </c>
    </row>
    <row r="1477" spans="1:25">
      <c r="A1477" s="1">
        <v>42019</v>
      </c>
      <c r="B1477">
        <v>21</v>
      </c>
      <c r="C1477">
        <v>139.33809523809524</v>
      </c>
      <c r="D1477">
        <v>2926.1</v>
      </c>
      <c r="E1477">
        <v>10</v>
      </c>
      <c r="F1477">
        <v>107.75</v>
      </c>
      <c r="G1477">
        <v>1077.5</v>
      </c>
      <c r="H1477">
        <v>31</v>
      </c>
      <c r="I1477">
        <v>129.1483870967742</v>
      </c>
      <c r="J1477">
        <v>4003.6</v>
      </c>
      <c r="K1477">
        <v>0</v>
      </c>
      <c r="L1477">
        <v>1475</v>
      </c>
      <c r="M1477">
        <f t="shared" si="276"/>
        <v>0</v>
      </c>
      <c r="N1477">
        <f t="shared" si="277"/>
        <v>0</v>
      </c>
      <c r="O1477">
        <f t="shared" si="278"/>
        <v>0</v>
      </c>
      <c r="P1477">
        <f t="shared" si="279"/>
        <v>0</v>
      </c>
      <c r="Q1477">
        <f t="shared" si="280"/>
        <v>0</v>
      </c>
      <c r="R1477">
        <f t="shared" si="281"/>
        <v>0</v>
      </c>
      <c r="S1477">
        <f t="shared" si="282"/>
        <v>0</v>
      </c>
      <c r="T1477">
        <f t="shared" si="283"/>
        <v>0</v>
      </c>
      <c r="U1477">
        <f t="shared" si="284"/>
        <v>0</v>
      </c>
      <c r="V1477">
        <f t="shared" si="285"/>
        <v>0</v>
      </c>
      <c r="W1477">
        <f t="shared" si="286"/>
        <v>0</v>
      </c>
      <c r="X1477">
        <f t="shared" si="287"/>
        <v>0</v>
      </c>
      <c r="Y1477">
        <v>5102</v>
      </c>
    </row>
    <row r="1478" spans="1:25">
      <c r="A1478" s="1">
        <v>42020</v>
      </c>
      <c r="B1478">
        <v>31</v>
      </c>
      <c r="C1478">
        <v>138.94838709677421</v>
      </c>
      <c r="D1478">
        <v>4307.4000000000005</v>
      </c>
      <c r="E1478">
        <v>3</v>
      </c>
      <c r="F1478">
        <v>85.366666666666674</v>
      </c>
      <c r="G1478">
        <v>256.10000000000002</v>
      </c>
      <c r="H1478">
        <v>34</v>
      </c>
      <c r="I1478">
        <v>134.22058823529414</v>
      </c>
      <c r="J1478">
        <v>4563.5000000000009</v>
      </c>
      <c r="K1478">
        <v>0</v>
      </c>
      <c r="L1478">
        <v>1476</v>
      </c>
      <c r="M1478">
        <f t="shared" si="276"/>
        <v>0</v>
      </c>
      <c r="N1478">
        <f t="shared" si="277"/>
        <v>0</v>
      </c>
      <c r="O1478">
        <f t="shared" si="278"/>
        <v>0</v>
      </c>
      <c r="P1478">
        <f t="shared" si="279"/>
        <v>0</v>
      </c>
      <c r="Q1478">
        <f t="shared" si="280"/>
        <v>0</v>
      </c>
      <c r="R1478">
        <f t="shared" si="281"/>
        <v>0</v>
      </c>
      <c r="S1478">
        <f t="shared" si="282"/>
        <v>0</v>
      </c>
      <c r="T1478">
        <f t="shared" si="283"/>
        <v>0</v>
      </c>
      <c r="U1478">
        <f t="shared" si="284"/>
        <v>0</v>
      </c>
      <c r="V1478">
        <f t="shared" si="285"/>
        <v>0</v>
      </c>
      <c r="W1478">
        <f t="shared" si="286"/>
        <v>0</v>
      </c>
      <c r="X1478">
        <f t="shared" si="287"/>
        <v>1</v>
      </c>
      <c r="Y1478">
        <v>4003.6</v>
      </c>
    </row>
    <row r="1479" spans="1:25">
      <c r="A1479" s="1">
        <v>42021</v>
      </c>
      <c r="B1479">
        <v>7</v>
      </c>
      <c r="C1479">
        <v>116.10000000000001</v>
      </c>
      <c r="D1479">
        <v>812.7</v>
      </c>
      <c r="E1479">
        <v>8</v>
      </c>
      <c r="F1479">
        <v>106.5125</v>
      </c>
      <c r="G1479">
        <v>852.1</v>
      </c>
      <c r="H1479">
        <v>15</v>
      </c>
      <c r="I1479">
        <v>110.98666666666668</v>
      </c>
      <c r="J1479">
        <v>1664.8000000000002</v>
      </c>
      <c r="K1479">
        <v>0</v>
      </c>
      <c r="L1479">
        <v>1477</v>
      </c>
      <c r="M1479">
        <f t="shared" si="276"/>
        <v>0</v>
      </c>
      <c r="N1479">
        <f t="shared" si="277"/>
        <v>0</v>
      </c>
      <c r="O1479">
        <f t="shared" si="278"/>
        <v>0</v>
      </c>
      <c r="P1479">
        <f t="shared" si="279"/>
        <v>0</v>
      </c>
      <c r="Q1479">
        <f t="shared" si="280"/>
        <v>0</v>
      </c>
      <c r="R1479">
        <f t="shared" si="281"/>
        <v>0</v>
      </c>
      <c r="S1479">
        <f t="shared" si="282"/>
        <v>0</v>
      </c>
      <c r="T1479">
        <f t="shared" si="283"/>
        <v>0</v>
      </c>
      <c r="U1479">
        <f t="shared" si="284"/>
        <v>0</v>
      </c>
      <c r="V1479">
        <f t="shared" si="285"/>
        <v>0</v>
      </c>
      <c r="W1479">
        <f t="shared" si="286"/>
        <v>0</v>
      </c>
      <c r="X1479">
        <f t="shared" si="287"/>
        <v>1</v>
      </c>
      <c r="Y1479">
        <v>4563.5000000000009</v>
      </c>
    </row>
    <row r="1480" spans="1:25">
      <c r="A1480" s="1">
        <v>42022</v>
      </c>
      <c r="B1480">
        <v>2</v>
      </c>
      <c r="C1480">
        <v>116.1</v>
      </c>
      <c r="D1480">
        <v>232.2</v>
      </c>
      <c r="E1480">
        <v>9</v>
      </c>
      <c r="F1480">
        <v>103.56666666666666</v>
      </c>
      <c r="G1480">
        <v>932.1</v>
      </c>
      <c r="H1480">
        <v>11</v>
      </c>
      <c r="I1480">
        <v>105.84545454545454</v>
      </c>
      <c r="J1480">
        <v>1164.3</v>
      </c>
      <c r="K1480">
        <v>0</v>
      </c>
      <c r="L1480">
        <v>1478</v>
      </c>
      <c r="M1480">
        <f t="shared" si="276"/>
        <v>0</v>
      </c>
      <c r="N1480">
        <f t="shared" si="277"/>
        <v>0</v>
      </c>
      <c r="O1480">
        <f t="shared" si="278"/>
        <v>0</v>
      </c>
      <c r="P1480">
        <f t="shared" si="279"/>
        <v>0</v>
      </c>
      <c r="Q1480">
        <f t="shared" si="280"/>
        <v>0</v>
      </c>
      <c r="R1480">
        <f t="shared" si="281"/>
        <v>0</v>
      </c>
      <c r="S1480">
        <f t="shared" si="282"/>
        <v>0</v>
      </c>
      <c r="T1480">
        <f t="shared" si="283"/>
        <v>0</v>
      </c>
      <c r="U1480">
        <f t="shared" si="284"/>
        <v>0</v>
      </c>
      <c r="V1480">
        <f t="shared" si="285"/>
        <v>0</v>
      </c>
      <c r="W1480">
        <f t="shared" si="286"/>
        <v>0</v>
      </c>
      <c r="X1480">
        <f t="shared" si="287"/>
        <v>0</v>
      </c>
      <c r="Y1480">
        <v>1664.8000000000002</v>
      </c>
    </row>
    <row r="1481" spans="1:25">
      <c r="A1481" s="1">
        <v>42023</v>
      </c>
      <c r="B1481">
        <v>34</v>
      </c>
      <c r="C1481">
        <v>141.29705882352943</v>
      </c>
      <c r="D1481">
        <v>4804.1000000000004</v>
      </c>
      <c r="E1481">
        <v>4</v>
      </c>
      <c r="F1481">
        <v>70</v>
      </c>
      <c r="G1481">
        <v>280</v>
      </c>
      <c r="H1481">
        <v>38</v>
      </c>
      <c r="I1481">
        <v>133.79210526315791</v>
      </c>
      <c r="J1481">
        <v>5084.1000000000004</v>
      </c>
      <c r="K1481">
        <v>0</v>
      </c>
      <c r="L1481">
        <v>1479</v>
      </c>
      <c r="M1481">
        <f t="shared" si="276"/>
        <v>0</v>
      </c>
      <c r="N1481">
        <f t="shared" si="277"/>
        <v>0</v>
      </c>
      <c r="O1481">
        <f t="shared" si="278"/>
        <v>0</v>
      </c>
      <c r="P1481">
        <f t="shared" si="279"/>
        <v>0</v>
      </c>
      <c r="Q1481">
        <f t="shared" si="280"/>
        <v>0</v>
      </c>
      <c r="R1481">
        <f t="shared" si="281"/>
        <v>0</v>
      </c>
      <c r="S1481">
        <f t="shared" si="282"/>
        <v>0</v>
      </c>
      <c r="T1481">
        <f t="shared" si="283"/>
        <v>0</v>
      </c>
      <c r="U1481">
        <f t="shared" si="284"/>
        <v>0</v>
      </c>
      <c r="V1481">
        <f t="shared" si="285"/>
        <v>0</v>
      </c>
      <c r="W1481">
        <f t="shared" si="286"/>
        <v>0</v>
      </c>
      <c r="X1481">
        <f t="shared" si="287"/>
        <v>0</v>
      </c>
      <c r="Y1481">
        <v>1164.3</v>
      </c>
    </row>
    <row r="1482" spans="1:25">
      <c r="A1482" s="1">
        <v>42024</v>
      </c>
      <c r="B1482">
        <v>50</v>
      </c>
      <c r="C1482">
        <v>140.22</v>
      </c>
      <c r="D1482">
        <v>7011</v>
      </c>
      <c r="E1482">
        <v>6</v>
      </c>
      <c r="F1482">
        <v>105.23333333333335</v>
      </c>
      <c r="G1482">
        <v>631.40000000000009</v>
      </c>
      <c r="H1482">
        <v>56</v>
      </c>
      <c r="I1482">
        <v>136.47142857142856</v>
      </c>
      <c r="J1482">
        <v>7642.4</v>
      </c>
      <c r="K1482">
        <v>0</v>
      </c>
      <c r="L1482">
        <v>1480</v>
      </c>
      <c r="M1482">
        <f t="shared" si="276"/>
        <v>0</v>
      </c>
      <c r="N1482">
        <f t="shared" si="277"/>
        <v>0</v>
      </c>
      <c r="O1482">
        <f t="shared" si="278"/>
        <v>0</v>
      </c>
      <c r="P1482">
        <f t="shared" si="279"/>
        <v>0</v>
      </c>
      <c r="Q1482">
        <f t="shared" si="280"/>
        <v>0</v>
      </c>
      <c r="R1482">
        <f t="shared" si="281"/>
        <v>0</v>
      </c>
      <c r="S1482">
        <f t="shared" si="282"/>
        <v>0</v>
      </c>
      <c r="T1482">
        <f t="shared" si="283"/>
        <v>0</v>
      </c>
      <c r="U1482">
        <f t="shared" si="284"/>
        <v>0</v>
      </c>
      <c r="V1482">
        <f t="shared" si="285"/>
        <v>0</v>
      </c>
      <c r="W1482">
        <f t="shared" si="286"/>
        <v>0</v>
      </c>
      <c r="X1482">
        <f t="shared" si="287"/>
        <v>0</v>
      </c>
      <c r="Y1482">
        <v>5084.1000000000004</v>
      </c>
    </row>
    <row r="1483" spans="1:25">
      <c r="A1483" s="1">
        <v>42025</v>
      </c>
      <c r="B1483">
        <v>23</v>
      </c>
      <c r="C1483">
        <v>130.34782608695653</v>
      </c>
      <c r="D1483">
        <v>2998</v>
      </c>
      <c r="E1483">
        <v>4</v>
      </c>
      <c r="F1483">
        <v>70</v>
      </c>
      <c r="G1483">
        <v>280</v>
      </c>
      <c r="H1483">
        <v>27</v>
      </c>
      <c r="I1483">
        <v>121.4074074074074</v>
      </c>
      <c r="J1483">
        <v>3278</v>
      </c>
      <c r="K1483">
        <v>0</v>
      </c>
      <c r="L1483">
        <v>1481</v>
      </c>
      <c r="M1483">
        <f t="shared" si="276"/>
        <v>0</v>
      </c>
      <c r="N1483">
        <f t="shared" si="277"/>
        <v>0</v>
      </c>
      <c r="O1483">
        <f t="shared" si="278"/>
        <v>0</v>
      </c>
      <c r="P1483">
        <f t="shared" si="279"/>
        <v>0</v>
      </c>
      <c r="Q1483">
        <f t="shared" si="280"/>
        <v>0</v>
      </c>
      <c r="R1483">
        <f t="shared" si="281"/>
        <v>0</v>
      </c>
      <c r="S1483">
        <f t="shared" si="282"/>
        <v>0</v>
      </c>
      <c r="T1483">
        <f t="shared" si="283"/>
        <v>0</v>
      </c>
      <c r="U1483">
        <f t="shared" si="284"/>
        <v>0</v>
      </c>
      <c r="V1483">
        <f t="shared" si="285"/>
        <v>0</v>
      </c>
      <c r="W1483">
        <f t="shared" si="286"/>
        <v>0</v>
      </c>
      <c r="X1483">
        <f t="shared" si="287"/>
        <v>0</v>
      </c>
      <c r="Y1483">
        <v>7642.4</v>
      </c>
    </row>
    <row r="1484" spans="1:25">
      <c r="A1484" s="1">
        <v>42026</v>
      </c>
      <c r="B1484">
        <v>31</v>
      </c>
      <c r="C1484">
        <v>128.74193548387098</v>
      </c>
      <c r="D1484">
        <v>3991</v>
      </c>
      <c r="E1484">
        <v>5</v>
      </c>
      <c r="F1484">
        <v>70</v>
      </c>
      <c r="G1484">
        <v>350</v>
      </c>
      <c r="H1484">
        <v>36</v>
      </c>
      <c r="I1484">
        <v>120.58333333333333</v>
      </c>
      <c r="J1484">
        <v>4341</v>
      </c>
      <c r="K1484">
        <v>0</v>
      </c>
      <c r="L1484">
        <v>1482</v>
      </c>
      <c r="M1484">
        <f t="shared" si="276"/>
        <v>0</v>
      </c>
      <c r="N1484">
        <f t="shared" si="277"/>
        <v>0</v>
      </c>
      <c r="O1484">
        <f t="shared" si="278"/>
        <v>0</v>
      </c>
      <c r="P1484">
        <f t="shared" si="279"/>
        <v>0</v>
      </c>
      <c r="Q1484">
        <f t="shared" si="280"/>
        <v>0</v>
      </c>
      <c r="R1484">
        <f t="shared" si="281"/>
        <v>0</v>
      </c>
      <c r="S1484">
        <f t="shared" si="282"/>
        <v>0</v>
      </c>
      <c r="T1484">
        <f t="shared" si="283"/>
        <v>0</v>
      </c>
      <c r="U1484">
        <f t="shared" si="284"/>
        <v>0</v>
      </c>
      <c r="V1484">
        <f t="shared" si="285"/>
        <v>0</v>
      </c>
      <c r="W1484">
        <f t="shared" si="286"/>
        <v>0</v>
      </c>
      <c r="X1484">
        <f t="shared" si="287"/>
        <v>0</v>
      </c>
      <c r="Y1484">
        <v>3278</v>
      </c>
    </row>
    <row r="1485" spans="1:25">
      <c r="A1485" s="1">
        <v>42027</v>
      </c>
      <c r="B1485">
        <v>37</v>
      </c>
      <c r="C1485">
        <v>121.43243243243244</v>
      </c>
      <c r="D1485">
        <v>4493</v>
      </c>
      <c r="E1485">
        <v>6</v>
      </c>
      <c r="F1485">
        <v>115.91666666666667</v>
      </c>
      <c r="G1485">
        <v>695.5</v>
      </c>
      <c r="H1485">
        <v>43</v>
      </c>
      <c r="I1485">
        <v>120.66279069767442</v>
      </c>
      <c r="J1485">
        <v>5188.5</v>
      </c>
      <c r="K1485">
        <v>0</v>
      </c>
      <c r="L1485">
        <v>1483</v>
      </c>
      <c r="M1485">
        <f t="shared" si="276"/>
        <v>0</v>
      </c>
      <c r="N1485">
        <f t="shared" si="277"/>
        <v>0</v>
      </c>
      <c r="O1485">
        <f t="shared" si="278"/>
        <v>0</v>
      </c>
      <c r="P1485">
        <f t="shared" si="279"/>
        <v>0</v>
      </c>
      <c r="Q1485">
        <f t="shared" si="280"/>
        <v>0</v>
      </c>
      <c r="R1485">
        <f t="shared" si="281"/>
        <v>0</v>
      </c>
      <c r="S1485">
        <f t="shared" si="282"/>
        <v>0</v>
      </c>
      <c r="T1485">
        <f t="shared" si="283"/>
        <v>0</v>
      </c>
      <c r="U1485">
        <f t="shared" si="284"/>
        <v>0</v>
      </c>
      <c r="V1485">
        <f t="shared" si="285"/>
        <v>0</v>
      </c>
      <c r="W1485">
        <f t="shared" si="286"/>
        <v>0</v>
      </c>
      <c r="X1485">
        <f t="shared" si="287"/>
        <v>1</v>
      </c>
      <c r="Y1485">
        <v>4341</v>
      </c>
    </row>
    <row r="1486" spans="1:25">
      <c r="A1486" s="1">
        <v>42028</v>
      </c>
      <c r="B1486">
        <v>1</v>
      </c>
      <c r="C1486">
        <v>119</v>
      </c>
      <c r="D1486">
        <v>119</v>
      </c>
      <c r="E1486">
        <v>8</v>
      </c>
      <c r="F1486">
        <v>125.075</v>
      </c>
      <c r="G1486">
        <v>1000.6</v>
      </c>
      <c r="H1486">
        <v>9</v>
      </c>
      <c r="I1486">
        <v>124.39999999999999</v>
      </c>
      <c r="J1486">
        <v>1119.5999999999999</v>
      </c>
      <c r="K1486">
        <v>0</v>
      </c>
      <c r="L1486">
        <v>1484</v>
      </c>
      <c r="M1486">
        <f t="shared" si="276"/>
        <v>0</v>
      </c>
      <c r="N1486">
        <f t="shared" si="277"/>
        <v>0</v>
      </c>
      <c r="O1486">
        <f t="shared" si="278"/>
        <v>0</v>
      </c>
      <c r="P1486">
        <f t="shared" si="279"/>
        <v>0</v>
      </c>
      <c r="Q1486">
        <f t="shared" si="280"/>
        <v>0</v>
      </c>
      <c r="R1486">
        <f t="shared" si="281"/>
        <v>0</v>
      </c>
      <c r="S1486">
        <f t="shared" si="282"/>
        <v>0</v>
      </c>
      <c r="T1486">
        <f t="shared" si="283"/>
        <v>0</v>
      </c>
      <c r="U1486">
        <f t="shared" si="284"/>
        <v>0</v>
      </c>
      <c r="V1486">
        <f t="shared" si="285"/>
        <v>0</v>
      </c>
      <c r="W1486">
        <f t="shared" si="286"/>
        <v>0</v>
      </c>
      <c r="X1486">
        <f t="shared" si="287"/>
        <v>1</v>
      </c>
      <c r="Y1486">
        <v>5188.5</v>
      </c>
    </row>
    <row r="1487" spans="1:25">
      <c r="A1487" s="1">
        <v>42029</v>
      </c>
      <c r="B1487">
        <v>28</v>
      </c>
      <c r="C1487">
        <v>140.82142857142858</v>
      </c>
      <c r="D1487">
        <v>3943</v>
      </c>
      <c r="E1487">
        <v>1</v>
      </c>
      <c r="F1487">
        <v>129</v>
      </c>
      <c r="G1487">
        <v>129</v>
      </c>
      <c r="H1487">
        <v>29</v>
      </c>
      <c r="I1487">
        <v>140.41379310344828</v>
      </c>
      <c r="J1487">
        <v>4072</v>
      </c>
      <c r="K1487">
        <v>0</v>
      </c>
      <c r="L1487">
        <v>1485</v>
      </c>
      <c r="M1487">
        <f t="shared" si="276"/>
        <v>0</v>
      </c>
      <c r="N1487">
        <f t="shared" si="277"/>
        <v>0</v>
      </c>
      <c r="O1487">
        <f t="shared" si="278"/>
        <v>0</v>
      </c>
      <c r="P1487">
        <f t="shared" si="279"/>
        <v>0</v>
      </c>
      <c r="Q1487">
        <f t="shared" si="280"/>
        <v>0</v>
      </c>
      <c r="R1487">
        <f t="shared" si="281"/>
        <v>0</v>
      </c>
      <c r="S1487">
        <f t="shared" si="282"/>
        <v>0</v>
      </c>
      <c r="T1487">
        <f t="shared" si="283"/>
        <v>0</v>
      </c>
      <c r="U1487">
        <f t="shared" si="284"/>
        <v>0</v>
      </c>
      <c r="V1487">
        <f t="shared" si="285"/>
        <v>0</v>
      </c>
      <c r="W1487">
        <f t="shared" si="286"/>
        <v>0</v>
      </c>
      <c r="X1487">
        <f t="shared" si="287"/>
        <v>0</v>
      </c>
      <c r="Y1487">
        <v>1119.5999999999999</v>
      </c>
    </row>
    <row r="1488" spans="1:25">
      <c r="A1488" s="1">
        <v>42030</v>
      </c>
      <c r="B1488">
        <v>31</v>
      </c>
      <c r="C1488">
        <v>141.12903225806451</v>
      </c>
      <c r="D1488">
        <v>4375</v>
      </c>
      <c r="E1488">
        <v>9</v>
      </c>
      <c r="F1488">
        <v>94.922222222222231</v>
      </c>
      <c r="G1488">
        <v>854.30000000000007</v>
      </c>
      <c r="H1488">
        <v>40</v>
      </c>
      <c r="I1488">
        <v>130.73250000000002</v>
      </c>
      <c r="J1488">
        <v>5229.3</v>
      </c>
      <c r="K1488">
        <v>0</v>
      </c>
      <c r="L1488">
        <v>1486</v>
      </c>
      <c r="M1488">
        <f t="shared" si="276"/>
        <v>0</v>
      </c>
      <c r="N1488">
        <f t="shared" si="277"/>
        <v>0</v>
      </c>
      <c r="O1488">
        <f t="shared" si="278"/>
        <v>0</v>
      </c>
      <c r="P1488">
        <f t="shared" si="279"/>
        <v>0</v>
      </c>
      <c r="Q1488">
        <f t="shared" si="280"/>
        <v>0</v>
      </c>
      <c r="R1488">
        <f t="shared" si="281"/>
        <v>0</v>
      </c>
      <c r="S1488">
        <f t="shared" si="282"/>
        <v>0</v>
      </c>
      <c r="T1488">
        <f t="shared" si="283"/>
        <v>0</v>
      </c>
      <c r="U1488">
        <f t="shared" si="284"/>
        <v>0</v>
      </c>
      <c r="V1488">
        <f t="shared" si="285"/>
        <v>0</v>
      </c>
      <c r="W1488">
        <f t="shared" si="286"/>
        <v>0</v>
      </c>
      <c r="X1488">
        <f t="shared" si="287"/>
        <v>0</v>
      </c>
      <c r="Y1488">
        <v>4072</v>
      </c>
    </row>
    <row r="1489" spans="1:25">
      <c r="A1489" s="1">
        <v>42031</v>
      </c>
      <c r="B1489">
        <v>47</v>
      </c>
      <c r="C1489">
        <v>143.80851063829786</v>
      </c>
      <c r="D1489">
        <v>6759</v>
      </c>
      <c r="E1489">
        <v>10</v>
      </c>
      <c r="F1489">
        <v>81.41</v>
      </c>
      <c r="G1489">
        <v>814.1</v>
      </c>
      <c r="H1489">
        <v>57</v>
      </c>
      <c r="I1489">
        <v>132.86140350877193</v>
      </c>
      <c r="J1489">
        <v>7573.1</v>
      </c>
      <c r="K1489">
        <v>0</v>
      </c>
      <c r="L1489">
        <v>1487</v>
      </c>
      <c r="M1489">
        <f t="shared" si="276"/>
        <v>0</v>
      </c>
      <c r="N1489">
        <f t="shared" si="277"/>
        <v>0</v>
      </c>
      <c r="O1489">
        <f t="shared" si="278"/>
        <v>0</v>
      </c>
      <c r="P1489">
        <f t="shared" si="279"/>
        <v>0</v>
      </c>
      <c r="Q1489">
        <f t="shared" si="280"/>
        <v>0</v>
      </c>
      <c r="R1489">
        <f t="shared" si="281"/>
        <v>0</v>
      </c>
      <c r="S1489">
        <f t="shared" si="282"/>
        <v>0</v>
      </c>
      <c r="T1489">
        <f t="shared" si="283"/>
        <v>0</v>
      </c>
      <c r="U1489">
        <f t="shared" si="284"/>
        <v>0</v>
      </c>
      <c r="V1489">
        <f t="shared" si="285"/>
        <v>0</v>
      </c>
      <c r="W1489">
        <f t="shared" si="286"/>
        <v>0</v>
      </c>
      <c r="X1489">
        <f t="shared" si="287"/>
        <v>0</v>
      </c>
      <c r="Y1489">
        <v>5229.3</v>
      </c>
    </row>
    <row r="1490" spans="1:25">
      <c r="A1490" s="1">
        <v>42032</v>
      </c>
      <c r="B1490">
        <v>43</v>
      </c>
      <c r="C1490">
        <v>145.86046511627907</v>
      </c>
      <c r="D1490">
        <v>6272</v>
      </c>
      <c r="E1490">
        <v>12</v>
      </c>
      <c r="F1490">
        <v>87.25</v>
      </c>
      <c r="G1490">
        <v>1047</v>
      </c>
      <c r="H1490">
        <v>55</v>
      </c>
      <c r="I1490">
        <v>133.07272727272726</v>
      </c>
      <c r="J1490">
        <v>7319</v>
      </c>
      <c r="K1490">
        <v>0</v>
      </c>
      <c r="L1490">
        <v>1488</v>
      </c>
      <c r="M1490">
        <f t="shared" si="276"/>
        <v>0</v>
      </c>
      <c r="N1490">
        <f t="shared" si="277"/>
        <v>0</v>
      </c>
      <c r="O1490">
        <f t="shared" si="278"/>
        <v>0</v>
      </c>
      <c r="P1490">
        <f t="shared" si="279"/>
        <v>0</v>
      </c>
      <c r="Q1490">
        <f t="shared" si="280"/>
        <v>0</v>
      </c>
      <c r="R1490">
        <f t="shared" si="281"/>
        <v>0</v>
      </c>
      <c r="S1490">
        <f t="shared" si="282"/>
        <v>0</v>
      </c>
      <c r="T1490">
        <f t="shared" si="283"/>
        <v>0</v>
      </c>
      <c r="U1490">
        <f t="shared" si="284"/>
        <v>0</v>
      </c>
      <c r="V1490">
        <f t="shared" si="285"/>
        <v>0</v>
      </c>
      <c r="W1490">
        <f t="shared" si="286"/>
        <v>0</v>
      </c>
      <c r="X1490">
        <f t="shared" si="287"/>
        <v>0</v>
      </c>
      <c r="Y1490">
        <v>7573.1</v>
      </c>
    </row>
    <row r="1491" spans="1:25">
      <c r="A1491" s="1">
        <v>42033</v>
      </c>
      <c r="B1491">
        <v>31</v>
      </c>
      <c r="C1491">
        <v>141.93548387096774</v>
      </c>
      <c r="D1491">
        <v>4400</v>
      </c>
      <c r="E1491">
        <v>8</v>
      </c>
      <c r="F1491">
        <v>77.375</v>
      </c>
      <c r="G1491">
        <v>619</v>
      </c>
      <c r="H1491">
        <v>39</v>
      </c>
      <c r="I1491">
        <v>128.69230769230768</v>
      </c>
      <c r="J1491">
        <v>5019</v>
      </c>
      <c r="K1491">
        <v>0</v>
      </c>
      <c r="L1491">
        <v>1489</v>
      </c>
      <c r="M1491">
        <f t="shared" si="276"/>
        <v>0</v>
      </c>
      <c r="N1491">
        <f t="shared" si="277"/>
        <v>0</v>
      </c>
      <c r="O1491">
        <f t="shared" si="278"/>
        <v>0</v>
      </c>
      <c r="P1491">
        <f t="shared" si="279"/>
        <v>0</v>
      </c>
      <c r="Q1491">
        <f t="shared" si="280"/>
        <v>0</v>
      </c>
      <c r="R1491">
        <f t="shared" si="281"/>
        <v>0</v>
      </c>
      <c r="S1491">
        <f t="shared" si="282"/>
        <v>0</v>
      </c>
      <c r="T1491">
        <f t="shared" si="283"/>
        <v>0</v>
      </c>
      <c r="U1491">
        <f t="shared" si="284"/>
        <v>0</v>
      </c>
      <c r="V1491">
        <f t="shared" si="285"/>
        <v>0</v>
      </c>
      <c r="W1491">
        <f t="shared" si="286"/>
        <v>0</v>
      </c>
      <c r="X1491">
        <f t="shared" si="287"/>
        <v>0</v>
      </c>
      <c r="Y1491">
        <v>7319</v>
      </c>
    </row>
    <row r="1492" spans="1:25">
      <c r="A1492" s="1">
        <v>42034</v>
      </c>
      <c r="B1492">
        <v>28</v>
      </c>
      <c r="C1492">
        <v>143.46428571428572</v>
      </c>
      <c r="D1492">
        <v>4017</v>
      </c>
      <c r="E1492">
        <v>8</v>
      </c>
      <c r="F1492">
        <v>108.92500000000001</v>
      </c>
      <c r="G1492">
        <v>871.40000000000009</v>
      </c>
      <c r="H1492">
        <v>36</v>
      </c>
      <c r="I1492">
        <v>135.78888888888889</v>
      </c>
      <c r="J1492">
        <v>4888.3999999999996</v>
      </c>
      <c r="K1492">
        <v>0</v>
      </c>
      <c r="L1492">
        <v>1490</v>
      </c>
      <c r="M1492">
        <f t="shared" si="276"/>
        <v>0</v>
      </c>
      <c r="N1492">
        <f t="shared" si="277"/>
        <v>0</v>
      </c>
      <c r="O1492">
        <f t="shared" si="278"/>
        <v>0</v>
      </c>
      <c r="P1492">
        <f t="shared" si="279"/>
        <v>0</v>
      </c>
      <c r="Q1492">
        <f t="shared" si="280"/>
        <v>0</v>
      </c>
      <c r="R1492">
        <f t="shared" si="281"/>
        <v>0</v>
      </c>
      <c r="S1492">
        <f t="shared" si="282"/>
        <v>0</v>
      </c>
      <c r="T1492">
        <f t="shared" si="283"/>
        <v>0</v>
      </c>
      <c r="U1492">
        <f t="shared" si="284"/>
        <v>0</v>
      </c>
      <c r="V1492">
        <f t="shared" si="285"/>
        <v>0</v>
      </c>
      <c r="W1492">
        <f t="shared" si="286"/>
        <v>0</v>
      </c>
      <c r="X1492">
        <f t="shared" si="287"/>
        <v>1</v>
      </c>
      <c r="Y1492">
        <v>5019</v>
      </c>
    </row>
    <row r="1493" spans="1:25">
      <c r="A1493" s="1">
        <v>42035</v>
      </c>
      <c r="B1493">
        <v>27</v>
      </c>
      <c r="C1493">
        <v>144</v>
      </c>
      <c r="D1493">
        <v>3888</v>
      </c>
      <c r="E1493">
        <v>8</v>
      </c>
      <c r="F1493">
        <v>125.56250000000001</v>
      </c>
      <c r="G1493">
        <v>1004.5000000000001</v>
      </c>
      <c r="H1493">
        <v>35</v>
      </c>
      <c r="I1493">
        <v>139.78571428571428</v>
      </c>
      <c r="J1493">
        <v>4892.5</v>
      </c>
      <c r="K1493">
        <v>0</v>
      </c>
      <c r="L1493">
        <v>1491</v>
      </c>
      <c r="M1493">
        <f t="shared" si="276"/>
        <v>0</v>
      </c>
      <c r="N1493">
        <f t="shared" si="277"/>
        <v>0</v>
      </c>
      <c r="O1493">
        <f t="shared" si="278"/>
        <v>0</v>
      </c>
      <c r="P1493">
        <f t="shared" si="279"/>
        <v>0</v>
      </c>
      <c r="Q1493">
        <f t="shared" si="280"/>
        <v>0</v>
      </c>
      <c r="R1493">
        <f t="shared" si="281"/>
        <v>0</v>
      </c>
      <c r="S1493">
        <f t="shared" si="282"/>
        <v>0</v>
      </c>
      <c r="T1493">
        <f t="shared" si="283"/>
        <v>0</v>
      </c>
      <c r="U1493">
        <f t="shared" si="284"/>
        <v>0</v>
      </c>
      <c r="V1493">
        <f t="shared" si="285"/>
        <v>0</v>
      </c>
      <c r="W1493">
        <f t="shared" si="286"/>
        <v>0</v>
      </c>
      <c r="X1493">
        <f t="shared" si="287"/>
        <v>1</v>
      </c>
      <c r="Y1493">
        <v>4888.3999999999996</v>
      </c>
    </row>
    <row r="1494" spans="1:25">
      <c r="A1494" s="1">
        <v>42036</v>
      </c>
      <c r="B1494">
        <v>37</v>
      </c>
      <c r="C1494">
        <v>143.05405405405406</v>
      </c>
      <c r="D1494">
        <v>5293</v>
      </c>
      <c r="E1494">
        <v>3</v>
      </c>
      <c r="F1494">
        <v>119.33333333333333</v>
      </c>
      <c r="G1494">
        <v>358</v>
      </c>
      <c r="H1494">
        <v>40</v>
      </c>
      <c r="I1494">
        <v>141.27500000000001</v>
      </c>
      <c r="J1494">
        <v>5651</v>
      </c>
      <c r="K1494">
        <v>0</v>
      </c>
      <c r="L1494">
        <v>1492</v>
      </c>
      <c r="M1494">
        <f t="shared" si="276"/>
        <v>1</v>
      </c>
      <c r="N1494">
        <f t="shared" si="277"/>
        <v>0</v>
      </c>
      <c r="O1494">
        <f t="shared" si="278"/>
        <v>0</v>
      </c>
      <c r="P1494">
        <f t="shared" si="279"/>
        <v>0</v>
      </c>
      <c r="Q1494">
        <f t="shared" si="280"/>
        <v>0</v>
      </c>
      <c r="R1494">
        <f t="shared" si="281"/>
        <v>0</v>
      </c>
      <c r="S1494">
        <f t="shared" si="282"/>
        <v>0</v>
      </c>
      <c r="T1494">
        <f t="shared" si="283"/>
        <v>0</v>
      </c>
      <c r="U1494">
        <f t="shared" si="284"/>
        <v>0</v>
      </c>
      <c r="V1494">
        <f t="shared" si="285"/>
        <v>0</v>
      </c>
      <c r="W1494">
        <f t="shared" si="286"/>
        <v>0</v>
      </c>
      <c r="X1494">
        <f t="shared" si="287"/>
        <v>0</v>
      </c>
      <c r="Y1494">
        <v>4892.5</v>
      </c>
    </row>
    <row r="1495" spans="1:25">
      <c r="A1495" s="1">
        <v>42037</v>
      </c>
      <c r="B1495">
        <v>42</v>
      </c>
      <c r="C1495">
        <v>142.47857142857143</v>
      </c>
      <c r="D1495">
        <v>5984.1</v>
      </c>
      <c r="E1495">
        <v>15</v>
      </c>
      <c r="F1495">
        <v>106.76666666666667</v>
      </c>
      <c r="G1495">
        <v>1601.5</v>
      </c>
      <c r="H1495">
        <v>57</v>
      </c>
      <c r="I1495">
        <v>133.08070175438598</v>
      </c>
      <c r="J1495">
        <v>7585.6</v>
      </c>
      <c r="K1495">
        <v>0</v>
      </c>
      <c r="L1495">
        <v>1493</v>
      </c>
      <c r="M1495">
        <f t="shared" si="276"/>
        <v>1</v>
      </c>
      <c r="N1495">
        <f t="shared" si="277"/>
        <v>0</v>
      </c>
      <c r="O1495">
        <f t="shared" si="278"/>
        <v>0</v>
      </c>
      <c r="P1495">
        <f t="shared" si="279"/>
        <v>0</v>
      </c>
      <c r="Q1495">
        <f t="shared" si="280"/>
        <v>0</v>
      </c>
      <c r="R1495">
        <f t="shared" si="281"/>
        <v>0</v>
      </c>
      <c r="S1495">
        <f t="shared" si="282"/>
        <v>0</v>
      </c>
      <c r="T1495">
        <f t="shared" si="283"/>
        <v>0</v>
      </c>
      <c r="U1495">
        <f t="shared" si="284"/>
        <v>0</v>
      </c>
      <c r="V1495">
        <f t="shared" si="285"/>
        <v>0</v>
      </c>
      <c r="W1495">
        <f t="shared" si="286"/>
        <v>0</v>
      </c>
      <c r="X1495">
        <f t="shared" si="287"/>
        <v>0</v>
      </c>
      <c r="Y1495">
        <v>5651</v>
      </c>
    </row>
    <row r="1496" spans="1:25">
      <c r="A1496" s="1">
        <v>42038</v>
      </c>
      <c r="B1496">
        <v>67</v>
      </c>
      <c r="C1496">
        <v>144.83731343283583</v>
      </c>
      <c r="D1496">
        <v>9704.1</v>
      </c>
      <c r="E1496">
        <v>21</v>
      </c>
      <c r="F1496">
        <v>111.96666666666663</v>
      </c>
      <c r="G1496">
        <v>2351.2999999999993</v>
      </c>
      <c r="H1496">
        <v>88</v>
      </c>
      <c r="I1496">
        <v>136.99318181818182</v>
      </c>
      <c r="J1496">
        <v>12055.4</v>
      </c>
      <c r="K1496">
        <v>0</v>
      </c>
      <c r="L1496">
        <v>1494</v>
      </c>
      <c r="M1496">
        <f t="shared" si="276"/>
        <v>1</v>
      </c>
      <c r="N1496">
        <f t="shared" si="277"/>
        <v>0</v>
      </c>
      <c r="O1496">
        <f t="shared" si="278"/>
        <v>0</v>
      </c>
      <c r="P1496">
        <f t="shared" si="279"/>
        <v>0</v>
      </c>
      <c r="Q1496">
        <f t="shared" si="280"/>
        <v>0</v>
      </c>
      <c r="R1496">
        <f t="shared" si="281"/>
        <v>0</v>
      </c>
      <c r="S1496">
        <f t="shared" si="282"/>
        <v>0</v>
      </c>
      <c r="T1496">
        <f t="shared" si="283"/>
        <v>0</v>
      </c>
      <c r="U1496">
        <f t="shared" si="284"/>
        <v>0</v>
      </c>
      <c r="V1496">
        <f t="shared" si="285"/>
        <v>0</v>
      </c>
      <c r="W1496">
        <f t="shared" si="286"/>
        <v>0</v>
      </c>
      <c r="X1496">
        <f t="shared" si="287"/>
        <v>0</v>
      </c>
      <c r="Y1496">
        <v>7585.6</v>
      </c>
    </row>
    <row r="1497" spans="1:25">
      <c r="A1497" s="1">
        <v>42039</v>
      </c>
      <c r="B1497">
        <v>35</v>
      </c>
      <c r="C1497">
        <v>142.57142857142858</v>
      </c>
      <c r="D1497">
        <v>4990</v>
      </c>
      <c r="E1497">
        <v>8</v>
      </c>
      <c r="F1497">
        <v>120.0125</v>
      </c>
      <c r="G1497">
        <v>960.1</v>
      </c>
      <c r="H1497">
        <v>43</v>
      </c>
      <c r="I1497">
        <v>138.37441860465117</v>
      </c>
      <c r="J1497">
        <v>5950.1</v>
      </c>
      <c r="K1497">
        <v>0</v>
      </c>
      <c r="L1497">
        <v>1495</v>
      </c>
      <c r="M1497">
        <f t="shared" si="276"/>
        <v>1</v>
      </c>
      <c r="N1497">
        <f t="shared" si="277"/>
        <v>0</v>
      </c>
      <c r="O1497">
        <f t="shared" si="278"/>
        <v>0</v>
      </c>
      <c r="P1497">
        <f t="shared" si="279"/>
        <v>0</v>
      </c>
      <c r="Q1497">
        <f t="shared" si="280"/>
        <v>0</v>
      </c>
      <c r="R1497">
        <f t="shared" si="281"/>
        <v>0</v>
      </c>
      <c r="S1497">
        <f t="shared" si="282"/>
        <v>0</v>
      </c>
      <c r="T1497">
        <f t="shared" si="283"/>
        <v>0</v>
      </c>
      <c r="U1497">
        <f t="shared" si="284"/>
        <v>0</v>
      </c>
      <c r="V1497">
        <f t="shared" si="285"/>
        <v>0</v>
      </c>
      <c r="W1497">
        <f t="shared" si="286"/>
        <v>0</v>
      </c>
      <c r="X1497">
        <f t="shared" si="287"/>
        <v>0</v>
      </c>
      <c r="Y1497">
        <v>12055.4</v>
      </c>
    </row>
    <row r="1498" spans="1:25">
      <c r="A1498" s="1">
        <v>42040</v>
      </c>
      <c r="B1498">
        <v>53</v>
      </c>
      <c r="C1498">
        <v>135.60377358490567</v>
      </c>
      <c r="D1498">
        <v>7187</v>
      </c>
      <c r="E1498">
        <v>20</v>
      </c>
      <c r="F1498">
        <v>121.80999999999999</v>
      </c>
      <c r="G1498">
        <v>2436.1999999999998</v>
      </c>
      <c r="H1498">
        <v>73</v>
      </c>
      <c r="I1498">
        <v>131.8246575342466</v>
      </c>
      <c r="J1498">
        <v>9623.2000000000007</v>
      </c>
      <c r="K1498">
        <v>0</v>
      </c>
      <c r="L1498">
        <v>1496</v>
      </c>
      <c r="M1498">
        <f t="shared" si="276"/>
        <v>1</v>
      </c>
      <c r="N1498">
        <f t="shared" si="277"/>
        <v>0</v>
      </c>
      <c r="O1498">
        <f t="shared" si="278"/>
        <v>0</v>
      </c>
      <c r="P1498">
        <f t="shared" si="279"/>
        <v>0</v>
      </c>
      <c r="Q1498">
        <f t="shared" si="280"/>
        <v>0</v>
      </c>
      <c r="R1498">
        <f t="shared" si="281"/>
        <v>0</v>
      </c>
      <c r="S1498">
        <f t="shared" si="282"/>
        <v>0</v>
      </c>
      <c r="T1498">
        <f t="shared" si="283"/>
        <v>0</v>
      </c>
      <c r="U1498">
        <f t="shared" si="284"/>
        <v>0</v>
      </c>
      <c r="V1498">
        <f t="shared" si="285"/>
        <v>0</v>
      </c>
      <c r="W1498">
        <f t="shared" si="286"/>
        <v>0</v>
      </c>
      <c r="X1498">
        <f t="shared" si="287"/>
        <v>0</v>
      </c>
      <c r="Y1498">
        <v>5950.1</v>
      </c>
    </row>
    <row r="1499" spans="1:25">
      <c r="A1499" s="1">
        <v>42041</v>
      </c>
      <c r="B1499">
        <v>32</v>
      </c>
      <c r="C1499">
        <v>118.940625</v>
      </c>
      <c r="D1499">
        <v>3806.1</v>
      </c>
      <c r="E1499">
        <v>7</v>
      </c>
      <c r="F1499">
        <v>104.72857142857143</v>
      </c>
      <c r="G1499">
        <v>733.1</v>
      </c>
      <c r="H1499">
        <v>39</v>
      </c>
      <c r="I1499">
        <v>116.38974358974359</v>
      </c>
      <c r="J1499">
        <v>4539.2</v>
      </c>
      <c r="K1499">
        <v>0</v>
      </c>
      <c r="L1499">
        <v>1497</v>
      </c>
      <c r="M1499">
        <f t="shared" si="276"/>
        <v>1</v>
      </c>
      <c r="N1499">
        <f t="shared" si="277"/>
        <v>0</v>
      </c>
      <c r="O1499">
        <f t="shared" si="278"/>
        <v>0</v>
      </c>
      <c r="P1499">
        <f t="shared" si="279"/>
        <v>0</v>
      </c>
      <c r="Q1499">
        <f t="shared" si="280"/>
        <v>0</v>
      </c>
      <c r="R1499">
        <f t="shared" si="281"/>
        <v>0</v>
      </c>
      <c r="S1499">
        <f t="shared" si="282"/>
        <v>0</v>
      </c>
      <c r="T1499">
        <f t="shared" si="283"/>
        <v>0</v>
      </c>
      <c r="U1499">
        <f t="shared" si="284"/>
        <v>0</v>
      </c>
      <c r="V1499">
        <f t="shared" si="285"/>
        <v>0</v>
      </c>
      <c r="W1499">
        <f t="shared" si="286"/>
        <v>0</v>
      </c>
      <c r="X1499">
        <f t="shared" si="287"/>
        <v>1</v>
      </c>
      <c r="Y1499">
        <v>9623.2000000000007</v>
      </c>
    </row>
    <row r="1500" spans="1:25">
      <c r="A1500" s="1">
        <v>42042</v>
      </c>
      <c r="B1500">
        <v>3</v>
      </c>
      <c r="C1500">
        <v>122.33333333333333</v>
      </c>
      <c r="D1500">
        <v>367</v>
      </c>
      <c r="E1500">
        <v>34</v>
      </c>
      <c r="F1500">
        <v>119.76617647058821</v>
      </c>
      <c r="G1500">
        <v>4072.0499999999988</v>
      </c>
      <c r="H1500">
        <v>37</v>
      </c>
      <c r="I1500">
        <v>119.9743243243243</v>
      </c>
      <c r="J1500">
        <v>4439.0499999999993</v>
      </c>
      <c r="K1500">
        <v>0</v>
      </c>
      <c r="L1500">
        <v>1498</v>
      </c>
      <c r="M1500">
        <f t="shared" si="276"/>
        <v>1</v>
      </c>
      <c r="N1500">
        <f t="shared" si="277"/>
        <v>0</v>
      </c>
      <c r="O1500">
        <f t="shared" si="278"/>
        <v>0</v>
      </c>
      <c r="P1500">
        <f t="shared" si="279"/>
        <v>0</v>
      </c>
      <c r="Q1500">
        <f t="shared" si="280"/>
        <v>0</v>
      </c>
      <c r="R1500">
        <f t="shared" si="281"/>
        <v>0</v>
      </c>
      <c r="S1500">
        <f t="shared" si="282"/>
        <v>0</v>
      </c>
      <c r="T1500">
        <f t="shared" si="283"/>
        <v>0</v>
      </c>
      <c r="U1500">
        <f t="shared" si="284"/>
        <v>0</v>
      </c>
      <c r="V1500">
        <f t="shared" si="285"/>
        <v>0</v>
      </c>
      <c r="W1500">
        <f t="shared" si="286"/>
        <v>0</v>
      </c>
      <c r="X1500">
        <f t="shared" si="287"/>
        <v>1</v>
      </c>
      <c r="Y1500">
        <v>4539.2</v>
      </c>
    </row>
    <row r="1501" spans="1:25">
      <c r="A1501" s="1">
        <v>42043</v>
      </c>
      <c r="B1501">
        <v>35</v>
      </c>
      <c r="C1501">
        <v>142.17142857142858</v>
      </c>
      <c r="D1501">
        <v>4976</v>
      </c>
      <c r="E1501">
        <v>6</v>
      </c>
      <c r="F1501">
        <v>93.050000000000011</v>
      </c>
      <c r="G1501">
        <v>558.30000000000007</v>
      </c>
      <c r="H1501">
        <v>41</v>
      </c>
      <c r="I1501">
        <v>134.98292682926831</v>
      </c>
      <c r="J1501">
        <v>5534.3</v>
      </c>
      <c r="K1501">
        <v>0</v>
      </c>
      <c r="L1501">
        <v>1499</v>
      </c>
      <c r="M1501">
        <f t="shared" si="276"/>
        <v>1</v>
      </c>
      <c r="N1501">
        <f t="shared" si="277"/>
        <v>0</v>
      </c>
      <c r="O1501">
        <f t="shared" si="278"/>
        <v>0</v>
      </c>
      <c r="P1501">
        <f t="shared" si="279"/>
        <v>0</v>
      </c>
      <c r="Q1501">
        <f t="shared" si="280"/>
        <v>0</v>
      </c>
      <c r="R1501">
        <f t="shared" si="281"/>
        <v>0</v>
      </c>
      <c r="S1501">
        <f t="shared" si="282"/>
        <v>0</v>
      </c>
      <c r="T1501">
        <f t="shared" si="283"/>
        <v>0</v>
      </c>
      <c r="U1501">
        <f t="shared" si="284"/>
        <v>0</v>
      </c>
      <c r="V1501">
        <f t="shared" si="285"/>
        <v>0</v>
      </c>
      <c r="W1501">
        <f t="shared" si="286"/>
        <v>0</v>
      </c>
      <c r="X1501">
        <f t="shared" si="287"/>
        <v>0</v>
      </c>
      <c r="Y1501">
        <v>4439.0499999999993</v>
      </c>
    </row>
    <row r="1502" spans="1:25">
      <c r="A1502" s="1">
        <v>42044</v>
      </c>
      <c r="B1502">
        <v>68</v>
      </c>
      <c r="C1502">
        <v>145.94117647058823</v>
      </c>
      <c r="D1502">
        <v>9924</v>
      </c>
      <c r="E1502">
        <v>7</v>
      </c>
      <c r="F1502">
        <v>87.028571428571439</v>
      </c>
      <c r="G1502">
        <v>609.20000000000005</v>
      </c>
      <c r="H1502">
        <v>75</v>
      </c>
      <c r="I1502">
        <v>140.44266666666667</v>
      </c>
      <c r="J1502">
        <v>10533.2</v>
      </c>
      <c r="K1502">
        <v>0</v>
      </c>
      <c r="L1502">
        <v>1500</v>
      </c>
      <c r="M1502">
        <f t="shared" si="276"/>
        <v>1</v>
      </c>
      <c r="N1502">
        <f t="shared" si="277"/>
        <v>0</v>
      </c>
      <c r="O1502">
        <f t="shared" si="278"/>
        <v>0</v>
      </c>
      <c r="P1502">
        <f t="shared" si="279"/>
        <v>0</v>
      </c>
      <c r="Q1502">
        <f t="shared" si="280"/>
        <v>0</v>
      </c>
      <c r="R1502">
        <f t="shared" si="281"/>
        <v>0</v>
      </c>
      <c r="S1502">
        <f t="shared" si="282"/>
        <v>0</v>
      </c>
      <c r="T1502">
        <f t="shared" si="283"/>
        <v>0</v>
      </c>
      <c r="U1502">
        <f t="shared" si="284"/>
        <v>0</v>
      </c>
      <c r="V1502">
        <f t="shared" si="285"/>
        <v>0</v>
      </c>
      <c r="W1502">
        <f t="shared" si="286"/>
        <v>0</v>
      </c>
      <c r="X1502">
        <f t="shared" si="287"/>
        <v>0</v>
      </c>
      <c r="Y1502">
        <v>5534.3</v>
      </c>
    </row>
    <row r="1503" spans="1:25">
      <c r="A1503" s="1">
        <v>42045</v>
      </c>
      <c r="B1503">
        <v>93</v>
      </c>
      <c r="C1503">
        <v>133.6021505376344</v>
      </c>
      <c r="D1503">
        <v>12425</v>
      </c>
      <c r="E1503">
        <v>3</v>
      </c>
      <c r="F1503">
        <v>70</v>
      </c>
      <c r="G1503">
        <v>210</v>
      </c>
      <c r="H1503">
        <v>96</v>
      </c>
      <c r="I1503">
        <v>131.61458333333334</v>
      </c>
      <c r="J1503">
        <v>12635</v>
      </c>
      <c r="K1503">
        <v>0</v>
      </c>
      <c r="L1503">
        <v>1501</v>
      </c>
      <c r="M1503">
        <f t="shared" si="276"/>
        <v>1</v>
      </c>
      <c r="N1503">
        <f t="shared" si="277"/>
        <v>0</v>
      </c>
      <c r="O1503">
        <f t="shared" si="278"/>
        <v>0</v>
      </c>
      <c r="P1503">
        <f t="shared" si="279"/>
        <v>0</v>
      </c>
      <c r="Q1503">
        <f t="shared" si="280"/>
        <v>0</v>
      </c>
      <c r="R1503">
        <f t="shared" si="281"/>
        <v>0</v>
      </c>
      <c r="S1503">
        <f t="shared" si="282"/>
        <v>0</v>
      </c>
      <c r="T1503">
        <f t="shared" si="283"/>
        <v>0</v>
      </c>
      <c r="U1503">
        <f t="shared" si="284"/>
        <v>0</v>
      </c>
      <c r="V1503">
        <f t="shared" si="285"/>
        <v>0</v>
      </c>
      <c r="W1503">
        <f t="shared" si="286"/>
        <v>0</v>
      </c>
      <c r="X1503">
        <f t="shared" si="287"/>
        <v>0</v>
      </c>
      <c r="Y1503">
        <v>10533.2</v>
      </c>
    </row>
    <row r="1504" spans="1:25">
      <c r="A1504" s="1">
        <v>42046</v>
      </c>
      <c r="B1504">
        <v>93</v>
      </c>
      <c r="C1504">
        <v>131.04301075268816</v>
      </c>
      <c r="D1504">
        <v>12187</v>
      </c>
      <c r="E1504">
        <v>6</v>
      </c>
      <c r="F1504">
        <v>82.183333333333337</v>
      </c>
      <c r="G1504">
        <v>493.1</v>
      </c>
      <c r="H1504">
        <v>99</v>
      </c>
      <c r="I1504">
        <v>128.08181818181819</v>
      </c>
      <c r="J1504">
        <v>12680.1</v>
      </c>
      <c r="K1504">
        <v>0</v>
      </c>
      <c r="L1504">
        <v>1502</v>
      </c>
      <c r="M1504">
        <f t="shared" si="276"/>
        <v>1</v>
      </c>
      <c r="N1504">
        <f t="shared" si="277"/>
        <v>0</v>
      </c>
      <c r="O1504">
        <f t="shared" si="278"/>
        <v>0</v>
      </c>
      <c r="P1504">
        <f t="shared" si="279"/>
        <v>0</v>
      </c>
      <c r="Q1504">
        <f t="shared" si="280"/>
        <v>0</v>
      </c>
      <c r="R1504">
        <f t="shared" si="281"/>
        <v>0</v>
      </c>
      <c r="S1504">
        <f t="shared" si="282"/>
        <v>0</v>
      </c>
      <c r="T1504">
        <f t="shared" si="283"/>
        <v>0</v>
      </c>
      <c r="U1504">
        <f t="shared" si="284"/>
        <v>0</v>
      </c>
      <c r="V1504">
        <f t="shared" si="285"/>
        <v>0</v>
      </c>
      <c r="W1504">
        <f t="shared" si="286"/>
        <v>0</v>
      </c>
      <c r="X1504">
        <f t="shared" si="287"/>
        <v>0</v>
      </c>
      <c r="Y1504">
        <v>12635</v>
      </c>
    </row>
    <row r="1505" spans="1:25">
      <c r="A1505" s="1">
        <v>42047</v>
      </c>
      <c r="B1505">
        <v>52</v>
      </c>
      <c r="C1505">
        <v>124.28846153846153</v>
      </c>
      <c r="D1505">
        <v>6463</v>
      </c>
      <c r="E1505">
        <v>12</v>
      </c>
      <c r="F1505">
        <v>85.366666666666674</v>
      </c>
      <c r="G1505">
        <v>1024.4000000000001</v>
      </c>
      <c r="H1505">
        <v>64</v>
      </c>
      <c r="I1505">
        <v>116.99062499999999</v>
      </c>
      <c r="J1505">
        <v>7487.4</v>
      </c>
      <c r="K1505">
        <v>0</v>
      </c>
      <c r="L1505">
        <v>1503</v>
      </c>
      <c r="M1505">
        <f t="shared" si="276"/>
        <v>1</v>
      </c>
      <c r="N1505">
        <f t="shared" si="277"/>
        <v>0</v>
      </c>
      <c r="O1505">
        <f t="shared" si="278"/>
        <v>0</v>
      </c>
      <c r="P1505">
        <f t="shared" si="279"/>
        <v>0</v>
      </c>
      <c r="Q1505">
        <f t="shared" si="280"/>
        <v>0</v>
      </c>
      <c r="R1505">
        <f t="shared" si="281"/>
        <v>0</v>
      </c>
      <c r="S1505">
        <f t="shared" si="282"/>
        <v>0</v>
      </c>
      <c r="T1505">
        <f t="shared" si="283"/>
        <v>0</v>
      </c>
      <c r="U1505">
        <f t="shared" si="284"/>
        <v>0</v>
      </c>
      <c r="V1505">
        <f t="shared" si="285"/>
        <v>0</v>
      </c>
      <c r="W1505">
        <f t="shared" si="286"/>
        <v>0</v>
      </c>
      <c r="X1505">
        <f t="shared" si="287"/>
        <v>0</v>
      </c>
      <c r="Y1505">
        <v>12680.1</v>
      </c>
    </row>
    <row r="1506" spans="1:25">
      <c r="A1506" s="1">
        <v>42048</v>
      </c>
      <c r="B1506">
        <v>7</v>
      </c>
      <c r="C1506">
        <v>137.71428571428572</v>
      </c>
      <c r="D1506">
        <v>964</v>
      </c>
      <c r="E1506">
        <v>7</v>
      </c>
      <c r="F1506">
        <v>103.31428571428572</v>
      </c>
      <c r="G1506">
        <v>723.2</v>
      </c>
      <c r="H1506">
        <v>14</v>
      </c>
      <c r="I1506">
        <v>120.51428571428572</v>
      </c>
      <c r="J1506">
        <v>1687.2</v>
      </c>
      <c r="K1506">
        <v>0</v>
      </c>
      <c r="L1506">
        <v>1504</v>
      </c>
      <c r="M1506">
        <f t="shared" si="276"/>
        <v>1</v>
      </c>
      <c r="N1506">
        <f t="shared" si="277"/>
        <v>0</v>
      </c>
      <c r="O1506">
        <f t="shared" si="278"/>
        <v>0</v>
      </c>
      <c r="P1506">
        <f t="shared" si="279"/>
        <v>0</v>
      </c>
      <c r="Q1506">
        <f t="shared" si="280"/>
        <v>0</v>
      </c>
      <c r="R1506">
        <f t="shared" si="281"/>
        <v>0</v>
      </c>
      <c r="S1506">
        <f t="shared" si="282"/>
        <v>0</v>
      </c>
      <c r="T1506">
        <f t="shared" si="283"/>
        <v>0</v>
      </c>
      <c r="U1506">
        <f t="shared" si="284"/>
        <v>0</v>
      </c>
      <c r="V1506">
        <f t="shared" si="285"/>
        <v>0</v>
      </c>
      <c r="W1506">
        <f t="shared" si="286"/>
        <v>0</v>
      </c>
      <c r="X1506">
        <f t="shared" si="287"/>
        <v>1</v>
      </c>
      <c r="Y1506">
        <v>7487.4</v>
      </c>
    </row>
    <row r="1507" spans="1:25">
      <c r="A1507" s="1">
        <v>42049</v>
      </c>
      <c r="B1507">
        <v>0</v>
      </c>
      <c r="C1507">
        <v>0</v>
      </c>
      <c r="D1507">
        <v>0</v>
      </c>
      <c r="E1507">
        <v>19</v>
      </c>
      <c r="F1507">
        <v>122.42631578947368</v>
      </c>
      <c r="G1507">
        <v>2326.1</v>
      </c>
      <c r="H1507">
        <v>19</v>
      </c>
      <c r="I1507">
        <v>122.42631578947368</v>
      </c>
      <c r="J1507">
        <v>2326.1</v>
      </c>
      <c r="K1507">
        <v>0</v>
      </c>
      <c r="L1507">
        <v>1505</v>
      </c>
      <c r="M1507">
        <f t="shared" si="276"/>
        <v>1</v>
      </c>
      <c r="N1507">
        <f t="shared" si="277"/>
        <v>0</v>
      </c>
      <c r="O1507">
        <f t="shared" si="278"/>
        <v>0</v>
      </c>
      <c r="P1507">
        <f t="shared" si="279"/>
        <v>0</v>
      </c>
      <c r="Q1507">
        <f t="shared" si="280"/>
        <v>0</v>
      </c>
      <c r="R1507">
        <f t="shared" si="281"/>
        <v>0</v>
      </c>
      <c r="S1507">
        <f t="shared" si="282"/>
        <v>0</v>
      </c>
      <c r="T1507">
        <f t="shared" si="283"/>
        <v>0</v>
      </c>
      <c r="U1507">
        <f t="shared" si="284"/>
        <v>0</v>
      </c>
      <c r="V1507">
        <f t="shared" si="285"/>
        <v>0</v>
      </c>
      <c r="W1507">
        <f t="shared" si="286"/>
        <v>0</v>
      </c>
      <c r="X1507">
        <f t="shared" si="287"/>
        <v>1</v>
      </c>
      <c r="Y1507">
        <v>1687.2</v>
      </c>
    </row>
    <row r="1508" spans="1:25">
      <c r="A1508" s="1">
        <v>42050</v>
      </c>
      <c r="B1508">
        <v>6</v>
      </c>
      <c r="C1508">
        <v>139</v>
      </c>
      <c r="D1508">
        <v>834</v>
      </c>
      <c r="E1508">
        <v>8</v>
      </c>
      <c r="F1508">
        <v>103.25</v>
      </c>
      <c r="G1508">
        <v>826</v>
      </c>
      <c r="H1508">
        <v>14</v>
      </c>
      <c r="I1508">
        <v>118.57142857142857</v>
      </c>
      <c r="J1508">
        <v>1660</v>
      </c>
      <c r="K1508">
        <v>0</v>
      </c>
      <c r="L1508">
        <v>1506</v>
      </c>
      <c r="M1508">
        <f t="shared" si="276"/>
        <v>1</v>
      </c>
      <c r="N1508">
        <f t="shared" si="277"/>
        <v>0</v>
      </c>
      <c r="O1508">
        <f t="shared" si="278"/>
        <v>0</v>
      </c>
      <c r="P1508">
        <f t="shared" si="279"/>
        <v>0</v>
      </c>
      <c r="Q1508">
        <f t="shared" si="280"/>
        <v>0</v>
      </c>
      <c r="R1508">
        <f t="shared" si="281"/>
        <v>0</v>
      </c>
      <c r="S1508">
        <f t="shared" si="282"/>
        <v>0</v>
      </c>
      <c r="T1508">
        <f t="shared" si="283"/>
        <v>0</v>
      </c>
      <c r="U1508">
        <f t="shared" si="284"/>
        <v>0</v>
      </c>
      <c r="V1508">
        <f t="shared" si="285"/>
        <v>0</v>
      </c>
      <c r="W1508">
        <f t="shared" si="286"/>
        <v>0</v>
      </c>
      <c r="X1508">
        <f t="shared" si="287"/>
        <v>0</v>
      </c>
      <c r="Y1508">
        <v>2326.1</v>
      </c>
    </row>
    <row r="1509" spans="1:25">
      <c r="A1509" s="1">
        <v>42051</v>
      </c>
      <c r="B1509">
        <v>62</v>
      </c>
      <c r="C1509">
        <v>143.35483870967741</v>
      </c>
      <c r="D1509">
        <v>8888</v>
      </c>
      <c r="E1509">
        <v>12</v>
      </c>
      <c r="F1509">
        <v>93.691666666666677</v>
      </c>
      <c r="G1509">
        <v>1124.3000000000002</v>
      </c>
      <c r="H1509">
        <v>74</v>
      </c>
      <c r="I1509">
        <v>135.30135135135134</v>
      </c>
      <c r="J1509">
        <v>10012.299999999999</v>
      </c>
      <c r="K1509">
        <v>0</v>
      </c>
      <c r="L1509">
        <v>1507</v>
      </c>
      <c r="M1509">
        <f t="shared" si="276"/>
        <v>1</v>
      </c>
      <c r="N1509">
        <f t="shared" si="277"/>
        <v>0</v>
      </c>
      <c r="O1509">
        <f t="shared" si="278"/>
        <v>0</v>
      </c>
      <c r="P1509">
        <f t="shared" si="279"/>
        <v>0</v>
      </c>
      <c r="Q1509">
        <f t="shared" si="280"/>
        <v>0</v>
      </c>
      <c r="R1509">
        <f t="shared" si="281"/>
        <v>0</v>
      </c>
      <c r="S1509">
        <f t="shared" si="282"/>
        <v>0</v>
      </c>
      <c r="T1509">
        <f t="shared" si="283"/>
        <v>0</v>
      </c>
      <c r="U1509">
        <f t="shared" si="284"/>
        <v>0</v>
      </c>
      <c r="V1509">
        <f t="shared" si="285"/>
        <v>0</v>
      </c>
      <c r="W1509">
        <f t="shared" si="286"/>
        <v>0</v>
      </c>
      <c r="X1509">
        <f t="shared" si="287"/>
        <v>0</v>
      </c>
      <c r="Y1509">
        <v>1660</v>
      </c>
    </row>
    <row r="1510" spans="1:25">
      <c r="A1510" s="1">
        <v>42052</v>
      </c>
      <c r="B1510">
        <v>86</v>
      </c>
      <c r="C1510">
        <v>143.18604651162789</v>
      </c>
      <c r="D1510">
        <v>12314</v>
      </c>
      <c r="E1510">
        <v>8</v>
      </c>
      <c r="F1510">
        <v>77.375</v>
      </c>
      <c r="G1510">
        <v>619</v>
      </c>
      <c r="H1510">
        <v>94</v>
      </c>
      <c r="I1510">
        <v>137.58510638297872</v>
      </c>
      <c r="J1510">
        <v>12933</v>
      </c>
      <c r="K1510">
        <v>0</v>
      </c>
      <c r="L1510">
        <v>1508</v>
      </c>
      <c r="M1510">
        <f t="shared" si="276"/>
        <v>1</v>
      </c>
      <c r="N1510">
        <f t="shared" si="277"/>
        <v>0</v>
      </c>
      <c r="O1510">
        <f t="shared" si="278"/>
        <v>0</v>
      </c>
      <c r="P1510">
        <f t="shared" si="279"/>
        <v>0</v>
      </c>
      <c r="Q1510">
        <f t="shared" si="280"/>
        <v>0</v>
      </c>
      <c r="R1510">
        <f t="shared" si="281"/>
        <v>0</v>
      </c>
      <c r="S1510">
        <f t="shared" si="282"/>
        <v>0</v>
      </c>
      <c r="T1510">
        <f t="shared" si="283"/>
        <v>0</v>
      </c>
      <c r="U1510">
        <f t="shared" si="284"/>
        <v>0</v>
      </c>
      <c r="V1510">
        <f t="shared" si="285"/>
        <v>0</v>
      </c>
      <c r="W1510">
        <f t="shared" si="286"/>
        <v>0</v>
      </c>
      <c r="X1510">
        <f t="shared" si="287"/>
        <v>0</v>
      </c>
      <c r="Y1510">
        <v>10012.299999999999</v>
      </c>
    </row>
    <row r="1511" spans="1:25">
      <c r="A1511" s="1">
        <v>42053</v>
      </c>
      <c r="B1511">
        <v>86</v>
      </c>
      <c r="C1511">
        <v>143.53488372093022</v>
      </c>
      <c r="D1511">
        <v>12344</v>
      </c>
      <c r="E1511">
        <v>13</v>
      </c>
      <c r="F1511">
        <v>90.630769230769232</v>
      </c>
      <c r="G1511">
        <v>1178.2</v>
      </c>
      <c r="H1511">
        <v>99</v>
      </c>
      <c r="I1511">
        <v>136.58787878787879</v>
      </c>
      <c r="J1511">
        <v>13522.2</v>
      </c>
      <c r="K1511">
        <v>0</v>
      </c>
      <c r="L1511">
        <v>1509</v>
      </c>
      <c r="M1511">
        <f t="shared" si="276"/>
        <v>1</v>
      </c>
      <c r="N1511">
        <f t="shared" si="277"/>
        <v>0</v>
      </c>
      <c r="O1511">
        <f t="shared" si="278"/>
        <v>0</v>
      </c>
      <c r="P1511">
        <f t="shared" si="279"/>
        <v>0</v>
      </c>
      <c r="Q1511">
        <f t="shared" si="280"/>
        <v>0</v>
      </c>
      <c r="R1511">
        <f t="shared" si="281"/>
        <v>0</v>
      </c>
      <c r="S1511">
        <f t="shared" si="282"/>
        <v>0</v>
      </c>
      <c r="T1511">
        <f t="shared" si="283"/>
        <v>0</v>
      </c>
      <c r="U1511">
        <f t="shared" si="284"/>
        <v>0</v>
      </c>
      <c r="V1511">
        <f t="shared" si="285"/>
        <v>0</v>
      </c>
      <c r="W1511">
        <f t="shared" si="286"/>
        <v>0</v>
      </c>
      <c r="X1511">
        <f t="shared" si="287"/>
        <v>0</v>
      </c>
      <c r="Y1511">
        <v>12933</v>
      </c>
    </row>
    <row r="1512" spans="1:25">
      <c r="A1512" s="1">
        <v>42054</v>
      </c>
      <c r="B1512">
        <v>31</v>
      </c>
      <c r="C1512">
        <v>136.2258064516129</v>
      </c>
      <c r="D1512">
        <v>4223</v>
      </c>
      <c r="E1512">
        <v>12</v>
      </c>
      <c r="F1512">
        <v>91.516666666666666</v>
      </c>
      <c r="G1512">
        <v>1098.2</v>
      </c>
      <c r="H1512">
        <v>43</v>
      </c>
      <c r="I1512">
        <v>123.74883720930232</v>
      </c>
      <c r="J1512">
        <v>5321.2</v>
      </c>
      <c r="K1512">
        <v>0</v>
      </c>
      <c r="L1512">
        <v>1510</v>
      </c>
      <c r="M1512">
        <f t="shared" si="276"/>
        <v>1</v>
      </c>
      <c r="N1512">
        <f t="shared" si="277"/>
        <v>0</v>
      </c>
      <c r="O1512">
        <f t="shared" si="278"/>
        <v>0</v>
      </c>
      <c r="P1512">
        <f t="shared" si="279"/>
        <v>0</v>
      </c>
      <c r="Q1512">
        <f t="shared" si="280"/>
        <v>0</v>
      </c>
      <c r="R1512">
        <f t="shared" si="281"/>
        <v>0</v>
      </c>
      <c r="S1512">
        <f t="shared" si="282"/>
        <v>0</v>
      </c>
      <c r="T1512">
        <f t="shared" si="283"/>
        <v>0</v>
      </c>
      <c r="U1512">
        <f t="shared" si="284"/>
        <v>0</v>
      </c>
      <c r="V1512">
        <f t="shared" si="285"/>
        <v>0</v>
      </c>
      <c r="W1512">
        <f t="shared" si="286"/>
        <v>0</v>
      </c>
      <c r="X1512">
        <f t="shared" si="287"/>
        <v>0</v>
      </c>
      <c r="Y1512">
        <v>13522.2</v>
      </c>
    </row>
    <row r="1513" spans="1:25">
      <c r="A1513" s="1">
        <v>42055</v>
      </c>
      <c r="B1513">
        <v>49</v>
      </c>
      <c r="C1513">
        <v>119.18367346938776</v>
      </c>
      <c r="D1513">
        <v>5840</v>
      </c>
      <c r="E1513">
        <v>43</v>
      </c>
      <c r="F1513">
        <v>123.58837209302324</v>
      </c>
      <c r="G1513">
        <v>5314.2999999999993</v>
      </c>
      <c r="H1513">
        <v>92</v>
      </c>
      <c r="I1513">
        <v>121.24239130434782</v>
      </c>
      <c r="J1513">
        <v>11154.3</v>
      </c>
      <c r="K1513">
        <v>0</v>
      </c>
      <c r="L1513">
        <v>1511</v>
      </c>
      <c r="M1513">
        <f t="shared" si="276"/>
        <v>1</v>
      </c>
      <c r="N1513">
        <f t="shared" si="277"/>
        <v>0</v>
      </c>
      <c r="O1513">
        <f t="shared" si="278"/>
        <v>0</v>
      </c>
      <c r="P1513">
        <f t="shared" si="279"/>
        <v>0</v>
      </c>
      <c r="Q1513">
        <f t="shared" si="280"/>
        <v>0</v>
      </c>
      <c r="R1513">
        <f t="shared" si="281"/>
        <v>0</v>
      </c>
      <c r="S1513">
        <f t="shared" si="282"/>
        <v>0</v>
      </c>
      <c r="T1513">
        <f t="shared" si="283"/>
        <v>0</v>
      </c>
      <c r="U1513">
        <f t="shared" si="284"/>
        <v>0</v>
      </c>
      <c r="V1513">
        <f t="shared" si="285"/>
        <v>0</v>
      </c>
      <c r="W1513">
        <f t="shared" si="286"/>
        <v>0</v>
      </c>
      <c r="X1513">
        <f t="shared" si="287"/>
        <v>1</v>
      </c>
      <c r="Y1513">
        <v>5321.2</v>
      </c>
    </row>
    <row r="1514" spans="1:25">
      <c r="A1514" s="1">
        <v>42056</v>
      </c>
      <c r="B1514">
        <v>3</v>
      </c>
      <c r="C1514">
        <v>119</v>
      </c>
      <c r="D1514">
        <v>357</v>
      </c>
      <c r="E1514">
        <v>46</v>
      </c>
      <c r="F1514">
        <v>108.20652173913041</v>
      </c>
      <c r="G1514">
        <v>4977.4999999999991</v>
      </c>
      <c r="H1514">
        <v>49</v>
      </c>
      <c r="I1514">
        <v>108.8673469387755</v>
      </c>
      <c r="J1514">
        <v>5334.4999999999991</v>
      </c>
      <c r="K1514">
        <v>0</v>
      </c>
      <c r="L1514">
        <v>1512</v>
      </c>
      <c r="M1514">
        <f t="shared" si="276"/>
        <v>1</v>
      </c>
      <c r="N1514">
        <f t="shared" si="277"/>
        <v>0</v>
      </c>
      <c r="O1514">
        <f t="shared" si="278"/>
        <v>0</v>
      </c>
      <c r="P1514">
        <f t="shared" si="279"/>
        <v>0</v>
      </c>
      <c r="Q1514">
        <f t="shared" si="280"/>
        <v>0</v>
      </c>
      <c r="R1514">
        <f t="shared" si="281"/>
        <v>0</v>
      </c>
      <c r="S1514">
        <f t="shared" si="282"/>
        <v>0</v>
      </c>
      <c r="T1514">
        <f t="shared" si="283"/>
        <v>0</v>
      </c>
      <c r="U1514">
        <f t="shared" si="284"/>
        <v>0</v>
      </c>
      <c r="V1514">
        <f t="shared" si="285"/>
        <v>0</v>
      </c>
      <c r="W1514">
        <f t="shared" si="286"/>
        <v>0</v>
      </c>
      <c r="X1514">
        <f t="shared" si="287"/>
        <v>1</v>
      </c>
      <c r="Y1514">
        <v>11154.3</v>
      </c>
    </row>
    <row r="1515" spans="1:25">
      <c r="A1515" s="1">
        <v>42057</v>
      </c>
      <c r="B1515">
        <v>10</v>
      </c>
      <c r="C1515">
        <v>127.71</v>
      </c>
      <c r="D1515">
        <v>1277.0999999999999</v>
      </c>
      <c r="E1515">
        <v>6</v>
      </c>
      <c r="F1515">
        <v>98.2</v>
      </c>
      <c r="G1515">
        <v>589.20000000000005</v>
      </c>
      <c r="H1515">
        <v>16</v>
      </c>
      <c r="I1515">
        <v>116.64375</v>
      </c>
      <c r="J1515">
        <v>1866.3</v>
      </c>
      <c r="K1515">
        <v>0</v>
      </c>
      <c r="L1515">
        <v>1513</v>
      </c>
      <c r="M1515">
        <f t="shared" si="276"/>
        <v>1</v>
      </c>
      <c r="N1515">
        <f t="shared" si="277"/>
        <v>0</v>
      </c>
      <c r="O1515">
        <f t="shared" si="278"/>
        <v>0</v>
      </c>
      <c r="P1515">
        <f t="shared" si="279"/>
        <v>0</v>
      </c>
      <c r="Q1515">
        <f t="shared" si="280"/>
        <v>0</v>
      </c>
      <c r="R1515">
        <f t="shared" si="281"/>
        <v>0</v>
      </c>
      <c r="S1515">
        <f t="shared" si="282"/>
        <v>0</v>
      </c>
      <c r="T1515">
        <f t="shared" si="283"/>
        <v>0</v>
      </c>
      <c r="U1515">
        <f t="shared" si="284"/>
        <v>0</v>
      </c>
      <c r="V1515">
        <f t="shared" si="285"/>
        <v>0</v>
      </c>
      <c r="W1515">
        <f t="shared" si="286"/>
        <v>0</v>
      </c>
      <c r="X1515">
        <f t="shared" si="287"/>
        <v>0</v>
      </c>
      <c r="Y1515">
        <v>5334.4999999999991</v>
      </c>
    </row>
    <row r="1516" spans="1:25">
      <c r="A1516" s="1">
        <v>42058</v>
      </c>
      <c r="B1516">
        <v>14</v>
      </c>
      <c r="C1516">
        <v>118.86428571428571</v>
      </c>
      <c r="D1516">
        <v>1664.1</v>
      </c>
      <c r="E1516">
        <v>11</v>
      </c>
      <c r="F1516">
        <v>74.190909090909088</v>
      </c>
      <c r="G1516">
        <v>816.1</v>
      </c>
      <c r="H1516">
        <v>25</v>
      </c>
      <c r="I1516">
        <v>99.207999999999998</v>
      </c>
      <c r="J1516">
        <v>2480.1999999999998</v>
      </c>
      <c r="K1516">
        <v>0</v>
      </c>
      <c r="L1516">
        <v>1514</v>
      </c>
      <c r="M1516">
        <f t="shared" si="276"/>
        <v>1</v>
      </c>
      <c r="N1516">
        <f t="shared" si="277"/>
        <v>0</v>
      </c>
      <c r="O1516">
        <f t="shared" si="278"/>
        <v>0</v>
      </c>
      <c r="P1516">
        <f t="shared" si="279"/>
        <v>0</v>
      </c>
      <c r="Q1516">
        <f t="shared" si="280"/>
        <v>0</v>
      </c>
      <c r="R1516">
        <f t="shared" si="281"/>
        <v>0</v>
      </c>
      <c r="S1516">
        <f t="shared" si="282"/>
        <v>0</v>
      </c>
      <c r="T1516">
        <f t="shared" si="283"/>
        <v>0</v>
      </c>
      <c r="U1516">
        <f t="shared" si="284"/>
        <v>0</v>
      </c>
      <c r="V1516">
        <f t="shared" si="285"/>
        <v>0</v>
      </c>
      <c r="W1516">
        <f t="shared" si="286"/>
        <v>0</v>
      </c>
      <c r="X1516">
        <f t="shared" si="287"/>
        <v>0</v>
      </c>
      <c r="Y1516">
        <v>1866.3</v>
      </c>
    </row>
    <row r="1517" spans="1:25">
      <c r="A1517" s="1">
        <v>42059</v>
      </c>
      <c r="B1517">
        <v>22</v>
      </c>
      <c r="C1517">
        <v>130.68636363636364</v>
      </c>
      <c r="D1517">
        <v>2875.1</v>
      </c>
      <c r="E1517">
        <v>8</v>
      </c>
      <c r="F1517">
        <v>82.65</v>
      </c>
      <c r="G1517">
        <v>661.2</v>
      </c>
      <c r="H1517">
        <v>30</v>
      </c>
      <c r="I1517">
        <v>117.87666666666668</v>
      </c>
      <c r="J1517">
        <v>3536.3</v>
      </c>
      <c r="K1517">
        <v>0</v>
      </c>
      <c r="L1517">
        <v>1515</v>
      </c>
      <c r="M1517">
        <f t="shared" si="276"/>
        <v>1</v>
      </c>
      <c r="N1517">
        <f t="shared" si="277"/>
        <v>0</v>
      </c>
      <c r="O1517">
        <f t="shared" si="278"/>
        <v>0</v>
      </c>
      <c r="P1517">
        <f t="shared" si="279"/>
        <v>0</v>
      </c>
      <c r="Q1517">
        <f t="shared" si="280"/>
        <v>0</v>
      </c>
      <c r="R1517">
        <f t="shared" si="281"/>
        <v>0</v>
      </c>
      <c r="S1517">
        <f t="shared" si="282"/>
        <v>0</v>
      </c>
      <c r="T1517">
        <f t="shared" si="283"/>
        <v>0</v>
      </c>
      <c r="U1517">
        <f t="shared" si="284"/>
        <v>0</v>
      </c>
      <c r="V1517">
        <f t="shared" si="285"/>
        <v>0</v>
      </c>
      <c r="W1517">
        <f t="shared" si="286"/>
        <v>0</v>
      </c>
      <c r="X1517">
        <f t="shared" si="287"/>
        <v>0</v>
      </c>
      <c r="Y1517">
        <v>2480.1999999999998</v>
      </c>
    </row>
    <row r="1518" spans="1:25">
      <c r="A1518" s="1">
        <v>42060</v>
      </c>
      <c r="B1518">
        <v>13</v>
      </c>
      <c r="C1518">
        <v>126.76923076923077</v>
      </c>
      <c r="D1518">
        <v>1648</v>
      </c>
      <c r="E1518">
        <v>6</v>
      </c>
      <c r="F1518">
        <v>80.683333333333337</v>
      </c>
      <c r="G1518">
        <v>484.1</v>
      </c>
      <c r="H1518">
        <v>19</v>
      </c>
      <c r="I1518">
        <v>112.21578947368421</v>
      </c>
      <c r="J1518">
        <v>2132.1</v>
      </c>
      <c r="K1518">
        <v>0</v>
      </c>
      <c r="L1518">
        <v>1516</v>
      </c>
      <c r="M1518">
        <f t="shared" si="276"/>
        <v>1</v>
      </c>
      <c r="N1518">
        <f t="shared" si="277"/>
        <v>0</v>
      </c>
      <c r="O1518">
        <f t="shared" si="278"/>
        <v>0</v>
      </c>
      <c r="P1518">
        <f t="shared" si="279"/>
        <v>0</v>
      </c>
      <c r="Q1518">
        <f t="shared" si="280"/>
        <v>0</v>
      </c>
      <c r="R1518">
        <f t="shared" si="281"/>
        <v>0</v>
      </c>
      <c r="S1518">
        <f t="shared" si="282"/>
        <v>0</v>
      </c>
      <c r="T1518">
        <f t="shared" si="283"/>
        <v>0</v>
      </c>
      <c r="U1518">
        <f t="shared" si="284"/>
        <v>0</v>
      </c>
      <c r="V1518">
        <f t="shared" si="285"/>
        <v>0</v>
      </c>
      <c r="W1518">
        <f t="shared" si="286"/>
        <v>0</v>
      </c>
      <c r="X1518">
        <f t="shared" si="287"/>
        <v>0</v>
      </c>
      <c r="Y1518">
        <v>3536.3</v>
      </c>
    </row>
    <row r="1519" spans="1:25">
      <c r="A1519" s="1">
        <v>42061</v>
      </c>
      <c r="B1519">
        <v>33</v>
      </c>
      <c r="C1519">
        <v>102.84848484848484</v>
      </c>
      <c r="D1519">
        <v>3394</v>
      </c>
      <c r="E1519">
        <v>18</v>
      </c>
      <c r="F1519">
        <v>114.46666666666667</v>
      </c>
      <c r="G1519">
        <v>2060.4</v>
      </c>
      <c r="H1519">
        <v>51</v>
      </c>
      <c r="I1519">
        <v>106.94901960784313</v>
      </c>
      <c r="J1519">
        <v>5454.4</v>
      </c>
      <c r="K1519">
        <v>0</v>
      </c>
      <c r="L1519">
        <v>1517</v>
      </c>
      <c r="M1519">
        <f t="shared" si="276"/>
        <v>1</v>
      </c>
      <c r="N1519">
        <f t="shared" si="277"/>
        <v>0</v>
      </c>
      <c r="O1519">
        <f t="shared" si="278"/>
        <v>0</v>
      </c>
      <c r="P1519">
        <f t="shared" si="279"/>
        <v>0</v>
      </c>
      <c r="Q1519">
        <f t="shared" si="280"/>
        <v>0</v>
      </c>
      <c r="R1519">
        <f t="shared" si="281"/>
        <v>0</v>
      </c>
      <c r="S1519">
        <f t="shared" si="282"/>
        <v>0</v>
      </c>
      <c r="T1519">
        <f t="shared" si="283"/>
        <v>0</v>
      </c>
      <c r="U1519">
        <f t="shared" si="284"/>
        <v>0</v>
      </c>
      <c r="V1519">
        <f t="shared" si="285"/>
        <v>0</v>
      </c>
      <c r="W1519">
        <f t="shared" si="286"/>
        <v>0</v>
      </c>
      <c r="X1519">
        <f t="shared" si="287"/>
        <v>0</v>
      </c>
      <c r="Y1519">
        <v>2132.1</v>
      </c>
    </row>
    <row r="1520" spans="1:25">
      <c r="A1520" s="1">
        <v>42062</v>
      </c>
      <c r="B1520">
        <v>62</v>
      </c>
      <c r="C1520">
        <v>122.1774193548387</v>
      </c>
      <c r="D1520">
        <v>7575</v>
      </c>
      <c r="E1520">
        <v>27</v>
      </c>
      <c r="F1520">
        <v>137.69629629629628</v>
      </c>
      <c r="G1520">
        <v>3717.7999999999997</v>
      </c>
      <c r="H1520">
        <v>89</v>
      </c>
      <c r="I1520">
        <v>126.88539325842696</v>
      </c>
      <c r="J1520">
        <v>11292.8</v>
      </c>
      <c r="K1520">
        <v>0</v>
      </c>
      <c r="L1520">
        <v>1518</v>
      </c>
      <c r="M1520">
        <f t="shared" si="276"/>
        <v>1</v>
      </c>
      <c r="N1520">
        <f t="shared" si="277"/>
        <v>0</v>
      </c>
      <c r="O1520">
        <f t="shared" si="278"/>
        <v>0</v>
      </c>
      <c r="P1520">
        <f t="shared" si="279"/>
        <v>0</v>
      </c>
      <c r="Q1520">
        <f t="shared" si="280"/>
        <v>0</v>
      </c>
      <c r="R1520">
        <f t="shared" si="281"/>
        <v>0</v>
      </c>
      <c r="S1520">
        <f t="shared" si="282"/>
        <v>0</v>
      </c>
      <c r="T1520">
        <f t="shared" si="283"/>
        <v>0</v>
      </c>
      <c r="U1520">
        <f t="shared" si="284"/>
        <v>0</v>
      </c>
      <c r="V1520">
        <f t="shared" si="285"/>
        <v>0</v>
      </c>
      <c r="W1520">
        <f t="shared" si="286"/>
        <v>0</v>
      </c>
      <c r="X1520">
        <f t="shared" si="287"/>
        <v>1</v>
      </c>
      <c r="Y1520">
        <v>5454.4</v>
      </c>
    </row>
    <row r="1521" spans="1:25">
      <c r="A1521" s="1">
        <v>42063</v>
      </c>
      <c r="B1521">
        <v>29</v>
      </c>
      <c r="C1521">
        <v>140.27586206896552</v>
      </c>
      <c r="D1521">
        <v>4068</v>
      </c>
      <c r="E1521">
        <v>41</v>
      </c>
      <c r="F1521">
        <v>143.7731707317073</v>
      </c>
      <c r="G1521">
        <v>5894.6999999999989</v>
      </c>
      <c r="H1521">
        <v>70</v>
      </c>
      <c r="I1521">
        <v>142.32428571428571</v>
      </c>
      <c r="J1521">
        <v>9962.6999999999989</v>
      </c>
      <c r="K1521">
        <v>0</v>
      </c>
      <c r="L1521">
        <v>1519</v>
      </c>
      <c r="M1521">
        <f t="shared" si="276"/>
        <v>1</v>
      </c>
      <c r="N1521">
        <f t="shared" si="277"/>
        <v>0</v>
      </c>
      <c r="O1521">
        <f t="shared" si="278"/>
        <v>0</v>
      </c>
      <c r="P1521">
        <f t="shared" si="279"/>
        <v>0</v>
      </c>
      <c r="Q1521">
        <f t="shared" si="280"/>
        <v>0</v>
      </c>
      <c r="R1521">
        <f t="shared" si="281"/>
        <v>0</v>
      </c>
      <c r="S1521">
        <f t="shared" si="282"/>
        <v>0</v>
      </c>
      <c r="T1521">
        <f t="shared" si="283"/>
        <v>0</v>
      </c>
      <c r="U1521">
        <f t="shared" si="284"/>
        <v>0</v>
      </c>
      <c r="V1521">
        <f t="shared" si="285"/>
        <v>0</v>
      </c>
      <c r="W1521">
        <f t="shared" si="286"/>
        <v>0</v>
      </c>
      <c r="X1521">
        <f t="shared" si="287"/>
        <v>1</v>
      </c>
      <c r="Y1521">
        <v>11292.8</v>
      </c>
    </row>
    <row r="1522" spans="1:25">
      <c r="A1522" s="1">
        <v>42064</v>
      </c>
      <c r="B1522">
        <v>25</v>
      </c>
      <c r="C1522">
        <v>149</v>
      </c>
      <c r="D1522">
        <v>3725</v>
      </c>
      <c r="E1522">
        <v>14</v>
      </c>
      <c r="F1522">
        <v>132.32857142857142</v>
      </c>
      <c r="G1522">
        <v>1852.6</v>
      </c>
      <c r="H1522">
        <v>39</v>
      </c>
      <c r="I1522">
        <v>143.01538461538462</v>
      </c>
      <c r="J1522">
        <v>5577.6</v>
      </c>
      <c r="K1522">
        <v>0</v>
      </c>
      <c r="L1522">
        <v>1520</v>
      </c>
      <c r="M1522">
        <f t="shared" si="276"/>
        <v>0</v>
      </c>
      <c r="N1522">
        <f t="shared" si="277"/>
        <v>1</v>
      </c>
      <c r="O1522">
        <f t="shared" si="278"/>
        <v>0</v>
      </c>
      <c r="P1522">
        <f t="shared" si="279"/>
        <v>0</v>
      </c>
      <c r="Q1522">
        <f t="shared" si="280"/>
        <v>0</v>
      </c>
      <c r="R1522">
        <f t="shared" si="281"/>
        <v>0</v>
      </c>
      <c r="S1522">
        <f t="shared" si="282"/>
        <v>0</v>
      </c>
      <c r="T1522">
        <f t="shared" si="283"/>
        <v>0</v>
      </c>
      <c r="U1522">
        <f t="shared" si="284"/>
        <v>0</v>
      </c>
      <c r="V1522">
        <f t="shared" si="285"/>
        <v>0</v>
      </c>
      <c r="W1522">
        <f t="shared" si="286"/>
        <v>0</v>
      </c>
      <c r="X1522">
        <f t="shared" si="287"/>
        <v>0</v>
      </c>
      <c r="Y1522">
        <v>9962.6999999999989</v>
      </c>
    </row>
    <row r="1523" spans="1:25">
      <c r="A1523" s="1">
        <v>42065</v>
      </c>
      <c r="B1523">
        <v>29</v>
      </c>
      <c r="C1523">
        <v>149</v>
      </c>
      <c r="D1523">
        <v>4321</v>
      </c>
      <c r="E1523">
        <v>1</v>
      </c>
      <c r="F1523">
        <v>70</v>
      </c>
      <c r="G1523">
        <v>70</v>
      </c>
      <c r="H1523">
        <v>30</v>
      </c>
      <c r="I1523">
        <v>146.36666666666667</v>
      </c>
      <c r="J1523">
        <v>4391</v>
      </c>
      <c r="K1523">
        <v>0</v>
      </c>
      <c r="L1523">
        <v>1521</v>
      </c>
      <c r="M1523">
        <f t="shared" si="276"/>
        <v>0</v>
      </c>
      <c r="N1523">
        <f t="shared" si="277"/>
        <v>1</v>
      </c>
      <c r="O1523">
        <f t="shared" si="278"/>
        <v>0</v>
      </c>
      <c r="P1523">
        <f t="shared" si="279"/>
        <v>0</v>
      </c>
      <c r="Q1523">
        <f t="shared" si="280"/>
        <v>0</v>
      </c>
      <c r="R1523">
        <f t="shared" si="281"/>
        <v>0</v>
      </c>
      <c r="S1523">
        <f t="shared" si="282"/>
        <v>0</v>
      </c>
      <c r="T1523">
        <f t="shared" si="283"/>
        <v>0</v>
      </c>
      <c r="U1523">
        <f t="shared" si="284"/>
        <v>0</v>
      </c>
      <c r="V1523">
        <f t="shared" si="285"/>
        <v>0</v>
      </c>
      <c r="W1523">
        <f t="shared" si="286"/>
        <v>0</v>
      </c>
      <c r="X1523">
        <f t="shared" si="287"/>
        <v>0</v>
      </c>
      <c r="Y1523">
        <v>5577.6</v>
      </c>
    </row>
    <row r="1524" spans="1:25">
      <c r="A1524" s="1">
        <v>42066</v>
      </c>
      <c r="B1524">
        <v>83</v>
      </c>
      <c r="C1524">
        <v>148.28915662650601</v>
      </c>
      <c r="D1524">
        <v>12308</v>
      </c>
      <c r="E1524">
        <v>4</v>
      </c>
      <c r="F1524">
        <v>102.05000000000001</v>
      </c>
      <c r="G1524">
        <v>408.20000000000005</v>
      </c>
      <c r="H1524">
        <v>87</v>
      </c>
      <c r="I1524">
        <v>146.16321839080462</v>
      </c>
      <c r="J1524">
        <v>12716.2</v>
      </c>
      <c r="K1524">
        <v>0</v>
      </c>
      <c r="L1524">
        <v>1522</v>
      </c>
      <c r="M1524">
        <f t="shared" si="276"/>
        <v>0</v>
      </c>
      <c r="N1524">
        <f t="shared" si="277"/>
        <v>1</v>
      </c>
      <c r="O1524">
        <f t="shared" si="278"/>
        <v>0</v>
      </c>
      <c r="P1524">
        <f t="shared" si="279"/>
        <v>0</v>
      </c>
      <c r="Q1524">
        <f t="shared" si="280"/>
        <v>0</v>
      </c>
      <c r="R1524">
        <f t="shared" si="281"/>
        <v>0</v>
      </c>
      <c r="S1524">
        <f t="shared" si="282"/>
        <v>0</v>
      </c>
      <c r="T1524">
        <f t="shared" si="283"/>
        <v>0</v>
      </c>
      <c r="U1524">
        <f t="shared" si="284"/>
        <v>0</v>
      </c>
      <c r="V1524">
        <f t="shared" si="285"/>
        <v>0</v>
      </c>
      <c r="W1524">
        <f t="shared" si="286"/>
        <v>0</v>
      </c>
      <c r="X1524">
        <f t="shared" si="287"/>
        <v>0</v>
      </c>
      <c r="Y1524">
        <v>4391</v>
      </c>
    </row>
    <row r="1525" spans="1:25">
      <c r="A1525" s="1">
        <v>42067</v>
      </c>
      <c r="B1525">
        <v>88</v>
      </c>
      <c r="C1525">
        <v>148.32954545454547</v>
      </c>
      <c r="D1525">
        <v>13053</v>
      </c>
      <c r="E1525">
        <v>9</v>
      </c>
      <c r="F1525">
        <v>84.244444444444454</v>
      </c>
      <c r="G1525">
        <v>758.2</v>
      </c>
      <c r="H1525">
        <v>97</v>
      </c>
      <c r="I1525">
        <v>142.38350515463918</v>
      </c>
      <c r="J1525">
        <v>13811.2</v>
      </c>
      <c r="K1525">
        <v>0</v>
      </c>
      <c r="L1525">
        <v>1523</v>
      </c>
      <c r="M1525">
        <f t="shared" si="276"/>
        <v>0</v>
      </c>
      <c r="N1525">
        <f t="shared" si="277"/>
        <v>1</v>
      </c>
      <c r="O1525">
        <f t="shared" si="278"/>
        <v>0</v>
      </c>
      <c r="P1525">
        <f t="shared" si="279"/>
        <v>0</v>
      </c>
      <c r="Q1525">
        <f t="shared" si="280"/>
        <v>0</v>
      </c>
      <c r="R1525">
        <f t="shared" si="281"/>
        <v>0</v>
      </c>
      <c r="S1525">
        <f t="shared" si="282"/>
        <v>0</v>
      </c>
      <c r="T1525">
        <f t="shared" si="283"/>
        <v>0</v>
      </c>
      <c r="U1525">
        <f t="shared" si="284"/>
        <v>0</v>
      </c>
      <c r="V1525">
        <f t="shared" si="285"/>
        <v>0</v>
      </c>
      <c r="W1525">
        <f t="shared" si="286"/>
        <v>0</v>
      </c>
      <c r="X1525">
        <f t="shared" si="287"/>
        <v>0</v>
      </c>
      <c r="Y1525">
        <v>12716.2</v>
      </c>
    </row>
    <row r="1526" spans="1:25">
      <c r="A1526" s="1">
        <v>42068</v>
      </c>
      <c r="B1526">
        <v>41</v>
      </c>
      <c r="C1526">
        <v>144.60975609756099</v>
      </c>
      <c r="D1526">
        <v>5929</v>
      </c>
      <c r="E1526">
        <v>14</v>
      </c>
      <c r="F1526">
        <v>88.314285714285703</v>
      </c>
      <c r="G1526">
        <v>1236.3999999999999</v>
      </c>
      <c r="H1526">
        <v>55</v>
      </c>
      <c r="I1526">
        <v>130.28</v>
      </c>
      <c r="J1526">
        <v>7165.4</v>
      </c>
      <c r="K1526">
        <v>0</v>
      </c>
      <c r="L1526">
        <v>1524</v>
      </c>
      <c r="M1526">
        <f t="shared" si="276"/>
        <v>0</v>
      </c>
      <c r="N1526">
        <f t="shared" si="277"/>
        <v>1</v>
      </c>
      <c r="O1526">
        <f t="shared" si="278"/>
        <v>0</v>
      </c>
      <c r="P1526">
        <f t="shared" si="279"/>
        <v>0</v>
      </c>
      <c r="Q1526">
        <f t="shared" si="280"/>
        <v>0</v>
      </c>
      <c r="R1526">
        <f t="shared" si="281"/>
        <v>0</v>
      </c>
      <c r="S1526">
        <f t="shared" si="282"/>
        <v>0</v>
      </c>
      <c r="T1526">
        <f t="shared" si="283"/>
        <v>0</v>
      </c>
      <c r="U1526">
        <f t="shared" si="284"/>
        <v>0</v>
      </c>
      <c r="V1526">
        <f t="shared" si="285"/>
        <v>0</v>
      </c>
      <c r="W1526">
        <f t="shared" si="286"/>
        <v>0</v>
      </c>
      <c r="X1526">
        <f t="shared" si="287"/>
        <v>0</v>
      </c>
      <c r="Y1526">
        <v>13811.2</v>
      </c>
    </row>
    <row r="1527" spans="1:25">
      <c r="A1527" s="1">
        <v>42069</v>
      </c>
      <c r="B1527">
        <v>55</v>
      </c>
      <c r="C1527">
        <v>138.98363636363638</v>
      </c>
      <c r="D1527">
        <v>7644.1</v>
      </c>
      <c r="E1527">
        <v>18</v>
      </c>
      <c r="F1527">
        <v>107.69999999999999</v>
      </c>
      <c r="G1527">
        <v>1938.5999999999997</v>
      </c>
      <c r="H1527">
        <v>73</v>
      </c>
      <c r="I1527">
        <v>131.26986301369865</v>
      </c>
      <c r="J1527">
        <v>9582.7000000000007</v>
      </c>
      <c r="K1527">
        <v>0</v>
      </c>
      <c r="L1527">
        <v>1525</v>
      </c>
      <c r="M1527">
        <f t="shared" si="276"/>
        <v>0</v>
      </c>
      <c r="N1527">
        <f t="shared" si="277"/>
        <v>1</v>
      </c>
      <c r="O1527">
        <f t="shared" si="278"/>
        <v>0</v>
      </c>
      <c r="P1527">
        <f t="shared" si="279"/>
        <v>0</v>
      </c>
      <c r="Q1527">
        <f t="shared" si="280"/>
        <v>0</v>
      </c>
      <c r="R1527">
        <f t="shared" si="281"/>
        <v>0</v>
      </c>
      <c r="S1527">
        <f t="shared" si="282"/>
        <v>0</v>
      </c>
      <c r="T1527">
        <f t="shared" si="283"/>
        <v>0</v>
      </c>
      <c r="U1527">
        <f t="shared" si="284"/>
        <v>0</v>
      </c>
      <c r="V1527">
        <f t="shared" si="285"/>
        <v>0</v>
      </c>
      <c r="W1527">
        <f t="shared" si="286"/>
        <v>0</v>
      </c>
      <c r="X1527">
        <f t="shared" si="287"/>
        <v>1</v>
      </c>
      <c r="Y1527">
        <v>7165.4</v>
      </c>
    </row>
    <row r="1528" spans="1:25">
      <c r="A1528" s="1">
        <v>42070</v>
      </c>
      <c r="B1528">
        <v>41</v>
      </c>
      <c r="C1528">
        <v>145.82926829268294</v>
      </c>
      <c r="D1528">
        <v>5979</v>
      </c>
      <c r="E1528">
        <v>12</v>
      </c>
      <c r="F1528">
        <v>133.05000000000001</v>
      </c>
      <c r="G1528">
        <v>1596.6000000000001</v>
      </c>
      <c r="H1528">
        <v>53</v>
      </c>
      <c r="I1528">
        <v>142.93584905660379</v>
      </c>
      <c r="J1528">
        <v>7575.6</v>
      </c>
      <c r="K1528">
        <v>0</v>
      </c>
      <c r="L1528">
        <v>1526</v>
      </c>
      <c r="M1528">
        <f t="shared" si="276"/>
        <v>0</v>
      </c>
      <c r="N1528">
        <f t="shared" si="277"/>
        <v>1</v>
      </c>
      <c r="O1528">
        <f t="shared" si="278"/>
        <v>0</v>
      </c>
      <c r="P1528">
        <f t="shared" si="279"/>
        <v>0</v>
      </c>
      <c r="Q1528">
        <f t="shared" si="280"/>
        <v>0</v>
      </c>
      <c r="R1528">
        <f t="shared" si="281"/>
        <v>0</v>
      </c>
      <c r="S1528">
        <f t="shared" si="282"/>
        <v>0</v>
      </c>
      <c r="T1528">
        <f t="shared" si="283"/>
        <v>0</v>
      </c>
      <c r="U1528">
        <f t="shared" si="284"/>
        <v>0</v>
      </c>
      <c r="V1528">
        <f t="shared" si="285"/>
        <v>0</v>
      </c>
      <c r="W1528">
        <f t="shared" si="286"/>
        <v>0</v>
      </c>
      <c r="X1528">
        <f t="shared" si="287"/>
        <v>1</v>
      </c>
      <c r="Y1528">
        <v>9582.7000000000007</v>
      </c>
    </row>
    <row r="1529" spans="1:25">
      <c r="A1529" s="1">
        <v>42071</v>
      </c>
      <c r="B1529">
        <v>49</v>
      </c>
      <c r="C1529">
        <v>151.44897959183675</v>
      </c>
      <c r="D1529">
        <v>7421</v>
      </c>
      <c r="E1529">
        <v>8</v>
      </c>
      <c r="F1529">
        <v>92.15</v>
      </c>
      <c r="G1529">
        <v>737.2</v>
      </c>
      <c r="H1529">
        <v>57</v>
      </c>
      <c r="I1529">
        <v>143.12631578947369</v>
      </c>
      <c r="J1529">
        <v>8158.2</v>
      </c>
      <c r="K1529">
        <v>0</v>
      </c>
      <c r="L1529">
        <v>1527</v>
      </c>
      <c r="M1529">
        <f t="shared" si="276"/>
        <v>0</v>
      </c>
      <c r="N1529">
        <f t="shared" si="277"/>
        <v>1</v>
      </c>
      <c r="O1529">
        <f t="shared" si="278"/>
        <v>0</v>
      </c>
      <c r="P1529">
        <f t="shared" si="279"/>
        <v>0</v>
      </c>
      <c r="Q1529">
        <f t="shared" si="280"/>
        <v>0</v>
      </c>
      <c r="R1529">
        <f t="shared" si="281"/>
        <v>0</v>
      </c>
      <c r="S1529">
        <f t="shared" si="282"/>
        <v>0</v>
      </c>
      <c r="T1529">
        <f t="shared" si="283"/>
        <v>0</v>
      </c>
      <c r="U1529">
        <f t="shared" si="284"/>
        <v>0</v>
      </c>
      <c r="V1529">
        <f t="shared" si="285"/>
        <v>0</v>
      </c>
      <c r="W1529">
        <f t="shared" si="286"/>
        <v>0</v>
      </c>
      <c r="X1529">
        <f t="shared" si="287"/>
        <v>0</v>
      </c>
      <c r="Y1529">
        <v>7575.6</v>
      </c>
    </row>
    <row r="1530" spans="1:25">
      <c r="A1530" s="1">
        <v>42072</v>
      </c>
      <c r="B1530">
        <v>50</v>
      </c>
      <c r="C1530">
        <v>151.4</v>
      </c>
      <c r="D1530">
        <v>7570</v>
      </c>
      <c r="E1530">
        <v>9</v>
      </c>
      <c r="F1530">
        <v>74.444444444444443</v>
      </c>
      <c r="G1530">
        <v>670</v>
      </c>
      <c r="H1530">
        <v>59</v>
      </c>
      <c r="I1530">
        <v>139.66101694915255</v>
      </c>
      <c r="J1530">
        <v>8240</v>
      </c>
      <c r="K1530">
        <v>0</v>
      </c>
      <c r="L1530">
        <v>1528</v>
      </c>
      <c r="M1530">
        <f t="shared" si="276"/>
        <v>0</v>
      </c>
      <c r="N1530">
        <f t="shared" si="277"/>
        <v>1</v>
      </c>
      <c r="O1530">
        <f t="shared" si="278"/>
        <v>0</v>
      </c>
      <c r="P1530">
        <f t="shared" si="279"/>
        <v>0</v>
      </c>
      <c r="Q1530">
        <f t="shared" si="280"/>
        <v>0</v>
      </c>
      <c r="R1530">
        <f t="shared" si="281"/>
        <v>0</v>
      </c>
      <c r="S1530">
        <f t="shared" si="282"/>
        <v>0</v>
      </c>
      <c r="T1530">
        <f t="shared" si="283"/>
        <v>0</v>
      </c>
      <c r="U1530">
        <f t="shared" si="284"/>
        <v>0</v>
      </c>
      <c r="V1530">
        <f t="shared" si="285"/>
        <v>0</v>
      </c>
      <c r="W1530">
        <f t="shared" si="286"/>
        <v>0</v>
      </c>
      <c r="X1530">
        <f t="shared" si="287"/>
        <v>0</v>
      </c>
      <c r="Y1530">
        <v>8158.2</v>
      </c>
    </row>
    <row r="1531" spans="1:25">
      <c r="A1531" s="1">
        <v>42073</v>
      </c>
      <c r="B1531">
        <v>54</v>
      </c>
      <c r="C1531">
        <v>151.22222222222223</v>
      </c>
      <c r="D1531">
        <v>8166</v>
      </c>
      <c r="E1531">
        <v>4</v>
      </c>
      <c r="F1531">
        <v>86.025000000000006</v>
      </c>
      <c r="G1531">
        <v>344.1</v>
      </c>
      <c r="H1531">
        <v>58</v>
      </c>
      <c r="I1531">
        <v>146.72586206896551</v>
      </c>
      <c r="J1531">
        <v>8510.1</v>
      </c>
      <c r="K1531">
        <v>0</v>
      </c>
      <c r="L1531">
        <v>1529</v>
      </c>
      <c r="M1531">
        <f t="shared" si="276"/>
        <v>0</v>
      </c>
      <c r="N1531">
        <f t="shared" si="277"/>
        <v>1</v>
      </c>
      <c r="O1531">
        <f t="shared" si="278"/>
        <v>0</v>
      </c>
      <c r="P1531">
        <f t="shared" si="279"/>
        <v>0</v>
      </c>
      <c r="Q1531">
        <f t="shared" si="280"/>
        <v>0</v>
      </c>
      <c r="R1531">
        <f t="shared" si="281"/>
        <v>0</v>
      </c>
      <c r="S1531">
        <f t="shared" si="282"/>
        <v>0</v>
      </c>
      <c r="T1531">
        <f t="shared" si="283"/>
        <v>0</v>
      </c>
      <c r="U1531">
        <f t="shared" si="284"/>
        <v>0</v>
      </c>
      <c r="V1531">
        <f t="shared" si="285"/>
        <v>0</v>
      </c>
      <c r="W1531">
        <f t="shared" si="286"/>
        <v>0</v>
      </c>
      <c r="X1531">
        <f t="shared" si="287"/>
        <v>0</v>
      </c>
      <c r="Y1531">
        <v>8240</v>
      </c>
    </row>
    <row r="1532" spans="1:25">
      <c r="A1532" s="1">
        <v>42074</v>
      </c>
      <c r="B1532">
        <v>38</v>
      </c>
      <c r="C1532">
        <v>149.52631578947367</v>
      </c>
      <c r="D1532">
        <v>5682</v>
      </c>
      <c r="E1532">
        <v>11</v>
      </c>
      <c r="F1532">
        <v>119.2</v>
      </c>
      <c r="G1532">
        <v>1311.2</v>
      </c>
      <c r="H1532">
        <v>49</v>
      </c>
      <c r="I1532">
        <v>142.71836734693878</v>
      </c>
      <c r="J1532">
        <v>6993.2</v>
      </c>
      <c r="K1532">
        <v>0</v>
      </c>
      <c r="L1532">
        <v>1530</v>
      </c>
      <c r="M1532">
        <f t="shared" si="276"/>
        <v>0</v>
      </c>
      <c r="N1532">
        <f t="shared" si="277"/>
        <v>1</v>
      </c>
      <c r="O1532">
        <f t="shared" si="278"/>
        <v>0</v>
      </c>
      <c r="P1532">
        <f t="shared" si="279"/>
        <v>0</v>
      </c>
      <c r="Q1532">
        <f t="shared" si="280"/>
        <v>0</v>
      </c>
      <c r="R1532">
        <f t="shared" si="281"/>
        <v>0</v>
      </c>
      <c r="S1532">
        <f t="shared" si="282"/>
        <v>0</v>
      </c>
      <c r="T1532">
        <f t="shared" si="283"/>
        <v>0</v>
      </c>
      <c r="U1532">
        <f t="shared" si="284"/>
        <v>0</v>
      </c>
      <c r="V1532">
        <f t="shared" si="285"/>
        <v>0</v>
      </c>
      <c r="W1532">
        <f t="shared" si="286"/>
        <v>0</v>
      </c>
      <c r="X1532">
        <f t="shared" si="287"/>
        <v>0</v>
      </c>
      <c r="Y1532">
        <v>8510.1</v>
      </c>
    </row>
    <row r="1533" spans="1:25">
      <c r="A1533" s="1">
        <v>42075</v>
      </c>
      <c r="B1533">
        <v>28</v>
      </c>
      <c r="C1533">
        <v>140.07142857142858</v>
      </c>
      <c r="D1533">
        <v>3922</v>
      </c>
      <c r="E1533">
        <v>17</v>
      </c>
      <c r="F1533">
        <v>98.411764705882348</v>
      </c>
      <c r="G1533">
        <v>1673</v>
      </c>
      <c r="H1533">
        <v>45</v>
      </c>
      <c r="I1533">
        <v>124.33333333333333</v>
      </c>
      <c r="J1533">
        <v>5595</v>
      </c>
      <c r="K1533">
        <v>0</v>
      </c>
      <c r="L1533">
        <v>1531</v>
      </c>
      <c r="M1533">
        <f t="shared" si="276"/>
        <v>0</v>
      </c>
      <c r="N1533">
        <f t="shared" si="277"/>
        <v>1</v>
      </c>
      <c r="O1533">
        <f t="shared" si="278"/>
        <v>0</v>
      </c>
      <c r="P1533">
        <f t="shared" si="279"/>
        <v>0</v>
      </c>
      <c r="Q1533">
        <f t="shared" si="280"/>
        <v>0</v>
      </c>
      <c r="R1533">
        <f t="shared" si="281"/>
        <v>0</v>
      </c>
      <c r="S1533">
        <f t="shared" si="282"/>
        <v>0</v>
      </c>
      <c r="T1533">
        <f t="shared" si="283"/>
        <v>0</v>
      </c>
      <c r="U1533">
        <f t="shared" si="284"/>
        <v>0</v>
      </c>
      <c r="V1533">
        <f t="shared" si="285"/>
        <v>0</v>
      </c>
      <c r="W1533">
        <f t="shared" si="286"/>
        <v>0</v>
      </c>
      <c r="X1533">
        <f t="shared" si="287"/>
        <v>0</v>
      </c>
      <c r="Y1533">
        <v>6993.2</v>
      </c>
    </row>
    <row r="1534" spans="1:25">
      <c r="A1534" s="1">
        <v>42076</v>
      </c>
      <c r="B1534">
        <v>26</v>
      </c>
      <c r="C1534">
        <v>129.57692307692307</v>
      </c>
      <c r="D1534">
        <v>3369</v>
      </c>
      <c r="E1534">
        <v>28</v>
      </c>
      <c r="F1534">
        <v>102.73571428571427</v>
      </c>
      <c r="G1534">
        <v>2876.5999999999995</v>
      </c>
      <c r="H1534">
        <v>54</v>
      </c>
      <c r="I1534">
        <v>115.65925925925924</v>
      </c>
      <c r="J1534">
        <v>6245.5999999999995</v>
      </c>
      <c r="K1534">
        <v>0</v>
      </c>
      <c r="L1534">
        <v>1532</v>
      </c>
      <c r="M1534">
        <f t="shared" si="276"/>
        <v>0</v>
      </c>
      <c r="N1534">
        <f t="shared" si="277"/>
        <v>1</v>
      </c>
      <c r="O1534">
        <f t="shared" si="278"/>
        <v>0</v>
      </c>
      <c r="P1534">
        <f t="shared" si="279"/>
        <v>0</v>
      </c>
      <c r="Q1534">
        <f t="shared" si="280"/>
        <v>0</v>
      </c>
      <c r="R1534">
        <f t="shared" si="281"/>
        <v>0</v>
      </c>
      <c r="S1534">
        <f t="shared" si="282"/>
        <v>0</v>
      </c>
      <c r="T1534">
        <f t="shared" si="283"/>
        <v>0</v>
      </c>
      <c r="U1534">
        <f t="shared" si="284"/>
        <v>0</v>
      </c>
      <c r="V1534">
        <f t="shared" si="285"/>
        <v>0</v>
      </c>
      <c r="W1534">
        <f t="shared" si="286"/>
        <v>0</v>
      </c>
      <c r="X1534">
        <f t="shared" si="287"/>
        <v>1</v>
      </c>
      <c r="Y1534">
        <v>5595</v>
      </c>
    </row>
    <row r="1535" spans="1:25">
      <c r="A1535" s="1">
        <v>42077</v>
      </c>
      <c r="B1535">
        <v>11</v>
      </c>
      <c r="C1535">
        <v>140.81818181818181</v>
      </c>
      <c r="D1535">
        <v>1549</v>
      </c>
      <c r="E1535">
        <v>26</v>
      </c>
      <c r="F1535">
        <v>128.72692307692307</v>
      </c>
      <c r="G1535">
        <v>3346.8999999999996</v>
      </c>
      <c r="H1535">
        <v>37</v>
      </c>
      <c r="I1535">
        <v>132.3216216216216</v>
      </c>
      <c r="J1535">
        <v>4895.8999999999996</v>
      </c>
      <c r="K1535">
        <v>0</v>
      </c>
      <c r="L1535">
        <v>1533</v>
      </c>
      <c r="M1535">
        <f t="shared" si="276"/>
        <v>0</v>
      </c>
      <c r="N1535">
        <f t="shared" si="277"/>
        <v>1</v>
      </c>
      <c r="O1535">
        <f t="shared" si="278"/>
        <v>0</v>
      </c>
      <c r="P1535">
        <f t="shared" si="279"/>
        <v>0</v>
      </c>
      <c r="Q1535">
        <f t="shared" si="280"/>
        <v>0</v>
      </c>
      <c r="R1535">
        <f t="shared" si="281"/>
        <v>0</v>
      </c>
      <c r="S1535">
        <f t="shared" si="282"/>
        <v>0</v>
      </c>
      <c r="T1535">
        <f t="shared" si="283"/>
        <v>0</v>
      </c>
      <c r="U1535">
        <f t="shared" si="284"/>
        <v>0</v>
      </c>
      <c r="V1535">
        <f t="shared" si="285"/>
        <v>0</v>
      </c>
      <c r="W1535">
        <f t="shared" si="286"/>
        <v>0</v>
      </c>
      <c r="X1535">
        <f t="shared" si="287"/>
        <v>1</v>
      </c>
      <c r="Y1535">
        <v>6245.5999999999995</v>
      </c>
    </row>
    <row r="1536" spans="1:25">
      <c r="A1536" s="1">
        <v>42078</v>
      </c>
      <c r="B1536">
        <v>64</v>
      </c>
      <c r="C1536">
        <v>149</v>
      </c>
      <c r="D1536">
        <v>9536</v>
      </c>
      <c r="E1536">
        <v>4</v>
      </c>
      <c r="F1536">
        <v>108.02500000000001</v>
      </c>
      <c r="G1536">
        <v>432.1</v>
      </c>
      <c r="H1536">
        <v>68</v>
      </c>
      <c r="I1536">
        <v>146.58970588235294</v>
      </c>
      <c r="J1536">
        <v>9968.1</v>
      </c>
      <c r="K1536">
        <v>0</v>
      </c>
      <c r="L1536">
        <v>1534</v>
      </c>
      <c r="M1536">
        <f t="shared" si="276"/>
        <v>0</v>
      </c>
      <c r="N1536">
        <f t="shared" si="277"/>
        <v>1</v>
      </c>
      <c r="O1536">
        <f t="shared" si="278"/>
        <v>0</v>
      </c>
      <c r="P1536">
        <f t="shared" si="279"/>
        <v>0</v>
      </c>
      <c r="Q1536">
        <f t="shared" si="280"/>
        <v>0</v>
      </c>
      <c r="R1536">
        <f t="shared" si="281"/>
        <v>0</v>
      </c>
      <c r="S1536">
        <f t="shared" si="282"/>
        <v>0</v>
      </c>
      <c r="T1536">
        <f t="shared" si="283"/>
        <v>0</v>
      </c>
      <c r="U1536">
        <f t="shared" si="284"/>
        <v>0</v>
      </c>
      <c r="V1536">
        <f t="shared" si="285"/>
        <v>0</v>
      </c>
      <c r="W1536">
        <f t="shared" si="286"/>
        <v>0</v>
      </c>
      <c r="X1536">
        <f t="shared" si="287"/>
        <v>0</v>
      </c>
      <c r="Y1536">
        <v>4895.8999999999996</v>
      </c>
    </row>
    <row r="1537" spans="1:25">
      <c r="A1537" s="1">
        <v>42079</v>
      </c>
      <c r="B1537">
        <v>68</v>
      </c>
      <c r="C1537">
        <v>149</v>
      </c>
      <c r="D1537">
        <v>10132</v>
      </c>
      <c r="E1537">
        <v>8</v>
      </c>
      <c r="F1537">
        <v>87.887500000000003</v>
      </c>
      <c r="G1537">
        <v>703.1</v>
      </c>
      <c r="H1537">
        <v>76</v>
      </c>
      <c r="I1537">
        <v>142.56710526315791</v>
      </c>
      <c r="J1537">
        <v>10835.1</v>
      </c>
      <c r="K1537">
        <v>0</v>
      </c>
      <c r="L1537">
        <v>1535</v>
      </c>
      <c r="M1537">
        <f t="shared" si="276"/>
        <v>0</v>
      </c>
      <c r="N1537">
        <f t="shared" si="277"/>
        <v>1</v>
      </c>
      <c r="O1537">
        <f t="shared" si="278"/>
        <v>0</v>
      </c>
      <c r="P1537">
        <f t="shared" si="279"/>
        <v>0</v>
      </c>
      <c r="Q1537">
        <f t="shared" si="280"/>
        <v>0</v>
      </c>
      <c r="R1537">
        <f t="shared" si="281"/>
        <v>0</v>
      </c>
      <c r="S1537">
        <f t="shared" si="282"/>
        <v>0</v>
      </c>
      <c r="T1537">
        <f t="shared" si="283"/>
        <v>0</v>
      </c>
      <c r="U1537">
        <f t="shared" si="284"/>
        <v>0</v>
      </c>
      <c r="V1537">
        <f t="shared" si="285"/>
        <v>0</v>
      </c>
      <c r="W1537">
        <f t="shared" si="286"/>
        <v>0</v>
      </c>
      <c r="X1537">
        <f t="shared" si="287"/>
        <v>0</v>
      </c>
      <c r="Y1537">
        <v>9968.1</v>
      </c>
    </row>
    <row r="1538" spans="1:25">
      <c r="A1538" s="1">
        <v>42080</v>
      </c>
      <c r="B1538">
        <v>84</v>
      </c>
      <c r="C1538">
        <v>151.14285714285714</v>
      </c>
      <c r="D1538">
        <v>12696</v>
      </c>
      <c r="E1538">
        <v>12</v>
      </c>
      <c r="F1538">
        <v>78.25</v>
      </c>
      <c r="G1538">
        <v>939</v>
      </c>
      <c r="H1538">
        <v>96</v>
      </c>
      <c r="I1538">
        <v>142.03125</v>
      </c>
      <c r="J1538">
        <v>13635</v>
      </c>
      <c r="K1538">
        <v>0</v>
      </c>
      <c r="L1538">
        <v>1536</v>
      </c>
      <c r="M1538">
        <f t="shared" si="276"/>
        <v>0</v>
      </c>
      <c r="N1538">
        <f t="shared" si="277"/>
        <v>1</v>
      </c>
      <c r="O1538">
        <f t="shared" si="278"/>
        <v>0</v>
      </c>
      <c r="P1538">
        <f t="shared" si="279"/>
        <v>0</v>
      </c>
      <c r="Q1538">
        <f t="shared" si="280"/>
        <v>0</v>
      </c>
      <c r="R1538">
        <f t="shared" si="281"/>
        <v>0</v>
      </c>
      <c r="S1538">
        <f t="shared" si="282"/>
        <v>0</v>
      </c>
      <c r="T1538">
        <f t="shared" si="283"/>
        <v>0</v>
      </c>
      <c r="U1538">
        <f t="shared" si="284"/>
        <v>0</v>
      </c>
      <c r="V1538">
        <f t="shared" si="285"/>
        <v>0</v>
      </c>
      <c r="W1538">
        <f t="shared" si="286"/>
        <v>0</v>
      </c>
      <c r="X1538">
        <f t="shared" si="287"/>
        <v>0</v>
      </c>
      <c r="Y1538">
        <v>10835.1</v>
      </c>
    </row>
    <row r="1539" spans="1:25">
      <c r="A1539" s="1">
        <v>42081</v>
      </c>
      <c r="B1539">
        <v>72</v>
      </c>
      <c r="C1539">
        <v>149.27777777777777</v>
      </c>
      <c r="D1539">
        <v>10748</v>
      </c>
      <c r="E1539">
        <v>10</v>
      </c>
      <c r="F1539">
        <v>96.320000000000007</v>
      </c>
      <c r="G1539">
        <v>963.2</v>
      </c>
      <c r="H1539">
        <v>82</v>
      </c>
      <c r="I1539">
        <v>142.81951219512197</v>
      </c>
      <c r="J1539">
        <v>11711.2</v>
      </c>
      <c r="K1539">
        <v>0</v>
      </c>
      <c r="L1539">
        <v>1537</v>
      </c>
      <c r="M1539">
        <f t="shared" ref="M1539:M1602" si="288">IF(MONTH(A1539)=2,1,0)</f>
        <v>0</v>
      </c>
      <c r="N1539">
        <f t="shared" ref="N1539:N1602" si="289">IF(MONTH(A1539)=3,1,0)</f>
        <v>1</v>
      </c>
      <c r="O1539">
        <f t="shared" ref="O1539:O1602" si="290">IF(MONTH(A1539)=4,1,0)</f>
        <v>0</v>
      </c>
      <c r="P1539">
        <f t="shared" ref="P1539:P1602" si="291">IF(MONTH(A1539)=5,1,0)</f>
        <v>0</v>
      </c>
      <c r="Q1539">
        <f t="shared" ref="Q1539:Q1602" si="292">IF(MONTH(A1539)=6,1,0)</f>
        <v>0</v>
      </c>
      <c r="R1539">
        <f t="shared" ref="R1539:R1602" si="293">IF(MONTH(A1539)=7,1,0)</f>
        <v>0</v>
      </c>
      <c r="S1539">
        <f t="shared" ref="S1539:S1602" si="294">IF(MONTH(A1539)=8,1,0)</f>
        <v>0</v>
      </c>
      <c r="T1539">
        <f t="shared" ref="T1539:T1602" si="295">IF(MONTH(A1539)=9,1,0)</f>
        <v>0</v>
      </c>
      <c r="U1539">
        <f t="shared" ref="U1539:U1602" si="296">IF(MONTH(A1539)=10,1,0)</f>
        <v>0</v>
      </c>
      <c r="V1539">
        <f t="shared" ref="V1539:V1602" si="297">IF(MONTH(A1539)=11,1,0)</f>
        <v>0</v>
      </c>
      <c r="W1539">
        <f t="shared" ref="W1539:W1602" si="298">IF(MONTH(A1539)=12,1,0)</f>
        <v>0</v>
      </c>
      <c r="X1539">
        <f t="shared" ref="X1539:X1602" si="299">IF(WEEKDAY(A1539)&gt;=6,1,0)</f>
        <v>0</v>
      </c>
      <c r="Y1539">
        <v>13635</v>
      </c>
    </row>
    <row r="1540" spans="1:25">
      <c r="A1540" s="1">
        <v>42082</v>
      </c>
      <c r="B1540">
        <v>74</v>
      </c>
      <c r="C1540">
        <v>147.93243243243242</v>
      </c>
      <c r="D1540">
        <v>10947</v>
      </c>
      <c r="E1540">
        <v>17</v>
      </c>
      <c r="F1540">
        <v>97.194117647058803</v>
      </c>
      <c r="G1540">
        <v>1652.2999999999997</v>
      </c>
      <c r="H1540">
        <v>91</v>
      </c>
      <c r="I1540">
        <v>138.45384615384614</v>
      </c>
      <c r="J1540">
        <v>12599.3</v>
      </c>
      <c r="K1540">
        <v>0</v>
      </c>
      <c r="L1540">
        <v>1538</v>
      </c>
      <c r="M1540">
        <f t="shared" si="288"/>
        <v>0</v>
      </c>
      <c r="N1540">
        <f t="shared" si="289"/>
        <v>1</v>
      </c>
      <c r="O1540">
        <f t="shared" si="290"/>
        <v>0</v>
      </c>
      <c r="P1540">
        <f t="shared" si="291"/>
        <v>0</v>
      </c>
      <c r="Q1540">
        <f t="shared" si="292"/>
        <v>0</v>
      </c>
      <c r="R1540">
        <f t="shared" si="293"/>
        <v>0</v>
      </c>
      <c r="S1540">
        <f t="shared" si="294"/>
        <v>0</v>
      </c>
      <c r="T1540">
        <f t="shared" si="295"/>
        <v>0</v>
      </c>
      <c r="U1540">
        <f t="shared" si="296"/>
        <v>0</v>
      </c>
      <c r="V1540">
        <f t="shared" si="297"/>
        <v>0</v>
      </c>
      <c r="W1540">
        <f t="shared" si="298"/>
        <v>0</v>
      </c>
      <c r="X1540">
        <f t="shared" si="299"/>
        <v>0</v>
      </c>
      <c r="Y1540">
        <v>11711.2</v>
      </c>
    </row>
    <row r="1541" spans="1:25">
      <c r="A1541" s="1">
        <v>42083</v>
      </c>
      <c r="B1541">
        <v>84</v>
      </c>
      <c r="C1541">
        <v>147.35714285714286</v>
      </c>
      <c r="D1541">
        <v>12378</v>
      </c>
      <c r="E1541">
        <v>11</v>
      </c>
      <c r="F1541">
        <v>116.95454545454545</v>
      </c>
      <c r="G1541">
        <v>1286.5</v>
      </c>
      <c r="H1541">
        <v>95</v>
      </c>
      <c r="I1541">
        <v>143.83684210526314</v>
      </c>
      <c r="J1541">
        <v>13664.5</v>
      </c>
      <c r="K1541">
        <v>0</v>
      </c>
      <c r="L1541">
        <v>1539</v>
      </c>
      <c r="M1541">
        <f t="shared" si="288"/>
        <v>0</v>
      </c>
      <c r="N1541">
        <f t="shared" si="289"/>
        <v>1</v>
      </c>
      <c r="O1541">
        <f t="shared" si="290"/>
        <v>0</v>
      </c>
      <c r="P1541">
        <f t="shared" si="291"/>
        <v>0</v>
      </c>
      <c r="Q1541">
        <f t="shared" si="292"/>
        <v>0</v>
      </c>
      <c r="R1541">
        <f t="shared" si="293"/>
        <v>0</v>
      </c>
      <c r="S1541">
        <f t="shared" si="294"/>
        <v>0</v>
      </c>
      <c r="T1541">
        <f t="shared" si="295"/>
        <v>0</v>
      </c>
      <c r="U1541">
        <f t="shared" si="296"/>
        <v>0</v>
      </c>
      <c r="V1541">
        <f t="shared" si="297"/>
        <v>0</v>
      </c>
      <c r="W1541">
        <f t="shared" si="298"/>
        <v>0</v>
      </c>
      <c r="X1541">
        <f t="shared" si="299"/>
        <v>1</v>
      </c>
      <c r="Y1541">
        <v>12599.3</v>
      </c>
    </row>
    <row r="1542" spans="1:25">
      <c r="A1542" s="1">
        <v>42084</v>
      </c>
      <c r="B1542">
        <v>34</v>
      </c>
      <c r="C1542">
        <v>142.02941176470588</v>
      </c>
      <c r="D1542">
        <v>4829</v>
      </c>
      <c r="E1542">
        <v>16</v>
      </c>
      <c r="F1542">
        <v>115.29999999999998</v>
      </c>
      <c r="G1542">
        <v>1844.7999999999997</v>
      </c>
      <c r="H1542">
        <v>50</v>
      </c>
      <c r="I1542">
        <v>133.476</v>
      </c>
      <c r="J1542">
        <v>6673.7999999999993</v>
      </c>
      <c r="K1542">
        <v>0</v>
      </c>
      <c r="L1542">
        <v>1540</v>
      </c>
      <c r="M1542">
        <f t="shared" si="288"/>
        <v>0</v>
      </c>
      <c r="N1542">
        <f t="shared" si="289"/>
        <v>1</v>
      </c>
      <c r="O1542">
        <f t="shared" si="290"/>
        <v>0</v>
      </c>
      <c r="P1542">
        <f t="shared" si="291"/>
        <v>0</v>
      </c>
      <c r="Q1542">
        <f t="shared" si="292"/>
        <v>0</v>
      </c>
      <c r="R1542">
        <f t="shared" si="293"/>
        <v>0</v>
      </c>
      <c r="S1542">
        <f t="shared" si="294"/>
        <v>0</v>
      </c>
      <c r="T1542">
        <f t="shared" si="295"/>
        <v>0</v>
      </c>
      <c r="U1542">
        <f t="shared" si="296"/>
        <v>0</v>
      </c>
      <c r="V1542">
        <f t="shared" si="297"/>
        <v>0</v>
      </c>
      <c r="W1542">
        <f t="shared" si="298"/>
        <v>0</v>
      </c>
      <c r="X1542">
        <f t="shared" si="299"/>
        <v>1</v>
      </c>
      <c r="Y1542">
        <v>13664.5</v>
      </c>
    </row>
    <row r="1543" spans="1:25">
      <c r="A1543" s="1">
        <v>42085</v>
      </c>
      <c r="B1543">
        <v>35</v>
      </c>
      <c r="C1543">
        <v>149</v>
      </c>
      <c r="D1543">
        <v>5215</v>
      </c>
      <c r="E1543">
        <v>16</v>
      </c>
      <c r="F1543">
        <v>88.081249999999997</v>
      </c>
      <c r="G1543">
        <v>1409.3</v>
      </c>
      <c r="H1543">
        <v>51</v>
      </c>
      <c r="I1543">
        <v>129.88823529411766</v>
      </c>
      <c r="J1543">
        <v>6624.3</v>
      </c>
      <c r="K1543">
        <v>0</v>
      </c>
      <c r="L1543">
        <v>1541</v>
      </c>
      <c r="M1543">
        <f t="shared" si="288"/>
        <v>0</v>
      </c>
      <c r="N1543">
        <f t="shared" si="289"/>
        <v>1</v>
      </c>
      <c r="O1543">
        <f t="shared" si="290"/>
        <v>0</v>
      </c>
      <c r="P1543">
        <f t="shared" si="291"/>
        <v>0</v>
      </c>
      <c r="Q1543">
        <f t="shared" si="292"/>
        <v>0</v>
      </c>
      <c r="R1543">
        <f t="shared" si="293"/>
        <v>0</v>
      </c>
      <c r="S1543">
        <f t="shared" si="294"/>
        <v>0</v>
      </c>
      <c r="T1543">
        <f t="shared" si="295"/>
        <v>0</v>
      </c>
      <c r="U1543">
        <f t="shared" si="296"/>
        <v>0</v>
      </c>
      <c r="V1543">
        <f t="shared" si="297"/>
        <v>0</v>
      </c>
      <c r="W1543">
        <f t="shared" si="298"/>
        <v>0</v>
      </c>
      <c r="X1543">
        <f t="shared" si="299"/>
        <v>0</v>
      </c>
      <c r="Y1543">
        <v>6673.7999999999993</v>
      </c>
    </row>
    <row r="1544" spans="1:25">
      <c r="A1544" s="1">
        <v>42086</v>
      </c>
      <c r="B1544">
        <v>38</v>
      </c>
      <c r="C1544">
        <v>149</v>
      </c>
      <c r="D1544">
        <v>5662</v>
      </c>
      <c r="E1544">
        <v>14</v>
      </c>
      <c r="F1544">
        <v>84.8</v>
      </c>
      <c r="G1544">
        <v>1187.2</v>
      </c>
      <c r="H1544">
        <v>52</v>
      </c>
      <c r="I1544">
        <v>131.71538461538461</v>
      </c>
      <c r="J1544">
        <v>6849.2</v>
      </c>
      <c r="K1544">
        <v>0</v>
      </c>
      <c r="L1544">
        <v>1542</v>
      </c>
      <c r="M1544">
        <f t="shared" si="288"/>
        <v>0</v>
      </c>
      <c r="N1544">
        <f t="shared" si="289"/>
        <v>1</v>
      </c>
      <c r="O1544">
        <f t="shared" si="290"/>
        <v>0</v>
      </c>
      <c r="P1544">
        <f t="shared" si="291"/>
        <v>0</v>
      </c>
      <c r="Q1544">
        <f t="shared" si="292"/>
        <v>0</v>
      </c>
      <c r="R1544">
        <f t="shared" si="293"/>
        <v>0</v>
      </c>
      <c r="S1544">
        <f t="shared" si="294"/>
        <v>0</v>
      </c>
      <c r="T1544">
        <f t="shared" si="295"/>
        <v>0</v>
      </c>
      <c r="U1544">
        <f t="shared" si="296"/>
        <v>0</v>
      </c>
      <c r="V1544">
        <f t="shared" si="297"/>
        <v>0</v>
      </c>
      <c r="W1544">
        <f t="shared" si="298"/>
        <v>0</v>
      </c>
      <c r="X1544">
        <f t="shared" si="299"/>
        <v>0</v>
      </c>
      <c r="Y1544">
        <v>6624.3</v>
      </c>
    </row>
    <row r="1545" spans="1:25">
      <c r="A1545" s="1">
        <v>42087</v>
      </c>
      <c r="B1545">
        <v>71</v>
      </c>
      <c r="C1545">
        <v>149</v>
      </c>
      <c r="D1545">
        <v>10579</v>
      </c>
      <c r="E1545">
        <v>15</v>
      </c>
      <c r="F1545">
        <v>89.08</v>
      </c>
      <c r="G1545">
        <v>1336.2</v>
      </c>
      <c r="H1545">
        <v>86</v>
      </c>
      <c r="I1545">
        <v>138.54883720930232</v>
      </c>
      <c r="J1545">
        <v>11915.2</v>
      </c>
      <c r="K1545">
        <v>0</v>
      </c>
      <c r="L1545">
        <v>1543</v>
      </c>
      <c r="M1545">
        <f t="shared" si="288"/>
        <v>0</v>
      </c>
      <c r="N1545">
        <f t="shared" si="289"/>
        <v>1</v>
      </c>
      <c r="O1545">
        <f t="shared" si="290"/>
        <v>0</v>
      </c>
      <c r="P1545">
        <f t="shared" si="291"/>
        <v>0</v>
      </c>
      <c r="Q1545">
        <f t="shared" si="292"/>
        <v>0</v>
      </c>
      <c r="R1545">
        <f t="shared" si="293"/>
        <v>0</v>
      </c>
      <c r="S1545">
        <f t="shared" si="294"/>
        <v>0</v>
      </c>
      <c r="T1545">
        <f t="shared" si="295"/>
        <v>0</v>
      </c>
      <c r="U1545">
        <f t="shared" si="296"/>
        <v>0</v>
      </c>
      <c r="V1545">
        <f t="shared" si="297"/>
        <v>0</v>
      </c>
      <c r="W1545">
        <f t="shared" si="298"/>
        <v>0</v>
      </c>
      <c r="X1545">
        <f t="shared" si="299"/>
        <v>0</v>
      </c>
      <c r="Y1545">
        <v>6849.2</v>
      </c>
    </row>
    <row r="1546" spans="1:25">
      <c r="A1546" s="1">
        <v>42088</v>
      </c>
      <c r="B1546">
        <v>73</v>
      </c>
      <c r="C1546">
        <v>148.45205479452054</v>
      </c>
      <c r="D1546">
        <v>10837</v>
      </c>
      <c r="E1546">
        <v>13</v>
      </c>
      <c r="F1546">
        <v>99.615384615384613</v>
      </c>
      <c r="G1546">
        <v>1295</v>
      </c>
      <c r="H1546">
        <v>86</v>
      </c>
      <c r="I1546">
        <v>141.06976744186048</v>
      </c>
      <c r="J1546">
        <v>12132</v>
      </c>
      <c r="K1546">
        <v>0</v>
      </c>
      <c r="L1546">
        <v>1544</v>
      </c>
      <c r="M1546">
        <f t="shared" si="288"/>
        <v>0</v>
      </c>
      <c r="N1546">
        <f t="shared" si="289"/>
        <v>1</v>
      </c>
      <c r="O1546">
        <f t="shared" si="290"/>
        <v>0</v>
      </c>
      <c r="P1546">
        <f t="shared" si="291"/>
        <v>0</v>
      </c>
      <c r="Q1546">
        <f t="shared" si="292"/>
        <v>0</v>
      </c>
      <c r="R1546">
        <f t="shared" si="293"/>
        <v>0</v>
      </c>
      <c r="S1546">
        <f t="shared" si="294"/>
        <v>0</v>
      </c>
      <c r="T1546">
        <f t="shared" si="295"/>
        <v>0</v>
      </c>
      <c r="U1546">
        <f t="shared" si="296"/>
        <v>0</v>
      </c>
      <c r="V1546">
        <f t="shared" si="297"/>
        <v>0</v>
      </c>
      <c r="W1546">
        <f t="shared" si="298"/>
        <v>0</v>
      </c>
      <c r="X1546">
        <f t="shared" si="299"/>
        <v>0</v>
      </c>
      <c r="Y1546">
        <v>11915.2</v>
      </c>
    </row>
    <row r="1547" spans="1:25">
      <c r="A1547" s="1">
        <v>42089</v>
      </c>
      <c r="B1547">
        <v>86</v>
      </c>
      <c r="C1547">
        <v>145.51162790697674</v>
      </c>
      <c r="D1547">
        <v>12514</v>
      </c>
      <c r="E1547">
        <v>12</v>
      </c>
      <c r="F1547">
        <v>115.26666666666667</v>
      </c>
      <c r="G1547">
        <v>1383.2</v>
      </c>
      <c r="H1547">
        <v>98</v>
      </c>
      <c r="I1547">
        <v>141.80816326530612</v>
      </c>
      <c r="J1547">
        <v>13897.2</v>
      </c>
      <c r="K1547">
        <v>0</v>
      </c>
      <c r="L1547">
        <v>1545</v>
      </c>
      <c r="M1547">
        <f t="shared" si="288"/>
        <v>0</v>
      </c>
      <c r="N1547">
        <f t="shared" si="289"/>
        <v>1</v>
      </c>
      <c r="O1547">
        <f t="shared" si="290"/>
        <v>0</v>
      </c>
      <c r="P1547">
        <f t="shared" si="291"/>
        <v>0</v>
      </c>
      <c r="Q1547">
        <f t="shared" si="292"/>
        <v>0</v>
      </c>
      <c r="R1547">
        <f t="shared" si="293"/>
        <v>0</v>
      </c>
      <c r="S1547">
        <f t="shared" si="294"/>
        <v>0</v>
      </c>
      <c r="T1547">
        <f t="shared" si="295"/>
        <v>0</v>
      </c>
      <c r="U1547">
        <f t="shared" si="296"/>
        <v>0</v>
      </c>
      <c r="V1547">
        <f t="shared" si="297"/>
        <v>0</v>
      </c>
      <c r="W1547">
        <f t="shared" si="298"/>
        <v>0</v>
      </c>
      <c r="X1547">
        <f t="shared" si="299"/>
        <v>0</v>
      </c>
      <c r="Y1547">
        <v>12132</v>
      </c>
    </row>
    <row r="1548" spans="1:25">
      <c r="A1548" s="1">
        <v>42090</v>
      </c>
      <c r="B1548">
        <v>28</v>
      </c>
      <c r="C1548">
        <v>120.78571428571429</v>
      </c>
      <c r="D1548">
        <v>3382</v>
      </c>
      <c r="E1548">
        <v>9</v>
      </c>
      <c r="F1548">
        <v>104.28888888888889</v>
      </c>
      <c r="G1548">
        <v>938.6</v>
      </c>
      <c r="H1548">
        <v>37</v>
      </c>
      <c r="I1548">
        <v>116.77297297297298</v>
      </c>
      <c r="J1548">
        <v>4320.6000000000004</v>
      </c>
      <c r="K1548">
        <v>0</v>
      </c>
      <c r="L1548">
        <v>1546</v>
      </c>
      <c r="M1548">
        <f t="shared" si="288"/>
        <v>0</v>
      </c>
      <c r="N1548">
        <f t="shared" si="289"/>
        <v>1</v>
      </c>
      <c r="O1548">
        <f t="shared" si="290"/>
        <v>0</v>
      </c>
      <c r="P1548">
        <f t="shared" si="291"/>
        <v>0</v>
      </c>
      <c r="Q1548">
        <f t="shared" si="292"/>
        <v>0</v>
      </c>
      <c r="R1548">
        <f t="shared" si="293"/>
        <v>0</v>
      </c>
      <c r="S1548">
        <f t="shared" si="294"/>
        <v>0</v>
      </c>
      <c r="T1548">
        <f t="shared" si="295"/>
        <v>0</v>
      </c>
      <c r="U1548">
        <f t="shared" si="296"/>
        <v>0</v>
      </c>
      <c r="V1548">
        <f t="shared" si="297"/>
        <v>0</v>
      </c>
      <c r="W1548">
        <f t="shared" si="298"/>
        <v>0</v>
      </c>
      <c r="X1548">
        <f t="shared" si="299"/>
        <v>1</v>
      </c>
      <c r="Y1548">
        <v>13897.2</v>
      </c>
    </row>
    <row r="1549" spans="1:25">
      <c r="A1549" s="1">
        <v>42091</v>
      </c>
      <c r="B1549">
        <v>3</v>
      </c>
      <c r="C1549">
        <v>119</v>
      </c>
      <c r="D1549">
        <v>357</v>
      </c>
      <c r="E1549">
        <v>7</v>
      </c>
      <c r="F1549">
        <v>108.78571428571429</v>
      </c>
      <c r="G1549">
        <v>761.5</v>
      </c>
      <c r="H1549">
        <v>10</v>
      </c>
      <c r="I1549">
        <v>111.85</v>
      </c>
      <c r="J1549">
        <v>1118.5</v>
      </c>
      <c r="K1549">
        <v>0</v>
      </c>
      <c r="L1549">
        <v>1547</v>
      </c>
      <c r="M1549">
        <f t="shared" si="288"/>
        <v>0</v>
      </c>
      <c r="N1549">
        <f t="shared" si="289"/>
        <v>1</v>
      </c>
      <c r="O1549">
        <f t="shared" si="290"/>
        <v>0</v>
      </c>
      <c r="P1549">
        <f t="shared" si="291"/>
        <v>0</v>
      </c>
      <c r="Q1549">
        <f t="shared" si="292"/>
        <v>0</v>
      </c>
      <c r="R1549">
        <f t="shared" si="293"/>
        <v>0</v>
      </c>
      <c r="S1549">
        <f t="shared" si="294"/>
        <v>0</v>
      </c>
      <c r="T1549">
        <f t="shared" si="295"/>
        <v>0</v>
      </c>
      <c r="U1549">
        <f t="shared" si="296"/>
        <v>0</v>
      </c>
      <c r="V1549">
        <f t="shared" si="297"/>
        <v>0</v>
      </c>
      <c r="W1549">
        <f t="shared" si="298"/>
        <v>0</v>
      </c>
      <c r="X1549">
        <f t="shared" si="299"/>
        <v>1</v>
      </c>
      <c r="Y1549">
        <v>4320.6000000000004</v>
      </c>
    </row>
    <row r="1550" spans="1:25">
      <c r="A1550" s="1">
        <v>42092</v>
      </c>
      <c r="B1550">
        <v>13</v>
      </c>
      <c r="C1550">
        <v>152.07692307692307</v>
      </c>
      <c r="D1550">
        <v>1977</v>
      </c>
      <c r="E1550">
        <v>9</v>
      </c>
      <c r="F1550">
        <v>101.47777777777779</v>
      </c>
      <c r="G1550">
        <v>913.30000000000007</v>
      </c>
      <c r="H1550">
        <v>22</v>
      </c>
      <c r="I1550">
        <v>131.37727272727273</v>
      </c>
      <c r="J1550">
        <v>2890.3</v>
      </c>
      <c r="K1550">
        <v>0</v>
      </c>
      <c r="L1550">
        <v>1548</v>
      </c>
      <c r="M1550">
        <f t="shared" si="288"/>
        <v>0</v>
      </c>
      <c r="N1550">
        <f t="shared" si="289"/>
        <v>1</v>
      </c>
      <c r="O1550">
        <f t="shared" si="290"/>
        <v>0</v>
      </c>
      <c r="P1550">
        <f t="shared" si="291"/>
        <v>0</v>
      </c>
      <c r="Q1550">
        <f t="shared" si="292"/>
        <v>0</v>
      </c>
      <c r="R1550">
        <f t="shared" si="293"/>
        <v>0</v>
      </c>
      <c r="S1550">
        <f t="shared" si="294"/>
        <v>0</v>
      </c>
      <c r="T1550">
        <f t="shared" si="295"/>
        <v>0</v>
      </c>
      <c r="U1550">
        <f t="shared" si="296"/>
        <v>0</v>
      </c>
      <c r="V1550">
        <f t="shared" si="297"/>
        <v>0</v>
      </c>
      <c r="W1550">
        <f t="shared" si="298"/>
        <v>0</v>
      </c>
      <c r="X1550">
        <f t="shared" si="299"/>
        <v>0</v>
      </c>
      <c r="Y1550">
        <v>1118.5</v>
      </c>
    </row>
    <row r="1551" spans="1:25">
      <c r="A1551" s="1">
        <v>42093</v>
      </c>
      <c r="B1551">
        <v>15</v>
      </c>
      <c r="C1551">
        <v>151.66666666666666</v>
      </c>
      <c r="D1551">
        <v>2275</v>
      </c>
      <c r="E1551">
        <v>5</v>
      </c>
      <c r="F1551">
        <v>82.820000000000007</v>
      </c>
      <c r="G1551">
        <v>414.1</v>
      </c>
      <c r="H1551">
        <v>20</v>
      </c>
      <c r="I1551">
        <v>134.45499999999998</v>
      </c>
      <c r="J1551">
        <v>2689.1</v>
      </c>
      <c r="K1551">
        <v>0</v>
      </c>
      <c r="L1551">
        <v>1549</v>
      </c>
      <c r="M1551">
        <f t="shared" si="288"/>
        <v>0</v>
      </c>
      <c r="N1551">
        <f t="shared" si="289"/>
        <v>1</v>
      </c>
      <c r="O1551">
        <f t="shared" si="290"/>
        <v>0</v>
      </c>
      <c r="P1551">
        <f t="shared" si="291"/>
        <v>0</v>
      </c>
      <c r="Q1551">
        <f t="shared" si="292"/>
        <v>0</v>
      </c>
      <c r="R1551">
        <f t="shared" si="293"/>
        <v>0</v>
      </c>
      <c r="S1551">
        <f t="shared" si="294"/>
        <v>0</v>
      </c>
      <c r="T1551">
        <f t="shared" si="295"/>
        <v>0</v>
      </c>
      <c r="U1551">
        <f t="shared" si="296"/>
        <v>0</v>
      </c>
      <c r="V1551">
        <f t="shared" si="297"/>
        <v>0</v>
      </c>
      <c r="W1551">
        <f t="shared" si="298"/>
        <v>0</v>
      </c>
      <c r="X1551">
        <f t="shared" si="299"/>
        <v>0</v>
      </c>
      <c r="Y1551">
        <v>2890.3</v>
      </c>
    </row>
    <row r="1552" spans="1:25">
      <c r="A1552" s="1">
        <v>42094</v>
      </c>
      <c r="B1552">
        <v>5</v>
      </c>
      <c r="C1552">
        <v>151</v>
      </c>
      <c r="D1552">
        <v>755</v>
      </c>
      <c r="E1552">
        <v>3</v>
      </c>
      <c r="F1552">
        <v>91.366666666666674</v>
      </c>
      <c r="G1552">
        <v>274.10000000000002</v>
      </c>
      <c r="H1552">
        <v>8</v>
      </c>
      <c r="I1552">
        <v>128.63749999999999</v>
      </c>
      <c r="J1552">
        <v>1029.0999999999999</v>
      </c>
      <c r="K1552">
        <v>0</v>
      </c>
      <c r="L1552">
        <v>1550</v>
      </c>
      <c r="M1552">
        <f t="shared" si="288"/>
        <v>0</v>
      </c>
      <c r="N1552">
        <f t="shared" si="289"/>
        <v>1</v>
      </c>
      <c r="O1552">
        <f t="shared" si="290"/>
        <v>0</v>
      </c>
      <c r="P1552">
        <f t="shared" si="291"/>
        <v>0</v>
      </c>
      <c r="Q1552">
        <f t="shared" si="292"/>
        <v>0</v>
      </c>
      <c r="R1552">
        <f t="shared" si="293"/>
        <v>0</v>
      </c>
      <c r="S1552">
        <f t="shared" si="294"/>
        <v>0</v>
      </c>
      <c r="T1552">
        <f t="shared" si="295"/>
        <v>0</v>
      </c>
      <c r="U1552">
        <f t="shared" si="296"/>
        <v>0</v>
      </c>
      <c r="V1552">
        <f t="shared" si="297"/>
        <v>0</v>
      </c>
      <c r="W1552">
        <f t="shared" si="298"/>
        <v>0</v>
      </c>
      <c r="X1552">
        <f t="shared" si="299"/>
        <v>0</v>
      </c>
      <c r="Y1552">
        <v>2689.1</v>
      </c>
    </row>
    <row r="1553" spans="1:25">
      <c r="A1553" s="1">
        <v>42095</v>
      </c>
      <c r="B1553">
        <v>1</v>
      </c>
      <c r="C1553">
        <v>109</v>
      </c>
      <c r="D1553">
        <v>109</v>
      </c>
      <c r="E1553">
        <v>6</v>
      </c>
      <c r="F1553">
        <v>74.683333333333337</v>
      </c>
      <c r="G1553">
        <v>448.1</v>
      </c>
      <c r="H1553">
        <v>7</v>
      </c>
      <c r="I1553">
        <v>79.585714285714289</v>
      </c>
      <c r="J1553">
        <v>557.1</v>
      </c>
      <c r="K1553">
        <v>0</v>
      </c>
      <c r="L1553">
        <v>1551</v>
      </c>
      <c r="M1553">
        <f t="shared" si="288"/>
        <v>0</v>
      </c>
      <c r="N1553">
        <f t="shared" si="289"/>
        <v>0</v>
      </c>
      <c r="O1553">
        <f t="shared" si="290"/>
        <v>1</v>
      </c>
      <c r="P1553">
        <f t="shared" si="291"/>
        <v>0</v>
      </c>
      <c r="Q1553">
        <f t="shared" si="292"/>
        <v>0</v>
      </c>
      <c r="R1553">
        <f t="shared" si="293"/>
        <v>0</v>
      </c>
      <c r="S1553">
        <f t="shared" si="294"/>
        <v>0</v>
      </c>
      <c r="T1553">
        <f t="shared" si="295"/>
        <v>0</v>
      </c>
      <c r="U1553">
        <f t="shared" si="296"/>
        <v>0</v>
      </c>
      <c r="V1553">
        <f t="shared" si="297"/>
        <v>0</v>
      </c>
      <c r="W1553">
        <f t="shared" si="298"/>
        <v>0</v>
      </c>
      <c r="X1553">
        <f t="shared" si="299"/>
        <v>0</v>
      </c>
      <c r="Y1553">
        <v>1029.0999999999999</v>
      </c>
    </row>
    <row r="1554" spans="1:25">
      <c r="A1554" s="1">
        <v>42096</v>
      </c>
      <c r="B1554">
        <v>0</v>
      </c>
      <c r="C1554">
        <v>0</v>
      </c>
      <c r="D1554">
        <v>0</v>
      </c>
      <c r="E1554">
        <v>3</v>
      </c>
      <c r="F1554">
        <v>79.36666666666666</v>
      </c>
      <c r="G1554">
        <v>238.1</v>
      </c>
      <c r="H1554">
        <v>3</v>
      </c>
      <c r="I1554">
        <v>79.36666666666666</v>
      </c>
      <c r="J1554">
        <v>238.1</v>
      </c>
      <c r="K1554">
        <v>0</v>
      </c>
      <c r="L1554">
        <v>1552</v>
      </c>
      <c r="M1554">
        <f t="shared" si="288"/>
        <v>0</v>
      </c>
      <c r="N1554">
        <f t="shared" si="289"/>
        <v>0</v>
      </c>
      <c r="O1554">
        <f t="shared" si="290"/>
        <v>1</v>
      </c>
      <c r="P1554">
        <f t="shared" si="291"/>
        <v>0</v>
      </c>
      <c r="Q1554">
        <f t="shared" si="292"/>
        <v>0</v>
      </c>
      <c r="R1554">
        <f t="shared" si="293"/>
        <v>0</v>
      </c>
      <c r="S1554">
        <f t="shared" si="294"/>
        <v>0</v>
      </c>
      <c r="T1554">
        <f t="shared" si="295"/>
        <v>0</v>
      </c>
      <c r="U1554">
        <f t="shared" si="296"/>
        <v>0</v>
      </c>
      <c r="V1554">
        <f t="shared" si="297"/>
        <v>0</v>
      </c>
      <c r="W1554">
        <f t="shared" si="298"/>
        <v>0</v>
      </c>
      <c r="X1554">
        <f t="shared" si="299"/>
        <v>0</v>
      </c>
      <c r="Y1554">
        <v>557.1</v>
      </c>
    </row>
    <row r="1555" spans="1:25">
      <c r="A1555" s="1">
        <v>42097</v>
      </c>
      <c r="B1555">
        <v>0</v>
      </c>
      <c r="C1555">
        <v>0</v>
      </c>
      <c r="D1555">
        <v>0</v>
      </c>
      <c r="E1555">
        <v>9</v>
      </c>
      <c r="F1555">
        <v>98.711111111111123</v>
      </c>
      <c r="G1555">
        <v>888.40000000000009</v>
      </c>
      <c r="H1555">
        <v>9</v>
      </c>
      <c r="I1555">
        <v>98.711111111111123</v>
      </c>
      <c r="J1555">
        <v>888.40000000000009</v>
      </c>
      <c r="K1555">
        <v>0</v>
      </c>
      <c r="L1555">
        <v>1553</v>
      </c>
      <c r="M1555">
        <f t="shared" si="288"/>
        <v>0</v>
      </c>
      <c r="N1555">
        <f t="shared" si="289"/>
        <v>0</v>
      </c>
      <c r="O1555">
        <f t="shared" si="290"/>
        <v>1</v>
      </c>
      <c r="P1555">
        <f t="shared" si="291"/>
        <v>0</v>
      </c>
      <c r="Q1555">
        <f t="shared" si="292"/>
        <v>0</v>
      </c>
      <c r="R1555">
        <f t="shared" si="293"/>
        <v>0</v>
      </c>
      <c r="S1555">
        <f t="shared" si="294"/>
        <v>0</v>
      </c>
      <c r="T1555">
        <f t="shared" si="295"/>
        <v>0</v>
      </c>
      <c r="U1555">
        <f t="shared" si="296"/>
        <v>0</v>
      </c>
      <c r="V1555">
        <f t="shared" si="297"/>
        <v>0</v>
      </c>
      <c r="W1555">
        <f t="shared" si="298"/>
        <v>0</v>
      </c>
      <c r="X1555">
        <f t="shared" si="299"/>
        <v>1</v>
      </c>
      <c r="Y1555">
        <v>238.1</v>
      </c>
    </row>
    <row r="1556" spans="1:25">
      <c r="A1556" s="1">
        <v>42098</v>
      </c>
      <c r="B1556">
        <v>0</v>
      </c>
      <c r="C1556">
        <v>0</v>
      </c>
      <c r="D1556">
        <v>0</v>
      </c>
      <c r="E1556">
        <v>14</v>
      </c>
      <c r="F1556">
        <v>104.29285714285713</v>
      </c>
      <c r="G1556">
        <v>1460.1</v>
      </c>
      <c r="H1556">
        <v>14</v>
      </c>
      <c r="I1556">
        <v>104.29285714285713</v>
      </c>
      <c r="J1556">
        <v>1460.1</v>
      </c>
      <c r="K1556">
        <v>0</v>
      </c>
      <c r="L1556">
        <v>1554</v>
      </c>
      <c r="M1556">
        <f t="shared" si="288"/>
        <v>0</v>
      </c>
      <c r="N1556">
        <f t="shared" si="289"/>
        <v>0</v>
      </c>
      <c r="O1556">
        <f t="shared" si="290"/>
        <v>1</v>
      </c>
      <c r="P1556">
        <f t="shared" si="291"/>
        <v>0</v>
      </c>
      <c r="Q1556">
        <f t="shared" si="292"/>
        <v>0</v>
      </c>
      <c r="R1556">
        <f t="shared" si="293"/>
        <v>0</v>
      </c>
      <c r="S1556">
        <f t="shared" si="294"/>
        <v>0</v>
      </c>
      <c r="T1556">
        <f t="shared" si="295"/>
        <v>0</v>
      </c>
      <c r="U1556">
        <f t="shared" si="296"/>
        <v>0</v>
      </c>
      <c r="V1556">
        <f t="shared" si="297"/>
        <v>0</v>
      </c>
      <c r="W1556">
        <f t="shared" si="298"/>
        <v>0</v>
      </c>
      <c r="X1556">
        <f t="shared" si="299"/>
        <v>1</v>
      </c>
      <c r="Y1556">
        <v>888.40000000000009</v>
      </c>
    </row>
    <row r="1557" spans="1:25">
      <c r="A1557" s="1">
        <v>42099</v>
      </c>
      <c r="B1557">
        <v>0</v>
      </c>
      <c r="C1557">
        <v>0</v>
      </c>
      <c r="D1557">
        <v>0</v>
      </c>
      <c r="E1557">
        <v>3</v>
      </c>
      <c r="F1557">
        <v>92.366666666666674</v>
      </c>
      <c r="G1557">
        <v>277.10000000000002</v>
      </c>
      <c r="H1557">
        <v>3</v>
      </c>
      <c r="I1557">
        <v>92.366666666666674</v>
      </c>
      <c r="J1557">
        <v>277.10000000000002</v>
      </c>
      <c r="K1557">
        <v>0</v>
      </c>
      <c r="L1557">
        <v>1555</v>
      </c>
      <c r="M1557">
        <f t="shared" si="288"/>
        <v>0</v>
      </c>
      <c r="N1557">
        <f t="shared" si="289"/>
        <v>0</v>
      </c>
      <c r="O1557">
        <f t="shared" si="290"/>
        <v>1</v>
      </c>
      <c r="P1557">
        <f t="shared" si="291"/>
        <v>0</v>
      </c>
      <c r="Q1557">
        <f t="shared" si="292"/>
        <v>0</v>
      </c>
      <c r="R1557">
        <f t="shared" si="293"/>
        <v>0</v>
      </c>
      <c r="S1557">
        <f t="shared" si="294"/>
        <v>0</v>
      </c>
      <c r="T1557">
        <f t="shared" si="295"/>
        <v>0</v>
      </c>
      <c r="U1557">
        <f t="shared" si="296"/>
        <v>0</v>
      </c>
      <c r="V1557">
        <f t="shared" si="297"/>
        <v>0</v>
      </c>
      <c r="W1557">
        <f t="shared" si="298"/>
        <v>0</v>
      </c>
      <c r="X1557">
        <f t="shared" si="299"/>
        <v>0</v>
      </c>
      <c r="Y1557">
        <v>1460.1</v>
      </c>
    </row>
    <row r="1558" spans="1:25">
      <c r="A1558" s="1">
        <v>42100</v>
      </c>
      <c r="B1558">
        <v>9</v>
      </c>
      <c r="C1558">
        <v>131.44444444444446</v>
      </c>
      <c r="D1558">
        <v>1183</v>
      </c>
      <c r="E1558">
        <v>13</v>
      </c>
      <c r="F1558">
        <v>121.79230769230769</v>
      </c>
      <c r="G1558">
        <v>1583.3</v>
      </c>
      <c r="H1558">
        <v>22</v>
      </c>
      <c r="I1558">
        <v>125.7409090909091</v>
      </c>
      <c r="J1558">
        <v>2766.3</v>
      </c>
      <c r="K1558">
        <v>0</v>
      </c>
      <c r="L1558">
        <v>1556</v>
      </c>
      <c r="M1558">
        <f t="shared" si="288"/>
        <v>0</v>
      </c>
      <c r="N1558">
        <f t="shared" si="289"/>
        <v>0</v>
      </c>
      <c r="O1558">
        <f t="shared" si="290"/>
        <v>1</v>
      </c>
      <c r="P1558">
        <f t="shared" si="291"/>
        <v>0</v>
      </c>
      <c r="Q1558">
        <f t="shared" si="292"/>
        <v>0</v>
      </c>
      <c r="R1558">
        <f t="shared" si="293"/>
        <v>0</v>
      </c>
      <c r="S1558">
        <f t="shared" si="294"/>
        <v>0</v>
      </c>
      <c r="T1558">
        <f t="shared" si="295"/>
        <v>0</v>
      </c>
      <c r="U1558">
        <f t="shared" si="296"/>
        <v>0</v>
      </c>
      <c r="V1558">
        <f t="shared" si="297"/>
        <v>0</v>
      </c>
      <c r="W1558">
        <f t="shared" si="298"/>
        <v>0</v>
      </c>
      <c r="X1558">
        <f t="shared" si="299"/>
        <v>0</v>
      </c>
      <c r="Y1558">
        <v>277.10000000000002</v>
      </c>
    </row>
    <row r="1559" spans="1:25">
      <c r="A1559" s="1">
        <v>42101</v>
      </c>
      <c r="B1559">
        <v>35</v>
      </c>
      <c r="C1559">
        <v>148.37142857142857</v>
      </c>
      <c r="D1559">
        <v>5193</v>
      </c>
      <c r="E1559">
        <v>15</v>
      </c>
      <c r="F1559">
        <v>85.68</v>
      </c>
      <c r="G1559">
        <v>1285.2</v>
      </c>
      <c r="H1559">
        <v>50</v>
      </c>
      <c r="I1559">
        <v>129.56399999999999</v>
      </c>
      <c r="J1559">
        <v>6478.2</v>
      </c>
      <c r="K1559">
        <v>0</v>
      </c>
      <c r="L1559">
        <v>1557</v>
      </c>
      <c r="M1559">
        <f t="shared" si="288"/>
        <v>0</v>
      </c>
      <c r="N1559">
        <f t="shared" si="289"/>
        <v>0</v>
      </c>
      <c r="O1559">
        <f t="shared" si="290"/>
        <v>1</v>
      </c>
      <c r="P1559">
        <f t="shared" si="291"/>
        <v>0</v>
      </c>
      <c r="Q1559">
        <f t="shared" si="292"/>
        <v>0</v>
      </c>
      <c r="R1559">
        <f t="shared" si="293"/>
        <v>0</v>
      </c>
      <c r="S1559">
        <f t="shared" si="294"/>
        <v>0</v>
      </c>
      <c r="T1559">
        <f t="shared" si="295"/>
        <v>0</v>
      </c>
      <c r="U1559">
        <f t="shared" si="296"/>
        <v>0</v>
      </c>
      <c r="V1559">
        <f t="shared" si="297"/>
        <v>0</v>
      </c>
      <c r="W1559">
        <f t="shared" si="298"/>
        <v>0</v>
      </c>
      <c r="X1559">
        <f t="shared" si="299"/>
        <v>0</v>
      </c>
      <c r="Y1559">
        <v>2766.3</v>
      </c>
    </row>
    <row r="1560" spans="1:25">
      <c r="A1560" s="1">
        <v>42102</v>
      </c>
      <c r="B1560">
        <v>40</v>
      </c>
      <c r="C1560">
        <v>150.02500000000001</v>
      </c>
      <c r="D1560">
        <v>6001</v>
      </c>
      <c r="E1560">
        <v>13</v>
      </c>
      <c r="F1560">
        <v>81.246153846153845</v>
      </c>
      <c r="G1560">
        <v>1056.2</v>
      </c>
      <c r="H1560">
        <v>53</v>
      </c>
      <c r="I1560">
        <v>133.15471698113208</v>
      </c>
      <c r="J1560">
        <v>7057.2</v>
      </c>
      <c r="K1560">
        <v>0</v>
      </c>
      <c r="L1560">
        <v>1558</v>
      </c>
      <c r="M1560">
        <f t="shared" si="288"/>
        <v>0</v>
      </c>
      <c r="N1560">
        <f t="shared" si="289"/>
        <v>0</v>
      </c>
      <c r="O1560">
        <f t="shared" si="290"/>
        <v>1</v>
      </c>
      <c r="P1560">
        <f t="shared" si="291"/>
        <v>0</v>
      </c>
      <c r="Q1560">
        <f t="shared" si="292"/>
        <v>0</v>
      </c>
      <c r="R1560">
        <f t="shared" si="293"/>
        <v>0</v>
      </c>
      <c r="S1560">
        <f t="shared" si="294"/>
        <v>0</v>
      </c>
      <c r="T1560">
        <f t="shared" si="295"/>
        <v>0</v>
      </c>
      <c r="U1560">
        <f t="shared" si="296"/>
        <v>0</v>
      </c>
      <c r="V1560">
        <f t="shared" si="297"/>
        <v>0</v>
      </c>
      <c r="W1560">
        <f t="shared" si="298"/>
        <v>0</v>
      </c>
      <c r="X1560">
        <f t="shared" si="299"/>
        <v>0</v>
      </c>
      <c r="Y1560">
        <v>6478.2</v>
      </c>
    </row>
    <row r="1561" spans="1:25">
      <c r="A1561" s="1">
        <v>42103</v>
      </c>
      <c r="B1561">
        <v>61</v>
      </c>
      <c r="C1561">
        <v>138.31147540983608</v>
      </c>
      <c r="D1561">
        <v>8437</v>
      </c>
      <c r="E1561">
        <v>26</v>
      </c>
      <c r="F1561">
        <v>89.596153846153825</v>
      </c>
      <c r="G1561">
        <v>2329.4999999999995</v>
      </c>
      <c r="H1561">
        <v>87</v>
      </c>
      <c r="I1561">
        <v>123.75287356321839</v>
      </c>
      <c r="J1561">
        <v>10766.5</v>
      </c>
      <c r="K1561">
        <v>0</v>
      </c>
      <c r="L1561">
        <v>1559</v>
      </c>
      <c r="M1561">
        <f t="shared" si="288"/>
        <v>0</v>
      </c>
      <c r="N1561">
        <f t="shared" si="289"/>
        <v>0</v>
      </c>
      <c r="O1561">
        <f t="shared" si="290"/>
        <v>1</v>
      </c>
      <c r="P1561">
        <f t="shared" si="291"/>
        <v>0</v>
      </c>
      <c r="Q1561">
        <f t="shared" si="292"/>
        <v>0</v>
      </c>
      <c r="R1561">
        <f t="shared" si="293"/>
        <v>0</v>
      </c>
      <c r="S1561">
        <f t="shared" si="294"/>
        <v>0</v>
      </c>
      <c r="T1561">
        <f t="shared" si="295"/>
        <v>0</v>
      </c>
      <c r="U1561">
        <f t="shared" si="296"/>
        <v>0</v>
      </c>
      <c r="V1561">
        <f t="shared" si="297"/>
        <v>0</v>
      </c>
      <c r="W1561">
        <f t="shared" si="298"/>
        <v>0</v>
      </c>
      <c r="X1561">
        <f t="shared" si="299"/>
        <v>0</v>
      </c>
      <c r="Y1561">
        <v>7057.2</v>
      </c>
    </row>
    <row r="1562" spans="1:25">
      <c r="A1562" s="1">
        <v>42104</v>
      </c>
      <c r="B1562">
        <v>36</v>
      </c>
      <c r="C1562">
        <v>120.61111111111111</v>
      </c>
      <c r="D1562">
        <v>4342</v>
      </c>
      <c r="E1562">
        <v>31</v>
      </c>
      <c r="F1562">
        <v>108.47419354838708</v>
      </c>
      <c r="G1562">
        <v>3362.6999999999994</v>
      </c>
      <c r="H1562">
        <v>67</v>
      </c>
      <c r="I1562">
        <v>114.99552238805968</v>
      </c>
      <c r="J1562">
        <v>7704.6999999999989</v>
      </c>
      <c r="K1562">
        <v>0</v>
      </c>
      <c r="L1562">
        <v>1560</v>
      </c>
      <c r="M1562">
        <f t="shared" si="288"/>
        <v>0</v>
      </c>
      <c r="N1562">
        <f t="shared" si="289"/>
        <v>0</v>
      </c>
      <c r="O1562">
        <f t="shared" si="290"/>
        <v>1</v>
      </c>
      <c r="P1562">
        <f t="shared" si="291"/>
        <v>0</v>
      </c>
      <c r="Q1562">
        <f t="shared" si="292"/>
        <v>0</v>
      </c>
      <c r="R1562">
        <f t="shared" si="293"/>
        <v>0</v>
      </c>
      <c r="S1562">
        <f t="shared" si="294"/>
        <v>0</v>
      </c>
      <c r="T1562">
        <f t="shared" si="295"/>
        <v>0</v>
      </c>
      <c r="U1562">
        <f t="shared" si="296"/>
        <v>0</v>
      </c>
      <c r="V1562">
        <f t="shared" si="297"/>
        <v>0</v>
      </c>
      <c r="W1562">
        <f t="shared" si="298"/>
        <v>0</v>
      </c>
      <c r="X1562">
        <f t="shared" si="299"/>
        <v>1</v>
      </c>
      <c r="Y1562">
        <v>10766.5</v>
      </c>
    </row>
    <row r="1563" spans="1:25">
      <c r="A1563" s="1">
        <v>42105</v>
      </c>
      <c r="B1563">
        <v>11</v>
      </c>
      <c r="C1563">
        <v>140.81818181818181</v>
      </c>
      <c r="D1563">
        <v>1549</v>
      </c>
      <c r="E1563">
        <v>24</v>
      </c>
      <c r="F1563">
        <v>124.69999999999999</v>
      </c>
      <c r="G1563">
        <v>2992.7999999999997</v>
      </c>
      <c r="H1563">
        <v>35</v>
      </c>
      <c r="I1563">
        <v>129.76571428571427</v>
      </c>
      <c r="J1563">
        <v>4541.7999999999993</v>
      </c>
      <c r="K1563">
        <v>0</v>
      </c>
      <c r="L1563">
        <v>1561</v>
      </c>
      <c r="M1563">
        <f t="shared" si="288"/>
        <v>0</v>
      </c>
      <c r="N1563">
        <f t="shared" si="289"/>
        <v>0</v>
      </c>
      <c r="O1563">
        <f t="shared" si="290"/>
        <v>1</v>
      </c>
      <c r="P1563">
        <f t="shared" si="291"/>
        <v>0</v>
      </c>
      <c r="Q1563">
        <f t="shared" si="292"/>
        <v>0</v>
      </c>
      <c r="R1563">
        <f t="shared" si="293"/>
        <v>0</v>
      </c>
      <c r="S1563">
        <f t="shared" si="294"/>
        <v>0</v>
      </c>
      <c r="T1563">
        <f t="shared" si="295"/>
        <v>0</v>
      </c>
      <c r="U1563">
        <f t="shared" si="296"/>
        <v>0</v>
      </c>
      <c r="V1563">
        <f t="shared" si="297"/>
        <v>0</v>
      </c>
      <c r="W1563">
        <f t="shared" si="298"/>
        <v>0</v>
      </c>
      <c r="X1563">
        <f t="shared" si="299"/>
        <v>1</v>
      </c>
      <c r="Y1563">
        <v>7704.6999999999989</v>
      </c>
    </row>
    <row r="1564" spans="1:25">
      <c r="A1564" s="1">
        <v>42106</v>
      </c>
      <c r="B1564">
        <v>77</v>
      </c>
      <c r="C1564">
        <v>147.35324675324676</v>
      </c>
      <c r="D1564">
        <v>11346.2</v>
      </c>
      <c r="E1564">
        <v>7</v>
      </c>
      <c r="F1564">
        <v>118.58571428571429</v>
      </c>
      <c r="G1564">
        <v>830.1</v>
      </c>
      <c r="H1564">
        <v>84</v>
      </c>
      <c r="I1564">
        <v>144.9559523809524</v>
      </c>
      <c r="J1564">
        <v>12176.300000000001</v>
      </c>
      <c r="K1564">
        <v>0</v>
      </c>
      <c r="L1564">
        <v>1562</v>
      </c>
      <c r="M1564">
        <f t="shared" si="288"/>
        <v>0</v>
      </c>
      <c r="N1564">
        <f t="shared" si="289"/>
        <v>0</v>
      </c>
      <c r="O1564">
        <f t="shared" si="290"/>
        <v>1</v>
      </c>
      <c r="P1564">
        <f t="shared" si="291"/>
        <v>0</v>
      </c>
      <c r="Q1564">
        <f t="shared" si="292"/>
        <v>0</v>
      </c>
      <c r="R1564">
        <f t="shared" si="293"/>
        <v>0</v>
      </c>
      <c r="S1564">
        <f t="shared" si="294"/>
        <v>0</v>
      </c>
      <c r="T1564">
        <f t="shared" si="295"/>
        <v>0</v>
      </c>
      <c r="U1564">
        <f t="shared" si="296"/>
        <v>0</v>
      </c>
      <c r="V1564">
        <f t="shared" si="297"/>
        <v>0</v>
      </c>
      <c r="W1564">
        <f t="shared" si="298"/>
        <v>0</v>
      </c>
      <c r="X1564">
        <f t="shared" si="299"/>
        <v>0</v>
      </c>
      <c r="Y1564">
        <v>4541.7999999999993</v>
      </c>
    </row>
    <row r="1565" spans="1:25">
      <c r="A1565" s="1">
        <v>42107</v>
      </c>
      <c r="B1565">
        <v>82</v>
      </c>
      <c r="C1565">
        <v>147.83048780487806</v>
      </c>
      <c r="D1565">
        <v>12122.1</v>
      </c>
      <c r="E1565">
        <v>8</v>
      </c>
      <c r="F1565">
        <v>90.262500000000003</v>
      </c>
      <c r="G1565">
        <v>722.1</v>
      </c>
      <c r="H1565">
        <v>90</v>
      </c>
      <c r="I1565">
        <v>142.71333333333334</v>
      </c>
      <c r="J1565">
        <v>12844.2</v>
      </c>
      <c r="K1565">
        <v>0</v>
      </c>
      <c r="L1565">
        <v>1563</v>
      </c>
      <c r="M1565">
        <f t="shared" si="288"/>
        <v>0</v>
      </c>
      <c r="N1565">
        <f t="shared" si="289"/>
        <v>0</v>
      </c>
      <c r="O1565">
        <f t="shared" si="290"/>
        <v>1</v>
      </c>
      <c r="P1565">
        <f t="shared" si="291"/>
        <v>0</v>
      </c>
      <c r="Q1565">
        <f t="shared" si="292"/>
        <v>0</v>
      </c>
      <c r="R1565">
        <f t="shared" si="293"/>
        <v>0</v>
      </c>
      <c r="S1565">
        <f t="shared" si="294"/>
        <v>0</v>
      </c>
      <c r="T1565">
        <f t="shared" si="295"/>
        <v>0</v>
      </c>
      <c r="U1565">
        <f t="shared" si="296"/>
        <v>0</v>
      </c>
      <c r="V1565">
        <f t="shared" si="297"/>
        <v>0</v>
      </c>
      <c r="W1565">
        <f t="shared" si="298"/>
        <v>0</v>
      </c>
      <c r="X1565">
        <f t="shared" si="299"/>
        <v>0</v>
      </c>
      <c r="Y1565">
        <v>12176.300000000001</v>
      </c>
    </row>
    <row r="1566" spans="1:25">
      <c r="A1566" s="1">
        <v>42108</v>
      </c>
      <c r="B1566">
        <v>86</v>
      </c>
      <c r="C1566">
        <v>148.10697674418606</v>
      </c>
      <c r="D1566">
        <v>12737.2</v>
      </c>
      <c r="E1566">
        <v>7</v>
      </c>
      <c r="F1566">
        <v>120.85714285714286</v>
      </c>
      <c r="G1566">
        <v>846</v>
      </c>
      <c r="H1566">
        <v>93</v>
      </c>
      <c r="I1566">
        <v>146.05591397849463</v>
      </c>
      <c r="J1566">
        <v>13583.2</v>
      </c>
      <c r="K1566">
        <v>0</v>
      </c>
      <c r="L1566">
        <v>1564</v>
      </c>
      <c r="M1566">
        <f t="shared" si="288"/>
        <v>0</v>
      </c>
      <c r="N1566">
        <f t="shared" si="289"/>
        <v>0</v>
      </c>
      <c r="O1566">
        <f t="shared" si="290"/>
        <v>1</v>
      </c>
      <c r="P1566">
        <f t="shared" si="291"/>
        <v>0</v>
      </c>
      <c r="Q1566">
        <f t="shared" si="292"/>
        <v>0</v>
      </c>
      <c r="R1566">
        <f t="shared" si="293"/>
        <v>0</v>
      </c>
      <c r="S1566">
        <f t="shared" si="294"/>
        <v>0</v>
      </c>
      <c r="T1566">
        <f t="shared" si="295"/>
        <v>0</v>
      </c>
      <c r="U1566">
        <f t="shared" si="296"/>
        <v>0</v>
      </c>
      <c r="V1566">
        <f t="shared" si="297"/>
        <v>0</v>
      </c>
      <c r="W1566">
        <f t="shared" si="298"/>
        <v>0</v>
      </c>
      <c r="X1566">
        <f t="shared" si="299"/>
        <v>0</v>
      </c>
      <c r="Y1566">
        <v>12844.2</v>
      </c>
    </row>
    <row r="1567" spans="1:25">
      <c r="A1567" s="1">
        <v>42109</v>
      </c>
      <c r="B1567">
        <v>87</v>
      </c>
      <c r="C1567">
        <v>146.83218390804601</v>
      </c>
      <c r="D1567">
        <v>12774.400000000001</v>
      </c>
      <c r="E1567">
        <v>8</v>
      </c>
      <c r="F1567">
        <v>90.262500000000003</v>
      </c>
      <c r="G1567">
        <v>722.1</v>
      </c>
      <c r="H1567">
        <v>95</v>
      </c>
      <c r="I1567">
        <v>142.06842105263161</v>
      </c>
      <c r="J1567">
        <v>13496.500000000002</v>
      </c>
      <c r="K1567">
        <v>0</v>
      </c>
      <c r="L1567">
        <v>1565</v>
      </c>
      <c r="M1567">
        <f t="shared" si="288"/>
        <v>0</v>
      </c>
      <c r="N1567">
        <f t="shared" si="289"/>
        <v>0</v>
      </c>
      <c r="O1567">
        <f t="shared" si="290"/>
        <v>1</v>
      </c>
      <c r="P1567">
        <f t="shared" si="291"/>
        <v>0</v>
      </c>
      <c r="Q1567">
        <f t="shared" si="292"/>
        <v>0</v>
      </c>
      <c r="R1567">
        <f t="shared" si="293"/>
        <v>0</v>
      </c>
      <c r="S1567">
        <f t="shared" si="294"/>
        <v>0</v>
      </c>
      <c r="T1567">
        <f t="shared" si="295"/>
        <v>0</v>
      </c>
      <c r="U1567">
        <f t="shared" si="296"/>
        <v>0</v>
      </c>
      <c r="V1567">
        <f t="shared" si="297"/>
        <v>0</v>
      </c>
      <c r="W1567">
        <f t="shared" si="298"/>
        <v>0</v>
      </c>
      <c r="X1567">
        <f t="shared" si="299"/>
        <v>0</v>
      </c>
      <c r="Y1567">
        <v>13583.2</v>
      </c>
    </row>
    <row r="1568" spans="1:25">
      <c r="A1568" s="1">
        <v>42110</v>
      </c>
      <c r="B1568">
        <v>81</v>
      </c>
      <c r="C1568">
        <v>146.75555555555556</v>
      </c>
      <c r="D1568">
        <v>11887.2</v>
      </c>
      <c r="E1568">
        <v>16</v>
      </c>
      <c r="F1568">
        <v>117.48124999999999</v>
      </c>
      <c r="G1568">
        <v>1879.6999999999998</v>
      </c>
      <c r="H1568">
        <v>97</v>
      </c>
      <c r="I1568">
        <v>141.92680412371135</v>
      </c>
      <c r="J1568">
        <v>13766.900000000001</v>
      </c>
      <c r="K1568">
        <v>0</v>
      </c>
      <c r="L1568">
        <v>1566</v>
      </c>
      <c r="M1568">
        <f t="shared" si="288"/>
        <v>0</v>
      </c>
      <c r="N1568">
        <f t="shared" si="289"/>
        <v>0</v>
      </c>
      <c r="O1568">
        <f t="shared" si="290"/>
        <v>1</v>
      </c>
      <c r="P1568">
        <f t="shared" si="291"/>
        <v>0</v>
      </c>
      <c r="Q1568">
        <f t="shared" si="292"/>
        <v>0</v>
      </c>
      <c r="R1568">
        <f t="shared" si="293"/>
        <v>0</v>
      </c>
      <c r="S1568">
        <f t="shared" si="294"/>
        <v>0</v>
      </c>
      <c r="T1568">
        <f t="shared" si="295"/>
        <v>0</v>
      </c>
      <c r="U1568">
        <f t="shared" si="296"/>
        <v>0</v>
      </c>
      <c r="V1568">
        <f t="shared" si="297"/>
        <v>0</v>
      </c>
      <c r="W1568">
        <f t="shared" si="298"/>
        <v>0</v>
      </c>
      <c r="X1568">
        <f t="shared" si="299"/>
        <v>0</v>
      </c>
      <c r="Y1568">
        <v>13496.500000000002</v>
      </c>
    </row>
    <row r="1569" spans="1:25">
      <c r="A1569" s="1">
        <v>42111</v>
      </c>
      <c r="B1569">
        <v>14</v>
      </c>
      <c r="C1569">
        <v>145.42857142857142</v>
      </c>
      <c r="D1569">
        <v>2036</v>
      </c>
      <c r="E1569">
        <v>67</v>
      </c>
      <c r="F1569">
        <v>131.53432835820902</v>
      </c>
      <c r="G1569">
        <v>8812.8000000000047</v>
      </c>
      <c r="H1569">
        <v>81</v>
      </c>
      <c r="I1569">
        <v>133.93580246913587</v>
      </c>
      <c r="J1569">
        <v>10848.800000000005</v>
      </c>
      <c r="K1569">
        <v>0</v>
      </c>
      <c r="L1569">
        <v>1567</v>
      </c>
      <c r="M1569">
        <f t="shared" si="288"/>
        <v>0</v>
      </c>
      <c r="N1569">
        <f t="shared" si="289"/>
        <v>0</v>
      </c>
      <c r="O1569">
        <f t="shared" si="290"/>
        <v>1</v>
      </c>
      <c r="P1569">
        <f t="shared" si="291"/>
        <v>0</v>
      </c>
      <c r="Q1569">
        <f t="shared" si="292"/>
        <v>0</v>
      </c>
      <c r="R1569">
        <f t="shared" si="293"/>
        <v>0</v>
      </c>
      <c r="S1569">
        <f t="shared" si="294"/>
        <v>0</v>
      </c>
      <c r="T1569">
        <f t="shared" si="295"/>
        <v>0</v>
      </c>
      <c r="U1569">
        <f t="shared" si="296"/>
        <v>0</v>
      </c>
      <c r="V1569">
        <f t="shared" si="297"/>
        <v>0</v>
      </c>
      <c r="W1569">
        <f t="shared" si="298"/>
        <v>0</v>
      </c>
      <c r="X1569">
        <f t="shared" si="299"/>
        <v>1</v>
      </c>
      <c r="Y1569">
        <v>13766.900000000001</v>
      </c>
    </row>
    <row r="1570" spans="1:25">
      <c r="A1570" s="1">
        <v>42112</v>
      </c>
      <c r="B1570">
        <v>8</v>
      </c>
      <c r="C1570">
        <v>144</v>
      </c>
      <c r="D1570">
        <v>1152</v>
      </c>
      <c r="E1570">
        <v>50</v>
      </c>
      <c r="F1570">
        <v>139.04600000000005</v>
      </c>
      <c r="G1570">
        <v>6952.3000000000029</v>
      </c>
      <c r="H1570">
        <v>58</v>
      </c>
      <c r="I1570">
        <v>139.72931034482764</v>
      </c>
      <c r="J1570">
        <v>8104.3000000000029</v>
      </c>
      <c r="K1570">
        <v>0</v>
      </c>
      <c r="L1570">
        <v>1568</v>
      </c>
      <c r="M1570">
        <f t="shared" si="288"/>
        <v>0</v>
      </c>
      <c r="N1570">
        <f t="shared" si="289"/>
        <v>0</v>
      </c>
      <c r="O1570">
        <f t="shared" si="290"/>
        <v>1</v>
      </c>
      <c r="P1570">
        <f t="shared" si="291"/>
        <v>0</v>
      </c>
      <c r="Q1570">
        <f t="shared" si="292"/>
        <v>0</v>
      </c>
      <c r="R1570">
        <f t="shared" si="293"/>
        <v>0</v>
      </c>
      <c r="S1570">
        <f t="shared" si="294"/>
        <v>0</v>
      </c>
      <c r="T1570">
        <f t="shared" si="295"/>
        <v>0</v>
      </c>
      <c r="U1570">
        <f t="shared" si="296"/>
        <v>0</v>
      </c>
      <c r="V1570">
        <f t="shared" si="297"/>
        <v>0</v>
      </c>
      <c r="W1570">
        <f t="shared" si="298"/>
        <v>0</v>
      </c>
      <c r="X1570">
        <f t="shared" si="299"/>
        <v>1</v>
      </c>
      <c r="Y1570">
        <v>10848.800000000005</v>
      </c>
    </row>
    <row r="1571" spans="1:25">
      <c r="A1571" s="1">
        <v>42113</v>
      </c>
      <c r="B1571">
        <v>67</v>
      </c>
      <c r="C1571">
        <v>146.76119402985074</v>
      </c>
      <c r="D1571">
        <v>9833</v>
      </c>
      <c r="E1571">
        <v>11</v>
      </c>
      <c r="F1571">
        <v>98.563636363636363</v>
      </c>
      <c r="G1571">
        <v>1084.2</v>
      </c>
      <c r="H1571">
        <v>78</v>
      </c>
      <c r="I1571">
        <v>139.96410256410257</v>
      </c>
      <c r="J1571">
        <v>10917.2</v>
      </c>
      <c r="K1571">
        <v>0</v>
      </c>
      <c r="L1571">
        <v>1569</v>
      </c>
      <c r="M1571">
        <f t="shared" si="288"/>
        <v>0</v>
      </c>
      <c r="N1571">
        <f t="shared" si="289"/>
        <v>0</v>
      </c>
      <c r="O1571">
        <f t="shared" si="290"/>
        <v>1</v>
      </c>
      <c r="P1571">
        <f t="shared" si="291"/>
        <v>0</v>
      </c>
      <c r="Q1571">
        <f t="shared" si="292"/>
        <v>0</v>
      </c>
      <c r="R1571">
        <f t="shared" si="293"/>
        <v>0</v>
      </c>
      <c r="S1571">
        <f t="shared" si="294"/>
        <v>0</v>
      </c>
      <c r="T1571">
        <f t="shared" si="295"/>
        <v>0</v>
      </c>
      <c r="U1571">
        <f t="shared" si="296"/>
        <v>0</v>
      </c>
      <c r="V1571">
        <f t="shared" si="297"/>
        <v>0</v>
      </c>
      <c r="W1571">
        <f t="shared" si="298"/>
        <v>0</v>
      </c>
      <c r="X1571">
        <f t="shared" si="299"/>
        <v>0</v>
      </c>
      <c r="Y1571">
        <v>8104.3000000000029</v>
      </c>
    </row>
    <row r="1572" spans="1:25">
      <c r="A1572" s="1">
        <v>42114</v>
      </c>
      <c r="B1572">
        <v>71</v>
      </c>
      <c r="C1572">
        <v>147.30985915492957</v>
      </c>
      <c r="D1572">
        <v>10459</v>
      </c>
      <c r="E1572">
        <v>15</v>
      </c>
      <c r="F1572">
        <v>100.69333333333333</v>
      </c>
      <c r="G1572">
        <v>1510.3999999999999</v>
      </c>
      <c r="H1572">
        <v>86</v>
      </c>
      <c r="I1572">
        <v>139.17906976744186</v>
      </c>
      <c r="J1572">
        <v>11969.4</v>
      </c>
      <c r="K1572">
        <v>0</v>
      </c>
      <c r="L1572">
        <v>1570</v>
      </c>
      <c r="M1572">
        <f t="shared" si="288"/>
        <v>0</v>
      </c>
      <c r="N1572">
        <f t="shared" si="289"/>
        <v>0</v>
      </c>
      <c r="O1572">
        <f t="shared" si="290"/>
        <v>1</v>
      </c>
      <c r="P1572">
        <f t="shared" si="291"/>
        <v>0</v>
      </c>
      <c r="Q1572">
        <f t="shared" si="292"/>
        <v>0</v>
      </c>
      <c r="R1572">
        <f t="shared" si="293"/>
        <v>0</v>
      </c>
      <c r="S1572">
        <f t="shared" si="294"/>
        <v>0</v>
      </c>
      <c r="T1572">
        <f t="shared" si="295"/>
        <v>0</v>
      </c>
      <c r="U1572">
        <f t="shared" si="296"/>
        <v>0</v>
      </c>
      <c r="V1572">
        <f t="shared" si="297"/>
        <v>0</v>
      </c>
      <c r="W1572">
        <f t="shared" si="298"/>
        <v>0</v>
      </c>
      <c r="X1572">
        <f t="shared" si="299"/>
        <v>0</v>
      </c>
      <c r="Y1572">
        <v>10917.2</v>
      </c>
    </row>
    <row r="1573" spans="1:25">
      <c r="A1573" s="1">
        <v>42115</v>
      </c>
      <c r="B1573">
        <v>81</v>
      </c>
      <c r="C1573">
        <v>146.91358024691357</v>
      </c>
      <c r="D1573">
        <v>11900</v>
      </c>
      <c r="E1573">
        <v>10</v>
      </c>
      <c r="F1573">
        <v>101.73</v>
      </c>
      <c r="G1573">
        <v>1017.3000000000001</v>
      </c>
      <c r="H1573">
        <v>91</v>
      </c>
      <c r="I1573">
        <v>141.94835164835163</v>
      </c>
      <c r="J1573">
        <v>12917.3</v>
      </c>
      <c r="K1573">
        <v>0</v>
      </c>
      <c r="L1573">
        <v>1571</v>
      </c>
      <c r="M1573">
        <f t="shared" si="288"/>
        <v>0</v>
      </c>
      <c r="N1573">
        <f t="shared" si="289"/>
        <v>0</v>
      </c>
      <c r="O1573">
        <f t="shared" si="290"/>
        <v>1</v>
      </c>
      <c r="P1573">
        <f t="shared" si="291"/>
        <v>0</v>
      </c>
      <c r="Q1573">
        <f t="shared" si="292"/>
        <v>0</v>
      </c>
      <c r="R1573">
        <f t="shared" si="293"/>
        <v>0</v>
      </c>
      <c r="S1573">
        <f t="shared" si="294"/>
        <v>0</v>
      </c>
      <c r="T1573">
        <f t="shared" si="295"/>
        <v>0</v>
      </c>
      <c r="U1573">
        <f t="shared" si="296"/>
        <v>0</v>
      </c>
      <c r="V1573">
        <f t="shared" si="297"/>
        <v>0</v>
      </c>
      <c r="W1573">
        <f t="shared" si="298"/>
        <v>0</v>
      </c>
      <c r="X1573">
        <f t="shared" si="299"/>
        <v>0</v>
      </c>
      <c r="Y1573">
        <v>11969.4</v>
      </c>
    </row>
    <row r="1574" spans="1:25">
      <c r="A1574" s="1">
        <v>42116</v>
      </c>
      <c r="B1574">
        <v>76</v>
      </c>
      <c r="C1574">
        <v>146.25</v>
      </c>
      <c r="D1574">
        <v>11115</v>
      </c>
      <c r="E1574">
        <v>21</v>
      </c>
      <c r="F1574">
        <v>116.54761904761905</v>
      </c>
      <c r="G1574">
        <v>2447.5</v>
      </c>
      <c r="H1574">
        <v>97</v>
      </c>
      <c r="I1574">
        <v>139.81958762886597</v>
      </c>
      <c r="J1574">
        <v>13562.5</v>
      </c>
      <c r="K1574">
        <v>0</v>
      </c>
      <c r="L1574">
        <v>1572</v>
      </c>
      <c r="M1574">
        <f t="shared" si="288"/>
        <v>0</v>
      </c>
      <c r="N1574">
        <f t="shared" si="289"/>
        <v>0</v>
      </c>
      <c r="O1574">
        <f t="shared" si="290"/>
        <v>1</v>
      </c>
      <c r="P1574">
        <f t="shared" si="291"/>
        <v>0</v>
      </c>
      <c r="Q1574">
        <f t="shared" si="292"/>
        <v>0</v>
      </c>
      <c r="R1574">
        <f t="shared" si="293"/>
        <v>0</v>
      </c>
      <c r="S1574">
        <f t="shared" si="294"/>
        <v>0</v>
      </c>
      <c r="T1574">
        <f t="shared" si="295"/>
        <v>0</v>
      </c>
      <c r="U1574">
        <f t="shared" si="296"/>
        <v>0</v>
      </c>
      <c r="V1574">
        <f t="shared" si="297"/>
        <v>0</v>
      </c>
      <c r="W1574">
        <f t="shared" si="298"/>
        <v>0</v>
      </c>
      <c r="X1574">
        <f t="shared" si="299"/>
        <v>0</v>
      </c>
      <c r="Y1574">
        <v>12917.3</v>
      </c>
    </row>
    <row r="1575" spans="1:25">
      <c r="A1575" s="1">
        <v>42117</v>
      </c>
      <c r="B1575">
        <v>76</v>
      </c>
      <c r="C1575">
        <v>144.98684210526315</v>
      </c>
      <c r="D1575">
        <v>11019</v>
      </c>
      <c r="E1575">
        <v>23</v>
      </c>
      <c r="F1575">
        <v>111.99130434782607</v>
      </c>
      <c r="G1575">
        <v>2575.7999999999997</v>
      </c>
      <c r="H1575">
        <v>99</v>
      </c>
      <c r="I1575">
        <v>137.32121212121211</v>
      </c>
      <c r="J1575">
        <v>13594.8</v>
      </c>
      <c r="K1575">
        <v>0</v>
      </c>
      <c r="L1575">
        <v>1573</v>
      </c>
      <c r="M1575">
        <f t="shared" si="288"/>
        <v>0</v>
      </c>
      <c r="N1575">
        <f t="shared" si="289"/>
        <v>0</v>
      </c>
      <c r="O1575">
        <f t="shared" si="290"/>
        <v>1</v>
      </c>
      <c r="P1575">
        <f t="shared" si="291"/>
        <v>0</v>
      </c>
      <c r="Q1575">
        <f t="shared" si="292"/>
        <v>0</v>
      </c>
      <c r="R1575">
        <f t="shared" si="293"/>
        <v>0</v>
      </c>
      <c r="S1575">
        <f t="shared" si="294"/>
        <v>0</v>
      </c>
      <c r="T1575">
        <f t="shared" si="295"/>
        <v>0</v>
      </c>
      <c r="U1575">
        <f t="shared" si="296"/>
        <v>0</v>
      </c>
      <c r="V1575">
        <f t="shared" si="297"/>
        <v>0</v>
      </c>
      <c r="W1575">
        <f t="shared" si="298"/>
        <v>0</v>
      </c>
      <c r="X1575">
        <f t="shared" si="299"/>
        <v>0</v>
      </c>
      <c r="Y1575">
        <v>13562.5</v>
      </c>
    </row>
    <row r="1576" spans="1:25">
      <c r="A1576" s="1">
        <v>42118</v>
      </c>
      <c r="B1576">
        <v>29</v>
      </c>
      <c r="C1576">
        <v>120.27586206896552</v>
      </c>
      <c r="D1576">
        <v>3488</v>
      </c>
      <c r="E1576">
        <v>38</v>
      </c>
      <c r="F1576">
        <v>120.14736842105265</v>
      </c>
      <c r="G1576">
        <v>4565.6000000000004</v>
      </c>
      <c r="H1576">
        <v>67</v>
      </c>
      <c r="I1576">
        <v>120.20298507462687</v>
      </c>
      <c r="J1576">
        <v>8053.6</v>
      </c>
      <c r="K1576">
        <v>0</v>
      </c>
      <c r="L1576">
        <v>1574</v>
      </c>
      <c r="M1576">
        <f t="shared" si="288"/>
        <v>0</v>
      </c>
      <c r="N1576">
        <f t="shared" si="289"/>
        <v>0</v>
      </c>
      <c r="O1576">
        <f t="shared" si="290"/>
        <v>1</v>
      </c>
      <c r="P1576">
        <f t="shared" si="291"/>
        <v>0</v>
      </c>
      <c r="Q1576">
        <f t="shared" si="292"/>
        <v>0</v>
      </c>
      <c r="R1576">
        <f t="shared" si="293"/>
        <v>0</v>
      </c>
      <c r="S1576">
        <f t="shared" si="294"/>
        <v>0</v>
      </c>
      <c r="T1576">
        <f t="shared" si="295"/>
        <v>0</v>
      </c>
      <c r="U1576">
        <f t="shared" si="296"/>
        <v>0</v>
      </c>
      <c r="V1576">
        <f t="shared" si="297"/>
        <v>0</v>
      </c>
      <c r="W1576">
        <f t="shared" si="298"/>
        <v>0</v>
      </c>
      <c r="X1576">
        <f t="shared" si="299"/>
        <v>1</v>
      </c>
      <c r="Y1576">
        <v>13594.8</v>
      </c>
    </row>
    <row r="1577" spans="1:25">
      <c r="A1577" s="1">
        <v>42119</v>
      </c>
      <c r="B1577">
        <v>4</v>
      </c>
      <c r="C1577">
        <v>119</v>
      </c>
      <c r="D1577">
        <v>476</v>
      </c>
      <c r="E1577">
        <v>35</v>
      </c>
      <c r="F1577">
        <v>116.72285714285711</v>
      </c>
      <c r="G1577">
        <v>4085.2999999999988</v>
      </c>
      <c r="H1577">
        <v>39</v>
      </c>
      <c r="I1577">
        <v>116.95641025641024</v>
      </c>
      <c r="J1577">
        <v>4561.2999999999993</v>
      </c>
      <c r="K1577">
        <v>0</v>
      </c>
      <c r="L1577">
        <v>1575</v>
      </c>
      <c r="M1577">
        <f t="shared" si="288"/>
        <v>0</v>
      </c>
      <c r="N1577">
        <f t="shared" si="289"/>
        <v>0</v>
      </c>
      <c r="O1577">
        <f t="shared" si="290"/>
        <v>1</v>
      </c>
      <c r="P1577">
        <f t="shared" si="291"/>
        <v>0</v>
      </c>
      <c r="Q1577">
        <f t="shared" si="292"/>
        <v>0</v>
      </c>
      <c r="R1577">
        <f t="shared" si="293"/>
        <v>0</v>
      </c>
      <c r="S1577">
        <f t="shared" si="294"/>
        <v>0</v>
      </c>
      <c r="T1577">
        <f t="shared" si="295"/>
        <v>0</v>
      </c>
      <c r="U1577">
        <f t="shared" si="296"/>
        <v>0</v>
      </c>
      <c r="V1577">
        <f t="shared" si="297"/>
        <v>0</v>
      </c>
      <c r="W1577">
        <f t="shared" si="298"/>
        <v>0</v>
      </c>
      <c r="X1577">
        <f t="shared" si="299"/>
        <v>1</v>
      </c>
      <c r="Y1577">
        <v>8053.6</v>
      </c>
    </row>
    <row r="1578" spans="1:25">
      <c r="A1578" s="1">
        <v>42120</v>
      </c>
      <c r="B1578">
        <v>43</v>
      </c>
      <c r="C1578">
        <v>154.6046511627907</v>
      </c>
      <c r="D1578">
        <v>6648</v>
      </c>
      <c r="E1578">
        <v>9</v>
      </c>
      <c r="F1578">
        <v>94.344444444444449</v>
      </c>
      <c r="G1578">
        <v>849.1</v>
      </c>
      <c r="H1578">
        <v>52</v>
      </c>
      <c r="I1578">
        <v>144.17500000000001</v>
      </c>
      <c r="J1578">
        <v>7497.1</v>
      </c>
      <c r="K1578">
        <v>0</v>
      </c>
      <c r="L1578">
        <v>1576</v>
      </c>
      <c r="M1578">
        <f t="shared" si="288"/>
        <v>0</v>
      </c>
      <c r="N1578">
        <f t="shared" si="289"/>
        <v>0</v>
      </c>
      <c r="O1578">
        <f t="shared" si="290"/>
        <v>1</v>
      </c>
      <c r="P1578">
        <f t="shared" si="291"/>
        <v>0</v>
      </c>
      <c r="Q1578">
        <f t="shared" si="292"/>
        <v>0</v>
      </c>
      <c r="R1578">
        <f t="shared" si="293"/>
        <v>0</v>
      </c>
      <c r="S1578">
        <f t="shared" si="294"/>
        <v>0</v>
      </c>
      <c r="T1578">
        <f t="shared" si="295"/>
        <v>0</v>
      </c>
      <c r="U1578">
        <f t="shared" si="296"/>
        <v>0</v>
      </c>
      <c r="V1578">
        <f t="shared" si="297"/>
        <v>0</v>
      </c>
      <c r="W1578">
        <f t="shared" si="298"/>
        <v>0</v>
      </c>
      <c r="X1578">
        <f t="shared" si="299"/>
        <v>0</v>
      </c>
      <c r="Y1578">
        <v>4561.2999999999993</v>
      </c>
    </row>
    <row r="1579" spans="1:25">
      <c r="A1579" s="1">
        <v>42121</v>
      </c>
      <c r="B1579">
        <v>84</v>
      </c>
      <c r="C1579">
        <v>157.10714285714286</v>
      </c>
      <c r="D1579">
        <v>13197</v>
      </c>
      <c r="E1579">
        <v>9</v>
      </c>
      <c r="F1579">
        <v>107.56666666666666</v>
      </c>
      <c r="G1579">
        <v>968.1</v>
      </c>
      <c r="H1579">
        <v>93</v>
      </c>
      <c r="I1579">
        <v>152.31290322580645</v>
      </c>
      <c r="J1579">
        <v>14165.1</v>
      </c>
      <c r="K1579">
        <v>0</v>
      </c>
      <c r="L1579">
        <v>1577</v>
      </c>
      <c r="M1579">
        <f t="shared" si="288"/>
        <v>0</v>
      </c>
      <c r="N1579">
        <f t="shared" si="289"/>
        <v>0</v>
      </c>
      <c r="O1579">
        <f t="shared" si="290"/>
        <v>1</v>
      </c>
      <c r="P1579">
        <f t="shared" si="291"/>
        <v>0</v>
      </c>
      <c r="Q1579">
        <f t="shared" si="292"/>
        <v>0</v>
      </c>
      <c r="R1579">
        <f t="shared" si="293"/>
        <v>0</v>
      </c>
      <c r="S1579">
        <f t="shared" si="294"/>
        <v>0</v>
      </c>
      <c r="T1579">
        <f t="shared" si="295"/>
        <v>0</v>
      </c>
      <c r="U1579">
        <f t="shared" si="296"/>
        <v>0</v>
      </c>
      <c r="V1579">
        <f t="shared" si="297"/>
        <v>0</v>
      </c>
      <c r="W1579">
        <f t="shared" si="298"/>
        <v>0</v>
      </c>
      <c r="X1579">
        <f t="shared" si="299"/>
        <v>0</v>
      </c>
      <c r="Y1579">
        <v>7497.1</v>
      </c>
    </row>
    <row r="1580" spans="1:25">
      <c r="A1580" s="1">
        <v>42122</v>
      </c>
      <c r="B1580">
        <v>89</v>
      </c>
      <c r="C1580">
        <v>157.77528089887642</v>
      </c>
      <c r="D1580">
        <v>14042</v>
      </c>
      <c r="E1580">
        <v>9</v>
      </c>
      <c r="F1580">
        <v>131.89999999999998</v>
      </c>
      <c r="G1580">
        <v>1187.0999999999999</v>
      </c>
      <c r="H1580">
        <v>98</v>
      </c>
      <c r="I1580">
        <v>155.39897959183673</v>
      </c>
      <c r="J1580">
        <v>15229.1</v>
      </c>
      <c r="K1580">
        <v>0</v>
      </c>
      <c r="L1580">
        <v>1578</v>
      </c>
      <c r="M1580">
        <f t="shared" si="288"/>
        <v>0</v>
      </c>
      <c r="N1580">
        <f t="shared" si="289"/>
        <v>0</v>
      </c>
      <c r="O1580">
        <f t="shared" si="290"/>
        <v>1</v>
      </c>
      <c r="P1580">
        <f t="shared" si="291"/>
        <v>0</v>
      </c>
      <c r="Q1580">
        <f t="shared" si="292"/>
        <v>0</v>
      </c>
      <c r="R1580">
        <f t="shared" si="293"/>
        <v>0</v>
      </c>
      <c r="S1580">
        <f t="shared" si="294"/>
        <v>0</v>
      </c>
      <c r="T1580">
        <f t="shared" si="295"/>
        <v>0</v>
      </c>
      <c r="U1580">
        <f t="shared" si="296"/>
        <v>0</v>
      </c>
      <c r="V1580">
        <f t="shared" si="297"/>
        <v>0</v>
      </c>
      <c r="W1580">
        <f t="shared" si="298"/>
        <v>0</v>
      </c>
      <c r="X1580">
        <f t="shared" si="299"/>
        <v>0</v>
      </c>
      <c r="Y1580">
        <v>14165.1</v>
      </c>
    </row>
    <row r="1581" spans="1:25">
      <c r="A1581" s="1">
        <v>42123</v>
      </c>
      <c r="B1581">
        <v>86</v>
      </c>
      <c r="C1581">
        <v>153.1046511627907</v>
      </c>
      <c r="D1581">
        <v>13167</v>
      </c>
      <c r="E1581">
        <v>9</v>
      </c>
      <c r="F1581">
        <v>108.67777777777778</v>
      </c>
      <c r="G1581">
        <v>978.1</v>
      </c>
      <c r="H1581">
        <v>95</v>
      </c>
      <c r="I1581">
        <v>148.8957894736842</v>
      </c>
      <c r="J1581">
        <v>14145.1</v>
      </c>
      <c r="K1581">
        <v>0</v>
      </c>
      <c r="L1581">
        <v>1579</v>
      </c>
      <c r="M1581">
        <f t="shared" si="288"/>
        <v>0</v>
      </c>
      <c r="N1581">
        <f t="shared" si="289"/>
        <v>0</v>
      </c>
      <c r="O1581">
        <f t="shared" si="290"/>
        <v>1</v>
      </c>
      <c r="P1581">
        <f t="shared" si="291"/>
        <v>0</v>
      </c>
      <c r="Q1581">
        <f t="shared" si="292"/>
        <v>0</v>
      </c>
      <c r="R1581">
        <f t="shared" si="293"/>
        <v>0</v>
      </c>
      <c r="S1581">
        <f t="shared" si="294"/>
        <v>0</v>
      </c>
      <c r="T1581">
        <f t="shared" si="295"/>
        <v>0</v>
      </c>
      <c r="U1581">
        <f t="shared" si="296"/>
        <v>0</v>
      </c>
      <c r="V1581">
        <f t="shared" si="297"/>
        <v>0</v>
      </c>
      <c r="W1581">
        <f t="shared" si="298"/>
        <v>0</v>
      </c>
      <c r="X1581">
        <f t="shared" si="299"/>
        <v>0</v>
      </c>
      <c r="Y1581">
        <v>15229.1</v>
      </c>
    </row>
    <row r="1582" spans="1:25">
      <c r="A1582" s="1">
        <v>42124</v>
      </c>
      <c r="B1582">
        <v>86</v>
      </c>
      <c r="C1582">
        <v>152.19767441860466</v>
      </c>
      <c r="D1582">
        <v>13089</v>
      </c>
      <c r="E1582">
        <v>9</v>
      </c>
      <c r="F1582">
        <v>97.677777777777777</v>
      </c>
      <c r="G1582">
        <v>879.1</v>
      </c>
      <c r="H1582">
        <v>95</v>
      </c>
      <c r="I1582">
        <v>147.03263157894736</v>
      </c>
      <c r="J1582">
        <v>13968.1</v>
      </c>
      <c r="K1582">
        <v>0</v>
      </c>
      <c r="L1582">
        <v>1580</v>
      </c>
      <c r="M1582">
        <f t="shared" si="288"/>
        <v>0</v>
      </c>
      <c r="N1582">
        <f t="shared" si="289"/>
        <v>0</v>
      </c>
      <c r="O1582">
        <f t="shared" si="290"/>
        <v>1</v>
      </c>
      <c r="P1582">
        <f t="shared" si="291"/>
        <v>0</v>
      </c>
      <c r="Q1582">
        <f t="shared" si="292"/>
        <v>0</v>
      </c>
      <c r="R1582">
        <f t="shared" si="293"/>
        <v>0</v>
      </c>
      <c r="S1582">
        <f t="shared" si="294"/>
        <v>0</v>
      </c>
      <c r="T1582">
        <f t="shared" si="295"/>
        <v>0</v>
      </c>
      <c r="U1582">
        <f t="shared" si="296"/>
        <v>0</v>
      </c>
      <c r="V1582">
        <f t="shared" si="297"/>
        <v>0</v>
      </c>
      <c r="W1582">
        <f t="shared" si="298"/>
        <v>0</v>
      </c>
      <c r="X1582">
        <f t="shared" si="299"/>
        <v>0</v>
      </c>
      <c r="Y1582">
        <v>14145.1</v>
      </c>
    </row>
    <row r="1583" spans="1:25">
      <c r="A1583" s="1">
        <v>42125</v>
      </c>
      <c r="B1583">
        <v>92</v>
      </c>
      <c r="C1583">
        <v>152.95760869565217</v>
      </c>
      <c r="D1583">
        <v>14072.1</v>
      </c>
      <c r="E1583">
        <v>5</v>
      </c>
      <c r="F1583">
        <v>133.84</v>
      </c>
      <c r="G1583">
        <v>669.2</v>
      </c>
      <c r="H1583">
        <v>97</v>
      </c>
      <c r="I1583">
        <v>151.97216494845361</v>
      </c>
      <c r="J1583">
        <v>14741.300000000001</v>
      </c>
      <c r="K1583">
        <v>0</v>
      </c>
      <c r="L1583">
        <v>1581</v>
      </c>
      <c r="M1583">
        <f t="shared" si="288"/>
        <v>0</v>
      </c>
      <c r="N1583">
        <f t="shared" si="289"/>
        <v>0</v>
      </c>
      <c r="O1583">
        <f t="shared" si="290"/>
        <v>0</v>
      </c>
      <c r="P1583">
        <f t="shared" si="291"/>
        <v>1</v>
      </c>
      <c r="Q1583">
        <f t="shared" si="292"/>
        <v>0</v>
      </c>
      <c r="R1583">
        <f t="shared" si="293"/>
        <v>0</v>
      </c>
      <c r="S1583">
        <f t="shared" si="294"/>
        <v>0</v>
      </c>
      <c r="T1583">
        <f t="shared" si="295"/>
        <v>0</v>
      </c>
      <c r="U1583">
        <f t="shared" si="296"/>
        <v>0</v>
      </c>
      <c r="V1583">
        <f t="shared" si="297"/>
        <v>0</v>
      </c>
      <c r="W1583">
        <f t="shared" si="298"/>
        <v>0</v>
      </c>
      <c r="X1583">
        <f t="shared" si="299"/>
        <v>1</v>
      </c>
      <c r="Y1583">
        <v>13968.1</v>
      </c>
    </row>
    <row r="1584" spans="1:25">
      <c r="A1584" s="1">
        <v>42126</v>
      </c>
      <c r="B1584">
        <v>52</v>
      </c>
      <c r="C1584">
        <v>151.7326923076923</v>
      </c>
      <c r="D1584">
        <v>7890.1</v>
      </c>
      <c r="E1584">
        <v>7</v>
      </c>
      <c r="F1584">
        <v>133.61428571428573</v>
      </c>
      <c r="G1584">
        <v>935.30000000000007</v>
      </c>
      <c r="H1584">
        <v>59</v>
      </c>
      <c r="I1584">
        <v>149.58305084745763</v>
      </c>
      <c r="J1584">
        <v>8825.4</v>
      </c>
      <c r="K1584">
        <v>0</v>
      </c>
      <c r="L1584">
        <v>1582</v>
      </c>
      <c r="M1584">
        <f t="shared" si="288"/>
        <v>0</v>
      </c>
      <c r="N1584">
        <f t="shared" si="289"/>
        <v>0</v>
      </c>
      <c r="O1584">
        <f t="shared" si="290"/>
        <v>0</v>
      </c>
      <c r="P1584">
        <f t="shared" si="291"/>
        <v>1</v>
      </c>
      <c r="Q1584">
        <f t="shared" si="292"/>
        <v>0</v>
      </c>
      <c r="R1584">
        <f t="shared" si="293"/>
        <v>0</v>
      </c>
      <c r="S1584">
        <f t="shared" si="294"/>
        <v>0</v>
      </c>
      <c r="T1584">
        <f t="shared" si="295"/>
        <v>0</v>
      </c>
      <c r="U1584">
        <f t="shared" si="296"/>
        <v>0</v>
      </c>
      <c r="V1584">
        <f t="shared" si="297"/>
        <v>0</v>
      </c>
      <c r="W1584">
        <f t="shared" si="298"/>
        <v>0</v>
      </c>
      <c r="X1584">
        <f t="shared" si="299"/>
        <v>1</v>
      </c>
      <c r="Y1584">
        <v>14741.300000000001</v>
      </c>
    </row>
    <row r="1585" spans="1:25">
      <c r="A1585" s="1">
        <v>42127</v>
      </c>
      <c r="B1585">
        <v>67</v>
      </c>
      <c r="C1585">
        <v>150.19402985074626</v>
      </c>
      <c r="D1585">
        <v>10063</v>
      </c>
      <c r="E1585">
        <v>12</v>
      </c>
      <c r="F1585">
        <v>103.10833333333333</v>
      </c>
      <c r="G1585">
        <v>1237.3</v>
      </c>
      <c r="H1585">
        <v>79</v>
      </c>
      <c r="I1585">
        <v>143.04177215189873</v>
      </c>
      <c r="J1585">
        <v>11300.3</v>
      </c>
      <c r="K1585">
        <v>0</v>
      </c>
      <c r="L1585">
        <v>1583</v>
      </c>
      <c r="M1585">
        <f t="shared" si="288"/>
        <v>0</v>
      </c>
      <c r="N1585">
        <f t="shared" si="289"/>
        <v>0</v>
      </c>
      <c r="O1585">
        <f t="shared" si="290"/>
        <v>0</v>
      </c>
      <c r="P1585">
        <f t="shared" si="291"/>
        <v>1</v>
      </c>
      <c r="Q1585">
        <f t="shared" si="292"/>
        <v>0</v>
      </c>
      <c r="R1585">
        <f t="shared" si="293"/>
        <v>0</v>
      </c>
      <c r="S1585">
        <f t="shared" si="294"/>
        <v>0</v>
      </c>
      <c r="T1585">
        <f t="shared" si="295"/>
        <v>0</v>
      </c>
      <c r="U1585">
        <f t="shared" si="296"/>
        <v>0</v>
      </c>
      <c r="V1585">
        <f t="shared" si="297"/>
        <v>0</v>
      </c>
      <c r="W1585">
        <f t="shared" si="298"/>
        <v>0</v>
      </c>
      <c r="X1585">
        <f t="shared" si="299"/>
        <v>0</v>
      </c>
      <c r="Y1585">
        <v>8825.4</v>
      </c>
    </row>
    <row r="1586" spans="1:25">
      <c r="A1586" s="1">
        <v>42128</v>
      </c>
      <c r="B1586">
        <v>65</v>
      </c>
      <c r="C1586">
        <v>150.6</v>
      </c>
      <c r="D1586">
        <v>9789</v>
      </c>
      <c r="E1586">
        <v>21</v>
      </c>
      <c r="F1586">
        <v>89.67619047619047</v>
      </c>
      <c r="G1586">
        <v>1883.1999999999998</v>
      </c>
      <c r="H1586">
        <v>86</v>
      </c>
      <c r="I1586">
        <v>135.7232558139535</v>
      </c>
      <c r="J1586">
        <v>11672.2</v>
      </c>
      <c r="K1586">
        <v>0</v>
      </c>
      <c r="L1586">
        <v>1584</v>
      </c>
      <c r="M1586">
        <f t="shared" si="288"/>
        <v>0</v>
      </c>
      <c r="N1586">
        <f t="shared" si="289"/>
        <v>0</v>
      </c>
      <c r="O1586">
        <f t="shared" si="290"/>
        <v>0</v>
      </c>
      <c r="P1586">
        <f t="shared" si="291"/>
        <v>1</v>
      </c>
      <c r="Q1586">
        <f t="shared" si="292"/>
        <v>0</v>
      </c>
      <c r="R1586">
        <f t="shared" si="293"/>
        <v>0</v>
      </c>
      <c r="S1586">
        <f t="shared" si="294"/>
        <v>0</v>
      </c>
      <c r="T1586">
        <f t="shared" si="295"/>
        <v>0</v>
      </c>
      <c r="U1586">
        <f t="shared" si="296"/>
        <v>0</v>
      </c>
      <c r="V1586">
        <f t="shared" si="297"/>
        <v>0</v>
      </c>
      <c r="W1586">
        <f t="shared" si="298"/>
        <v>0</v>
      </c>
      <c r="X1586">
        <f t="shared" si="299"/>
        <v>0</v>
      </c>
      <c r="Y1586">
        <v>11300.3</v>
      </c>
    </row>
    <row r="1587" spans="1:25">
      <c r="A1587" s="1">
        <v>42129</v>
      </c>
      <c r="B1587">
        <v>62</v>
      </c>
      <c r="C1587">
        <v>150.93548387096774</v>
      </c>
      <c r="D1587">
        <v>9358</v>
      </c>
      <c r="E1587">
        <v>12</v>
      </c>
      <c r="F1587">
        <v>85.091666666666669</v>
      </c>
      <c r="G1587">
        <v>1021.1</v>
      </c>
      <c r="H1587">
        <v>74</v>
      </c>
      <c r="I1587">
        <v>140.2581081081081</v>
      </c>
      <c r="J1587">
        <v>10379.1</v>
      </c>
      <c r="K1587">
        <v>0</v>
      </c>
      <c r="L1587">
        <v>1585</v>
      </c>
      <c r="M1587">
        <f t="shared" si="288"/>
        <v>0</v>
      </c>
      <c r="N1587">
        <f t="shared" si="289"/>
        <v>0</v>
      </c>
      <c r="O1587">
        <f t="shared" si="290"/>
        <v>0</v>
      </c>
      <c r="P1587">
        <f t="shared" si="291"/>
        <v>1</v>
      </c>
      <c r="Q1587">
        <f t="shared" si="292"/>
        <v>0</v>
      </c>
      <c r="R1587">
        <f t="shared" si="293"/>
        <v>0</v>
      </c>
      <c r="S1587">
        <f t="shared" si="294"/>
        <v>0</v>
      </c>
      <c r="T1587">
        <f t="shared" si="295"/>
        <v>0</v>
      </c>
      <c r="U1587">
        <f t="shared" si="296"/>
        <v>0</v>
      </c>
      <c r="V1587">
        <f t="shared" si="297"/>
        <v>0</v>
      </c>
      <c r="W1587">
        <f t="shared" si="298"/>
        <v>0</v>
      </c>
      <c r="X1587">
        <f t="shared" si="299"/>
        <v>0</v>
      </c>
      <c r="Y1587">
        <v>11672.2</v>
      </c>
    </row>
    <row r="1588" spans="1:25">
      <c r="A1588" s="1">
        <v>42130</v>
      </c>
      <c r="B1588">
        <v>63</v>
      </c>
      <c r="C1588">
        <v>147.4126984126984</v>
      </c>
      <c r="D1588">
        <v>9287</v>
      </c>
      <c r="E1588">
        <v>12</v>
      </c>
      <c r="F1588">
        <v>111.35833333333333</v>
      </c>
      <c r="G1588">
        <v>1336.3</v>
      </c>
      <c r="H1588">
        <v>75</v>
      </c>
      <c r="I1588">
        <v>141.64399999999998</v>
      </c>
      <c r="J1588">
        <v>10623.3</v>
      </c>
      <c r="K1588">
        <v>0</v>
      </c>
      <c r="L1588">
        <v>1586</v>
      </c>
      <c r="M1588">
        <f t="shared" si="288"/>
        <v>0</v>
      </c>
      <c r="N1588">
        <f t="shared" si="289"/>
        <v>0</v>
      </c>
      <c r="O1588">
        <f t="shared" si="290"/>
        <v>0</v>
      </c>
      <c r="P1588">
        <f t="shared" si="291"/>
        <v>1</v>
      </c>
      <c r="Q1588">
        <f t="shared" si="292"/>
        <v>0</v>
      </c>
      <c r="R1588">
        <f t="shared" si="293"/>
        <v>0</v>
      </c>
      <c r="S1588">
        <f t="shared" si="294"/>
        <v>0</v>
      </c>
      <c r="T1588">
        <f t="shared" si="295"/>
        <v>0</v>
      </c>
      <c r="U1588">
        <f t="shared" si="296"/>
        <v>0</v>
      </c>
      <c r="V1588">
        <f t="shared" si="297"/>
        <v>0</v>
      </c>
      <c r="W1588">
        <f t="shared" si="298"/>
        <v>0</v>
      </c>
      <c r="X1588">
        <f t="shared" si="299"/>
        <v>0</v>
      </c>
      <c r="Y1588">
        <v>10379.1</v>
      </c>
    </row>
    <row r="1589" spans="1:25">
      <c r="A1589" s="1">
        <v>42131</v>
      </c>
      <c r="B1589">
        <v>69</v>
      </c>
      <c r="C1589">
        <v>143.92753623188406</v>
      </c>
      <c r="D1589">
        <v>9931</v>
      </c>
      <c r="E1589">
        <v>14</v>
      </c>
      <c r="F1589">
        <v>89.378571428571419</v>
      </c>
      <c r="G1589">
        <v>1251.3</v>
      </c>
      <c r="H1589">
        <v>83</v>
      </c>
      <c r="I1589">
        <v>134.72650602409638</v>
      </c>
      <c r="J1589">
        <v>11182.3</v>
      </c>
      <c r="K1589">
        <v>0</v>
      </c>
      <c r="L1589">
        <v>1587</v>
      </c>
      <c r="M1589">
        <f t="shared" si="288"/>
        <v>0</v>
      </c>
      <c r="N1589">
        <f t="shared" si="289"/>
        <v>0</v>
      </c>
      <c r="O1589">
        <f t="shared" si="290"/>
        <v>0</v>
      </c>
      <c r="P1589">
        <f t="shared" si="291"/>
        <v>1</v>
      </c>
      <c r="Q1589">
        <f t="shared" si="292"/>
        <v>0</v>
      </c>
      <c r="R1589">
        <f t="shared" si="293"/>
        <v>0</v>
      </c>
      <c r="S1589">
        <f t="shared" si="294"/>
        <v>0</v>
      </c>
      <c r="T1589">
        <f t="shared" si="295"/>
        <v>0</v>
      </c>
      <c r="U1589">
        <f t="shared" si="296"/>
        <v>0</v>
      </c>
      <c r="V1589">
        <f t="shared" si="297"/>
        <v>0</v>
      </c>
      <c r="W1589">
        <f t="shared" si="298"/>
        <v>0</v>
      </c>
      <c r="X1589">
        <f t="shared" si="299"/>
        <v>0</v>
      </c>
      <c r="Y1589">
        <v>10623.3</v>
      </c>
    </row>
    <row r="1590" spans="1:25">
      <c r="A1590" s="1">
        <v>42132</v>
      </c>
      <c r="B1590">
        <v>39</v>
      </c>
      <c r="C1590">
        <v>122.84615384615384</v>
      </c>
      <c r="D1590">
        <v>4791</v>
      </c>
      <c r="E1590">
        <v>11</v>
      </c>
      <c r="F1590">
        <v>93.290909090909096</v>
      </c>
      <c r="G1590">
        <v>1026.2</v>
      </c>
      <c r="H1590">
        <v>50</v>
      </c>
      <c r="I1590">
        <v>116.34399999999999</v>
      </c>
      <c r="J1590">
        <v>5817.2</v>
      </c>
      <c r="K1590">
        <v>0</v>
      </c>
      <c r="L1590">
        <v>1588</v>
      </c>
      <c r="M1590">
        <f t="shared" si="288"/>
        <v>0</v>
      </c>
      <c r="N1590">
        <f t="shared" si="289"/>
        <v>0</v>
      </c>
      <c r="O1590">
        <f t="shared" si="290"/>
        <v>0</v>
      </c>
      <c r="P1590">
        <f t="shared" si="291"/>
        <v>1</v>
      </c>
      <c r="Q1590">
        <f t="shared" si="292"/>
        <v>0</v>
      </c>
      <c r="R1590">
        <f t="shared" si="293"/>
        <v>0</v>
      </c>
      <c r="S1590">
        <f t="shared" si="294"/>
        <v>0</v>
      </c>
      <c r="T1590">
        <f t="shared" si="295"/>
        <v>0</v>
      </c>
      <c r="U1590">
        <f t="shared" si="296"/>
        <v>0</v>
      </c>
      <c r="V1590">
        <f t="shared" si="297"/>
        <v>0</v>
      </c>
      <c r="W1590">
        <f t="shared" si="298"/>
        <v>0</v>
      </c>
      <c r="X1590">
        <f t="shared" si="299"/>
        <v>1</v>
      </c>
      <c r="Y1590">
        <v>11182.3</v>
      </c>
    </row>
    <row r="1591" spans="1:25">
      <c r="A1591" s="1">
        <v>42133</v>
      </c>
      <c r="B1591">
        <v>5</v>
      </c>
      <c r="C1591">
        <v>125</v>
      </c>
      <c r="D1591">
        <v>625</v>
      </c>
      <c r="E1591">
        <v>14</v>
      </c>
      <c r="F1591">
        <v>92.607142857142847</v>
      </c>
      <c r="G1591">
        <v>1296.4999999999998</v>
      </c>
      <c r="H1591">
        <v>19</v>
      </c>
      <c r="I1591">
        <v>101.13157894736841</v>
      </c>
      <c r="J1591">
        <v>1921.4999999999998</v>
      </c>
      <c r="K1591">
        <v>0</v>
      </c>
      <c r="L1591">
        <v>1589</v>
      </c>
      <c r="M1591">
        <f t="shared" si="288"/>
        <v>0</v>
      </c>
      <c r="N1591">
        <f t="shared" si="289"/>
        <v>0</v>
      </c>
      <c r="O1591">
        <f t="shared" si="290"/>
        <v>0</v>
      </c>
      <c r="P1591">
        <f t="shared" si="291"/>
        <v>1</v>
      </c>
      <c r="Q1591">
        <f t="shared" si="292"/>
        <v>0</v>
      </c>
      <c r="R1591">
        <f t="shared" si="293"/>
        <v>0</v>
      </c>
      <c r="S1591">
        <f t="shared" si="294"/>
        <v>0</v>
      </c>
      <c r="T1591">
        <f t="shared" si="295"/>
        <v>0</v>
      </c>
      <c r="U1591">
        <f t="shared" si="296"/>
        <v>0</v>
      </c>
      <c r="V1591">
        <f t="shared" si="297"/>
        <v>0</v>
      </c>
      <c r="W1591">
        <f t="shared" si="298"/>
        <v>0</v>
      </c>
      <c r="X1591">
        <f t="shared" si="299"/>
        <v>1</v>
      </c>
      <c r="Y1591">
        <v>5817.2</v>
      </c>
    </row>
    <row r="1592" spans="1:25">
      <c r="A1592" s="1">
        <v>42134</v>
      </c>
      <c r="B1592">
        <v>7</v>
      </c>
      <c r="C1592">
        <v>144.71428571428572</v>
      </c>
      <c r="D1592">
        <v>1013</v>
      </c>
      <c r="E1592">
        <v>6</v>
      </c>
      <c r="F1592">
        <v>97.016666666666666</v>
      </c>
      <c r="G1592">
        <v>582.1</v>
      </c>
      <c r="H1592">
        <v>13</v>
      </c>
      <c r="I1592">
        <v>122.69999999999999</v>
      </c>
      <c r="J1592">
        <v>1595.1</v>
      </c>
      <c r="K1592">
        <v>0</v>
      </c>
      <c r="L1592">
        <v>1590</v>
      </c>
      <c r="M1592">
        <f t="shared" si="288"/>
        <v>0</v>
      </c>
      <c r="N1592">
        <f t="shared" si="289"/>
        <v>0</v>
      </c>
      <c r="O1592">
        <f t="shared" si="290"/>
        <v>0</v>
      </c>
      <c r="P1592">
        <f t="shared" si="291"/>
        <v>1</v>
      </c>
      <c r="Q1592">
        <f t="shared" si="292"/>
        <v>0</v>
      </c>
      <c r="R1592">
        <f t="shared" si="293"/>
        <v>0</v>
      </c>
      <c r="S1592">
        <f t="shared" si="294"/>
        <v>0</v>
      </c>
      <c r="T1592">
        <f t="shared" si="295"/>
        <v>0</v>
      </c>
      <c r="U1592">
        <f t="shared" si="296"/>
        <v>0</v>
      </c>
      <c r="V1592">
        <f t="shared" si="297"/>
        <v>0</v>
      </c>
      <c r="W1592">
        <f t="shared" si="298"/>
        <v>0</v>
      </c>
      <c r="X1592">
        <f t="shared" si="299"/>
        <v>0</v>
      </c>
      <c r="Y1592">
        <v>1921.4999999999998</v>
      </c>
    </row>
    <row r="1593" spans="1:25">
      <c r="A1593" s="1">
        <v>42135</v>
      </c>
      <c r="B1593">
        <v>28</v>
      </c>
      <c r="C1593">
        <v>143.35714285714286</v>
      </c>
      <c r="D1593">
        <v>4014</v>
      </c>
      <c r="E1593">
        <v>8</v>
      </c>
      <c r="F1593">
        <v>90.262500000000003</v>
      </c>
      <c r="G1593">
        <v>722.1</v>
      </c>
      <c r="H1593">
        <v>36</v>
      </c>
      <c r="I1593">
        <v>131.55833333333334</v>
      </c>
      <c r="J1593">
        <v>4736.1000000000004</v>
      </c>
      <c r="K1593">
        <v>0</v>
      </c>
      <c r="L1593">
        <v>1591</v>
      </c>
      <c r="M1593">
        <f t="shared" si="288"/>
        <v>0</v>
      </c>
      <c r="N1593">
        <f t="shared" si="289"/>
        <v>0</v>
      </c>
      <c r="O1593">
        <f t="shared" si="290"/>
        <v>0</v>
      </c>
      <c r="P1593">
        <f t="shared" si="291"/>
        <v>1</v>
      </c>
      <c r="Q1593">
        <f t="shared" si="292"/>
        <v>0</v>
      </c>
      <c r="R1593">
        <f t="shared" si="293"/>
        <v>0</v>
      </c>
      <c r="S1593">
        <f t="shared" si="294"/>
        <v>0</v>
      </c>
      <c r="T1593">
        <f t="shared" si="295"/>
        <v>0</v>
      </c>
      <c r="U1593">
        <f t="shared" si="296"/>
        <v>0</v>
      </c>
      <c r="V1593">
        <f t="shared" si="297"/>
        <v>0</v>
      </c>
      <c r="W1593">
        <f t="shared" si="298"/>
        <v>0</v>
      </c>
      <c r="X1593">
        <f t="shared" si="299"/>
        <v>0</v>
      </c>
      <c r="Y1593">
        <v>1595.1</v>
      </c>
    </row>
    <row r="1594" spans="1:25">
      <c r="A1594" s="1">
        <v>42136</v>
      </c>
      <c r="B1594">
        <v>43</v>
      </c>
      <c r="C1594">
        <v>148.58139534883722</v>
      </c>
      <c r="D1594">
        <v>6389</v>
      </c>
      <c r="E1594">
        <v>15</v>
      </c>
      <c r="F1594">
        <v>103.47999999999999</v>
      </c>
      <c r="G1594">
        <v>1552.1999999999998</v>
      </c>
      <c r="H1594">
        <v>58</v>
      </c>
      <c r="I1594">
        <v>136.91724137931035</v>
      </c>
      <c r="J1594">
        <v>7941.2</v>
      </c>
      <c r="K1594">
        <v>0</v>
      </c>
      <c r="L1594">
        <v>1592</v>
      </c>
      <c r="M1594">
        <f t="shared" si="288"/>
        <v>0</v>
      </c>
      <c r="N1594">
        <f t="shared" si="289"/>
        <v>0</v>
      </c>
      <c r="O1594">
        <f t="shared" si="290"/>
        <v>0</v>
      </c>
      <c r="P1594">
        <f t="shared" si="291"/>
        <v>1</v>
      </c>
      <c r="Q1594">
        <f t="shared" si="292"/>
        <v>0</v>
      </c>
      <c r="R1594">
        <f t="shared" si="293"/>
        <v>0</v>
      </c>
      <c r="S1594">
        <f t="shared" si="294"/>
        <v>0</v>
      </c>
      <c r="T1594">
        <f t="shared" si="295"/>
        <v>0</v>
      </c>
      <c r="U1594">
        <f t="shared" si="296"/>
        <v>0</v>
      </c>
      <c r="V1594">
        <f t="shared" si="297"/>
        <v>0</v>
      </c>
      <c r="W1594">
        <f t="shared" si="298"/>
        <v>0</v>
      </c>
      <c r="X1594">
        <f t="shared" si="299"/>
        <v>0</v>
      </c>
      <c r="Y1594">
        <v>4736.1000000000004</v>
      </c>
    </row>
    <row r="1595" spans="1:25">
      <c r="A1595" s="1">
        <v>42137</v>
      </c>
      <c r="B1595">
        <v>21</v>
      </c>
      <c r="C1595">
        <v>160.42857142857142</v>
      </c>
      <c r="D1595">
        <v>3369</v>
      </c>
      <c r="E1595">
        <v>14</v>
      </c>
      <c r="F1595">
        <v>99.092857142857127</v>
      </c>
      <c r="G1595">
        <v>1387.2999999999997</v>
      </c>
      <c r="H1595">
        <v>35</v>
      </c>
      <c r="I1595">
        <v>135.8942857142857</v>
      </c>
      <c r="J1595">
        <v>4756.2999999999993</v>
      </c>
      <c r="K1595">
        <v>0</v>
      </c>
      <c r="L1595">
        <v>1593</v>
      </c>
      <c r="M1595">
        <f t="shared" si="288"/>
        <v>0</v>
      </c>
      <c r="N1595">
        <f t="shared" si="289"/>
        <v>0</v>
      </c>
      <c r="O1595">
        <f t="shared" si="290"/>
        <v>0</v>
      </c>
      <c r="P1595">
        <f t="shared" si="291"/>
        <v>1</v>
      </c>
      <c r="Q1595">
        <f t="shared" si="292"/>
        <v>0</v>
      </c>
      <c r="R1595">
        <f t="shared" si="293"/>
        <v>0</v>
      </c>
      <c r="S1595">
        <f t="shared" si="294"/>
        <v>0</v>
      </c>
      <c r="T1595">
        <f t="shared" si="295"/>
        <v>0</v>
      </c>
      <c r="U1595">
        <f t="shared" si="296"/>
        <v>0</v>
      </c>
      <c r="V1595">
        <f t="shared" si="297"/>
        <v>0</v>
      </c>
      <c r="W1595">
        <f t="shared" si="298"/>
        <v>0</v>
      </c>
      <c r="X1595">
        <f t="shared" si="299"/>
        <v>0</v>
      </c>
      <c r="Y1595">
        <v>7941.2</v>
      </c>
    </row>
    <row r="1596" spans="1:25">
      <c r="A1596" s="1">
        <v>42138</v>
      </c>
      <c r="B1596">
        <v>26</v>
      </c>
      <c r="C1596">
        <v>184.76923076923077</v>
      </c>
      <c r="D1596">
        <v>4804</v>
      </c>
      <c r="E1596">
        <v>21</v>
      </c>
      <c r="F1596">
        <v>152.3095238095238</v>
      </c>
      <c r="G1596">
        <v>3198.4999999999995</v>
      </c>
      <c r="H1596">
        <v>47</v>
      </c>
      <c r="I1596">
        <v>170.2659574468085</v>
      </c>
      <c r="J1596">
        <v>8002.5</v>
      </c>
      <c r="K1596">
        <v>0</v>
      </c>
      <c r="L1596">
        <v>1594</v>
      </c>
      <c r="M1596">
        <f t="shared" si="288"/>
        <v>0</v>
      </c>
      <c r="N1596">
        <f t="shared" si="289"/>
        <v>0</v>
      </c>
      <c r="O1596">
        <f t="shared" si="290"/>
        <v>0</v>
      </c>
      <c r="P1596">
        <f t="shared" si="291"/>
        <v>1</v>
      </c>
      <c r="Q1596">
        <f t="shared" si="292"/>
        <v>0</v>
      </c>
      <c r="R1596">
        <f t="shared" si="293"/>
        <v>0</v>
      </c>
      <c r="S1596">
        <f t="shared" si="294"/>
        <v>0</v>
      </c>
      <c r="T1596">
        <f t="shared" si="295"/>
        <v>0</v>
      </c>
      <c r="U1596">
        <f t="shared" si="296"/>
        <v>0</v>
      </c>
      <c r="V1596">
        <f t="shared" si="297"/>
        <v>0</v>
      </c>
      <c r="W1596">
        <f t="shared" si="298"/>
        <v>0</v>
      </c>
      <c r="X1596">
        <f t="shared" si="299"/>
        <v>0</v>
      </c>
      <c r="Y1596">
        <v>4756.2999999999993</v>
      </c>
    </row>
    <row r="1597" spans="1:25">
      <c r="A1597" s="1">
        <v>42139</v>
      </c>
      <c r="B1597">
        <v>15</v>
      </c>
      <c r="C1597">
        <v>169.07333333333332</v>
      </c>
      <c r="D1597">
        <v>2536.1</v>
      </c>
      <c r="E1597">
        <v>69</v>
      </c>
      <c r="F1597">
        <v>189.33188405797111</v>
      </c>
      <c r="G1597">
        <v>13063.900000000007</v>
      </c>
      <c r="H1597">
        <v>84</v>
      </c>
      <c r="I1597">
        <v>185.71428571428581</v>
      </c>
      <c r="J1597">
        <v>15600.000000000007</v>
      </c>
      <c r="K1597">
        <v>0</v>
      </c>
      <c r="L1597">
        <v>1595</v>
      </c>
      <c r="M1597">
        <f t="shared" si="288"/>
        <v>0</v>
      </c>
      <c r="N1597">
        <f t="shared" si="289"/>
        <v>0</v>
      </c>
      <c r="O1597">
        <f t="shared" si="290"/>
        <v>0</v>
      </c>
      <c r="P1597">
        <f t="shared" si="291"/>
        <v>1</v>
      </c>
      <c r="Q1597">
        <f t="shared" si="292"/>
        <v>0</v>
      </c>
      <c r="R1597">
        <f t="shared" si="293"/>
        <v>0</v>
      </c>
      <c r="S1597">
        <f t="shared" si="294"/>
        <v>0</v>
      </c>
      <c r="T1597">
        <f t="shared" si="295"/>
        <v>0</v>
      </c>
      <c r="U1597">
        <f t="shared" si="296"/>
        <v>0</v>
      </c>
      <c r="V1597">
        <f t="shared" si="297"/>
        <v>0</v>
      </c>
      <c r="W1597">
        <f t="shared" si="298"/>
        <v>0</v>
      </c>
      <c r="X1597">
        <f t="shared" si="299"/>
        <v>1</v>
      </c>
      <c r="Y1597">
        <v>8002.5</v>
      </c>
    </row>
    <row r="1598" spans="1:25">
      <c r="A1598" s="1">
        <v>42140</v>
      </c>
      <c r="B1598">
        <v>14</v>
      </c>
      <c r="C1598">
        <v>186.8642857142857</v>
      </c>
      <c r="D1598">
        <v>2616.1</v>
      </c>
      <c r="E1598">
        <v>66</v>
      </c>
      <c r="F1598">
        <v>189.08181818181825</v>
      </c>
      <c r="G1598">
        <v>12479.400000000005</v>
      </c>
      <c r="H1598">
        <v>80</v>
      </c>
      <c r="I1598">
        <v>188.69375000000008</v>
      </c>
      <c r="J1598">
        <v>15095.500000000005</v>
      </c>
      <c r="K1598">
        <v>0</v>
      </c>
      <c r="L1598">
        <v>1596</v>
      </c>
      <c r="M1598">
        <f t="shared" si="288"/>
        <v>0</v>
      </c>
      <c r="N1598">
        <f t="shared" si="289"/>
        <v>0</v>
      </c>
      <c r="O1598">
        <f t="shared" si="290"/>
        <v>0</v>
      </c>
      <c r="P1598">
        <f t="shared" si="291"/>
        <v>1</v>
      </c>
      <c r="Q1598">
        <f t="shared" si="292"/>
        <v>0</v>
      </c>
      <c r="R1598">
        <f t="shared" si="293"/>
        <v>0</v>
      </c>
      <c r="S1598">
        <f t="shared" si="294"/>
        <v>0</v>
      </c>
      <c r="T1598">
        <f t="shared" si="295"/>
        <v>0</v>
      </c>
      <c r="U1598">
        <f t="shared" si="296"/>
        <v>0</v>
      </c>
      <c r="V1598">
        <f t="shared" si="297"/>
        <v>0</v>
      </c>
      <c r="W1598">
        <f t="shared" si="298"/>
        <v>0</v>
      </c>
      <c r="X1598">
        <f t="shared" si="299"/>
        <v>1</v>
      </c>
      <c r="Y1598">
        <v>15600.000000000007</v>
      </c>
    </row>
    <row r="1599" spans="1:25">
      <c r="A1599" s="1">
        <v>42141</v>
      </c>
      <c r="B1599">
        <v>37</v>
      </c>
      <c r="C1599">
        <v>180.8918918918919</v>
      </c>
      <c r="D1599">
        <v>6693</v>
      </c>
      <c r="E1599">
        <v>8</v>
      </c>
      <c r="F1599">
        <v>176.63749999999999</v>
      </c>
      <c r="G1599">
        <v>1413.1</v>
      </c>
      <c r="H1599">
        <v>45</v>
      </c>
      <c r="I1599">
        <v>180.13555555555556</v>
      </c>
      <c r="J1599">
        <v>8106.1</v>
      </c>
      <c r="K1599">
        <v>0</v>
      </c>
      <c r="L1599">
        <v>1597</v>
      </c>
      <c r="M1599">
        <f t="shared" si="288"/>
        <v>0</v>
      </c>
      <c r="N1599">
        <f t="shared" si="289"/>
        <v>0</v>
      </c>
      <c r="O1599">
        <f t="shared" si="290"/>
        <v>0</v>
      </c>
      <c r="P1599">
        <f t="shared" si="291"/>
        <v>1</v>
      </c>
      <c r="Q1599">
        <f t="shared" si="292"/>
        <v>0</v>
      </c>
      <c r="R1599">
        <f t="shared" si="293"/>
        <v>0</v>
      </c>
      <c r="S1599">
        <f t="shared" si="294"/>
        <v>0</v>
      </c>
      <c r="T1599">
        <f t="shared" si="295"/>
        <v>0</v>
      </c>
      <c r="U1599">
        <f t="shared" si="296"/>
        <v>0</v>
      </c>
      <c r="V1599">
        <f t="shared" si="297"/>
        <v>0</v>
      </c>
      <c r="W1599">
        <f t="shared" si="298"/>
        <v>0</v>
      </c>
      <c r="X1599">
        <f t="shared" si="299"/>
        <v>0</v>
      </c>
      <c r="Y1599">
        <v>15095.500000000005</v>
      </c>
    </row>
    <row r="1600" spans="1:25">
      <c r="A1600" s="1">
        <v>42142</v>
      </c>
      <c r="B1600">
        <v>51</v>
      </c>
      <c r="C1600">
        <v>183.90196078431373</v>
      </c>
      <c r="D1600">
        <v>9379</v>
      </c>
      <c r="E1600">
        <v>8</v>
      </c>
      <c r="F1600">
        <v>162.88749999999999</v>
      </c>
      <c r="G1600">
        <v>1303.0999999999999</v>
      </c>
      <c r="H1600">
        <v>59</v>
      </c>
      <c r="I1600">
        <v>181.05254237288136</v>
      </c>
      <c r="J1600">
        <v>10682.1</v>
      </c>
      <c r="K1600">
        <v>0</v>
      </c>
      <c r="L1600">
        <v>1598</v>
      </c>
      <c r="M1600">
        <f t="shared" si="288"/>
        <v>0</v>
      </c>
      <c r="N1600">
        <f t="shared" si="289"/>
        <v>0</v>
      </c>
      <c r="O1600">
        <f t="shared" si="290"/>
        <v>0</v>
      </c>
      <c r="P1600">
        <f t="shared" si="291"/>
        <v>1</v>
      </c>
      <c r="Q1600">
        <f t="shared" si="292"/>
        <v>0</v>
      </c>
      <c r="R1600">
        <f t="shared" si="293"/>
        <v>0</v>
      </c>
      <c r="S1600">
        <f t="shared" si="294"/>
        <v>0</v>
      </c>
      <c r="T1600">
        <f t="shared" si="295"/>
        <v>0</v>
      </c>
      <c r="U1600">
        <f t="shared" si="296"/>
        <v>0</v>
      </c>
      <c r="V1600">
        <f t="shared" si="297"/>
        <v>0</v>
      </c>
      <c r="W1600">
        <f t="shared" si="298"/>
        <v>0</v>
      </c>
      <c r="X1600">
        <f t="shared" si="299"/>
        <v>0</v>
      </c>
      <c r="Y1600">
        <v>8106.1</v>
      </c>
    </row>
    <row r="1601" spans="1:25">
      <c r="A1601" s="1">
        <v>42143</v>
      </c>
      <c r="B1601">
        <v>44</v>
      </c>
      <c r="C1601">
        <v>183.54545454545453</v>
      </c>
      <c r="D1601">
        <v>8076</v>
      </c>
      <c r="E1601">
        <v>11</v>
      </c>
      <c r="F1601">
        <v>142.0090909090909</v>
      </c>
      <c r="G1601">
        <v>1562.1</v>
      </c>
      <c r="H1601">
        <v>55</v>
      </c>
      <c r="I1601">
        <v>175.23818181818183</v>
      </c>
      <c r="J1601">
        <v>9638.1</v>
      </c>
      <c r="K1601">
        <v>0</v>
      </c>
      <c r="L1601">
        <v>1599</v>
      </c>
      <c r="M1601">
        <f t="shared" si="288"/>
        <v>0</v>
      </c>
      <c r="N1601">
        <f t="shared" si="289"/>
        <v>0</v>
      </c>
      <c r="O1601">
        <f t="shared" si="290"/>
        <v>0</v>
      </c>
      <c r="P1601">
        <f t="shared" si="291"/>
        <v>1</v>
      </c>
      <c r="Q1601">
        <f t="shared" si="292"/>
        <v>0</v>
      </c>
      <c r="R1601">
        <f t="shared" si="293"/>
        <v>0</v>
      </c>
      <c r="S1601">
        <f t="shared" si="294"/>
        <v>0</v>
      </c>
      <c r="T1601">
        <f t="shared" si="295"/>
        <v>0</v>
      </c>
      <c r="U1601">
        <f t="shared" si="296"/>
        <v>0</v>
      </c>
      <c r="V1601">
        <f t="shared" si="297"/>
        <v>0</v>
      </c>
      <c r="W1601">
        <f t="shared" si="298"/>
        <v>0</v>
      </c>
      <c r="X1601">
        <f t="shared" si="299"/>
        <v>0</v>
      </c>
      <c r="Y1601">
        <v>10682.1</v>
      </c>
    </row>
    <row r="1602" spans="1:25">
      <c r="A1602" s="1">
        <v>42144</v>
      </c>
      <c r="B1602">
        <v>41</v>
      </c>
      <c r="C1602">
        <v>164.85365853658536</v>
      </c>
      <c r="D1602">
        <v>6759</v>
      </c>
      <c r="E1602">
        <v>10</v>
      </c>
      <c r="F1602">
        <v>116.80999999999999</v>
      </c>
      <c r="G1602">
        <v>1168.0999999999999</v>
      </c>
      <c r="H1602">
        <v>51</v>
      </c>
      <c r="I1602">
        <v>155.43333333333334</v>
      </c>
      <c r="J1602">
        <v>7927.1</v>
      </c>
      <c r="K1602">
        <v>0</v>
      </c>
      <c r="L1602">
        <v>1600</v>
      </c>
      <c r="M1602">
        <f t="shared" si="288"/>
        <v>0</v>
      </c>
      <c r="N1602">
        <f t="shared" si="289"/>
        <v>0</v>
      </c>
      <c r="O1602">
        <f t="shared" si="290"/>
        <v>0</v>
      </c>
      <c r="P1602">
        <f t="shared" si="291"/>
        <v>1</v>
      </c>
      <c r="Q1602">
        <f t="shared" si="292"/>
        <v>0</v>
      </c>
      <c r="R1602">
        <f t="shared" si="293"/>
        <v>0</v>
      </c>
      <c r="S1602">
        <f t="shared" si="294"/>
        <v>0</v>
      </c>
      <c r="T1602">
        <f t="shared" si="295"/>
        <v>0</v>
      </c>
      <c r="U1602">
        <f t="shared" si="296"/>
        <v>0</v>
      </c>
      <c r="V1602">
        <f t="shared" si="297"/>
        <v>0</v>
      </c>
      <c r="W1602">
        <f t="shared" si="298"/>
        <v>0</v>
      </c>
      <c r="X1602">
        <f t="shared" si="299"/>
        <v>0</v>
      </c>
      <c r="Y1602">
        <v>9638.1</v>
      </c>
    </row>
    <row r="1603" spans="1:25">
      <c r="A1603" s="1">
        <v>42145</v>
      </c>
      <c r="B1603">
        <v>44</v>
      </c>
      <c r="C1603">
        <v>158.11363636363637</v>
      </c>
      <c r="D1603">
        <v>6957</v>
      </c>
      <c r="E1603">
        <v>4</v>
      </c>
      <c r="F1603">
        <v>112</v>
      </c>
      <c r="G1603">
        <v>448</v>
      </c>
      <c r="H1603">
        <v>48</v>
      </c>
      <c r="I1603">
        <v>154.27083333333334</v>
      </c>
      <c r="J1603">
        <v>7405</v>
      </c>
      <c r="K1603">
        <v>0</v>
      </c>
      <c r="L1603">
        <v>1601</v>
      </c>
      <c r="M1603">
        <f t="shared" ref="M1603:M1666" si="300">IF(MONTH(A1603)=2,1,0)</f>
        <v>0</v>
      </c>
      <c r="N1603">
        <f t="shared" ref="N1603:N1666" si="301">IF(MONTH(A1603)=3,1,0)</f>
        <v>0</v>
      </c>
      <c r="O1603">
        <f t="shared" ref="O1603:O1666" si="302">IF(MONTH(A1603)=4,1,0)</f>
        <v>0</v>
      </c>
      <c r="P1603">
        <f t="shared" ref="P1603:P1666" si="303">IF(MONTH(A1603)=5,1,0)</f>
        <v>1</v>
      </c>
      <c r="Q1603">
        <f t="shared" ref="Q1603:Q1666" si="304">IF(MONTH(A1603)=6,1,0)</f>
        <v>0</v>
      </c>
      <c r="R1603">
        <f t="shared" ref="R1603:R1666" si="305">IF(MONTH(A1603)=7,1,0)</f>
        <v>0</v>
      </c>
      <c r="S1603">
        <f t="shared" ref="S1603:S1666" si="306">IF(MONTH(A1603)=8,1,0)</f>
        <v>0</v>
      </c>
      <c r="T1603">
        <f t="shared" ref="T1603:T1666" si="307">IF(MONTH(A1603)=9,1,0)</f>
        <v>0</v>
      </c>
      <c r="U1603">
        <f t="shared" ref="U1603:U1666" si="308">IF(MONTH(A1603)=10,1,0)</f>
        <v>0</v>
      </c>
      <c r="V1603">
        <f t="shared" ref="V1603:V1666" si="309">IF(MONTH(A1603)=11,1,0)</f>
        <v>0</v>
      </c>
      <c r="W1603">
        <f t="shared" ref="W1603:W1666" si="310">IF(MONTH(A1603)=12,1,0)</f>
        <v>0</v>
      </c>
      <c r="X1603">
        <f t="shared" ref="X1603:X1666" si="311">IF(WEEKDAY(A1603)&gt;=6,1,0)</f>
        <v>0</v>
      </c>
      <c r="Y1603">
        <v>7927.1</v>
      </c>
    </row>
    <row r="1604" spans="1:25">
      <c r="A1604" s="1">
        <v>42146</v>
      </c>
      <c r="B1604">
        <v>4</v>
      </c>
      <c r="C1604">
        <v>111.75</v>
      </c>
      <c r="D1604">
        <v>447</v>
      </c>
      <c r="E1604">
        <v>3</v>
      </c>
      <c r="F1604">
        <v>162.33333333333334</v>
      </c>
      <c r="G1604">
        <v>487</v>
      </c>
      <c r="H1604">
        <v>7</v>
      </c>
      <c r="I1604">
        <v>133.42857142857142</v>
      </c>
      <c r="J1604">
        <v>934</v>
      </c>
      <c r="K1604">
        <v>0</v>
      </c>
      <c r="L1604">
        <v>1602</v>
      </c>
      <c r="M1604">
        <f t="shared" si="300"/>
        <v>0</v>
      </c>
      <c r="N1604">
        <f t="shared" si="301"/>
        <v>0</v>
      </c>
      <c r="O1604">
        <f t="shared" si="302"/>
        <v>0</v>
      </c>
      <c r="P1604">
        <f t="shared" si="303"/>
        <v>1</v>
      </c>
      <c r="Q1604">
        <f t="shared" si="304"/>
        <v>0</v>
      </c>
      <c r="R1604">
        <f t="shared" si="305"/>
        <v>0</v>
      </c>
      <c r="S1604">
        <f t="shared" si="306"/>
        <v>0</v>
      </c>
      <c r="T1604">
        <f t="shared" si="307"/>
        <v>0</v>
      </c>
      <c r="U1604">
        <f t="shared" si="308"/>
        <v>0</v>
      </c>
      <c r="V1604">
        <f t="shared" si="309"/>
        <v>0</v>
      </c>
      <c r="W1604">
        <f t="shared" si="310"/>
        <v>0</v>
      </c>
      <c r="X1604">
        <f t="shared" si="311"/>
        <v>1</v>
      </c>
      <c r="Y1604">
        <v>7405</v>
      </c>
    </row>
    <row r="1605" spans="1:25">
      <c r="A1605" s="1">
        <v>42147</v>
      </c>
      <c r="B1605">
        <v>0</v>
      </c>
      <c r="C1605">
        <v>0</v>
      </c>
      <c r="D1605">
        <v>0</v>
      </c>
      <c r="E1605">
        <v>16</v>
      </c>
      <c r="F1605">
        <v>156.86249999999995</v>
      </c>
      <c r="G1605">
        <v>2509.7999999999993</v>
      </c>
      <c r="H1605">
        <v>16</v>
      </c>
      <c r="I1605">
        <v>156.86249999999995</v>
      </c>
      <c r="J1605">
        <v>2509.7999999999993</v>
      </c>
      <c r="K1605">
        <v>0</v>
      </c>
      <c r="L1605">
        <v>1603</v>
      </c>
      <c r="M1605">
        <f t="shared" si="300"/>
        <v>0</v>
      </c>
      <c r="N1605">
        <f t="shared" si="301"/>
        <v>0</v>
      </c>
      <c r="O1605">
        <f t="shared" si="302"/>
        <v>0</v>
      </c>
      <c r="P1605">
        <f t="shared" si="303"/>
        <v>1</v>
      </c>
      <c r="Q1605">
        <f t="shared" si="304"/>
        <v>0</v>
      </c>
      <c r="R1605">
        <f t="shared" si="305"/>
        <v>0</v>
      </c>
      <c r="S1605">
        <f t="shared" si="306"/>
        <v>0</v>
      </c>
      <c r="T1605">
        <f t="shared" si="307"/>
        <v>0</v>
      </c>
      <c r="U1605">
        <f t="shared" si="308"/>
        <v>0</v>
      </c>
      <c r="V1605">
        <f t="shared" si="309"/>
        <v>0</v>
      </c>
      <c r="W1605">
        <f t="shared" si="310"/>
        <v>0</v>
      </c>
      <c r="X1605">
        <f t="shared" si="311"/>
        <v>1</v>
      </c>
      <c r="Y1605">
        <v>934</v>
      </c>
    </row>
    <row r="1606" spans="1:25">
      <c r="A1606" s="1">
        <v>42148</v>
      </c>
      <c r="B1606">
        <v>0</v>
      </c>
      <c r="C1606">
        <v>0</v>
      </c>
      <c r="D1606">
        <v>0</v>
      </c>
      <c r="E1606">
        <v>5</v>
      </c>
      <c r="F1606">
        <v>158.24</v>
      </c>
      <c r="G1606">
        <v>791.2</v>
      </c>
      <c r="H1606">
        <v>5</v>
      </c>
      <c r="I1606">
        <v>158.24</v>
      </c>
      <c r="J1606">
        <v>791.2</v>
      </c>
      <c r="K1606">
        <v>0</v>
      </c>
      <c r="L1606">
        <v>1604</v>
      </c>
      <c r="M1606">
        <f t="shared" si="300"/>
        <v>0</v>
      </c>
      <c r="N1606">
        <f t="shared" si="301"/>
        <v>0</v>
      </c>
      <c r="O1606">
        <f t="shared" si="302"/>
        <v>0</v>
      </c>
      <c r="P1606">
        <f t="shared" si="303"/>
        <v>1</v>
      </c>
      <c r="Q1606">
        <f t="shared" si="304"/>
        <v>0</v>
      </c>
      <c r="R1606">
        <f t="shared" si="305"/>
        <v>0</v>
      </c>
      <c r="S1606">
        <f t="shared" si="306"/>
        <v>0</v>
      </c>
      <c r="T1606">
        <f t="shared" si="307"/>
        <v>0</v>
      </c>
      <c r="U1606">
        <f t="shared" si="308"/>
        <v>0</v>
      </c>
      <c r="V1606">
        <f t="shared" si="309"/>
        <v>0</v>
      </c>
      <c r="W1606">
        <f t="shared" si="310"/>
        <v>0</v>
      </c>
      <c r="X1606">
        <f t="shared" si="311"/>
        <v>0</v>
      </c>
      <c r="Y1606">
        <v>2509.7999999999993</v>
      </c>
    </row>
    <row r="1607" spans="1:25">
      <c r="A1607" s="1">
        <v>42149</v>
      </c>
      <c r="B1607">
        <v>1</v>
      </c>
      <c r="C1607">
        <v>139</v>
      </c>
      <c r="D1607">
        <v>139</v>
      </c>
      <c r="E1607">
        <v>3</v>
      </c>
      <c r="F1607">
        <v>124.73333333333333</v>
      </c>
      <c r="G1607">
        <v>374.2</v>
      </c>
      <c r="H1607">
        <v>4</v>
      </c>
      <c r="I1607">
        <v>128.30000000000001</v>
      </c>
      <c r="J1607">
        <v>513.20000000000005</v>
      </c>
      <c r="K1607">
        <v>0</v>
      </c>
      <c r="L1607">
        <v>1605</v>
      </c>
      <c r="M1607">
        <f t="shared" si="300"/>
        <v>0</v>
      </c>
      <c r="N1607">
        <f t="shared" si="301"/>
        <v>0</v>
      </c>
      <c r="O1607">
        <f t="shared" si="302"/>
        <v>0</v>
      </c>
      <c r="P1607">
        <f t="shared" si="303"/>
        <v>1</v>
      </c>
      <c r="Q1607">
        <f t="shared" si="304"/>
        <v>0</v>
      </c>
      <c r="R1607">
        <f t="shared" si="305"/>
        <v>0</v>
      </c>
      <c r="S1607">
        <f t="shared" si="306"/>
        <v>0</v>
      </c>
      <c r="T1607">
        <f t="shared" si="307"/>
        <v>0</v>
      </c>
      <c r="U1607">
        <f t="shared" si="308"/>
        <v>0</v>
      </c>
      <c r="V1607">
        <f t="shared" si="309"/>
        <v>0</v>
      </c>
      <c r="W1607">
        <f t="shared" si="310"/>
        <v>0</v>
      </c>
      <c r="X1607">
        <f t="shared" si="311"/>
        <v>0</v>
      </c>
      <c r="Y1607">
        <v>791.2</v>
      </c>
    </row>
    <row r="1608" spans="1:25">
      <c r="A1608" s="1">
        <v>42150</v>
      </c>
      <c r="B1608">
        <v>8</v>
      </c>
      <c r="C1608">
        <v>119</v>
      </c>
      <c r="D1608">
        <v>952</v>
      </c>
      <c r="E1608">
        <v>12</v>
      </c>
      <c r="F1608">
        <v>104.78333333333332</v>
      </c>
      <c r="G1608">
        <v>1257.3999999999999</v>
      </c>
      <c r="H1608">
        <v>20</v>
      </c>
      <c r="I1608">
        <v>110.46999999999998</v>
      </c>
      <c r="J1608">
        <v>2209.3999999999996</v>
      </c>
      <c r="K1608">
        <v>0</v>
      </c>
      <c r="L1608">
        <v>1606</v>
      </c>
      <c r="M1608">
        <f t="shared" si="300"/>
        <v>0</v>
      </c>
      <c r="N1608">
        <f t="shared" si="301"/>
        <v>0</v>
      </c>
      <c r="O1608">
        <f t="shared" si="302"/>
        <v>0</v>
      </c>
      <c r="P1608">
        <f t="shared" si="303"/>
        <v>1</v>
      </c>
      <c r="Q1608">
        <f t="shared" si="304"/>
        <v>0</v>
      </c>
      <c r="R1608">
        <f t="shared" si="305"/>
        <v>0</v>
      </c>
      <c r="S1608">
        <f t="shared" si="306"/>
        <v>0</v>
      </c>
      <c r="T1608">
        <f t="shared" si="307"/>
        <v>0</v>
      </c>
      <c r="U1608">
        <f t="shared" si="308"/>
        <v>0</v>
      </c>
      <c r="V1608">
        <f t="shared" si="309"/>
        <v>0</v>
      </c>
      <c r="W1608">
        <f t="shared" si="310"/>
        <v>0</v>
      </c>
      <c r="X1608">
        <f t="shared" si="311"/>
        <v>0</v>
      </c>
      <c r="Y1608">
        <v>513.20000000000005</v>
      </c>
    </row>
    <row r="1609" spans="1:25">
      <c r="A1609" s="1">
        <v>42151</v>
      </c>
      <c r="B1609">
        <v>20</v>
      </c>
      <c r="C1609">
        <v>120.5</v>
      </c>
      <c r="D1609">
        <v>2410</v>
      </c>
      <c r="E1609">
        <v>7</v>
      </c>
      <c r="F1609">
        <v>106.74285714285715</v>
      </c>
      <c r="G1609">
        <v>747.2</v>
      </c>
      <c r="H1609">
        <v>27</v>
      </c>
      <c r="I1609">
        <v>116.93333333333332</v>
      </c>
      <c r="J1609">
        <v>3157.2</v>
      </c>
      <c r="K1609">
        <v>0</v>
      </c>
      <c r="L1609">
        <v>1607</v>
      </c>
      <c r="M1609">
        <f t="shared" si="300"/>
        <v>0</v>
      </c>
      <c r="N1609">
        <f t="shared" si="301"/>
        <v>0</v>
      </c>
      <c r="O1609">
        <f t="shared" si="302"/>
        <v>0</v>
      </c>
      <c r="P1609">
        <f t="shared" si="303"/>
        <v>1</v>
      </c>
      <c r="Q1609">
        <f t="shared" si="304"/>
        <v>0</v>
      </c>
      <c r="R1609">
        <f t="shared" si="305"/>
        <v>0</v>
      </c>
      <c r="S1609">
        <f t="shared" si="306"/>
        <v>0</v>
      </c>
      <c r="T1609">
        <f t="shared" si="307"/>
        <v>0</v>
      </c>
      <c r="U1609">
        <f t="shared" si="308"/>
        <v>0</v>
      </c>
      <c r="V1609">
        <f t="shared" si="309"/>
        <v>0</v>
      </c>
      <c r="W1609">
        <f t="shared" si="310"/>
        <v>0</v>
      </c>
      <c r="X1609">
        <f t="shared" si="311"/>
        <v>0</v>
      </c>
      <c r="Y1609">
        <v>2209.3999999999996</v>
      </c>
    </row>
    <row r="1610" spans="1:25">
      <c r="A1610" s="1">
        <v>42152</v>
      </c>
      <c r="B1610">
        <v>21</v>
      </c>
      <c r="C1610">
        <v>120.42857142857143</v>
      </c>
      <c r="D1610">
        <v>2529</v>
      </c>
      <c r="E1610">
        <v>5</v>
      </c>
      <c r="F1610">
        <v>133.28000000000003</v>
      </c>
      <c r="G1610">
        <v>666.40000000000009</v>
      </c>
      <c r="H1610">
        <v>26</v>
      </c>
      <c r="I1610">
        <v>122.9</v>
      </c>
      <c r="J1610">
        <v>3195.4</v>
      </c>
      <c r="K1610">
        <v>0</v>
      </c>
      <c r="L1610">
        <v>1608</v>
      </c>
      <c r="M1610">
        <f t="shared" si="300"/>
        <v>0</v>
      </c>
      <c r="N1610">
        <f t="shared" si="301"/>
        <v>0</v>
      </c>
      <c r="O1610">
        <f t="shared" si="302"/>
        <v>0</v>
      </c>
      <c r="P1610">
        <f t="shared" si="303"/>
        <v>1</v>
      </c>
      <c r="Q1610">
        <f t="shared" si="304"/>
        <v>0</v>
      </c>
      <c r="R1610">
        <f t="shared" si="305"/>
        <v>0</v>
      </c>
      <c r="S1610">
        <f t="shared" si="306"/>
        <v>0</v>
      </c>
      <c r="T1610">
        <f t="shared" si="307"/>
        <v>0</v>
      </c>
      <c r="U1610">
        <f t="shared" si="308"/>
        <v>0</v>
      </c>
      <c r="V1610">
        <f t="shared" si="309"/>
        <v>0</v>
      </c>
      <c r="W1610">
        <f t="shared" si="310"/>
        <v>0</v>
      </c>
      <c r="X1610">
        <f t="shared" si="311"/>
        <v>0</v>
      </c>
      <c r="Y1610">
        <v>3157.2</v>
      </c>
    </row>
    <row r="1611" spans="1:25">
      <c r="A1611" s="1">
        <v>42153</v>
      </c>
      <c r="B1611">
        <v>8</v>
      </c>
      <c r="C1611">
        <v>145.25</v>
      </c>
      <c r="D1611">
        <v>1162</v>
      </c>
      <c r="E1611">
        <v>11</v>
      </c>
      <c r="F1611">
        <v>134.81818181818178</v>
      </c>
      <c r="G1611">
        <v>1482.9999999999998</v>
      </c>
      <c r="H1611">
        <v>19</v>
      </c>
      <c r="I1611">
        <v>139.21052631578948</v>
      </c>
      <c r="J1611">
        <v>2645</v>
      </c>
      <c r="K1611">
        <v>0</v>
      </c>
      <c r="L1611">
        <v>1609</v>
      </c>
      <c r="M1611">
        <f t="shared" si="300"/>
        <v>0</v>
      </c>
      <c r="N1611">
        <f t="shared" si="301"/>
        <v>0</v>
      </c>
      <c r="O1611">
        <f t="shared" si="302"/>
        <v>0</v>
      </c>
      <c r="P1611">
        <f t="shared" si="303"/>
        <v>1</v>
      </c>
      <c r="Q1611">
        <f t="shared" si="304"/>
        <v>0</v>
      </c>
      <c r="R1611">
        <f t="shared" si="305"/>
        <v>0</v>
      </c>
      <c r="S1611">
        <f t="shared" si="306"/>
        <v>0</v>
      </c>
      <c r="T1611">
        <f t="shared" si="307"/>
        <v>0</v>
      </c>
      <c r="U1611">
        <f t="shared" si="308"/>
        <v>0</v>
      </c>
      <c r="V1611">
        <f t="shared" si="309"/>
        <v>0</v>
      </c>
      <c r="W1611">
        <f t="shared" si="310"/>
        <v>0</v>
      </c>
      <c r="X1611">
        <f t="shared" si="311"/>
        <v>1</v>
      </c>
      <c r="Y1611">
        <v>3195.4</v>
      </c>
    </row>
    <row r="1612" spans="1:25">
      <c r="A1612" s="1">
        <v>42154</v>
      </c>
      <c r="B1612">
        <v>0</v>
      </c>
      <c r="C1612">
        <v>0</v>
      </c>
      <c r="D1612">
        <v>0</v>
      </c>
      <c r="E1612">
        <v>6</v>
      </c>
      <c r="F1612">
        <v>152.1</v>
      </c>
      <c r="G1612">
        <v>912.6</v>
      </c>
      <c r="H1612">
        <v>6</v>
      </c>
      <c r="I1612">
        <v>152.1</v>
      </c>
      <c r="J1612">
        <v>912.6</v>
      </c>
      <c r="K1612">
        <v>0</v>
      </c>
      <c r="L1612">
        <v>1610</v>
      </c>
      <c r="M1612">
        <f t="shared" si="300"/>
        <v>0</v>
      </c>
      <c r="N1612">
        <f t="shared" si="301"/>
        <v>0</v>
      </c>
      <c r="O1612">
        <f t="shared" si="302"/>
        <v>0</v>
      </c>
      <c r="P1612">
        <f t="shared" si="303"/>
        <v>1</v>
      </c>
      <c r="Q1612">
        <f t="shared" si="304"/>
        <v>0</v>
      </c>
      <c r="R1612">
        <f t="shared" si="305"/>
        <v>0</v>
      </c>
      <c r="S1612">
        <f t="shared" si="306"/>
        <v>0</v>
      </c>
      <c r="T1612">
        <f t="shared" si="307"/>
        <v>0</v>
      </c>
      <c r="U1612">
        <f t="shared" si="308"/>
        <v>0</v>
      </c>
      <c r="V1612">
        <f t="shared" si="309"/>
        <v>0</v>
      </c>
      <c r="W1612">
        <f t="shared" si="310"/>
        <v>0</v>
      </c>
      <c r="X1612">
        <f t="shared" si="311"/>
        <v>1</v>
      </c>
      <c r="Y1612">
        <v>2645</v>
      </c>
    </row>
    <row r="1613" spans="1:25">
      <c r="A1613" s="1">
        <v>42155</v>
      </c>
      <c r="B1613">
        <v>11</v>
      </c>
      <c r="C1613">
        <v>151.19090909090909</v>
      </c>
      <c r="D1613">
        <v>1663.1</v>
      </c>
      <c r="E1613">
        <v>5</v>
      </c>
      <c r="F1613">
        <v>101.04</v>
      </c>
      <c r="G1613">
        <v>505.20000000000005</v>
      </c>
      <c r="H1613">
        <v>16</v>
      </c>
      <c r="I1613">
        <v>135.51875000000001</v>
      </c>
      <c r="J1613">
        <v>2168.3000000000002</v>
      </c>
      <c r="K1613">
        <v>0</v>
      </c>
      <c r="L1613">
        <v>1611</v>
      </c>
      <c r="M1613">
        <f t="shared" si="300"/>
        <v>0</v>
      </c>
      <c r="N1613">
        <f t="shared" si="301"/>
        <v>0</v>
      </c>
      <c r="O1613">
        <f t="shared" si="302"/>
        <v>0</v>
      </c>
      <c r="P1613">
        <f t="shared" si="303"/>
        <v>1</v>
      </c>
      <c r="Q1613">
        <f t="shared" si="304"/>
        <v>0</v>
      </c>
      <c r="R1613">
        <f t="shared" si="305"/>
        <v>0</v>
      </c>
      <c r="S1613">
        <f t="shared" si="306"/>
        <v>0</v>
      </c>
      <c r="T1613">
        <f t="shared" si="307"/>
        <v>0</v>
      </c>
      <c r="U1613">
        <f t="shared" si="308"/>
        <v>0</v>
      </c>
      <c r="V1613">
        <f t="shared" si="309"/>
        <v>0</v>
      </c>
      <c r="W1613">
        <f t="shared" si="310"/>
        <v>0</v>
      </c>
      <c r="X1613">
        <f t="shared" si="311"/>
        <v>0</v>
      </c>
      <c r="Y1613">
        <v>912.6</v>
      </c>
    </row>
    <row r="1614" spans="1:25">
      <c r="A1614" s="1">
        <v>42156</v>
      </c>
      <c r="B1614">
        <v>27</v>
      </c>
      <c r="C1614">
        <v>139.92962962962963</v>
      </c>
      <c r="D1614">
        <v>3778.1</v>
      </c>
      <c r="E1614">
        <v>7</v>
      </c>
      <c r="F1614">
        <v>129.17142857142858</v>
      </c>
      <c r="G1614">
        <v>904.2</v>
      </c>
      <c r="H1614">
        <v>34</v>
      </c>
      <c r="I1614">
        <v>137.71470588235294</v>
      </c>
      <c r="J1614">
        <v>4682.3</v>
      </c>
      <c r="K1614">
        <v>0</v>
      </c>
      <c r="L1614">
        <v>1612</v>
      </c>
      <c r="M1614">
        <f t="shared" si="300"/>
        <v>0</v>
      </c>
      <c r="N1614">
        <f t="shared" si="301"/>
        <v>0</v>
      </c>
      <c r="O1614">
        <f t="shared" si="302"/>
        <v>0</v>
      </c>
      <c r="P1614">
        <f t="shared" si="303"/>
        <v>0</v>
      </c>
      <c r="Q1614">
        <f t="shared" si="304"/>
        <v>1</v>
      </c>
      <c r="R1614">
        <f t="shared" si="305"/>
        <v>0</v>
      </c>
      <c r="S1614">
        <f t="shared" si="306"/>
        <v>0</v>
      </c>
      <c r="T1614">
        <f t="shared" si="307"/>
        <v>0</v>
      </c>
      <c r="U1614">
        <f t="shared" si="308"/>
        <v>0</v>
      </c>
      <c r="V1614">
        <f t="shared" si="309"/>
        <v>0</v>
      </c>
      <c r="W1614">
        <f t="shared" si="310"/>
        <v>0</v>
      </c>
      <c r="X1614">
        <f t="shared" si="311"/>
        <v>0</v>
      </c>
      <c r="Y1614">
        <v>2168.3000000000002</v>
      </c>
    </row>
    <row r="1615" spans="1:25">
      <c r="A1615" s="1">
        <v>42157</v>
      </c>
      <c r="B1615">
        <v>79</v>
      </c>
      <c r="C1615">
        <v>155.20379746835442</v>
      </c>
      <c r="D1615">
        <v>12261.1</v>
      </c>
      <c r="E1615">
        <v>8</v>
      </c>
      <c r="F1615">
        <v>98.275000000000006</v>
      </c>
      <c r="G1615">
        <v>786.2</v>
      </c>
      <c r="H1615">
        <v>87</v>
      </c>
      <c r="I1615">
        <v>149.9689655172414</v>
      </c>
      <c r="J1615">
        <v>13047.300000000001</v>
      </c>
      <c r="K1615">
        <v>0</v>
      </c>
      <c r="L1615">
        <v>1613</v>
      </c>
      <c r="M1615">
        <f t="shared" si="300"/>
        <v>0</v>
      </c>
      <c r="N1615">
        <f t="shared" si="301"/>
        <v>0</v>
      </c>
      <c r="O1615">
        <f t="shared" si="302"/>
        <v>0</v>
      </c>
      <c r="P1615">
        <f t="shared" si="303"/>
        <v>0</v>
      </c>
      <c r="Q1615">
        <f t="shared" si="304"/>
        <v>1</v>
      </c>
      <c r="R1615">
        <f t="shared" si="305"/>
        <v>0</v>
      </c>
      <c r="S1615">
        <f t="shared" si="306"/>
        <v>0</v>
      </c>
      <c r="T1615">
        <f t="shared" si="307"/>
        <v>0</v>
      </c>
      <c r="U1615">
        <f t="shared" si="308"/>
        <v>0</v>
      </c>
      <c r="V1615">
        <f t="shared" si="309"/>
        <v>0</v>
      </c>
      <c r="W1615">
        <f t="shared" si="310"/>
        <v>0</v>
      </c>
      <c r="X1615">
        <f t="shared" si="311"/>
        <v>0</v>
      </c>
      <c r="Y1615">
        <v>4682.3</v>
      </c>
    </row>
    <row r="1616" spans="1:25">
      <c r="A1616" s="1">
        <v>42158</v>
      </c>
      <c r="B1616">
        <v>70</v>
      </c>
      <c r="C1616">
        <v>155.35857142857142</v>
      </c>
      <c r="D1616">
        <v>10875.1</v>
      </c>
      <c r="E1616">
        <v>9</v>
      </c>
      <c r="F1616">
        <v>106.24444444444445</v>
      </c>
      <c r="G1616">
        <v>956.2</v>
      </c>
      <c r="H1616">
        <v>79</v>
      </c>
      <c r="I1616">
        <v>149.76329113924052</v>
      </c>
      <c r="J1616">
        <v>11831.300000000001</v>
      </c>
      <c r="K1616">
        <v>0</v>
      </c>
      <c r="L1616">
        <v>1614</v>
      </c>
      <c r="M1616">
        <f t="shared" si="300"/>
        <v>0</v>
      </c>
      <c r="N1616">
        <f t="shared" si="301"/>
        <v>0</v>
      </c>
      <c r="O1616">
        <f t="shared" si="302"/>
        <v>0</v>
      </c>
      <c r="P1616">
        <f t="shared" si="303"/>
        <v>0</v>
      </c>
      <c r="Q1616">
        <f t="shared" si="304"/>
        <v>1</v>
      </c>
      <c r="R1616">
        <f t="shared" si="305"/>
        <v>0</v>
      </c>
      <c r="S1616">
        <f t="shared" si="306"/>
        <v>0</v>
      </c>
      <c r="T1616">
        <f t="shared" si="307"/>
        <v>0</v>
      </c>
      <c r="U1616">
        <f t="shared" si="308"/>
        <v>0</v>
      </c>
      <c r="V1616">
        <f t="shared" si="309"/>
        <v>0</v>
      </c>
      <c r="W1616">
        <f t="shared" si="310"/>
        <v>0</v>
      </c>
      <c r="X1616">
        <f t="shared" si="311"/>
        <v>0</v>
      </c>
      <c r="Y1616">
        <v>13047.300000000001</v>
      </c>
    </row>
    <row r="1617" spans="1:25">
      <c r="A1617" s="1">
        <v>42159</v>
      </c>
      <c r="B1617">
        <v>57</v>
      </c>
      <c r="C1617">
        <v>139.40526315789475</v>
      </c>
      <c r="D1617">
        <v>7946.1</v>
      </c>
      <c r="E1617">
        <v>9</v>
      </c>
      <c r="F1617">
        <v>114.37777777777779</v>
      </c>
      <c r="G1617">
        <v>1029.4000000000001</v>
      </c>
      <c r="H1617">
        <v>66</v>
      </c>
      <c r="I1617">
        <v>135.99242424242425</v>
      </c>
      <c r="J1617">
        <v>8975.5</v>
      </c>
      <c r="K1617">
        <v>0</v>
      </c>
      <c r="L1617">
        <v>1615</v>
      </c>
      <c r="M1617">
        <f t="shared" si="300"/>
        <v>0</v>
      </c>
      <c r="N1617">
        <f t="shared" si="301"/>
        <v>0</v>
      </c>
      <c r="O1617">
        <f t="shared" si="302"/>
        <v>0</v>
      </c>
      <c r="P1617">
        <f t="shared" si="303"/>
        <v>0</v>
      </c>
      <c r="Q1617">
        <f t="shared" si="304"/>
        <v>1</v>
      </c>
      <c r="R1617">
        <f t="shared" si="305"/>
        <v>0</v>
      </c>
      <c r="S1617">
        <f t="shared" si="306"/>
        <v>0</v>
      </c>
      <c r="T1617">
        <f t="shared" si="307"/>
        <v>0</v>
      </c>
      <c r="U1617">
        <f t="shared" si="308"/>
        <v>0</v>
      </c>
      <c r="V1617">
        <f t="shared" si="309"/>
        <v>0</v>
      </c>
      <c r="W1617">
        <f t="shared" si="310"/>
        <v>0</v>
      </c>
      <c r="X1617">
        <f t="shared" si="311"/>
        <v>0</v>
      </c>
      <c r="Y1617">
        <v>11831.300000000001</v>
      </c>
    </row>
    <row r="1618" spans="1:25">
      <c r="A1618" s="1">
        <v>42160</v>
      </c>
      <c r="B1618">
        <v>84</v>
      </c>
      <c r="C1618">
        <v>135.48809523809524</v>
      </c>
      <c r="D1618">
        <v>11381</v>
      </c>
      <c r="E1618">
        <v>10</v>
      </c>
      <c r="F1618">
        <v>137.24</v>
      </c>
      <c r="G1618">
        <v>1372.4</v>
      </c>
      <c r="H1618">
        <v>94</v>
      </c>
      <c r="I1618">
        <v>135.67446808510638</v>
      </c>
      <c r="J1618">
        <v>12753.4</v>
      </c>
      <c r="K1618">
        <v>0</v>
      </c>
      <c r="L1618">
        <v>1616</v>
      </c>
      <c r="M1618">
        <f t="shared" si="300"/>
        <v>0</v>
      </c>
      <c r="N1618">
        <f t="shared" si="301"/>
        <v>0</v>
      </c>
      <c r="O1618">
        <f t="shared" si="302"/>
        <v>0</v>
      </c>
      <c r="P1618">
        <f t="shared" si="303"/>
        <v>0</v>
      </c>
      <c r="Q1618">
        <f t="shared" si="304"/>
        <v>1</v>
      </c>
      <c r="R1618">
        <f t="shared" si="305"/>
        <v>0</v>
      </c>
      <c r="S1618">
        <f t="shared" si="306"/>
        <v>0</v>
      </c>
      <c r="T1618">
        <f t="shared" si="307"/>
        <v>0</v>
      </c>
      <c r="U1618">
        <f t="shared" si="308"/>
        <v>0</v>
      </c>
      <c r="V1618">
        <f t="shared" si="309"/>
        <v>0</v>
      </c>
      <c r="W1618">
        <f t="shared" si="310"/>
        <v>0</v>
      </c>
      <c r="X1618">
        <f t="shared" si="311"/>
        <v>1</v>
      </c>
      <c r="Y1618">
        <v>8975.5</v>
      </c>
    </row>
    <row r="1619" spans="1:25">
      <c r="A1619" s="1">
        <v>42161</v>
      </c>
      <c r="B1619">
        <v>86</v>
      </c>
      <c r="C1619">
        <v>133.55813953488371</v>
      </c>
      <c r="D1619">
        <v>11486</v>
      </c>
      <c r="E1619">
        <v>12</v>
      </c>
      <c r="F1619">
        <v>157.72499999999999</v>
      </c>
      <c r="G1619">
        <v>1892.6999999999998</v>
      </c>
      <c r="H1619">
        <v>98</v>
      </c>
      <c r="I1619">
        <v>136.51734693877552</v>
      </c>
      <c r="J1619">
        <v>13378.7</v>
      </c>
      <c r="K1619">
        <v>0</v>
      </c>
      <c r="L1619">
        <v>1617</v>
      </c>
      <c r="M1619">
        <f t="shared" si="300"/>
        <v>0</v>
      </c>
      <c r="N1619">
        <f t="shared" si="301"/>
        <v>0</v>
      </c>
      <c r="O1619">
        <f t="shared" si="302"/>
        <v>0</v>
      </c>
      <c r="P1619">
        <f t="shared" si="303"/>
        <v>0</v>
      </c>
      <c r="Q1619">
        <f t="shared" si="304"/>
        <v>1</v>
      </c>
      <c r="R1619">
        <f t="shared" si="305"/>
        <v>0</v>
      </c>
      <c r="S1619">
        <f t="shared" si="306"/>
        <v>0</v>
      </c>
      <c r="T1619">
        <f t="shared" si="307"/>
        <v>0</v>
      </c>
      <c r="U1619">
        <f t="shared" si="308"/>
        <v>0</v>
      </c>
      <c r="V1619">
        <f t="shared" si="309"/>
        <v>0</v>
      </c>
      <c r="W1619">
        <f t="shared" si="310"/>
        <v>0</v>
      </c>
      <c r="X1619">
        <f t="shared" si="311"/>
        <v>1</v>
      </c>
      <c r="Y1619">
        <v>12753.4</v>
      </c>
    </row>
    <row r="1620" spans="1:25">
      <c r="A1620" s="1">
        <v>42162</v>
      </c>
      <c r="B1620">
        <v>90</v>
      </c>
      <c r="C1620">
        <v>140.44444444444446</v>
      </c>
      <c r="D1620">
        <v>12640</v>
      </c>
      <c r="E1620">
        <v>1</v>
      </c>
      <c r="F1620">
        <v>161.1</v>
      </c>
      <c r="G1620">
        <v>161.1</v>
      </c>
      <c r="H1620">
        <v>91</v>
      </c>
      <c r="I1620">
        <v>140.67142857142858</v>
      </c>
      <c r="J1620">
        <v>12801.1</v>
      </c>
      <c r="K1620">
        <v>0</v>
      </c>
      <c r="L1620">
        <v>1618</v>
      </c>
      <c r="M1620">
        <f t="shared" si="300"/>
        <v>0</v>
      </c>
      <c r="N1620">
        <f t="shared" si="301"/>
        <v>0</v>
      </c>
      <c r="O1620">
        <f t="shared" si="302"/>
        <v>0</v>
      </c>
      <c r="P1620">
        <f t="shared" si="303"/>
        <v>0</v>
      </c>
      <c r="Q1620">
        <f t="shared" si="304"/>
        <v>1</v>
      </c>
      <c r="R1620">
        <f t="shared" si="305"/>
        <v>0</v>
      </c>
      <c r="S1620">
        <f t="shared" si="306"/>
        <v>0</v>
      </c>
      <c r="T1620">
        <f t="shared" si="307"/>
        <v>0</v>
      </c>
      <c r="U1620">
        <f t="shared" si="308"/>
        <v>0</v>
      </c>
      <c r="V1620">
        <f t="shared" si="309"/>
        <v>0</v>
      </c>
      <c r="W1620">
        <f t="shared" si="310"/>
        <v>0</v>
      </c>
      <c r="X1620">
        <f t="shared" si="311"/>
        <v>0</v>
      </c>
      <c r="Y1620">
        <v>13378.7</v>
      </c>
    </row>
    <row r="1621" spans="1:25">
      <c r="A1621" s="1">
        <v>42163</v>
      </c>
      <c r="B1621">
        <v>81</v>
      </c>
      <c r="C1621">
        <v>145.97530864197532</v>
      </c>
      <c r="D1621">
        <v>11824</v>
      </c>
      <c r="E1621">
        <v>11</v>
      </c>
      <c r="F1621">
        <v>80.736363636363635</v>
      </c>
      <c r="G1621">
        <v>888.1</v>
      </c>
      <c r="H1621">
        <v>92</v>
      </c>
      <c r="I1621">
        <v>138.17500000000001</v>
      </c>
      <c r="J1621">
        <v>12712.1</v>
      </c>
      <c r="K1621">
        <v>0</v>
      </c>
      <c r="L1621">
        <v>1619</v>
      </c>
      <c r="M1621">
        <f t="shared" si="300"/>
        <v>0</v>
      </c>
      <c r="N1621">
        <f t="shared" si="301"/>
        <v>0</v>
      </c>
      <c r="O1621">
        <f t="shared" si="302"/>
        <v>0</v>
      </c>
      <c r="P1621">
        <f t="shared" si="303"/>
        <v>0</v>
      </c>
      <c r="Q1621">
        <f t="shared" si="304"/>
        <v>1</v>
      </c>
      <c r="R1621">
        <f t="shared" si="305"/>
        <v>0</v>
      </c>
      <c r="S1621">
        <f t="shared" si="306"/>
        <v>0</v>
      </c>
      <c r="T1621">
        <f t="shared" si="307"/>
        <v>0</v>
      </c>
      <c r="U1621">
        <f t="shared" si="308"/>
        <v>0</v>
      </c>
      <c r="V1621">
        <f t="shared" si="309"/>
        <v>0</v>
      </c>
      <c r="W1621">
        <f t="shared" si="310"/>
        <v>0</v>
      </c>
      <c r="X1621">
        <f t="shared" si="311"/>
        <v>0</v>
      </c>
      <c r="Y1621">
        <v>12801.1</v>
      </c>
    </row>
    <row r="1622" spans="1:25">
      <c r="A1622" s="1">
        <v>42164</v>
      </c>
      <c r="B1622">
        <v>72</v>
      </c>
      <c r="C1622">
        <v>146.36111111111111</v>
      </c>
      <c r="D1622">
        <v>10538</v>
      </c>
      <c r="E1622">
        <v>12</v>
      </c>
      <c r="F1622">
        <v>83.924999999999997</v>
      </c>
      <c r="G1622">
        <v>1007.1</v>
      </c>
      <c r="H1622">
        <v>84</v>
      </c>
      <c r="I1622">
        <v>137.44166666666666</v>
      </c>
      <c r="J1622">
        <v>11545.1</v>
      </c>
      <c r="K1622">
        <v>0</v>
      </c>
      <c r="L1622">
        <v>1620</v>
      </c>
      <c r="M1622">
        <f t="shared" si="300"/>
        <v>0</v>
      </c>
      <c r="N1622">
        <f t="shared" si="301"/>
        <v>0</v>
      </c>
      <c r="O1622">
        <f t="shared" si="302"/>
        <v>0</v>
      </c>
      <c r="P1622">
        <f t="shared" si="303"/>
        <v>0</v>
      </c>
      <c r="Q1622">
        <f t="shared" si="304"/>
        <v>1</v>
      </c>
      <c r="R1622">
        <f t="shared" si="305"/>
        <v>0</v>
      </c>
      <c r="S1622">
        <f t="shared" si="306"/>
        <v>0</v>
      </c>
      <c r="T1622">
        <f t="shared" si="307"/>
        <v>0</v>
      </c>
      <c r="U1622">
        <f t="shared" si="308"/>
        <v>0</v>
      </c>
      <c r="V1622">
        <f t="shared" si="309"/>
        <v>0</v>
      </c>
      <c r="W1622">
        <f t="shared" si="310"/>
        <v>0</v>
      </c>
      <c r="X1622">
        <f t="shared" si="311"/>
        <v>0</v>
      </c>
      <c r="Y1622">
        <v>12712.1</v>
      </c>
    </row>
    <row r="1623" spans="1:25">
      <c r="A1623" s="1">
        <v>42165</v>
      </c>
      <c r="B1623">
        <v>95</v>
      </c>
      <c r="C1623">
        <v>147.05263157894737</v>
      </c>
      <c r="D1623">
        <v>13970</v>
      </c>
      <c r="E1623">
        <v>4</v>
      </c>
      <c r="F1623">
        <v>111.77500000000001</v>
      </c>
      <c r="G1623">
        <v>447.1</v>
      </c>
      <c r="H1623">
        <v>99</v>
      </c>
      <c r="I1623">
        <v>145.62727272727273</v>
      </c>
      <c r="J1623">
        <v>14417.1</v>
      </c>
      <c r="K1623">
        <v>0</v>
      </c>
      <c r="L1623">
        <v>1621</v>
      </c>
      <c r="M1623">
        <f t="shared" si="300"/>
        <v>0</v>
      </c>
      <c r="N1623">
        <f t="shared" si="301"/>
        <v>0</v>
      </c>
      <c r="O1623">
        <f t="shared" si="302"/>
        <v>0</v>
      </c>
      <c r="P1623">
        <f t="shared" si="303"/>
        <v>0</v>
      </c>
      <c r="Q1623">
        <f t="shared" si="304"/>
        <v>1</v>
      </c>
      <c r="R1623">
        <f t="shared" si="305"/>
        <v>0</v>
      </c>
      <c r="S1623">
        <f t="shared" si="306"/>
        <v>0</v>
      </c>
      <c r="T1623">
        <f t="shared" si="307"/>
        <v>0</v>
      </c>
      <c r="U1623">
        <f t="shared" si="308"/>
        <v>0</v>
      </c>
      <c r="V1623">
        <f t="shared" si="309"/>
        <v>0</v>
      </c>
      <c r="W1623">
        <f t="shared" si="310"/>
        <v>0</v>
      </c>
      <c r="X1623">
        <f t="shared" si="311"/>
        <v>0</v>
      </c>
      <c r="Y1623">
        <v>11545.1</v>
      </c>
    </row>
    <row r="1624" spans="1:25">
      <c r="A1624" s="1">
        <v>42166</v>
      </c>
      <c r="B1624">
        <v>94</v>
      </c>
      <c r="C1624">
        <v>148.52127659574469</v>
      </c>
      <c r="D1624">
        <v>13961</v>
      </c>
      <c r="E1624">
        <v>2</v>
      </c>
      <c r="F1624">
        <v>70</v>
      </c>
      <c r="G1624">
        <v>140</v>
      </c>
      <c r="H1624">
        <v>96</v>
      </c>
      <c r="I1624">
        <v>146.88541666666666</v>
      </c>
      <c r="J1624">
        <v>14101</v>
      </c>
      <c r="K1624">
        <v>0</v>
      </c>
      <c r="L1624">
        <v>1622</v>
      </c>
      <c r="M1624">
        <f t="shared" si="300"/>
        <v>0</v>
      </c>
      <c r="N1624">
        <f t="shared" si="301"/>
        <v>0</v>
      </c>
      <c r="O1624">
        <f t="shared" si="302"/>
        <v>0</v>
      </c>
      <c r="P1624">
        <f t="shared" si="303"/>
        <v>0</v>
      </c>
      <c r="Q1624">
        <f t="shared" si="304"/>
        <v>1</v>
      </c>
      <c r="R1624">
        <f t="shared" si="305"/>
        <v>0</v>
      </c>
      <c r="S1624">
        <f t="shared" si="306"/>
        <v>0</v>
      </c>
      <c r="T1624">
        <f t="shared" si="307"/>
        <v>0</v>
      </c>
      <c r="U1624">
        <f t="shared" si="308"/>
        <v>0</v>
      </c>
      <c r="V1624">
        <f t="shared" si="309"/>
        <v>0</v>
      </c>
      <c r="W1624">
        <f t="shared" si="310"/>
        <v>0</v>
      </c>
      <c r="X1624">
        <f t="shared" si="311"/>
        <v>0</v>
      </c>
      <c r="Y1624">
        <v>14417.1</v>
      </c>
    </row>
    <row r="1625" spans="1:25">
      <c r="A1625" s="1">
        <v>42167</v>
      </c>
      <c r="B1625">
        <v>63</v>
      </c>
      <c r="C1625">
        <v>148.36507936507937</v>
      </c>
      <c r="D1625">
        <v>9347</v>
      </c>
      <c r="E1625">
        <v>7</v>
      </c>
      <c r="F1625">
        <v>146.17142857142858</v>
      </c>
      <c r="G1625">
        <v>1023.2</v>
      </c>
      <c r="H1625">
        <v>70</v>
      </c>
      <c r="I1625">
        <v>148.14571428571429</v>
      </c>
      <c r="J1625">
        <v>10370.200000000001</v>
      </c>
      <c r="K1625">
        <v>0</v>
      </c>
      <c r="L1625">
        <v>1623</v>
      </c>
      <c r="M1625">
        <f t="shared" si="300"/>
        <v>0</v>
      </c>
      <c r="N1625">
        <f t="shared" si="301"/>
        <v>0</v>
      </c>
      <c r="O1625">
        <f t="shared" si="302"/>
        <v>0</v>
      </c>
      <c r="P1625">
        <f t="shared" si="303"/>
        <v>0</v>
      </c>
      <c r="Q1625">
        <f t="shared" si="304"/>
        <v>1</v>
      </c>
      <c r="R1625">
        <f t="shared" si="305"/>
        <v>0</v>
      </c>
      <c r="S1625">
        <f t="shared" si="306"/>
        <v>0</v>
      </c>
      <c r="T1625">
        <f t="shared" si="307"/>
        <v>0</v>
      </c>
      <c r="U1625">
        <f t="shared" si="308"/>
        <v>0</v>
      </c>
      <c r="V1625">
        <f t="shared" si="309"/>
        <v>0</v>
      </c>
      <c r="W1625">
        <f t="shared" si="310"/>
        <v>0</v>
      </c>
      <c r="X1625">
        <f t="shared" si="311"/>
        <v>1</v>
      </c>
      <c r="Y1625">
        <v>14101</v>
      </c>
    </row>
    <row r="1626" spans="1:25">
      <c r="A1626" s="1">
        <v>42168</v>
      </c>
      <c r="B1626">
        <v>4</v>
      </c>
      <c r="C1626">
        <v>149</v>
      </c>
      <c r="D1626">
        <v>596</v>
      </c>
      <c r="E1626">
        <v>12</v>
      </c>
      <c r="F1626">
        <v>149.01666666666668</v>
      </c>
      <c r="G1626">
        <v>1788.2</v>
      </c>
      <c r="H1626">
        <v>16</v>
      </c>
      <c r="I1626">
        <v>149.01249999999999</v>
      </c>
      <c r="J1626">
        <v>2384.1999999999998</v>
      </c>
      <c r="K1626">
        <v>0</v>
      </c>
      <c r="L1626">
        <v>1624</v>
      </c>
      <c r="M1626">
        <f t="shared" si="300"/>
        <v>0</v>
      </c>
      <c r="N1626">
        <f t="shared" si="301"/>
        <v>0</v>
      </c>
      <c r="O1626">
        <f t="shared" si="302"/>
        <v>0</v>
      </c>
      <c r="P1626">
        <f t="shared" si="303"/>
        <v>0</v>
      </c>
      <c r="Q1626">
        <f t="shared" si="304"/>
        <v>1</v>
      </c>
      <c r="R1626">
        <f t="shared" si="305"/>
        <v>0</v>
      </c>
      <c r="S1626">
        <f t="shared" si="306"/>
        <v>0</v>
      </c>
      <c r="T1626">
        <f t="shared" si="307"/>
        <v>0</v>
      </c>
      <c r="U1626">
        <f t="shared" si="308"/>
        <v>0</v>
      </c>
      <c r="V1626">
        <f t="shared" si="309"/>
        <v>0</v>
      </c>
      <c r="W1626">
        <f t="shared" si="310"/>
        <v>0</v>
      </c>
      <c r="X1626">
        <f t="shared" si="311"/>
        <v>1</v>
      </c>
      <c r="Y1626">
        <v>10370.200000000001</v>
      </c>
    </row>
    <row r="1627" spans="1:25">
      <c r="A1627" s="1">
        <v>42169</v>
      </c>
      <c r="B1627">
        <v>7</v>
      </c>
      <c r="C1627">
        <v>159</v>
      </c>
      <c r="D1627">
        <v>1113</v>
      </c>
      <c r="E1627">
        <v>2</v>
      </c>
      <c r="F1627">
        <v>115.55</v>
      </c>
      <c r="G1627">
        <v>231.1</v>
      </c>
      <c r="H1627">
        <v>9</v>
      </c>
      <c r="I1627">
        <v>149.34444444444443</v>
      </c>
      <c r="J1627">
        <v>1344.1</v>
      </c>
      <c r="K1627">
        <v>0</v>
      </c>
      <c r="L1627">
        <v>1625</v>
      </c>
      <c r="M1627">
        <f t="shared" si="300"/>
        <v>0</v>
      </c>
      <c r="N1627">
        <f t="shared" si="301"/>
        <v>0</v>
      </c>
      <c r="O1627">
        <f t="shared" si="302"/>
        <v>0</v>
      </c>
      <c r="P1627">
        <f t="shared" si="303"/>
        <v>0</v>
      </c>
      <c r="Q1627">
        <f t="shared" si="304"/>
        <v>1</v>
      </c>
      <c r="R1627">
        <f t="shared" si="305"/>
        <v>0</v>
      </c>
      <c r="S1627">
        <f t="shared" si="306"/>
        <v>0</v>
      </c>
      <c r="T1627">
        <f t="shared" si="307"/>
        <v>0</v>
      </c>
      <c r="U1627">
        <f t="shared" si="308"/>
        <v>0</v>
      </c>
      <c r="V1627">
        <f t="shared" si="309"/>
        <v>0</v>
      </c>
      <c r="W1627">
        <f t="shared" si="310"/>
        <v>0</v>
      </c>
      <c r="X1627">
        <f t="shared" si="311"/>
        <v>0</v>
      </c>
      <c r="Y1627">
        <v>2384.1999999999998</v>
      </c>
    </row>
    <row r="1628" spans="1:25">
      <c r="A1628" s="1">
        <v>42170</v>
      </c>
      <c r="B1628">
        <v>56</v>
      </c>
      <c r="C1628">
        <v>146.41071428571428</v>
      </c>
      <c r="D1628">
        <v>8199</v>
      </c>
      <c r="E1628">
        <v>10</v>
      </c>
      <c r="F1628">
        <v>106.22999999999999</v>
      </c>
      <c r="G1628">
        <v>1062.3</v>
      </c>
      <c r="H1628">
        <v>66</v>
      </c>
      <c r="I1628">
        <v>140.32272727272726</v>
      </c>
      <c r="J1628">
        <v>9261.2999999999993</v>
      </c>
      <c r="K1628">
        <v>0</v>
      </c>
      <c r="L1628">
        <v>1626</v>
      </c>
      <c r="M1628">
        <f t="shared" si="300"/>
        <v>0</v>
      </c>
      <c r="N1628">
        <f t="shared" si="301"/>
        <v>0</v>
      </c>
      <c r="O1628">
        <f t="shared" si="302"/>
        <v>0</v>
      </c>
      <c r="P1628">
        <f t="shared" si="303"/>
        <v>0</v>
      </c>
      <c r="Q1628">
        <f t="shared" si="304"/>
        <v>1</v>
      </c>
      <c r="R1628">
        <f t="shared" si="305"/>
        <v>0</v>
      </c>
      <c r="S1628">
        <f t="shared" si="306"/>
        <v>0</v>
      </c>
      <c r="T1628">
        <f t="shared" si="307"/>
        <v>0</v>
      </c>
      <c r="U1628">
        <f t="shared" si="308"/>
        <v>0</v>
      </c>
      <c r="V1628">
        <f t="shared" si="309"/>
        <v>0</v>
      </c>
      <c r="W1628">
        <f t="shared" si="310"/>
        <v>0</v>
      </c>
      <c r="X1628">
        <f t="shared" si="311"/>
        <v>0</v>
      </c>
      <c r="Y1628">
        <v>1344.1</v>
      </c>
    </row>
    <row r="1629" spans="1:25">
      <c r="A1629" s="1">
        <v>42171</v>
      </c>
      <c r="B1629">
        <v>69</v>
      </c>
      <c r="C1629">
        <v>145.95652173913044</v>
      </c>
      <c r="D1629">
        <v>10071</v>
      </c>
      <c r="E1629">
        <v>13</v>
      </c>
      <c r="F1629">
        <v>136.55384615384614</v>
      </c>
      <c r="G1629">
        <v>1775.1999999999998</v>
      </c>
      <c r="H1629">
        <v>82</v>
      </c>
      <c r="I1629">
        <v>144.46585365853659</v>
      </c>
      <c r="J1629">
        <v>11846.2</v>
      </c>
      <c r="K1629">
        <v>0</v>
      </c>
      <c r="L1629">
        <v>1627</v>
      </c>
      <c r="M1629">
        <f t="shared" si="300"/>
        <v>0</v>
      </c>
      <c r="N1629">
        <f t="shared" si="301"/>
        <v>0</v>
      </c>
      <c r="O1629">
        <f t="shared" si="302"/>
        <v>0</v>
      </c>
      <c r="P1629">
        <f t="shared" si="303"/>
        <v>0</v>
      </c>
      <c r="Q1629">
        <f t="shared" si="304"/>
        <v>1</v>
      </c>
      <c r="R1629">
        <f t="shared" si="305"/>
        <v>0</v>
      </c>
      <c r="S1629">
        <f t="shared" si="306"/>
        <v>0</v>
      </c>
      <c r="T1629">
        <f t="shared" si="307"/>
        <v>0</v>
      </c>
      <c r="U1629">
        <f t="shared" si="308"/>
        <v>0</v>
      </c>
      <c r="V1629">
        <f t="shared" si="309"/>
        <v>0</v>
      </c>
      <c r="W1629">
        <f t="shared" si="310"/>
        <v>0</v>
      </c>
      <c r="X1629">
        <f t="shared" si="311"/>
        <v>0</v>
      </c>
      <c r="Y1629">
        <v>9261.2999999999993</v>
      </c>
    </row>
    <row r="1630" spans="1:25">
      <c r="A1630" s="1">
        <v>42172</v>
      </c>
      <c r="B1630">
        <v>9</v>
      </c>
      <c r="C1630">
        <v>161.22222222222223</v>
      </c>
      <c r="D1630">
        <v>1451</v>
      </c>
      <c r="E1630">
        <v>22</v>
      </c>
      <c r="F1630">
        <v>132.5</v>
      </c>
      <c r="G1630">
        <v>2915</v>
      </c>
      <c r="H1630">
        <v>31</v>
      </c>
      <c r="I1630">
        <v>140.83870967741936</v>
      </c>
      <c r="J1630">
        <v>4366</v>
      </c>
      <c r="K1630">
        <v>0</v>
      </c>
      <c r="L1630">
        <v>1628</v>
      </c>
      <c r="M1630">
        <f t="shared" si="300"/>
        <v>0</v>
      </c>
      <c r="N1630">
        <f t="shared" si="301"/>
        <v>0</v>
      </c>
      <c r="O1630">
        <f t="shared" si="302"/>
        <v>0</v>
      </c>
      <c r="P1630">
        <f t="shared" si="303"/>
        <v>0</v>
      </c>
      <c r="Q1630">
        <f t="shared" si="304"/>
        <v>1</v>
      </c>
      <c r="R1630">
        <f t="shared" si="305"/>
        <v>0</v>
      </c>
      <c r="S1630">
        <f t="shared" si="306"/>
        <v>0</v>
      </c>
      <c r="T1630">
        <f t="shared" si="307"/>
        <v>0</v>
      </c>
      <c r="U1630">
        <f t="shared" si="308"/>
        <v>0</v>
      </c>
      <c r="V1630">
        <f t="shared" si="309"/>
        <v>0</v>
      </c>
      <c r="W1630">
        <f t="shared" si="310"/>
        <v>0</v>
      </c>
      <c r="X1630">
        <f t="shared" si="311"/>
        <v>0</v>
      </c>
      <c r="Y1630">
        <v>11846.2</v>
      </c>
    </row>
    <row r="1631" spans="1:25">
      <c r="A1631" s="1">
        <v>42173</v>
      </c>
      <c r="B1631">
        <v>12</v>
      </c>
      <c r="C1631">
        <v>162.33333333333334</v>
      </c>
      <c r="D1631">
        <v>1948</v>
      </c>
      <c r="E1631">
        <v>13</v>
      </c>
      <c r="F1631">
        <v>126.38461538461539</v>
      </c>
      <c r="G1631">
        <v>1643</v>
      </c>
      <c r="H1631">
        <v>25</v>
      </c>
      <c r="I1631">
        <v>143.63999999999999</v>
      </c>
      <c r="J1631">
        <v>3591</v>
      </c>
      <c r="K1631">
        <v>0</v>
      </c>
      <c r="L1631">
        <v>1629</v>
      </c>
      <c r="M1631">
        <f t="shared" si="300"/>
        <v>0</v>
      </c>
      <c r="N1631">
        <f t="shared" si="301"/>
        <v>0</v>
      </c>
      <c r="O1631">
        <f t="shared" si="302"/>
        <v>0</v>
      </c>
      <c r="P1631">
        <f t="shared" si="303"/>
        <v>0</v>
      </c>
      <c r="Q1631">
        <f t="shared" si="304"/>
        <v>1</v>
      </c>
      <c r="R1631">
        <f t="shared" si="305"/>
        <v>0</v>
      </c>
      <c r="S1631">
        <f t="shared" si="306"/>
        <v>0</v>
      </c>
      <c r="T1631">
        <f t="shared" si="307"/>
        <v>0</v>
      </c>
      <c r="U1631">
        <f t="shared" si="308"/>
        <v>0</v>
      </c>
      <c r="V1631">
        <f t="shared" si="309"/>
        <v>0</v>
      </c>
      <c r="W1631">
        <f t="shared" si="310"/>
        <v>0</v>
      </c>
      <c r="X1631">
        <f t="shared" si="311"/>
        <v>0</v>
      </c>
      <c r="Y1631">
        <v>4366</v>
      </c>
    </row>
    <row r="1632" spans="1:25">
      <c r="A1632" s="1">
        <v>42174</v>
      </c>
      <c r="B1632">
        <v>0</v>
      </c>
      <c r="C1632">
        <v>0</v>
      </c>
      <c r="D1632">
        <v>0</v>
      </c>
      <c r="E1632">
        <v>6</v>
      </c>
      <c r="F1632">
        <v>131.53333333333333</v>
      </c>
      <c r="G1632">
        <v>789.2</v>
      </c>
      <c r="H1632">
        <v>6</v>
      </c>
      <c r="I1632">
        <v>131.53333333333333</v>
      </c>
      <c r="J1632">
        <v>789.2</v>
      </c>
      <c r="K1632">
        <v>0</v>
      </c>
      <c r="L1632">
        <v>1630</v>
      </c>
      <c r="M1632">
        <f t="shared" si="300"/>
        <v>0</v>
      </c>
      <c r="N1632">
        <f t="shared" si="301"/>
        <v>0</v>
      </c>
      <c r="O1632">
        <f t="shared" si="302"/>
        <v>0</v>
      </c>
      <c r="P1632">
        <f t="shared" si="303"/>
        <v>0</v>
      </c>
      <c r="Q1632">
        <f t="shared" si="304"/>
        <v>1</v>
      </c>
      <c r="R1632">
        <f t="shared" si="305"/>
        <v>0</v>
      </c>
      <c r="S1632">
        <f t="shared" si="306"/>
        <v>0</v>
      </c>
      <c r="T1632">
        <f t="shared" si="307"/>
        <v>0</v>
      </c>
      <c r="U1632">
        <f t="shared" si="308"/>
        <v>0</v>
      </c>
      <c r="V1632">
        <f t="shared" si="309"/>
        <v>0</v>
      </c>
      <c r="W1632">
        <f t="shared" si="310"/>
        <v>0</v>
      </c>
      <c r="X1632">
        <f t="shared" si="311"/>
        <v>1</v>
      </c>
      <c r="Y1632">
        <v>3591</v>
      </c>
    </row>
    <row r="1633" spans="1:25">
      <c r="A1633" s="1">
        <v>42175</v>
      </c>
      <c r="B1633">
        <v>0</v>
      </c>
      <c r="C1633">
        <v>0</v>
      </c>
      <c r="D1633">
        <v>0</v>
      </c>
      <c r="E1633">
        <v>5</v>
      </c>
      <c r="F1633">
        <v>161.64000000000001</v>
      </c>
      <c r="G1633">
        <v>808.2</v>
      </c>
      <c r="H1633">
        <v>5</v>
      </c>
      <c r="I1633">
        <v>161.64000000000001</v>
      </c>
      <c r="J1633">
        <v>808.2</v>
      </c>
      <c r="K1633">
        <v>0</v>
      </c>
      <c r="L1633">
        <v>1631</v>
      </c>
      <c r="M1633">
        <f t="shared" si="300"/>
        <v>0</v>
      </c>
      <c r="N1633">
        <f t="shared" si="301"/>
        <v>0</v>
      </c>
      <c r="O1633">
        <f t="shared" si="302"/>
        <v>0</v>
      </c>
      <c r="P1633">
        <f t="shared" si="303"/>
        <v>0</v>
      </c>
      <c r="Q1633">
        <f t="shared" si="304"/>
        <v>1</v>
      </c>
      <c r="R1633">
        <f t="shared" si="305"/>
        <v>0</v>
      </c>
      <c r="S1633">
        <f t="shared" si="306"/>
        <v>0</v>
      </c>
      <c r="T1633">
        <f t="shared" si="307"/>
        <v>0</v>
      </c>
      <c r="U1633">
        <f t="shared" si="308"/>
        <v>0</v>
      </c>
      <c r="V1633">
        <f t="shared" si="309"/>
        <v>0</v>
      </c>
      <c r="W1633">
        <f t="shared" si="310"/>
        <v>0</v>
      </c>
      <c r="X1633">
        <f t="shared" si="311"/>
        <v>1</v>
      </c>
      <c r="Y1633">
        <v>789.2</v>
      </c>
    </row>
    <row r="1634" spans="1:25">
      <c r="A1634" s="1">
        <v>42176</v>
      </c>
      <c r="B1634">
        <v>5</v>
      </c>
      <c r="C1634">
        <v>152.19999999999999</v>
      </c>
      <c r="D1634">
        <v>761</v>
      </c>
      <c r="E1634">
        <v>4</v>
      </c>
      <c r="F1634">
        <v>122.27500000000001</v>
      </c>
      <c r="G1634">
        <v>489.1</v>
      </c>
      <c r="H1634">
        <v>9</v>
      </c>
      <c r="I1634">
        <v>138.89999999999998</v>
      </c>
      <c r="J1634">
        <v>1250.0999999999999</v>
      </c>
      <c r="K1634">
        <v>0</v>
      </c>
      <c r="L1634">
        <v>1632</v>
      </c>
      <c r="M1634">
        <f t="shared" si="300"/>
        <v>0</v>
      </c>
      <c r="N1634">
        <f t="shared" si="301"/>
        <v>0</v>
      </c>
      <c r="O1634">
        <f t="shared" si="302"/>
        <v>0</v>
      </c>
      <c r="P1634">
        <f t="shared" si="303"/>
        <v>0</v>
      </c>
      <c r="Q1634">
        <f t="shared" si="304"/>
        <v>1</v>
      </c>
      <c r="R1634">
        <f t="shared" si="305"/>
        <v>0</v>
      </c>
      <c r="S1634">
        <f t="shared" si="306"/>
        <v>0</v>
      </c>
      <c r="T1634">
        <f t="shared" si="307"/>
        <v>0</v>
      </c>
      <c r="U1634">
        <f t="shared" si="308"/>
        <v>0</v>
      </c>
      <c r="V1634">
        <f t="shared" si="309"/>
        <v>0</v>
      </c>
      <c r="W1634">
        <f t="shared" si="310"/>
        <v>0</v>
      </c>
      <c r="X1634">
        <f t="shared" si="311"/>
        <v>0</v>
      </c>
      <c r="Y1634">
        <v>808.2</v>
      </c>
    </row>
    <row r="1635" spans="1:25">
      <c r="A1635" s="1">
        <v>42177</v>
      </c>
      <c r="B1635">
        <v>13</v>
      </c>
      <c r="C1635">
        <v>162.53846153846155</v>
      </c>
      <c r="D1635">
        <v>2113</v>
      </c>
      <c r="E1635">
        <v>16</v>
      </c>
      <c r="F1635">
        <v>116.44999999999999</v>
      </c>
      <c r="G1635">
        <v>1863.1999999999998</v>
      </c>
      <c r="H1635">
        <v>29</v>
      </c>
      <c r="I1635">
        <v>137.1103448275862</v>
      </c>
      <c r="J1635">
        <v>3976.2</v>
      </c>
      <c r="K1635">
        <v>0</v>
      </c>
      <c r="L1635">
        <v>1633</v>
      </c>
      <c r="M1635">
        <f t="shared" si="300"/>
        <v>0</v>
      </c>
      <c r="N1635">
        <f t="shared" si="301"/>
        <v>0</v>
      </c>
      <c r="O1635">
        <f t="shared" si="302"/>
        <v>0</v>
      </c>
      <c r="P1635">
        <f t="shared" si="303"/>
        <v>0</v>
      </c>
      <c r="Q1635">
        <f t="shared" si="304"/>
        <v>1</v>
      </c>
      <c r="R1635">
        <f t="shared" si="305"/>
        <v>0</v>
      </c>
      <c r="S1635">
        <f t="shared" si="306"/>
        <v>0</v>
      </c>
      <c r="T1635">
        <f t="shared" si="307"/>
        <v>0</v>
      </c>
      <c r="U1635">
        <f t="shared" si="308"/>
        <v>0</v>
      </c>
      <c r="V1635">
        <f t="shared" si="309"/>
        <v>0</v>
      </c>
      <c r="W1635">
        <f t="shared" si="310"/>
        <v>0</v>
      </c>
      <c r="X1635">
        <f t="shared" si="311"/>
        <v>0</v>
      </c>
      <c r="Y1635">
        <v>1250.0999999999999</v>
      </c>
    </row>
    <row r="1636" spans="1:25">
      <c r="A1636" s="1">
        <v>42178</v>
      </c>
      <c r="B1636">
        <v>21</v>
      </c>
      <c r="C1636">
        <v>155.52380952380952</v>
      </c>
      <c r="D1636">
        <v>3266</v>
      </c>
      <c r="E1636">
        <v>14</v>
      </c>
      <c r="F1636">
        <v>128.00714285714284</v>
      </c>
      <c r="G1636">
        <v>1792.1</v>
      </c>
      <c r="H1636">
        <v>35</v>
      </c>
      <c r="I1636">
        <v>144.51714285714286</v>
      </c>
      <c r="J1636">
        <v>5058.1000000000004</v>
      </c>
      <c r="K1636">
        <v>0</v>
      </c>
      <c r="L1636">
        <v>1634</v>
      </c>
      <c r="M1636">
        <f t="shared" si="300"/>
        <v>0</v>
      </c>
      <c r="N1636">
        <f t="shared" si="301"/>
        <v>0</v>
      </c>
      <c r="O1636">
        <f t="shared" si="302"/>
        <v>0</v>
      </c>
      <c r="P1636">
        <f t="shared" si="303"/>
        <v>0</v>
      </c>
      <c r="Q1636">
        <f t="shared" si="304"/>
        <v>1</v>
      </c>
      <c r="R1636">
        <f t="shared" si="305"/>
        <v>0</v>
      </c>
      <c r="S1636">
        <f t="shared" si="306"/>
        <v>0</v>
      </c>
      <c r="T1636">
        <f t="shared" si="307"/>
        <v>0</v>
      </c>
      <c r="U1636">
        <f t="shared" si="308"/>
        <v>0</v>
      </c>
      <c r="V1636">
        <f t="shared" si="309"/>
        <v>0</v>
      </c>
      <c r="W1636">
        <f t="shared" si="310"/>
        <v>0</v>
      </c>
      <c r="X1636">
        <f t="shared" si="311"/>
        <v>0</v>
      </c>
      <c r="Y1636">
        <v>3976.2</v>
      </c>
    </row>
    <row r="1637" spans="1:25">
      <c r="A1637" s="1">
        <v>42179</v>
      </c>
      <c r="B1637">
        <v>78</v>
      </c>
      <c r="C1637">
        <v>149.07692307692307</v>
      </c>
      <c r="D1637">
        <v>11628</v>
      </c>
      <c r="E1637">
        <v>8</v>
      </c>
      <c r="F1637">
        <v>103.375</v>
      </c>
      <c r="G1637">
        <v>827</v>
      </c>
      <c r="H1637">
        <v>86</v>
      </c>
      <c r="I1637">
        <v>144.82558139534885</v>
      </c>
      <c r="J1637">
        <v>12455</v>
      </c>
      <c r="K1637">
        <v>0</v>
      </c>
      <c r="L1637">
        <v>1635</v>
      </c>
      <c r="M1637">
        <f t="shared" si="300"/>
        <v>0</v>
      </c>
      <c r="N1637">
        <f t="shared" si="301"/>
        <v>0</v>
      </c>
      <c r="O1637">
        <f t="shared" si="302"/>
        <v>0</v>
      </c>
      <c r="P1637">
        <f t="shared" si="303"/>
        <v>0</v>
      </c>
      <c r="Q1637">
        <f t="shared" si="304"/>
        <v>1</v>
      </c>
      <c r="R1637">
        <f t="shared" si="305"/>
        <v>0</v>
      </c>
      <c r="S1637">
        <f t="shared" si="306"/>
        <v>0</v>
      </c>
      <c r="T1637">
        <f t="shared" si="307"/>
        <v>0</v>
      </c>
      <c r="U1637">
        <f t="shared" si="308"/>
        <v>0</v>
      </c>
      <c r="V1637">
        <f t="shared" si="309"/>
        <v>0</v>
      </c>
      <c r="W1637">
        <f t="shared" si="310"/>
        <v>0</v>
      </c>
      <c r="X1637">
        <f t="shared" si="311"/>
        <v>0</v>
      </c>
      <c r="Y1637">
        <v>5058.1000000000004</v>
      </c>
    </row>
    <row r="1638" spans="1:25">
      <c r="A1638" s="1">
        <v>42180</v>
      </c>
      <c r="B1638">
        <v>80</v>
      </c>
      <c r="C1638">
        <v>149.44999999999999</v>
      </c>
      <c r="D1638">
        <v>11956</v>
      </c>
      <c r="E1638">
        <v>7</v>
      </c>
      <c r="F1638">
        <v>132.6</v>
      </c>
      <c r="G1638">
        <v>928.2</v>
      </c>
      <c r="H1638">
        <v>87</v>
      </c>
      <c r="I1638">
        <v>148.09425287356322</v>
      </c>
      <c r="J1638">
        <v>12884.2</v>
      </c>
      <c r="K1638">
        <v>0</v>
      </c>
      <c r="L1638">
        <v>1636</v>
      </c>
      <c r="M1638">
        <f t="shared" si="300"/>
        <v>0</v>
      </c>
      <c r="N1638">
        <f t="shared" si="301"/>
        <v>0</v>
      </c>
      <c r="O1638">
        <f t="shared" si="302"/>
        <v>0</v>
      </c>
      <c r="P1638">
        <f t="shared" si="303"/>
        <v>0</v>
      </c>
      <c r="Q1638">
        <f t="shared" si="304"/>
        <v>1</v>
      </c>
      <c r="R1638">
        <f t="shared" si="305"/>
        <v>0</v>
      </c>
      <c r="S1638">
        <f t="shared" si="306"/>
        <v>0</v>
      </c>
      <c r="T1638">
        <f t="shared" si="307"/>
        <v>0</v>
      </c>
      <c r="U1638">
        <f t="shared" si="308"/>
        <v>0</v>
      </c>
      <c r="V1638">
        <f t="shared" si="309"/>
        <v>0</v>
      </c>
      <c r="W1638">
        <f t="shared" si="310"/>
        <v>0</v>
      </c>
      <c r="X1638">
        <f t="shared" si="311"/>
        <v>0</v>
      </c>
      <c r="Y1638">
        <v>12455</v>
      </c>
    </row>
    <row r="1639" spans="1:25">
      <c r="A1639" s="1">
        <v>42181</v>
      </c>
      <c r="B1639">
        <v>0</v>
      </c>
      <c r="C1639">
        <v>0</v>
      </c>
      <c r="D1639">
        <v>0</v>
      </c>
      <c r="E1639">
        <v>7</v>
      </c>
      <c r="F1639">
        <v>153.22857142857143</v>
      </c>
      <c r="G1639">
        <v>1072.5999999999999</v>
      </c>
      <c r="H1639">
        <v>7</v>
      </c>
      <c r="I1639">
        <v>153.22857142857143</v>
      </c>
      <c r="J1639">
        <v>1072.5999999999999</v>
      </c>
      <c r="K1639">
        <v>0</v>
      </c>
      <c r="L1639">
        <v>1637</v>
      </c>
      <c r="M1639">
        <f t="shared" si="300"/>
        <v>0</v>
      </c>
      <c r="N1639">
        <f t="shared" si="301"/>
        <v>0</v>
      </c>
      <c r="O1639">
        <f t="shared" si="302"/>
        <v>0</v>
      </c>
      <c r="P1639">
        <f t="shared" si="303"/>
        <v>0</v>
      </c>
      <c r="Q1639">
        <f t="shared" si="304"/>
        <v>1</v>
      </c>
      <c r="R1639">
        <f t="shared" si="305"/>
        <v>0</v>
      </c>
      <c r="S1639">
        <f t="shared" si="306"/>
        <v>0</v>
      </c>
      <c r="T1639">
        <f t="shared" si="307"/>
        <v>0</v>
      </c>
      <c r="U1639">
        <f t="shared" si="308"/>
        <v>0</v>
      </c>
      <c r="V1639">
        <f t="shared" si="309"/>
        <v>0</v>
      </c>
      <c r="W1639">
        <f t="shared" si="310"/>
        <v>0</v>
      </c>
      <c r="X1639">
        <f t="shared" si="311"/>
        <v>1</v>
      </c>
      <c r="Y1639">
        <v>12884.2</v>
      </c>
    </row>
    <row r="1640" spans="1:25">
      <c r="A1640" s="1">
        <v>42182</v>
      </c>
      <c r="B1640">
        <v>0</v>
      </c>
      <c r="C1640">
        <v>0</v>
      </c>
      <c r="D1640">
        <v>0</v>
      </c>
      <c r="E1640">
        <v>9</v>
      </c>
      <c r="F1640">
        <v>176.48888888888885</v>
      </c>
      <c r="G1640">
        <v>1588.3999999999996</v>
      </c>
      <c r="H1640">
        <v>9</v>
      </c>
      <c r="I1640">
        <v>176.48888888888885</v>
      </c>
      <c r="J1640">
        <v>1588.3999999999996</v>
      </c>
      <c r="K1640">
        <v>0</v>
      </c>
      <c r="L1640">
        <v>1638</v>
      </c>
      <c r="M1640">
        <f t="shared" si="300"/>
        <v>0</v>
      </c>
      <c r="N1640">
        <f t="shared" si="301"/>
        <v>0</v>
      </c>
      <c r="O1640">
        <f t="shared" si="302"/>
        <v>0</v>
      </c>
      <c r="P1640">
        <f t="shared" si="303"/>
        <v>0</v>
      </c>
      <c r="Q1640">
        <f t="shared" si="304"/>
        <v>1</v>
      </c>
      <c r="R1640">
        <f t="shared" si="305"/>
        <v>0</v>
      </c>
      <c r="S1640">
        <f t="shared" si="306"/>
        <v>0</v>
      </c>
      <c r="T1640">
        <f t="shared" si="307"/>
        <v>0</v>
      </c>
      <c r="U1640">
        <f t="shared" si="308"/>
        <v>0</v>
      </c>
      <c r="V1640">
        <f t="shared" si="309"/>
        <v>0</v>
      </c>
      <c r="W1640">
        <f t="shared" si="310"/>
        <v>0</v>
      </c>
      <c r="X1640">
        <f t="shared" si="311"/>
        <v>1</v>
      </c>
      <c r="Y1640">
        <v>1072.5999999999999</v>
      </c>
    </row>
    <row r="1641" spans="1:25">
      <c r="A1641" s="1">
        <v>42183</v>
      </c>
      <c r="B1641">
        <v>0</v>
      </c>
      <c r="C1641">
        <v>0</v>
      </c>
      <c r="D1641">
        <v>0</v>
      </c>
      <c r="E1641">
        <v>5</v>
      </c>
      <c r="F1641">
        <v>83.8</v>
      </c>
      <c r="G1641">
        <v>419</v>
      </c>
      <c r="H1641">
        <v>5</v>
      </c>
      <c r="I1641">
        <v>83.8</v>
      </c>
      <c r="J1641">
        <v>419</v>
      </c>
      <c r="K1641">
        <v>0</v>
      </c>
      <c r="L1641">
        <v>1639</v>
      </c>
      <c r="M1641">
        <f t="shared" si="300"/>
        <v>0</v>
      </c>
      <c r="N1641">
        <f t="shared" si="301"/>
        <v>0</v>
      </c>
      <c r="O1641">
        <f t="shared" si="302"/>
        <v>0</v>
      </c>
      <c r="P1641">
        <f t="shared" si="303"/>
        <v>0</v>
      </c>
      <c r="Q1641">
        <f t="shared" si="304"/>
        <v>1</v>
      </c>
      <c r="R1641">
        <f t="shared" si="305"/>
        <v>0</v>
      </c>
      <c r="S1641">
        <f t="shared" si="306"/>
        <v>0</v>
      </c>
      <c r="T1641">
        <f t="shared" si="307"/>
        <v>0</v>
      </c>
      <c r="U1641">
        <f t="shared" si="308"/>
        <v>0</v>
      </c>
      <c r="V1641">
        <f t="shared" si="309"/>
        <v>0</v>
      </c>
      <c r="W1641">
        <f t="shared" si="310"/>
        <v>0</v>
      </c>
      <c r="X1641">
        <f t="shared" si="311"/>
        <v>0</v>
      </c>
      <c r="Y1641">
        <v>1588.3999999999996</v>
      </c>
    </row>
    <row r="1642" spans="1:25">
      <c r="A1642" s="1">
        <v>42184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1640</v>
      </c>
      <c r="M1642">
        <f t="shared" si="300"/>
        <v>0</v>
      </c>
      <c r="N1642">
        <f t="shared" si="301"/>
        <v>0</v>
      </c>
      <c r="O1642">
        <f t="shared" si="302"/>
        <v>0</v>
      </c>
      <c r="P1642">
        <f t="shared" si="303"/>
        <v>0</v>
      </c>
      <c r="Q1642">
        <f t="shared" si="304"/>
        <v>1</v>
      </c>
      <c r="R1642">
        <f t="shared" si="305"/>
        <v>0</v>
      </c>
      <c r="S1642">
        <f t="shared" si="306"/>
        <v>0</v>
      </c>
      <c r="T1642">
        <f t="shared" si="307"/>
        <v>0</v>
      </c>
      <c r="U1642">
        <f t="shared" si="308"/>
        <v>0</v>
      </c>
      <c r="V1642">
        <f t="shared" si="309"/>
        <v>0</v>
      </c>
      <c r="W1642">
        <f t="shared" si="310"/>
        <v>0</v>
      </c>
      <c r="X1642">
        <f t="shared" si="311"/>
        <v>0</v>
      </c>
      <c r="Y1642">
        <v>419</v>
      </c>
    </row>
    <row r="1643" spans="1:25">
      <c r="A1643" s="1">
        <v>42185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1641</v>
      </c>
      <c r="M1643">
        <f t="shared" si="300"/>
        <v>0</v>
      </c>
      <c r="N1643">
        <f t="shared" si="301"/>
        <v>0</v>
      </c>
      <c r="O1643">
        <f t="shared" si="302"/>
        <v>0</v>
      </c>
      <c r="P1643">
        <f t="shared" si="303"/>
        <v>0</v>
      </c>
      <c r="Q1643">
        <f t="shared" si="304"/>
        <v>1</v>
      </c>
      <c r="R1643">
        <f t="shared" si="305"/>
        <v>0</v>
      </c>
      <c r="S1643">
        <f t="shared" si="306"/>
        <v>0</v>
      </c>
      <c r="T1643">
        <f t="shared" si="307"/>
        <v>0</v>
      </c>
      <c r="U1643">
        <f t="shared" si="308"/>
        <v>0</v>
      </c>
      <c r="V1643">
        <f t="shared" si="309"/>
        <v>0</v>
      </c>
      <c r="W1643">
        <f t="shared" si="310"/>
        <v>0</v>
      </c>
      <c r="X1643">
        <f t="shared" si="311"/>
        <v>0</v>
      </c>
      <c r="Y1643">
        <v>0</v>
      </c>
    </row>
    <row r="1644" spans="1:25">
      <c r="A1644" s="1">
        <v>42186</v>
      </c>
      <c r="B1644">
        <v>0</v>
      </c>
      <c r="C1644">
        <v>0</v>
      </c>
      <c r="D1644">
        <v>0</v>
      </c>
      <c r="E1644">
        <v>4</v>
      </c>
      <c r="F1644">
        <v>147.02500000000001</v>
      </c>
      <c r="G1644">
        <v>588.1</v>
      </c>
      <c r="H1644">
        <v>4</v>
      </c>
      <c r="I1644">
        <v>147.02500000000001</v>
      </c>
      <c r="J1644">
        <v>588.1</v>
      </c>
      <c r="K1644">
        <v>0</v>
      </c>
      <c r="L1644">
        <v>1642</v>
      </c>
      <c r="M1644">
        <f t="shared" si="300"/>
        <v>0</v>
      </c>
      <c r="N1644">
        <f t="shared" si="301"/>
        <v>0</v>
      </c>
      <c r="O1644">
        <f t="shared" si="302"/>
        <v>0</v>
      </c>
      <c r="P1644">
        <f t="shared" si="303"/>
        <v>0</v>
      </c>
      <c r="Q1644">
        <f t="shared" si="304"/>
        <v>0</v>
      </c>
      <c r="R1644">
        <f t="shared" si="305"/>
        <v>1</v>
      </c>
      <c r="S1644">
        <f t="shared" si="306"/>
        <v>0</v>
      </c>
      <c r="T1644">
        <f t="shared" si="307"/>
        <v>0</v>
      </c>
      <c r="U1644">
        <f t="shared" si="308"/>
        <v>0</v>
      </c>
      <c r="V1644">
        <f t="shared" si="309"/>
        <v>0</v>
      </c>
      <c r="W1644">
        <f t="shared" si="310"/>
        <v>0</v>
      </c>
      <c r="X1644">
        <f t="shared" si="311"/>
        <v>0</v>
      </c>
      <c r="Y1644">
        <v>0</v>
      </c>
    </row>
    <row r="1645" spans="1:25">
      <c r="A1645" s="1">
        <v>42187</v>
      </c>
      <c r="B1645">
        <v>0</v>
      </c>
      <c r="C1645">
        <v>0</v>
      </c>
      <c r="D1645">
        <v>0</v>
      </c>
      <c r="E1645">
        <v>3</v>
      </c>
      <c r="F1645">
        <v>130.73333333333332</v>
      </c>
      <c r="G1645">
        <v>392.2</v>
      </c>
      <c r="H1645">
        <v>3</v>
      </c>
      <c r="I1645">
        <v>130.73333333333332</v>
      </c>
      <c r="J1645">
        <v>392.2</v>
      </c>
      <c r="K1645">
        <v>0</v>
      </c>
      <c r="L1645">
        <v>1643</v>
      </c>
      <c r="M1645">
        <f t="shared" si="300"/>
        <v>0</v>
      </c>
      <c r="N1645">
        <f t="shared" si="301"/>
        <v>0</v>
      </c>
      <c r="O1645">
        <f t="shared" si="302"/>
        <v>0</v>
      </c>
      <c r="P1645">
        <f t="shared" si="303"/>
        <v>0</v>
      </c>
      <c r="Q1645">
        <f t="shared" si="304"/>
        <v>0</v>
      </c>
      <c r="R1645">
        <f t="shared" si="305"/>
        <v>1</v>
      </c>
      <c r="S1645">
        <f t="shared" si="306"/>
        <v>0</v>
      </c>
      <c r="T1645">
        <f t="shared" si="307"/>
        <v>0</v>
      </c>
      <c r="U1645">
        <f t="shared" si="308"/>
        <v>0</v>
      </c>
      <c r="V1645">
        <f t="shared" si="309"/>
        <v>0</v>
      </c>
      <c r="W1645">
        <f t="shared" si="310"/>
        <v>0</v>
      </c>
      <c r="X1645">
        <f t="shared" si="311"/>
        <v>0</v>
      </c>
      <c r="Y1645">
        <v>588.1</v>
      </c>
    </row>
    <row r="1646" spans="1:25">
      <c r="A1646" s="1">
        <v>42188</v>
      </c>
      <c r="B1646">
        <v>0</v>
      </c>
      <c r="C1646">
        <v>0</v>
      </c>
      <c r="D1646">
        <v>0</v>
      </c>
      <c r="E1646">
        <v>4</v>
      </c>
      <c r="F1646">
        <v>138.32499999999999</v>
      </c>
      <c r="G1646">
        <v>553.29999999999995</v>
      </c>
      <c r="H1646">
        <v>4</v>
      </c>
      <c r="I1646">
        <v>138.32499999999999</v>
      </c>
      <c r="J1646">
        <v>553.29999999999995</v>
      </c>
      <c r="K1646">
        <v>0</v>
      </c>
      <c r="L1646">
        <v>1644</v>
      </c>
      <c r="M1646">
        <f t="shared" si="300"/>
        <v>0</v>
      </c>
      <c r="N1646">
        <f t="shared" si="301"/>
        <v>0</v>
      </c>
      <c r="O1646">
        <f t="shared" si="302"/>
        <v>0</v>
      </c>
      <c r="P1646">
        <f t="shared" si="303"/>
        <v>0</v>
      </c>
      <c r="Q1646">
        <f t="shared" si="304"/>
        <v>0</v>
      </c>
      <c r="R1646">
        <f t="shared" si="305"/>
        <v>1</v>
      </c>
      <c r="S1646">
        <f t="shared" si="306"/>
        <v>0</v>
      </c>
      <c r="T1646">
        <f t="shared" si="307"/>
        <v>0</v>
      </c>
      <c r="U1646">
        <f t="shared" si="308"/>
        <v>0</v>
      </c>
      <c r="V1646">
        <f t="shared" si="309"/>
        <v>0</v>
      </c>
      <c r="W1646">
        <f t="shared" si="310"/>
        <v>0</v>
      </c>
      <c r="X1646">
        <f t="shared" si="311"/>
        <v>1</v>
      </c>
      <c r="Y1646">
        <v>392.2</v>
      </c>
    </row>
    <row r="1647" spans="1:25">
      <c r="A1647" s="1">
        <v>42189</v>
      </c>
      <c r="B1647">
        <v>0</v>
      </c>
      <c r="C1647">
        <v>0</v>
      </c>
      <c r="D1647">
        <v>0</v>
      </c>
      <c r="E1647">
        <v>3</v>
      </c>
      <c r="F1647">
        <v>130.73333333333332</v>
      </c>
      <c r="G1647">
        <v>392.2</v>
      </c>
      <c r="H1647">
        <v>3</v>
      </c>
      <c r="I1647">
        <v>130.73333333333332</v>
      </c>
      <c r="J1647">
        <v>392.2</v>
      </c>
      <c r="K1647">
        <v>0</v>
      </c>
      <c r="L1647">
        <v>1645</v>
      </c>
      <c r="M1647">
        <f t="shared" si="300"/>
        <v>0</v>
      </c>
      <c r="N1647">
        <f t="shared" si="301"/>
        <v>0</v>
      </c>
      <c r="O1647">
        <f t="shared" si="302"/>
        <v>0</v>
      </c>
      <c r="P1647">
        <f t="shared" si="303"/>
        <v>0</v>
      </c>
      <c r="Q1647">
        <f t="shared" si="304"/>
        <v>0</v>
      </c>
      <c r="R1647">
        <f t="shared" si="305"/>
        <v>1</v>
      </c>
      <c r="S1647">
        <f t="shared" si="306"/>
        <v>0</v>
      </c>
      <c r="T1647">
        <f t="shared" si="307"/>
        <v>0</v>
      </c>
      <c r="U1647">
        <f t="shared" si="308"/>
        <v>0</v>
      </c>
      <c r="V1647">
        <f t="shared" si="309"/>
        <v>0</v>
      </c>
      <c r="W1647">
        <f t="shared" si="310"/>
        <v>0</v>
      </c>
      <c r="X1647">
        <f t="shared" si="311"/>
        <v>1</v>
      </c>
      <c r="Y1647">
        <v>553.29999999999995</v>
      </c>
    </row>
    <row r="1648" spans="1:25">
      <c r="A1648" s="1">
        <v>42190</v>
      </c>
      <c r="B1648">
        <v>0</v>
      </c>
      <c r="C1648">
        <v>0</v>
      </c>
      <c r="D1648">
        <v>0</v>
      </c>
      <c r="E1648">
        <v>6</v>
      </c>
      <c r="F1648">
        <v>137.57500000000002</v>
      </c>
      <c r="G1648">
        <v>825.45</v>
      </c>
      <c r="H1648">
        <v>6</v>
      </c>
      <c r="I1648">
        <v>137.57500000000002</v>
      </c>
      <c r="J1648">
        <v>825.45</v>
      </c>
      <c r="K1648">
        <v>0</v>
      </c>
      <c r="L1648">
        <v>1646</v>
      </c>
      <c r="M1648">
        <f t="shared" si="300"/>
        <v>0</v>
      </c>
      <c r="N1648">
        <f t="shared" si="301"/>
        <v>0</v>
      </c>
      <c r="O1648">
        <f t="shared" si="302"/>
        <v>0</v>
      </c>
      <c r="P1648">
        <f t="shared" si="303"/>
        <v>0</v>
      </c>
      <c r="Q1648">
        <f t="shared" si="304"/>
        <v>0</v>
      </c>
      <c r="R1648">
        <f t="shared" si="305"/>
        <v>1</v>
      </c>
      <c r="S1648">
        <f t="shared" si="306"/>
        <v>0</v>
      </c>
      <c r="T1648">
        <f t="shared" si="307"/>
        <v>0</v>
      </c>
      <c r="U1648">
        <f t="shared" si="308"/>
        <v>0</v>
      </c>
      <c r="V1648">
        <f t="shared" si="309"/>
        <v>0</v>
      </c>
      <c r="W1648">
        <f t="shared" si="310"/>
        <v>0</v>
      </c>
      <c r="X1648">
        <f t="shared" si="311"/>
        <v>0</v>
      </c>
      <c r="Y1648">
        <v>392.2</v>
      </c>
    </row>
    <row r="1649" spans="1:25">
      <c r="A1649" s="1">
        <v>42191</v>
      </c>
      <c r="B1649">
        <v>0</v>
      </c>
      <c r="C1649">
        <v>0</v>
      </c>
      <c r="D1649">
        <v>0</v>
      </c>
      <c r="E1649">
        <v>7</v>
      </c>
      <c r="F1649">
        <v>103.71428571428571</v>
      </c>
      <c r="G1649">
        <v>726</v>
      </c>
      <c r="H1649">
        <v>7</v>
      </c>
      <c r="I1649">
        <v>103.71428571428571</v>
      </c>
      <c r="J1649">
        <v>726</v>
      </c>
      <c r="K1649">
        <v>0</v>
      </c>
      <c r="L1649">
        <v>1647</v>
      </c>
      <c r="M1649">
        <f t="shared" si="300"/>
        <v>0</v>
      </c>
      <c r="N1649">
        <f t="shared" si="301"/>
        <v>0</v>
      </c>
      <c r="O1649">
        <f t="shared" si="302"/>
        <v>0</v>
      </c>
      <c r="P1649">
        <f t="shared" si="303"/>
        <v>0</v>
      </c>
      <c r="Q1649">
        <f t="shared" si="304"/>
        <v>0</v>
      </c>
      <c r="R1649">
        <f t="shared" si="305"/>
        <v>1</v>
      </c>
      <c r="S1649">
        <f t="shared" si="306"/>
        <v>0</v>
      </c>
      <c r="T1649">
        <f t="shared" si="307"/>
        <v>0</v>
      </c>
      <c r="U1649">
        <f t="shared" si="308"/>
        <v>0</v>
      </c>
      <c r="V1649">
        <f t="shared" si="309"/>
        <v>0</v>
      </c>
      <c r="W1649">
        <f t="shared" si="310"/>
        <v>0</v>
      </c>
      <c r="X1649">
        <f t="shared" si="311"/>
        <v>0</v>
      </c>
      <c r="Y1649">
        <v>825.45</v>
      </c>
    </row>
    <row r="1650" spans="1:25">
      <c r="A1650" s="1">
        <v>42192</v>
      </c>
      <c r="B1650">
        <v>0</v>
      </c>
      <c r="C1650">
        <v>0</v>
      </c>
      <c r="D1650">
        <v>0</v>
      </c>
      <c r="E1650">
        <v>6</v>
      </c>
      <c r="F1650">
        <v>113.33333333333333</v>
      </c>
      <c r="G1650">
        <v>680</v>
      </c>
      <c r="H1650">
        <v>6</v>
      </c>
      <c r="I1650">
        <v>113.33333333333333</v>
      </c>
      <c r="J1650">
        <v>680</v>
      </c>
      <c r="K1650">
        <v>0</v>
      </c>
      <c r="L1650">
        <v>1648</v>
      </c>
      <c r="M1650">
        <f t="shared" si="300"/>
        <v>0</v>
      </c>
      <c r="N1650">
        <f t="shared" si="301"/>
        <v>0</v>
      </c>
      <c r="O1650">
        <f t="shared" si="302"/>
        <v>0</v>
      </c>
      <c r="P1650">
        <f t="shared" si="303"/>
        <v>0</v>
      </c>
      <c r="Q1650">
        <f t="shared" si="304"/>
        <v>0</v>
      </c>
      <c r="R1650">
        <f t="shared" si="305"/>
        <v>1</v>
      </c>
      <c r="S1650">
        <f t="shared" si="306"/>
        <v>0</v>
      </c>
      <c r="T1650">
        <f t="shared" si="307"/>
        <v>0</v>
      </c>
      <c r="U1650">
        <f t="shared" si="308"/>
        <v>0</v>
      </c>
      <c r="V1650">
        <f t="shared" si="309"/>
        <v>0</v>
      </c>
      <c r="W1650">
        <f t="shared" si="310"/>
        <v>0</v>
      </c>
      <c r="X1650">
        <f t="shared" si="311"/>
        <v>0</v>
      </c>
      <c r="Y1650">
        <v>726</v>
      </c>
    </row>
    <row r="1651" spans="1:25">
      <c r="A1651" s="1">
        <v>42193</v>
      </c>
      <c r="B1651">
        <v>7</v>
      </c>
      <c r="C1651">
        <v>82</v>
      </c>
      <c r="D1651">
        <v>574</v>
      </c>
      <c r="E1651">
        <v>7</v>
      </c>
      <c r="F1651">
        <v>108.85714285714286</v>
      </c>
      <c r="G1651">
        <v>762</v>
      </c>
      <c r="H1651">
        <v>14</v>
      </c>
      <c r="I1651">
        <v>95.428571428571431</v>
      </c>
      <c r="J1651">
        <v>1336</v>
      </c>
      <c r="K1651">
        <v>0</v>
      </c>
      <c r="L1651">
        <v>1649</v>
      </c>
      <c r="M1651">
        <f t="shared" si="300"/>
        <v>0</v>
      </c>
      <c r="N1651">
        <f t="shared" si="301"/>
        <v>0</v>
      </c>
      <c r="O1651">
        <f t="shared" si="302"/>
        <v>0</v>
      </c>
      <c r="P1651">
        <f t="shared" si="303"/>
        <v>0</v>
      </c>
      <c r="Q1651">
        <f t="shared" si="304"/>
        <v>0</v>
      </c>
      <c r="R1651">
        <f t="shared" si="305"/>
        <v>1</v>
      </c>
      <c r="S1651">
        <f t="shared" si="306"/>
        <v>0</v>
      </c>
      <c r="T1651">
        <f t="shared" si="307"/>
        <v>0</v>
      </c>
      <c r="U1651">
        <f t="shared" si="308"/>
        <v>0</v>
      </c>
      <c r="V1651">
        <f t="shared" si="309"/>
        <v>0</v>
      </c>
      <c r="W1651">
        <f t="shared" si="310"/>
        <v>0</v>
      </c>
      <c r="X1651">
        <f t="shared" si="311"/>
        <v>0</v>
      </c>
      <c r="Y1651">
        <v>680</v>
      </c>
    </row>
    <row r="1652" spans="1:25">
      <c r="A1652" s="1">
        <v>42194</v>
      </c>
      <c r="B1652">
        <v>2</v>
      </c>
      <c r="C1652">
        <v>144</v>
      </c>
      <c r="D1652">
        <v>288</v>
      </c>
      <c r="E1652">
        <v>3</v>
      </c>
      <c r="F1652">
        <v>97.666666666666671</v>
      </c>
      <c r="G1652">
        <v>293</v>
      </c>
      <c r="H1652">
        <v>5</v>
      </c>
      <c r="I1652">
        <v>116.2</v>
      </c>
      <c r="J1652">
        <v>581</v>
      </c>
      <c r="K1652">
        <v>0</v>
      </c>
      <c r="L1652">
        <v>1650</v>
      </c>
      <c r="M1652">
        <f t="shared" si="300"/>
        <v>0</v>
      </c>
      <c r="N1652">
        <f t="shared" si="301"/>
        <v>0</v>
      </c>
      <c r="O1652">
        <f t="shared" si="302"/>
        <v>0</v>
      </c>
      <c r="P1652">
        <f t="shared" si="303"/>
        <v>0</v>
      </c>
      <c r="Q1652">
        <f t="shared" si="304"/>
        <v>0</v>
      </c>
      <c r="R1652">
        <f t="shared" si="305"/>
        <v>1</v>
      </c>
      <c r="S1652">
        <f t="shared" si="306"/>
        <v>0</v>
      </c>
      <c r="T1652">
        <f t="shared" si="307"/>
        <v>0</v>
      </c>
      <c r="U1652">
        <f t="shared" si="308"/>
        <v>0</v>
      </c>
      <c r="V1652">
        <f t="shared" si="309"/>
        <v>0</v>
      </c>
      <c r="W1652">
        <f t="shared" si="310"/>
        <v>0</v>
      </c>
      <c r="X1652">
        <f t="shared" si="311"/>
        <v>0</v>
      </c>
      <c r="Y1652">
        <v>1336</v>
      </c>
    </row>
    <row r="1653" spans="1:25">
      <c r="A1653" s="1">
        <v>42195</v>
      </c>
      <c r="B1653">
        <v>17</v>
      </c>
      <c r="C1653">
        <v>144</v>
      </c>
      <c r="D1653">
        <v>2448</v>
      </c>
      <c r="E1653">
        <v>1</v>
      </c>
      <c r="F1653">
        <v>82</v>
      </c>
      <c r="G1653">
        <v>82</v>
      </c>
      <c r="H1653">
        <v>18</v>
      </c>
      <c r="I1653">
        <v>140.55555555555554</v>
      </c>
      <c r="J1653">
        <v>2530</v>
      </c>
      <c r="K1653">
        <v>0</v>
      </c>
      <c r="L1653">
        <v>1651</v>
      </c>
      <c r="M1653">
        <f t="shared" si="300"/>
        <v>0</v>
      </c>
      <c r="N1653">
        <f t="shared" si="301"/>
        <v>0</v>
      </c>
      <c r="O1653">
        <f t="shared" si="302"/>
        <v>0</v>
      </c>
      <c r="P1653">
        <f t="shared" si="303"/>
        <v>0</v>
      </c>
      <c r="Q1653">
        <f t="shared" si="304"/>
        <v>0</v>
      </c>
      <c r="R1653">
        <f t="shared" si="305"/>
        <v>1</v>
      </c>
      <c r="S1653">
        <f t="shared" si="306"/>
        <v>0</v>
      </c>
      <c r="T1653">
        <f t="shared" si="307"/>
        <v>0</v>
      </c>
      <c r="U1653">
        <f t="shared" si="308"/>
        <v>0</v>
      </c>
      <c r="V1653">
        <f t="shared" si="309"/>
        <v>0</v>
      </c>
      <c r="W1653">
        <f t="shared" si="310"/>
        <v>0</v>
      </c>
      <c r="X1653">
        <f t="shared" si="311"/>
        <v>1</v>
      </c>
      <c r="Y1653">
        <v>581</v>
      </c>
    </row>
    <row r="1654" spans="1:25">
      <c r="A1654" s="1">
        <v>42196</v>
      </c>
      <c r="B1654">
        <v>30</v>
      </c>
      <c r="C1654">
        <v>141.53333333333333</v>
      </c>
      <c r="D1654">
        <v>4246</v>
      </c>
      <c r="E1654">
        <v>4</v>
      </c>
      <c r="F1654">
        <v>97.412499999999994</v>
      </c>
      <c r="G1654">
        <v>389.65</v>
      </c>
      <c r="H1654">
        <v>34</v>
      </c>
      <c r="I1654">
        <v>136.34264705882353</v>
      </c>
      <c r="J1654">
        <v>4635.6499999999996</v>
      </c>
      <c r="K1654">
        <v>0</v>
      </c>
      <c r="L1654">
        <v>1652</v>
      </c>
      <c r="M1654">
        <f t="shared" si="300"/>
        <v>0</v>
      </c>
      <c r="N1654">
        <f t="shared" si="301"/>
        <v>0</v>
      </c>
      <c r="O1654">
        <f t="shared" si="302"/>
        <v>0</v>
      </c>
      <c r="P1654">
        <f t="shared" si="303"/>
        <v>0</v>
      </c>
      <c r="Q1654">
        <f t="shared" si="304"/>
        <v>0</v>
      </c>
      <c r="R1654">
        <f t="shared" si="305"/>
        <v>1</v>
      </c>
      <c r="S1654">
        <f t="shared" si="306"/>
        <v>0</v>
      </c>
      <c r="T1654">
        <f t="shared" si="307"/>
        <v>0</v>
      </c>
      <c r="U1654">
        <f t="shared" si="308"/>
        <v>0</v>
      </c>
      <c r="V1654">
        <f t="shared" si="309"/>
        <v>0</v>
      </c>
      <c r="W1654">
        <f t="shared" si="310"/>
        <v>0</v>
      </c>
      <c r="X1654">
        <f t="shared" si="311"/>
        <v>1</v>
      </c>
      <c r="Y1654">
        <v>2530</v>
      </c>
    </row>
    <row r="1655" spans="1:25">
      <c r="A1655" s="1">
        <v>42197</v>
      </c>
      <c r="B1655">
        <v>48</v>
      </c>
      <c r="C1655">
        <v>119.625</v>
      </c>
      <c r="D1655">
        <v>5742</v>
      </c>
      <c r="E1655">
        <v>6</v>
      </c>
      <c r="F1655">
        <v>112.68333333333334</v>
      </c>
      <c r="G1655">
        <v>676.1</v>
      </c>
      <c r="H1655">
        <v>54</v>
      </c>
      <c r="I1655">
        <v>118.85370370370372</v>
      </c>
      <c r="J1655">
        <v>6418.1</v>
      </c>
      <c r="K1655">
        <v>0</v>
      </c>
      <c r="L1655">
        <v>1653</v>
      </c>
      <c r="M1655">
        <f t="shared" si="300"/>
        <v>0</v>
      </c>
      <c r="N1655">
        <f t="shared" si="301"/>
        <v>0</v>
      </c>
      <c r="O1655">
        <f t="shared" si="302"/>
        <v>0</v>
      </c>
      <c r="P1655">
        <f t="shared" si="303"/>
        <v>0</v>
      </c>
      <c r="Q1655">
        <f t="shared" si="304"/>
        <v>0</v>
      </c>
      <c r="R1655">
        <f t="shared" si="305"/>
        <v>1</v>
      </c>
      <c r="S1655">
        <f t="shared" si="306"/>
        <v>0</v>
      </c>
      <c r="T1655">
        <f t="shared" si="307"/>
        <v>0</v>
      </c>
      <c r="U1655">
        <f t="shared" si="308"/>
        <v>0</v>
      </c>
      <c r="V1655">
        <f t="shared" si="309"/>
        <v>0</v>
      </c>
      <c r="W1655">
        <f t="shared" si="310"/>
        <v>0</v>
      </c>
      <c r="X1655">
        <f t="shared" si="311"/>
        <v>0</v>
      </c>
      <c r="Y1655">
        <v>4635.6499999999996</v>
      </c>
    </row>
    <row r="1656" spans="1:25">
      <c r="A1656" s="1">
        <v>42198</v>
      </c>
      <c r="B1656">
        <v>90</v>
      </c>
      <c r="C1656">
        <v>114.02222222222223</v>
      </c>
      <c r="D1656">
        <v>10262</v>
      </c>
      <c r="E1656">
        <v>5</v>
      </c>
      <c r="F1656">
        <v>104.8</v>
      </c>
      <c r="G1656">
        <v>524</v>
      </c>
      <c r="H1656">
        <v>95</v>
      </c>
      <c r="I1656">
        <v>113.53684210526316</v>
      </c>
      <c r="J1656">
        <v>10786</v>
      </c>
      <c r="K1656">
        <v>0</v>
      </c>
      <c r="L1656">
        <v>1654</v>
      </c>
      <c r="M1656">
        <f t="shared" si="300"/>
        <v>0</v>
      </c>
      <c r="N1656">
        <f t="shared" si="301"/>
        <v>0</v>
      </c>
      <c r="O1656">
        <f t="shared" si="302"/>
        <v>0</v>
      </c>
      <c r="P1656">
        <f t="shared" si="303"/>
        <v>0</v>
      </c>
      <c r="Q1656">
        <f t="shared" si="304"/>
        <v>0</v>
      </c>
      <c r="R1656">
        <f t="shared" si="305"/>
        <v>1</v>
      </c>
      <c r="S1656">
        <f t="shared" si="306"/>
        <v>0</v>
      </c>
      <c r="T1656">
        <f t="shared" si="307"/>
        <v>0</v>
      </c>
      <c r="U1656">
        <f t="shared" si="308"/>
        <v>0</v>
      </c>
      <c r="V1656">
        <f t="shared" si="309"/>
        <v>0</v>
      </c>
      <c r="W1656">
        <f t="shared" si="310"/>
        <v>0</v>
      </c>
      <c r="X1656">
        <f t="shared" si="311"/>
        <v>0</v>
      </c>
      <c r="Y1656">
        <v>6418.1</v>
      </c>
    </row>
    <row r="1657" spans="1:25">
      <c r="A1657" s="1">
        <v>42199</v>
      </c>
      <c r="B1657">
        <v>94</v>
      </c>
      <c r="C1657">
        <v>112.14893617021276</v>
      </c>
      <c r="D1657">
        <v>10542</v>
      </c>
      <c r="E1657">
        <v>5</v>
      </c>
      <c r="F1657">
        <v>114.2</v>
      </c>
      <c r="G1657">
        <v>571</v>
      </c>
      <c r="H1657">
        <v>99</v>
      </c>
      <c r="I1657">
        <v>112.25252525252525</v>
      </c>
      <c r="J1657">
        <v>11113</v>
      </c>
      <c r="K1657">
        <v>0</v>
      </c>
      <c r="L1657">
        <v>1655</v>
      </c>
      <c r="M1657">
        <f t="shared" si="300"/>
        <v>0</v>
      </c>
      <c r="N1657">
        <f t="shared" si="301"/>
        <v>0</v>
      </c>
      <c r="O1657">
        <f t="shared" si="302"/>
        <v>0</v>
      </c>
      <c r="P1657">
        <f t="shared" si="303"/>
        <v>0</v>
      </c>
      <c r="Q1657">
        <f t="shared" si="304"/>
        <v>0</v>
      </c>
      <c r="R1657">
        <f t="shared" si="305"/>
        <v>1</v>
      </c>
      <c r="S1657">
        <f t="shared" si="306"/>
        <v>0</v>
      </c>
      <c r="T1657">
        <f t="shared" si="307"/>
        <v>0</v>
      </c>
      <c r="U1657">
        <f t="shared" si="308"/>
        <v>0</v>
      </c>
      <c r="V1657">
        <f t="shared" si="309"/>
        <v>0</v>
      </c>
      <c r="W1657">
        <f t="shared" si="310"/>
        <v>0</v>
      </c>
      <c r="X1657">
        <f t="shared" si="311"/>
        <v>0</v>
      </c>
      <c r="Y1657">
        <v>10786</v>
      </c>
    </row>
    <row r="1658" spans="1:25">
      <c r="A1658" s="1">
        <v>42200</v>
      </c>
      <c r="B1658">
        <v>90</v>
      </c>
      <c r="C1658">
        <v>112.48888888888889</v>
      </c>
      <c r="D1658">
        <v>10124</v>
      </c>
      <c r="E1658">
        <v>9</v>
      </c>
      <c r="F1658">
        <v>117.77777777777777</v>
      </c>
      <c r="G1658">
        <v>1060</v>
      </c>
      <c r="H1658">
        <v>99</v>
      </c>
      <c r="I1658">
        <v>112.96969696969697</v>
      </c>
      <c r="J1658">
        <v>11184</v>
      </c>
      <c r="K1658">
        <v>0</v>
      </c>
      <c r="L1658">
        <v>1656</v>
      </c>
      <c r="M1658">
        <f t="shared" si="300"/>
        <v>0</v>
      </c>
      <c r="N1658">
        <f t="shared" si="301"/>
        <v>0</v>
      </c>
      <c r="O1658">
        <f t="shared" si="302"/>
        <v>0</v>
      </c>
      <c r="P1658">
        <f t="shared" si="303"/>
        <v>0</v>
      </c>
      <c r="Q1658">
        <f t="shared" si="304"/>
        <v>0</v>
      </c>
      <c r="R1658">
        <f t="shared" si="305"/>
        <v>1</v>
      </c>
      <c r="S1658">
        <f t="shared" si="306"/>
        <v>0</v>
      </c>
      <c r="T1658">
        <f t="shared" si="307"/>
        <v>0</v>
      </c>
      <c r="U1658">
        <f t="shared" si="308"/>
        <v>0</v>
      </c>
      <c r="V1658">
        <f t="shared" si="309"/>
        <v>0</v>
      </c>
      <c r="W1658">
        <f t="shared" si="310"/>
        <v>0</v>
      </c>
      <c r="X1658">
        <f t="shared" si="311"/>
        <v>0</v>
      </c>
      <c r="Y1658">
        <v>11113</v>
      </c>
    </row>
    <row r="1659" spans="1:25">
      <c r="A1659" s="1">
        <v>42201</v>
      </c>
      <c r="B1659">
        <v>33</v>
      </c>
      <c r="C1659">
        <v>74.181818181818187</v>
      </c>
      <c r="D1659">
        <v>2448</v>
      </c>
      <c r="E1659">
        <v>3</v>
      </c>
      <c r="F1659">
        <v>126.66666666666667</v>
      </c>
      <c r="G1659">
        <v>380</v>
      </c>
      <c r="H1659">
        <v>36</v>
      </c>
      <c r="I1659">
        <v>78.555555555555557</v>
      </c>
      <c r="J1659">
        <v>2828</v>
      </c>
      <c r="K1659">
        <v>0</v>
      </c>
      <c r="L1659">
        <v>1657</v>
      </c>
      <c r="M1659">
        <f t="shared" si="300"/>
        <v>0</v>
      </c>
      <c r="N1659">
        <f t="shared" si="301"/>
        <v>0</v>
      </c>
      <c r="O1659">
        <f t="shared" si="302"/>
        <v>0</v>
      </c>
      <c r="P1659">
        <f t="shared" si="303"/>
        <v>0</v>
      </c>
      <c r="Q1659">
        <f t="shared" si="304"/>
        <v>0</v>
      </c>
      <c r="R1659">
        <f t="shared" si="305"/>
        <v>1</v>
      </c>
      <c r="S1659">
        <f t="shared" si="306"/>
        <v>0</v>
      </c>
      <c r="T1659">
        <f t="shared" si="307"/>
        <v>0</v>
      </c>
      <c r="U1659">
        <f t="shared" si="308"/>
        <v>0</v>
      </c>
      <c r="V1659">
        <f t="shared" si="309"/>
        <v>0</v>
      </c>
      <c r="W1659">
        <f t="shared" si="310"/>
        <v>0</v>
      </c>
      <c r="X1659">
        <f t="shared" si="311"/>
        <v>0</v>
      </c>
      <c r="Y1659">
        <v>11184</v>
      </c>
    </row>
    <row r="1660" spans="1:25">
      <c r="A1660" s="1">
        <v>42202</v>
      </c>
      <c r="B1660">
        <v>4</v>
      </c>
      <c r="C1660">
        <v>110.75</v>
      </c>
      <c r="D1660">
        <v>443</v>
      </c>
      <c r="E1660">
        <v>9</v>
      </c>
      <c r="F1660">
        <v>141.93333333333334</v>
      </c>
      <c r="G1660">
        <v>1277.4000000000001</v>
      </c>
      <c r="H1660">
        <v>13</v>
      </c>
      <c r="I1660">
        <v>132.33846153846156</v>
      </c>
      <c r="J1660">
        <v>1720.4</v>
      </c>
      <c r="K1660">
        <v>0</v>
      </c>
      <c r="L1660">
        <v>1658</v>
      </c>
      <c r="M1660">
        <f t="shared" si="300"/>
        <v>0</v>
      </c>
      <c r="N1660">
        <f t="shared" si="301"/>
        <v>0</v>
      </c>
      <c r="O1660">
        <f t="shared" si="302"/>
        <v>0</v>
      </c>
      <c r="P1660">
        <f t="shared" si="303"/>
        <v>0</v>
      </c>
      <c r="Q1660">
        <f t="shared" si="304"/>
        <v>0</v>
      </c>
      <c r="R1660">
        <f t="shared" si="305"/>
        <v>1</v>
      </c>
      <c r="S1660">
        <f t="shared" si="306"/>
        <v>0</v>
      </c>
      <c r="T1660">
        <f t="shared" si="307"/>
        <v>0</v>
      </c>
      <c r="U1660">
        <f t="shared" si="308"/>
        <v>0</v>
      </c>
      <c r="V1660">
        <f t="shared" si="309"/>
        <v>0</v>
      </c>
      <c r="W1660">
        <f t="shared" si="310"/>
        <v>0</v>
      </c>
      <c r="X1660">
        <f t="shared" si="311"/>
        <v>1</v>
      </c>
      <c r="Y1660">
        <v>2828</v>
      </c>
    </row>
    <row r="1661" spans="1:25">
      <c r="A1661" s="1">
        <v>42203</v>
      </c>
      <c r="B1661">
        <v>19</v>
      </c>
      <c r="C1661">
        <v>145.36842105263159</v>
      </c>
      <c r="D1661">
        <v>2762</v>
      </c>
      <c r="E1661">
        <v>12</v>
      </c>
      <c r="F1661">
        <v>151.875</v>
      </c>
      <c r="G1661">
        <v>1822.5</v>
      </c>
      <c r="H1661">
        <v>31</v>
      </c>
      <c r="I1661">
        <v>147.88709677419354</v>
      </c>
      <c r="J1661">
        <v>4584.5</v>
      </c>
      <c r="K1661">
        <v>0</v>
      </c>
      <c r="L1661">
        <v>1659</v>
      </c>
      <c r="M1661">
        <f t="shared" si="300"/>
        <v>0</v>
      </c>
      <c r="N1661">
        <f t="shared" si="301"/>
        <v>0</v>
      </c>
      <c r="O1661">
        <f t="shared" si="302"/>
        <v>0</v>
      </c>
      <c r="P1661">
        <f t="shared" si="303"/>
        <v>0</v>
      </c>
      <c r="Q1661">
        <f t="shared" si="304"/>
        <v>0</v>
      </c>
      <c r="R1661">
        <f t="shared" si="305"/>
        <v>1</v>
      </c>
      <c r="S1661">
        <f t="shared" si="306"/>
        <v>0</v>
      </c>
      <c r="T1661">
        <f t="shared" si="307"/>
        <v>0</v>
      </c>
      <c r="U1661">
        <f t="shared" si="308"/>
        <v>0</v>
      </c>
      <c r="V1661">
        <f t="shared" si="309"/>
        <v>0</v>
      </c>
      <c r="W1661">
        <f t="shared" si="310"/>
        <v>0</v>
      </c>
      <c r="X1661">
        <f t="shared" si="311"/>
        <v>1</v>
      </c>
      <c r="Y1661">
        <v>1720.4</v>
      </c>
    </row>
    <row r="1662" spans="1:25">
      <c r="A1662" s="1">
        <v>42204</v>
      </c>
      <c r="B1662">
        <v>92</v>
      </c>
      <c r="C1662">
        <v>149.21739130434781</v>
      </c>
      <c r="D1662">
        <v>13728</v>
      </c>
      <c r="E1662">
        <v>0</v>
      </c>
      <c r="F1662">
        <v>0</v>
      </c>
      <c r="G1662">
        <v>0</v>
      </c>
      <c r="H1662">
        <v>92</v>
      </c>
      <c r="I1662">
        <v>149.21739130434781</v>
      </c>
      <c r="J1662">
        <v>13728</v>
      </c>
      <c r="K1662">
        <v>0</v>
      </c>
      <c r="L1662">
        <v>1660</v>
      </c>
      <c r="M1662">
        <f t="shared" si="300"/>
        <v>0</v>
      </c>
      <c r="N1662">
        <f t="shared" si="301"/>
        <v>0</v>
      </c>
      <c r="O1662">
        <f t="shared" si="302"/>
        <v>0</v>
      </c>
      <c r="P1662">
        <f t="shared" si="303"/>
        <v>0</v>
      </c>
      <c r="Q1662">
        <f t="shared" si="304"/>
        <v>0</v>
      </c>
      <c r="R1662">
        <f t="shared" si="305"/>
        <v>1</v>
      </c>
      <c r="S1662">
        <f t="shared" si="306"/>
        <v>0</v>
      </c>
      <c r="T1662">
        <f t="shared" si="307"/>
        <v>0</v>
      </c>
      <c r="U1662">
        <f t="shared" si="308"/>
        <v>0</v>
      </c>
      <c r="V1662">
        <f t="shared" si="309"/>
        <v>0</v>
      </c>
      <c r="W1662">
        <f t="shared" si="310"/>
        <v>0</v>
      </c>
      <c r="X1662">
        <f t="shared" si="311"/>
        <v>0</v>
      </c>
      <c r="Y1662">
        <v>4584.5</v>
      </c>
    </row>
    <row r="1663" spans="1:25">
      <c r="A1663" s="1">
        <v>42205</v>
      </c>
      <c r="B1663">
        <v>94</v>
      </c>
      <c r="C1663">
        <v>149</v>
      </c>
      <c r="D1663">
        <v>14006</v>
      </c>
      <c r="E1663">
        <v>0</v>
      </c>
      <c r="F1663">
        <v>0</v>
      </c>
      <c r="G1663">
        <v>0</v>
      </c>
      <c r="H1663">
        <v>94</v>
      </c>
      <c r="I1663">
        <v>149</v>
      </c>
      <c r="J1663">
        <v>14006</v>
      </c>
      <c r="K1663">
        <v>0</v>
      </c>
      <c r="L1663">
        <v>1661</v>
      </c>
      <c r="M1663">
        <f t="shared" si="300"/>
        <v>0</v>
      </c>
      <c r="N1663">
        <f t="shared" si="301"/>
        <v>0</v>
      </c>
      <c r="O1663">
        <f t="shared" si="302"/>
        <v>0</v>
      </c>
      <c r="P1663">
        <f t="shared" si="303"/>
        <v>0</v>
      </c>
      <c r="Q1663">
        <f t="shared" si="304"/>
        <v>0</v>
      </c>
      <c r="R1663">
        <f t="shared" si="305"/>
        <v>1</v>
      </c>
      <c r="S1663">
        <f t="shared" si="306"/>
        <v>0</v>
      </c>
      <c r="T1663">
        <f t="shared" si="307"/>
        <v>0</v>
      </c>
      <c r="U1663">
        <f t="shared" si="308"/>
        <v>0</v>
      </c>
      <c r="V1663">
        <f t="shared" si="309"/>
        <v>0</v>
      </c>
      <c r="W1663">
        <f t="shared" si="310"/>
        <v>0</v>
      </c>
      <c r="X1663">
        <f t="shared" si="311"/>
        <v>0</v>
      </c>
      <c r="Y1663">
        <v>13728</v>
      </c>
    </row>
    <row r="1664" spans="1:25">
      <c r="A1664" s="1">
        <v>42206</v>
      </c>
      <c r="B1664">
        <v>92</v>
      </c>
      <c r="C1664">
        <v>149</v>
      </c>
      <c r="D1664">
        <v>13708</v>
      </c>
      <c r="E1664">
        <v>2</v>
      </c>
      <c r="F1664">
        <v>82</v>
      </c>
      <c r="G1664">
        <v>164</v>
      </c>
      <c r="H1664">
        <v>94</v>
      </c>
      <c r="I1664">
        <v>147.57446808510639</v>
      </c>
      <c r="J1664">
        <v>13872</v>
      </c>
      <c r="K1664">
        <v>0</v>
      </c>
      <c r="L1664">
        <v>1662</v>
      </c>
      <c r="M1664">
        <f t="shared" si="300"/>
        <v>0</v>
      </c>
      <c r="N1664">
        <f t="shared" si="301"/>
        <v>0</v>
      </c>
      <c r="O1664">
        <f t="shared" si="302"/>
        <v>0</v>
      </c>
      <c r="P1664">
        <f t="shared" si="303"/>
        <v>0</v>
      </c>
      <c r="Q1664">
        <f t="shared" si="304"/>
        <v>0</v>
      </c>
      <c r="R1664">
        <f t="shared" si="305"/>
        <v>1</v>
      </c>
      <c r="S1664">
        <f t="shared" si="306"/>
        <v>0</v>
      </c>
      <c r="T1664">
        <f t="shared" si="307"/>
        <v>0</v>
      </c>
      <c r="U1664">
        <f t="shared" si="308"/>
        <v>0</v>
      </c>
      <c r="V1664">
        <f t="shared" si="309"/>
        <v>0</v>
      </c>
      <c r="W1664">
        <f t="shared" si="310"/>
        <v>0</v>
      </c>
      <c r="X1664">
        <f t="shared" si="311"/>
        <v>0</v>
      </c>
      <c r="Y1664">
        <v>14006</v>
      </c>
    </row>
    <row r="1665" spans="1:25">
      <c r="A1665" s="1">
        <v>42207</v>
      </c>
      <c r="B1665">
        <v>64</v>
      </c>
      <c r="C1665">
        <v>147.15625</v>
      </c>
      <c r="D1665">
        <v>9418</v>
      </c>
      <c r="E1665">
        <v>8</v>
      </c>
      <c r="F1665">
        <v>111.7625</v>
      </c>
      <c r="G1665">
        <v>894.1</v>
      </c>
      <c r="H1665">
        <v>72</v>
      </c>
      <c r="I1665">
        <v>143.22361111111113</v>
      </c>
      <c r="J1665">
        <v>10312.1</v>
      </c>
      <c r="K1665">
        <v>0</v>
      </c>
      <c r="L1665">
        <v>1663</v>
      </c>
      <c r="M1665">
        <f t="shared" si="300"/>
        <v>0</v>
      </c>
      <c r="N1665">
        <f t="shared" si="301"/>
        <v>0</v>
      </c>
      <c r="O1665">
        <f t="shared" si="302"/>
        <v>0</v>
      </c>
      <c r="P1665">
        <f t="shared" si="303"/>
        <v>0</v>
      </c>
      <c r="Q1665">
        <f t="shared" si="304"/>
        <v>0</v>
      </c>
      <c r="R1665">
        <f t="shared" si="305"/>
        <v>1</v>
      </c>
      <c r="S1665">
        <f t="shared" si="306"/>
        <v>0</v>
      </c>
      <c r="T1665">
        <f t="shared" si="307"/>
        <v>0</v>
      </c>
      <c r="U1665">
        <f t="shared" si="308"/>
        <v>0</v>
      </c>
      <c r="V1665">
        <f t="shared" si="309"/>
        <v>0</v>
      </c>
      <c r="W1665">
        <f t="shared" si="310"/>
        <v>0</v>
      </c>
      <c r="X1665">
        <f t="shared" si="311"/>
        <v>0</v>
      </c>
      <c r="Y1665">
        <v>13872</v>
      </c>
    </row>
    <row r="1666" spans="1:25">
      <c r="A1666" s="1">
        <v>42208</v>
      </c>
      <c r="B1666">
        <v>69</v>
      </c>
      <c r="C1666">
        <v>146.81594202898549</v>
      </c>
      <c r="D1666">
        <v>10130.299999999999</v>
      </c>
      <c r="E1666">
        <v>7</v>
      </c>
      <c r="F1666">
        <v>144.14285714285714</v>
      </c>
      <c r="G1666">
        <v>1009</v>
      </c>
      <c r="H1666">
        <v>76</v>
      </c>
      <c r="I1666">
        <v>146.56973684210524</v>
      </c>
      <c r="J1666">
        <v>11139.3</v>
      </c>
      <c r="K1666">
        <v>0</v>
      </c>
      <c r="L1666">
        <v>1664</v>
      </c>
      <c r="M1666">
        <f t="shared" si="300"/>
        <v>0</v>
      </c>
      <c r="N1666">
        <f t="shared" si="301"/>
        <v>0</v>
      </c>
      <c r="O1666">
        <f t="shared" si="302"/>
        <v>0</v>
      </c>
      <c r="P1666">
        <f t="shared" si="303"/>
        <v>0</v>
      </c>
      <c r="Q1666">
        <f t="shared" si="304"/>
        <v>0</v>
      </c>
      <c r="R1666">
        <f t="shared" si="305"/>
        <v>1</v>
      </c>
      <c r="S1666">
        <f t="shared" si="306"/>
        <v>0</v>
      </c>
      <c r="T1666">
        <f t="shared" si="307"/>
        <v>0</v>
      </c>
      <c r="U1666">
        <f t="shared" si="308"/>
        <v>0</v>
      </c>
      <c r="V1666">
        <f t="shared" si="309"/>
        <v>0</v>
      </c>
      <c r="W1666">
        <f t="shared" si="310"/>
        <v>0</v>
      </c>
      <c r="X1666">
        <f t="shared" si="311"/>
        <v>0</v>
      </c>
      <c r="Y1666">
        <v>10312.1</v>
      </c>
    </row>
    <row r="1667" spans="1:25">
      <c r="A1667" s="1">
        <v>42209</v>
      </c>
      <c r="B1667">
        <v>8</v>
      </c>
      <c r="C1667">
        <v>149</v>
      </c>
      <c r="D1667">
        <v>1192</v>
      </c>
      <c r="E1667">
        <v>9</v>
      </c>
      <c r="F1667">
        <v>147.19444444444446</v>
      </c>
      <c r="G1667">
        <v>1324.75</v>
      </c>
      <c r="H1667">
        <v>17</v>
      </c>
      <c r="I1667">
        <v>148.04411764705881</v>
      </c>
      <c r="J1667">
        <v>2516.75</v>
      </c>
      <c r="K1667">
        <v>0</v>
      </c>
      <c r="L1667">
        <v>1665</v>
      </c>
      <c r="M1667">
        <f t="shared" ref="M1667:M1730" si="312">IF(MONTH(A1667)=2,1,0)</f>
        <v>0</v>
      </c>
      <c r="N1667">
        <f t="shared" ref="N1667:N1730" si="313">IF(MONTH(A1667)=3,1,0)</f>
        <v>0</v>
      </c>
      <c r="O1667">
        <f t="shared" ref="O1667:O1730" si="314">IF(MONTH(A1667)=4,1,0)</f>
        <v>0</v>
      </c>
      <c r="P1667">
        <f t="shared" ref="P1667:P1730" si="315">IF(MONTH(A1667)=5,1,0)</f>
        <v>0</v>
      </c>
      <c r="Q1667">
        <f t="shared" ref="Q1667:Q1730" si="316">IF(MONTH(A1667)=6,1,0)</f>
        <v>0</v>
      </c>
      <c r="R1667">
        <f t="shared" ref="R1667:R1730" si="317">IF(MONTH(A1667)=7,1,0)</f>
        <v>1</v>
      </c>
      <c r="S1667">
        <f t="shared" ref="S1667:S1730" si="318">IF(MONTH(A1667)=8,1,0)</f>
        <v>0</v>
      </c>
      <c r="T1667">
        <f t="shared" ref="T1667:T1730" si="319">IF(MONTH(A1667)=9,1,0)</f>
        <v>0</v>
      </c>
      <c r="U1667">
        <f t="shared" ref="U1667:U1730" si="320">IF(MONTH(A1667)=10,1,0)</f>
        <v>0</v>
      </c>
      <c r="V1667">
        <f t="shared" ref="V1667:V1730" si="321">IF(MONTH(A1667)=11,1,0)</f>
        <v>0</v>
      </c>
      <c r="W1667">
        <f t="shared" ref="W1667:W1730" si="322">IF(MONTH(A1667)=12,1,0)</f>
        <v>0</v>
      </c>
      <c r="X1667">
        <f t="shared" ref="X1667:X1730" si="323">IF(WEEKDAY(A1667)&gt;=6,1,0)</f>
        <v>1</v>
      </c>
      <c r="Y1667">
        <v>11139.3</v>
      </c>
    </row>
    <row r="1668" spans="1:25">
      <c r="A1668" s="1">
        <v>42210</v>
      </c>
      <c r="B1668">
        <v>4</v>
      </c>
      <c r="C1668">
        <v>149</v>
      </c>
      <c r="D1668">
        <v>596</v>
      </c>
      <c r="E1668">
        <v>8</v>
      </c>
      <c r="F1668">
        <v>144.34375</v>
      </c>
      <c r="G1668">
        <v>1154.75</v>
      </c>
      <c r="H1668">
        <v>12</v>
      </c>
      <c r="I1668">
        <v>145.89583333333334</v>
      </c>
      <c r="J1668">
        <v>1750.75</v>
      </c>
      <c r="K1668">
        <v>0</v>
      </c>
      <c r="L1668">
        <v>1666</v>
      </c>
      <c r="M1668">
        <f t="shared" si="312"/>
        <v>0</v>
      </c>
      <c r="N1668">
        <f t="shared" si="313"/>
        <v>0</v>
      </c>
      <c r="O1668">
        <f t="shared" si="314"/>
        <v>0</v>
      </c>
      <c r="P1668">
        <f t="shared" si="315"/>
        <v>0</v>
      </c>
      <c r="Q1668">
        <f t="shared" si="316"/>
        <v>0</v>
      </c>
      <c r="R1668">
        <f t="shared" si="317"/>
        <v>1</v>
      </c>
      <c r="S1668">
        <f t="shared" si="318"/>
        <v>0</v>
      </c>
      <c r="T1668">
        <f t="shared" si="319"/>
        <v>0</v>
      </c>
      <c r="U1668">
        <f t="shared" si="320"/>
        <v>0</v>
      </c>
      <c r="V1668">
        <f t="shared" si="321"/>
        <v>0</v>
      </c>
      <c r="W1668">
        <f t="shared" si="322"/>
        <v>0</v>
      </c>
      <c r="X1668">
        <f t="shared" si="323"/>
        <v>1</v>
      </c>
      <c r="Y1668">
        <v>2516.75</v>
      </c>
    </row>
    <row r="1669" spans="1:25">
      <c r="A1669" s="1">
        <v>42211</v>
      </c>
      <c r="B1669">
        <v>39</v>
      </c>
      <c r="C1669">
        <v>110.38461538461539</v>
      </c>
      <c r="D1669">
        <v>4305</v>
      </c>
      <c r="E1669">
        <v>8</v>
      </c>
      <c r="F1669">
        <v>125.5</v>
      </c>
      <c r="G1669">
        <v>1004</v>
      </c>
      <c r="H1669">
        <v>47</v>
      </c>
      <c r="I1669">
        <v>112.95744680851064</v>
      </c>
      <c r="J1669">
        <v>5309</v>
      </c>
      <c r="K1669">
        <v>0</v>
      </c>
      <c r="L1669">
        <v>1667</v>
      </c>
      <c r="M1669">
        <f t="shared" si="312"/>
        <v>0</v>
      </c>
      <c r="N1669">
        <f t="shared" si="313"/>
        <v>0</v>
      </c>
      <c r="O1669">
        <f t="shared" si="314"/>
        <v>0</v>
      </c>
      <c r="P1669">
        <f t="shared" si="315"/>
        <v>0</v>
      </c>
      <c r="Q1669">
        <f t="shared" si="316"/>
        <v>0</v>
      </c>
      <c r="R1669">
        <f t="shared" si="317"/>
        <v>1</v>
      </c>
      <c r="S1669">
        <f t="shared" si="318"/>
        <v>0</v>
      </c>
      <c r="T1669">
        <f t="shared" si="319"/>
        <v>0</v>
      </c>
      <c r="U1669">
        <f t="shared" si="320"/>
        <v>0</v>
      </c>
      <c r="V1669">
        <f t="shared" si="321"/>
        <v>0</v>
      </c>
      <c r="W1669">
        <f t="shared" si="322"/>
        <v>0</v>
      </c>
      <c r="X1669">
        <f t="shared" si="323"/>
        <v>0</v>
      </c>
      <c r="Y1669">
        <v>1750.75</v>
      </c>
    </row>
    <row r="1670" spans="1:25">
      <c r="A1670" s="1">
        <v>42212</v>
      </c>
      <c r="B1670">
        <v>49</v>
      </c>
      <c r="C1670">
        <v>115.32653061224489</v>
      </c>
      <c r="D1670">
        <v>5651</v>
      </c>
      <c r="E1670">
        <v>16</v>
      </c>
      <c r="F1670">
        <v>123.13124999999999</v>
      </c>
      <c r="G1670">
        <v>1970.1</v>
      </c>
      <c r="H1670">
        <v>65</v>
      </c>
      <c r="I1670">
        <v>117.24769230769232</v>
      </c>
      <c r="J1670">
        <v>7621.1</v>
      </c>
      <c r="K1670">
        <v>0</v>
      </c>
      <c r="L1670">
        <v>1668</v>
      </c>
      <c r="M1670">
        <f t="shared" si="312"/>
        <v>0</v>
      </c>
      <c r="N1670">
        <f t="shared" si="313"/>
        <v>0</v>
      </c>
      <c r="O1670">
        <f t="shared" si="314"/>
        <v>0</v>
      </c>
      <c r="P1670">
        <f t="shared" si="315"/>
        <v>0</v>
      </c>
      <c r="Q1670">
        <f t="shared" si="316"/>
        <v>0</v>
      </c>
      <c r="R1670">
        <f t="shared" si="317"/>
        <v>1</v>
      </c>
      <c r="S1670">
        <f t="shared" si="318"/>
        <v>0</v>
      </c>
      <c r="T1670">
        <f t="shared" si="319"/>
        <v>0</v>
      </c>
      <c r="U1670">
        <f t="shared" si="320"/>
        <v>0</v>
      </c>
      <c r="V1670">
        <f t="shared" si="321"/>
        <v>0</v>
      </c>
      <c r="W1670">
        <f t="shared" si="322"/>
        <v>0</v>
      </c>
      <c r="X1670">
        <f t="shared" si="323"/>
        <v>0</v>
      </c>
      <c r="Y1670">
        <v>5309</v>
      </c>
    </row>
    <row r="1671" spans="1:25">
      <c r="A1671" s="1">
        <v>42213</v>
      </c>
      <c r="B1671">
        <v>60</v>
      </c>
      <c r="C1671">
        <v>123.33333333333333</v>
      </c>
      <c r="D1671">
        <v>7400</v>
      </c>
      <c r="E1671">
        <v>33</v>
      </c>
      <c r="F1671">
        <v>120.61818181818182</v>
      </c>
      <c r="G1671">
        <v>3980.4</v>
      </c>
      <c r="H1671">
        <v>93</v>
      </c>
      <c r="I1671">
        <v>122.36989247311827</v>
      </c>
      <c r="J1671">
        <v>11380.4</v>
      </c>
      <c r="K1671">
        <v>0</v>
      </c>
      <c r="L1671">
        <v>1669</v>
      </c>
      <c r="M1671">
        <f t="shared" si="312"/>
        <v>0</v>
      </c>
      <c r="N1671">
        <f t="shared" si="313"/>
        <v>0</v>
      </c>
      <c r="O1671">
        <f t="shared" si="314"/>
        <v>0</v>
      </c>
      <c r="P1671">
        <f t="shared" si="315"/>
        <v>0</v>
      </c>
      <c r="Q1671">
        <f t="shared" si="316"/>
        <v>0</v>
      </c>
      <c r="R1671">
        <f t="shared" si="317"/>
        <v>1</v>
      </c>
      <c r="S1671">
        <f t="shared" si="318"/>
        <v>0</v>
      </c>
      <c r="T1671">
        <f t="shared" si="319"/>
        <v>0</v>
      </c>
      <c r="U1671">
        <f t="shared" si="320"/>
        <v>0</v>
      </c>
      <c r="V1671">
        <f t="shared" si="321"/>
        <v>0</v>
      </c>
      <c r="W1671">
        <f t="shared" si="322"/>
        <v>0</v>
      </c>
      <c r="X1671">
        <f t="shared" si="323"/>
        <v>0</v>
      </c>
      <c r="Y1671">
        <v>7621.1</v>
      </c>
    </row>
    <row r="1672" spans="1:25">
      <c r="A1672" s="1">
        <v>42214</v>
      </c>
      <c r="B1672">
        <v>58</v>
      </c>
      <c r="C1672">
        <v>111.53448275862068</v>
      </c>
      <c r="D1672">
        <v>6469</v>
      </c>
      <c r="E1672">
        <v>39</v>
      </c>
      <c r="F1672">
        <v>115.72820512820512</v>
      </c>
      <c r="G1672">
        <v>4513.3999999999996</v>
      </c>
      <c r="H1672">
        <v>97</v>
      </c>
      <c r="I1672">
        <v>113.22061855670103</v>
      </c>
      <c r="J1672">
        <v>10982.4</v>
      </c>
      <c r="K1672">
        <v>0</v>
      </c>
      <c r="L1672">
        <v>1670</v>
      </c>
      <c r="M1672">
        <f t="shared" si="312"/>
        <v>0</v>
      </c>
      <c r="N1672">
        <f t="shared" si="313"/>
        <v>0</v>
      </c>
      <c r="O1672">
        <f t="shared" si="314"/>
        <v>0</v>
      </c>
      <c r="P1672">
        <f t="shared" si="315"/>
        <v>0</v>
      </c>
      <c r="Q1672">
        <f t="shared" si="316"/>
        <v>0</v>
      </c>
      <c r="R1672">
        <f t="shared" si="317"/>
        <v>1</v>
      </c>
      <c r="S1672">
        <f t="shared" si="318"/>
        <v>0</v>
      </c>
      <c r="T1672">
        <f t="shared" si="319"/>
        <v>0</v>
      </c>
      <c r="U1672">
        <f t="shared" si="320"/>
        <v>0</v>
      </c>
      <c r="V1672">
        <f t="shared" si="321"/>
        <v>0</v>
      </c>
      <c r="W1672">
        <f t="shared" si="322"/>
        <v>0</v>
      </c>
      <c r="X1672">
        <f t="shared" si="323"/>
        <v>0</v>
      </c>
      <c r="Y1672">
        <v>11380.4</v>
      </c>
    </row>
    <row r="1673" spans="1:25">
      <c r="A1673" s="1">
        <v>42215</v>
      </c>
      <c r="B1673">
        <v>48</v>
      </c>
      <c r="C1673">
        <v>119.60416666666667</v>
      </c>
      <c r="D1673">
        <v>5741</v>
      </c>
      <c r="E1673">
        <v>18</v>
      </c>
      <c r="F1673">
        <v>135.62222222222221</v>
      </c>
      <c r="G1673">
        <v>2441.1999999999998</v>
      </c>
      <c r="H1673">
        <v>66</v>
      </c>
      <c r="I1673">
        <v>123.97272727272727</v>
      </c>
      <c r="J1673">
        <v>8182.2</v>
      </c>
      <c r="K1673">
        <v>0</v>
      </c>
      <c r="L1673">
        <v>1671</v>
      </c>
      <c r="M1673">
        <f t="shared" si="312"/>
        <v>0</v>
      </c>
      <c r="N1673">
        <f t="shared" si="313"/>
        <v>0</v>
      </c>
      <c r="O1673">
        <f t="shared" si="314"/>
        <v>0</v>
      </c>
      <c r="P1673">
        <f t="shared" si="315"/>
        <v>0</v>
      </c>
      <c r="Q1673">
        <f t="shared" si="316"/>
        <v>0</v>
      </c>
      <c r="R1673">
        <f t="shared" si="317"/>
        <v>1</v>
      </c>
      <c r="S1673">
        <f t="shared" si="318"/>
        <v>0</v>
      </c>
      <c r="T1673">
        <f t="shared" si="319"/>
        <v>0</v>
      </c>
      <c r="U1673">
        <f t="shared" si="320"/>
        <v>0</v>
      </c>
      <c r="V1673">
        <f t="shared" si="321"/>
        <v>0</v>
      </c>
      <c r="W1673">
        <f t="shared" si="322"/>
        <v>0</v>
      </c>
      <c r="X1673">
        <f t="shared" si="323"/>
        <v>0</v>
      </c>
      <c r="Y1673">
        <v>10982.4</v>
      </c>
    </row>
    <row r="1674" spans="1:25">
      <c r="A1674" s="1">
        <v>42216</v>
      </c>
      <c r="B1674">
        <v>49</v>
      </c>
      <c r="C1674">
        <v>127.69387755102041</v>
      </c>
      <c r="D1674">
        <v>6257</v>
      </c>
      <c r="E1674">
        <v>11</v>
      </c>
      <c r="F1674">
        <v>167.73636363636362</v>
      </c>
      <c r="G1674">
        <v>1845.1</v>
      </c>
      <c r="H1674">
        <v>60</v>
      </c>
      <c r="I1674">
        <v>135.035</v>
      </c>
      <c r="J1674">
        <v>8102.1</v>
      </c>
      <c r="K1674">
        <v>0</v>
      </c>
      <c r="L1674">
        <v>1672</v>
      </c>
      <c r="M1674">
        <f t="shared" si="312"/>
        <v>0</v>
      </c>
      <c r="N1674">
        <f t="shared" si="313"/>
        <v>0</v>
      </c>
      <c r="O1674">
        <f t="shared" si="314"/>
        <v>0</v>
      </c>
      <c r="P1674">
        <f t="shared" si="315"/>
        <v>0</v>
      </c>
      <c r="Q1674">
        <f t="shared" si="316"/>
        <v>0</v>
      </c>
      <c r="R1674">
        <f t="shared" si="317"/>
        <v>1</v>
      </c>
      <c r="S1674">
        <f t="shared" si="318"/>
        <v>0</v>
      </c>
      <c r="T1674">
        <f t="shared" si="319"/>
        <v>0</v>
      </c>
      <c r="U1674">
        <f t="shared" si="320"/>
        <v>0</v>
      </c>
      <c r="V1674">
        <f t="shared" si="321"/>
        <v>0</v>
      </c>
      <c r="W1674">
        <f t="shared" si="322"/>
        <v>0</v>
      </c>
      <c r="X1674">
        <f t="shared" si="323"/>
        <v>1</v>
      </c>
      <c r="Y1674">
        <v>8182.2</v>
      </c>
    </row>
    <row r="1675" spans="1:25">
      <c r="A1675" s="1">
        <v>42217</v>
      </c>
      <c r="B1675">
        <v>35</v>
      </c>
      <c r="C1675">
        <v>146</v>
      </c>
      <c r="D1675">
        <v>5110</v>
      </c>
      <c r="E1675">
        <v>21</v>
      </c>
      <c r="F1675">
        <v>165.85714285714286</v>
      </c>
      <c r="G1675">
        <v>3483</v>
      </c>
      <c r="H1675">
        <v>56</v>
      </c>
      <c r="I1675">
        <v>153.44642857142858</v>
      </c>
      <c r="J1675">
        <v>8593</v>
      </c>
      <c r="K1675">
        <v>0</v>
      </c>
      <c r="L1675">
        <v>1673</v>
      </c>
      <c r="M1675">
        <f t="shared" si="312"/>
        <v>0</v>
      </c>
      <c r="N1675">
        <f t="shared" si="313"/>
        <v>0</v>
      </c>
      <c r="O1675">
        <f t="shared" si="314"/>
        <v>0</v>
      </c>
      <c r="P1675">
        <f t="shared" si="315"/>
        <v>0</v>
      </c>
      <c r="Q1675">
        <f t="shared" si="316"/>
        <v>0</v>
      </c>
      <c r="R1675">
        <f t="shared" si="317"/>
        <v>0</v>
      </c>
      <c r="S1675">
        <f t="shared" si="318"/>
        <v>1</v>
      </c>
      <c r="T1675">
        <f t="shared" si="319"/>
        <v>0</v>
      </c>
      <c r="U1675">
        <f t="shared" si="320"/>
        <v>0</v>
      </c>
      <c r="V1675">
        <f t="shared" si="321"/>
        <v>0</v>
      </c>
      <c r="W1675">
        <f t="shared" si="322"/>
        <v>0</v>
      </c>
      <c r="X1675">
        <f t="shared" si="323"/>
        <v>1</v>
      </c>
      <c r="Y1675">
        <v>8102.1</v>
      </c>
    </row>
    <row r="1676" spans="1:25">
      <c r="A1676" s="1">
        <v>42218</v>
      </c>
      <c r="B1676">
        <v>27</v>
      </c>
      <c r="C1676">
        <v>148.18518518518519</v>
      </c>
      <c r="D1676">
        <v>4001</v>
      </c>
      <c r="E1676">
        <v>4</v>
      </c>
      <c r="F1676">
        <v>150.30000000000001</v>
      </c>
      <c r="G1676">
        <v>601.20000000000005</v>
      </c>
      <c r="H1676">
        <v>31</v>
      </c>
      <c r="I1676">
        <v>148.45806451612901</v>
      </c>
      <c r="J1676">
        <v>4602.2</v>
      </c>
      <c r="K1676">
        <v>0</v>
      </c>
      <c r="L1676">
        <v>1674</v>
      </c>
      <c r="M1676">
        <f t="shared" si="312"/>
        <v>0</v>
      </c>
      <c r="N1676">
        <f t="shared" si="313"/>
        <v>0</v>
      </c>
      <c r="O1676">
        <f t="shared" si="314"/>
        <v>0</v>
      </c>
      <c r="P1676">
        <f t="shared" si="315"/>
        <v>0</v>
      </c>
      <c r="Q1676">
        <f t="shared" si="316"/>
        <v>0</v>
      </c>
      <c r="R1676">
        <f t="shared" si="317"/>
        <v>0</v>
      </c>
      <c r="S1676">
        <f t="shared" si="318"/>
        <v>1</v>
      </c>
      <c r="T1676">
        <f t="shared" si="319"/>
        <v>0</v>
      </c>
      <c r="U1676">
        <f t="shared" si="320"/>
        <v>0</v>
      </c>
      <c r="V1676">
        <f t="shared" si="321"/>
        <v>0</v>
      </c>
      <c r="W1676">
        <f t="shared" si="322"/>
        <v>0</v>
      </c>
      <c r="X1676">
        <f t="shared" si="323"/>
        <v>0</v>
      </c>
      <c r="Y1676">
        <v>8593</v>
      </c>
    </row>
    <row r="1677" spans="1:25">
      <c r="A1677" s="1">
        <v>42219</v>
      </c>
      <c r="B1677">
        <v>66</v>
      </c>
      <c r="C1677">
        <v>141.30303030303031</v>
      </c>
      <c r="D1677">
        <v>9326</v>
      </c>
      <c r="E1677">
        <v>10</v>
      </c>
      <c r="F1677">
        <v>167.465</v>
      </c>
      <c r="G1677">
        <v>1674.65</v>
      </c>
      <c r="H1677">
        <v>76</v>
      </c>
      <c r="I1677">
        <v>144.74539473684209</v>
      </c>
      <c r="J1677">
        <v>11000.65</v>
      </c>
      <c r="K1677">
        <v>0</v>
      </c>
      <c r="L1677">
        <v>1675</v>
      </c>
      <c r="M1677">
        <f t="shared" si="312"/>
        <v>0</v>
      </c>
      <c r="N1677">
        <f t="shared" si="313"/>
        <v>0</v>
      </c>
      <c r="O1677">
        <f t="shared" si="314"/>
        <v>0</v>
      </c>
      <c r="P1677">
        <f t="shared" si="315"/>
        <v>0</v>
      </c>
      <c r="Q1677">
        <f t="shared" si="316"/>
        <v>0</v>
      </c>
      <c r="R1677">
        <f t="shared" si="317"/>
        <v>0</v>
      </c>
      <c r="S1677">
        <f t="shared" si="318"/>
        <v>1</v>
      </c>
      <c r="T1677">
        <f t="shared" si="319"/>
        <v>0</v>
      </c>
      <c r="U1677">
        <f t="shared" si="320"/>
        <v>0</v>
      </c>
      <c r="V1677">
        <f t="shared" si="321"/>
        <v>0</v>
      </c>
      <c r="W1677">
        <f t="shared" si="322"/>
        <v>0</v>
      </c>
      <c r="X1677">
        <f t="shared" si="323"/>
        <v>0</v>
      </c>
      <c r="Y1677">
        <v>4602.2</v>
      </c>
    </row>
    <row r="1678" spans="1:25">
      <c r="A1678" s="1">
        <v>42220</v>
      </c>
      <c r="B1678">
        <v>75</v>
      </c>
      <c r="C1678">
        <v>148.28</v>
      </c>
      <c r="D1678">
        <v>11121</v>
      </c>
      <c r="E1678">
        <v>13</v>
      </c>
      <c r="F1678">
        <v>152.73846153846154</v>
      </c>
      <c r="G1678">
        <v>1985.6</v>
      </c>
      <c r="H1678">
        <v>88</v>
      </c>
      <c r="I1678">
        <v>148.93863636363636</v>
      </c>
      <c r="J1678">
        <v>13106.6</v>
      </c>
      <c r="K1678">
        <v>0</v>
      </c>
      <c r="L1678">
        <v>1676</v>
      </c>
      <c r="M1678">
        <f t="shared" si="312"/>
        <v>0</v>
      </c>
      <c r="N1678">
        <f t="shared" si="313"/>
        <v>0</v>
      </c>
      <c r="O1678">
        <f t="shared" si="314"/>
        <v>0</v>
      </c>
      <c r="P1678">
        <f t="shared" si="315"/>
        <v>0</v>
      </c>
      <c r="Q1678">
        <f t="shared" si="316"/>
        <v>0</v>
      </c>
      <c r="R1678">
        <f t="shared" si="317"/>
        <v>0</v>
      </c>
      <c r="S1678">
        <f t="shared" si="318"/>
        <v>1</v>
      </c>
      <c r="T1678">
        <f t="shared" si="319"/>
        <v>0</v>
      </c>
      <c r="U1678">
        <f t="shared" si="320"/>
        <v>0</v>
      </c>
      <c r="V1678">
        <f t="shared" si="321"/>
        <v>0</v>
      </c>
      <c r="W1678">
        <f t="shared" si="322"/>
        <v>0</v>
      </c>
      <c r="X1678">
        <f t="shared" si="323"/>
        <v>0</v>
      </c>
      <c r="Y1678">
        <v>11000.65</v>
      </c>
    </row>
    <row r="1679" spans="1:25">
      <c r="A1679" s="1">
        <v>42221</v>
      </c>
      <c r="B1679">
        <v>67</v>
      </c>
      <c r="C1679">
        <v>146.62686567164178</v>
      </c>
      <c r="D1679">
        <v>9824</v>
      </c>
      <c r="E1679">
        <v>5</v>
      </c>
      <c r="F1679">
        <v>161.6</v>
      </c>
      <c r="G1679">
        <v>808</v>
      </c>
      <c r="H1679">
        <v>72</v>
      </c>
      <c r="I1679">
        <v>147.66666666666666</v>
      </c>
      <c r="J1679">
        <v>10632</v>
      </c>
      <c r="K1679">
        <v>0</v>
      </c>
      <c r="L1679">
        <v>1677</v>
      </c>
      <c r="M1679">
        <f t="shared" si="312"/>
        <v>0</v>
      </c>
      <c r="N1679">
        <f t="shared" si="313"/>
        <v>0</v>
      </c>
      <c r="O1679">
        <f t="shared" si="314"/>
        <v>0</v>
      </c>
      <c r="P1679">
        <f t="shared" si="315"/>
        <v>0</v>
      </c>
      <c r="Q1679">
        <f t="shared" si="316"/>
        <v>0</v>
      </c>
      <c r="R1679">
        <f t="shared" si="317"/>
        <v>0</v>
      </c>
      <c r="S1679">
        <f t="shared" si="318"/>
        <v>1</v>
      </c>
      <c r="T1679">
        <f t="shared" si="319"/>
        <v>0</v>
      </c>
      <c r="U1679">
        <f t="shared" si="320"/>
        <v>0</v>
      </c>
      <c r="V1679">
        <f t="shared" si="321"/>
        <v>0</v>
      </c>
      <c r="W1679">
        <f t="shared" si="322"/>
        <v>0</v>
      </c>
      <c r="X1679">
        <f t="shared" si="323"/>
        <v>0</v>
      </c>
      <c r="Y1679">
        <v>13106.6</v>
      </c>
    </row>
    <row r="1680" spans="1:25">
      <c r="A1680" s="1">
        <v>42222</v>
      </c>
      <c r="B1680">
        <v>65</v>
      </c>
      <c r="C1680">
        <v>157.4</v>
      </c>
      <c r="D1680">
        <v>10231</v>
      </c>
      <c r="E1680">
        <v>7</v>
      </c>
      <c r="F1680">
        <v>125</v>
      </c>
      <c r="G1680">
        <v>875</v>
      </c>
      <c r="H1680">
        <v>72</v>
      </c>
      <c r="I1680">
        <v>154.25</v>
      </c>
      <c r="J1680">
        <v>11106</v>
      </c>
      <c r="K1680">
        <v>0</v>
      </c>
      <c r="L1680">
        <v>1678</v>
      </c>
      <c r="M1680">
        <f t="shared" si="312"/>
        <v>0</v>
      </c>
      <c r="N1680">
        <f t="shared" si="313"/>
        <v>0</v>
      </c>
      <c r="O1680">
        <f t="shared" si="314"/>
        <v>0</v>
      </c>
      <c r="P1680">
        <f t="shared" si="315"/>
        <v>0</v>
      </c>
      <c r="Q1680">
        <f t="shared" si="316"/>
        <v>0</v>
      </c>
      <c r="R1680">
        <f t="shared" si="317"/>
        <v>0</v>
      </c>
      <c r="S1680">
        <f t="shared" si="318"/>
        <v>1</v>
      </c>
      <c r="T1680">
        <f t="shared" si="319"/>
        <v>0</v>
      </c>
      <c r="U1680">
        <f t="shared" si="320"/>
        <v>0</v>
      </c>
      <c r="V1680">
        <f t="shared" si="321"/>
        <v>0</v>
      </c>
      <c r="W1680">
        <f t="shared" si="322"/>
        <v>0</v>
      </c>
      <c r="X1680">
        <f t="shared" si="323"/>
        <v>0</v>
      </c>
      <c r="Y1680">
        <v>10632</v>
      </c>
    </row>
    <row r="1681" spans="1:25">
      <c r="A1681" s="1">
        <v>42223</v>
      </c>
      <c r="B1681">
        <v>32</v>
      </c>
      <c r="C1681">
        <v>151.71875</v>
      </c>
      <c r="D1681">
        <v>4855</v>
      </c>
      <c r="E1681">
        <v>19</v>
      </c>
      <c r="F1681">
        <v>183.07631578947368</v>
      </c>
      <c r="G1681">
        <v>3478.45</v>
      </c>
      <c r="H1681">
        <v>51</v>
      </c>
      <c r="I1681">
        <v>163.40098039215687</v>
      </c>
      <c r="J1681">
        <v>8333.4500000000007</v>
      </c>
      <c r="K1681">
        <v>0</v>
      </c>
      <c r="L1681">
        <v>1679</v>
      </c>
      <c r="M1681">
        <f t="shared" si="312"/>
        <v>0</v>
      </c>
      <c r="N1681">
        <f t="shared" si="313"/>
        <v>0</v>
      </c>
      <c r="O1681">
        <f t="shared" si="314"/>
        <v>0</v>
      </c>
      <c r="P1681">
        <f t="shared" si="315"/>
        <v>0</v>
      </c>
      <c r="Q1681">
        <f t="shared" si="316"/>
        <v>0</v>
      </c>
      <c r="R1681">
        <f t="shared" si="317"/>
        <v>0</v>
      </c>
      <c r="S1681">
        <f t="shared" si="318"/>
        <v>1</v>
      </c>
      <c r="T1681">
        <f t="shared" si="319"/>
        <v>0</v>
      </c>
      <c r="U1681">
        <f t="shared" si="320"/>
        <v>0</v>
      </c>
      <c r="V1681">
        <f t="shared" si="321"/>
        <v>0</v>
      </c>
      <c r="W1681">
        <f t="shared" si="322"/>
        <v>0</v>
      </c>
      <c r="X1681">
        <f t="shared" si="323"/>
        <v>1</v>
      </c>
      <c r="Y1681">
        <v>11106</v>
      </c>
    </row>
    <row r="1682" spans="1:25">
      <c r="A1682" s="1">
        <v>42224</v>
      </c>
      <c r="B1682">
        <v>22</v>
      </c>
      <c r="C1682">
        <v>151.72727272727272</v>
      </c>
      <c r="D1682">
        <v>3338</v>
      </c>
      <c r="E1682">
        <v>20</v>
      </c>
      <c r="F1682">
        <v>174.08499999999998</v>
      </c>
      <c r="G1682">
        <v>3481.7</v>
      </c>
      <c r="H1682">
        <v>42</v>
      </c>
      <c r="I1682">
        <v>162.37380952380951</v>
      </c>
      <c r="J1682">
        <v>6819.7</v>
      </c>
      <c r="K1682">
        <v>0</v>
      </c>
      <c r="L1682">
        <v>1680</v>
      </c>
      <c r="M1682">
        <f t="shared" si="312"/>
        <v>0</v>
      </c>
      <c r="N1682">
        <f t="shared" si="313"/>
        <v>0</v>
      </c>
      <c r="O1682">
        <f t="shared" si="314"/>
        <v>0</v>
      </c>
      <c r="P1682">
        <f t="shared" si="315"/>
        <v>0</v>
      </c>
      <c r="Q1682">
        <f t="shared" si="316"/>
        <v>0</v>
      </c>
      <c r="R1682">
        <f t="shared" si="317"/>
        <v>0</v>
      </c>
      <c r="S1682">
        <f t="shared" si="318"/>
        <v>1</v>
      </c>
      <c r="T1682">
        <f t="shared" si="319"/>
        <v>0</v>
      </c>
      <c r="U1682">
        <f t="shared" si="320"/>
        <v>0</v>
      </c>
      <c r="V1682">
        <f t="shared" si="321"/>
        <v>0</v>
      </c>
      <c r="W1682">
        <f t="shared" si="322"/>
        <v>0</v>
      </c>
      <c r="X1682">
        <f t="shared" si="323"/>
        <v>1</v>
      </c>
      <c r="Y1682">
        <v>8333.4500000000007</v>
      </c>
    </row>
    <row r="1683" spans="1:25">
      <c r="A1683" s="1">
        <v>42225</v>
      </c>
      <c r="B1683">
        <v>87</v>
      </c>
      <c r="C1683">
        <v>148.83908045977012</v>
      </c>
      <c r="D1683">
        <v>12949</v>
      </c>
      <c r="E1683">
        <v>2</v>
      </c>
      <c r="F1683">
        <v>121.55</v>
      </c>
      <c r="G1683">
        <v>243.1</v>
      </c>
      <c r="H1683">
        <v>89</v>
      </c>
      <c r="I1683">
        <v>148.22584269662923</v>
      </c>
      <c r="J1683">
        <v>13192.1</v>
      </c>
      <c r="K1683">
        <v>0</v>
      </c>
      <c r="L1683">
        <v>1681</v>
      </c>
      <c r="M1683">
        <f t="shared" si="312"/>
        <v>0</v>
      </c>
      <c r="N1683">
        <f t="shared" si="313"/>
        <v>0</v>
      </c>
      <c r="O1683">
        <f t="shared" si="314"/>
        <v>0</v>
      </c>
      <c r="P1683">
        <f t="shared" si="315"/>
        <v>0</v>
      </c>
      <c r="Q1683">
        <f t="shared" si="316"/>
        <v>0</v>
      </c>
      <c r="R1683">
        <f t="shared" si="317"/>
        <v>0</v>
      </c>
      <c r="S1683">
        <f t="shared" si="318"/>
        <v>1</v>
      </c>
      <c r="T1683">
        <f t="shared" si="319"/>
        <v>0</v>
      </c>
      <c r="U1683">
        <f t="shared" si="320"/>
        <v>0</v>
      </c>
      <c r="V1683">
        <f t="shared" si="321"/>
        <v>0</v>
      </c>
      <c r="W1683">
        <f t="shared" si="322"/>
        <v>0</v>
      </c>
      <c r="X1683">
        <f t="shared" si="323"/>
        <v>0</v>
      </c>
      <c r="Y1683">
        <v>6819.7</v>
      </c>
    </row>
    <row r="1684" spans="1:25">
      <c r="A1684" s="1">
        <v>42226</v>
      </c>
      <c r="B1684">
        <v>100</v>
      </c>
      <c r="C1684">
        <v>149.83000000000001</v>
      </c>
      <c r="D1684">
        <v>14983</v>
      </c>
      <c r="E1684">
        <v>0</v>
      </c>
      <c r="F1684">
        <v>0</v>
      </c>
      <c r="G1684">
        <v>0</v>
      </c>
      <c r="H1684">
        <v>100</v>
      </c>
      <c r="I1684">
        <v>149.83000000000001</v>
      </c>
      <c r="J1684">
        <v>14983</v>
      </c>
      <c r="K1684">
        <v>0</v>
      </c>
      <c r="L1684">
        <v>1682</v>
      </c>
      <c r="M1684">
        <f t="shared" si="312"/>
        <v>0</v>
      </c>
      <c r="N1684">
        <f t="shared" si="313"/>
        <v>0</v>
      </c>
      <c r="O1684">
        <f t="shared" si="314"/>
        <v>0</v>
      </c>
      <c r="P1684">
        <f t="shared" si="315"/>
        <v>0</v>
      </c>
      <c r="Q1684">
        <f t="shared" si="316"/>
        <v>0</v>
      </c>
      <c r="R1684">
        <f t="shared" si="317"/>
        <v>0</v>
      </c>
      <c r="S1684">
        <f t="shared" si="318"/>
        <v>1</v>
      </c>
      <c r="T1684">
        <f t="shared" si="319"/>
        <v>0</v>
      </c>
      <c r="U1684">
        <f t="shared" si="320"/>
        <v>0</v>
      </c>
      <c r="V1684">
        <f t="shared" si="321"/>
        <v>0</v>
      </c>
      <c r="W1684">
        <f t="shared" si="322"/>
        <v>0</v>
      </c>
      <c r="X1684">
        <f t="shared" si="323"/>
        <v>0</v>
      </c>
      <c r="Y1684">
        <v>13192.1</v>
      </c>
    </row>
    <row r="1685" spans="1:25">
      <c r="A1685" s="1">
        <v>42227</v>
      </c>
      <c r="B1685">
        <v>93</v>
      </c>
      <c r="C1685">
        <v>149.89247311827958</v>
      </c>
      <c r="D1685">
        <v>13940</v>
      </c>
      <c r="E1685">
        <v>3</v>
      </c>
      <c r="F1685">
        <v>82</v>
      </c>
      <c r="G1685">
        <v>246</v>
      </c>
      <c r="H1685">
        <v>96</v>
      </c>
      <c r="I1685">
        <v>147.77083333333334</v>
      </c>
      <c r="J1685">
        <v>14186</v>
      </c>
      <c r="K1685">
        <v>0</v>
      </c>
      <c r="L1685">
        <v>1683</v>
      </c>
      <c r="M1685">
        <f t="shared" si="312"/>
        <v>0</v>
      </c>
      <c r="N1685">
        <f t="shared" si="313"/>
        <v>0</v>
      </c>
      <c r="O1685">
        <f t="shared" si="314"/>
        <v>0</v>
      </c>
      <c r="P1685">
        <f t="shared" si="315"/>
        <v>0</v>
      </c>
      <c r="Q1685">
        <f t="shared" si="316"/>
        <v>0</v>
      </c>
      <c r="R1685">
        <f t="shared" si="317"/>
        <v>0</v>
      </c>
      <c r="S1685">
        <f t="shared" si="318"/>
        <v>1</v>
      </c>
      <c r="T1685">
        <f t="shared" si="319"/>
        <v>0</v>
      </c>
      <c r="U1685">
        <f t="shared" si="320"/>
        <v>0</v>
      </c>
      <c r="V1685">
        <f t="shared" si="321"/>
        <v>0</v>
      </c>
      <c r="W1685">
        <f t="shared" si="322"/>
        <v>0</v>
      </c>
      <c r="X1685">
        <f t="shared" si="323"/>
        <v>0</v>
      </c>
      <c r="Y1685">
        <v>14983</v>
      </c>
    </row>
    <row r="1686" spans="1:25">
      <c r="A1686" s="1">
        <v>42228</v>
      </c>
      <c r="B1686">
        <v>77</v>
      </c>
      <c r="C1686">
        <v>148.12987012987014</v>
      </c>
      <c r="D1686">
        <v>11406</v>
      </c>
      <c r="E1686">
        <v>9</v>
      </c>
      <c r="F1686">
        <v>125.35555555555555</v>
      </c>
      <c r="G1686">
        <v>1128.2</v>
      </c>
      <c r="H1686">
        <v>86</v>
      </c>
      <c r="I1686">
        <v>145.74651162790698</v>
      </c>
      <c r="J1686">
        <v>12534.2</v>
      </c>
      <c r="K1686">
        <v>0</v>
      </c>
      <c r="L1686">
        <v>1684</v>
      </c>
      <c r="M1686">
        <f t="shared" si="312"/>
        <v>0</v>
      </c>
      <c r="N1686">
        <f t="shared" si="313"/>
        <v>0</v>
      </c>
      <c r="O1686">
        <f t="shared" si="314"/>
        <v>0</v>
      </c>
      <c r="P1686">
        <f t="shared" si="315"/>
        <v>0</v>
      </c>
      <c r="Q1686">
        <f t="shared" si="316"/>
        <v>0</v>
      </c>
      <c r="R1686">
        <f t="shared" si="317"/>
        <v>0</v>
      </c>
      <c r="S1686">
        <f t="shared" si="318"/>
        <v>1</v>
      </c>
      <c r="T1686">
        <f t="shared" si="319"/>
        <v>0</v>
      </c>
      <c r="U1686">
        <f t="shared" si="320"/>
        <v>0</v>
      </c>
      <c r="V1686">
        <f t="shared" si="321"/>
        <v>0</v>
      </c>
      <c r="W1686">
        <f t="shared" si="322"/>
        <v>0</v>
      </c>
      <c r="X1686">
        <f t="shared" si="323"/>
        <v>0</v>
      </c>
      <c r="Y1686">
        <v>14186</v>
      </c>
    </row>
    <row r="1687" spans="1:25">
      <c r="A1687" s="1">
        <v>42229</v>
      </c>
      <c r="B1687">
        <v>70</v>
      </c>
      <c r="C1687">
        <v>147.08571428571429</v>
      </c>
      <c r="D1687">
        <v>10296</v>
      </c>
      <c r="E1687">
        <v>17</v>
      </c>
      <c r="F1687">
        <v>156.37058823529412</v>
      </c>
      <c r="G1687">
        <v>2658.3</v>
      </c>
      <c r="H1687">
        <v>87</v>
      </c>
      <c r="I1687">
        <v>148.9</v>
      </c>
      <c r="J1687">
        <v>12954.3</v>
      </c>
      <c r="K1687">
        <v>0</v>
      </c>
      <c r="L1687">
        <v>1685</v>
      </c>
      <c r="M1687">
        <f t="shared" si="312"/>
        <v>0</v>
      </c>
      <c r="N1687">
        <f t="shared" si="313"/>
        <v>0</v>
      </c>
      <c r="O1687">
        <f t="shared" si="314"/>
        <v>0</v>
      </c>
      <c r="P1687">
        <f t="shared" si="315"/>
        <v>0</v>
      </c>
      <c r="Q1687">
        <f t="shared" si="316"/>
        <v>0</v>
      </c>
      <c r="R1687">
        <f t="shared" si="317"/>
        <v>0</v>
      </c>
      <c r="S1687">
        <f t="shared" si="318"/>
        <v>1</v>
      </c>
      <c r="T1687">
        <f t="shared" si="319"/>
        <v>0</v>
      </c>
      <c r="U1687">
        <f t="shared" si="320"/>
        <v>0</v>
      </c>
      <c r="V1687">
        <f t="shared" si="321"/>
        <v>0</v>
      </c>
      <c r="W1687">
        <f t="shared" si="322"/>
        <v>0</v>
      </c>
      <c r="X1687">
        <f t="shared" si="323"/>
        <v>0</v>
      </c>
      <c r="Y1687">
        <v>12534.2</v>
      </c>
    </row>
    <row r="1688" spans="1:25">
      <c r="A1688" s="1">
        <v>42230</v>
      </c>
      <c r="B1688">
        <v>14</v>
      </c>
      <c r="C1688">
        <v>149</v>
      </c>
      <c r="D1688">
        <v>2086</v>
      </c>
      <c r="E1688">
        <v>35</v>
      </c>
      <c r="F1688">
        <v>165.07714285714286</v>
      </c>
      <c r="G1688">
        <v>5777.7</v>
      </c>
      <c r="H1688">
        <v>49</v>
      </c>
      <c r="I1688">
        <v>160.48367346938775</v>
      </c>
      <c r="J1688">
        <v>7863.7</v>
      </c>
      <c r="K1688">
        <v>0</v>
      </c>
      <c r="L1688">
        <v>1686</v>
      </c>
      <c r="M1688">
        <f t="shared" si="312"/>
        <v>0</v>
      </c>
      <c r="N1688">
        <f t="shared" si="313"/>
        <v>0</v>
      </c>
      <c r="O1688">
        <f t="shared" si="314"/>
        <v>0</v>
      </c>
      <c r="P1688">
        <f t="shared" si="315"/>
        <v>0</v>
      </c>
      <c r="Q1688">
        <f t="shared" si="316"/>
        <v>0</v>
      </c>
      <c r="R1688">
        <f t="shared" si="317"/>
        <v>0</v>
      </c>
      <c r="S1688">
        <f t="shared" si="318"/>
        <v>1</v>
      </c>
      <c r="T1688">
        <f t="shared" si="319"/>
        <v>0</v>
      </c>
      <c r="U1688">
        <f t="shared" si="320"/>
        <v>0</v>
      </c>
      <c r="V1688">
        <f t="shared" si="321"/>
        <v>0</v>
      </c>
      <c r="W1688">
        <f t="shared" si="322"/>
        <v>0</v>
      </c>
      <c r="X1688">
        <f t="shared" si="323"/>
        <v>1</v>
      </c>
      <c r="Y1688">
        <v>12954.3</v>
      </c>
    </row>
    <row r="1689" spans="1:25">
      <c r="A1689" s="1">
        <v>42231</v>
      </c>
      <c r="B1689">
        <v>3</v>
      </c>
      <c r="C1689">
        <v>149</v>
      </c>
      <c r="D1689">
        <v>447</v>
      </c>
      <c r="E1689">
        <v>15</v>
      </c>
      <c r="F1689">
        <v>161.76000000000002</v>
      </c>
      <c r="G1689">
        <v>2426.4</v>
      </c>
      <c r="H1689">
        <v>18</v>
      </c>
      <c r="I1689">
        <v>159.63333333333333</v>
      </c>
      <c r="J1689">
        <v>2873.4</v>
      </c>
      <c r="K1689">
        <v>0</v>
      </c>
      <c r="L1689">
        <v>1687</v>
      </c>
      <c r="M1689">
        <f t="shared" si="312"/>
        <v>0</v>
      </c>
      <c r="N1689">
        <f t="shared" si="313"/>
        <v>0</v>
      </c>
      <c r="O1689">
        <f t="shared" si="314"/>
        <v>0</v>
      </c>
      <c r="P1689">
        <f t="shared" si="315"/>
        <v>0</v>
      </c>
      <c r="Q1689">
        <f t="shared" si="316"/>
        <v>0</v>
      </c>
      <c r="R1689">
        <f t="shared" si="317"/>
        <v>0</v>
      </c>
      <c r="S1689">
        <f t="shared" si="318"/>
        <v>1</v>
      </c>
      <c r="T1689">
        <f t="shared" si="319"/>
        <v>0</v>
      </c>
      <c r="U1689">
        <f t="shared" si="320"/>
        <v>0</v>
      </c>
      <c r="V1689">
        <f t="shared" si="321"/>
        <v>0</v>
      </c>
      <c r="W1689">
        <f t="shared" si="322"/>
        <v>0</v>
      </c>
      <c r="X1689">
        <f t="shared" si="323"/>
        <v>1</v>
      </c>
      <c r="Y1689">
        <v>7863.7</v>
      </c>
    </row>
    <row r="1690" spans="1:25">
      <c r="A1690" s="1">
        <v>42232</v>
      </c>
      <c r="B1690">
        <v>54</v>
      </c>
      <c r="C1690">
        <v>134.18518518518519</v>
      </c>
      <c r="D1690">
        <v>7246</v>
      </c>
      <c r="E1690">
        <v>3</v>
      </c>
      <c r="F1690">
        <v>165.66666666666666</v>
      </c>
      <c r="G1690">
        <v>497</v>
      </c>
      <c r="H1690">
        <v>57</v>
      </c>
      <c r="I1690">
        <v>135.84210526315789</v>
      </c>
      <c r="J1690">
        <v>7743</v>
      </c>
      <c r="K1690">
        <v>0</v>
      </c>
      <c r="L1690">
        <v>1688</v>
      </c>
      <c r="M1690">
        <f t="shared" si="312"/>
        <v>0</v>
      </c>
      <c r="N1690">
        <f t="shared" si="313"/>
        <v>0</v>
      </c>
      <c r="O1690">
        <f t="shared" si="314"/>
        <v>0</v>
      </c>
      <c r="P1690">
        <f t="shared" si="315"/>
        <v>0</v>
      </c>
      <c r="Q1690">
        <f t="shared" si="316"/>
        <v>0</v>
      </c>
      <c r="R1690">
        <f t="shared" si="317"/>
        <v>0</v>
      </c>
      <c r="S1690">
        <f t="shared" si="318"/>
        <v>1</v>
      </c>
      <c r="T1690">
        <f t="shared" si="319"/>
        <v>0</v>
      </c>
      <c r="U1690">
        <f t="shared" si="320"/>
        <v>0</v>
      </c>
      <c r="V1690">
        <f t="shared" si="321"/>
        <v>0</v>
      </c>
      <c r="W1690">
        <f t="shared" si="322"/>
        <v>0</v>
      </c>
      <c r="X1690">
        <f t="shared" si="323"/>
        <v>0</v>
      </c>
      <c r="Y1690">
        <v>2873.4</v>
      </c>
    </row>
    <row r="1691" spans="1:25">
      <c r="A1691" s="1">
        <v>42233</v>
      </c>
      <c r="B1691">
        <v>89</v>
      </c>
      <c r="C1691">
        <v>138.88764044943821</v>
      </c>
      <c r="D1691">
        <v>12361</v>
      </c>
      <c r="E1691">
        <v>2</v>
      </c>
      <c r="F1691">
        <v>105.5</v>
      </c>
      <c r="G1691">
        <v>211</v>
      </c>
      <c r="H1691">
        <v>91</v>
      </c>
      <c r="I1691">
        <v>138.15384615384616</v>
      </c>
      <c r="J1691">
        <v>12572</v>
      </c>
      <c r="K1691">
        <v>0</v>
      </c>
      <c r="L1691">
        <v>1689</v>
      </c>
      <c r="M1691">
        <f t="shared" si="312"/>
        <v>0</v>
      </c>
      <c r="N1691">
        <f t="shared" si="313"/>
        <v>0</v>
      </c>
      <c r="O1691">
        <f t="shared" si="314"/>
        <v>0</v>
      </c>
      <c r="P1691">
        <f t="shared" si="315"/>
        <v>0</v>
      </c>
      <c r="Q1691">
        <f t="shared" si="316"/>
        <v>0</v>
      </c>
      <c r="R1691">
        <f t="shared" si="317"/>
        <v>0</v>
      </c>
      <c r="S1691">
        <f t="shared" si="318"/>
        <v>1</v>
      </c>
      <c r="T1691">
        <f t="shared" si="319"/>
        <v>0</v>
      </c>
      <c r="U1691">
        <f t="shared" si="320"/>
        <v>0</v>
      </c>
      <c r="V1691">
        <f t="shared" si="321"/>
        <v>0</v>
      </c>
      <c r="W1691">
        <f t="shared" si="322"/>
        <v>0</v>
      </c>
      <c r="X1691">
        <f t="shared" si="323"/>
        <v>0</v>
      </c>
      <c r="Y1691">
        <v>7743</v>
      </c>
    </row>
    <row r="1692" spans="1:25">
      <c r="A1692" s="1">
        <v>42234</v>
      </c>
      <c r="B1692">
        <v>88</v>
      </c>
      <c r="C1692">
        <v>137.63636363636363</v>
      </c>
      <c r="D1692">
        <v>12112</v>
      </c>
      <c r="E1692">
        <v>2</v>
      </c>
      <c r="F1692">
        <v>130.55000000000001</v>
      </c>
      <c r="G1692">
        <v>261.10000000000002</v>
      </c>
      <c r="H1692">
        <v>90</v>
      </c>
      <c r="I1692">
        <v>137.47888888888889</v>
      </c>
      <c r="J1692">
        <v>12373.1</v>
      </c>
      <c r="K1692">
        <v>0</v>
      </c>
      <c r="L1692">
        <v>1690</v>
      </c>
      <c r="M1692">
        <f t="shared" si="312"/>
        <v>0</v>
      </c>
      <c r="N1692">
        <f t="shared" si="313"/>
        <v>0</v>
      </c>
      <c r="O1692">
        <f t="shared" si="314"/>
        <v>0</v>
      </c>
      <c r="P1692">
        <f t="shared" si="315"/>
        <v>0</v>
      </c>
      <c r="Q1692">
        <f t="shared" si="316"/>
        <v>0</v>
      </c>
      <c r="R1692">
        <f t="shared" si="317"/>
        <v>0</v>
      </c>
      <c r="S1692">
        <f t="shared" si="318"/>
        <v>1</v>
      </c>
      <c r="T1692">
        <f t="shared" si="319"/>
        <v>0</v>
      </c>
      <c r="U1692">
        <f t="shared" si="320"/>
        <v>0</v>
      </c>
      <c r="V1692">
        <f t="shared" si="321"/>
        <v>0</v>
      </c>
      <c r="W1692">
        <f t="shared" si="322"/>
        <v>0</v>
      </c>
      <c r="X1692">
        <f t="shared" si="323"/>
        <v>0</v>
      </c>
      <c r="Y1692">
        <v>12572</v>
      </c>
    </row>
    <row r="1693" spans="1:25">
      <c r="A1693" s="1">
        <v>42235</v>
      </c>
      <c r="B1693">
        <v>88</v>
      </c>
      <c r="C1693">
        <v>137.86363636363637</v>
      </c>
      <c r="D1693">
        <v>12132</v>
      </c>
      <c r="E1693">
        <v>5</v>
      </c>
      <c r="F1693">
        <v>128.80000000000001</v>
      </c>
      <c r="G1693">
        <v>644</v>
      </c>
      <c r="H1693">
        <v>93</v>
      </c>
      <c r="I1693">
        <v>137.3763440860215</v>
      </c>
      <c r="J1693">
        <v>12776</v>
      </c>
      <c r="K1693">
        <v>0</v>
      </c>
      <c r="L1693">
        <v>1691</v>
      </c>
      <c r="M1693">
        <f t="shared" si="312"/>
        <v>0</v>
      </c>
      <c r="N1693">
        <f t="shared" si="313"/>
        <v>0</v>
      </c>
      <c r="O1693">
        <f t="shared" si="314"/>
        <v>0</v>
      </c>
      <c r="P1693">
        <f t="shared" si="315"/>
        <v>0</v>
      </c>
      <c r="Q1693">
        <f t="shared" si="316"/>
        <v>0</v>
      </c>
      <c r="R1693">
        <f t="shared" si="317"/>
        <v>0</v>
      </c>
      <c r="S1693">
        <f t="shared" si="318"/>
        <v>1</v>
      </c>
      <c r="T1693">
        <f t="shared" si="319"/>
        <v>0</v>
      </c>
      <c r="U1693">
        <f t="shared" si="320"/>
        <v>0</v>
      </c>
      <c r="V1693">
        <f t="shared" si="321"/>
        <v>0</v>
      </c>
      <c r="W1693">
        <f t="shared" si="322"/>
        <v>0</v>
      </c>
      <c r="X1693">
        <f t="shared" si="323"/>
        <v>0</v>
      </c>
      <c r="Y1693">
        <v>12373.1</v>
      </c>
    </row>
    <row r="1694" spans="1:25">
      <c r="A1694" s="1">
        <v>42236</v>
      </c>
      <c r="B1694">
        <v>91</v>
      </c>
      <c r="C1694">
        <v>138.12087912087912</v>
      </c>
      <c r="D1694">
        <v>12569</v>
      </c>
      <c r="E1694">
        <v>5</v>
      </c>
      <c r="F1694">
        <v>103.22</v>
      </c>
      <c r="G1694">
        <v>516.1</v>
      </c>
      <c r="H1694">
        <v>96</v>
      </c>
      <c r="I1694">
        <v>136.30312499999999</v>
      </c>
      <c r="J1694">
        <v>13085.1</v>
      </c>
      <c r="K1694">
        <v>0</v>
      </c>
      <c r="L1694">
        <v>1692</v>
      </c>
      <c r="M1694">
        <f t="shared" si="312"/>
        <v>0</v>
      </c>
      <c r="N1694">
        <f t="shared" si="313"/>
        <v>0</v>
      </c>
      <c r="O1694">
        <f t="shared" si="314"/>
        <v>0</v>
      </c>
      <c r="P1694">
        <f t="shared" si="315"/>
        <v>0</v>
      </c>
      <c r="Q1694">
        <f t="shared" si="316"/>
        <v>0</v>
      </c>
      <c r="R1694">
        <f t="shared" si="317"/>
        <v>0</v>
      </c>
      <c r="S1694">
        <f t="shared" si="318"/>
        <v>1</v>
      </c>
      <c r="T1694">
        <f t="shared" si="319"/>
        <v>0</v>
      </c>
      <c r="U1694">
        <f t="shared" si="320"/>
        <v>0</v>
      </c>
      <c r="V1694">
        <f t="shared" si="321"/>
        <v>0</v>
      </c>
      <c r="W1694">
        <f t="shared" si="322"/>
        <v>0</v>
      </c>
      <c r="X1694">
        <f t="shared" si="323"/>
        <v>0</v>
      </c>
      <c r="Y1694">
        <v>12776</v>
      </c>
    </row>
    <row r="1695" spans="1:25">
      <c r="A1695" s="1">
        <v>42237</v>
      </c>
      <c r="B1695">
        <v>94</v>
      </c>
      <c r="C1695">
        <v>136.02127659574469</v>
      </c>
      <c r="D1695">
        <v>12786</v>
      </c>
      <c r="E1695">
        <v>3</v>
      </c>
      <c r="F1695">
        <v>199</v>
      </c>
      <c r="G1695">
        <v>597</v>
      </c>
      <c r="H1695">
        <v>97</v>
      </c>
      <c r="I1695">
        <v>137.96907216494844</v>
      </c>
      <c r="J1695">
        <v>13383</v>
      </c>
      <c r="K1695">
        <v>0</v>
      </c>
      <c r="L1695">
        <v>1693</v>
      </c>
      <c r="M1695">
        <f t="shared" si="312"/>
        <v>0</v>
      </c>
      <c r="N1695">
        <f t="shared" si="313"/>
        <v>0</v>
      </c>
      <c r="O1695">
        <f t="shared" si="314"/>
        <v>0</v>
      </c>
      <c r="P1695">
        <f t="shared" si="315"/>
        <v>0</v>
      </c>
      <c r="Q1695">
        <f t="shared" si="316"/>
        <v>0</v>
      </c>
      <c r="R1695">
        <f t="shared" si="317"/>
        <v>0</v>
      </c>
      <c r="S1695">
        <f t="shared" si="318"/>
        <v>1</v>
      </c>
      <c r="T1695">
        <f t="shared" si="319"/>
        <v>0</v>
      </c>
      <c r="U1695">
        <f t="shared" si="320"/>
        <v>0</v>
      </c>
      <c r="V1695">
        <f t="shared" si="321"/>
        <v>0</v>
      </c>
      <c r="W1695">
        <f t="shared" si="322"/>
        <v>0</v>
      </c>
      <c r="X1695">
        <f t="shared" si="323"/>
        <v>1</v>
      </c>
      <c r="Y1695">
        <v>13085.1</v>
      </c>
    </row>
    <row r="1696" spans="1:25">
      <c r="A1696" s="1">
        <v>42238</v>
      </c>
      <c r="B1696">
        <v>57</v>
      </c>
      <c r="C1696">
        <v>144.43859649122808</v>
      </c>
      <c r="D1696">
        <v>8233</v>
      </c>
      <c r="E1696">
        <v>7</v>
      </c>
      <c r="F1696">
        <v>184.58571428571426</v>
      </c>
      <c r="G1696">
        <v>1292.0999999999999</v>
      </c>
      <c r="H1696">
        <v>64</v>
      </c>
      <c r="I1696">
        <v>148.82968750000001</v>
      </c>
      <c r="J1696">
        <v>9525.1</v>
      </c>
      <c r="K1696">
        <v>0</v>
      </c>
      <c r="L1696">
        <v>1694</v>
      </c>
      <c r="M1696">
        <f t="shared" si="312"/>
        <v>0</v>
      </c>
      <c r="N1696">
        <f t="shared" si="313"/>
        <v>0</v>
      </c>
      <c r="O1696">
        <f t="shared" si="314"/>
        <v>0</v>
      </c>
      <c r="P1696">
        <f t="shared" si="315"/>
        <v>0</v>
      </c>
      <c r="Q1696">
        <f t="shared" si="316"/>
        <v>0</v>
      </c>
      <c r="R1696">
        <f t="shared" si="317"/>
        <v>0</v>
      </c>
      <c r="S1696">
        <f t="shared" si="318"/>
        <v>1</v>
      </c>
      <c r="T1696">
        <f t="shared" si="319"/>
        <v>0</v>
      </c>
      <c r="U1696">
        <f t="shared" si="320"/>
        <v>0</v>
      </c>
      <c r="V1696">
        <f t="shared" si="321"/>
        <v>0</v>
      </c>
      <c r="W1696">
        <f t="shared" si="322"/>
        <v>0</v>
      </c>
      <c r="X1696">
        <f t="shared" si="323"/>
        <v>1</v>
      </c>
      <c r="Y1696">
        <v>13383</v>
      </c>
    </row>
    <row r="1697" spans="1:25">
      <c r="A1697" s="1">
        <v>42239</v>
      </c>
      <c r="B1697">
        <v>98</v>
      </c>
      <c r="C1697">
        <v>146.39795918367346</v>
      </c>
      <c r="D1697">
        <v>14347</v>
      </c>
      <c r="E1697">
        <v>1</v>
      </c>
      <c r="F1697">
        <v>159.19999999999999</v>
      </c>
      <c r="G1697">
        <v>159.19999999999999</v>
      </c>
      <c r="H1697">
        <v>99</v>
      </c>
      <c r="I1697">
        <v>146.52727272727273</v>
      </c>
      <c r="J1697">
        <v>14506.2</v>
      </c>
      <c r="K1697">
        <v>0</v>
      </c>
      <c r="L1697">
        <v>1695</v>
      </c>
      <c r="M1697">
        <f t="shared" si="312"/>
        <v>0</v>
      </c>
      <c r="N1697">
        <f t="shared" si="313"/>
        <v>0</v>
      </c>
      <c r="O1697">
        <f t="shared" si="314"/>
        <v>0</v>
      </c>
      <c r="P1697">
        <f t="shared" si="315"/>
        <v>0</v>
      </c>
      <c r="Q1697">
        <f t="shared" si="316"/>
        <v>0</v>
      </c>
      <c r="R1697">
        <f t="shared" si="317"/>
        <v>0</v>
      </c>
      <c r="S1697">
        <f t="shared" si="318"/>
        <v>1</v>
      </c>
      <c r="T1697">
        <f t="shared" si="319"/>
        <v>0</v>
      </c>
      <c r="U1697">
        <f t="shared" si="320"/>
        <v>0</v>
      </c>
      <c r="V1697">
        <f t="shared" si="321"/>
        <v>0</v>
      </c>
      <c r="W1697">
        <f t="shared" si="322"/>
        <v>0</v>
      </c>
      <c r="X1697">
        <f t="shared" si="323"/>
        <v>0</v>
      </c>
      <c r="Y1697">
        <v>9525.1</v>
      </c>
    </row>
    <row r="1698" spans="1:25">
      <c r="A1698" s="1">
        <v>42240</v>
      </c>
      <c r="B1698">
        <v>82</v>
      </c>
      <c r="C1698">
        <v>147.41463414634146</v>
      </c>
      <c r="D1698">
        <v>12088</v>
      </c>
      <c r="E1698">
        <v>2</v>
      </c>
      <c r="F1698">
        <v>180.05</v>
      </c>
      <c r="G1698">
        <v>360.1</v>
      </c>
      <c r="H1698">
        <v>84</v>
      </c>
      <c r="I1698">
        <v>148.19166666666666</v>
      </c>
      <c r="J1698">
        <v>12448.1</v>
      </c>
      <c r="K1698">
        <v>0</v>
      </c>
      <c r="L1698">
        <v>1696</v>
      </c>
      <c r="M1698">
        <f t="shared" si="312"/>
        <v>0</v>
      </c>
      <c r="N1698">
        <f t="shared" si="313"/>
        <v>0</v>
      </c>
      <c r="O1698">
        <f t="shared" si="314"/>
        <v>0</v>
      </c>
      <c r="P1698">
        <f t="shared" si="315"/>
        <v>0</v>
      </c>
      <c r="Q1698">
        <f t="shared" si="316"/>
        <v>0</v>
      </c>
      <c r="R1698">
        <f t="shared" si="317"/>
        <v>0</v>
      </c>
      <c r="S1698">
        <f t="shared" si="318"/>
        <v>1</v>
      </c>
      <c r="T1698">
        <f t="shared" si="319"/>
        <v>0</v>
      </c>
      <c r="U1698">
        <f t="shared" si="320"/>
        <v>0</v>
      </c>
      <c r="V1698">
        <f t="shared" si="321"/>
        <v>0</v>
      </c>
      <c r="W1698">
        <f t="shared" si="322"/>
        <v>0</v>
      </c>
      <c r="X1698">
        <f t="shared" si="323"/>
        <v>0</v>
      </c>
      <c r="Y1698">
        <v>14506.2</v>
      </c>
    </row>
    <row r="1699" spans="1:25">
      <c r="A1699" s="1">
        <v>42241</v>
      </c>
      <c r="B1699">
        <v>66</v>
      </c>
      <c r="C1699">
        <v>151.12121212121212</v>
      </c>
      <c r="D1699">
        <v>9974</v>
      </c>
      <c r="E1699">
        <v>3</v>
      </c>
      <c r="F1699">
        <v>186.36666666666667</v>
      </c>
      <c r="G1699">
        <v>559.1</v>
      </c>
      <c r="H1699">
        <v>69</v>
      </c>
      <c r="I1699">
        <v>152.65362318840579</v>
      </c>
      <c r="J1699">
        <v>10533.1</v>
      </c>
      <c r="K1699">
        <v>0</v>
      </c>
      <c r="L1699">
        <v>1697</v>
      </c>
      <c r="M1699">
        <f t="shared" si="312"/>
        <v>0</v>
      </c>
      <c r="N1699">
        <f t="shared" si="313"/>
        <v>0</v>
      </c>
      <c r="O1699">
        <f t="shared" si="314"/>
        <v>0</v>
      </c>
      <c r="P1699">
        <f t="shared" si="315"/>
        <v>0</v>
      </c>
      <c r="Q1699">
        <f t="shared" si="316"/>
        <v>0</v>
      </c>
      <c r="R1699">
        <f t="shared" si="317"/>
        <v>0</v>
      </c>
      <c r="S1699">
        <f t="shared" si="318"/>
        <v>1</v>
      </c>
      <c r="T1699">
        <f t="shared" si="319"/>
        <v>0</v>
      </c>
      <c r="U1699">
        <f t="shared" si="320"/>
        <v>0</v>
      </c>
      <c r="V1699">
        <f t="shared" si="321"/>
        <v>0</v>
      </c>
      <c r="W1699">
        <f t="shared" si="322"/>
        <v>0</v>
      </c>
      <c r="X1699">
        <f t="shared" si="323"/>
        <v>0</v>
      </c>
      <c r="Y1699">
        <v>12448.1</v>
      </c>
    </row>
    <row r="1700" spans="1:25">
      <c r="A1700" s="1">
        <v>42242</v>
      </c>
      <c r="B1700">
        <v>27</v>
      </c>
      <c r="C1700">
        <v>154.18518518518519</v>
      </c>
      <c r="D1700">
        <v>4163</v>
      </c>
      <c r="E1700">
        <v>4</v>
      </c>
      <c r="F1700">
        <v>167.82499999999999</v>
      </c>
      <c r="G1700">
        <v>671.3</v>
      </c>
      <c r="H1700">
        <v>31</v>
      </c>
      <c r="I1700">
        <v>155.94516129032257</v>
      </c>
      <c r="J1700">
        <v>4834.3</v>
      </c>
      <c r="K1700">
        <v>0</v>
      </c>
      <c r="L1700">
        <v>1698</v>
      </c>
      <c r="M1700">
        <f t="shared" si="312"/>
        <v>0</v>
      </c>
      <c r="N1700">
        <f t="shared" si="313"/>
        <v>0</v>
      </c>
      <c r="O1700">
        <f t="shared" si="314"/>
        <v>0</v>
      </c>
      <c r="P1700">
        <f t="shared" si="315"/>
        <v>0</v>
      </c>
      <c r="Q1700">
        <f t="shared" si="316"/>
        <v>0</v>
      </c>
      <c r="R1700">
        <f t="shared" si="317"/>
        <v>0</v>
      </c>
      <c r="S1700">
        <f t="shared" si="318"/>
        <v>1</v>
      </c>
      <c r="T1700">
        <f t="shared" si="319"/>
        <v>0</v>
      </c>
      <c r="U1700">
        <f t="shared" si="320"/>
        <v>0</v>
      </c>
      <c r="V1700">
        <f t="shared" si="321"/>
        <v>0</v>
      </c>
      <c r="W1700">
        <f t="shared" si="322"/>
        <v>0</v>
      </c>
      <c r="X1700">
        <f t="shared" si="323"/>
        <v>0</v>
      </c>
      <c r="Y1700">
        <v>10533.1</v>
      </c>
    </row>
    <row r="1701" spans="1:25">
      <c r="A1701" s="1">
        <v>42243</v>
      </c>
      <c r="B1701">
        <v>32</v>
      </c>
      <c r="C1701">
        <v>154.9375</v>
      </c>
      <c r="D1701">
        <v>4958</v>
      </c>
      <c r="E1701">
        <v>7</v>
      </c>
      <c r="F1701">
        <v>173.90000000000003</v>
      </c>
      <c r="G1701">
        <v>1217.3000000000002</v>
      </c>
      <c r="H1701">
        <v>39</v>
      </c>
      <c r="I1701">
        <v>158.34102564102565</v>
      </c>
      <c r="J1701">
        <v>6175.3</v>
      </c>
      <c r="K1701">
        <v>0</v>
      </c>
      <c r="L1701">
        <v>1699</v>
      </c>
      <c r="M1701">
        <f t="shared" si="312"/>
        <v>0</v>
      </c>
      <c r="N1701">
        <f t="shared" si="313"/>
        <v>0</v>
      </c>
      <c r="O1701">
        <f t="shared" si="314"/>
        <v>0</v>
      </c>
      <c r="P1701">
        <f t="shared" si="315"/>
        <v>0</v>
      </c>
      <c r="Q1701">
        <f t="shared" si="316"/>
        <v>0</v>
      </c>
      <c r="R1701">
        <f t="shared" si="317"/>
        <v>0</v>
      </c>
      <c r="S1701">
        <f t="shared" si="318"/>
        <v>1</v>
      </c>
      <c r="T1701">
        <f t="shared" si="319"/>
        <v>0</v>
      </c>
      <c r="U1701">
        <f t="shared" si="320"/>
        <v>0</v>
      </c>
      <c r="V1701">
        <f t="shared" si="321"/>
        <v>0</v>
      </c>
      <c r="W1701">
        <f t="shared" si="322"/>
        <v>0</v>
      </c>
      <c r="X1701">
        <f t="shared" si="323"/>
        <v>0</v>
      </c>
      <c r="Y1701">
        <v>4834.3</v>
      </c>
    </row>
    <row r="1702" spans="1:25">
      <c r="A1702" s="1">
        <v>42244</v>
      </c>
      <c r="B1702">
        <v>10</v>
      </c>
      <c r="C1702">
        <v>159</v>
      </c>
      <c r="D1702">
        <v>1590</v>
      </c>
      <c r="E1702">
        <v>16</v>
      </c>
      <c r="F1702">
        <v>173.04999999999998</v>
      </c>
      <c r="G1702">
        <v>2768.7999999999997</v>
      </c>
      <c r="H1702">
        <v>26</v>
      </c>
      <c r="I1702">
        <v>167.64615384615382</v>
      </c>
      <c r="J1702">
        <v>4358.7999999999993</v>
      </c>
      <c r="K1702">
        <v>0</v>
      </c>
      <c r="L1702">
        <v>1700</v>
      </c>
      <c r="M1702">
        <f t="shared" si="312"/>
        <v>0</v>
      </c>
      <c r="N1702">
        <f t="shared" si="313"/>
        <v>0</v>
      </c>
      <c r="O1702">
        <f t="shared" si="314"/>
        <v>0</v>
      </c>
      <c r="P1702">
        <f t="shared" si="315"/>
        <v>0</v>
      </c>
      <c r="Q1702">
        <f t="shared" si="316"/>
        <v>0</v>
      </c>
      <c r="R1702">
        <f t="shared" si="317"/>
        <v>0</v>
      </c>
      <c r="S1702">
        <f t="shared" si="318"/>
        <v>1</v>
      </c>
      <c r="T1702">
        <f t="shared" si="319"/>
        <v>0</v>
      </c>
      <c r="U1702">
        <f t="shared" si="320"/>
        <v>0</v>
      </c>
      <c r="V1702">
        <f t="shared" si="321"/>
        <v>0</v>
      </c>
      <c r="W1702">
        <f t="shared" si="322"/>
        <v>0</v>
      </c>
      <c r="X1702">
        <f t="shared" si="323"/>
        <v>1</v>
      </c>
      <c r="Y1702">
        <v>6175.3</v>
      </c>
    </row>
    <row r="1703" spans="1:25">
      <c r="A1703" s="1">
        <v>42245</v>
      </c>
      <c r="B1703">
        <v>8</v>
      </c>
      <c r="C1703">
        <v>166.5</v>
      </c>
      <c r="D1703">
        <v>1332</v>
      </c>
      <c r="E1703">
        <v>27</v>
      </c>
      <c r="F1703">
        <v>184.93148148148146</v>
      </c>
      <c r="G1703">
        <v>4993.1499999999996</v>
      </c>
      <c r="H1703">
        <v>35</v>
      </c>
      <c r="I1703">
        <v>180.71857142857141</v>
      </c>
      <c r="J1703">
        <v>6325.15</v>
      </c>
      <c r="K1703">
        <v>0</v>
      </c>
      <c r="L1703">
        <v>1701</v>
      </c>
      <c r="M1703">
        <f t="shared" si="312"/>
        <v>0</v>
      </c>
      <c r="N1703">
        <f t="shared" si="313"/>
        <v>0</v>
      </c>
      <c r="O1703">
        <f t="shared" si="314"/>
        <v>0</v>
      </c>
      <c r="P1703">
        <f t="shared" si="315"/>
        <v>0</v>
      </c>
      <c r="Q1703">
        <f t="shared" si="316"/>
        <v>0</v>
      </c>
      <c r="R1703">
        <f t="shared" si="317"/>
        <v>0</v>
      </c>
      <c r="S1703">
        <f t="shared" si="318"/>
        <v>1</v>
      </c>
      <c r="T1703">
        <f t="shared" si="319"/>
        <v>0</v>
      </c>
      <c r="U1703">
        <f t="shared" si="320"/>
        <v>0</v>
      </c>
      <c r="V1703">
        <f t="shared" si="321"/>
        <v>0</v>
      </c>
      <c r="W1703">
        <f t="shared" si="322"/>
        <v>0</v>
      </c>
      <c r="X1703">
        <f t="shared" si="323"/>
        <v>1</v>
      </c>
      <c r="Y1703">
        <v>4358.7999999999993</v>
      </c>
    </row>
    <row r="1704" spans="1:25">
      <c r="A1704" s="1">
        <v>42246</v>
      </c>
      <c r="B1704">
        <v>71</v>
      </c>
      <c r="C1704">
        <v>219.14084507042253</v>
      </c>
      <c r="D1704">
        <v>15559</v>
      </c>
      <c r="E1704">
        <v>5</v>
      </c>
      <c r="F1704">
        <v>182.47</v>
      </c>
      <c r="G1704">
        <v>912.35</v>
      </c>
      <c r="H1704">
        <v>76</v>
      </c>
      <c r="I1704">
        <v>216.72828947368419</v>
      </c>
      <c r="J1704">
        <v>16471.349999999999</v>
      </c>
      <c r="K1704">
        <v>0</v>
      </c>
      <c r="L1704">
        <v>1702</v>
      </c>
      <c r="M1704">
        <f t="shared" si="312"/>
        <v>0</v>
      </c>
      <c r="N1704">
        <f t="shared" si="313"/>
        <v>0</v>
      </c>
      <c r="O1704">
        <f t="shared" si="314"/>
        <v>0</v>
      </c>
      <c r="P1704">
        <f t="shared" si="315"/>
        <v>0</v>
      </c>
      <c r="Q1704">
        <f t="shared" si="316"/>
        <v>0</v>
      </c>
      <c r="R1704">
        <f t="shared" si="317"/>
        <v>0</v>
      </c>
      <c r="S1704">
        <f t="shared" si="318"/>
        <v>1</v>
      </c>
      <c r="T1704">
        <f t="shared" si="319"/>
        <v>0</v>
      </c>
      <c r="U1704">
        <f t="shared" si="320"/>
        <v>0</v>
      </c>
      <c r="V1704">
        <f t="shared" si="321"/>
        <v>0</v>
      </c>
      <c r="W1704">
        <f t="shared" si="322"/>
        <v>0</v>
      </c>
      <c r="X1704">
        <f t="shared" si="323"/>
        <v>0</v>
      </c>
      <c r="Y1704">
        <v>6325.15</v>
      </c>
    </row>
    <row r="1705" spans="1:25">
      <c r="A1705" s="1">
        <v>42247</v>
      </c>
      <c r="B1705">
        <v>93</v>
      </c>
      <c r="C1705">
        <v>218.13978494623655</v>
      </c>
      <c r="D1705">
        <v>20287</v>
      </c>
      <c r="E1705">
        <v>1</v>
      </c>
      <c r="F1705">
        <v>170.1</v>
      </c>
      <c r="G1705">
        <v>170.1</v>
      </c>
      <c r="H1705">
        <v>94</v>
      </c>
      <c r="I1705">
        <v>217.62872340425531</v>
      </c>
      <c r="J1705">
        <v>20457.099999999999</v>
      </c>
      <c r="K1705">
        <v>0</v>
      </c>
      <c r="L1705">
        <v>1703</v>
      </c>
      <c r="M1705">
        <f t="shared" si="312"/>
        <v>0</v>
      </c>
      <c r="N1705">
        <f t="shared" si="313"/>
        <v>0</v>
      </c>
      <c r="O1705">
        <f t="shared" si="314"/>
        <v>0</v>
      </c>
      <c r="P1705">
        <f t="shared" si="315"/>
        <v>0</v>
      </c>
      <c r="Q1705">
        <f t="shared" si="316"/>
        <v>0</v>
      </c>
      <c r="R1705">
        <f t="shared" si="317"/>
        <v>0</v>
      </c>
      <c r="S1705">
        <f t="shared" si="318"/>
        <v>1</v>
      </c>
      <c r="T1705">
        <f t="shared" si="319"/>
        <v>0</v>
      </c>
      <c r="U1705">
        <f t="shared" si="320"/>
        <v>0</v>
      </c>
      <c r="V1705">
        <f t="shared" si="321"/>
        <v>0</v>
      </c>
      <c r="W1705">
        <f t="shared" si="322"/>
        <v>0</v>
      </c>
      <c r="X1705">
        <f t="shared" si="323"/>
        <v>0</v>
      </c>
      <c r="Y1705">
        <v>16471.349999999999</v>
      </c>
    </row>
    <row r="1706" spans="1:25">
      <c r="A1706" s="1">
        <v>42248</v>
      </c>
      <c r="B1706">
        <v>94</v>
      </c>
      <c r="C1706">
        <v>218.14893617021278</v>
      </c>
      <c r="D1706">
        <v>20506</v>
      </c>
      <c r="E1706">
        <v>0</v>
      </c>
      <c r="F1706">
        <v>0</v>
      </c>
      <c r="G1706">
        <v>0</v>
      </c>
      <c r="H1706">
        <v>94</v>
      </c>
      <c r="I1706">
        <v>218.14893617021278</v>
      </c>
      <c r="J1706">
        <v>20506</v>
      </c>
      <c r="K1706">
        <v>0</v>
      </c>
      <c r="L1706">
        <v>1704</v>
      </c>
      <c r="M1706">
        <f t="shared" si="312"/>
        <v>0</v>
      </c>
      <c r="N1706">
        <f t="shared" si="313"/>
        <v>0</v>
      </c>
      <c r="O1706">
        <f t="shared" si="314"/>
        <v>0</v>
      </c>
      <c r="P1706">
        <f t="shared" si="315"/>
        <v>0</v>
      </c>
      <c r="Q1706">
        <f t="shared" si="316"/>
        <v>0</v>
      </c>
      <c r="R1706">
        <f t="shared" si="317"/>
        <v>0</v>
      </c>
      <c r="S1706">
        <f t="shared" si="318"/>
        <v>0</v>
      </c>
      <c r="T1706">
        <f t="shared" si="319"/>
        <v>1</v>
      </c>
      <c r="U1706">
        <f t="shared" si="320"/>
        <v>0</v>
      </c>
      <c r="V1706">
        <f t="shared" si="321"/>
        <v>0</v>
      </c>
      <c r="W1706">
        <f t="shared" si="322"/>
        <v>0</v>
      </c>
      <c r="X1706">
        <f t="shared" si="323"/>
        <v>0</v>
      </c>
      <c r="Y1706">
        <v>20457.099999999999</v>
      </c>
    </row>
    <row r="1707" spans="1:25">
      <c r="A1707" s="1">
        <v>42249</v>
      </c>
      <c r="B1707">
        <v>62</v>
      </c>
      <c r="C1707">
        <v>218.03225806451613</v>
      </c>
      <c r="D1707">
        <v>13518</v>
      </c>
      <c r="E1707">
        <v>7</v>
      </c>
      <c r="F1707">
        <v>83.142857142857139</v>
      </c>
      <c r="G1707">
        <v>582</v>
      </c>
      <c r="H1707">
        <v>69</v>
      </c>
      <c r="I1707">
        <v>204.34782608695653</v>
      </c>
      <c r="J1707">
        <v>14100</v>
      </c>
      <c r="K1707">
        <v>0</v>
      </c>
      <c r="L1707">
        <v>1705</v>
      </c>
      <c r="M1707">
        <f t="shared" si="312"/>
        <v>0</v>
      </c>
      <c r="N1707">
        <f t="shared" si="313"/>
        <v>0</v>
      </c>
      <c r="O1707">
        <f t="shared" si="314"/>
        <v>0</v>
      </c>
      <c r="P1707">
        <f t="shared" si="315"/>
        <v>0</v>
      </c>
      <c r="Q1707">
        <f t="shared" si="316"/>
        <v>0</v>
      </c>
      <c r="R1707">
        <f t="shared" si="317"/>
        <v>0</v>
      </c>
      <c r="S1707">
        <f t="shared" si="318"/>
        <v>0</v>
      </c>
      <c r="T1707">
        <f t="shared" si="319"/>
        <v>1</v>
      </c>
      <c r="U1707">
        <f t="shared" si="320"/>
        <v>0</v>
      </c>
      <c r="V1707">
        <f t="shared" si="321"/>
        <v>0</v>
      </c>
      <c r="W1707">
        <f t="shared" si="322"/>
        <v>0</v>
      </c>
      <c r="X1707">
        <f t="shared" si="323"/>
        <v>0</v>
      </c>
      <c r="Y1707">
        <v>20506</v>
      </c>
    </row>
    <row r="1708" spans="1:25">
      <c r="A1708" s="1">
        <v>42250</v>
      </c>
      <c r="B1708">
        <v>0</v>
      </c>
      <c r="C1708">
        <v>0</v>
      </c>
      <c r="D1708">
        <v>0</v>
      </c>
      <c r="E1708">
        <v>8</v>
      </c>
      <c r="F1708">
        <v>97.625</v>
      </c>
      <c r="G1708">
        <v>781</v>
      </c>
      <c r="H1708">
        <v>8</v>
      </c>
      <c r="I1708">
        <v>97.625</v>
      </c>
      <c r="J1708">
        <v>781</v>
      </c>
      <c r="K1708">
        <v>0</v>
      </c>
      <c r="L1708">
        <v>1706</v>
      </c>
      <c r="M1708">
        <f t="shared" si="312"/>
        <v>0</v>
      </c>
      <c r="N1708">
        <f t="shared" si="313"/>
        <v>0</v>
      </c>
      <c r="O1708">
        <f t="shared" si="314"/>
        <v>0</v>
      </c>
      <c r="P1708">
        <f t="shared" si="315"/>
        <v>0</v>
      </c>
      <c r="Q1708">
        <f t="shared" si="316"/>
        <v>0</v>
      </c>
      <c r="R1708">
        <f t="shared" si="317"/>
        <v>0</v>
      </c>
      <c r="S1708">
        <f t="shared" si="318"/>
        <v>0</v>
      </c>
      <c r="T1708">
        <f t="shared" si="319"/>
        <v>1</v>
      </c>
      <c r="U1708">
        <f t="shared" si="320"/>
        <v>0</v>
      </c>
      <c r="V1708">
        <f t="shared" si="321"/>
        <v>0</v>
      </c>
      <c r="W1708">
        <f t="shared" si="322"/>
        <v>0</v>
      </c>
      <c r="X1708">
        <f t="shared" si="323"/>
        <v>0</v>
      </c>
      <c r="Y1708">
        <v>14100</v>
      </c>
    </row>
    <row r="1709" spans="1:25">
      <c r="A1709" s="1">
        <v>42251</v>
      </c>
      <c r="B1709">
        <v>0</v>
      </c>
      <c r="C1709">
        <v>0</v>
      </c>
      <c r="D1709">
        <v>0</v>
      </c>
      <c r="E1709">
        <v>10</v>
      </c>
      <c r="F1709">
        <v>114.82000000000001</v>
      </c>
      <c r="G1709">
        <v>1148.2</v>
      </c>
      <c r="H1709">
        <v>10</v>
      </c>
      <c r="I1709">
        <v>114.82000000000001</v>
      </c>
      <c r="J1709">
        <v>1148.2</v>
      </c>
      <c r="K1709">
        <v>0</v>
      </c>
      <c r="L1709">
        <v>1707</v>
      </c>
      <c r="M1709">
        <f t="shared" si="312"/>
        <v>0</v>
      </c>
      <c r="N1709">
        <f t="shared" si="313"/>
        <v>0</v>
      </c>
      <c r="O1709">
        <f t="shared" si="314"/>
        <v>0</v>
      </c>
      <c r="P1709">
        <f t="shared" si="315"/>
        <v>0</v>
      </c>
      <c r="Q1709">
        <f t="shared" si="316"/>
        <v>0</v>
      </c>
      <c r="R1709">
        <f t="shared" si="317"/>
        <v>0</v>
      </c>
      <c r="S1709">
        <f t="shared" si="318"/>
        <v>0</v>
      </c>
      <c r="T1709">
        <f t="shared" si="319"/>
        <v>1</v>
      </c>
      <c r="U1709">
        <f t="shared" si="320"/>
        <v>0</v>
      </c>
      <c r="V1709">
        <f t="shared" si="321"/>
        <v>0</v>
      </c>
      <c r="W1709">
        <f t="shared" si="322"/>
        <v>0</v>
      </c>
      <c r="X1709">
        <f t="shared" si="323"/>
        <v>1</v>
      </c>
      <c r="Y1709">
        <v>781</v>
      </c>
    </row>
    <row r="1710" spans="1:25">
      <c r="A1710" s="1">
        <v>42252</v>
      </c>
      <c r="B1710">
        <v>0</v>
      </c>
      <c r="C1710">
        <v>0</v>
      </c>
      <c r="D1710">
        <v>0</v>
      </c>
      <c r="E1710">
        <v>16</v>
      </c>
      <c r="F1710">
        <v>129.90625</v>
      </c>
      <c r="G1710">
        <v>2078.5</v>
      </c>
      <c r="H1710">
        <v>16</v>
      </c>
      <c r="I1710">
        <v>129.90625</v>
      </c>
      <c r="J1710">
        <v>2078.5</v>
      </c>
      <c r="K1710">
        <v>0</v>
      </c>
      <c r="L1710">
        <v>1708</v>
      </c>
      <c r="M1710">
        <f t="shared" si="312"/>
        <v>0</v>
      </c>
      <c r="N1710">
        <f t="shared" si="313"/>
        <v>0</v>
      </c>
      <c r="O1710">
        <f t="shared" si="314"/>
        <v>0</v>
      </c>
      <c r="P1710">
        <f t="shared" si="315"/>
        <v>0</v>
      </c>
      <c r="Q1710">
        <f t="shared" si="316"/>
        <v>0</v>
      </c>
      <c r="R1710">
        <f t="shared" si="317"/>
        <v>0</v>
      </c>
      <c r="S1710">
        <f t="shared" si="318"/>
        <v>0</v>
      </c>
      <c r="T1710">
        <f t="shared" si="319"/>
        <v>1</v>
      </c>
      <c r="U1710">
        <f t="shared" si="320"/>
        <v>0</v>
      </c>
      <c r="V1710">
        <f t="shared" si="321"/>
        <v>0</v>
      </c>
      <c r="W1710">
        <f t="shared" si="322"/>
        <v>0</v>
      </c>
      <c r="X1710">
        <f t="shared" si="323"/>
        <v>1</v>
      </c>
      <c r="Y1710">
        <v>1148.2</v>
      </c>
    </row>
    <row r="1711" spans="1:25">
      <c r="A1711" s="1">
        <v>42253</v>
      </c>
      <c r="B1711">
        <v>0</v>
      </c>
      <c r="C1711">
        <v>0</v>
      </c>
      <c r="D1711">
        <v>0</v>
      </c>
      <c r="E1711">
        <v>6</v>
      </c>
      <c r="F1711">
        <v>134.85</v>
      </c>
      <c r="G1711">
        <v>809.1</v>
      </c>
      <c r="H1711">
        <v>6</v>
      </c>
      <c r="I1711">
        <v>134.85</v>
      </c>
      <c r="J1711">
        <v>809.1</v>
      </c>
      <c r="K1711">
        <v>0</v>
      </c>
      <c r="L1711">
        <v>1709</v>
      </c>
      <c r="M1711">
        <f t="shared" si="312"/>
        <v>0</v>
      </c>
      <c r="N1711">
        <f t="shared" si="313"/>
        <v>0</v>
      </c>
      <c r="O1711">
        <f t="shared" si="314"/>
        <v>0</v>
      </c>
      <c r="P1711">
        <f t="shared" si="315"/>
        <v>0</v>
      </c>
      <c r="Q1711">
        <f t="shared" si="316"/>
        <v>0</v>
      </c>
      <c r="R1711">
        <f t="shared" si="317"/>
        <v>0</v>
      </c>
      <c r="S1711">
        <f t="shared" si="318"/>
        <v>0</v>
      </c>
      <c r="T1711">
        <f t="shared" si="319"/>
        <v>1</v>
      </c>
      <c r="U1711">
        <f t="shared" si="320"/>
        <v>0</v>
      </c>
      <c r="V1711">
        <f t="shared" si="321"/>
        <v>0</v>
      </c>
      <c r="W1711">
        <f t="shared" si="322"/>
        <v>0</v>
      </c>
      <c r="X1711">
        <f t="shared" si="323"/>
        <v>0</v>
      </c>
      <c r="Y1711">
        <v>2078.5</v>
      </c>
    </row>
    <row r="1712" spans="1:25">
      <c r="A1712" s="1">
        <v>42254</v>
      </c>
      <c r="B1712">
        <v>1</v>
      </c>
      <c r="C1712">
        <v>169</v>
      </c>
      <c r="D1712">
        <v>169</v>
      </c>
      <c r="E1712">
        <v>4</v>
      </c>
      <c r="F1712">
        <v>126.75</v>
      </c>
      <c r="G1712">
        <v>507</v>
      </c>
      <c r="H1712">
        <v>5</v>
      </c>
      <c r="I1712">
        <v>135.19999999999999</v>
      </c>
      <c r="J1712">
        <v>676</v>
      </c>
      <c r="K1712">
        <v>0</v>
      </c>
      <c r="L1712">
        <v>1710</v>
      </c>
      <c r="M1712">
        <f t="shared" si="312"/>
        <v>0</v>
      </c>
      <c r="N1712">
        <f t="shared" si="313"/>
        <v>0</v>
      </c>
      <c r="O1712">
        <f t="shared" si="314"/>
        <v>0</v>
      </c>
      <c r="P1712">
        <f t="shared" si="315"/>
        <v>0</v>
      </c>
      <c r="Q1712">
        <f t="shared" si="316"/>
        <v>0</v>
      </c>
      <c r="R1712">
        <f t="shared" si="317"/>
        <v>0</v>
      </c>
      <c r="S1712">
        <f t="shared" si="318"/>
        <v>0</v>
      </c>
      <c r="T1712">
        <f t="shared" si="319"/>
        <v>1</v>
      </c>
      <c r="U1712">
        <f t="shared" si="320"/>
        <v>0</v>
      </c>
      <c r="V1712">
        <f t="shared" si="321"/>
        <v>0</v>
      </c>
      <c r="W1712">
        <f t="shared" si="322"/>
        <v>0</v>
      </c>
      <c r="X1712">
        <f t="shared" si="323"/>
        <v>0</v>
      </c>
      <c r="Y1712">
        <v>809.1</v>
      </c>
    </row>
    <row r="1713" spans="1:25">
      <c r="A1713" s="1">
        <v>42255</v>
      </c>
      <c r="B1713">
        <v>15</v>
      </c>
      <c r="C1713">
        <v>197.66666666666666</v>
      </c>
      <c r="D1713">
        <v>2965</v>
      </c>
      <c r="E1713">
        <v>7</v>
      </c>
      <c r="F1713">
        <v>115.42857142857143</v>
      </c>
      <c r="G1713">
        <v>808</v>
      </c>
      <c r="H1713">
        <v>22</v>
      </c>
      <c r="I1713">
        <v>171.5</v>
      </c>
      <c r="J1713">
        <v>3773</v>
      </c>
      <c r="K1713">
        <v>0</v>
      </c>
      <c r="L1713">
        <v>1711</v>
      </c>
      <c r="M1713">
        <f t="shared" si="312"/>
        <v>0</v>
      </c>
      <c r="N1713">
        <f t="shared" si="313"/>
        <v>0</v>
      </c>
      <c r="O1713">
        <f t="shared" si="314"/>
        <v>0</v>
      </c>
      <c r="P1713">
        <f t="shared" si="315"/>
        <v>0</v>
      </c>
      <c r="Q1713">
        <f t="shared" si="316"/>
        <v>0</v>
      </c>
      <c r="R1713">
        <f t="shared" si="317"/>
        <v>0</v>
      </c>
      <c r="S1713">
        <f t="shared" si="318"/>
        <v>0</v>
      </c>
      <c r="T1713">
        <f t="shared" si="319"/>
        <v>1</v>
      </c>
      <c r="U1713">
        <f t="shared" si="320"/>
        <v>0</v>
      </c>
      <c r="V1713">
        <f t="shared" si="321"/>
        <v>0</v>
      </c>
      <c r="W1713">
        <f t="shared" si="322"/>
        <v>0</v>
      </c>
      <c r="X1713">
        <f t="shared" si="323"/>
        <v>0</v>
      </c>
      <c r="Y1713">
        <v>676</v>
      </c>
    </row>
    <row r="1714" spans="1:25">
      <c r="A1714" s="1">
        <v>42256</v>
      </c>
      <c r="B1714">
        <v>19</v>
      </c>
      <c r="C1714">
        <v>195.31578947368422</v>
      </c>
      <c r="D1714">
        <v>3711</v>
      </c>
      <c r="E1714">
        <v>6</v>
      </c>
      <c r="F1714">
        <v>101.5</v>
      </c>
      <c r="G1714">
        <v>609</v>
      </c>
      <c r="H1714">
        <v>25</v>
      </c>
      <c r="I1714">
        <v>172.8</v>
      </c>
      <c r="J1714">
        <v>4320</v>
      </c>
      <c r="K1714">
        <v>0</v>
      </c>
      <c r="L1714">
        <v>1712</v>
      </c>
      <c r="M1714">
        <f t="shared" si="312"/>
        <v>0</v>
      </c>
      <c r="N1714">
        <f t="shared" si="313"/>
        <v>0</v>
      </c>
      <c r="O1714">
        <f t="shared" si="314"/>
        <v>0</v>
      </c>
      <c r="P1714">
        <f t="shared" si="315"/>
        <v>0</v>
      </c>
      <c r="Q1714">
        <f t="shared" si="316"/>
        <v>0</v>
      </c>
      <c r="R1714">
        <f t="shared" si="317"/>
        <v>0</v>
      </c>
      <c r="S1714">
        <f t="shared" si="318"/>
        <v>0</v>
      </c>
      <c r="T1714">
        <f t="shared" si="319"/>
        <v>1</v>
      </c>
      <c r="U1714">
        <f t="shared" si="320"/>
        <v>0</v>
      </c>
      <c r="V1714">
        <f t="shared" si="321"/>
        <v>0</v>
      </c>
      <c r="W1714">
        <f t="shared" si="322"/>
        <v>0</v>
      </c>
      <c r="X1714">
        <f t="shared" si="323"/>
        <v>0</v>
      </c>
      <c r="Y1714">
        <v>3773</v>
      </c>
    </row>
    <row r="1715" spans="1:25">
      <c r="A1715" s="1">
        <v>42257</v>
      </c>
      <c r="B1715">
        <v>50</v>
      </c>
      <c r="C1715">
        <v>167.7</v>
      </c>
      <c r="D1715">
        <v>8385</v>
      </c>
      <c r="E1715">
        <v>9</v>
      </c>
      <c r="F1715">
        <v>82</v>
      </c>
      <c r="G1715">
        <v>738</v>
      </c>
      <c r="H1715">
        <v>59</v>
      </c>
      <c r="I1715">
        <v>154.62711864406779</v>
      </c>
      <c r="J1715">
        <v>9123</v>
      </c>
      <c r="K1715">
        <v>0</v>
      </c>
      <c r="L1715">
        <v>1713</v>
      </c>
      <c r="M1715">
        <f t="shared" si="312"/>
        <v>0</v>
      </c>
      <c r="N1715">
        <f t="shared" si="313"/>
        <v>0</v>
      </c>
      <c r="O1715">
        <f t="shared" si="314"/>
        <v>0</v>
      </c>
      <c r="P1715">
        <f t="shared" si="315"/>
        <v>0</v>
      </c>
      <c r="Q1715">
        <f t="shared" si="316"/>
        <v>0</v>
      </c>
      <c r="R1715">
        <f t="shared" si="317"/>
        <v>0</v>
      </c>
      <c r="S1715">
        <f t="shared" si="318"/>
        <v>0</v>
      </c>
      <c r="T1715">
        <f t="shared" si="319"/>
        <v>1</v>
      </c>
      <c r="U1715">
        <f t="shared" si="320"/>
        <v>0</v>
      </c>
      <c r="V1715">
        <f t="shared" si="321"/>
        <v>0</v>
      </c>
      <c r="W1715">
        <f t="shared" si="322"/>
        <v>0</v>
      </c>
      <c r="X1715">
        <f t="shared" si="323"/>
        <v>0</v>
      </c>
      <c r="Y1715">
        <v>4320</v>
      </c>
    </row>
    <row r="1716" spans="1:25">
      <c r="A1716" s="1">
        <v>42258</v>
      </c>
      <c r="B1716">
        <v>63</v>
      </c>
      <c r="C1716">
        <v>145.84126984126985</v>
      </c>
      <c r="D1716">
        <v>9188</v>
      </c>
      <c r="E1716">
        <v>19</v>
      </c>
      <c r="F1716">
        <v>234.13157894736841</v>
      </c>
      <c r="G1716">
        <v>4448.5</v>
      </c>
      <c r="H1716">
        <v>82</v>
      </c>
      <c r="I1716">
        <v>166.29878048780489</v>
      </c>
      <c r="J1716">
        <v>13636.5</v>
      </c>
      <c r="K1716">
        <v>0</v>
      </c>
      <c r="L1716">
        <v>1714</v>
      </c>
      <c r="M1716">
        <f t="shared" si="312"/>
        <v>0</v>
      </c>
      <c r="N1716">
        <f t="shared" si="313"/>
        <v>0</v>
      </c>
      <c r="O1716">
        <f t="shared" si="314"/>
        <v>0</v>
      </c>
      <c r="P1716">
        <f t="shared" si="315"/>
        <v>0</v>
      </c>
      <c r="Q1716">
        <f t="shared" si="316"/>
        <v>0</v>
      </c>
      <c r="R1716">
        <f t="shared" si="317"/>
        <v>0</v>
      </c>
      <c r="S1716">
        <f t="shared" si="318"/>
        <v>0</v>
      </c>
      <c r="T1716">
        <f t="shared" si="319"/>
        <v>1</v>
      </c>
      <c r="U1716">
        <f t="shared" si="320"/>
        <v>0</v>
      </c>
      <c r="V1716">
        <f t="shared" si="321"/>
        <v>0</v>
      </c>
      <c r="W1716">
        <f t="shared" si="322"/>
        <v>0</v>
      </c>
      <c r="X1716">
        <f t="shared" si="323"/>
        <v>1</v>
      </c>
      <c r="Y1716">
        <v>9123</v>
      </c>
    </row>
    <row r="1717" spans="1:25">
      <c r="A1717" s="1">
        <v>42259</v>
      </c>
      <c r="B1717">
        <v>12</v>
      </c>
      <c r="C1717">
        <v>177.75</v>
      </c>
      <c r="D1717">
        <v>2133</v>
      </c>
      <c r="E1717">
        <v>39</v>
      </c>
      <c r="F1717">
        <v>242.20384615384623</v>
      </c>
      <c r="G1717">
        <v>9445.9500000000025</v>
      </c>
      <c r="H1717">
        <v>51</v>
      </c>
      <c r="I1717">
        <v>227.0382352941177</v>
      </c>
      <c r="J1717">
        <v>11578.950000000003</v>
      </c>
      <c r="K1717">
        <v>1</v>
      </c>
      <c r="L1717">
        <v>1715</v>
      </c>
      <c r="M1717">
        <f t="shared" si="312"/>
        <v>0</v>
      </c>
      <c r="N1717">
        <f t="shared" si="313"/>
        <v>0</v>
      </c>
      <c r="O1717">
        <f t="shared" si="314"/>
        <v>0</v>
      </c>
      <c r="P1717">
        <f t="shared" si="315"/>
        <v>0</v>
      </c>
      <c r="Q1717">
        <f t="shared" si="316"/>
        <v>0</v>
      </c>
      <c r="R1717">
        <f t="shared" si="317"/>
        <v>0</v>
      </c>
      <c r="S1717">
        <f t="shared" si="318"/>
        <v>0</v>
      </c>
      <c r="T1717">
        <f t="shared" si="319"/>
        <v>1</v>
      </c>
      <c r="U1717">
        <f t="shared" si="320"/>
        <v>0</v>
      </c>
      <c r="V1717">
        <f t="shared" si="321"/>
        <v>0</v>
      </c>
      <c r="W1717">
        <f t="shared" si="322"/>
        <v>0</v>
      </c>
      <c r="X1717">
        <f t="shared" si="323"/>
        <v>1</v>
      </c>
      <c r="Y1717">
        <v>13636.5</v>
      </c>
    </row>
    <row r="1718" spans="1:25">
      <c r="A1718" s="1">
        <v>42260</v>
      </c>
      <c r="B1718">
        <v>83</v>
      </c>
      <c r="C1718">
        <v>147.49397590361446</v>
      </c>
      <c r="D1718">
        <v>12242</v>
      </c>
      <c r="E1718">
        <v>6</v>
      </c>
      <c r="F1718">
        <v>148.68333333333334</v>
      </c>
      <c r="G1718">
        <v>892.1</v>
      </c>
      <c r="H1718">
        <v>89</v>
      </c>
      <c r="I1718">
        <v>147.57415730337078</v>
      </c>
      <c r="J1718">
        <v>13134.1</v>
      </c>
      <c r="K1718">
        <v>0</v>
      </c>
      <c r="L1718">
        <v>1716</v>
      </c>
      <c r="M1718">
        <f t="shared" si="312"/>
        <v>0</v>
      </c>
      <c r="N1718">
        <f t="shared" si="313"/>
        <v>0</v>
      </c>
      <c r="O1718">
        <f t="shared" si="314"/>
        <v>0</v>
      </c>
      <c r="P1718">
        <f t="shared" si="315"/>
        <v>0</v>
      </c>
      <c r="Q1718">
        <f t="shared" si="316"/>
        <v>0</v>
      </c>
      <c r="R1718">
        <f t="shared" si="317"/>
        <v>0</v>
      </c>
      <c r="S1718">
        <f t="shared" si="318"/>
        <v>0</v>
      </c>
      <c r="T1718">
        <f t="shared" si="319"/>
        <v>1</v>
      </c>
      <c r="U1718">
        <f t="shared" si="320"/>
        <v>0</v>
      </c>
      <c r="V1718">
        <f t="shared" si="321"/>
        <v>0</v>
      </c>
      <c r="W1718">
        <f t="shared" si="322"/>
        <v>0</v>
      </c>
      <c r="X1718">
        <f t="shared" si="323"/>
        <v>0</v>
      </c>
      <c r="Y1718">
        <v>11578.950000000003</v>
      </c>
    </row>
    <row r="1719" spans="1:25">
      <c r="A1719" s="1">
        <v>42261</v>
      </c>
      <c r="B1719">
        <v>87</v>
      </c>
      <c r="C1719">
        <v>148.42528735632183</v>
      </c>
      <c r="D1719">
        <v>12913</v>
      </c>
      <c r="E1719">
        <v>5</v>
      </c>
      <c r="F1719">
        <v>155.02000000000001</v>
      </c>
      <c r="G1719">
        <v>775.1</v>
      </c>
      <c r="H1719">
        <v>92</v>
      </c>
      <c r="I1719">
        <v>148.78369565217392</v>
      </c>
      <c r="J1719">
        <v>13688.1</v>
      </c>
      <c r="K1719">
        <v>0</v>
      </c>
      <c r="L1719">
        <v>1717</v>
      </c>
      <c r="M1719">
        <f t="shared" si="312"/>
        <v>0</v>
      </c>
      <c r="N1719">
        <f t="shared" si="313"/>
        <v>0</v>
      </c>
      <c r="O1719">
        <f t="shared" si="314"/>
        <v>0</v>
      </c>
      <c r="P1719">
        <f t="shared" si="315"/>
        <v>0</v>
      </c>
      <c r="Q1719">
        <f t="shared" si="316"/>
        <v>0</v>
      </c>
      <c r="R1719">
        <f t="shared" si="317"/>
        <v>0</v>
      </c>
      <c r="S1719">
        <f t="shared" si="318"/>
        <v>0</v>
      </c>
      <c r="T1719">
        <f t="shared" si="319"/>
        <v>1</v>
      </c>
      <c r="U1719">
        <f t="shared" si="320"/>
        <v>0</v>
      </c>
      <c r="V1719">
        <f t="shared" si="321"/>
        <v>0</v>
      </c>
      <c r="W1719">
        <f t="shared" si="322"/>
        <v>0</v>
      </c>
      <c r="X1719">
        <f t="shared" si="323"/>
        <v>0</v>
      </c>
      <c r="Y1719">
        <v>13134.1</v>
      </c>
    </row>
    <row r="1720" spans="1:25">
      <c r="A1720" s="1">
        <v>42262</v>
      </c>
      <c r="B1720">
        <v>90</v>
      </c>
      <c r="C1720">
        <v>148.25555555555556</v>
      </c>
      <c r="D1720">
        <v>13343</v>
      </c>
      <c r="E1720">
        <v>5</v>
      </c>
      <c r="F1720">
        <v>123</v>
      </c>
      <c r="G1720">
        <v>615</v>
      </c>
      <c r="H1720">
        <v>95</v>
      </c>
      <c r="I1720">
        <v>146.92631578947368</v>
      </c>
      <c r="J1720">
        <v>13958</v>
      </c>
      <c r="K1720">
        <v>0</v>
      </c>
      <c r="L1720">
        <v>1718</v>
      </c>
      <c r="M1720">
        <f t="shared" si="312"/>
        <v>0</v>
      </c>
      <c r="N1720">
        <f t="shared" si="313"/>
        <v>0</v>
      </c>
      <c r="O1720">
        <f t="shared" si="314"/>
        <v>0</v>
      </c>
      <c r="P1720">
        <f t="shared" si="315"/>
        <v>0</v>
      </c>
      <c r="Q1720">
        <f t="shared" si="316"/>
        <v>0</v>
      </c>
      <c r="R1720">
        <f t="shared" si="317"/>
        <v>0</v>
      </c>
      <c r="S1720">
        <f t="shared" si="318"/>
        <v>0</v>
      </c>
      <c r="T1720">
        <f t="shared" si="319"/>
        <v>1</v>
      </c>
      <c r="U1720">
        <f t="shared" si="320"/>
        <v>0</v>
      </c>
      <c r="V1720">
        <f t="shared" si="321"/>
        <v>0</v>
      </c>
      <c r="W1720">
        <f t="shared" si="322"/>
        <v>0</v>
      </c>
      <c r="X1720">
        <f t="shared" si="323"/>
        <v>0</v>
      </c>
      <c r="Y1720">
        <v>13688.1</v>
      </c>
    </row>
    <row r="1721" spans="1:25">
      <c r="A1721" s="1">
        <v>42263</v>
      </c>
      <c r="B1721">
        <v>90</v>
      </c>
      <c r="C1721">
        <v>147.5888888888889</v>
      </c>
      <c r="D1721">
        <v>13283</v>
      </c>
      <c r="E1721">
        <v>7</v>
      </c>
      <c r="F1721">
        <v>178.14285714285714</v>
      </c>
      <c r="G1721">
        <v>1247</v>
      </c>
      <c r="H1721">
        <v>97</v>
      </c>
      <c r="I1721">
        <v>149.79381443298968</v>
      </c>
      <c r="J1721">
        <v>14530</v>
      </c>
      <c r="K1721">
        <v>0</v>
      </c>
      <c r="L1721">
        <v>1719</v>
      </c>
      <c r="M1721">
        <f t="shared" si="312"/>
        <v>0</v>
      </c>
      <c r="N1721">
        <f t="shared" si="313"/>
        <v>0</v>
      </c>
      <c r="O1721">
        <f t="shared" si="314"/>
        <v>0</v>
      </c>
      <c r="P1721">
        <f t="shared" si="315"/>
        <v>0</v>
      </c>
      <c r="Q1721">
        <f t="shared" si="316"/>
        <v>0</v>
      </c>
      <c r="R1721">
        <f t="shared" si="317"/>
        <v>0</v>
      </c>
      <c r="S1721">
        <f t="shared" si="318"/>
        <v>0</v>
      </c>
      <c r="T1721">
        <f t="shared" si="319"/>
        <v>1</v>
      </c>
      <c r="U1721">
        <f t="shared" si="320"/>
        <v>0</v>
      </c>
      <c r="V1721">
        <f t="shared" si="321"/>
        <v>0</v>
      </c>
      <c r="W1721">
        <f t="shared" si="322"/>
        <v>0</v>
      </c>
      <c r="X1721">
        <f t="shared" si="323"/>
        <v>0</v>
      </c>
      <c r="Y1721">
        <v>13958</v>
      </c>
    </row>
    <row r="1722" spans="1:25">
      <c r="A1722" s="1">
        <v>42264</v>
      </c>
      <c r="B1722">
        <v>95</v>
      </c>
      <c r="C1722">
        <v>145.08421052631579</v>
      </c>
      <c r="D1722">
        <v>13783</v>
      </c>
      <c r="E1722">
        <v>4</v>
      </c>
      <c r="F1722">
        <v>191.75</v>
      </c>
      <c r="G1722">
        <v>767</v>
      </c>
      <c r="H1722">
        <v>99</v>
      </c>
      <c r="I1722">
        <v>146.96969696969697</v>
      </c>
      <c r="J1722">
        <v>14550</v>
      </c>
      <c r="K1722">
        <v>0</v>
      </c>
      <c r="L1722">
        <v>1720</v>
      </c>
      <c r="M1722">
        <f t="shared" si="312"/>
        <v>0</v>
      </c>
      <c r="N1722">
        <f t="shared" si="313"/>
        <v>0</v>
      </c>
      <c r="O1722">
        <f t="shared" si="314"/>
        <v>0</v>
      </c>
      <c r="P1722">
        <f t="shared" si="315"/>
        <v>0</v>
      </c>
      <c r="Q1722">
        <f t="shared" si="316"/>
        <v>0</v>
      </c>
      <c r="R1722">
        <f t="shared" si="317"/>
        <v>0</v>
      </c>
      <c r="S1722">
        <f t="shared" si="318"/>
        <v>0</v>
      </c>
      <c r="T1722">
        <f t="shared" si="319"/>
        <v>1</v>
      </c>
      <c r="U1722">
        <f t="shared" si="320"/>
        <v>0</v>
      </c>
      <c r="V1722">
        <f t="shared" si="321"/>
        <v>0</v>
      </c>
      <c r="W1722">
        <f t="shared" si="322"/>
        <v>0</v>
      </c>
      <c r="X1722">
        <f t="shared" si="323"/>
        <v>0</v>
      </c>
      <c r="Y1722">
        <v>14530</v>
      </c>
    </row>
    <row r="1723" spans="1:25">
      <c r="A1723" s="1">
        <v>42265</v>
      </c>
      <c r="B1723">
        <v>65</v>
      </c>
      <c r="C1723">
        <v>140.03076923076924</v>
      </c>
      <c r="D1723">
        <v>9102</v>
      </c>
      <c r="E1723">
        <v>30</v>
      </c>
      <c r="F1723">
        <v>169.07499999999999</v>
      </c>
      <c r="G1723">
        <v>5072.25</v>
      </c>
      <c r="H1723">
        <v>95</v>
      </c>
      <c r="I1723">
        <v>149.20263157894738</v>
      </c>
      <c r="J1723">
        <v>14174.25</v>
      </c>
      <c r="K1723">
        <v>0</v>
      </c>
      <c r="L1723">
        <v>1721</v>
      </c>
      <c r="M1723">
        <f t="shared" si="312"/>
        <v>0</v>
      </c>
      <c r="N1723">
        <f t="shared" si="313"/>
        <v>0</v>
      </c>
      <c r="O1723">
        <f t="shared" si="314"/>
        <v>0</v>
      </c>
      <c r="P1723">
        <f t="shared" si="315"/>
        <v>0</v>
      </c>
      <c r="Q1723">
        <f t="shared" si="316"/>
        <v>0</v>
      </c>
      <c r="R1723">
        <f t="shared" si="317"/>
        <v>0</v>
      </c>
      <c r="S1723">
        <f t="shared" si="318"/>
        <v>0</v>
      </c>
      <c r="T1723">
        <f t="shared" si="319"/>
        <v>1</v>
      </c>
      <c r="U1723">
        <f t="shared" si="320"/>
        <v>0</v>
      </c>
      <c r="V1723">
        <f t="shared" si="321"/>
        <v>0</v>
      </c>
      <c r="W1723">
        <f t="shared" si="322"/>
        <v>0</v>
      </c>
      <c r="X1723">
        <f t="shared" si="323"/>
        <v>1</v>
      </c>
      <c r="Y1723">
        <v>14550</v>
      </c>
    </row>
    <row r="1724" spans="1:25">
      <c r="A1724" s="1">
        <v>42266</v>
      </c>
      <c r="B1724">
        <v>35</v>
      </c>
      <c r="C1724">
        <v>150.91428571428571</v>
      </c>
      <c r="D1724">
        <v>5282</v>
      </c>
      <c r="E1724">
        <v>53</v>
      </c>
      <c r="F1724">
        <v>165.19905660377358</v>
      </c>
      <c r="G1724">
        <v>8755.5499999999993</v>
      </c>
      <c r="H1724">
        <v>88</v>
      </c>
      <c r="I1724">
        <v>159.51761363636362</v>
      </c>
      <c r="J1724">
        <v>14037.55</v>
      </c>
      <c r="K1724">
        <v>1</v>
      </c>
      <c r="L1724">
        <v>1722</v>
      </c>
      <c r="M1724">
        <f t="shared" si="312"/>
        <v>0</v>
      </c>
      <c r="N1724">
        <f t="shared" si="313"/>
        <v>0</v>
      </c>
      <c r="O1724">
        <f t="shared" si="314"/>
        <v>0</v>
      </c>
      <c r="P1724">
        <f t="shared" si="315"/>
        <v>0</v>
      </c>
      <c r="Q1724">
        <f t="shared" si="316"/>
        <v>0</v>
      </c>
      <c r="R1724">
        <f t="shared" si="317"/>
        <v>0</v>
      </c>
      <c r="S1724">
        <f t="shared" si="318"/>
        <v>0</v>
      </c>
      <c r="T1724">
        <f t="shared" si="319"/>
        <v>1</v>
      </c>
      <c r="U1724">
        <f t="shared" si="320"/>
        <v>0</v>
      </c>
      <c r="V1724">
        <f t="shared" si="321"/>
        <v>0</v>
      </c>
      <c r="W1724">
        <f t="shared" si="322"/>
        <v>0</v>
      </c>
      <c r="X1724">
        <f t="shared" si="323"/>
        <v>1</v>
      </c>
      <c r="Y1724">
        <v>14174.25</v>
      </c>
    </row>
    <row r="1725" spans="1:25">
      <c r="A1725" s="1">
        <v>42267</v>
      </c>
      <c r="B1725">
        <v>51</v>
      </c>
      <c r="C1725">
        <v>136.43137254901961</v>
      </c>
      <c r="D1725">
        <v>6958</v>
      </c>
      <c r="E1725">
        <v>8</v>
      </c>
      <c r="F1725">
        <v>155.01249999999999</v>
      </c>
      <c r="G1725">
        <v>1240.0999999999999</v>
      </c>
      <c r="H1725">
        <v>59</v>
      </c>
      <c r="I1725">
        <v>138.95084745762713</v>
      </c>
      <c r="J1725">
        <v>8198.1</v>
      </c>
      <c r="K1725">
        <v>0</v>
      </c>
      <c r="L1725">
        <v>1723</v>
      </c>
      <c r="M1725">
        <f t="shared" si="312"/>
        <v>0</v>
      </c>
      <c r="N1725">
        <f t="shared" si="313"/>
        <v>0</v>
      </c>
      <c r="O1725">
        <f t="shared" si="314"/>
        <v>0</v>
      </c>
      <c r="P1725">
        <f t="shared" si="315"/>
        <v>0</v>
      </c>
      <c r="Q1725">
        <f t="shared" si="316"/>
        <v>0</v>
      </c>
      <c r="R1725">
        <f t="shared" si="317"/>
        <v>0</v>
      </c>
      <c r="S1725">
        <f t="shared" si="318"/>
        <v>0</v>
      </c>
      <c r="T1725">
        <f t="shared" si="319"/>
        <v>1</v>
      </c>
      <c r="U1725">
        <f t="shared" si="320"/>
        <v>0</v>
      </c>
      <c r="V1725">
        <f t="shared" si="321"/>
        <v>0</v>
      </c>
      <c r="W1725">
        <f t="shared" si="322"/>
        <v>0</v>
      </c>
      <c r="X1725">
        <f t="shared" si="323"/>
        <v>0</v>
      </c>
      <c r="Y1725">
        <v>14037.55</v>
      </c>
    </row>
    <row r="1726" spans="1:25">
      <c r="A1726" s="1">
        <v>42268</v>
      </c>
      <c r="B1726">
        <v>69</v>
      </c>
      <c r="C1726">
        <v>133.02898550724638</v>
      </c>
      <c r="D1726">
        <v>9179</v>
      </c>
      <c r="E1726">
        <v>13</v>
      </c>
      <c r="F1726">
        <v>132.85384615384615</v>
      </c>
      <c r="G1726">
        <v>1727.1</v>
      </c>
      <c r="H1726">
        <v>82</v>
      </c>
      <c r="I1726">
        <v>133.00121951219512</v>
      </c>
      <c r="J1726">
        <v>10906.1</v>
      </c>
      <c r="K1726">
        <v>0</v>
      </c>
      <c r="L1726">
        <v>1724</v>
      </c>
      <c r="M1726">
        <f t="shared" si="312"/>
        <v>0</v>
      </c>
      <c r="N1726">
        <f t="shared" si="313"/>
        <v>0</v>
      </c>
      <c r="O1726">
        <f t="shared" si="314"/>
        <v>0</v>
      </c>
      <c r="P1726">
        <f t="shared" si="315"/>
        <v>0</v>
      </c>
      <c r="Q1726">
        <f t="shared" si="316"/>
        <v>0</v>
      </c>
      <c r="R1726">
        <f t="shared" si="317"/>
        <v>0</v>
      </c>
      <c r="S1726">
        <f t="shared" si="318"/>
        <v>0</v>
      </c>
      <c r="T1726">
        <f t="shared" si="319"/>
        <v>1</v>
      </c>
      <c r="U1726">
        <f t="shared" si="320"/>
        <v>0</v>
      </c>
      <c r="V1726">
        <f t="shared" si="321"/>
        <v>0</v>
      </c>
      <c r="W1726">
        <f t="shared" si="322"/>
        <v>0</v>
      </c>
      <c r="X1726">
        <f t="shared" si="323"/>
        <v>0</v>
      </c>
      <c r="Y1726">
        <v>8198.1</v>
      </c>
    </row>
    <row r="1727" spans="1:25">
      <c r="A1727" s="1">
        <v>42269</v>
      </c>
      <c r="B1727">
        <v>71</v>
      </c>
      <c r="C1727">
        <v>133.43661971830986</v>
      </c>
      <c r="D1727">
        <v>9474</v>
      </c>
      <c r="E1727">
        <v>16</v>
      </c>
      <c r="F1727">
        <v>130.81874999999999</v>
      </c>
      <c r="G1727">
        <v>2093.1</v>
      </c>
      <c r="H1727">
        <v>87</v>
      </c>
      <c r="I1727">
        <v>132.95517241379312</v>
      </c>
      <c r="J1727">
        <v>11567.1</v>
      </c>
      <c r="K1727">
        <v>0</v>
      </c>
      <c r="L1727">
        <v>1725</v>
      </c>
      <c r="M1727">
        <f t="shared" si="312"/>
        <v>0</v>
      </c>
      <c r="N1727">
        <f t="shared" si="313"/>
        <v>0</v>
      </c>
      <c r="O1727">
        <f t="shared" si="314"/>
        <v>0</v>
      </c>
      <c r="P1727">
        <f t="shared" si="315"/>
        <v>0</v>
      </c>
      <c r="Q1727">
        <f t="shared" si="316"/>
        <v>0</v>
      </c>
      <c r="R1727">
        <f t="shared" si="317"/>
        <v>0</v>
      </c>
      <c r="S1727">
        <f t="shared" si="318"/>
        <v>0</v>
      </c>
      <c r="T1727">
        <f t="shared" si="319"/>
        <v>1</v>
      </c>
      <c r="U1727">
        <f t="shared" si="320"/>
        <v>0</v>
      </c>
      <c r="V1727">
        <f t="shared" si="321"/>
        <v>0</v>
      </c>
      <c r="W1727">
        <f t="shared" si="322"/>
        <v>0</v>
      </c>
      <c r="X1727">
        <f t="shared" si="323"/>
        <v>0</v>
      </c>
      <c r="Y1727">
        <v>10906.1</v>
      </c>
    </row>
    <row r="1728" spans="1:25">
      <c r="A1728" s="1">
        <v>42270</v>
      </c>
      <c r="B1728">
        <v>76</v>
      </c>
      <c r="C1728">
        <v>153.72368421052633</v>
      </c>
      <c r="D1728">
        <v>11683</v>
      </c>
      <c r="E1728">
        <v>9</v>
      </c>
      <c r="F1728">
        <v>95</v>
      </c>
      <c r="G1728">
        <v>855</v>
      </c>
      <c r="H1728">
        <v>85</v>
      </c>
      <c r="I1728">
        <v>147.50588235294117</v>
      </c>
      <c r="J1728">
        <v>12538</v>
      </c>
      <c r="K1728">
        <v>0</v>
      </c>
      <c r="L1728">
        <v>1726</v>
      </c>
      <c r="M1728">
        <f t="shared" si="312"/>
        <v>0</v>
      </c>
      <c r="N1728">
        <f t="shared" si="313"/>
        <v>0</v>
      </c>
      <c r="O1728">
        <f t="shared" si="314"/>
        <v>0</v>
      </c>
      <c r="P1728">
        <f t="shared" si="315"/>
        <v>0</v>
      </c>
      <c r="Q1728">
        <f t="shared" si="316"/>
        <v>0</v>
      </c>
      <c r="R1728">
        <f t="shared" si="317"/>
        <v>0</v>
      </c>
      <c r="S1728">
        <f t="shared" si="318"/>
        <v>0</v>
      </c>
      <c r="T1728">
        <f t="shared" si="319"/>
        <v>1</v>
      </c>
      <c r="U1728">
        <f t="shared" si="320"/>
        <v>0</v>
      </c>
      <c r="V1728">
        <f t="shared" si="321"/>
        <v>0</v>
      </c>
      <c r="W1728">
        <f t="shared" si="322"/>
        <v>0</v>
      </c>
      <c r="X1728">
        <f t="shared" si="323"/>
        <v>0</v>
      </c>
      <c r="Y1728">
        <v>11567.1</v>
      </c>
    </row>
    <row r="1729" spans="1:25">
      <c r="A1729" s="1">
        <v>42271</v>
      </c>
      <c r="B1729">
        <v>58</v>
      </c>
      <c r="C1729">
        <v>179.19137931034484</v>
      </c>
      <c r="D1729">
        <v>10393.1</v>
      </c>
      <c r="E1729">
        <v>14</v>
      </c>
      <c r="F1729">
        <v>125.95</v>
      </c>
      <c r="G1729">
        <v>1763.3</v>
      </c>
      <c r="H1729">
        <v>72</v>
      </c>
      <c r="I1729">
        <v>168.83888888888887</v>
      </c>
      <c r="J1729">
        <v>12156.4</v>
      </c>
      <c r="K1729">
        <v>0</v>
      </c>
      <c r="L1729">
        <v>1727</v>
      </c>
      <c r="M1729">
        <f t="shared" si="312"/>
        <v>0</v>
      </c>
      <c r="N1729">
        <f t="shared" si="313"/>
        <v>0</v>
      </c>
      <c r="O1729">
        <f t="shared" si="314"/>
        <v>0</v>
      </c>
      <c r="P1729">
        <f t="shared" si="315"/>
        <v>0</v>
      </c>
      <c r="Q1729">
        <f t="shared" si="316"/>
        <v>0</v>
      </c>
      <c r="R1729">
        <f t="shared" si="317"/>
        <v>0</v>
      </c>
      <c r="S1729">
        <f t="shared" si="318"/>
        <v>0</v>
      </c>
      <c r="T1729">
        <f t="shared" si="319"/>
        <v>1</v>
      </c>
      <c r="U1729">
        <f t="shared" si="320"/>
        <v>0</v>
      </c>
      <c r="V1729">
        <f t="shared" si="321"/>
        <v>0</v>
      </c>
      <c r="W1729">
        <f t="shared" si="322"/>
        <v>0</v>
      </c>
      <c r="X1729">
        <f t="shared" si="323"/>
        <v>0</v>
      </c>
      <c r="Y1729">
        <v>12538</v>
      </c>
    </row>
    <row r="1730" spans="1:25">
      <c r="A1730" s="1">
        <v>42272</v>
      </c>
      <c r="B1730">
        <v>30</v>
      </c>
      <c r="C1730">
        <v>191.26666666666668</v>
      </c>
      <c r="D1730">
        <v>5738</v>
      </c>
      <c r="E1730">
        <v>25</v>
      </c>
      <c r="F1730">
        <v>220.82799999999995</v>
      </c>
      <c r="G1730">
        <v>5520.6999999999989</v>
      </c>
      <c r="H1730">
        <v>55</v>
      </c>
      <c r="I1730">
        <v>204.70363636363635</v>
      </c>
      <c r="J1730">
        <v>11258.699999999999</v>
      </c>
      <c r="K1730">
        <v>0</v>
      </c>
      <c r="L1730">
        <v>1728</v>
      </c>
      <c r="M1730">
        <f t="shared" si="312"/>
        <v>0</v>
      </c>
      <c r="N1730">
        <f t="shared" si="313"/>
        <v>0</v>
      </c>
      <c r="O1730">
        <f t="shared" si="314"/>
        <v>0</v>
      </c>
      <c r="P1730">
        <f t="shared" si="315"/>
        <v>0</v>
      </c>
      <c r="Q1730">
        <f t="shared" si="316"/>
        <v>0</v>
      </c>
      <c r="R1730">
        <f t="shared" si="317"/>
        <v>0</v>
      </c>
      <c r="S1730">
        <f t="shared" si="318"/>
        <v>0</v>
      </c>
      <c r="T1730">
        <f t="shared" si="319"/>
        <v>1</v>
      </c>
      <c r="U1730">
        <f t="shared" si="320"/>
        <v>0</v>
      </c>
      <c r="V1730">
        <f t="shared" si="321"/>
        <v>0</v>
      </c>
      <c r="W1730">
        <f t="shared" si="322"/>
        <v>0</v>
      </c>
      <c r="X1730">
        <f t="shared" si="323"/>
        <v>1</v>
      </c>
      <c r="Y1730">
        <v>12156.4</v>
      </c>
    </row>
    <row r="1731" spans="1:25">
      <c r="A1731" s="1">
        <v>42273</v>
      </c>
      <c r="B1731">
        <v>23</v>
      </c>
      <c r="C1731">
        <v>175.8782608695652</v>
      </c>
      <c r="D1731">
        <v>4045.2</v>
      </c>
      <c r="E1731">
        <v>64</v>
      </c>
      <c r="F1731">
        <v>231.73843750000009</v>
      </c>
      <c r="G1731">
        <v>14831.260000000006</v>
      </c>
      <c r="H1731">
        <v>87</v>
      </c>
      <c r="I1731">
        <v>216.97080459770123</v>
      </c>
      <c r="J1731">
        <v>18876.460000000006</v>
      </c>
      <c r="K1731">
        <v>1</v>
      </c>
      <c r="L1731">
        <v>1729</v>
      </c>
      <c r="M1731">
        <f t="shared" ref="M1731:M1794" si="324">IF(MONTH(A1731)=2,1,0)</f>
        <v>0</v>
      </c>
      <c r="N1731">
        <f t="shared" ref="N1731:N1794" si="325">IF(MONTH(A1731)=3,1,0)</f>
        <v>0</v>
      </c>
      <c r="O1731">
        <f t="shared" ref="O1731:O1794" si="326">IF(MONTH(A1731)=4,1,0)</f>
        <v>0</v>
      </c>
      <c r="P1731">
        <f t="shared" ref="P1731:P1794" si="327">IF(MONTH(A1731)=5,1,0)</f>
        <v>0</v>
      </c>
      <c r="Q1731">
        <f t="shared" ref="Q1731:Q1794" si="328">IF(MONTH(A1731)=6,1,0)</f>
        <v>0</v>
      </c>
      <c r="R1731">
        <f t="shared" ref="R1731:R1794" si="329">IF(MONTH(A1731)=7,1,0)</f>
        <v>0</v>
      </c>
      <c r="S1731">
        <f t="shared" ref="S1731:S1794" si="330">IF(MONTH(A1731)=8,1,0)</f>
        <v>0</v>
      </c>
      <c r="T1731">
        <f t="shared" ref="T1731:T1794" si="331">IF(MONTH(A1731)=9,1,0)</f>
        <v>1</v>
      </c>
      <c r="U1731">
        <f t="shared" ref="U1731:U1794" si="332">IF(MONTH(A1731)=10,1,0)</f>
        <v>0</v>
      </c>
      <c r="V1731">
        <f t="shared" ref="V1731:V1794" si="333">IF(MONTH(A1731)=11,1,0)</f>
        <v>0</v>
      </c>
      <c r="W1731">
        <f t="shared" ref="W1731:W1794" si="334">IF(MONTH(A1731)=12,1,0)</f>
        <v>0</v>
      </c>
      <c r="X1731">
        <f t="shared" ref="X1731:X1794" si="335">IF(WEEKDAY(A1731)&gt;=6,1,0)</f>
        <v>1</v>
      </c>
      <c r="Y1731">
        <v>11258.699999999999</v>
      </c>
    </row>
    <row r="1732" spans="1:25">
      <c r="A1732" s="1">
        <v>42274</v>
      </c>
      <c r="B1732">
        <v>44</v>
      </c>
      <c r="C1732">
        <v>160.27272727272728</v>
      </c>
      <c r="D1732">
        <v>7052</v>
      </c>
      <c r="E1732">
        <v>8</v>
      </c>
      <c r="F1732">
        <v>150.625</v>
      </c>
      <c r="G1732">
        <v>1205</v>
      </c>
      <c r="H1732">
        <v>52</v>
      </c>
      <c r="I1732">
        <v>158.78846153846155</v>
      </c>
      <c r="J1732">
        <v>8257</v>
      </c>
      <c r="K1732">
        <v>0</v>
      </c>
      <c r="L1732">
        <v>1730</v>
      </c>
      <c r="M1732">
        <f t="shared" si="324"/>
        <v>0</v>
      </c>
      <c r="N1732">
        <f t="shared" si="325"/>
        <v>0</v>
      </c>
      <c r="O1732">
        <f t="shared" si="326"/>
        <v>0</v>
      </c>
      <c r="P1732">
        <f t="shared" si="327"/>
        <v>0</v>
      </c>
      <c r="Q1732">
        <f t="shared" si="328"/>
        <v>0</v>
      </c>
      <c r="R1732">
        <f t="shared" si="329"/>
        <v>0</v>
      </c>
      <c r="S1732">
        <f t="shared" si="330"/>
        <v>0</v>
      </c>
      <c r="T1732">
        <f t="shared" si="331"/>
        <v>1</v>
      </c>
      <c r="U1732">
        <f t="shared" si="332"/>
        <v>0</v>
      </c>
      <c r="V1732">
        <f t="shared" si="333"/>
        <v>0</v>
      </c>
      <c r="W1732">
        <f t="shared" si="334"/>
        <v>0</v>
      </c>
      <c r="X1732">
        <f t="shared" si="335"/>
        <v>0</v>
      </c>
      <c r="Y1732">
        <v>18876.460000000006</v>
      </c>
    </row>
    <row r="1733" spans="1:25">
      <c r="A1733" s="1">
        <v>42275</v>
      </c>
      <c r="B1733">
        <v>45</v>
      </c>
      <c r="C1733">
        <v>163.88888888888889</v>
      </c>
      <c r="D1733">
        <v>7375</v>
      </c>
      <c r="E1733">
        <v>21</v>
      </c>
      <c r="F1733">
        <v>151.48095238095237</v>
      </c>
      <c r="G1733">
        <v>3181.1</v>
      </c>
      <c r="H1733">
        <v>66</v>
      </c>
      <c r="I1733">
        <v>159.94090909090909</v>
      </c>
      <c r="J1733">
        <v>10556.1</v>
      </c>
      <c r="K1733">
        <v>0</v>
      </c>
      <c r="L1733">
        <v>1731</v>
      </c>
      <c r="M1733">
        <f t="shared" si="324"/>
        <v>0</v>
      </c>
      <c r="N1733">
        <f t="shared" si="325"/>
        <v>0</v>
      </c>
      <c r="O1733">
        <f t="shared" si="326"/>
        <v>0</v>
      </c>
      <c r="P1733">
        <f t="shared" si="327"/>
        <v>0</v>
      </c>
      <c r="Q1733">
        <f t="shared" si="328"/>
        <v>0</v>
      </c>
      <c r="R1733">
        <f t="shared" si="329"/>
        <v>0</v>
      </c>
      <c r="S1733">
        <f t="shared" si="330"/>
        <v>0</v>
      </c>
      <c r="T1733">
        <f t="shared" si="331"/>
        <v>1</v>
      </c>
      <c r="U1733">
        <f t="shared" si="332"/>
        <v>0</v>
      </c>
      <c r="V1733">
        <f t="shared" si="333"/>
        <v>0</v>
      </c>
      <c r="W1733">
        <f t="shared" si="334"/>
        <v>0</v>
      </c>
      <c r="X1733">
        <f t="shared" si="335"/>
        <v>0</v>
      </c>
      <c r="Y1733">
        <v>8257</v>
      </c>
    </row>
    <row r="1734" spans="1:25">
      <c r="A1734" s="1">
        <v>42276</v>
      </c>
      <c r="B1734">
        <v>42</v>
      </c>
      <c r="C1734">
        <v>162.8095238095238</v>
      </c>
      <c r="D1734">
        <v>6838</v>
      </c>
      <c r="E1734">
        <v>42</v>
      </c>
      <c r="F1734">
        <v>155.1952380952381</v>
      </c>
      <c r="G1734">
        <v>6518.2</v>
      </c>
      <c r="H1734">
        <v>84</v>
      </c>
      <c r="I1734">
        <v>159.00238095238097</v>
      </c>
      <c r="J1734">
        <v>13356.2</v>
      </c>
      <c r="K1734">
        <v>0</v>
      </c>
      <c r="L1734">
        <v>1732</v>
      </c>
      <c r="M1734">
        <f t="shared" si="324"/>
        <v>0</v>
      </c>
      <c r="N1734">
        <f t="shared" si="325"/>
        <v>0</v>
      </c>
      <c r="O1734">
        <f t="shared" si="326"/>
        <v>0</v>
      </c>
      <c r="P1734">
        <f t="shared" si="327"/>
        <v>0</v>
      </c>
      <c r="Q1734">
        <f t="shared" si="328"/>
        <v>0</v>
      </c>
      <c r="R1734">
        <f t="shared" si="329"/>
        <v>0</v>
      </c>
      <c r="S1734">
        <f t="shared" si="330"/>
        <v>0</v>
      </c>
      <c r="T1734">
        <f t="shared" si="331"/>
        <v>1</v>
      </c>
      <c r="U1734">
        <f t="shared" si="332"/>
        <v>0</v>
      </c>
      <c r="V1734">
        <f t="shared" si="333"/>
        <v>0</v>
      </c>
      <c r="W1734">
        <f t="shared" si="334"/>
        <v>0</v>
      </c>
      <c r="X1734">
        <f t="shared" si="335"/>
        <v>0</v>
      </c>
      <c r="Y1734">
        <v>10556.1</v>
      </c>
    </row>
    <row r="1735" spans="1:25">
      <c r="A1735" s="1">
        <v>42277</v>
      </c>
      <c r="B1735">
        <v>43</v>
      </c>
      <c r="C1735">
        <v>166.04651162790697</v>
      </c>
      <c r="D1735">
        <v>7140</v>
      </c>
      <c r="E1735">
        <v>36</v>
      </c>
      <c r="F1735">
        <v>152.8111111111111</v>
      </c>
      <c r="G1735">
        <v>5501.2</v>
      </c>
      <c r="H1735">
        <v>79</v>
      </c>
      <c r="I1735">
        <v>160.01518987341774</v>
      </c>
      <c r="J1735">
        <v>12641.2</v>
      </c>
      <c r="K1735">
        <v>0</v>
      </c>
      <c r="L1735">
        <v>1733</v>
      </c>
      <c r="M1735">
        <f t="shared" si="324"/>
        <v>0</v>
      </c>
      <c r="N1735">
        <f t="shared" si="325"/>
        <v>0</v>
      </c>
      <c r="O1735">
        <f t="shared" si="326"/>
        <v>0</v>
      </c>
      <c r="P1735">
        <f t="shared" si="327"/>
        <v>0</v>
      </c>
      <c r="Q1735">
        <f t="shared" si="328"/>
        <v>0</v>
      </c>
      <c r="R1735">
        <f t="shared" si="329"/>
        <v>0</v>
      </c>
      <c r="S1735">
        <f t="shared" si="330"/>
        <v>0</v>
      </c>
      <c r="T1735">
        <f t="shared" si="331"/>
        <v>1</v>
      </c>
      <c r="U1735">
        <f t="shared" si="332"/>
        <v>0</v>
      </c>
      <c r="V1735">
        <f t="shared" si="333"/>
        <v>0</v>
      </c>
      <c r="W1735">
        <f t="shared" si="334"/>
        <v>0</v>
      </c>
      <c r="X1735">
        <f t="shared" si="335"/>
        <v>0</v>
      </c>
      <c r="Y1735">
        <v>13356.2</v>
      </c>
    </row>
    <row r="1736" spans="1:25">
      <c r="A1736" s="1">
        <v>42278</v>
      </c>
      <c r="B1736">
        <v>63</v>
      </c>
      <c r="C1736">
        <v>162.93650793650792</v>
      </c>
      <c r="D1736">
        <v>10265</v>
      </c>
      <c r="E1736">
        <v>25</v>
      </c>
      <c r="F1736">
        <v>147.32399999999998</v>
      </c>
      <c r="G1736">
        <v>3683.1</v>
      </c>
      <c r="H1736">
        <v>88</v>
      </c>
      <c r="I1736">
        <v>158.50113636363636</v>
      </c>
      <c r="J1736">
        <v>13948.1</v>
      </c>
      <c r="K1736">
        <v>0</v>
      </c>
      <c r="L1736">
        <v>1734</v>
      </c>
      <c r="M1736">
        <f t="shared" si="324"/>
        <v>0</v>
      </c>
      <c r="N1736">
        <f t="shared" si="325"/>
        <v>0</v>
      </c>
      <c r="O1736">
        <f t="shared" si="326"/>
        <v>0</v>
      </c>
      <c r="P1736">
        <f t="shared" si="327"/>
        <v>0</v>
      </c>
      <c r="Q1736">
        <f t="shared" si="328"/>
        <v>0</v>
      </c>
      <c r="R1736">
        <f t="shared" si="329"/>
        <v>0</v>
      </c>
      <c r="S1736">
        <f t="shared" si="330"/>
        <v>0</v>
      </c>
      <c r="T1736">
        <f t="shared" si="331"/>
        <v>0</v>
      </c>
      <c r="U1736">
        <f t="shared" si="332"/>
        <v>1</v>
      </c>
      <c r="V1736">
        <f t="shared" si="333"/>
        <v>0</v>
      </c>
      <c r="W1736">
        <f t="shared" si="334"/>
        <v>0</v>
      </c>
      <c r="X1736">
        <f t="shared" si="335"/>
        <v>0</v>
      </c>
      <c r="Y1736">
        <v>12641.2</v>
      </c>
    </row>
    <row r="1737" spans="1:25">
      <c r="A1737" s="1">
        <v>42279</v>
      </c>
      <c r="B1737">
        <v>63</v>
      </c>
      <c r="C1737">
        <v>154.20634920634922</v>
      </c>
      <c r="D1737">
        <v>9715</v>
      </c>
      <c r="E1737">
        <v>30</v>
      </c>
      <c r="F1737">
        <v>213.87666666666672</v>
      </c>
      <c r="G1737">
        <v>6416.300000000002</v>
      </c>
      <c r="H1737">
        <v>93</v>
      </c>
      <c r="I1737">
        <v>173.45483870967746</v>
      </c>
      <c r="J1737">
        <v>16131.300000000003</v>
      </c>
      <c r="K1737">
        <v>0</v>
      </c>
      <c r="L1737">
        <v>1735</v>
      </c>
      <c r="M1737">
        <f t="shared" si="324"/>
        <v>0</v>
      </c>
      <c r="N1737">
        <f t="shared" si="325"/>
        <v>0</v>
      </c>
      <c r="O1737">
        <f t="shared" si="326"/>
        <v>0</v>
      </c>
      <c r="P1737">
        <f t="shared" si="327"/>
        <v>0</v>
      </c>
      <c r="Q1737">
        <f t="shared" si="328"/>
        <v>0</v>
      </c>
      <c r="R1737">
        <f t="shared" si="329"/>
        <v>0</v>
      </c>
      <c r="S1737">
        <f t="shared" si="330"/>
        <v>0</v>
      </c>
      <c r="T1737">
        <f t="shared" si="331"/>
        <v>0</v>
      </c>
      <c r="U1737">
        <f t="shared" si="332"/>
        <v>1</v>
      </c>
      <c r="V1737">
        <f t="shared" si="333"/>
        <v>0</v>
      </c>
      <c r="W1737">
        <f t="shared" si="334"/>
        <v>0</v>
      </c>
      <c r="X1737">
        <f t="shared" si="335"/>
        <v>1</v>
      </c>
      <c r="Y1737">
        <v>13948.1</v>
      </c>
    </row>
    <row r="1738" spans="1:25">
      <c r="A1738" s="1">
        <v>42280</v>
      </c>
      <c r="B1738">
        <v>16</v>
      </c>
      <c r="C1738">
        <v>182.5</v>
      </c>
      <c r="D1738">
        <v>2920</v>
      </c>
      <c r="E1738">
        <v>61</v>
      </c>
      <c r="F1738">
        <v>242.0672131147542</v>
      </c>
      <c r="G1738">
        <v>14766.100000000006</v>
      </c>
      <c r="H1738">
        <v>77</v>
      </c>
      <c r="I1738">
        <v>229.68961038961046</v>
      </c>
      <c r="J1738">
        <v>17686.100000000006</v>
      </c>
      <c r="K1738">
        <v>1</v>
      </c>
      <c r="L1738">
        <v>1736</v>
      </c>
      <c r="M1738">
        <f t="shared" si="324"/>
        <v>0</v>
      </c>
      <c r="N1738">
        <f t="shared" si="325"/>
        <v>0</v>
      </c>
      <c r="O1738">
        <f t="shared" si="326"/>
        <v>0</v>
      </c>
      <c r="P1738">
        <f t="shared" si="327"/>
        <v>0</v>
      </c>
      <c r="Q1738">
        <f t="shared" si="328"/>
        <v>0</v>
      </c>
      <c r="R1738">
        <f t="shared" si="329"/>
        <v>0</v>
      </c>
      <c r="S1738">
        <f t="shared" si="330"/>
        <v>0</v>
      </c>
      <c r="T1738">
        <f t="shared" si="331"/>
        <v>0</v>
      </c>
      <c r="U1738">
        <f t="shared" si="332"/>
        <v>1</v>
      </c>
      <c r="V1738">
        <f t="shared" si="333"/>
        <v>0</v>
      </c>
      <c r="W1738">
        <f t="shared" si="334"/>
        <v>0</v>
      </c>
      <c r="X1738">
        <f t="shared" si="335"/>
        <v>1</v>
      </c>
      <c r="Y1738">
        <v>16131.300000000003</v>
      </c>
    </row>
    <row r="1739" spans="1:25">
      <c r="A1739" s="1">
        <v>42281</v>
      </c>
      <c r="B1739">
        <v>51</v>
      </c>
      <c r="C1739">
        <v>161.33333333333334</v>
      </c>
      <c r="D1739">
        <v>8228</v>
      </c>
      <c r="E1739">
        <v>3</v>
      </c>
      <c r="F1739">
        <v>82</v>
      </c>
      <c r="G1739">
        <v>246</v>
      </c>
      <c r="H1739">
        <v>54</v>
      </c>
      <c r="I1739">
        <v>156.92592592592592</v>
      </c>
      <c r="J1739">
        <v>8474</v>
      </c>
      <c r="K1739">
        <v>0</v>
      </c>
      <c r="L1739">
        <v>1737</v>
      </c>
      <c r="M1739">
        <f t="shared" si="324"/>
        <v>0</v>
      </c>
      <c r="N1739">
        <f t="shared" si="325"/>
        <v>0</v>
      </c>
      <c r="O1739">
        <f t="shared" si="326"/>
        <v>0</v>
      </c>
      <c r="P1739">
        <f t="shared" si="327"/>
        <v>0</v>
      </c>
      <c r="Q1739">
        <f t="shared" si="328"/>
        <v>0</v>
      </c>
      <c r="R1739">
        <f t="shared" si="329"/>
        <v>0</v>
      </c>
      <c r="S1739">
        <f t="shared" si="330"/>
        <v>0</v>
      </c>
      <c r="T1739">
        <f t="shared" si="331"/>
        <v>0</v>
      </c>
      <c r="U1739">
        <f t="shared" si="332"/>
        <v>1</v>
      </c>
      <c r="V1739">
        <f t="shared" si="333"/>
        <v>0</v>
      </c>
      <c r="W1739">
        <f t="shared" si="334"/>
        <v>0</v>
      </c>
      <c r="X1739">
        <f t="shared" si="335"/>
        <v>0</v>
      </c>
      <c r="Y1739">
        <v>17686.100000000006</v>
      </c>
    </row>
    <row r="1740" spans="1:25">
      <c r="A1740" s="1">
        <v>42282</v>
      </c>
      <c r="B1740">
        <v>77</v>
      </c>
      <c r="C1740">
        <v>156.83116883116884</v>
      </c>
      <c r="D1740">
        <v>12076</v>
      </c>
      <c r="E1740">
        <v>7</v>
      </c>
      <c r="F1740">
        <v>119.75714285714287</v>
      </c>
      <c r="G1740">
        <v>838.30000000000007</v>
      </c>
      <c r="H1740">
        <v>84</v>
      </c>
      <c r="I1740">
        <v>153.74166666666665</v>
      </c>
      <c r="J1740">
        <v>12914.3</v>
      </c>
      <c r="K1740">
        <v>0</v>
      </c>
      <c r="L1740">
        <v>1738</v>
      </c>
      <c r="M1740">
        <f t="shared" si="324"/>
        <v>0</v>
      </c>
      <c r="N1740">
        <f t="shared" si="325"/>
        <v>0</v>
      </c>
      <c r="O1740">
        <f t="shared" si="326"/>
        <v>0</v>
      </c>
      <c r="P1740">
        <f t="shared" si="327"/>
        <v>0</v>
      </c>
      <c r="Q1740">
        <f t="shared" si="328"/>
        <v>0</v>
      </c>
      <c r="R1740">
        <f t="shared" si="329"/>
        <v>0</v>
      </c>
      <c r="S1740">
        <f t="shared" si="330"/>
        <v>0</v>
      </c>
      <c r="T1740">
        <f t="shared" si="331"/>
        <v>0</v>
      </c>
      <c r="U1740">
        <f t="shared" si="332"/>
        <v>1</v>
      </c>
      <c r="V1740">
        <f t="shared" si="333"/>
        <v>0</v>
      </c>
      <c r="W1740">
        <f t="shared" si="334"/>
        <v>0</v>
      </c>
      <c r="X1740">
        <f t="shared" si="335"/>
        <v>0</v>
      </c>
      <c r="Y1740">
        <v>8474</v>
      </c>
    </row>
    <row r="1741" spans="1:25">
      <c r="A1741" s="1">
        <v>42283</v>
      </c>
      <c r="B1741">
        <v>76</v>
      </c>
      <c r="C1741">
        <v>155.88157894736841</v>
      </c>
      <c r="D1741">
        <v>11847</v>
      </c>
      <c r="E1741">
        <v>9</v>
      </c>
      <c r="F1741">
        <v>113.46666666666667</v>
      </c>
      <c r="G1741">
        <v>1021.2</v>
      </c>
      <c r="H1741">
        <v>85</v>
      </c>
      <c r="I1741">
        <v>151.39058823529413</v>
      </c>
      <c r="J1741">
        <v>12868.2</v>
      </c>
      <c r="K1741">
        <v>0</v>
      </c>
      <c r="L1741">
        <v>1739</v>
      </c>
      <c r="M1741">
        <f t="shared" si="324"/>
        <v>0</v>
      </c>
      <c r="N1741">
        <f t="shared" si="325"/>
        <v>0</v>
      </c>
      <c r="O1741">
        <f t="shared" si="326"/>
        <v>0</v>
      </c>
      <c r="P1741">
        <f t="shared" si="327"/>
        <v>0</v>
      </c>
      <c r="Q1741">
        <f t="shared" si="328"/>
        <v>0</v>
      </c>
      <c r="R1741">
        <f t="shared" si="329"/>
        <v>0</v>
      </c>
      <c r="S1741">
        <f t="shared" si="330"/>
        <v>0</v>
      </c>
      <c r="T1741">
        <f t="shared" si="331"/>
        <v>0</v>
      </c>
      <c r="U1741">
        <f t="shared" si="332"/>
        <v>1</v>
      </c>
      <c r="V1741">
        <f t="shared" si="333"/>
        <v>0</v>
      </c>
      <c r="W1741">
        <f t="shared" si="334"/>
        <v>0</v>
      </c>
      <c r="X1741">
        <f t="shared" si="335"/>
        <v>0</v>
      </c>
      <c r="Y1741">
        <v>12914.3</v>
      </c>
    </row>
    <row r="1742" spans="1:25">
      <c r="A1742" s="1">
        <v>42284</v>
      </c>
      <c r="B1742">
        <v>77</v>
      </c>
      <c r="C1742">
        <v>151.40259740259739</v>
      </c>
      <c r="D1742">
        <v>11658</v>
      </c>
      <c r="E1742">
        <v>10</v>
      </c>
      <c r="F1742">
        <v>155.01</v>
      </c>
      <c r="G1742">
        <v>1550.1</v>
      </c>
      <c r="H1742">
        <v>87</v>
      </c>
      <c r="I1742">
        <v>151.81724137931036</v>
      </c>
      <c r="J1742">
        <v>13208.1</v>
      </c>
      <c r="K1742">
        <v>0</v>
      </c>
      <c r="L1742">
        <v>1740</v>
      </c>
      <c r="M1742">
        <f t="shared" si="324"/>
        <v>0</v>
      </c>
      <c r="N1742">
        <f t="shared" si="325"/>
        <v>0</v>
      </c>
      <c r="O1742">
        <f t="shared" si="326"/>
        <v>0</v>
      </c>
      <c r="P1742">
        <f t="shared" si="327"/>
        <v>0</v>
      </c>
      <c r="Q1742">
        <f t="shared" si="328"/>
        <v>0</v>
      </c>
      <c r="R1742">
        <f t="shared" si="329"/>
        <v>0</v>
      </c>
      <c r="S1742">
        <f t="shared" si="330"/>
        <v>0</v>
      </c>
      <c r="T1742">
        <f t="shared" si="331"/>
        <v>0</v>
      </c>
      <c r="U1742">
        <f t="shared" si="332"/>
        <v>1</v>
      </c>
      <c r="V1742">
        <f t="shared" si="333"/>
        <v>0</v>
      </c>
      <c r="W1742">
        <f t="shared" si="334"/>
        <v>0</v>
      </c>
      <c r="X1742">
        <f t="shared" si="335"/>
        <v>0</v>
      </c>
      <c r="Y1742">
        <v>12868.2</v>
      </c>
    </row>
    <row r="1743" spans="1:25">
      <c r="A1743" s="1">
        <v>42285</v>
      </c>
      <c r="B1743">
        <v>81</v>
      </c>
      <c r="C1743">
        <v>147.4814814814815</v>
      </c>
      <c r="D1743">
        <v>11946</v>
      </c>
      <c r="E1743">
        <v>10</v>
      </c>
      <c r="F1743">
        <v>132.72</v>
      </c>
      <c r="G1743">
        <v>1327.2</v>
      </c>
      <c r="H1743">
        <v>91</v>
      </c>
      <c r="I1743">
        <v>145.85934065934066</v>
      </c>
      <c r="J1743">
        <v>13273.2</v>
      </c>
      <c r="K1743">
        <v>0</v>
      </c>
      <c r="L1743">
        <v>1741</v>
      </c>
      <c r="M1743">
        <f t="shared" si="324"/>
        <v>0</v>
      </c>
      <c r="N1743">
        <f t="shared" si="325"/>
        <v>0</v>
      </c>
      <c r="O1743">
        <f t="shared" si="326"/>
        <v>0</v>
      </c>
      <c r="P1743">
        <f t="shared" si="327"/>
        <v>0</v>
      </c>
      <c r="Q1743">
        <f t="shared" si="328"/>
        <v>0</v>
      </c>
      <c r="R1743">
        <f t="shared" si="329"/>
        <v>0</v>
      </c>
      <c r="S1743">
        <f t="shared" si="330"/>
        <v>0</v>
      </c>
      <c r="T1743">
        <f t="shared" si="331"/>
        <v>0</v>
      </c>
      <c r="U1743">
        <f t="shared" si="332"/>
        <v>1</v>
      </c>
      <c r="V1743">
        <f t="shared" si="333"/>
        <v>0</v>
      </c>
      <c r="W1743">
        <f t="shared" si="334"/>
        <v>0</v>
      </c>
      <c r="X1743">
        <f t="shared" si="335"/>
        <v>0</v>
      </c>
      <c r="Y1743">
        <v>13208.1</v>
      </c>
    </row>
    <row r="1744" spans="1:25">
      <c r="A1744" s="1">
        <v>42286</v>
      </c>
      <c r="B1744">
        <v>46</v>
      </c>
      <c r="C1744">
        <v>157.15217391304347</v>
      </c>
      <c r="D1744">
        <v>7229</v>
      </c>
      <c r="E1744">
        <v>36</v>
      </c>
      <c r="F1744">
        <v>156.6611111111111</v>
      </c>
      <c r="G1744">
        <v>5639.7999999999993</v>
      </c>
      <c r="H1744">
        <v>82</v>
      </c>
      <c r="I1744">
        <v>156.93658536585366</v>
      </c>
      <c r="J1744">
        <v>12868.8</v>
      </c>
      <c r="K1744">
        <v>0</v>
      </c>
      <c r="L1744">
        <v>1742</v>
      </c>
      <c r="M1744">
        <f t="shared" si="324"/>
        <v>0</v>
      </c>
      <c r="N1744">
        <f t="shared" si="325"/>
        <v>0</v>
      </c>
      <c r="O1744">
        <f t="shared" si="326"/>
        <v>0</v>
      </c>
      <c r="P1744">
        <f t="shared" si="327"/>
        <v>0</v>
      </c>
      <c r="Q1744">
        <f t="shared" si="328"/>
        <v>0</v>
      </c>
      <c r="R1744">
        <f t="shared" si="329"/>
        <v>0</v>
      </c>
      <c r="S1744">
        <f t="shared" si="330"/>
        <v>0</v>
      </c>
      <c r="T1744">
        <f t="shared" si="331"/>
        <v>0</v>
      </c>
      <c r="U1744">
        <f t="shared" si="332"/>
        <v>1</v>
      </c>
      <c r="V1744">
        <f t="shared" si="333"/>
        <v>0</v>
      </c>
      <c r="W1744">
        <f t="shared" si="334"/>
        <v>0</v>
      </c>
      <c r="X1744">
        <f t="shared" si="335"/>
        <v>1</v>
      </c>
      <c r="Y1744">
        <v>13273.2</v>
      </c>
    </row>
    <row r="1745" spans="1:25">
      <c r="A1745" s="1">
        <v>42287</v>
      </c>
      <c r="B1745">
        <v>45</v>
      </c>
      <c r="C1745">
        <v>155.42222222222222</v>
      </c>
      <c r="D1745">
        <v>6994</v>
      </c>
      <c r="E1745">
        <v>48</v>
      </c>
      <c r="F1745">
        <v>154.85</v>
      </c>
      <c r="G1745">
        <v>7432.7999999999993</v>
      </c>
      <c r="H1745">
        <v>93</v>
      </c>
      <c r="I1745">
        <v>155.12688172043011</v>
      </c>
      <c r="J1745">
        <v>14426.8</v>
      </c>
      <c r="K1745">
        <v>0</v>
      </c>
      <c r="L1745">
        <v>1743</v>
      </c>
      <c r="M1745">
        <f t="shared" si="324"/>
        <v>0</v>
      </c>
      <c r="N1745">
        <f t="shared" si="325"/>
        <v>0</v>
      </c>
      <c r="O1745">
        <f t="shared" si="326"/>
        <v>0</v>
      </c>
      <c r="P1745">
        <f t="shared" si="327"/>
        <v>0</v>
      </c>
      <c r="Q1745">
        <f t="shared" si="328"/>
        <v>0</v>
      </c>
      <c r="R1745">
        <f t="shared" si="329"/>
        <v>0</v>
      </c>
      <c r="S1745">
        <f t="shared" si="330"/>
        <v>0</v>
      </c>
      <c r="T1745">
        <f t="shared" si="331"/>
        <v>0</v>
      </c>
      <c r="U1745">
        <f t="shared" si="332"/>
        <v>1</v>
      </c>
      <c r="V1745">
        <f t="shared" si="333"/>
        <v>0</v>
      </c>
      <c r="W1745">
        <f t="shared" si="334"/>
        <v>0</v>
      </c>
      <c r="X1745">
        <f t="shared" si="335"/>
        <v>1</v>
      </c>
      <c r="Y1745">
        <v>12868.8</v>
      </c>
    </row>
    <row r="1746" spans="1:25">
      <c r="A1746" s="1">
        <v>42288</v>
      </c>
      <c r="B1746">
        <v>84</v>
      </c>
      <c r="C1746">
        <v>151.20238095238096</v>
      </c>
      <c r="D1746">
        <v>12701</v>
      </c>
      <c r="E1746">
        <v>5</v>
      </c>
      <c r="F1746">
        <v>113.46</v>
      </c>
      <c r="G1746">
        <v>567.29999999999995</v>
      </c>
      <c r="H1746">
        <v>89</v>
      </c>
      <c r="I1746">
        <v>149.08202247191011</v>
      </c>
      <c r="J1746">
        <v>13268.3</v>
      </c>
      <c r="K1746">
        <v>0</v>
      </c>
      <c r="L1746">
        <v>1744</v>
      </c>
      <c r="M1746">
        <f t="shared" si="324"/>
        <v>0</v>
      </c>
      <c r="N1746">
        <f t="shared" si="325"/>
        <v>0</v>
      </c>
      <c r="O1746">
        <f t="shared" si="326"/>
        <v>0</v>
      </c>
      <c r="P1746">
        <f t="shared" si="327"/>
        <v>0</v>
      </c>
      <c r="Q1746">
        <f t="shared" si="328"/>
        <v>0</v>
      </c>
      <c r="R1746">
        <f t="shared" si="329"/>
        <v>0</v>
      </c>
      <c r="S1746">
        <f t="shared" si="330"/>
        <v>0</v>
      </c>
      <c r="T1746">
        <f t="shared" si="331"/>
        <v>0</v>
      </c>
      <c r="U1746">
        <f t="shared" si="332"/>
        <v>1</v>
      </c>
      <c r="V1746">
        <f t="shared" si="333"/>
        <v>0</v>
      </c>
      <c r="W1746">
        <f t="shared" si="334"/>
        <v>0</v>
      </c>
      <c r="X1746">
        <f t="shared" si="335"/>
        <v>0</v>
      </c>
      <c r="Y1746">
        <v>14426.8</v>
      </c>
    </row>
    <row r="1747" spans="1:25">
      <c r="A1747" s="1">
        <v>42289</v>
      </c>
      <c r="B1747">
        <v>85</v>
      </c>
      <c r="C1747">
        <v>149</v>
      </c>
      <c r="D1747">
        <v>12665</v>
      </c>
      <c r="E1747">
        <v>3</v>
      </c>
      <c r="F1747">
        <v>113.7</v>
      </c>
      <c r="G1747">
        <v>341.1</v>
      </c>
      <c r="H1747">
        <v>88</v>
      </c>
      <c r="I1747">
        <v>147.79659090909092</v>
      </c>
      <c r="J1747">
        <v>13006.1</v>
      </c>
      <c r="K1747">
        <v>0</v>
      </c>
      <c r="L1747">
        <v>1745</v>
      </c>
      <c r="M1747">
        <f t="shared" si="324"/>
        <v>0</v>
      </c>
      <c r="N1747">
        <f t="shared" si="325"/>
        <v>0</v>
      </c>
      <c r="O1747">
        <f t="shared" si="326"/>
        <v>0</v>
      </c>
      <c r="P1747">
        <f t="shared" si="327"/>
        <v>0</v>
      </c>
      <c r="Q1747">
        <f t="shared" si="328"/>
        <v>0</v>
      </c>
      <c r="R1747">
        <f t="shared" si="329"/>
        <v>0</v>
      </c>
      <c r="S1747">
        <f t="shared" si="330"/>
        <v>0</v>
      </c>
      <c r="T1747">
        <f t="shared" si="331"/>
        <v>0</v>
      </c>
      <c r="U1747">
        <f t="shared" si="332"/>
        <v>1</v>
      </c>
      <c r="V1747">
        <f t="shared" si="333"/>
        <v>0</v>
      </c>
      <c r="W1747">
        <f t="shared" si="334"/>
        <v>0</v>
      </c>
      <c r="X1747">
        <f t="shared" si="335"/>
        <v>0</v>
      </c>
      <c r="Y1747">
        <v>13268.3</v>
      </c>
    </row>
    <row r="1748" spans="1:25">
      <c r="A1748" s="1">
        <v>42290</v>
      </c>
      <c r="B1748">
        <v>90</v>
      </c>
      <c r="C1748">
        <v>149.42222222222222</v>
      </c>
      <c r="D1748">
        <v>13448</v>
      </c>
      <c r="E1748">
        <v>3</v>
      </c>
      <c r="F1748">
        <v>120</v>
      </c>
      <c r="G1748">
        <v>360</v>
      </c>
      <c r="H1748">
        <v>93</v>
      </c>
      <c r="I1748">
        <v>148.47311827956989</v>
      </c>
      <c r="J1748">
        <v>13808</v>
      </c>
      <c r="K1748">
        <v>0</v>
      </c>
      <c r="L1748">
        <v>1746</v>
      </c>
      <c r="M1748">
        <f t="shared" si="324"/>
        <v>0</v>
      </c>
      <c r="N1748">
        <f t="shared" si="325"/>
        <v>0</v>
      </c>
      <c r="O1748">
        <f t="shared" si="326"/>
        <v>0</v>
      </c>
      <c r="P1748">
        <f t="shared" si="327"/>
        <v>0</v>
      </c>
      <c r="Q1748">
        <f t="shared" si="328"/>
        <v>0</v>
      </c>
      <c r="R1748">
        <f t="shared" si="329"/>
        <v>0</v>
      </c>
      <c r="S1748">
        <f t="shared" si="330"/>
        <v>0</v>
      </c>
      <c r="T1748">
        <f t="shared" si="331"/>
        <v>0</v>
      </c>
      <c r="U1748">
        <f t="shared" si="332"/>
        <v>1</v>
      </c>
      <c r="V1748">
        <f t="shared" si="333"/>
        <v>0</v>
      </c>
      <c r="W1748">
        <f t="shared" si="334"/>
        <v>0</v>
      </c>
      <c r="X1748">
        <f t="shared" si="335"/>
        <v>0</v>
      </c>
      <c r="Y1748">
        <v>13006.1</v>
      </c>
    </row>
    <row r="1749" spans="1:25">
      <c r="A1749" s="1">
        <v>42291</v>
      </c>
      <c r="B1749">
        <v>90</v>
      </c>
      <c r="C1749">
        <v>151.84444444444443</v>
      </c>
      <c r="D1749">
        <v>13666</v>
      </c>
      <c r="E1749">
        <v>1</v>
      </c>
      <c r="F1749">
        <v>89</v>
      </c>
      <c r="G1749">
        <v>89</v>
      </c>
      <c r="H1749">
        <v>91</v>
      </c>
      <c r="I1749">
        <v>151.15384615384616</v>
      </c>
      <c r="J1749">
        <v>13755</v>
      </c>
      <c r="K1749">
        <v>0</v>
      </c>
      <c r="L1749">
        <v>1747</v>
      </c>
      <c r="M1749">
        <f t="shared" si="324"/>
        <v>0</v>
      </c>
      <c r="N1749">
        <f t="shared" si="325"/>
        <v>0</v>
      </c>
      <c r="O1749">
        <f t="shared" si="326"/>
        <v>0</v>
      </c>
      <c r="P1749">
        <f t="shared" si="327"/>
        <v>0</v>
      </c>
      <c r="Q1749">
        <f t="shared" si="328"/>
        <v>0</v>
      </c>
      <c r="R1749">
        <f t="shared" si="329"/>
        <v>0</v>
      </c>
      <c r="S1749">
        <f t="shared" si="330"/>
        <v>0</v>
      </c>
      <c r="T1749">
        <f t="shared" si="331"/>
        <v>0</v>
      </c>
      <c r="U1749">
        <f t="shared" si="332"/>
        <v>1</v>
      </c>
      <c r="V1749">
        <f t="shared" si="333"/>
        <v>0</v>
      </c>
      <c r="W1749">
        <f t="shared" si="334"/>
        <v>0</v>
      </c>
      <c r="X1749">
        <f t="shared" si="335"/>
        <v>0</v>
      </c>
      <c r="Y1749">
        <v>13808</v>
      </c>
    </row>
    <row r="1750" spans="1:25">
      <c r="A1750" s="1">
        <v>42292</v>
      </c>
      <c r="B1750">
        <v>80</v>
      </c>
      <c r="C1750">
        <v>159.97499999999999</v>
      </c>
      <c r="D1750">
        <v>12798</v>
      </c>
      <c r="E1750">
        <v>7</v>
      </c>
      <c r="F1750">
        <v>124.61428571428573</v>
      </c>
      <c r="G1750">
        <v>872.30000000000007</v>
      </c>
      <c r="H1750">
        <v>87</v>
      </c>
      <c r="I1750">
        <v>157.12988505747126</v>
      </c>
      <c r="J1750">
        <v>13670.3</v>
      </c>
      <c r="K1750">
        <v>0</v>
      </c>
      <c r="L1750">
        <v>1748</v>
      </c>
      <c r="M1750">
        <f t="shared" si="324"/>
        <v>0</v>
      </c>
      <c r="N1750">
        <f t="shared" si="325"/>
        <v>0</v>
      </c>
      <c r="O1750">
        <f t="shared" si="326"/>
        <v>0</v>
      </c>
      <c r="P1750">
        <f t="shared" si="327"/>
        <v>0</v>
      </c>
      <c r="Q1750">
        <f t="shared" si="328"/>
        <v>0</v>
      </c>
      <c r="R1750">
        <f t="shared" si="329"/>
        <v>0</v>
      </c>
      <c r="S1750">
        <f t="shared" si="330"/>
        <v>0</v>
      </c>
      <c r="T1750">
        <f t="shared" si="331"/>
        <v>0</v>
      </c>
      <c r="U1750">
        <f t="shared" si="332"/>
        <v>1</v>
      </c>
      <c r="V1750">
        <f t="shared" si="333"/>
        <v>0</v>
      </c>
      <c r="W1750">
        <f t="shared" si="334"/>
        <v>0</v>
      </c>
      <c r="X1750">
        <f t="shared" si="335"/>
        <v>0</v>
      </c>
      <c r="Y1750">
        <v>13755</v>
      </c>
    </row>
    <row r="1751" spans="1:25">
      <c r="A1751" s="1">
        <v>42293</v>
      </c>
      <c r="B1751">
        <v>83</v>
      </c>
      <c r="C1751">
        <v>169.85542168674698</v>
      </c>
      <c r="D1751">
        <v>14098</v>
      </c>
      <c r="E1751">
        <v>11</v>
      </c>
      <c r="F1751">
        <v>230.12727272727273</v>
      </c>
      <c r="G1751">
        <v>2531.4</v>
      </c>
      <c r="H1751">
        <v>94</v>
      </c>
      <c r="I1751">
        <v>176.90851063829788</v>
      </c>
      <c r="J1751">
        <v>16629.400000000001</v>
      </c>
      <c r="K1751">
        <v>0</v>
      </c>
      <c r="L1751">
        <v>1749</v>
      </c>
      <c r="M1751">
        <f t="shared" si="324"/>
        <v>0</v>
      </c>
      <c r="N1751">
        <f t="shared" si="325"/>
        <v>0</v>
      </c>
      <c r="O1751">
        <f t="shared" si="326"/>
        <v>0</v>
      </c>
      <c r="P1751">
        <f t="shared" si="327"/>
        <v>0</v>
      </c>
      <c r="Q1751">
        <f t="shared" si="328"/>
        <v>0</v>
      </c>
      <c r="R1751">
        <f t="shared" si="329"/>
        <v>0</v>
      </c>
      <c r="S1751">
        <f t="shared" si="330"/>
        <v>0</v>
      </c>
      <c r="T1751">
        <f t="shared" si="331"/>
        <v>0</v>
      </c>
      <c r="U1751">
        <f t="shared" si="332"/>
        <v>1</v>
      </c>
      <c r="V1751">
        <f t="shared" si="333"/>
        <v>0</v>
      </c>
      <c r="W1751">
        <f t="shared" si="334"/>
        <v>0</v>
      </c>
      <c r="X1751">
        <f t="shared" si="335"/>
        <v>1</v>
      </c>
      <c r="Y1751">
        <v>13670.3</v>
      </c>
    </row>
    <row r="1752" spans="1:25">
      <c r="A1752" s="1">
        <v>42294</v>
      </c>
      <c r="B1752">
        <v>42</v>
      </c>
      <c r="C1752">
        <v>191.23809523809524</v>
      </c>
      <c r="D1752">
        <v>8032</v>
      </c>
      <c r="E1752">
        <v>41</v>
      </c>
      <c r="F1752">
        <v>211.30975609756101</v>
      </c>
      <c r="G1752">
        <v>8663.7000000000007</v>
      </c>
      <c r="H1752">
        <v>83</v>
      </c>
      <c r="I1752">
        <v>201.15301204819278</v>
      </c>
      <c r="J1752">
        <v>16695.7</v>
      </c>
      <c r="K1752">
        <v>1</v>
      </c>
      <c r="L1752">
        <v>1750</v>
      </c>
      <c r="M1752">
        <f t="shared" si="324"/>
        <v>0</v>
      </c>
      <c r="N1752">
        <f t="shared" si="325"/>
        <v>0</v>
      </c>
      <c r="O1752">
        <f t="shared" si="326"/>
        <v>0</v>
      </c>
      <c r="P1752">
        <f t="shared" si="327"/>
        <v>0</v>
      </c>
      <c r="Q1752">
        <f t="shared" si="328"/>
        <v>0</v>
      </c>
      <c r="R1752">
        <f t="shared" si="329"/>
        <v>0</v>
      </c>
      <c r="S1752">
        <f t="shared" si="330"/>
        <v>0</v>
      </c>
      <c r="T1752">
        <f t="shared" si="331"/>
        <v>0</v>
      </c>
      <c r="U1752">
        <f t="shared" si="332"/>
        <v>1</v>
      </c>
      <c r="V1752">
        <f t="shared" si="333"/>
        <v>0</v>
      </c>
      <c r="W1752">
        <f t="shared" si="334"/>
        <v>0</v>
      </c>
      <c r="X1752">
        <f t="shared" si="335"/>
        <v>1</v>
      </c>
      <c r="Y1752">
        <v>16629.400000000001</v>
      </c>
    </row>
    <row r="1753" spans="1:25">
      <c r="A1753" s="1">
        <v>42295</v>
      </c>
      <c r="B1753">
        <v>47</v>
      </c>
      <c r="C1753">
        <v>164.2340425531915</v>
      </c>
      <c r="D1753">
        <v>7719</v>
      </c>
      <c r="E1753">
        <v>7</v>
      </c>
      <c r="F1753">
        <v>126.58571428571429</v>
      </c>
      <c r="G1753">
        <v>886.1</v>
      </c>
      <c r="H1753">
        <v>54</v>
      </c>
      <c r="I1753">
        <v>159.3537037037037</v>
      </c>
      <c r="J1753">
        <v>8605.1</v>
      </c>
      <c r="K1753">
        <v>0</v>
      </c>
      <c r="L1753">
        <v>1751</v>
      </c>
      <c r="M1753">
        <f t="shared" si="324"/>
        <v>0</v>
      </c>
      <c r="N1753">
        <f t="shared" si="325"/>
        <v>0</v>
      </c>
      <c r="O1753">
        <f t="shared" si="326"/>
        <v>0</v>
      </c>
      <c r="P1753">
        <f t="shared" si="327"/>
        <v>0</v>
      </c>
      <c r="Q1753">
        <f t="shared" si="328"/>
        <v>0</v>
      </c>
      <c r="R1753">
        <f t="shared" si="329"/>
        <v>0</v>
      </c>
      <c r="S1753">
        <f t="shared" si="330"/>
        <v>0</v>
      </c>
      <c r="T1753">
        <f t="shared" si="331"/>
        <v>0</v>
      </c>
      <c r="U1753">
        <f t="shared" si="332"/>
        <v>1</v>
      </c>
      <c r="V1753">
        <f t="shared" si="333"/>
        <v>0</v>
      </c>
      <c r="W1753">
        <f t="shared" si="334"/>
        <v>0</v>
      </c>
      <c r="X1753">
        <f t="shared" si="335"/>
        <v>0</v>
      </c>
      <c r="Y1753">
        <v>16695.7</v>
      </c>
    </row>
    <row r="1754" spans="1:25">
      <c r="A1754" s="1">
        <v>42296</v>
      </c>
      <c r="B1754">
        <v>85</v>
      </c>
      <c r="C1754">
        <v>170.88235294117646</v>
      </c>
      <c r="D1754">
        <v>14525</v>
      </c>
      <c r="E1754">
        <v>5</v>
      </c>
      <c r="F1754">
        <v>148.19999999999999</v>
      </c>
      <c r="G1754">
        <v>741</v>
      </c>
      <c r="H1754">
        <v>90</v>
      </c>
      <c r="I1754">
        <v>169.62222222222223</v>
      </c>
      <c r="J1754">
        <v>15266</v>
      </c>
      <c r="K1754">
        <v>0</v>
      </c>
      <c r="L1754">
        <v>1752</v>
      </c>
      <c r="M1754">
        <f t="shared" si="324"/>
        <v>0</v>
      </c>
      <c r="N1754">
        <f t="shared" si="325"/>
        <v>0</v>
      </c>
      <c r="O1754">
        <f t="shared" si="326"/>
        <v>0</v>
      </c>
      <c r="P1754">
        <f t="shared" si="327"/>
        <v>0</v>
      </c>
      <c r="Q1754">
        <f t="shared" si="328"/>
        <v>0</v>
      </c>
      <c r="R1754">
        <f t="shared" si="329"/>
        <v>0</v>
      </c>
      <c r="S1754">
        <f t="shared" si="330"/>
        <v>0</v>
      </c>
      <c r="T1754">
        <f t="shared" si="331"/>
        <v>0</v>
      </c>
      <c r="U1754">
        <f t="shared" si="332"/>
        <v>1</v>
      </c>
      <c r="V1754">
        <f t="shared" si="333"/>
        <v>0</v>
      </c>
      <c r="W1754">
        <f t="shared" si="334"/>
        <v>0</v>
      </c>
      <c r="X1754">
        <f t="shared" si="335"/>
        <v>0</v>
      </c>
      <c r="Y1754">
        <v>8605.1</v>
      </c>
    </row>
    <row r="1755" spans="1:25">
      <c r="A1755" s="1">
        <v>42297</v>
      </c>
      <c r="B1755">
        <v>85</v>
      </c>
      <c r="C1755">
        <v>170.52941176470588</v>
      </c>
      <c r="D1755">
        <v>14495</v>
      </c>
      <c r="E1755">
        <v>5</v>
      </c>
      <c r="F1755">
        <v>82</v>
      </c>
      <c r="G1755">
        <v>410</v>
      </c>
      <c r="H1755">
        <v>90</v>
      </c>
      <c r="I1755">
        <v>165.61111111111111</v>
      </c>
      <c r="J1755">
        <v>14905</v>
      </c>
      <c r="K1755">
        <v>0</v>
      </c>
      <c r="L1755">
        <v>1753</v>
      </c>
      <c r="M1755">
        <f t="shared" si="324"/>
        <v>0</v>
      </c>
      <c r="N1755">
        <f t="shared" si="325"/>
        <v>0</v>
      </c>
      <c r="O1755">
        <f t="shared" si="326"/>
        <v>0</v>
      </c>
      <c r="P1755">
        <f t="shared" si="327"/>
        <v>0</v>
      </c>
      <c r="Q1755">
        <f t="shared" si="328"/>
        <v>0</v>
      </c>
      <c r="R1755">
        <f t="shared" si="329"/>
        <v>0</v>
      </c>
      <c r="S1755">
        <f t="shared" si="330"/>
        <v>0</v>
      </c>
      <c r="T1755">
        <f t="shared" si="331"/>
        <v>0</v>
      </c>
      <c r="U1755">
        <f t="shared" si="332"/>
        <v>1</v>
      </c>
      <c r="V1755">
        <f t="shared" si="333"/>
        <v>0</v>
      </c>
      <c r="W1755">
        <f t="shared" si="334"/>
        <v>0</v>
      </c>
      <c r="X1755">
        <f t="shared" si="335"/>
        <v>0</v>
      </c>
      <c r="Y1755">
        <v>15266</v>
      </c>
    </row>
    <row r="1756" spans="1:25">
      <c r="A1756" s="1">
        <v>42298</v>
      </c>
      <c r="B1756">
        <v>81</v>
      </c>
      <c r="C1756">
        <v>169.98765432098764</v>
      </c>
      <c r="D1756">
        <v>13769</v>
      </c>
      <c r="E1756">
        <v>12</v>
      </c>
      <c r="F1756">
        <v>108.84166666666665</v>
      </c>
      <c r="G1756">
        <v>1306.0999999999999</v>
      </c>
      <c r="H1756">
        <v>93</v>
      </c>
      <c r="I1756">
        <v>162.09784946236559</v>
      </c>
      <c r="J1756">
        <v>15075.1</v>
      </c>
      <c r="K1756">
        <v>0</v>
      </c>
      <c r="L1756">
        <v>1754</v>
      </c>
      <c r="M1756">
        <f t="shared" si="324"/>
        <v>0</v>
      </c>
      <c r="N1756">
        <f t="shared" si="325"/>
        <v>0</v>
      </c>
      <c r="O1756">
        <f t="shared" si="326"/>
        <v>0</v>
      </c>
      <c r="P1756">
        <f t="shared" si="327"/>
        <v>0</v>
      </c>
      <c r="Q1756">
        <f t="shared" si="328"/>
        <v>0</v>
      </c>
      <c r="R1756">
        <f t="shared" si="329"/>
        <v>0</v>
      </c>
      <c r="S1756">
        <f t="shared" si="330"/>
        <v>0</v>
      </c>
      <c r="T1756">
        <f t="shared" si="331"/>
        <v>0</v>
      </c>
      <c r="U1756">
        <f t="shared" si="332"/>
        <v>1</v>
      </c>
      <c r="V1756">
        <f t="shared" si="333"/>
        <v>0</v>
      </c>
      <c r="W1756">
        <f t="shared" si="334"/>
        <v>0</v>
      </c>
      <c r="X1756">
        <f t="shared" si="335"/>
        <v>0</v>
      </c>
      <c r="Y1756">
        <v>14905</v>
      </c>
    </row>
    <row r="1757" spans="1:25">
      <c r="A1757" s="1">
        <v>42299</v>
      </c>
      <c r="B1757">
        <v>77</v>
      </c>
      <c r="C1757">
        <v>171.59740259740261</v>
      </c>
      <c r="D1757">
        <v>13213</v>
      </c>
      <c r="E1757">
        <v>17</v>
      </c>
      <c r="F1757">
        <v>107.24117647058823</v>
      </c>
      <c r="G1757">
        <v>1823.1</v>
      </c>
      <c r="H1757">
        <v>94</v>
      </c>
      <c r="I1757">
        <v>159.95851063829787</v>
      </c>
      <c r="J1757">
        <v>15036.1</v>
      </c>
      <c r="K1757">
        <v>0</v>
      </c>
      <c r="L1757">
        <v>1755</v>
      </c>
      <c r="M1757">
        <f t="shared" si="324"/>
        <v>0</v>
      </c>
      <c r="N1757">
        <f t="shared" si="325"/>
        <v>0</v>
      </c>
      <c r="O1757">
        <f t="shared" si="326"/>
        <v>0</v>
      </c>
      <c r="P1757">
        <f t="shared" si="327"/>
        <v>0</v>
      </c>
      <c r="Q1757">
        <f t="shared" si="328"/>
        <v>0</v>
      </c>
      <c r="R1757">
        <f t="shared" si="329"/>
        <v>0</v>
      </c>
      <c r="S1757">
        <f t="shared" si="330"/>
        <v>0</v>
      </c>
      <c r="T1757">
        <f t="shared" si="331"/>
        <v>0</v>
      </c>
      <c r="U1757">
        <f t="shared" si="332"/>
        <v>1</v>
      </c>
      <c r="V1757">
        <f t="shared" si="333"/>
        <v>0</v>
      </c>
      <c r="W1757">
        <f t="shared" si="334"/>
        <v>0</v>
      </c>
      <c r="X1757">
        <f t="shared" si="335"/>
        <v>0</v>
      </c>
      <c r="Y1757">
        <v>15075.1</v>
      </c>
    </row>
    <row r="1758" spans="1:25">
      <c r="A1758" s="1">
        <v>42300</v>
      </c>
      <c r="B1758">
        <v>15</v>
      </c>
      <c r="C1758">
        <v>175.66666666666666</v>
      </c>
      <c r="D1758">
        <v>2635</v>
      </c>
      <c r="E1758">
        <v>47</v>
      </c>
      <c r="F1758">
        <v>170.14680851063829</v>
      </c>
      <c r="G1758">
        <v>7996.9</v>
      </c>
      <c r="H1758">
        <v>62</v>
      </c>
      <c r="I1758">
        <v>171.48225806451612</v>
      </c>
      <c r="J1758">
        <v>10631.9</v>
      </c>
      <c r="K1758">
        <v>0</v>
      </c>
      <c r="L1758">
        <v>1756</v>
      </c>
      <c r="M1758">
        <f t="shared" si="324"/>
        <v>0</v>
      </c>
      <c r="N1758">
        <f t="shared" si="325"/>
        <v>0</v>
      </c>
      <c r="O1758">
        <f t="shared" si="326"/>
        <v>0</v>
      </c>
      <c r="P1758">
        <f t="shared" si="327"/>
        <v>0</v>
      </c>
      <c r="Q1758">
        <f t="shared" si="328"/>
        <v>0</v>
      </c>
      <c r="R1758">
        <f t="shared" si="329"/>
        <v>0</v>
      </c>
      <c r="S1758">
        <f t="shared" si="330"/>
        <v>0</v>
      </c>
      <c r="T1758">
        <f t="shared" si="331"/>
        <v>0</v>
      </c>
      <c r="U1758">
        <f t="shared" si="332"/>
        <v>1</v>
      </c>
      <c r="V1758">
        <f t="shared" si="333"/>
        <v>0</v>
      </c>
      <c r="W1758">
        <f t="shared" si="334"/>
        <v>0</v>
      </c>
      <c r="X1758">
        <f t="shared" si="335"/>
        <v>1</v>
      </c>
      <c r="Y1758">
        <v>15036.1</v>
      </c>
    </row>
    <row r="1759" spans="1:25">
      <c r="A1759" s="1">
        <v>42301</v>
      </c>
      <c r="B1759">
        <v>2</v>
      </c>
      <c r="C1759">
        <v>164</v>
      </c>
      <c r="D1759">
        <v>328</v>
      </c>
      <c r="E1759">
        <v>38</v>
      </c>
      <c r="F1759">
        <v>176.41447368421052</v>
      </c>
      <c r="G1759">
        <v>6703.75</v>
      </c>
      <c r="H1759">
        <v>40</v>
      </c>
      <c r="I1759">
        <v>175.79374999999999</v>
      </c>
      <c r="J1759">
        <v>7031.75</v>
      </c>
      <c r="K1759">
        <v>0</v>
      </c>
      <c r="L1759">
        <v>1757</v>
      </c>
      <c r="M1759">
        <f t="shared" si="324"/>
        <v>0</v>
      </c>
      <c r="N1759">
        <f t="shared" si="325"/>
        <v>0</v>
      </c>
      <c r="O1759">
        <f t="shared" si="326"/>
        <v>0</v>
      </c>
      <c r="P1759">
        <f t="shared" si="327"/>
        <v>0</v>
      </c>
      <c r="Q1759">
        <f t="shared" si="328"/>
        <v>0</v>
      </c>
      <c r="R1759">
        <f t="shared" si="329"/>
        <v>0</v>
      </c>
      <c r="S1759">
        <f t="shared" si="330"/>
        <v>0</v>
      </c>
      <c r="T1759">
        <f t="shared" si="331"/>
        <v>0</v>
      </c>
      <c r="U1759">
        <f t="shared" si="332"/>
        <v>1</v>
      </c>
      <c r="V1759">
        <f t="shared" si="333"/>
        <v>0</v>
      </c>
      <c r="W1759">
        <f t="shared" si="334"/>
        <v>0</v>
      </c>
      <c r="X1759">
        <f t="shared" si="335"/>
        <v>1</v>
      </c>
      <c r="Y1759">
        <v>10631.9</v>
      </c>
    </row>
    <row r="1760" spans="1:25">
      <c r="A1760" s="1">
        <v>42302</v>
      </c>
      <c r="B1760">
        <v>48</v>
      </c>
      <c r="C1760">
        <v>160.75208333333333</v>
      </c>
      <c r="D1760">
        <v>7716.1</v>
      </c>
      <c r="E1760">
        <v>12</v>
      </c>
      <c r="F1760">
        <v>153.66666666666666</v>
      </c>
      <c r="G1760">
        <v>1844</v>
      </c>
      <c r="H1760">
        <v>60</v>
      </c>
      <c r="I1760">
        <v>159.33500000000001</v>
      </c>
      <c r="J1760">
        <v>9560.1</v>
      </c>
      <c r="K1760">
        <v>0</v>
      </c>
      <c r="L1760">
        <v>1758</v>
      </c>
      <c r="M1760">
        <f t="shared" si="324"/>
        <v>0</v>
      </c>
      <c r="N1760">
        <f t="shared" si="325"/>
        <v>0</v>
      </c>
      <c r="O1760">
        <f t="shared" si="326"/>
        <v>0</v>
      </c>
      <c r="P1760">
        <f t="shared" si="327"/>
        <v>0</v>
      </c>
      <c r="Q1760">
        <f t="shared" si="328"/>
        <v>0</v>
      </c>
      <c r="R1760">
        <f t="shared" si="329"/>
        <v>0</v>
      </c>
      <c r="S1760">
        <f t="shared" si="330"/>
        <v>0</v>
      </c>
      <c r="T1760">
        <f t="shared" si="331"/>
        <v>0</v>
      </c>
      <c r="U1760">
        <f t="shared" si="332"/>
        <v>1</v>
      </c>
      <c r="V1760">
        <f t="shared" si="333"/>
        <v>0</v>
      </c>
      <c r="W1760">
        <f t="shared" si="334"/>
        <v>0</v>
      </c>
      <c r="X1760">
        <f t="shared" si="335"/>
        <v>0</v>
      </c>
      <c r="Y1760">
        <v>7031.75</v>
      </c>
    </row>
    <row r="1761" spans="1:25">
      <c r="A1761" s="1">
        <v>42303</v>
      </c>
      <c r="B1761">
        <v>53</v>
      </c>
      <c r="C1761">
        <v>162.6622641509434</v>
      </c>
      <c r="D1761">
        <v>8621.1</v>
      </c>
      <c r="E1761">
        <v>14</v>
      </c>
      <c r="F1761">
        <v>135.85714285714286</v>
      </c>
      <c r="G1761">
        <v>1902</v>
      </c>
      <c r="H1761">
        <v>67</v>
      </c>
      <c r="I1761">
        <v>157.06119402985075</v>
      </c>
      <c r="J1761">
        <v>10523.1</v>
      </c>
      <c r="K1761">
        <v>0</v>
      </c>
      <c r="L1761">
        <v>1759</v>
      </c>
      <c r="M1761">
        <f t="shared" si="324"/>
        <v>0</v>
      </c>
      <c r="N1761">
        <f t="shared" si="325"/>
        <v>0</v>
      </c>
      <c r="O1761">
        <f t="shared" si="326"/>
        <v>0</v>
      </c>
      <c r="P1761">
        <f t="shared" si="327"/>
        <v>0</v>
      </c>
      <c r="Q1761">
        <f t="shared" si="328"/>
        <v>0</v>
      </c>
      <c r="R1761">
        <f t="shared" si="329"/>
        <v>0</v>
      </c>
      <c r="S1761">
        <f t="shared" si="330"/>
        <v>0</v>
      </c>
      <c r="T1761">
        <f t="shared" si="331"/>
        <v>0</v>
      </c>
      <c r="U1761">
        <f t="shared" si="332"/>
        <v>1</v>
      </c>
      <c r="V1761">
        <f t="shared" si="333"/>
        <v>0</v>
      </c>
      <c r="W1761">
        <f t="shared" si="334"/>
        <v>0</v>
      </c>
      <c r="X1761">
        <f t="shared" si="335"/>
        <v>0</v>
      </c>
      <c r="Y1761">
        <v>9560.1</v>
      </c>
    </row>
    <row r="1762" spans="1:25">
      <c r="A1762" s="1">
        <v>42304</v>
      </c>
      <c r="B1762">
        <v>51</v>
      </c>
      <c r="C1762">
        <v>157.49215686274511</v>
      </c>
      <c r="D1762">
        <v>8032.1</v>
      </c>
      <c r="E1762">
        <v>13</v>
      </c>
      <c r="F1762">
        <v>160.38461538461539</v>
      </c>
      <c r="G1762">
        <v>2085</v>
      </c>
      <c r="H1762">
        <v>64</v>
      </c>
      <c r="I1762">
        <v>158.07968750000001</v>
      </c>
      <c r="J1762">
        <v>10117.1</v>
      </c>
      <c r="K1762">
        <v>0</v>
      </c>
      <c r="L1762">
        <v>1760</v>
      </c>
      <c r="M1762">
        <f t="shared" si="324"/>
        <v>0</v>
      </c>
      <c r="N1762">
        <f t="shared" si="325"/>
        <v>0</v>
      </c>
      <c r="O1762">
        <f t="shared" si="326"/>
        <v>0</v>
      </c>
      <c r="P1762">
        <f t="shared" si="327"/>
        <v>0</v>
      </c>
      <c r="Q1762">
        <f t="shared" si="328"/>
        <v>0</v>
      </c>
      <c r="R1762">
        <f t="shared" si="329"/>
        <v>0</v>
      </c>
      <c r="S1762">
        <f t="shared" si="330"/>
        <v>0</v>
      </c>
      <c r="T1762">
        <f t="shared" si="331"/>
        <v>0</v>
      </c>
      <c r="U1762">
        <f t="shared" si="332"/>
        <v>1</v>
      </c>
      <c r="V1762">
        <f t="shared" si="333"/>
        <v>0</v>
      </c>
      <c r="W1762">
        <f t="shared" si="334"/>
        <v>0</v>
      </c>
      <c r="X1762">
        <f t="shared" si="335"/>
        <v>0</v>
      </c>
      <c r="Y1762">
        <v>10523.1</v>
      </c>
    </row>
    <row r="1763" spans="1:25">
      <c r="A1763" s="1">
        <v>42305</v>
      </c>
      <c r="B1763">
        <v>23</v>
      </c>
      <c r="C1763">
        <v>141.13043478260869</v>
      </c>
      <c r="D1763">
        <v>3246</v>
      </c>
      <c r="E1763">
        <v>12</v>
      </c>
      <c r="F1763">
        <v>141.92499999999998</v>
      </c>
      <c r="G1763">
        <v>1703.1</v>
      </c>
      <c r="H1763">
        <v>35</v>
      </c>
      <c r="I1763">
        <v>141.40285714285716</v>
      </c>
      <c r="J1763">
        <v>4949.1000000000004</v>
      </c>
      <c r="K1763">
        <v>0</v>
      </c>
      <c r="L1763">
        <v>1761</v>
      </c>
      <c r="M1763">
        <f t="shared" si="324"/>
        <v>0</v>
      </c>
      <c r="N1763">
        <f t="shared" si="325"/>
        <v>0</v>
      </c>
      <c r="O1763">
        <f t="shared" si="326"/>
        <v>0</v>
      </c>
      <c r="P1763">
        <f t="shared" si="327"/>
        <v>0</v>
      </c>
      <c r="Q1763">
        <f t="shared" si="328"/>
        <v>0</v>
      </c>
      <c r="R1763">
        <f t="shared" si="329"/>
        <v>0</v>
      </c>
      <c r="S1763">
        <f t="shared" si="330"/>
        <v>0</v>
      </c>
      <c r="T1763">
        <f t="shared" si="331"/>
        <v>0</v>
      </c>
      <c r="U1763">
        <f t="shared" si="332"/>
        <v>1</v>
      </c>
      <c r="V1763">
        <f t="shared" si="333"/>
        <v>0</v>
      </c>
      <c r="W1763">
        <f t="shared" si="334"/>
        <v>0</v>
      </c>
      <c r="X1763">
        <f t="shared" si="335"/>
        <v>0</v>
      </c>
      <c r="Y1763">
        <v>10117.1</v>
      </c>
    </row>
    <row r="1764" spans="1:25">
      <c r="A1764" s="1">
        <v>42306</v>
      </c>
      <c r="B1764">
        <v>27</v>
      </c>
      <c r="C1764">
        <v>142.2962962962963</v>
      </c>
      <c r="D1764">
        <v>3842</v>
      </c>
      <c r="E1764">
        <v>21</v>
      </c>
      <c r="F1764">
        <v>145.05714285714285</v>
      </c>
      <c r="G1764">
        <v>3046.2</v>
      </c>
      <c r="H1764">
        <v>48</v>
      </c>
      <c r="I1764">
        <v>143.50416666666666</v>
      </c>
      <c r="J1764">
        <v>6888.2</v>
      </c>
      <c r="K1764">
        <v>0</v>
      </c>
      <c r="L1764">
        <v>1762</v>
      </c>
      <c r="M1764">
        <f t="shared" si="324"/>
        <v>0</v>
      </c>
      <c r="N1764">
        <f t="shared" si="325"/>
        <v>0</v>
      </c>
      <c r="O1764">
        <f t="shared" si="326"/>
        <v>0</v>
      </c>
      <c r="P1764">
        <f t="shared" si="327"/>
        <v>0</v>
      </c>
      <c r="Q1764">
        <f t="shared" si="328"/>
        <v>0</v>
      </c>
      <c r="R1764">
        <f t="shared" si="329"/>
        <v>0</v>
      </c>
      <c r="S1764">
        <f t="shared" si="330"/>
        <v>0</v>
      </c>
      <c r="T1764">
        <f t="shared" si="331"/>
        <v>0</v>
      </c>
      <c r="U1764">
        <f t="shared" si="332"/>
        <v>1</v>
      </c>
      <c r="V1764">
        <f t="shared" si="333"/>
        <v>0</v>
      </c>
      <c r="W1764">
        <f t="shared" si="334"/>
        <v>0</v>
      </c>
      <c r="X1764">
        <f t="shared" si="335"/>
        <v>0</v>
      </c>
      <c r="Y1764">
        <v>4949.1000000000004</v>
      </c>
    </row>
    <row r="1765" spans="1:25">
      <c r="A1765" s="1">
        <v>42307</v>
      </c>
      <c r="B1765">
        <v>54</v>
      </c>
      <c r="C1765">
        <v>139.62962962962962</v>
      </c>
      <c r="D1765">
        <v>7540</v>
      </c>
      <c r="E1765">
        <v>31</v>
      </c>
      <c r="F1765">
        <v>236.32580645161286</v>
      </c>
      <c r="G1765">
        <v>7326.0999999999985</v>
      </c>
      <c r="H1765">
        <v>85</v>
      </c>
      <c r="I1765">
        <v>174.89529411764704</v>
      </c>
      <c r="J1765">
        <v>14866.099999999999</v>
      </c>
      <c r="K1765">
        <v>0</v>
      </c>
      <c r="L1765">
        <v>1763</v>
      </c>
      <c r="M1765">
        <f t="shared" si="324"/>
        <v>0</v>
      </c>
      <c r="N1765">
        <f t="shared" si="325"/>
        <v>0</v>
      </c>
      <c r="O1765">
        <f t="shared" si="326"/>
        <v>0</v>
      </c>
      <c r="P1765">
        <f t="shared" si="327"/>
        <v>0</v>
      </c>
      <c r="Q1765">
        <f t="shared" si="328"/>
        <v>0</v>
      </c>
      <c r="R1765">
        <f t="shared" si="329"/>
        <v>0</v>
      </c>
      <c r="S1765">
        <f t="shared" si="330"/>
        <v>0</v>
      </c>
      <c r="T1765">
        <f t="shared" si="331"/>
        <v>0</v>
      </c>
      <c r="U1765">
        <f t="shared" si="332"/>
        <v>1</v>
      </c>
      <c r="V1765">
        <f t="shared" si="333"/>
        <v>0</v>
      </c>
      <c r="W1765">
        <f t="shared" si="334"/>
        <v>0</v>
      </c>
      <c r="X1765">
        <f t="shared" si="335"/>
        <v>1</v>
      </c>
      <c r="Y1765">
        <v>6888.2</v>
      </c>
    </row>
    <row r="1766" spans="1:25">
      <c r="A1766" s="1">
        <v>42308</v>
      </c>
      <c r="B1766">
        <v>18</v>
      </c>
      <c r="C1766">
        <v>156.55555555555554</v>
      </c>
      <c r="D1766">
        <v>2818</v>
      </c>
      <c r="E1766">
        <v>33</v>
      </c>
      <c r="F1766">
        <v>238.67878787878786</v>
      </c>
      <c r="G1766">
        <v>7876.4</v>
      </c>
      <c r="H1766">
        <v>51</v>
      </c>
      <c r="I1766">
        <v>209.69411764705882</v>
      </c>
      <c r="J1766">
        <v>10694.4</v>
      </c>
      <c r="K1766">
        <v>1</v>
      </c>
      <c r="L1766">
        <v>1764</v>
      </c>
      <c r="M1766">
        <f t="shared" si="324"/>
        <v>0</v>
      </c>
      <c r="N1766">
        <f t="shared" si="325"/>
        <v>0</v>
      </c>
      <c r="O1766">
        <f t="shared" si="326"/>
        <v>0</v>
      </c>
      <c r="P1766">
        <f t="shared" si="327"/>
        <v>0</v>
      </c>
      <c r="Q1766">
        <f t="shared" si="328"/>
        <v>0</v>
      </c>
      <c r="R1766">
        <f t="shared" si="329"/>
        <v>0</v>
      </c>
      <c r="S1766">
        <f t="shared" si="330"/>
        <v>0</v>
      </c>
      <c r="T1766">
        <f t="shared" si="331"/>
        <v>0</v>
      </c>
      <c r="U1766">
        <f t="shared" si="332"/>
        <v>1</v>
      </c>
      <c r="V1766">
        <f t="shared" si="333"/>
        <v>0</v>
      </c>
      <c r="W1766">
        <f t="shared" si="334"/>
        <v>0</v>
      </c>
      <c r="X1766">
        <f t="shared" si="335"/>
        <v>1</v>
      </c>
      <c r="Y1766">
        <v>14866.099999999999</v>
      </c>
    </row>
    <row r="1767" spans="1:25">
      <c r="A1767" s="1">
        <v>42309</v>
      </c>
      <c r="B1767">
        <v>9</v>
      </c>
      <c r="C1767">
        <v>158.22222222222223</v>
      </c>
      <c r="D1767">
        <v>1424</v>
      </c>
      <c r="E1767">
        <v>2</v>
      </c>
      <c r="F1767">
        <v>116</v>
      </c>
      <c r="G1767">
        <v>232</v>
      </c>
      <c r="H1767">
        <v>11</v>
      </c>
      <c r="I1767">
        <v>150.54545454545453</v>
      </c>
      <c r="J1767">
        <v>1656</v>
      </c>
      <c r="K1767">
        <v>0</v>
      </c>
      <c r="L1767">
        <v>1765</v>
      </c>
      <c r="M1767">
        <f t="shared" si="324"/>
        <v>0</v>
      </c>
      <c r="N1767">
        <f t="shared" si="325"/>
        <v>0</v>
      </c>
      <c r="O1767">
        <f t="shared" si="326"/>
        <v>0</v>
      </c>
      <c r="P1767">
        <f t="shared" si="327"/>
        <v>0</v>
      </c>
      <c r="Q1767">
        <f t="shared" si="328"/>
        <v>0</v>
      </c>
      <c r="R1767">
        <f t="shared" si="329"/>
        <v>0</v>
      </c>
      <c r="S1767">
        <f t="shared" si="330"/>
        <v>0</v>
      </c>
      <c r="T1767">
        <f t="shared" si="331"/>
        <v>0</v>
      </c>
      <c r="U1767">
        <f t="shared" si="332"/>
        <v>0</v>
      </c>
      <c r="V1767">
        <f t="shared" si="333"/>
        <v>1</v>
      </c>
      <c r="W1767">
        <f t="shared" si="334"/>
        <v>0</v>
      </c>
      <c r="X1767">
        <f t="shared" si="335"/>
        <v>0</v>
      </c>
      <c r="Y1767">
        <v>10694.4</v>
      </c>
    </row>
    <row r="1768" spans="1:25">
      <c r="A1768" s="1">
        <v>42310</v>
      </c>
      <c r="B1768">
        <v>11</v>
      </c>
      <c r="C1768">
        <v>158.36363636363637</v>
      </c>
      <c r="D1768">
        <v>1742</v>
      </c>
      <c r="E1768">
        <v>4</v>
      </c>
      <c r="F1768">
        <v>110.5</v>
      </c>
      <c r="G1768">
        <v>442</v>
      </c>
      <c r="H1768">
        <v>15</v>
      </c>
      <c r="I1768">
        <v>145.6</v>
      </c>
      <c r="J1768">
        <v>2184</v>
      </c>
      <c r="K1768">
        <v>0</v>
      </c>
      <c r="L1768">
        <v>1766</v>
      </c>
      <c r="M1768">
        <f t="shared" si="324"/>
        <v>0</v>
      </c>
      <c r="N1768">
        <f t="shared" si="325"/>
        <v>0</v>
      </c>
      <c r="O1768">
        <f t="shared" si="326"/>
        <v>0</v>
      </c>
      <c r="P1768">
        <f t="shared" si="327"/>
        <v>0</v>
      </c>
      <c r="Q1768">
        <f t="shared" si="328"/>
        <v>0</v>
      </c>
      <c r="R1768">
        <f t="shared" si="329"/>
        <v>0</v>
      </c>
      <c r="S1768">
        <f t="shared" si="330"/>
        <v>0</v>
      </c>
      <c r="T1768">
        <f t="shared" si="331"/>
        <v>0</v>
      </c>
      <c r="U1768">
        <f t="shared" si="332"/>
        <v>0</v>
      </c>
      <c r="V1768">
        <f t="shared" si="333"/>
        <v>1</v>
      </c>
      <c r="W1768">
        <f t="shared" si="334"/>
        <v>0</v>
      </c>
      <c r="X1768">
        <f t="shared" si="335"/>
        <v>0</v>
      </c>
      <c r="Y1768">
        <v>1656</v>
      </c>
    </row>
    <row r="1769" spans="1:25">
      <c r="A1769" s="1">
        <v>42311</v>
      </c>
      <c r="B1769">
        <v>14</v>
      </c>
      <c r="C1769">
        <v>150.21428571428572</v>
      </c>
      <c r="D1769">
        <v>2103</v>
      </c>
      <c r="E1769">
        <v>2</v>
      </c>
      <c r="F1769">
        <v>116</v>
      </c>
      <c r="G1769">
        <v>232</v>
      </c>
      <c r="H1769">
        <v>16</v>
      </c>
      <c r="I1769">
        <v>145.9375</v>
      </c>
      <c r="J1769">
        <v>2335</v>
      </c>
      <c r="K1769">
        <v>0</v>
      </c>
      <c r="L1769">
        <v>1767</v>
      </c>
      <c r="M1769">
        <f t="shared" si="324"/>
        <v>0</v>
      </c>
      <c r="N1769">
        <f t="shared" si="325"/>
        <v>0</v>
      </c>
      <c r="O1769">
        <f t="shared" si="326"/>
        <v>0</v>
      </c>
      <c r="P1769">
        <f t="shared" si="327"/>
        <v>0</v>
      </c>
      <c r="Q1769">
        <f t="shared" si="328"/>
        <v>0</v>
      </c>
      <c r="R1769">
        <f t="shared" si="329"/>
        <v>0</v>
      </c>
      <c r="S1769">
        <f t="shared" si="330"/>
        <v>0</v>
      </c>
      <c r="T1769">
        <f t="shared" si="331"/>
        <v>0</v>
      </c>
      <c r="U1769">
        <f t="shared" si="332"/>
        <v>0</v>
      </c>
      <c r="V1769">
        <f t="shared" si="333"/>
        <v>1</v>
      </c>
      <c r="W1769">
        <f t="shared" si="334"/>
        <v>0</v>
      </c>
      <c r="X1769">
        <f t="shared" si="335"/>
        <v>0</v>
      </c>
      <c r="Y1769">
        <v>2184</v>
      </c>
    </row>
    <row r="1770" spans="1:25">
      <c r="A1770" s="1">
        <v>42312</v>
      </c>
      <c r="B1770">
        <v>41</v>
      </c>
      <c r="C1770">
        <v>141.51219512195121</v>
      </c>
      <c r="D1770">
        <v>5802</v>
      </c>
      <c r="E1770">
        <v>3</v>
      </c>
      <c r="F1770">
        <v>112.39999999999999</v>
      </c>
      <c r="G1770">
        <v>337.2</v>
      </c>
      <c r="H1770">
        <v>44</v>
      </c>
      <c r="I1770">
        <v>139.52727272727273</v>
      </c>
      <c r="J1770">
        <v>6139.2</v>
      </c>
      <c r="K1770">
        <v>0</v>
      </c>
      <c r="L1770">
        <v>1768</v>
      </c>
      <c r="M1770">
        <f t="shared" si="324"/>
        <v>0</v>
      </c>
      <c r="N1770">
        <f t="shared" si="325"/>
        <v>0</v>
      </c>
      <c r="O1770">
        <f t="shared" si="326"/>
        <v>0</v>
      </c>
      <c r="P1770">
        <f t="shared" si="327"/>
        <v>0</v>
      </c>
      <c r="Q1770">
        <f t="shared" si="328"/>
        <v>0</v>
      </c>
      <c r="R1770">
        <f t="shared" si="329"/>
        <v>0</v>
      </c>
      <c r="S1770">
        <f t="shared" si="330"/>
        <v>0</v>
      </c>
      <c r="T1770">
        <f t="shared" si="331"/>
        <v>0</v>
      </c>
      <c r="U1770">
        <f t="shared" si="332"/>
        <v>0</v>
      </c>
      <c r="V1770">
        <f t="shared" si="333"/>
        <v>1</v>
      </c>
      <c r="W1770">
        <f t="shared" si="334"/>
        <v>0</v>
      </c>
      <c r="X1770">
        <f t="shared" si="335"/>
        <v>0</v>
      </c>
      <c r="Y1770">
        <v>2335</v>
      </c>
    </row>
    <row r="1771" spans="1:25">
      <c r="A1771" s="1">
        <v>42313</v>
      </c>
      <c r="B1771">
        <v>83</v>
      </c>
      <c r="C1771">
        <v>149.96385542168676</v>
      </c>
      <c r="D1771">
        <v>12447</v>
      </c>
      <c r="E1771">
        <v>1</v>
      </c>
      <c r="F1771">
        <v>179.1</v>
      </c>
      <c r="G1771">
        <v>179.1</v>
      </c>
      <c r="H1771">
        <v>84</v>
      </c>
      <c r="I1771">
        <v>150.31071428571428</v>
      </c>
      <c r="J1771">
        <v>12626.1</v>
      </c>
      <c r="K1771">
        <v>0</v>
      </c>
      <c r="L1771">
        <v>1769</v>
      </c>
      <c r="M1771">
        <f t="shared" si="324"/>
        <v>0</v>
      </c>
      <c r="N1771">
        <f t="shared" si="325"/>
        <v>0</v>
      </c>
      <c r="O1771">
        <f t="shared" si="326"/>
        <v>0</v>
      </c>
      <c r="P1771">
        <f t="shared" si="327"/>
        <v>0</v>
      </c>
      <c r="Q1771">
        <f t="shared" si="328"/>
        <v>0</v>
      </c>
      <c r="R1771">
        <f t="shared" si="329"/>
        <v>0</v>
      </c>
      <c r="S1771">
        <f t="shared" si="330"/>
        <v>0</v>
      </c>
      <c r="T1771">
        <f t="shared" si="331"/>
        <v>0</v>
      </c>
      <c r="U1771">
        <f t="shared" si="332"/>
        <v>0</v>
      </c>
      <c r="V1771">
        <f t="shared" si="333"/>
        <v>1</v>
      </c>
      <c r="W1771">
        <f t="shared" si="334"/>
        <v>0</v>
      </c>
      <c r="X1771">
        <f t="shared" si="335"/>
        <v>0</v>
      </c>
      <c r="Y1771">
        <v>6139.2</v>
      </c>
    </row>
    <row r="1772" spans="1:25">
      <c r="A1772" s="1">
        <v>42314</v>
      </c>
      <c r="B1772">
        <v>78</v>
      </c>
      <c r="C1772">
        <v>145.69230769230768</v>
      </c>
      <c r="D1772">
        <v>11364</v>
      </c>
      <c r="E1772">
        <v>9</v>
      </c>
      <c r="F1772">
        <v>160.37777777777777</v>
      </c>
      <c r="G1772">
        <v>1443.3999999999999</v>
      </c>
      <c r="H1772">
        <v>87</v>
      </c>
      <c r="I1772">
        <v>147.21149425287356</v>
      </c>
      <c r="J1772">
        <v>12807.4</v>
      </c>
      <c r="K1772">
        <v>0</v>
      </c>
      <c r="L1772">
        <v>1770</v>
      </c>
      <c r="M1772">
        <f t="shared" si="324"/>
        <v>0</v>
      </c>
      <c r="N1772">
        <f t="shared" si="325"/>
        <v>0</v>
      </c>
      <c r="O1772">
        <f t="shared" si="326"/>
        <v>0</v>
      </c>
      <c r="P1772">
        <f t="shared" si="327"/>
        <v>0</v>
      </c>
      <c r="Q1772">
        <f t="shared" si="328"/>
        <v>0</v>
      </c>
      <c r="R1772">
        <f t="shared" si="329"/>
        <v>0</v>
      </c>
      <c r="S1772">
        <f t="shared" si="330"/>
        <v>0</v>
      </c>
      <c r="T1772">
        <f t="shared" si="331"/>
        <v>0</v>
      </c>
      <c r="U1772">
        <f t="shared" si="332"/>
        <v>0</v>
      </c>
      <c r="V1772">
        <f t="shared" si="333"/>
        <v>1</v>
      </c>
      <c r="W1772">
        <f t="shared" si="334"/>
        <v>0</v>
      </c>
      <c r="X1772">
        <f t="shared" si="335"/>
        <v>1</v>
      </c>
      <c r="Y1772">
        <v>12626.1</v>
      </c>
    </row>
    <row r="1773" spans="1:25">
      <c r="A1773" s="1">
        <v>42315</v>
      </c>
      <c r="B1773">
        <v>2</v>
      </c>
      <c r="C1773">
        <v>120</v>
      </c>
      <c r="D1773">
        <v>240</v>
      </c>
      <c r="E1773">
        <v>26</v>
      </c>
      <c r="F1773">
        <v>159.75</v>
      </c>
      <c r="G1773">
        <v>4153.5</v>
      </c>
      <c r="H1773">
        <v>28</v>
      </c>
      <c r="I1773">
        <v>156.91071428571428</v>
      </c>
      <c r="J1773">
        <v>4393.5</v>
      </c>
      <c r="K1773">
        <v>0</v>
      </c>
      <c r="L1773">
        <v>1771</v>
      </c>
      <c r="M1773">
        <f t="shared" si="324"/>
        <v>0</v>
      </c>
      <c r="N1773">
        <f t="shared" si="325"/>
        <v>0</v>
      </c>
      <c r="O1773">
        <f t="shared" si="326"/>
        <v>0</v>
      </c>
      <c r="P1773">
        <f t="shared" si="327"/>
        <v>0</v>
      </c>
      <c r="Q1773">
        <f t="shared" si="328"/>
        <v>0</v>
      </c>
      <c r="R1773">
        <f t="shared" si="329"/>
        <v>0</v>
      </c>
      <c r="S1773">
        <f t="shared" si="330"/>
        <v>0</v>
      </c>
      <c r="T1773">
        <f t="shared" si="331"/>
        <v>0</v>
      </c>
      <c r="U1773">
        <f t="shared" si="332"/>
        <v>0</v>
      </c>
      <c r="V1773">
        <f t="shared" si="333"/>
        <v>1</v>
      </c>
      <c r="W1773">
        <f t="shared" si="334"/>
        <v>0</v>
      </c>
      <c r="X1773">
        <f t="shared" si="335"/>
        <v>1</v>
      </c>
      <c r="Y1773">
        <v>12807.4</v>
      </c>
    </row>
    <row r="1774" spans="1:25">
      <c r="A1774" s="1">
        <v>42316</v>
      </c>
      <c r="B1774">
        <v>69</v>
      </c>
      <c r="C1774">
        <v>149.86956521739131</v>
      </c>
      <c r="D1774">
        <v>10341</v>
      </c>
      <c r="E1774">
        <v>5</v>
      </c>
      <c r="F1774">
        <v>159</v>
      </c>
      <c r="G1774">
        <v>795</v>
      </c>
      <c r="H1774">
        <v>74</v>
      </c>
      <c r="I1774">
        <v>150.48648648648648</v>
      </c>
      <c r="J1774">
        <v>11136</v>
      </c>
      <c r="K1774">
        <v>0</v>
      </c>
      <c r="L1774">
        <v>1772</v>
      </c>
      <c r="M1774">
        <f t="shared" si="324"/>
        <v>0</v>
      </c>
      <c r="N1774">
        <f t="shared" si="325"/>
        <v>0</v>
      </c>
      <c r="O1774">
        <f t="shared" si="326"/>
        <v>0</v>
      </c>
      <c r="P1774">
        <f t="shared" si="327"/>
        <v>0</v>
      </c>
      <c r="Q1774">
        <f t="shared" si="328"/>
        <v>0</v>
      </c>
      <c r="R1774">
        <f t="shared" si="329"/>
        <v>0</v>
      </c>
      <c r="S1774">
        <f t="shared" si="330"/>
        <v>0</v>
      </c>
      <c r="T1774">
        <f t="shared" si="331"/>
        <v>0</v>
      </c>
      <c r="U1774">
        <f t="shared" si="332"/>
        <v>0</v>
      </c>
      <c r="V1774">
        <f t="shared" si="333"/>
        <v>1</v>
      </c>
      <c r="W1774">
        <f t="shared" si="334"/>
        <v>0</v>
      </c>
      <c r="X1774">
        <f t="shared" si="335"/>
        <v>0</v>
      </c>
      <c r="Y1774">
        <v>4393.5</v>
      </c>
    </row>
    <row r="1775" spans="1:25">
      <c r="A1775" s="1">
        <v>42317</v>
      </c>
      <c r="B1775">
        <v>92</v>
      </c>
      <c r="C1775">
        <v>150.08695652173913</v>
      </c>
      <c r="D1775">
        <v>13808</v>
      </c>
      <c r="E1775">
        <v>4</v>
      </c>
      <c r="F1775">
        <v>155.02500000000001</v>
      </c>
      <c r="G1775">
        <v>620.1</v>
      </c>
      <c r="H1775">
        <v>96</v>
      </c>
      <c r="I1775">
        <v>150.29270833333334</v>
      </c>
      <c r="J1775">
        <v>14428.1</v>
      </c>
      <c r="K1775">
        <v>0</v>
      </c>
      <c r="L1775">
        <v>1773</v>
      </c>
      <c r="M1775">
        <f t="shared" si="324"/>
        <v>0</v>
      </c>
      <c r="N1775">
        <f t="shared" si="325"/>
        <v>0</v>
      </c>
      <c r="O1775">
        <f t="shared" si="326"/>
        <v>0</v>
      </c>
      <c r="P1775">
        <f t="shared" si="327"/>
        <v>0</v>
      </c>
      <c r="Q1775">
        <f t="shared" si="328"/>
        <v>0</v>
      </c>
      <c r="R1775">
        <f t="shared" si="329"/>
        <v>0</v>
      </c>
      <c r="S1775">
        <f t="shared" si="330"/>
        <v>0</v>
      </c>
      <c r="T1775">
        <f t="shared" si="331"/>
        <v>0</v>
      </c>
      <c r="U1775">
        <f t="shared" si="332"/>
        <v>0</v>
      </c>
      <c r="V1775">
        <f t="shared" si="333"/>
        <v>1</v>
      </c>
      <c r="W1775">
        <f t="shared" si="334"/>
        <v>0</v>
      </c>
      <c r="X1775">
        <f t="shared" si="335"/>
        <v>0</v>
      </c>
      <c r="Y1775">
        <v>11136</v>
      </c>
    </row>
    <row r="1776" spans="1:25">
      <c r="A1776" s="1">
        <v>42318</v>
      </c>
      <c r="B1776">
        <v>76</v>
      </c>
      <c r="C1776">
        <v>150.31578947368422</v>
      </c>
      <c r="D1776">
        <v>11424</v>
      </c>
      <c r="E1776">
        <v>3</v>
      </c>
      <c r="F1776">
        <v>153.70000000000002</v>
      </c>
      <c r="G1776">
        <v>461.1</v>
      </c>
      <c r="H1776">
        <v>79</v>
      </c>
      <c r="I1776">
        <v>150.44430379746836</v>
      </c>
      <c r="J1776">
        <v>11885.1</v>
      </c>
      <c r="K1776">
        <v>0</v>
      </c>
      <c r="L1776">
        <v>1774</v>
      </c>
      <c r="M1776">
        <f t="shared" si="324"/>
        <v>0</v>
      </c>
      <c r="N1776">
        <f t="shared" si="325"/>
        <v>0</v>
      </c>
      <c r="O1776">
        <f t="shared" si="326"/>
        <v>0</v>
      </c>
      <c r="P1776">
        <f t="shared" si="327"/>
        <v>0</v>
      </c>
      <c r="Q1776">
        <f t="shared" si="328"/>
        <v>0</v>
      </c>
      <c r="R1776">
        <f t="shared" si="329"/>
        <v>0</v>
      </c>
      <c r="S1776">
        <f t="shared" si="330"/>
        <v>0</v>
      </c>
      <c r="T1776">
        <f t="shared" si="331"/>
        <v>0</v>
      </c>
      <c r="U1776">
        <f t="shared" si="332"/>
        <v>0</v>
      </c>
      <c r="V1776">
        <f t="shared" si="333"/>
        <v>1</v>
      </c>
      <c r="W1776">
        <f t="shared" si="334"/>
        <v>0</v>
      </c>
      <c r="X1776">
        <f t="shared" si="335"/>
        <v>0</v>
      </c>
      <c r="Y1776">
        <v>14428.1</v>
      </c>
    </row>
    <row r="1777" spans="1:25">
      <c r="A1777" s="1">
        <v>42319</v>
      </c>
      <c r="B1777">
        <v>86</v>
      </c>
      <c r="C1777">
        <v>152.13953488372093</v>
      </c>
      <c r="D1777">
        <v>13084</v>
      </c>
      <c r="E1777">
        <v>4</v>
      </c>
      <c r="F1777">
        <v>128.02500000000001</v>
      </c>
      <c r="G1777">
        <v>512.1</v>
      </c>
      <c r="H1777">
        <v>90</v>
      </c>
      <c r="I1777">
        <v>151.06777777777779</v>
      </c>
      <c r="J1777">
        <v>13596.1</v>
      </c>
      <c r="K1777">
        <v>0</v>
      </c>
      <c r="L1777">
        <v>1775</v>
      </c>
      <c r="M1777">
        <f t="shared" si="324"/>
        <v>0</v>
      </c>
      <c r="N1777">
        <f t="shared" si="325"/>
        <v>0</v>
      </c>
      <c r="O1777">
        <f t="shared" si="326"/>
        <v>0</v>
      </c>
      <c r="P1777">
        <f t="shared" si="327"/>
        <v>0</v>
      </c>
      <c r="Q1777">
        <f t="shared" si="328"/>
        <v>0</v>
      </c>
      <c r="R1777">
        <f t="shared" si="329"/>
        <v>0</v>
      </c>
      <c r="S1777">
        <f t="shared" si="330"/>
        <v>0</v>
      </c>
      <c r="T1777">
        <f t="shared" si="331"/>
        <v>0</v>
      </c>
      <c r="U1777">
        <f t="shared" si="332"/>
        <v>0</v>
      </c>
      <c r="V1777">
        <f t="shared" si="333"/>
        <v>1</v>
      </c>
      <c r="W1777">
        <f t="shared" si="334"/>
        <v>0</v>
      </c>
      <c r="X1777">
        <f t="shared" si="335"/>
        <v>0</v>
      </c>
      <c r="Y1777">
        <v>11885.1</v>
      </c>
    </row>
    <row r="1778" spans="1:25">
      <c r="A1778" s="1">
        <v>42320</v>
      </c>
      <c r="B1778">
        <v>78</v>
      </c>
      <c r="C1778">
        <v>147.39743589743588</v>
      </c>
      <c r="D1778">
        <v>11497</v>
      </c>
      <c r="E1778">
        <v>7</v>
      </c>
      <c r="F1778">
        <v>118.15714285714286</v>
      </c>
      <c r="G1778">
        <v>827.1</v>
      </c>
      <c r="H1778">
        <v>85</v>
      </c>
      <c r="I1778">
        <v>144.98941176470589</v>
      </c>
      <c r="J1778">
        <v>12324.1</v>
      </c>
      <c r="K1778">
        <v>0</v>
      </c>
      <c r="L1778">
        <v>1776</v>
      </c>
      <c r="M1778">
        <f t="shared" si="324"/>
        <v>0</v>
      </c>
      <c r="N1778">
        <f t="shared" si="325"/>
        <v>0</v>
      </c>
      <c r="O1778">
        <f t="shared" si="326"/>
        <v>0</v>
      </c>
      <c r="P1778">
        <f t="shared" si="327"/>
        <v>0</v>
      </c>
      <c r="Q1778">
        <f t="shared" si="328"/>
        <v>0</v>
      </c>
      <c r="R1778">
        <f t="shared" si="329"/>
        <v>0</v>
      </c>
      <c r="S1778">
        <f t="shared" si="330"/>
        <v>0</v>
      </c>
      <c r="T1778">
        <f t="shared" si="331"/>
        <v>0</v>
      </c>
      <c r="U1778">
        <f t="shared" si="332"/>
        <v>0</v>
      </c>
      <c r="V1778">
        <f t="shared" si="333"/>
        <v>1</v>
      </c>
      <c r="W1778">
        <f t="shared" si="334"/>
        <v>0</v>
      </c>
      <c r="X1778">
        <f t="shared" si="335"/>
        <v>0</v>
      </c>
      <c r="Y1778">
        <v>13596.1</v>
      </c>
    </row>
    <row r="1779" spans="1:25">
      <c r="A1779" s="1">
        <v>42321</v>
      </c>
      <c r="B1779">
        <v>65</v>
      </c>
      <c r="C1779">
        <v>137.23076923076923</v>
      </c>
      <c r="D1779">
        <v>8920</v>
      </c>
      <c r="E1779">
        <v>4</v>
      </c>
      <c r="F1779">
        <v>146.52500000000001</v>
      </c>
      <c r="G1779">
        <v>586.1</v>
      </c>
      <c r="H1779">
        <v>69</v>
      </c>
      <c r="I1779">
        <v>137.76956521739132</v>
      </c>
      <c r="J1779">
        <v>9506.1</v>
      </c>
      <c r="K1779">
        <v>0</v>
      </c>
      <c r="L1779">
        <v>1777</v>
      </c>
      <c r="M1779">
        <f t="shared" si="324"/>
        <v>0</v>
      </c>
      <c r="N1779">
        <f t="shared" si="325"/>
        <v>0</v>
      </c>
      <c r="O1779">
        <f t="shared" si="326"/>
        <v>0</v>
      </c>
      <c r="P1779">
        <f t="shared" si="327"/>
        <v>0</v>
      </c>
      <c r="Q1779">
        <f t="shared" si="328"/>
        <v>0</v>
      </c>
      <c r="R1779">
        <f t="shared" si="329"/>
        <v>0</v>
      </c>
      <c r="S1779">
        <f t="shared" si="330"/>
        <v>0</v>
      </c>
      <c r="T1779">
        <f t="shared" si="331"/>
        <v>0</v>
      </c>
      <c r="U1779">
        <f t="shared" si="332"/>
        <v>0</v>
      </c>
      <c r="V1779">
        <f t="shared" si="333"/>
        <v>1</v>
      </c>
      <c r="W1779">
        <f t="shared" si="334"/>
        <v>0</v>
      </c>
      <c r="X1779">
        <f t="shared" si="335"/>
        <v>1</v>
      </c>
      <c r="Y1779">
        <v>12324.1</v>
      </c>
    </row>
    <row r="1780" spans="1:25">
      <c r="A1780" s="1">
        <v>42322</v>
      </c>
      <c r="B1780">
        <v>30</v>
      </c>
      <c r="C1780">
        <v>148.16666666666666</v>
      </c>
      <c r="D1780">
        <v>4445</v>
      </c>
      <c r="E1780">
        <v>3</v>
      </c>
      <c r="F1780">
        <v>160.03333333333333</v>
      </c>
      <c r="G1780">
        <v>480.1</v>
      </c>
      <c r="H1780">
        <v>33</v>
      </c>
      <c r="I1780">
        <v>149.24545454545455</v>
      </c>
      <c r="J1780">
        <v>4925.1000000000004</v>
      </c>
      <c r="K1780">
        <v>0</v>
      </c>
      <c r="L1780">
        <v>1778</v>
      </c>
      <c r="M1780">
        <f t="shared" si="324"/>
        <v>0</v>
      </c>
      <c r="N1780">
        <f t="shared" si="325"/>
        <v>0</v>
      </c>
      <c r="O1780">
        <f t="shared" si="326"/>
        <v>0</v>
      </c>
      <c r="P1780">
        <f t="shared" si="327"/>
        <v>0</v>
      </c>
      <c r="Q1780">
        <f t="shared" si="328"/>
        <v>0</v>
      </c>
      <c r="R1780">
        <f t="shared" si="329"/>
        <v>0</v>
      </c>
      <c r="S1780">
        <f t="shared" si="330"/>
        <v>0</v>
      </c>
      <c r="T1780">
        <f t="shared" si="331"/>
        <v>0</v>
      </c>
      <c r="U1780">
        <f t="shared" si="332"/>
        <v>0</v>
      </c>
      <c r="V1780">
        <f t="shared" si="333"/>
        <v>1</v>
      </c>
      <c r="W1780">
        <f t="shared" si="334"/>
        <v>0</v>
      </c>
      <c r="X1780">
        <f t="shared" si="335"/>
        <v>1</v>
      </c>
      <c r="Y1780">
        <v>9506.1</v>
      </c>
    </row>
    <row r="1781" spans="1:25">
      <c r="A1781" s="1">
        <v>42323</v>
      </c>
      <c r="B1781">
        <v>57</v>
      </c>
      <c r="C1781">
        <v>153.91228070175438</v>
      </c>
      <c r="D1781">
        <v>8773</v>
      </c>
      <c r="E1781">
        <v>4</v>
      </c>
      <c r="F1781">
        <v>150.5</v>
      </c>
      <c r="G1781">
        <v>602</v>
      </c>
      <c r="H1781">
        <v>61</v>
      </c>
      <c r="I1781">
        <v>153.68852459016392</v>
      </c>
      <c r="J1781">
        <v>9375</v>
      </c>
      <c r="K1781">
        <v>0</v>
      </c>
      <c r="L1781">
        <v>1779</v>
      </c>
      <c r="M1781">
        <f t="shared" si="324"/>
        <v>0</v>
      </c>
      <c r="N1781">
        <f t="shared" si="325"/>
        <v>0</v>
      </c>
      <c r="O1781">
        <f t="shared" si="326"/>
        <v>0</v>
      </c>
      <c r="P1781">
        <f t="shared" si="327"/>
        <v>0</v>
      </c>
      <c r="Q1781">
        <f t="shared" si="328"/>
        <v>0</v>
      </c>
      <c r="R1781">
        <f t="shared" si="329"/>
        <v>0</v>
      </c>
      <c r="S1781">
        <f t="shared" si="330"/>
        <v>0</v>
      </c>
      <c r="T1781">
        <f t="shared" si="331"/>
        <v>0</v>
      </c>
      <c r="U1781">
        <f t="shared" si="332"/>
        <v>0</v>
      </c>
      <c r="V1781">
        <f t="shared" si="333"/>
        <v>1</v>
      </c>
      <c r="W1781">
        <f t="shared" si="334"/>
        <v>0</v>
      </c>
      <c r="X1781">
        <f t="shared" si="335"/>
        <v>0</v>
      </c>
      <c r="Y1781">
        <v>4925.1000000000004</v>
      </c>
    </row>
    <row r="1782" spans="1:25">
      <c r="A1782" s="1">
        <v>42324</v>
      </c>
      <c r="B1782">
        <v>72</v>
      </c>
      <c r="C1782">
        <v>151.88888888888889</v>
      </c>
      <c r="D1782">
        <v>10936</v>
      </c>
      <c r="E1782">
        <v>5</v>
      </c>
      <c r="F1782">
        <v>128.6</v>
      </c>
      <c r="G1782">
        <v>643</v>
      </c>
      <c r="H1782">
        <v>77</v>
      </c>
      <c r="I1782">
        <v>150.37662337662337</v>
      </c>
      <c r="J1782">
        <v>11579</v>
      </c>
      <c r="K1782">
        <v>0</v>
      </c>
      <c r="L1782">
        <v>1780</v>
      </c>
      <c r="M1782">
        <f t="shared" si="324"/>
        <v>0</v>
      </c>
      <c r="N1782">
        <f t="shared" si="325"/>
        <v>0</v>
      </c>
      <c r="O1782">
        <f t="shared" si="326"/>
        <v>0</v>
      </c>
      <c r="P1782">
        <f t="shared" si="327"/>
        <v>0</v>
      </c>
      <c r="Q1782">
        <f t="shared" si="328"/>
        <v>0</v>
      </c>
      <c r="R1782">
        <f t="shared" si="329"/>
        <v>0</v>
      </c>
      <c r="S1782">
        <f t="shared" si="330"/>
        <v>0</v>
      </c>
      <c r="T1782">
        <f t="shared" si="331"/>
        <v>0</v>
      </c>
      <c r="U1782">
        <f t="shared" si="332"/>
        <v>0</v>
      </c>
      <c r="V1782">
        <f t="shared" si="333"/>
        <v>1</v>
      </c>
      <c r="W1782">
        <f t="shared" si="334"/>
        <v>0</v>
      </c>
      <c r="X1782">
        <f t="shared" si="335"/>
        <v>0</v>
      </c>
      <c r="Y1782">
        <v>9375</v>
      </c>
    </row>
    <row r="1783" spans="1:25">
      <c r="A1783" s="1">
        <v>42325</v>
      </c>
      <c r="B1783">
        <v>63</v>
      </c>
      <c r="C1783">
        <v>150.01587301587301</v>
      </c>
      <c r="D1783">
        <v>9451</v>
      </c>
      <c r="E1783">
        <v>9</v>
      </c>
      <c r="F1783">
        <v>128.34444444444443</v>
      </c>
      <c r="G1783">
        <v>1155.0999999999999</v>
      </c>
      <c r="H1783">
        <v>72</v>
      </c>
      <c r="I1783">
        <v>147.30694444444444</v>
      </c>
      <c r="J1783">
        <v>10606.1</v>
      </c>
      <c r="K1783">
        <v>0</v>
      </c>
      <c r="L1783">
        <v>1781</v>
      </c>
      <c r="M1783">
        <f t="shared" si="324"/>
        <v>0</v>
      </c>
      <c r="N1783">
        <f t="shared" si="325"/>
        <v>0</v>
      </c>
      <c r="O1783">
        <f t="shared" si="326"/>
        <v>0</v>
      </c>
      <c r="P1783">
        <f t="shared" si="327"/>
        <v>0</v>
      </c>
      <c r="Q1783">
        <f t="shared" si="328"/>
        <v>0</v>
      </c>
      <c r="R1783">
        <f t="shared" si="329"/>
        <v>0</v>
      </c>
      <c r="S1783">
        <f t="shared" si="330"/>
        <v>0</v>
      </c>
      <c r="T1783">
        <f t="shared" si="331"/>
        <v>0</v>
      </c>
      <c r="U1783">
        <f t="shared" si="332"/>
        <v>0</v>
      </c>
      <c r="V1783">
        <f t="shared" si="333"/>
        <v>1</v>
      </c>
      <c r="W1783">
        <f t="shared" si="334"/>
        <v>0</v>
      </c>
      <c r="X1783">
        <f t="shared" si="335"/>
        <v>0</v>
      </c>
      <c r="Y1783">
        <v>11579</v>
      </c>
    </row>
    <row r="1784" spans="1:25">
      <c r="A1784" s="1">
        <v>42326</v>
      </c>
      <c r="B1784">
        <v>50</v>
      </c>
      <c r="C1784">
        <v>148.47999999999999</v>
      </c>
      <c r="D1784">
        <v>7424</v>
      </c>
      <c r="E1784">
        <v>7</v>
      </c>
      <c r="F1784">
        <v>110.44285714285715</v>
      </c>
      <c r="G1784">
        <v>773.1</v>
      </c>
      <c r="H1784">
        <v>57</v>
      </c>
      <c r="I1784">
        <v>143.80877192982456</v>
      </c>
      <c r="J1784">
        <v>8197.1</v>
      </c>
      <c r="K1784">
        <v>0</v>
      </c>
      <c r="L1784">
        <v>1782</v>
      </c>
      <c r="M1784">
        <f t="shared" si="324"/>
        <v>0</v>
      </c>
      <c r="N1784">
        <f t="shared" si="325"/>
        <v>0</v>
      </c>
      <c r="O1784">
        <f t="shared" si="326"/>
        <v>0</v>
      </c>
      <c r="P1784">
        <f t="shared" si="327"/>
        <v>0</v>
      </c>
      <c r="Q1784">
        <f t="shared" si="328"/>
        <v>0</v>
      </c>
      <c r="R1784">
        <f t="shared" si="329"/>
        <v>0</v>
      </c>
      <c r="S1784">
        <f t="shared" si="330"/>
        <v>0</v>
      </c>
      <c r="T1784">
        <f t="shared" si="331"/>
        <v>0</v>
      </c>
      <c r="U1784">
        <f t="shared" si="332"/>
        <v>0</v>
      </c>
      <c r="V1784">
        <f t="shared" si="333"/>
        <v>1</v>
      </c>
      <c r="W1784">
        <f t="shared" si="334"/>
        <v>0</v>
      </c>
      <c r="X1784">
        <f t="shared" si="335"/>
        <v>0</v>
      </c>
      <c r="Y1784">
        <v>10606.1</v>
      </c>
    </row>
    <row r="1785" spans="1:25">
      <c r="A1785" s="1">
        <v>42327</v>
      </c>
      <c r="B1785">
        <v>12</v>
      </c>
      <c r="C1785">
        <v>159</v>
      </c>
      <c r="D1785">
        <v>1908</v>
      </c>
      <c r="E1785">
        <v>12</v>
      </c>
      <c r="F1785">
        <v>130.1</v>
      </c>
      <c r="G1785">
        <v>1561.2</v>
      </c>
      <c r="H1785">
        <v>24</v>
      </c>
      <c r="I1785">
        <v>144.54999999999998</v>
      </c>
      <c r="J1785">
        <v>3469.2</v>
      </c>
      <c r="K1785">
        <v>0</v>
      </c>
      <c r="L1785">
        <v>1783</v>
      </c>
      <c r="M1785">
        <f t="shared" si="324"/>
        <v>0</v>
      </c>
      <c r="N1785">
        <f t="shared" si="325"/>
        <v>0</v>
      </c>
      <c r="O1785">
        <f t="shared" si="326"/>
        <v>0</v>
      </c>
      <c r="P1785">
        <f t="shared" si="327"/>
        <v>0</v>
      </c>
      <c r="Q1785">
        <f t="shared" si="328"/>
        <v>0</v>
      </c>
      <c r="R1785">
        <f t="shared" si="329"/>
        <v>0</v>
      </c>
      <c r="S1785">
        <f t="shared" si="330"/>
        <v>0</v>
      </c>
      <c r="T1785">
        <f t="shared" si="331"/>
        <v>0</v>
      </c>
      <c r="U1785">
        <f t="shared" si="332"/>
        <v>0</v>
      </c>
      <c r="V1785">
        <f t="shared" si="333"/>
        <v>1</v>
      </c>
      <c r="W1785">
        <f t="shared" si="334"/>
        <v>0</v>
      </c>
      <c r="X1785">
        <f t="shared" si="335"/>
        <v>0</v>
      </c>
      <c r="Y1785">
        <v>8197.1</v>
      </c>
    </row>
    <row r="1786" spans="1:25">
      <c r="A1786" s="1">
        <v>42328</v>
      </c>
      <c r="B1786">
        <v>5</v>
      </c>
      <c r="C1786">
        <v>179</v>
      </c>
      <c r="D1786">
        <v>895</v>
      </c>
      <c r="E1786">
        <v>42</v>
      </c>
      <c r="F1786">
        <v>152.92142857142858</v>
      </c>
      <c r="G1786">
        <v>6422.7</v>
      </c>
      <c r="H1786">
        <v>47</v>
      </c>
      <c r="I1786">
        <v>155.69574468085105</v>
      </c>
      <c r="J1786">
        <v>7317.7</v>
      </c>
      <c r="K1786">
        <v>0</v>
      </c>
      <c r="L1786">
        <v>1784</v>
      </c>
      <c r="M1786">
        <f t="shared" si="324"/>
        <v>0</v>
      </c>
      <c r="N1786">
        <f t="shared" si="325"/>
        <v>0</v>
      </c>
      <c r="O1786">
        <f t="shared" si="326"/>
        <v>0</v>
      </c>
      <c r="P1786">
        <f t="shared" si="327"/>
        <v>0</v>
      </c>
      <c r="Q1786">
        <f t="shared" si="328"/>
        <v>0</v>
      </c>
      <c r="R1786">
        <f t="shared" si="329"/>
        <v>0</v>
      </c>
      <c r="S1786">
        <f t="shared" si="330"/>
        <v>0</v>
      </c>
      <c r="T1786">
        <f t="shared" si="331"/>
        <v>0</v>
      </c>
      <c r="U1786">
        <f t="shared" si="332"/>
        <v>0</v>
      </c>
      <c r="V1786">
        <f t="shared" si="333"/>
        <v>1</v>
      </c>
      <c r="W1786">
        <f t="shared" si="334"/>
        <v>0</v>
      </c>
      <c r="X1786">
        <f t="shared" si="335"/>
        <v>1</v>
      </c>
      <c r="Y1786">
        <v>3469.2</v>
      </c>
    </row>
    <row r="1787" spans="1:25">
      <c r="A1787" s="1">
        <v>42329</v>
      </c>
      <c r="B1787">
        <v>11</v>
      </c>
      <c r="C1787">
        <v>135.36363636363637</v>
      </c>
      <c r="D1787">
        <v>1489</v>
      </c>
      <c r="E1787">
        <v>71</v>
      </c>
      <c r="F1787">
        <v>159.76338028169025</v>
      </c>
      <c r="G1787">
        <v>11343.200000000008</v>
      </c>
      <c r="H1787">
        <v>82</v>
      </c>
      <c r="I1787">
        <v>156.49024390243912</v>
      </c>
      <c r="J1787">
        <v>12832.200000000008</v>
      </c>
      <c r="K1787">
        <v>1</v>
      </c>
      <c r="L1787">
        <v>1785</v>
      </c>
      <c r="M1787">
        <f t="shared" si="324"/>
        <v>0</v>
      </c>
      <c r="N1787">
        <f t="shared" si="325"/>
        <v>0</v>
      </c>
      <c r="O1787">
        <f t="shared" si="326"/>
        <v>0</v>
      </c>
      <c r="P1787">
        <f t="shared" si="327"/>
        <v>0</v>
      </c>
      <c r="Q1787">
        <f t="shared" si="328"/>
        <v>0</v>
      </c>
      <c r="R1787">
        <f t="shared" si="329"/>
        <v>0</v>
      </c>
      <c r="S1787">
        <f t="shared" si="330"/>
        <v>0</v>
      </c>
      <c r="T1787">
        <f t="shared" si="331"/>
        <v>0</v>
      </c>
      <c r="U1787">
        <f t="shared" si="332"/>
        <v>0</v>
      </c>
      <c r="V1787">
        <f t="shared" si="333"/>
        <v>1</v>
      </c>
      <c r="W1787">
        <f t="shared" si="334"/>
        <v>0</v>
      </c>
      <c r="X1787">
        <f t="shared" si="335"/>
        <v>1</v>
      </c>
      <c r="Y1787">
        <v>7317.7</v>
      </c>
    </row>
    <row r="1788" spans="1:25">
      <c r="A1788" s="1">
        <v>42330</v>
      </c>
      <c r="B1788">
        <v>0</v>
      </c>
      <c r="C1788">
        <v>0</v>
      </c>
      <c r="D1788">
        <v>0</v>
      </c>
      <c r="E1788">
        <v>6</v>
      </c>
      <c r="F1788">
        <v>112.35000000000001</v>
      </c>
      <c r="G1788">
        <v>674.1</v>
      </c>
      <c r="H1788">
        <v>6</v>
      </c>
      <c r="I1788">
        <v>112.35000000000001</v>
      </c>
      <c r="J1788">
        <v>674.1</v>
      </c>
      <c r="K1788">
        <v>0</v>
      </c>
      <c r="L1788">
        <v>1786</v>
      </c>
      <c r="M1788">
        <f t="shared" si="324"/>
        <v>0</v>
      </c>
      <c r="N1788">
        <f t="shared" si="325"/>
        <v>0</v>
      </c>
      <c r="O1788">
        <f t="shared" si="326"/>
        <v>0</v>
      </c>
      <c r="P1788">
        <f t="shared" si="327"/>
        <v>0</v>
      </c>
      <c r="Q1788">
        <f t="shared" si="328"/>
        <v>0</v>
      </c>
      <c r="R1788">
        <f t="shared" si="329"/>
        <v>0</v>
      </c>
      <c r="S1788">
        <f t="shared" si="330"/>
        <v>0</v>
      </c>
      <c r="T1788">
        <f t="shared" si="331"/>
        <v>0</v>
      </c>
      <c r="U1788">
        <f t="shared" si="332"/>
        <v>0</v>
      </c>
      <c r="V1788">
        <f t="shared" si="333"/>
        <v>1</v>
      </c>
      <c r="W1788">
        <f t="shared" si="334"/>
        <v>0</v>
      </c>
      <c r="X1788">
        <f t="shared" si="335"/>
        <v>0</v>
      </c>
      <c r="Y1788">
        <v>12832.200000000008</v>
      </c>
    </row>
    <row r="1789" spans="1:25">
      <c r="A1789" s="1">
        <v>42331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1787</v>
      </c>
      <c r="M1789">
        <f t="shared" si="324"/>
        <v>0</v>
      </c>
      <c r="N1789">
        <f t="shared" si="325"/>
        <v>0</v>
      </c>
      <c r="O1789">
        <f t="shared" si="326"/>
        <v>0</v>
      </c>
      <c r="P1789">
        <f t="shared" si="327"/>
        <v>0</v>
      </c>
      <c r="Q1789">
        <f t="shared" si="328"/>
        <v>0</v>
      </c>
      <c r="R1789">
        <f t="shared" si="329"/>
        <v>0</v>
      </c>
      <c r="S1789">
        <f t="shared" si="330"/>
        <v>0</v>
      </c>
      <c r="T1789">
        <f t="shared" si="331"/>
        <v>0</v>
      </c>
      <c r="U1789">
        <f t="shared" si="332"/>
        <v>0</v>
      </c>
      <c r="V1789">
        <f t="shared" si="333"/>
        <v>1</v>
      </c>
      <c r="W1789">
        <f t="shared" si="334"/>
        <v>0</v>
      </c>
      <c r="X1789">
        <f t="shared" si="335"/>
        <v>0</v>
      </c>
      <c r="Y1789">
        <v>674.1</v>
      </c>
    </row>
    <row r="1790" spans="1:25">
      <c r="A1790" s="1">
        <v>42332</v>
      </c>
      <c r="B1790">
        <v>0</v>
      </c>
      <c r="C1790">
        <v>0</v>
      </c>
      <c r="D1790">
        <v>0</v>
      </c>
      <c r="E1790">
        <v>1</v>
      </c>
      <c r="F1790">
        <v>139</v>
      </c>
      <c r="G1790">
        <v>139</v>
      </c>
      <c r="H1790">
        <v>1</v>
      </c>
      <c r="I1790">
        <v>139</v>
      </c>
      <c r="J1790">
        <v>139</v>
      </c>
      <c r="K1790">
        <v>0</v>
      </c>
      <c r="L1790">
        <v>1788</v>
      </c>
      <c r="M1790">
        <f t="shared" si="324"/>
        <v>0</v>
      </c>
      <c r="N1790">
        <f t="shared" si="325"/>
        <v>0</v>
      </c>
      <c r="O1790">
        <f t="shared" si="326"/>
        <v>0</v>
      </c>
      <c r="P1790">
        <f t="shared" si="327"/>
        <v>0</v>
      </c>
      <c r="Q1790">
        <f t="shared" si="328"/>
        <v>0</v>
      </c>
      <c r="R1790">
        <f t="shared" si="329"/>
        <v>0</v>
      </c>
      <c r="S1790">
        <f t="shared" si="330"/>
        <v>0</v>
      </c>
      <c r="T1790">
        <f t="shared" si="331"/>
        <v>0</v>
      </c>
      <c r="U1790">
        <f t="shared" si="332"/>
        <v>0</v>
      </c>
      <c r="V1790">
        <f t="shared" si="333"/>
        <v>1</v>
      </c>
      <c r="W1790">
        <f t="shared" si="334"/>
        <v>0</v>
      </c>
      <c r="X1790">
        <f t="shared" si="335"/>
        <v>0</v>
      </c>
      <c r="Y1790">
        <v>0</v>
      </c>
    </row>
    <row r="1791" spans="1:25">
      <c r="A1791" s="1">
        <v>42333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1789</v>
      </c>
      <c r="M1791">
        <f t="shared" si="324"/>
        <v>0</v>
      </c>
      <c r="N1791">
        <f t="shared" si="325"/>
        <v>0</v>
      </c>
      <c r="O1791">
        <f t="shared" si="326"/>
        <v>0</v>
      </c>
      <c r="P1791">
        <f t="shared" si="327"/>
        <v>0</v>
      </c>
      <c r="Q1791">
        <f t="shared" si="328"/>
        <v>0</v>
      </c>
      <c r="R1791">
        <f t="shared" si="329"/>
        <v>0</v>
      </c>
      <c r="S1791">
        <f t="shared" si="330"/>
        <v>0</v>
      </c>
      <c r="T1791">
        <f t="shared" si="331"/>
        <v>0</v>
      </c>
      <c r="U1791">
        <f t="shared" si="332"/>
        <v>0</v>
      </c>
      <c r="V1791">
        <f t="shared" si="333"/>
        <v>1</v>
      </c>
      <c r="W1791">
        <f t="shared" si="334"/>
        <v>0</v>
      </c>
      <c r="X1791">
        <f t="shared" si="335"/>
        <v>0</v>
      </c>
      <c r="Y1791">
        <v>139</v>
      </c>
    </row>
    <row r="1792" spans="1:25">
      <c r="A1792" s="1">
        <v>42334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1790</v>
      </c>
      <c r="M1792">
        <f t="shared" si="324"/>
        <v>0</v>
      </c>
      <c r="N1792">
        <f t="shared" si="325"/>
        <v>0</v>
      </c>
      <c r="O1792">
        <f t="shared" si="326"/>
        <v>0</v>
      </c>
      <c r="P1792">
        <f t="shared" si="327"/>
        <v>0</v>
      </c>
      <c r="Q1792">
        <f t="shared" si="328"/>
        <v>0</v>
      </c>
      <c r="R1792">
        <f t="shared" si="329"/>
        <v>0</v>
      </c>
      <c r="S1792">
        <f t="shared" si="330"/>
        <v>0</v>
      </c>
      <c r="T1792">
        <f t="shared" si="331"/>
        <v>0</v>
      </c>
      <c r="U1792">
        <f t="shared" si="332"/>
        <v>0</v>
      </c>
      <c r="V1792">
        <f t="shared" si="333"/>
        <v>1</v>
      </c>
      <c r="W1792">
        <f t="shared" si="334"/>
        <v>0</v>
      </c>
      <c r="X1792">
        <f t="shared" si="335"/>
        <v>0</v>
      </c>
      <c r="Y1792">
        <v>0</v>
      </c>
    </row>
    <row r="1793" spans="1:25">
      <c r="A1793" s="1">
        <v>42335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1791</v>
      </c>
      <c r="M1793">
        <f t="shared" si="324"/>
        <v>0</v>
      </c>
      <c r="N1793">
        <f t="shared" si="325"/>
        <v>0</v>
      </c>
      <c r="O1793">
        <f t="shared" si="326"/>
        <v>0</v>
      </c>
      <c r="P1793">
        <f t="shared" si="327"/>
        <v>0</v>
      </c>
      <c r="Q1793">
        <f t="shared" si="328"/>
        <v>0</v>
      </c>
      <c r="R1793">
        <f t="shared" si="329"/>
        <v>0</v>
      </c>
      <c r="S1793">
        <f t="shared" si="330"/>
        <v>0</v>
      </c>
      <c r="T1793">
        <f t="shared" si="331"/>
        <v>0</v>
      </c>
      <c r="U1793">
        <f t="shared" si="332"/>
        <v>0</v>
      </c>
      <c r="V1793">
        <f t="shared" si="333"/>
        <v>1</v>
      </c>
      <c r="W1793">
        <f t="shared" si="334"/>
        <v>0</v>
      </c>
      <c r="X1793">
        <f t="shared" si="335"/>
        <v>1</v>
      </c>
      <c r="Y1793">
        <v>0</v>
      </c>
    </row>
    <row r="1794" spans="1:25">
      <c r="A1794" s="1">
        <v>42336</v>
      </c>
      <c r="B1794">
        <v>0</v>
      </c>
      <c r="C1794">
        <v>0</v>
      </c>
      <c r="D1794">
        <v>0</v>
      </c>
      <c r="E1794">
        <v>3</v>
      </c>
      <c r="F1794">
        <v>134.70000000000002</v>
      </c>
      <c r="G1794">
        <v>404.1</v>
      </c>
      <c r="H1794">
        <v>3</v>
      </c>
      <c r="I1794">
        <v>134.70000000000002</v>
      </c>
      <c r="J1794">
        <v>404.1</v>
      </c>
      <c r="K1794">
        <v>0</v>
      </c>
      <c r="L1794">
        <v>1792</v>
      </c>
      <c r="M1794">
        <f t="shared" si="324"/>
        <v>0</v>
      </c>
      <c r="N1794">
        <f t="shared" si="325"/>
        <v>0</v>
      </c>
      <c r="O1794">
        <f t="shared" si="326"/>
        <v>0</v>
      </c>
      <c r="P1794">
        <f t="shared" si="327"/>
        <v>0</v>
      </c>
      <c r="Q1794">
        <f t="shared" si="328"/>
        <v>0</v>
      </c>
      <c r="R1794">
        <f t="shared" si="329"/>
        <v>0</v>
      </c>
      <c r="S1794">
        <f t="shared" si="330"/>
        <v>0</v>
      </c>
      <c r="T1794">
        <f t="shared" si="331"/>
        <v>0</v>
      </c>
      <c r="U1794">
        <f t="shared" si="332"/>
        <v>0</v>
      </c>
      <c r="V1794">
        <f t="shared" si="333"/>
        <v>1</v>
      </c>
      <c r="W1794">
        <f t="shared" si="334"/>
        <v>0</v>
      </c>
      <c r="X1794">
        <f t="shared" si="335"/>
        <v>1</v>
      </c>
      <c r="Y1794">
        <v>0</v>
      </c>
    </row>
    <row r="1795" spans="1:25">
      <c r="A1795" s="1">
        <v>42337</v>
      </c>
      <c r="B1795">
        <v>0</v>
      </c>
      <c r="C1795">
        <v>0</v>
      </c>
      <c r="D1795">
        <v>0</v>
      </c>
      <c r="E1795">
        <v>2</v>
      </c>
      <c r="F1795">
        <v>112</v>
      </c>
      <c r="G1795">
        <v>224</v>
      </c>
      <c r="H1795">
        <v>2</v>
      </c>
      <c r="I1795">
        <v>112</v>
      </c>
      <c r="J1795">
        <v>224</v>
      </c>
      <c r="K1795">
        <v>0</v>
      </c>
      <c r="L1795">
        <v>1793</v>
      </c>
      <c r="M1795">
        <f t="shared" ref="M1795:M1858" si="336">IF(MONTH(A1795)=2,1,0)</f>
        <v>0</v>
      </c>
      <c r="N1795">
        <f t="shared" ref="N1795:N1858" si="337">IF(MONTH(A1795)=3,1,0)</f>
        <v>0</v>
      </c>
      <c r="O1795">
        <f t="shared" ref="O1795:O1858" si="338">IF(MONTH(A1795)=4,1,0)</f>
        <v>0</v>
      </c>
      <c r="P1795">
        <f t="shared" ref="P1795:P1858" si="339">IF(MONTH(A1795)=5,1,0)</f>
        <v>0</v>
      </c>
      <c r="Q1795">
        <f t="shared" ref="Q1795:Q1858" si="340">IF(MONTH(A1795)=6,1,0)</f>
        <v>0</v>
      </c>
      <c r="R1795">
        <f t="shared" ref="R1795:R1858" si="341">IF(MONTH(A1795)=7,1,0)</f>
        <v>0</v>
      </c>
      <c r="S1795">
        <f t="shared" ref="S1795:S1858" si="342">IF(MONTH(A1795)=8,1,0)</f>
        <v>0</v>
      </c>
      <c r="T1795">
        <f t="shared" ref="T1795:T1858" si="343">IF(MONTH(A1795)=9,1,0)</f>
        <v>0</v>
      </c>
      <c r="U1795">
        <f t="shared" ref="U1795:U1858" si="344">IF(MONTH(A1795)=10,1,0)</f>
        <v>0</v>
      </c>
      <c r="V1795">
        <f t="shared" ref="V1795:V1858" si="345">IF(MONTH(A1795)=11,1,0)</f>
        <v>1</v>
      </c>
      <c r="W1795">
        <f t="shared" ref="W1795:W1858" si="346">IF(MONTH(A1795)=12,1,0)</f>
        <v>0</v>
      </c>
      <c r="X1795">
        <f t="shared" ref="X1795:X1858" si="347">IF(WEEKDAY(A1795)&gt;=6,1,0)</f>
        <v>0</v>
      </c>
      <c r="Y1795">
        <v>404.1</v>
      </c>
    </row>
    <row r="1796" spans="1:25">
      <c r="A1796" s="1">
        <v>42338</v>
      </c>
      <c r="B1796">
        <v>48</v>
      </c>
      <c r="C1796">
        <v>145.04166666666666</v>
      </c>
      <c r="D1796">
        <v>6962</v>
      </c>
      <c r="E1796">
        <v>2</v>
      </c>
      <c r="F1796">
        <v>112</v>
      </c>
      <c r="G1796">
        <v>224</v>
      </c>
      <c r="H1796">
        <v>50</v>
      </c>
      <c r="I1796">
        <v>143.72</v>
      </c>
      <c r="J1796">
        <v>7186</v>
      </c>
      <c r="K1796">
        <v>0</v>
      </c>
      <c r="L1796">
        <v>1794</v>
      </c>
      <c r="M1796">
        <f t="shared" si="336"/>
        <v>0</v>
      </c>
      <c r="N1796">
        <f t="shared" si="337"/>
        <v>0</v>
      </c>
      <c r="O1796">
        <f t="shared" si="338"/>
        <v>0</v>
      </c>
      <c r="P1796">
        <f t="shared" si="339"/>
        <v>0</v>
      </c>
      <c r="Q1796">
        <f t="shared" si="340"/>
        <v>0</v>
      </c>
      <c r="R1796">
        <f t="shared" si="341"/>
        <v>0</v>
      </c>
      <c r="S1796">
        <f t="shared" si="342"/>
        <v>0</v>
      </c>
      <c r="T1796">
        <f t="shared" si="343"/>
        <v>0</v>
      </c>
      <c r="U1796">
        <f t="shared" si="344"/>
        <v>0</v>
      </c>
      <c r="V1796">
        <f t="shared" si="345"/>
        <v>1</v>
      </c>
      <c r="W1796">
        <f t="shared" si="346"/>
        <v>0</v>
      </c>
      <c r="X1796">
        <f t="shared" si="347"/>
        <v>0</v>
      </c>
      <c r="Y1796">
        <v>224</v>
      </c>
    </row>
    <row r="1797" spans="1:25">
      <c r="A1797" s="1">
        <v>42339</v>
      </c>
      <c r="B1797">
        <v>91</v>
      </c>
      <c r="C1797">
        <v>144.01208791208791</v>
      </c>
      <c r="D1797">
        <v>13105.1</v>
      </c>
      <c r="E1797">
        <v>7</v>
      </c>
      <c r="F1797">
        <v>129.30000000000001</v>
      </c>
      <c r="G1797">
        <v>905.1</v>
      </c>
      <c r="H1797">
        <v>98</v>
      </c>
      <c r="I1797">
        <v>142.96122448979594</v>
      </c>
      <c r="J1797">
        <v>14010.2</v>
      </c>
      <c r="K1797">
        <v>0</v>
      </c>
      <c r="L1797">
        <v>1795</v>
      </c>
      <c r="M1797">
        <f t="shared" si="336"/>
        <v>0</v>
      </c>
      <c r="N1797">
        <f t="shared" si="337"/>
        <v>0</v>
      </c>
      <c r="O1797">
        <f t="shared" si="338"/>
        <v>0</v>
      </c>
      <c r="P1797">
        <f t="shared" si="339"/>
        <v>0</v>
      </c>
      <c r="Q1797">
        <f t="shared" si="340"/>
        <v>0</v>
      </c>
      <c r="R1797">
        <f t="shared" si="341"/>
        <v>0</v>
      </c>
      <c r="S1797">
        <f t="shared" si="342"/>
        <v>0</v>
      </c>
      <c r="T1797">
        <f t="shared" si="343"/>
        <v>0</v>
      </c>
      <c r="U1797">
        <f t="shared" si="344"/>
        <v>0</v>
      </c>
      <c r="V1797">
        <f t="shared" si="345"/>
        <v>0</v>
      </c>
      <c r="W1797">
        <f t="shared" si="346"/>
        <v>1</v>
      </c>
      <c r="X1797">
        <f t="shared" si="347"/>
        <v>0</v>
      </c>
      <c r="Y1797">
        <v>7186</v>
      </c>
    </row>
    <row r="1798" spans="1:25">
      <c r="A1798" s="1">
        <v>42340</v>
      </c>
      <c r="B1798">
        <v>80</v>
      </c>
      <c r="C1798">
        <v>145.07625000000002</v>
      </c>
      <c r="D1798">
        <v>11606.1</v>
      </c>
      <c r="E1798">
        <v>8</v>
      </c>
      <c r="F1798">
        <v>121.5</v>
      </c>
      <c r="G1798">
        <v>972</v>
      </c>
      <c r="H1798">
        <v>88</v>
      </c>
      <c r="I1798">
        <v>142.93295454545455</v>
      </c>
      <c r="J1798">
        <v>12578.1</v>
      </c>
      <c r="K1798">
        <v>0</v>
      </c>
      <c r="L1798">
        <v>1796</v>
      </c>
      <c r="M1798">
        <f t="shared" si="336"/>
        <v>0</v>
      </c>
      <c r="N1798">
        <f t="shared" si="337"/>
        <v>0</v>
      </c>
      <c r="O1798">
        <f t="shared" si="338"/>
        <v>0</v>
      </c>
      <c r="P1798">
        <f t="shared" si="339"/>
        <v>0</v>
      </c>
      <c r="Q1798">
        <f t="shared" si="340"/>
        <v>0</v>
      </c>
      <c r="R1798">
        <f t="shared" si="341"/>
        <v>0</v>
      </c>
      <c r="S1798">
        <f t="shared" si="342"/>
        <v>0</v>
      </c>
      <c r="T1798">
        <f t="shared" si="343"/>
        <v>0</v>
      </c>
      <c r="U1798">
        <f t="shared" si="344"/>
        <v>0</v>
      </c>
      <c r="V1798">
        <f t="shared" si="345"/>
        <v>0</v>
      </c>
      <c r="W1798">
        <f t="shared" si="346"/>
        <v>1</v>
      </c>
      <c r="X1798">
        <f t="shared" si="347"/>
        <v>0</v>
      </c>
      <c r="Y1798">
        <v>14010.2</v>
      </c>
    </row>
    <row r="1799" spans="1:25">
      <c r="A1799" s="1">
        <v>42341</v>
      </c>
      <c r="B1799">
        <v>92</v>
      </c>
      <c r="C1799">
        <v>140.54456521739129</v>
      </c>
      <c r="D1799">
        <v>12930.1</v>
      </c>
      <c r="E1799">
        <v>7</v>
      </c>
      <c r="F1799">
        <v>123.85714285714286</v>
      </c>
      <c r="G1799">
        <v>867</v>
      </c>
      <c r="H1799">
        <v>99</v>
      </c>
      <c r="I1799">
        <v>139.36464646464646</v>
      </c>
      <c r="J1799">
        <v>13797.1</v>
      </c>
      <c r="K1799">
        <v>0</v>
      </c>
      <c r="L1799">
        <v>1797</v>
      </c>
      <c r="M1799">
        <f t="shared" si="336"/>
        <v>0</v>
      </c>
      <c r="N1799">
        <f t="shared" si="337"/>
        <v>0</v>
      </c>
      <c r="O1799">
        <f t="shared" si="338"/>
        <v>0</v>
      </c>
      <c r="P1799">
        <f t="shared" si="339"/>
        <v>0</v>
      </c>
      <c r="Q1799">
        <f t="shared" si="340"/>
        <v>0</v>
      </c>
      <c r="R1799">
        <f t="shared" si="341"/>
        <v>0</v>
      </c>
      <c r="S1799">
        <f t="shared" si="342"/>
        <v>0</v>
      </c>
      <c r="T1799">
        <f t="shared" si="343"/>
        <v>0</v>
      </c>
      <c r="U1799">
        <f t="shared" si="344"/>
        <v>0</v>
      </c>
      <c r="V1799">
        <f t="shared" si="345"/>
        <v>0</v>
      </c>
      <c r="W1799">
        <f t="shared" si="346"/>
        <v>1</v>
      </c>
      <c r="X1799">
        <f t="shared" si="347"/>
        <v>0</v>
      </c>
      <c r="Y1799">
        <v>12578.1</v>
      </c>
    </row>
    <row r="1800" spans="1:25">
      <c r="A1800" s="1">
        <v>42342</v>
      </c>
      <c r="B1800">
        <v>72</v>
      </c>
      <c r="C1800">
        <v>134.04166666666666</v>
      </c>
      <c r="D1800">
        <v>9651</v>
      </c>
      <c r="E1800">
        <v>4</v>
      </c>
      <c r="F1800">
        <v>128.02500000000001</v>
      </c>
      <c r="G1800">
        <v>512.1</v>
      </c>
      <c r="H1800">
        <v>76</v>
      </c>
      <c r="I1800">
        <v>133.72499999999999</v>
      </c>
      <c r="J1800">
        <v>10163.1</v>
      </c>
      <c r="K1800">
        <v>0</v>
      </c>
      <c r="L1800">
        <v>1798</v>
      </c>
      <c r="M1800">
        <f t="shared" si="336"/>
        <v>0</v>
      </c>
      <c r="N1800">
        <f t="shared" si="337"/>
        <v>0</v>
      </c>
      <c r="O1800">
        <f t="shared" si="338"/>
        <v>0</v>
      </c>
      <c r="P1800">
        <f t="shared" si="339"/>
        <v>0</v>
      </c>
      <c r="Q1800">
        <f t="shared" si="340"/>
        <v>0</v>
      </c>
      <c r="R1800">
        <f t="shared" si="341"/>
        <v>0</v>
      </c>
      <c r="S1800">
        <f t="shared" si="342"/>
        <v>0</v>
      </c>
      <c r="T1800">
        <f t="shared" si="343"/>
        <v>0</v>
      </c>
      <c r="U1800">
        <f t="shared" si="344"/>
        <v>0</v>
      </c>
      <c r="V1800">
        <f t="shared" si="345"/>
        <v>0</v>
      </c>
      <c r="W1800">
        <f t="shared" si="346"/>
        <v>1</v>
      </c>
      <c r="X1800">
        <f t="shared" si="347"/>
        <v>1</v>
      </c>
      <c r="Y1800">
        <v>13797.1</v>
      </c>
    </row>
    <row r="1801" spans="1:25">
      <c r="A1801" s="1">
        <v>42343</v>
      </c>
      <c r="B1801">
        <v>33</v>
      </c>
      <c r="C1801">
        <v>145.57575757575756</v>
      </c>
      <c r="D1801">
        <v>4804</v>
      </c>
      <c r="E1801">
        <v>3</v>
      </c>
      <c r="F1801">
        <v>155.66666666666666</v>
      </c>
      <c r="G1801">
        <v>467</v>
      </c>
      <c r="H1801">
        <v>36</v>
      </c>
      <c r="I1801">
        <v>146.41666666666666</v>
      </c>
      <c r="J1801">
        <v>5271</v>
      </c>
      <c r="K1801">
        <v>0</v>
      </c>
      <c r="L1801">
        <v>1799</v>
      </c>
      <c r="M1801">
        <f t="shared" si="336"/>
        <v>0</v>
      </c>
      <c r="N1801">
        <f t="shared" si="337"/>
        <v>0</v>
      </c>
      <c r="O1801">
        <f t="shared" si="338"/>
        <v>0</v>
      </c>
      <c r="P1801">
        <f t="shared" si="339"/>
        <v>0</v>
      </c>
      <c r="Q1801">
        <f t="shared" si="340"/>
        <v>0</v>
      </c>
      <c r="R1801">
        <f t="shared" si="341"/>
        <v>0</v>
      </c>
      <c r="S1801">
        <f t="shared" si="342"/>
        <v>0</v>
      </c>
      <c r="T1801">
        <f t="shared" si="343"/>
        <v>0</v>
      </c>
      <c r="U1801">
        <f t="shared" si="344"/>
        <v>0</v>
      </c>
      <c r="V1801">
        <f t="shared" si="345"/>
        <v>0</v>
      </c>
      <c r="W1801">
        <f t="shared" si="346"/>
        <v>1</v>
      </c>
      <c r="X1801">
        <f t="shared" si="347"/>
        <v>1</v>
      </c>
      <c r="Y1801">
        <v>10163.1</v>
      </c>
    </row>
    <row r="1802" spans="1:25">
      <c r="A1802" s="1">
        <v>42344</v>
      </c>
      <c r="B1802">
        <v>76</v>
      </c>
      <c r="C1802">
        <v>141.47368421052633</v>
      </c>
      <c r="D1802">
        <v>10752</v>
      </c>
      <c r="E1802">
        <v>2</v>
      </c>
      <c r="F1802">
        <v>127</v>
      </c>
      <c r="G1802">
        <v>254</v>
      </c>
      <c r="H1802">
        <v>78</v>
      </c>
      <c r="I1802">
        <v>141.10256410256412</v>
      </c>
      <c r="J1802">
        <v>11006</v>
      </c>
      <c r="K1802">
        <v>0</v>
      </c>
      <c r="L1802">
        <v>1800</v>
      </c>
      <c r="M1802">
        <f t="shared" si="336"/>
        <v>0</v>
      </c>
      <c r="N1802">
        <f t="shared" si="337"/>
        <v>0</v>
      </c>
      <c r="O1802">
        <f t="shared" si="338"/>
        <v>0</v>
      </c>
      <c r="P1802">
        <f t="shared" si="339"/>
        <v>0</v>
      </c>
      <c r="Q1802">
        <f t="shared" si="340"/>
        <v>0</v>
      </c>
      <c r="R1802">
        <f t="shared" si="341"/>
        <v>0</v>
      </c>
      <c r="S1802">
        <f t="shared" si="342"/>
        <v>0</v>
      </c>
      <c r="T1802">
        <f t="shared" si="343"/>
        <v>0</v>
      </c>
      <c r="U1802">
        <f t="shared" si="344"/>
        <v>0</v>
      </c>
      <c r="V1802">
        <f t="shared" si="345"/>
        <v>0</v>
      </c>
      <c r="W1802">
        <f t="shared" si="346"/>
        <v>1</v>
      </c>
      <c r="X1802">
        <f t="shared" si="347"/>
        <v>0</v>
      </c>
      <c r="Y1802">
        <v>5271</v>
      </c>
    </row>
    <row r="1803" spans="1:25">
      <c r="A1803" s="1">
        <v>42345</v>
      </c>
      <c r="B1803">
        <v>86</v>
      </c>
      <c r="C1803">
        <v>140.30232558139534</v>
      </c>
      <c r="D1803">
        <v>12066</v>
      </c>
      <c r="E1803">
        <v>2</v>
      </c>
      <c r="F1803">
        <v>146.05000000000001</v>
      </c>
      <c r="G1803">
        <v>292.10000000000002</v>
      </c>
      <c r="H1803">
        <v>88</v>
      </c>
      <c r="I1803">
        <v>140.43295454545455</v>
      </c>
      <c r="J1803">
        <v>12358.1</v>
      </c>
      <c r="K1803">
        <v>0</v>
      </c>
      <c r="L1803">
        <v>1801</v>
      </c>
      <c r="M1803">
        <f t="shared" si="336"/>
        <v>0</v>
      </c>
      <c r="N1803">
        <f t="shared" si="337"/>
        <v>0</v>
      </c>
      <c r="O1803">
        <f t="shared" si="338"/>
        <v>0</v>
      </c>
      <c r="P1803">
        <f t="shared" si="339"/>
        <v>0</v>
      </c>
      <c r="Q1803">
        <f t="shared" si="340"/>
        <v>0</v>
      </c>
      <c r="R1803">
        <f t="shared" si="341"/>
        <v>0</v>
      </c>
      <c r="S1803">
        <f t="shared" si="342"/>
        <v>0</v>
      </c>
      <c r="T1803">
        <f t="shared" si="343"/>
        <v>0</v>
      </c>
      <c r="U1803">
        <f t="shared" si="344"/>
        <v>0</v>
      </c>
      <c r="V1803">
        <f t="shared" si="345"/>
        <v>0</v>
      </c>
      <c r="W1803">
        <f t="shared" si="346"/>
        <v>1</v>
      </c>
      <c r="X1803">
        <f t="shared" si="347"/>
        <v>0</v>
      </c>
      <c r="Y1803">
        <v>11006</v>
      </c>
    </row>
    <row r="1804" spans="1:25">
      <c r="A1804" s="1">
        <v>42346</v>
      </c>
      <c r="B1804">
        <v>89</v>
      </c>
      <c r="C1804">
        <v>151.26966292134833</v>
      </c>
      <c r="D1804">
        <v>13463</v>
      </c>
      <c r="E1804">
        <v>6</v>
      </c>
      <c r="F1804">
        <v>140.68333333333334</v>
      </c>
      <c r="G1804">
        <v>844.1</v>
      </c>
      <c r="H1804">
        <v>95</v>
      </c>
      <c r="I1804">
        <v>150.60105263157894</v>
      </c>
      <c r="J1804">
        <v>14307.1</v>
      </c>
      <c r="K1804">
        <v>0</v>
      </c>
      <c r="L1804">
        <v>1802</v>
      </c>
      <c r="M1804">
        <f t="shared" si="336"/>
        <v>0</v>
      </c>
      <c r="N1804">
        <f t="shared" si="337"/>
        <v>0</v>
      </c>
      <c r="O1804">
        <f t="shared" si="338"/>
        <v>0</v>
      </c>
      <c r="P1804">
        <f t="shared" si="339"/>
        <v>0</v>
      </c>
      <c r="Q1804">
        <f t="shared" si="340"/>
        <v>0</v>
      </c>
      <c r="R1804">
        <f t="shared" si="341"/>
        <v>0</v>
      </c>
      <c r="S1804">
        <f t="shared" si="342"/>
        <v>0</v>
      </c>
      <c r="T1804">
        <f t="shared" si="343"/>
        <v>0</v>
      </c>
      <c r="U1804">
        <f t="shared" si="344"/>
        <v>0</v>
      </c>
      <c r="V1804">
        <f t="shared" si="345"/>
        <v>0</v>
      </c>
      <c r="W1804">
        <f t="shared" si="346"/>
        <v>1</v>
      </c>
      <c r="X1804">
        <f t="shared" si="347"/>
        <v>0</v>
      </c>
      <c r="Y1804">
        <v>12358.1</v>
      </c>
    </row>
    <row r="1805" spans="1:25">
      <c r="A1805" s="1">
        <v>42347</v>
      </c>
      <c r="B1805">
        <v>84</v>
      </c>
      <c r="C1805">
        <v>149.83333333333334</v>
      </c>
      <c r="D1805">
        <v>12586</v>
      </c>
      <c r="E1805">
        <v>6</v>
      </c>
      <c r="F1805">
        <v>126.01666666666667</v>
      </c>
      <c r="G1805">
        <v>756.1</v>
      </c>
      <c r="H1805">
        <v>90</v>
      </c>
      <c r="I1805">
        <v>148.24555555555557</v>
      </c>
      <c r="J1805">
        <v>13342.1</v>
      </c>
      <c r="K1805">
        <v>0</v>
      </c>
      <c r="L1805">
        <v>1803</v>
      </c>
      <c r="M1805">
        <f t="shared" si="336"/>
        <v>0</v>
      </c>
      <c r="N1805">
        <f t="shared" si="337"/>
        <v>0</v>
      </c>
      <c r="O1805">
        <f t="shared" si="338"/>
        <v>0</v>
      </c>
      <c r="P1805">
        <f t="shared" si="339"/>
        <v>0</v>
      </c>
      <c r="Q1805">
        <f t="shared" si="340"/>
        <v>0</v>
      </c>
      <c r="R1805">
        <f t="shared" si="341"/>
        <v>0</v>
      </c>
      <c r="S1805">
        <f t="shared" si="342"/>
        <v>0</v>
      </c>
      <c r="T1805">
        <f t="shared" si="343"/>
        <v>0</v>
      </c>
      <c r="U1805">
        <f t="shared" si="344"/>
        <v>0</v>
      </c>
      <c r="V1805">
        <f t="shared" si="345"/>
        <v>0</v>
      </c>
      <c r="W1805">
        <f t="shared" si="346"/>
        <v>1</v>
      </c>
      <c r="X1805">
        <f t="shared" si="347"/>
        <v>0</v>
      </c>
      <c r="Y1805">
        <v>14307.1</v>
      </c>
    </row>
    <row r="1806" spans="1:25">
      <c r="A1806" s="1">
        <v>42348</v>
      </c>
      <c r="B1806">
        <v>77</v>
      </c>
      <c r="C1806">
        <v>148.79220779220779</v>
      </c>
      <c r="D1806">
        <v>11457</v>
      </c>
      <c r="E1806">
        <v>9</v>
      </c>
      <c r="F1806">
        <v>114.77777777777777</v>
      </c>
      <c r="G1806">
        <v>1033</v>
      </c>
      <c r="H1806">
        <v>86</v>
      </c>
      <c r="I1806">
        <v>145.23255813953489</v>
      </c>
      <c r="J1806">
        <v>12490</v>
      </c>
      <c r="K1806">
        <v>0</v>
      </c>
      <c r="L1806">
        <v>1804</v>
      </c>
      <c r="M1806">
        <f t="shared" si="336"/>
        <v>0</v>
      </c>
      <c r="N1806">
        <f t="shared" si="337"/>
        <v>0</v>
      </c>
      <c r="O1806">
        <f t="shared" si="338"/>
        <v>0</v>
      </c>
      <c r="P1806">
        <f t="shared" si="339"/>
        <v>0</v>
      </c>
      <c r="Q1806">
        <f t="shared" si="340"/>
        <v>0</v>
      </c>
      <c r="R1806">
        <f t="shared" si="341"/>
        <v>0</v>
      </c>
      <c r="S1806">
        <f t="shared" si="342"/>
        <v>0</v>
      </c>
      <c r="T1806">
        <f t="shared" si="343"/>
        <v>0</v>
      </c>
      <c r="U1806">
        <f t="shared" si="344"/>
        <v>0</v>
      </c>
      <c r="V1806">
        <f t="shared" si="345"/>
        <v>0</v>
      </c>
      <c r="W1806">
        <f t="shared" si="346"/>
        <v>1</v>
      </c>
      <c r="X1806">
        <f t="shared" si="347"/>
        <v>0</v>
      </c>
      <c r="Y1806">
        <v>13342.1</v>
      </c>
    </row>
    <row r="1807" spans="1:25">
      <c r="A1807" s="1">
        <v>42349</v>
      </c>
      <c r="B1807">
        <v>3</v>
      </c>
      <c r="C1807">
        <v>139</v>
      </c>
      <c r="D1807">
        <v>417</v>
      </c>
      <c r="E1807">
        <v>10</v>
      </c>
      <c r="F1807">
        <v>120.62</v>
      </c>
      <c r="G1807">
        <v>1206.2</v>
      </c>
      <c r="H1807">
        <v>13</v>
      </c>
      <c r="I1807">
        <v>124.86153846153846</v>
      </c>
      <c r="J1807">
        <v>1623.2</v>
      </c>
      <c r="K1807">
        <v>0</v>
      </c>
      <c r="L1807">
        <v>1805</v>
      </c>
      <c r="M1807">
        <f t="shared" si="336"/>
        <v>0</v>
      </c>
      <c r="N1807">
        <f t="shared" si="337"/>
        <v>0</v>
      </c>
      <c r="O1807">
        <f t="shared" si="338"/>
        <v>0</v>
      </c>
      <c r="P1807">
        <f t="shared" si="339"/>
        <v>0</v>
      </c>
      <c r="Q1807">
        <f t="shared" si="340"/>
        <v>0</v>
      </c>
      <c r="R1807">
        <f t="shared" si="341"/>
        <v>0</v>
      </c>
      <c r="S1807">
        <f t="shared" si="342"/>
        <v>0</v>
      </c>
      <c r="T1807">
        <f t="shared" si="343"/>
        <v>0</v>
      </c>
      <c r="U1807">
        <f t="shared" si="344"/>
        <v>0</v>
      </c>
      <c r="V1807">
        <f t="shared" si="345"/>
        <v>0</v>
      </c>
      <c r="W1807">
        <f t="shared" si="346"/>
        <v>1</v>
      </c>
      <c r="X1807">
        <f t="shared" si="347"/>
        <v>1</v>
      </c>
      <c r="Y1807">
        <v>12490</v>
      </c>
    </row>
    <row r="1808" spans="1:25">
      <c r="A1808" s="1">
        <v>42350</v>
      </c>
      <c r="B1808">
        <v>0</v>
      </c>
      <c r="C1808">
        <v>0</v>
      </c>
      <c r="D1808">
        <v>0</v>
      </c>
      <c r="E1808">
        <v>7</v>
      </c>
      <c r="F1808">
        <v>135.02857142857144</v>
      </c>
      <c r="G1808">
        <v>945.2</v>
      </c>
      <c r="H1808">
        <v>7</v>
      </c>
      <c r="I1808">
        <v>135.02857142857144</v>
      </c>
      <c r="J1808">
        <v>945.2</v>
      </c>
      <c r="K1808">
        <v>0</v>
      </c>
      <c r="L1808">
        <v>1806</v>
      </c>
      <c r="M1808">
        <f t="shared" si="336"/>
        <v>0</v>
      </c>
      <c r="N1808">
        <f t="shared" si="337"/>
        <v>0</v>
      </c>
      <c r="O1808">
        <f t="shared" si="338"/>
        <v>0</v>
      </c>
      <c r="P1808">
        <f t="shared" si="339"/>
        <v>0</v>
      </c>
      <c r="Q1808">
        <f t="shared" si="340"/>
        <v>0</v>
      </c>
      <c r="R1808">
        <f t="shared" si="341"/>
        <v>0</v>
      </c>
      <c r="S1808">
        <f t="shared" si="342"/>
        <v>0</v>
      </c>
      <c r="T1808">
        <f t="shared" si="343"/>
        <v>0</v>
      </c>
      <c r="U1808">
        <f t="shared" si="344"/>
        <v>0</v>
      </c>
      <c r="V1808">
        <f t="shared" si="345"/>
        <v>0</v>
      </c>
      <c r="W1808">
        <f t="shared" si="346"/>
        <v>1</v>
      </c>
      <c r="X1808">
        <f t="shared" si="347"/>
        <v>1</v>
      </c>
      <c r="Y1808">
        <v>1623.2</v>
      </c>
    </row>
    <row r="1809" spans="1:25">
      <c r="A1809" s="1">
        <v>42351</v>
      </c>
      <c r="B1809">
        <v>2</v>
      </c>
      <c r="C1809">
        <v>149</v>
      </c>
      <c r="D1809">
        <v>298</v>
      </c>
      <c r="E1809">
        <v>3</v>
      </c>
      <c r="F1809">
        <v>144.03333333333333</v>
      </c>
      <c r="G1809">
        <v>432.1</v>
      </c>
      <c r="H1809">
        <v>5</v>
      </c>
      <c r="I1809">
        <v>146.02000000000001</v>
      </c>
      <c r="J1809">
        <v>730.1</v>
      </c>
      <c r="K1809">
        <v>0</v>
      </c>
      <c r="L1809">
        <v>1807</v>
      </c>
      <c r="M1809">
        <f t="shared" si="336"/>
        <v>0</v>
      </c>
      <c r="N1809">
        <f t="shared" si="337"/>
        <v>0</v>
      </c>
      <c r="O1809">
        <f t="shared" si="338"/>
        <v>0</v>
      </c>
      <c r="P1809">
        <f t="shared" si="339"/>
        <v>0</v>
      </c>
      <c r="Q1809">
        <f t="shared" si="340"/>
        <v>0</v>
      </c>
      <c r="R1809">
        <f t="shared" si="341"/>
        <v>0</v>
      </c>
      <c r="S1809">
        <f t="shared" si="342"/>
        <v>0</v>
      </c>
      <c r="T1809">
        <f t="shared" si="343"/>
        <v>0</v>
      </c>
      <c r="U1809">
        <f t="shared" si="344"/>
        <v>0</v>
      </c>
      <c r="V1809">
        <f t="shared" si="345"/>
        <v>0</v>
      </c>
      <c r="W1809">
        <f t="shared" si="346"/>
        <v>1</v>
      </c>
      <c r="X1809">
        <f t="shared" si="347"/>
        <v>0</v>
      </c>
      <c r="Y1809">
        <v>945.2</v>
      </c>
    </row>
    <row r="1810" spans="1:25">
      <c r="A1810" s="1">
        <v>42352</v>
      </c>
      <c r="B1810">
        <v>3</v>
      </c>
      <c r="C1810">
        <v>149</v>
      </c>
      <c r="D1810">
        <v>447</v>
      </c>
      <c r="E1810">
        <v>4</v>
      </c>
      <c r="F1810">
        <v>127</v>
      </c>
      <c r="G1810">
        <v>508</v>
      </c>
      <c r="H1810">
        <v>7</v>
      </c>
      <c r="I1810">
        <v>136.42857142857142</v>
      </c>
      <c r="J1810">
        <v>955</v>
      </c>
      <c r="K1810">
        <v>0</v>
      </c>
      <c r="L1810">
        <v>1808</v>
      </c>
      <c r="M1810">
        <f t="shared" si="336"/>
        <v>0</v>
      </c>
      <c r="N1810">
        <f t="shared" si="337"/>
        <v>0</v>
      </c>
      <c r="O1810">
        <f t="shared" si="338"/>
        <v>0</v>
      </c>
      <c r="P1810">
        <f t="shared" si="339"/>
        <v>0</v>
      </c>
      <c r="Q1810">
        <f t="shared" si="340"/>
        <v>0</v>
      </c>
      <c r="R1810">
        <f t="shared" si="341"/>
        <v>0</v>
      </c>
      <c r="S1810">
        <f t="shared" si="342"/>
        <v>0</v>
      </c>
      <c r="T1810">
        <f t="shared" si="343"/>
        <v>0</v>
      </c>
      <c r="U1810">
        <f t="shared" si="344"/>
        <v>0</v>
      </c>
      <c r="V1810">
        <f t="shared" si="345"/>
        <v>0</v>
      </c>
      <c r="W1810">
        <f t="shared" si="346"/>
        <v>1</v>
      </c>
      <c r="X1810">
        <f t="shared" si="347"/>
        <v>0</v>
      </c>
      <c r="Y1810">
        <v>730.1</v>
      </c>
    </row>
    <row r="1811" spans="1:25">
      <c r="A1811" s="1">
        <v>42353</v>
      </c>
      <c r="B1811">
        <v>3</v>
      </c>
      <c r="C1811">
        <v>149</v>
      </c>
      <c r="D1811">
        <v>447</v>
      </c>
      <c r="E1811">
        <v>4</v>
      </c>
      <c r="F1811">
        <v>127</v>
      </c>
      <c r="G1811">
        <v>508</v>
      </c>
      <c r="H1811">
        <v>7</v>
      </c>
      <c r="I1811">
        <v>136.42857142857142</v>
      </c>
      <c r="J1811">
        <v>955</v>
      </c>
      <c r="K1811">
        <v>0</v>
      </c>
      <c r="L1811">
        <v>1809</v>
      </c>
      <c r="M1811">
        <f t="shared" si="336"/>
        <v>0</v>
      </c>
      <c r="N1811">
        <f t="shared" si="337"/>
        <v>0</v>
      </c>
      <c r="O1811">
        <f t="shared" si="338"/>
        <v>0</v>
      </c>
      <c r="P1811">
        <f t="shared" si="339"/>
        <v>0</v>
      </c>
      <c r="Q1811">
        <f t="shared" si="340"/>
        <v>0</v>
      </c>
      <c r="R1811">
        <f t="shared" si="341"/>
        <v>0</v>
      </c>
      <c r="S1811">
        <f t="shared" si="342"/>
        <v>0</v>
      </c>
      <c r="T1811">
        <f t="shared" si="343"/>
        <v>0</v>
      </c>
      <c r="U1811">
        <f t="shared" si="344"/>
        <v>0</v>
      </c>
      <c r="V1811">
        <f t="shared" si="345"/>
        <v>0</v>
      </c>
      <c r="W1811">
        <f t="shared" si="346"/>
        <v>1</v>
      </c>
      <c r="X1811">
        <f t="shared" si="347"/>
        <v>0</v>
      </c>
      <c r="Y1811">
        <v>955</v>
      </c>
    </row>
    <row r="1812" spans="1:25">
      <c r="A1812" s="1">
        <v>42354</v>
      </c>
      <c r="B1812">
        <v>9</v>
      </c>
      <c r="C1812">
        <v>149</v>
      </c>
      <c r="D1812">
        <v>1341</v>
      </c>
      <c r="E1812">
        <v>10</v>
      </c>
      <c r="F1812">
        <v>102.5</v>
      </c>
      <c r="G1812">
        <v>1025</v>
      </c>
      <c r="H1812">
        <v>19</v>
      </c>
      <c r="I1812">
        <v>124.52631578947368</v>
      </c>
      <c r="J1812">
        <v>2366</v>
      </c>
      <c r="K1812">
        <v>0</v>
      </c>
      <c r="L1812">
        <v>1810</v>
      </c>
      <c r="M1812">
        <f t="shared" si="336"/>
        <v>0</v>
      </c>
      <c r="N1812">
        <f t="shared" si="337"/>
        <v>0</v>
      </c>
      <c r="O1812">
        <f t="shared" si="338"/>
        <v>0</v>
      </c>
      <c r="P1812">
        <f t="shared" si="339"/>
        <v>0</v>
      </c>
      <c r="Q1812">
        <f t="shared" si="340"/>
        <v>0</v>
      </c>
      <c r="R1812">
        <f t="shared" si="341"/>
        <v>0</v>
      </c>
      <c r="S1812">
        <f t="shared" si="342"/>
        <v>0</v>
      </c>
      <c r="T1812">
        <f t="shared" si="343"/>
        <v>0</v>
      </c>
      <c r="U1812">
        <f t="shared" si="344"/>
        <v>0</v>
      </c>
      <c r="V1812">
        <f t="shared" si="345"/>
        <v>0</v>
      </c>
      <c r="W1812">
        <f t="shared" si="346"/>
        <v>1</v>
      </c>
      <c r="X1812">
        <f t="shared" si="347"/>
        <v>0</v>
      </c>
      <c r="Y1812">
        <v>955</v>
      </c>
    </row>
    <row r="1813" spans="1:25">
      <c r="A1813" s="1">
        <v>42355</v>
      </c>
      <c r="B1813">
        <v>30</v>
      </c>
      <c r="C1813">
        <v>132.76666666666668</v>
      </c>
      <c r="D1813">
        <v>3983</v>
      </c>
      <c r="E1813">
        <v>4</v>
      </c>
      <c r="F1813">
        <v>121</v>
      </c>
      <c r="G1813">
        <v>484</v>
      </c>
      <c r="H1813">
        <v>34</v>
      </c>
      <c r="I1813">
        <v>131.38235294117646</v>
      </c>
      <c r="J1813">
        <v>4467</v>
      </c>
      <c r="K1813">
        <v>0</v>
      </c>
      <c r="L1813">
        <v>1811</v>
      </c>
      <c r="M1813">
        <f t="shared" si="336"/>
        <v>0</v>
      </c>
      <c r="N1813">
        <f t="shared" si="337"/>
        <v>0</v>
      </c>
      <c r="O1813">
        <f t="shared" si="338"/>
        <v>0</v>
      </c>
      <c r="P1813">
        <f t="shared" si="339"/>
        <v>0</v>
      </c>
      <c r="Q1813">
        <f t="shared" si="340"/>
        <v>0</v>
      </c>
      <c r="R1813">
        <f t="shared" si="341"/>
        <v>0</v>
      </c>
      <c r="S1813">
        <f t="shared" si="342"/>
        <v>0</v>
      </c>
      <c r="T1813">
        <f t="shared" si="343"/>
        <v>0</v>
      </c>
      <c r="U1813">
        <f t="shared" si="344"/>
        <v>0</v>
      </c>
      <c r="V1813">
        <f t="shared" si="345"/>
        <v>0</v>
      </c>
      <c r="W1813">
        <f t="shared" si="346"/>
        <v>1</v>
      </c>
      <c r="X1813">
        <f t="shared" si="347"/>
        <v>0</v>
      </c>
      <c r="Y1813">
        <v>2366</v>
      </c>
    </row>
    <row r="1814" spans="1:25">
      <c r="A1814" s="1">
        <v>42356</v>
      </c>
      <c r="B1814">
        <v>31</v>
      </c>
      <c r="C1814">
        <v>124</v>
      </c>
      <c r="D1814">
        <v>3844</v>
      </c>
      <c r="E1814">
        <v>7</v>
      </c>
      <c r="F1814">
        <v>118.75714285714287</v>
      </c>
      <c r="G1814">
        <v>831.30000000000007</v>
      </c>
      <c r="H1814">
        <v>38</v>
      </c>
      <c r="I1814">
        <v>123.03421052631579</v>
      </c>
      <c r="J1814">
        <v>4675.3</v>
      </c>
      <c r="K1814">
        <v>0</v>
      </c>
      <c r="L1814">
        <v>1812</v>
      </c>
      <c r="M1814">
        <f t="shared" si="336"/>
        <v>0</v>
      </c>
      <c r="N1814">
        <f t="shared" si="337"/>
        <v>0</v>
      </c>
      <c r="O1814">
        <f t="shared" si="338"/>
        <v>0</v>
      </c>
      <c r="P1814">
        <f t="shared" si="339"/>
        <v>0</v>
      </c>
      <c r="Q1814">
        <f t="shared" si="340"/>
        <v>0</v>
      </c>
      <c r="R1814">
        <f t="shared" si="341"/>
        <v>0</v>
      </c>
      <c r="S1814">
        <f t="shared" si="342"/>
        <v>0</v>
      </c>
      <c r="T1814">
        <f t="shared" si="343"/>
        <v>0</v>
      </c>
      <c r="U1814">
        <f t="shared" si="344"/>
        <v>0</v>
      </c>
      <c r="V1814">
        <f t="shared" si="345"/>
        <v>0</v>
      </c>
      <c r="W1814">
        <f t="shared" si="346"/>
        <v>1</v>
      </c>
      <c r="X1814">
        <f t="shared" si="347"/>
        <v>1</v>
      </c>
      <c r="Y1814">
        <v>4467</v>
      </c>
    </row>
    <row r="1815" spans="1:25">
      <c r="A1815" s="1">
        <v>42357</v>
      </c>
      <c r="B1815">
        <v>1</v>
      </c>
      <c r="C1815">
        <v>124</v>
      </c>
      <c r="D1815">
        <v>124</v>
      </c>
      <c r="E1815">
        <v>20</v>
      </c>
      <c r="F1815">
        <v>139.21749999999997</v>
      </c>
      <c r="G1815">
        <v>2784.3499999999995</v>
      </c>
      <c r="H1815">
        <v>21</v>
      </c>
      <c r="I1815">
        <v>138.4928571428571</v>
      </c>
      <c r="J1815">
        <v>2908.3499999999995</v>
      </c>
      <c r="K1815">
        <v>0</v>
      </c>
      <c r="L1815">
        <v>1813</v>
      </c>
      <c r="M1815">
        <f t="shared" si="336"/>
        <v>0</v>
      </c>
      <c r="N1815">
        <f t="shared" si="337"/>
        <v>0</v>
      </c>
      <c r="O1815">
        <f t="shared" si="338"/>
        <v>0</v>
      </c>
      <c r="P1815">
        <f t="shared" si="339"/>
        <v>0</v>
      </c>
      <c r="Q1815">
        <f t="shared" si="340"/>
        <v>0</v>
      </c>
      <c r="R1815">
        <f t="shared" si="341"/>
        <v>0</v>
      </c>
      <c r="S1815">
        <f t="shared" si="342"/>
        <v>0</v>
      </c>
      <c r="T1815">
        <f t="shared" si="343"/>
        <v>0</v>
      </c>
      <c r="U1815">
        <f t="shared" si="344"/>
        <v>0</v>
      </c>
      <c r="V1815">
        <f t="shared" si="345"/>
        <v>0</v>
      </c>
      <c r="W1815">
        <f t="shared" si="346"/>
        <v>1</v>
      </c>
      <c r="X1815">
        <f t="shared" si="347"/>
        <v>1</v>
      </c>
      <c r="Y1815">
        <v>4675.3</v>
      </c>
    </row>
    <row r="1816" spans="1:25">
      <c r="A1816" s="1">
        <v>42358</v>
      </c>
      <c r="B1816">
        <v>0</v>
      </c>
      <c r="C1816">
        <v>0</v>
      </c>
      <c r="D1816">
        <v>0</v>
      </c>
      <c r="E1816">
        <v>4</v>
      </c>
      <c r="F1816">
        <v>121.80000000000001</v>
      </c>
      <c r="G1816">
        <v>487.20000000000005</v>
      </c>
      <c r="H1816">
        <v>4</v>
      </c>
      <c r="I1816">
        <v>121.80000000000001</v>
      </c>
      <c r="J1816">
        <v>487.20000000000005</v>
      </c>
      <c r="K1816">
        <v>0</v>
      </c>
      <c r="L1816">
        <v>1814</v>
      </c>
      <c r="M1816">
        <f t="shared" si="336"/>
        <v>0</v>
      </c>
      <c r="N1816">
        <f t="shared" si="337"/>
        <v>0</v>
      </c>
      <c r="O1816">
        <f t="shared" si="338"/>
        <v>0</v>
      </c>
      <c r="P1816">
        <f t="shared" si="339"/>
        <v>0</v>
      </c>
      <c r="Q1816">
        <f t="shared" si="340"/>
        <v>0</v>
      </c>
      <c r="R1816">
        <f t="shared" si="341"/>
        <v>0</v>
      </c>
      <c r="S1816">
        <f t="shared" si="342"/>
        <v>0</v>
      </c>
      <c r="T1816">
        <f t="shared" si="343"/>
        <v>0</v>
      </c>
      <c r="U1816">
        <f t="shared" si="344"/>
        <v>0</v>
      </c>
      <c r="V1816">
        <f t="shared" si="345"/>
        <v>0</v>
      </c>
      <c r="W1816">
        <f t="shared" si="346"/>
        <v>1</v>
      </c>
      <c r="X1816">
        <f t="shared" si="347"/>
        <v>0</v>
      </c>
      <c r="Y1816">
        <v>2908.3499999999995</v>
      </c>
    </row>
    <row r="1817" spans="1:25">
      <c r="A1817" s="1">
        <v>42359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1815</v>
      </c>
      <c r="M1817">
        <f t="shared" si="336"/>
        <v>0</v>
      </c>
      <c r="N1817">
        <f t="shared" si="337"/>
        <v>0</v>
      </c>
      <c r="O1817">
        <f t="shared" si="338"/>
        <v>0</v>
      </c>
      <c r="P1817">
        <f t="shared" si="339"/>
        <v>0</v>
      </c>
      <c r="Q1817">
        <f t="shared" si="340"/>
        <v>0</v>
      </c>
      <c r="R1817">
        <f t="shared" si="341"/>
        <v>0</v>
      </c>
      <c r="S1817">
        <f t="shared" si="342"/>
        <v>0</v>
      </c>
      <c r="T1817">
        <f t="shared" si="343"/>
        <v>0</v>
      </c>
      <c r="U1817">
        <f t="shared" si="344"/>
        <v>0</v>
      </c>
      <c r="V1817">
        <f t="shared" si="345"/>
        <v>0</v>
      </c>
      <c r="W1817">
        <f t="shared" si="346"/>
        <v>1</v>
      </c>
      <c r="X1817">
        <f t="shared" si="347"/>
        <v>0</v>
      </c>
      <c r="Y1817">
        <v>487.20000000000005</v>
      </c>
    </row>
    <row r="1818" spans="1:25">
      <c r="A1818" s="1">
        <v>42360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1816</v>
      </c>
      <c r="M1818">
        <f t="shared" si="336"/>
        <v>0</v>
      </c>
      <c r="N1818">
        <f t="shared" si="337"/>
        <v>0</v>
      </c>
      <c r="O1818">
        <f t="shared" si="338"/>
        <v>0</v>
      </c>
      <c r="P1818">
        <f t="shared" si="339"/>
        <v>0</v>
      </c>
      <c r="Q1818">
        <f t="shared" si="340"/>
        <v>0</v>
      </c>
      <c r="R1818">
        <f t="shared" si="341"/>
        <v>0</v>
      </c>
      <c r="S1818">
        <f t="shared" si="342"/>
        <v>0</v>
      </c>
      <c r="T1818">
        <f t="shared" si="343"/>
        <v>0</v>
      </c>
      <c r="U1818">
        <f t="shared" si="344"/>
        <v>0</v>
      </c>
      <c r="V1818">
        <f t="shared" si="345"/>
        <v>0</v>
      </c>
      <c r="W1818">
        <f t="shared" si="346"/>
        <v>1</v>
      </c>
      <c r="X1818">
        <f t="shared" si="347"/>
        <v>0</v>
      </c>
      <c r="Y1818">
        <v>0</v>
      </c>
    </row>
    <row r="1819" spans="1:25">
      <c r="A1819" s="1">
        <v>42361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1817</v>
      </c>
      <c r="M1819">
        <f t="shared" si="336"/>
        <v>0</v>
      </c>
      <c r="N1819">
        <f t="shared" si="337"/>
        <v>0</v>
      </c>
      <c r="O1819">
        <f t="shared" si="338"/>
        <v>0</v>
      </c>
      <c r="P1819">
        <f t="shared" si="339"/>
        <v>0</v>
      </c>
      <c r="Q1819">
        <f t="shared" si="340"/>
        <v>0</v>
      </c>
      <c r="R1819">
        <f t="shared" si="341"/>
        <v>0</v>
      </c>
      <c r="S1819">
        <f t="shared" si="342"/>
        <v>0</v>
      </c>
      <c r="T1819">
        <f t="shared" si="343"/>
        <v>0</v>
      </c>
      <c r="U1819">
        <f t="shared" si="344"/>
        <v>0</v>
      </c>
      <c r="V1819">
        <f t="shared" si="345"/>
        <v>0</v>
      </c>
      <c r="W1819">
        <f t="shared" si="346"/>
        <v>1</v>
      </c>
      <c r="X1819">
        <f t="shared" si="347"/>
        <v>0</v>
      </c>
      <c r="Y1819">
        <v>0</v>
      </c>
    </row>
    <row r="1820" spans="1:25">
      <c r="A1820" s="1">
        <v>42362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1818</v>
      </c>
      <c r="M1820">
        <f t="shared" si="336"/>
        <v>0</v>
      </c>
      <c r="N1820">
        <f t="shared" si="337"/>
        <v>0</v>
      </c>
      <c r="O1820">
        <f t="shared" si="338"/>
        <v>0</v>
      </c>
      <c r="P1820">
        <f t="shared" si="339"/>
        <v>0</v>
      </c>
      <c r="Q1820">
        <f t="shared" si="340"/>
        <v>0</v>
      </c>
      <c r="R1820">
        <f t="shared" si="341"/>
        <v>0</v>
      </c>
      <c r="S1820">
        <f t="shared" si="342"/>
        <v>0</v>
      </c>
      <c r="T1820">
        <f t="shared" si="343"/>
        <v>0</v>
      </c>
      <c r="U1820">
        <f t="shared" si="344"/>
        <v>0</v>
      </c>
      <c r="V1820">
        <f t="shared" si="345"/>
        <v>0</v>
      </c>
      <c r="W1820">
        <f t="shared" si="346"/>
        <v>1</v>
      </c>
      <c r="X1820">
        <f t="shared" si="347"/>
        <v>0</v>
      </c>
      <c r="Y1820">
        <v>0</v>
      </c>
    </row>
    <row r="1821" spans="1:25">
      <c r="A1821" s="1">
        <v>42363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1819</v>
      </c>
      <c r="M1821">
        <f t="shared" si="336"/>
        <v>0</v>
      </c>
      <c r="N1821">
        <f t="shared" si="337"/>
        <v>0</v>
      </c>
      <c r="O1821">
        <f t="shared" si="338"/>
        <v>0</v>
      </c>
      <c r="P1821">
        <f t="shared" si="339"/>
        <v>0</v>
      </c>
      <c r="Q1821">
        <f t="shared" si="340"/>
        <v>0</v>
      </c>
      <c r="R1821">
        <f t="shared" si="341"/>
        <v>0</v>
      </c>
      <c r="S1821">
        <f t="shared" si="342"/>
        <v>0</v>
      </c>
      <c r="T1821">
        <f t="shared" si="343"/>
        <v>0</v>
      </c>
      <c r="U1821">
        <f t="shared" si="344"/>
        <v>0</v>
      </c>
      <c r="V1821">
        <f t="shared" si="345"/>
        <v>0</v>
      </c>
      <c r="W1821">
        <f t="shared" si="346"/>
        <v>1</v>
      </c>
      <c r="X1821">
        <f t="shared" si="347"/>
        <v>1</v>
      </c>
      <c r="Y1821">
        <v>0</v>
      </c>
    </row>
    <row r="1822" spans="1:25">
      <c r="A1822" s="1">
        <v>42364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1820</v>
      </c>
      <c r="M1822">
        <f t="shared" si="336"/>
        <v>0</v>
      </c>
      <c r="N1822">
        <f t="shared" si="337"/>
        <v>0</v>
      </c>
      <c r="O1822">
        <f t="shared" si="338"/>
        <v>0</v>
      </c>
      <c r="P1822">
        <f t="shared" si="339"/>
        <v>0</v>
      </c>
      <c r="Q1822">
        <f t="shared" si="340"/>
        <v>0</v>
      </c>
      <c r="R1822">
        <f t="shared" si="341"/>
        <v>0</v>
      </c>
      <c r="S1822">
        <f t="shared" si="342"/>
        <v>0</v>
      </c>
      <c r="T1822">
        <f t="shared" si="343"/>
        <v>0</v>
      </c>
      <c r="U1822">
        <f t="shared" si="344"/>
        <v>0</v>
      </c>
      <c r="V1822">
        <f t="shared" si="345"/>
        <v>0</v>
      </c>
      <c r="W1822">
        <f t="shared" si="346"/>
        <v>1</v>
      </c>
      <c r="X1822">
        <f t="shared" si="347"/>
        <v>1</v>
      </c>
      <c r="Y1822">
        <v>0</v>
      </c>
    </row>
    <row r="1823" spans="1:25">
      <c r="A1823" s="1">
        <v>42365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1821</v>
      </c>
      <c r="M1823">
        <f t="shared" si="336"/>
        <v>0</v>
      </c>
      <c r="N1823">
        <f t="shared" si="337"/>
        <v>0</v>
      </c>
      <c r="O1823">
        <f t="shared" si="338"/>
        <v>0</v>
      </c>
      <c r="P1823">
        <f t="shared" si="339"/>
        <v>0</v>
      </c>
      <c r="Q1823">
        <f t="shared" si="340"/>
        <v>0</v>
      </c>
      <c r="R1823">
        <f t="shared" si="341"/>
        <v>0</v>
      </c>
      <c r="S1823">
        <f t="shared" si="342"/>
        <v>0</v>
      </c>
      <c r="T1823">
        <f t="shared" si="343"/>
        <v>0</v>
      </c>
      <c r="U1823">
        <f t="shared" si="344"/>
        <v>0</v>
      </c>
      <c r="V1823">
        <f t="shared" si="345"/>
        <v>0</v>
      </c>
      <c r="W1823">
        <f t="shared" si="346"/>
        <v>1</v>
      </c>
      <c r="X1823">
        <f t="shared" si="347"/>
        <v>0</v>
      </c>
      <c r="Y1823">
        <v>0</v>
      </c>
    </row>
    <row r="1824" spans="1:25">
      <c r="A1824" s="1">
        <v>42366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1822</v>
      </c>
      <c r="M1824">
        <f t="shared" si="336"/>
        <v>0</v>
      </c>
      <c r="N1824">
        <f t="shared" si="337"/>
        <v>0</v>
      </c>
      <c r="O1824">
        <f t="shared" si="338"/>
        <v>0</v>
      </c>
      <c r="P1824">
        <f t="shared" si="339"/>
        <v>0</v>
      </c>
      <c r="Q1824">
        <f t="shared" si="340"/>
        <v>0</v>
      </c>
      <c r="R1824">
        <f t="shared" si="341"/>
        <v>0</v>
      </c>
      <c r="S1824">
        <f t="shared" si="342"/>
        <v>0</v>
      </c>
      <c r="T1824">
        <f t="shared" si="343"/>
        <v>0</v>
      </c>
      <c r="U1824">
        <f t="shared" si="344"/>
        <v>0</v>
      </c>
      <c r="V1824">
        <f t="shared" si="345"/>
        <v>0</v>
      </c>
      <c r="W1824">
        <f t="shared" si="346"/>
        <v>1</v>
      </c>
      <c r="X1824">
        <f t="shared" si="347"/>
        <v>0</v>
      </c>
      <c r="Y1824">
        <v>0</v>
      </c>
    </row>
    <row r="1825" spans="1:25">
      <c r="A1825" s="1">
        <v>42367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1823</v>
      </c>
      <c r="M1825">
        <f t="shared" si="336"/>
        <v>0</v>
      </c>
      <c r="N1825">
        <f t="shared" si="337"/>
        <v>0</v>
      </c>
      <c r="O1825">
        <f t="shared" si="338"/>
        <v>0</v>
      </c>
      <c r="P1825">
        <f t="shared" si="339"/>
        <v>0</v>
      </c>
      <c r="Q1825">
        <f t="shared" si="340"/>
        <v>0</v>
      </c>
      <c r="R1825">
        <f t="shared" si="341"/>
        <v>0</v>
      </c>
      <c r="S1825">
        <f t="shared" si="342"/>
        <v>0</v>
      </c>
      <c r="T1825">
        <f t="shared" si="343"/>
        <v>0</v>
      </c>
      <c r="U1825">
        <f t="shared" si="344"/>
        <v>0</v>
      </c>
      <c r="V1825">
        <f t="shared" si="345"/>
        <v>0</v>
      </c>
      <c r="W1825">
        <f t="shared" si="346"/>
        <v>1</v>
      </c>
      <c r="X1825">
        <f t="shared" si="347"/>
        <v>0</v>
      </c>
      <c r="Y1825">
        <v>0</v>
      </c>
    </row>
    <row r="1826" spans="1:25">
      <c r="A1826" s="1">
        <v>42368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1824</v>
      </c>
      <c r="M1826">
        <f t="shared" si="336"/>
        <v>0</v>
      </c>
      <c r="N1826">
        <f t="shared" si="337"/>
        <v>0</v>
      </c>
      <c r="O1826">
        <f t="shared" si="338"/>
        <v>0</v>
      </c>
      <c r="P1826">
        <f t="shared" si="339"/>
        <v>0</v>
      </c>
      <c r="Q1826">
        <f t="shared" si="340"/>
        <v>0</v>
      </c>
      <c r="R1826">
        <f t="shared" si="341"/>
        <v>0</v>
      </c>
      <c r="S1826">
        <f t="shared" si="342"/>
        <v>0</v>
      </c>
      <c r="T1826">
        <f t="shared" si="343"/>
        <v>0</v>
      </c>
      <c r="U1826">
        <f t="shared" si="344"/>
        <v>0</v>
      </c>
      <c r="V1826">
        <f t="shared" si="345"/>
        <v>0</v>
      </c>
      <c r="W1826">
        <f t="shared" si="346"/>
        <v>1</v>
      </c>
      <c r="X1826">
        <f t="shared" si="347"/>
        <v>0</v>
      </c>
      <c r="Y1826">
        <v>0</v>
      </c>
    </row>
    <row r="1827" spans="1:25">
      <c r="A1827" s="1">
        <v>42369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1825</v>
      </c>
      <c r="M1827">
        <f t="shared" si="336"/>
        <v>0</v>
      </c>
      <c r="N1827">
        <f t="shared" si="337"/>
        <v>0</v>
      </c>
      <c r="O1827">
        <f t="shared" si="338"/>
        <v>0</v>
      </c>
      <c r="P1827">
        <f t="shared" si="339"/>
        <v>0</v>
      </c>
      <c r="Q1827">
        <f t="shared" si="340"/>
        <v>0</v>
      </c>
      <c r="R1827">
        <f t="shared" si="341"/>
        <v>0</v>
      </c>
      <c r="S1827">
        <f t="shared" si="342"/>
        <v>0</v>
      </c>
      <c r="T1827">
        <f t="shared" si="343"/>
        <v>0</v>
      </c>
      <c r="U1827">
        <f t="shared" si="344"/>
        <v>0</v>
      </c>
      <c r="V1827">
        <f t="shared" si="345"/>
        <v>0</v>
      </c>
      <c r="W1827">
        <f t="shared" si="346"/>
        <v>1</v>
      </c>
      <c r="X1827">
        <f t="shared" si="347"/>
        <v>0</v>
      </c>
      <c r="Y1827">
        <v>0</v>
      </c>
    </row>
    <row r="1828" spans="1:25">
      <c r="A1828" s="1">
        <v>42370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1826</v>
      </c>
      <c r="M1828">
        <f t="shared" si="336"/>
        <v>0</v>
      </c>
      <c r="N1828">
        <f t="shared" si="337"/>
        <v>0</v>
      </c>
      <c r="O1828">
        <f t="shared" si="338"/>
        <v>0</v>
      </c>
      <c r="P1828">
        <f t="shared" si="339"/>
        <v>0</v>
      </c>
      <c r="Q1828">
        <f t="shared" si="340"/>
        <v>0</v>
      </c>
      <c r="R1828">
        <f t="shared" si="341"/>
        <v>0</v>
      </c>
      <c r="S1828">
        <f t="shared" si="342"/>
        <v>0</v>
      </c>
      <c r="T1828">
        <f t="shared" si="343"/>
        <v>0</v>
      </c>
      <c r="U1828">
        <f t="shared" si="344"/>
        <v>0</v>
      </c>
      <c r="V1828">
        <f t="shared" si="345"/>
        <v>0</v>
      </c>
      <c r="W1828">
        <f t="shared" si="346"/>
        <v>0</v>
      </c>
      <c r="X1828">
        <f t="shared" si="347"/>
        <v>1</v>
      </c>
      <c r="Y1828">
        <v>0</v>
      </c>
    </row>
    <row r="1829" spans="1:25">
      <c r="A1829" s="1">
        <v>42371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1827</v>
      </c>
      <c r="M1829">
        <f t="shared" si="336"/>
        <v>0</v>
      </c>
      <c r="N1829">
        <f t="shared" si="337"/>
        <v>0</v>
      </c>
      <c r="O1829">
        <f t="shared" si="338"/>
        <v>0</v>
      </c>
      <c r="P1829">
        <f t="shared" si="339"/>
        <v>0</v>
      </c>
      <c r="Q1829">
        <f t="shared" si="340"/>
        <v>0</v>
      </c>
      <c r="R1829">
        <f t="shared" si="341"/>
        <v>0</v>
      </c>
      <c r="S1829">
        <f t="shared" si="342"/>
        <v>0</v>
      </c>
      <c r="T1829">
        <f t="shared" si="343"/>
        <v>0</v>
      </c>
      <c r="U1829">
        <f t="shared" si="344"/>
        <v>0</v>
      </c>
      <c r="V1829">
        <f t="shared" si="345"/>
        <v>0</v>
      </c>
      <c r="W1829">
        <f t="shared" si="346"/>
        <v>0</v>
      </c>
      <c r="X1829">
        <f t="shared" si="347"/>
        <v>1</v>
      </c>
      <c r="Y1829">
        <v>0</v>
      </c>
    </row>
    <row r="1830" spans="1:25">
      <c r="A1830" s="1">
        <v>42372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1828</v>
      </c>
      <c r="M1830">
        <f t="shared" si="336"/>
        <v>0</v>
      </c>
      <c r="N1830">
        <f t="shared" si="337"/>
        <v>0</v>
      </c>
      <c r="O1830">
        <f t="shared" si="338"/>
        <v>0</v>
      </c>
      <c r="P1830">
        <f t="shared" si="339"/>
        <v>0</v>
      </c>
      <c r="Q1830">
        <f t="shared" si="340"/>
        <v>0</v>
      </c>
      <c r="R1830">
        <f t="shared" si="341"/>
        <v>0</v>
      </c>
      <c r="S1830">
        <f t="shared" si="342"/>
        <v>0</v>
      </c>
      <c r="T1830">
        <f t="shared" si="343"/>
        <v>0</v>
      </c>
      <c r="U1830">
        <f t="shared" si="344"/>
        <v>0</v>
      </c>
      <c r="V1830">
        <f t="shared" si="345"/>
        <v>0</v>
      </c>
      <c r="W1830">
        <f t="shared" si="346"/>
        <v>0</v>
      </c>
      <c r="X1830">
        <f t="shared" si="347"/>
        <v>0</v>
      </c>
      <c r="Y1830">
        <v>0</v>
      </c>
    </row>
    <row r="1831" spans="1:25">
      <c r="A1831" s="1">
        <v>42373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1829</v>
      </c>
      <c r="M1831">
        <f t="shared" si="336"/>
        <v>0</v>
      </c>
      <c r="N1831">
        <f t="shared" si="337"/>
        <v>0</v>
      </c>
      <c r="O1831">
        <f t="shared" si="338"/>
        <v>0</v>
      </c>
      <c r="P1831">
        <f t="shared" si="339"/>
        <v>0</v>
      </c>
      <c r="Q1831">
        <f t="shared" si="340"/>
        <v>0</v>
      </c>
      <c r="R1831">
        <f t="shared" si="341"/>
        <v>0</v>
      </c>
      <c r="S1831">
        <f t="shared" si="342"/>
        <v>0</v>
      </c>
      <c r="T1831">
        <f t="shared" si="343"/>
        <v>0</v>
      </c>
      <c r="U1831">
        <f t="shared" si="344"/>
        <v>0</v>
      </c>
      <c r="V1831">
        <f t="shared" si="345"/>
        <v>0</v>
      </c>
      <c r="W1831">
        <f t="shared" si="346"/>
        <v>0</v>
      </c>
      <c r="X1831">
        <f t="shared" si="347"/>
        <v>0</v>
      </c>
      <c r="Y1831">
        <v>0</v>
      </c>
    </row>
    <row r="1832" spans="1:25">
      <c r="A1832" s="1">
        <v>42374</v>
      </c>
      <c r="B1832">
        <v>23</v>
      </c>
      <c r="C1832">
        <v>159</v>
      </c>
      <c r="D1832">
        <v>3657</v>
      </c>
      <c r="E1832">
        <v>2</v>
      </c>
      <c r="F1832">
        <v>105</v>
      </c>
      <c r="G1832">
        <v>210</v>
      </c>
      <c r="H1832">
        <v>25</v>
      </c>
      <c r="I1832">
        <v>154.68</v>
      </c>
      <c r="J1832">
        <v>3867</v>
      </c>
      <c r="K1832">
        <v>0</v>
      </c>
      <c r="L1832">
        <v>1830</v>
      </c>
      <c r="M1832">
        <f t="shared" si="336"/>
        <v>0</v>
      </c>
      <c r="N1832">
        <f t="shared" si="337"/>
        <v>0</v>
      </c>
      <c r="O1832">
        <f t="shared" si="338"/>
        <v>0</v>
      </c>
      <c r="P1832">
        <f t="shared" si="339"/>
        <v>0</v>
      </c>
      <c r="Q1832">
        <f t="shared" si="340"/>
        <v>0</v>
      </c>
      <c r="R1832">
        <f t="shared" si="341"/>
        <v>0</v>
      </c>
      <c r="S1832">
        <f t="shared" si="342"/>
        <v>0</v>
      </c>
      <c r="T1832">
        <f t="shared" si="343"/>
        <v>0</v>
      </c>
      <c r="U1832">
        <f t="shared" si="344"/>
        <v>0</v>
      </c>
      <c r="V1832">
        <f t="shared" si="345"/>
        <v>0</v>
      </c>
      <c r="W1832">
        <f t="shared" si="346"/>
        <v>0</v>
      </c>
      <c r="X1832">
        <f t="shared" si="347"/>
        <v>0</v>
      </c>
      <c r="Y1832">
        <v>0</v>
      </c>
    </row>
    <row r="1833" spans="1:25">
      <c r="A1833" s="1">
        <v>42375</v>
      </c>
      <c r="B1833">
        <v>25</v>
      </c>
      <c r="C1833">
        <v>159</v>
      </c>
      <c r="D1833">
        <v>3975</v>
      </c>
      <c r="E1833">
        <v>5</v>
      </c>
      <c r="F1833">
        <v>105</v>
      </c>
      <c r="G1833">
        <v>525</v>
      </c>
      <c r="H1833">
        <v>30</v>
      </c>
      <c r="I1833">
        <v>150</v>
      </c>
      <c r="J1833">
        <v>4500</v>
      </c>
      <c r="K1833">
        <v>0</v>
      </c>
      <c r="L1833">
        <v>1831</v>
      </c>
      <c r="M1833">
        <f t="shared" si="336"/>
        <v>0</v>
      </c>
      <c r="N1833">
        <f t="shared" si="337"/>
        <v>0</v>
      </c>
      <c r="O1833">
        <f t="shared" si="338"/>
        <v>0</v>
      </c>
      <c r="P1833">
        <f t="shared" si="339"/>
        <v>0</v>
      </c>
      <c r="Q1833">
        <f t="shared" si="340"/>
        <v>0</v>
      </c>
      <c r="R1833">
        <f t="shared" si="341"/>
        <v>0</v>
      </c>
      <c r="S1833">
        <f t="shared" si="342"/>
        <v>0</v>
      </c>
      <c r="T1833">
        <f t="shared" si="343"/>
        <v>0</v>
      </c>
      <c r="U1833">
        <f t="shared" si="344"/>
        <v>0</v>
      </c>
      <c r="V1833">
        <f t="shared" si="345"/>
        <v>0</v>
      </c>
      <c r="W1833">
        <f t="shared" si="346"/>
        <v>0</v>
      </c>
      <c r="X1833">
        <f t="shared" si="347"/>
        <v>0</v>
      </c>
      <c r="Y1833">
        <v>3867</v>
      </c>
    </row>
    <row r="1834" spans="1:25">
      <c r="A1834" s="1">
        <v>42376</v>
      </c>
      <c r="B1834">
        <v>38</v>
      </c>
      <c r="C1834">
        <v>150.57894736842104</v>
      </c>
      <c r="D1834">
        <v>5722</v>
      </c>
      <c r="E1834">
        <v>4</v>
      </c>
      <c r="F1834">
        <v>109.5</v>
      </c>
      <c r="G1834">
        <v>438</v>
      </c>
      <c r="H1834">
        <v>42</v>
      </c>
      <c r="I1834">
        <v>146.66666666666666</v>
      </c>
      <c r="J1834">
        <v>6160</v>
      </c>
      <c r="K1834">
        <v>0</v>
      </c>
      <c r="L1834">
        <v>1832</v>
      </c>
      <c r="M1834">
        <f t="shared" si="336"/>
        <v>0</v>
      </c>
      <c r="N1834">
        <f t="shared" si="337"/>
        <v>0</v>
      </c>
      <c r="O1834">
        <f t="shared" si="338"/>
        <v>0</v>
      </c>
      <c r="P1834">
        <f t="shared" si="339"/>
        <v>0</v>
      </c>
      <c r="Q1834">
        <f t="shared" si="340"/>
        <v>0</v>
      </c>
      <c r="R1834">
        <f t="shared" si="341"/>
        <v>0</v>
      </c>
      <c r="S1834">
        <f t="shared" si="342"/>
        <v>0</v>
      </c>
      <c r="T1834">
        <f t="shared" si="343"/>
        <v>0</v>
      </c>
      <c r="U1834">
        <f t="shared" si="344"/>
        <v>0</v>
      </c>
      <c r="V1834">
        <f t="shared" si="345"/>
        <v>0</v>
      </c>
      <c r="W1834">
        <f t="shared" si="346"/>
        <v>0</v>
      </c>
      <c r="X1834">
        <f t="shared" si="347"/>
        <v>0</v>
      </c>
      <c r="Y1834">
        <v>4500</v>
      </c>
    </row>
    <row r="1835" spans="1:25">
      <c r="A1835" s="1">
        <v>42377</v>
      </c>
      <c r="B1835">
        <v>40</v>
      </c>
      <c r="C1835">
        <v>124.125</v>
      </c>
      <c r="D1835">
        <v>4965</v>
      </c>
      <c r="E1835">
        <v>8</v>
      </c>
      <c r="F1835">
        <v>109.7625</v>
      </c>
      <c r="G1835">
        <v>878.1</v>
      </c>
      <c r="H1835">
        <v>48</v>
      </c>
      <c r="I1835">
        <v>121.73125</v>
      </c>
      <c r="J1835">
        <v>5843.1</v>
      </c>
      <c r="K1835">
        <v>0</v>
      </c>
      <c r="L1835">
        <v>1833</v>
      </c>
      <c r="M1835">
        <f t="shared" si="336"/>
        <v>0</v>
      </c>
      <c r="N1835">
        <f t="shared" si="337"/>
        <v>0</v>
      </c>
      <c r="O1835">
        <f t="shared" si="338"/>
        <v>0</v>
      </c>
      <c r="P1835">
        <f t="shared" si="339"/>
        <v>0</v>
      </c>
      <c r="Q1835">
        <f t="shared" si="340"/>
        <v>0</v>
      </c>
      <c r="R1835">
        <f t="shared" si="341"/>
        <v>0</v>
      </c>
      <c r="S1835">
        <f t="shared" si="342"/>
        <v>0</v>
      </c>
      <c r="T1835">
        <f t="shared" si="343"/>
        <v>0</v>
      </c>
      <c r="U1835">
        <f t="shared" si="344"/>
        <v>0</v>
      </c>
      <c r="V1835">
        <f t="shared" si="345"/>
        <v>0</v>
      </c>
      <c r="W1835">
        <f t="shared" si="346"/>
        <v>0</v>
      </c>
      <c r="X1835">
        <f t="shared" si="347"/>
        <v>1</v>
      </c>
      <c r="Y1835">
        <v>6160</v>
      </c>
    </row>
    <row r="1836" spans="1:25">
      <c r="A1836" s="1">
        <v>42378</v>
      </c>
      <c r="B1836">
        <v>2</v>
      </c>
      <c r="C1836">
        <v>124</v>
      </c>
      <c r="D1836">
        <v>248</v>
      </c>
      <c r="E1836">
        <v>13</v>
      </c>
      <c r="F1836">
        <v>117.33076923076922</v>
      </c>
      <c r="G1836">
        <v>1525.3</v>
      </c>
      <c r="H1836">
        <v>15</v>
      </c>
      <c r="I1836">
        <v>118.22</v>
      </c>
      <c r="J1836">
        <v>1773.3</v>
      </c>
      <c r="K1836">
        <v>0</v>
      </c>
      <c r="L1836">
        <v>1834</v>
      </c>
      <c r="M1836">
        <f t="shared" si="336"/>
        <v>0</v>
      </c>
      <c r="N1836">
        <f t="shared" si="337"/>
        <v>0</v>
      </c>
      <c r="O1836">
        <f t="shared" si="338"/>
        <v>0</v>
      </c>
      <c r="P1836">
        <f t="shared" si="339"/>
        <v>0</v>
      </c>
      <c r="Q1836">
        <f t="shared" si="340"/>
        <v>0</v>
      </c>
      <c r="R1836">
        <f t="shared" si="341"/>
        <v>0</v>
      </c>
      <c r="S1836">
        <f t="shared" si="342"/>
        <v>0</v>
      </c>
      <c r="T1836">
        <f t="shared" si="343"/>
        <v>0</v>
      </c>
      <c r="U1836">
        <f t="shared" si="344"/>
        <v>0</v>
      </c>
      <c r="V1836">
        <f t="shared" si="345"/>
        <v>0</v>
      </c>
      <c r="W1836">
        <f t="shared" si="346"/>
        <v>0</v>
      </c>
      <c r="X1836">
        <f t="shared" si="347"/>
        <v>1</v>
      </c>
      <c r="Y1836">
        <v>5843.1</v>
      </c>
    </row>
    <row r="1837" spans="1:25">
      <c r="A1837" s="1">
        <v>42379</v>
      </c>
      <c r="B1837">
        <v>43</v>
      </c>
      <c r="C1837">
        <v>148.53488372093022</v>
      </c>
      <c r="D1837">
        <v>6387</v>
      </c>
      <c r="E1837">
        <v>4</v>
      </c>
      <c r="F1837">
        <v>103.5</v>
      </c>
      <c r="G1837">
        <v>414</v>
      </c>
      <c r="H1837">
        <v>47</v>
      </c>
      <c r="I1837">
        <v>144.70212765957447</v>
      </c>
      <c r="J1837">
        <v>6801</v>
      </c>
      <c r="K1837">
        <v>0</v>
      </c>
      <c r="L1837">
        <v>1835</v>
      </c>
      <c r="M1837">
        <f t="shared" si="336"/>
        <v>0</v>
      </c>
      <c r="N1837">
        <f t="shared" si="337"/>
        <v>0</v>
      </c>
      <c r="O1837">
        <f t="shared" si="338"/>
        <v>0</v>
      </c>
      <c r="P1837">
        <f t="shared" si="339"/>
        <v>0</v>
      </c>
      <c r="Q1837">
        <f t="shared" si="340"/>
        <v>0</v>
      </c>
      <c r="R1837">
        <f t="shared" si="341"/>
        <v>0</v>
      </c>
      <c r="S1837">
        <f t="shared" si="342"/>
        <v>0</v>
      </c>
      <c r="T1837">
        <f t="shared" si="343"/>
        <v>0</v>
      </c>
      <c r="U1837">
        <f t="shared" si="344"/>
        <v>0</v>
      </c>
      <c r="V1837">
        <f t="shared" si="345"/>
        <v>0</v>
      </c>
      <c r="W1837">
        <f t="shared" si="346"/>
        <v>0</v>
      </c>
      <c r="X1837">
        <f t="shared" si="347"/>
        <v>0</v>
      </c>
      <c r="Y1837">
        <v>1773.3</v>
      </c>
    </row>
    <row r="1838" spans="1:25">
      <c r="A1838" s="1">
        <v>42380</v>
      </c>
      <c r="B1838">
        <v>53</v>
      </c>
      <c r="C1838">
        <v>148.43396226415095</v>
      </c>
      <c r="D1838">
        <v>7867</v>
      </c>
      <c r="E1838">
        <v>5</v>
      </c>
      <c r="F1838">
        <v>108.6</v>
      </c>
      <c r="G1838">
        <v>543</v>
      </c>
      <c r="H1838">
        <v>58</v>
      </c>
      <c r="I1838">
        <v>145</v>
      </c>
      <c r="J1838">
        <v>8410</v>
      </c>
      <c r="K1838">
        <v>0</v>
      </c>
      <c r="L1838">
        <v>1836</v>
      </c>
      <c r="M1838">
        <f t="shared" si="336"/>
        <v>0</v>
      </c>
      <c r="N1838">
        <f t="shared" si="337"/>
        <v>0</v>
      </c>
      <c r="O1838">
        <f t="shared" si="338"/>
        <v>0</v>
      </c>
      <c r="P1838">
        <f t="shared" si="339"/>
        <v>0</v>
      </c>
      <c r="Q1838">
        <f t="shared" si="340"/>
        <v>0</v>
      </c>
      <c r="R1838">
        <f t="shared" si="341"/>
        <v>0</v>
      </c>
      <c r="S1838">
        <f t="shared" si="342"/>
        <v>0</v>
      </c>
      <c r="T1838">
        <f t="shared" si="343"/>
        <v>0</v>
      </c>
      <c r="U1838">
        <f t="shared" si="344"/>
        <v>0</v>
      </c>
      <c r="V1838">
        <f t="shared" si="345"/>
        <v>0</v>
      </c>
      <c r="W1838">
        <f t="shared" si="346"/>
        <v>0</v>
      </c>
      <c r="X1838">
        <f t="shared" si="347"/>
        <v>0</v>
      </c>
      <c r="Y1838">
        <v>6801</v>
      </c>
    </row>
    <row r="1839" spans="1:25">
      <c r="A1839" s="1">
        <v>42381</v>
      </c>
      <c r="B1839">
        <v>42</v>
      </c>
      <c r="C1839">
        <v>141</v>
      </c>
      <c r="D1839">
        <v>5922</v>
      </c>
      <c r="E1839">
        <v>6</v>
      </c>
      <c r="F1839">
        <v>113.66666666666667</v>
      </c>
      <c r="G1839">
        <v>682</v>
      </c>
      <c r="H1839">
        <v>48</v>
      </c>
      <c r="I1839">
        <v>137.58333333333334</v>
      </c>
      <c r="J1839">
        <v>6604</v>
      </c>
      <c r="K1839">
        <v>0</v>
      </c>
      <c r="L1839">
        <v>1837</v>
      </c>
      <c r="M1839">
        <f t="shared" si="336"/>
        <v>0</v>
      </c>
      <c r="N1839">
        <f t="shared" si="337"/>
        <v>0</v>
      </c>
      <c r="O1839">
        <f t="shared" si="338"/>
        <v>0</v>
      </c>
      <c r="P1839">
        <f t="shared" si="339"/>
        <v>0</v>
      </c>
      <c r="Q1839">
        <f t="shared" si="340"/>
        <v>0</v>
      </c>
      <c r="R1839">
        <f t="shared" si="341"/>
        <v>0</v>
      </c>
      <c r="S1839">
        <f t="shared" si="342"/>
        <v>0</v>
      </c>
      <c r="T1839">
        <f t="shared" si="343"/>
        <v>0</v>
      </c>
      <c r="U1839">
        <f t="shared" si="344"/>
        <v>0</v>
      </c>
      <c r="V1839">
        <f t="shared" si="345"/>
        <v>0</v>
      </c>
      <c r="W1839">
        <f t="shared" si="346"/>
        <v>0</v>
      </c>
      <c r="X1839">
        <f t="shared" si="347"/>
        <v>0</v>
      </c>
      <c r="Y1839">
        <v>8410</v>
      </c>
    </row>
    <row r="1840" spans="1:25">
      <c r="A1840" s="1">
        <v>42382</v>
      </c>
      <c r="B1840">
        <v>38</v>
      </c>
      <c r="C1840">
        <v>139.73684210526315</v>
      </c>
      <c r="D1840">
        <v>5310</v>
      </c>
      <c r="E1840">
        <v>9</v>
      </c>
      <c r="F1840">
        <v>113.36666666666667</v>
      </c>
      <c r="G1840">
        <v>1020.3000000000001</v>
      </c>
      <c r="H1840">
        <v>47</v>
      </c>
      <c r="I1840">
        <v>134.6872340425532</v>
      </c>
      <c r="J1840">
        <v>6330.3</v>
      </c>
      <c r="K1840">
        <v>0</v>
      </c>
      <c r="L1840">
        <v>1838</v>
      </c>
      <c r="M1840">
        <f t="shared" si="336"/>
        <v>0</v>
      </c>
      <c r="N1840">
        <f t="shared" si="337"/>
        <v>0</v>
      </c>
      <c r="O1840">
        <f t="shared" si="338"/>
        <v>0</v>
      </c>
      <c r="P1840">
        <f t="shared" si="339"/>
        <v>0</v>
      </c>
      <c r="Q1840">
        <f t="shared" si="340"/>
        <v>0</v>
      </c>
      <c r="R1840">
        <f t="shared" si="341"/>
        <v>0</v>
      </c>
      <c r="S1840">
        <f t="shared" si="342"/>
        <v>0</v>
      </c>
      <c r="T1840">
        <f t="shared" si="343"/>
        <v>0</v>
      </c>
      <c r="U1840">
        <f t="shared" si="344"/>
        <v>0</v>
      </c>
      <c r="V1840">
        <f t="shared" si="345"/>
        <v>0</v>
      </c>
      <c r="W1840">
        <f t="shared" si="346"/>
        <v>0</v>
      </c>
      <c r="X1840">
        <f t="shared" si="347"/>
        <v>0</v>
      </c>
      <c r="Y1840">
        <v>6604</v>
      </c>
    </row>
    <row r="1841" spans="1:25">
      <c r="A1841" s="1">
        <v>42383</v>
      </c>
      <c r="B1841">
        <v>43</v>
      </c>
      <c r="C1841">
        <v>152.02325581395348</v>
      </c>
      <c r="D1841">
        <v>6537</v>
      </c>
      <c r="E1841">
        <v>5</v>
      </c>
      <c r="F1841">
        <v>108.6</v>
      </c>
      <c r="G1841">
        <v>543</v>
      </c>
      <c r="H1841">
        <v>48</v>
      </c>
      <c r="I1841">
        <v>147.5</v>
      </c>
      <c r="J1841">
        <v>7080</v>
      </c>
      <c r="K1841">
        <v>0</v>
      </c>
      <c r="L1841">
        <v>1839</v>
      </c>
      <c r="M1841">
        <f t="shared" si="336"/>
        <v>0</v>
      </c>
      <c r="N1841">
        <f t="shared" si="337"/>
        <v>0</v>
      </c>
      <c r="O1841">
        <f t="shared" si="338"/>
        <v>0</v>
      </c>
      <c r="P1841">
        <f t="shared" si="339"/>
        <v>0</v>
      </c>
      <c r="Q1841">
        <f t="shared" si="340"/>
        <v>0</v>
      </c>
      <c r="R1841">
        <f t="shared" si="341"/>
        <v>0</v>
      </c>
      <c r="S1841">
        <f t="shared" si="342"/>
        <v>0</v>
      </c>
      <c r="T1841">
        <f t="shared" si="343"/>
        <v>0</v>
      </c>
      <c r="U1841">
        <f t="shared" si="344"/>
        <v>0</v>
      </c>
      <c r="V1841">
        <f t="shared" si="345"/>
        <v>0</v>
      </c>
      <c r="W1841">
        <f t="shared" si="346"/>
        <v>0</v>
      </c>
      <c r="X1841">
        <f t="shared" si="347"/>
        <v>0</v>
      </c>
      <c r="Y1841">
        <v>6330.3</v>
      </c>
    </row>
    <row r="1842" spans="1:25">
      <c r="A1842" s="1">
        <v>42384</v>
      </c>
      <c r="B1842">
        <v>47</v>
      </c>
      <c r="C1842">
        <v>151.34042553191489</v>
      </c>
      <c r="D1842">
        <v>7113</v>
      </c>
      <c r="E1842">
        <v>6</v>
      </c>
      <c r="F1842">
        <v>121.66666666666667</v>
      </c>
      <c r="G1842">
        <v>730</v>
      </c>
      <c r="H1842">
        <v>53</v>
      </c>
      <c r="I1842">
        <v>147.98113207547169</v>
      </c>
      <c r="J1842">
        <v>7843</v>
      </c>
      <c r="K1842">
        <v>0</v>
      </c>
      <c r="L1842">
        <v>1840</v>
      </c>
      <c r="M1842">
        <f t="shared" si="336"/>
        <v>0</v>
      </c>
      <c r="N1842">
        <f t="shared" si="337"/>
        <v>0</v>
      </c>
      <c r="O1842">
        <f t="shared" si="338"/>
        <v>0</v>
      </c>
      <c r="P1842">
        <f t="shared" si="339"/>
        <v>0</v>
      </c>
      <c r="Q1842">
        <f t="shared" si="340"/>
        <v>0</v>
      </c>
      <c r="R1842">
        <f t="shared" si="341"/>
        <v>0</v>
      </c>
      <c r="S1842">
        <f t="shared" si="342"/>
        <v>0</v>
      </c>
      <c r="T1842">
        <f t="shared" si="343"/>
        <v>0</v>
      </c>
      <c r="U1842">
        <f t="shared" si="344"/>
        <v>0</v>
      </c>
      <c r="V1842">
        <f t="shared" si="345"/>
        <v>0</v>
      </c>
      <c r="W1842">
        <f t="shared" si="346"/>
        <v>0</v>
      </c>
      <c r="X1842">
        <f t="shared" si="347"/>
        <v>1</v>
      </c>
      <c r="Y1842">
        <v>7080</v>
      </c>
    </row>
    <row r="1843" spans="1:25">
      <c r="A1843" s="1">
        <v>42385</v>
      </c>
      <c r="B1843">
        <v>43</v>
      </c>
      <c r="C1843">
        <v>139.34883720930233</v>
      </c>
      <c r="D1843">
        <v>5992</v>
      </c>
      <c r="E1843">
        <v>22</v>
      </c>
      <c r="F1843">
        <v>125.2</v>
      </c>
      <c r="G1843">
        <v>2754.4</v>
      </c>
      <c r="H1843">
        <v>65</v>
      </c>
      <c r="I1843">
        <v>134.56</v>
      </c>
      <c r="J1843">
        <v>8746.4</v>
      </c>
      <c r="K1843">
        <v>0</v>
      </c>
      <c r="L1843">
        <v>1841</v>
      </c>
      <c r="M1843">
        <f t="shared" si="336"/>
        <v>0</v>
      </c>
      <c r="N1843">
        <f t="shared" si="337"/>
        <v>0</v>
      </c>
      <c r="O1843">
        <f t="shared" si="338"/>
        <v>0</v>
      </c>
      <c r="P1843">
        <f t="shared" si="339"/>
        <v>0</v>
      </c>
      <c r="Q1843">
        <f t="shared" si="340"/>
        <v>0</v>
      </c>
      <c r="R1843">
        <f t="shared" si="341"/>
        <v>0</v>
      </c>
      <c r="S1843">
        <f t="shared" si="342"/>
        <v>0</v>
      </c>
      <c r="T1843">
        <f t="shared" si="343"/>
        <v>0</v>
      </c>
      <c r="U1843">
        <f t="shared" si="344"/>
        <v>0</v>
      </c>
      <c r="V1843">
        <f t="shared" si="345"/>
        <v>0</v>
      </c>
      <c r="W1843">
        <f t="shared" si="346"/>
        <v>0</v>
      </c>
      <c r="X1843">
        <f t="shared" si="347"/>
        <v>1</v>
      </c>
      <c r="Y1843">
        <v>7843</v>
      </c>
    </row>
    <row r="1844" spans="1:25">
      <c r="A1844" s="1">
        <v>42386</v>
      </c>
      <c r="B1844">
        <v>29</v>
      </c>
      <c r="C1844">
        <v>149</v>
      </c>
      <c r="D1844">
        <v>4321</v>
      </c>
      <c r="E1844">
        <v>9</v>
      </c>
      <c r="F1844">
        <v>123.66666666666667</v>
      </c>
      <c r="G1844">
        <v>1113</v>
      </c>
      <c r="H1844">
        <v>38</v>
      </c>
      <c r="I1844">
        <v>143</v>
      </c>
      <c r="J1844">
        <v>5434</v>
      </c>
      <c r="K1844">
        <v>0</v>
      </c>
      <c r="L1844">
        <v>1842</v>
      </c>
      <c r="M1844">
        <f t="shared" si="336"/>
        <v>0</v>
      </c>
      <c r="N1844">
        <f t="shared" si="337"/>
        <v>0</v>
      </c>
      <c r="O1844">
        <f t="shared" si="338"/>
        <v>0</v>
      </c>
      <c r="P1844">
        <f t="shared" si="339"/>
        <v>0</v>
      </c>
      <c r="Q1844">
        <f t="shared" si="340"/>
        <v>0</v>
      </c>
      <c r="R1844">
        <f t="shared" si="341"/>
        <v>0</v>
      </c>
      <c r="S1844">
        <f t="shared" si="342"/>
        <v>0</v>
      </c>
      <c r="T1844">
        <f t="shared" si="343"/>
        <v>0</v>
      </c>
      <c r="U1844">
        <f t="shared" si="344"/>
        <v>0</v>
      </c>
      <c r="V1844">
        <f t="shared" si="345"/>
        <v>0</v>
      </c>
      <c r="W1844">
        <f t="shared" si="346"/>
        <v>0</v>
      </c>
      <c r="X1844">
        <f t="shared" si="347"/>
        <v>0</v>
      </c>
      <c r="Y1844">
        <v>8746.4</v>
      </c>
    </row>
    <row r="1845" spans="1:25">
      <c r="A1845" s="1">
        <v>42387</v>
      </c>
      <c r="B1845">
        <v>29</v>
      </c>
      <c r="C1845">
        <v>149</v>
      </c>
      <c r="D1845">
        <v>4321</v>
      </c>
      <c r="E1845">
        <v>2</v>
      </c>
      <c r="F1845">
        <v>102</v>
      </c>
      <c r="G1845">
        <v>204</v>
      </c>
      <c r="H1845">
        <v>31</v>
      </c>
      <c r="I1845">
        <v>145.96774193548387</v>
      </c>
      <c r="J1845">
        <v>4525</v>
      </c>
      <c r="K1845">
        <v>0</v>
      </c>
      <c r="L1845">
        <v>1843</v>
      </c>
      <c r="M1845">
        <f t="shared" si="336"/>
        <v>0</v>
      </c>
      <c r="N1845">
        <f t="shared" si="337"/>
        <v>0</v>
      </c>
      <c r="O1845">
        <f t="shared" si="338"/>
        <v>0</v>
      </c>
      <c r="P1845">
        <f t="shared" si="339"/>
        <v>0</v>
      </c>
      <c r="Q1845">
        <f t="shared" si="340"/>
        <v>0</v>
      </c>
      <c r="R1845">
        <f t="shared" si="341"/>
        <v>0</v>
      </c>
      <c r="S1845">
        <f t="shared" si="342"/>
        <v>0</v>
      </c>
      <c r="T1845">
        <f t="shared" si="343"/>
        <v>0</v>
      </c>
      <c r="U1845">
        <f t="shared" si="344"/>
        <v>0</v>
      </c>
      <c r="V1845">
        <f t="shared" si="345"/>
        <v>0</v>
      </c>
      <c r="W1845">
        <f t="shared" si="346"/>
        <v>0</v>
      </c>
      <c r="X1845">
        <f t="shared" si="347"/>
        <v>0</v>
      </c>
      <c r="Y1845">
        <v>5434</v>
      </c>
    </row>
    <row r="1846" spans="1:25">
      <c r="A1846" s="1">
        <v>42388</v>
      </c>
      <c r="B1846">
        <v>38</v>
      </c>
      <c r="C1846">
        <v>144.13157894736841</v>
      </c>
      <c r="D1846">
        <v>5477</v>
      </c>
      <c r="E1846">
        <v>1</v>
      </c>
      <c r="F1846">
        <v>99</v>
      </c>
      <c r="G1846">
        <v>99</v>
      </c>
      <c r="H1846">
        <v>39</v>
      </c>
      <c r="I1846">
        <v>142.97435897435898</v>
      </c>
      <c r="J1846">
        <v>5576</v>
      </c>
      <c r="K1846">
        <v>0</v>
      </c>
      <c r="L1846">
        <v>1844</v>
      </c>
      <c r="M1846">
        <f t="shared" si="336"/>
        <v>0</v>
      </c>
      <c r="N1846">
        <f t="shared" si="337"/>
        <v>0</v>
      </c>
      <c r="O1846">
        <f t="shared" si="338"/>
        <v>0</v>
      </c>
      <c r="P1846">
        <f t="shared" si="339"/>
        <v>0</v>
      </c>
      <c r="Q1846">
        <f t="shared" si="340"/>
        <v>0</v>
      </c>
      <c r="R1846">
        <f t="shared" si="341"/>
        <v>0</v>
      </c>
      <c r="S1846">
        <f t="shared" si="342"/>
        <v>0</v>
      </c>
      <c r="T1846">
        <f t="shared" si="343"/>
        <v>0</v>
      </c>
      <c r="U1846">
        <f t="shared" si="344"/>
        <v>0</v>
      </c>
      <c r="V1846">
        <f t="shared" si="345"/>
        <v>0</v>
      </c>
      <c r="W1846">
        <f t="shared" si="346"/>
        <v>0</v>
      </c>
      <c r="X1846">
        <f t="shared" si="347"/>
        <v>0</v>
      </c>
      <c r="Y1846">
        <v>4525</v>
      </c>
    </row>
    <row r="1847" spans="1:25">
      <c r="A1847" s="1">
        <v>42389</v>
      </c>
      <c r="B1847">
        <v>32</v>
      </c>
      <c r="C1847">
        <v>146.96875</v>
      </c>
      <c r="D1847">
        <v>4703</v>
      </c>
      <c r="E1847">
        <v>4</v>
      </c>
      <c r="F1847">
        <v>106.27500000000001</v>
      </c>
      <c r="G1847">
        <v>425.1</v>
      </c>
      <c r="H1847">
        <v>36</v>
      </c>
      <c r="I1847">
        <v>142.44722222222222</v>
      </c>
      <c r="J1847">
        <v>5128.1000000000004</v>
      </c>
      <c r="K1847">
        <v>0</v>
      </c>
      <c r="L1847">
        <v>1845</v>
      </c>
      <c r="M1847">
        <f t="shared" si="336"/>
        <v>0</v>
      </c>
      <c r="N1847">
        <f t="shared" si="337"/>
        <v>0</v>
      </c>
      <c r="O1847">
        <f t="shared" si="338"/>
        <v>0</v>
      </c>
      <c r="P1847">
        <f t="shared" si="339"/>
        <v>0</v>
      </c>
      <c r="Q1847">
        <f t="shared" si="340"/>
        <v>0</v>
      </c>
      <c r="R1847">
        <f t="shared" si="341"/>
        <v>0</v>
      </c>
      <c r="S1847">
        <f t="shared" si="342"/>
        <v>0</v>
      </c>
      <c r="T1847">
        <f t="shared" si="343"/>
        <v>0</v>
      </c>
      <c r="U1847">
        <f t="shared" si="344"/>
        <v>0</v>
      </c>
      <c r="V1847">
        <f t="shared" si="345"/>
        <v>0</v>
      </c>
      <c r="W1847">
        <f t="shared" si="346"/>
        <v>0</v>
      </c>
      <c r="X1847">
        <f t="shared" si="347"/>
        <v>0</v>
      </c>
      <c r="Y1847">
        <v>5576</v>
      </c>
    </row>
    <row r="1848" spans="1:25">
      <c r="A1848" s="1">
        <v>42390</v>
      </c>
      <c r="B1848">
        <v>17</v>
      </c>
      <c r="C1848">
        <v>128.11764705882354</v>
      </c>
      <c r="D1848">
        <v>2178</v>
      </c>
      <c r="E1848">
        <v>4</v>
      </c>
      <c r="F1848">
        <v>121.5</v>
      </c>
      <c r="G1848">
        <v>486</v>
      </c>
      <c r="H1848">
        <v>21</v>
      </c>
      <c r="I1848">
        <v>126.85714285714286</v>
      </c>
      <c r="J1848">
        <v>2664</v>
      </c>
      <c r="K1848">
        <v>0</v>
      </c>
      <c r="L1848">
        <v>1846</v>
      </c>
      <c r="M1848">
        <f t="shared" si="336"/>
        <v>0</v>
      </c>
      <c r="N1848">
        <f t="shared" si="337"/>
        <v>0</v>
      </c>
      <c r="O1848">
        <f t="shared" si="338"/>
        <v>0</v>
      </c>
      <c r="P1848">
        <f t="shared" si="339"/>
        <v>0</v>
      </c>
      <c r="Q1848">
        <f t="shared" si="340"/>
        <v>0</v>
      </c>
      <c r="R1848">
        <f t="shared" si="341"/>
        <v>0</v>
      </c>
      <c r="S1848">
        <f t="shared" si="342"/>
        <v>0</v>
      </c>
      <c r="T1848">
        <f t="shared" si="343"/>
        <v>0</v>
      </c>
      <c r="U1848">
        <f t="shared" si="344"/>
        <v>0</v>
      </c>
      <c r="V1848">
        <f t="shared" si="345"/>
        <v>0</v>
      </c>
      <c r="W1848">
        <f t="shared" si="346"/>
        <v>0</v>
      </c>
      <c r="X1848">
        <f t="shared" si="347"/>
        <v>0</v>
      </c>
      <c r="Y1848">
        <v>5128.1000000000004</v>
      </c>
    </row>
    <row r="1849" spans="1:25">
      <c r="A1849" s="1">
        <v>42391</v>
      </c>
      <c r="B1849">
        <v>28</v>
      </c>
      <c r="C1849">
        <v>124.35714285714286</v>
      </c>
      <c r="D1849">
        <v>3482</v>
      </c>
      <c r="E1849">
        <v>13</v>
      </c>
      <c r="F1849">
        <v>122.72307692307693</v>
      </c>
      <c r="G1849">
        <v>1595.4</v>
      </c>
      <c r="H1849">
        <v>41</v>
      </c>
      <c r="I1849">
        <v>123.83902439024389</v>
      </c>
      <c r="J1849">
        <v>5077.3999999999996</v>
      </c>
      <c r="K1849">
        <v>0</v>
      </c>
      <c r="L1849">
        <v>1847</v>
      </c>
      <c r="M1849">
        <f t="shared" si="336"/>
        <v>0</v>
      </c>
      <c r="N1849">
        <f t="shared" si="337"/>
        <v>0</v>
      </c>
      <c r="O1849">
        <f t="shared" si="338"/>
        <v>0</v>
      </c>
      <c r="P1849">
        <f t="shared" si="339"/>
        <v>0</v>
      </c>
      <c r="Q1849">
        <f t="shared" si="340"/>
        <v>0</v>
      </c>
      <c r="R1849">
        <f t="shared" si="341"/>
        <v>0</v>
      </c>
      <c r="S1849">
        <f t="shared" si="342"/>
        <v>0</v>
      </c>
      <c r="T1849">
        <f t="shared" si="343"/>
        <v>0</v>
      </c>
      <c r="U1849">
        <f t="shared" si="344"/>
        <v>0</v>
      </c>
      <c r="V1849">
        <f t="shared" si="345"/>
        <v>0</v>
      </c>
      <c r="W1849">
        <f t="shared" si="346"/>
        <v>0</v>
      </c>
      <c r="X1849">
        <f t="shared" si="347"/>
        <v>1</v>
      </c>
      <c r="Y1849">
        <v>2664</v>
      </c>
    </row>
    <row r="1850" spans="1:25">
      <c r="A1850" s="1">
        <v>42392</v>
      </c>
      <c r="B1850">
        <v>1</v>
      </c>
      <c r="C1850">
        <v>129</v>
      </c>
      <c r="D1850">
        <v>129</v>
      </c>
      <c r="E1850">
        <v>14</v>
      </c>
      <c r="F1850">
        <v>126.46428571428571</v>
      </c>
      <c r="G1850">
        <v>1770.5</v>
      </c>
      <c r="H1850">
        <v>15</v>
      </c>
      <c r="I1850">
        <v>126.63333333333334</v>
      </c>
      <c r="J1850">
        <v>1899.5</v>
      </c>
      <c r="K1850">
        <v>0</v>
      </c>
      <c r="L1850">
        <v>1848</v>
      </c>
      <c r="M1850">
        <f t="shared" si="336"/>
        <v>0</v>
      </c>
      <c r="N1850">
        <f t="shared" si="337"/>
        <v>0</v>
      </c>
      <c r="O1850">
        <f t="shared" si="338"/>
        <v>0</v>
      </c>
      <c r="P1850">
        <f t="shared" si="339"/>
        <v>0</v>
      </c>
      <c r="Q1850">
        <f t="shared" si="340"/>
        <v>0</v>
      </c>
      <c r="R1850">
        <f t="shared" si="341"/>
        <v>0</v>
      </c>
      <c r="S1850">
        <f t="shared" si="342"/>
        <v>0</v>
      </c>
      <c r="T1850">
        <f t="shared" si="343"/>
        <v>0</v>
      </c>
      <c r="U1850">
        <f t="shared" si="344"/>
        <v>0</v>
      </c>
      <c r="V1850">
        <f t="shared" si="345"/>
        <v>0</v>
      </c>
      <c r="W1850">
        <f t="shared" si="346"/>
        <v>0</v>
      </c>
      <c r="X1850">
        <f t="shared" si="347"/>
        <v>1</v>
      </c>
      <c r="Y1850">
        <v>5077.3999999999996</v>
      </c>
    </row>
    <row r="1851" spans="1:25">
      <c r="A1851" s="1">
        <v>42393</v>
      </c>
      <c r="B1851">
        <v>28</v>
      </c>
      <c r="C1851">
        <v>148.28571428571428</v>
      </c>
      <c r="D1851">
        <v>4152</v>
      </c>
      <c r="E1851">
        <v>3</v>
      </c>
      <c r="F1851">
        <v>111</v>
      </c>
      <c r="G1851">
        <v>333</v>
      </c>
      <c r="H1851">
        <v>31</v>
      </c>
      <c r="I1851">
        <v>144.67741935483872</v>
      </c>
      <c r="J1851">
        <v>4485</v>
      </c>
      <c r="K1851">
        <v>0</v>
      </c>
      <c r="L1851">
        <v>1849</v>
      </c>
      <c r="M1851">
        <f t="shared" si="336"/>
        <v>0</v>
      </c>
      <c r="N1851">
        <f t="shared" si="337"/>
        <v>0</v>
      </c>
      <c r="O1851">
        <f t="shared" si="338"/>
        <v>0</v>
      </c>
      <c r="P1851">
        <f t="shared" si="339"/>
        <v>0</v>
      </c>
      <c r="Q1851">
        <f t="shared" si="340"/>
        <v>0</v>
      </c>
      <c r="R1851">
        <f t="shared" si="341"/>
        <v>0</v>
      </c>
      <c r="S1851">
        <f t="shared" si="342"/>
        <v>0</v>
      </c>
      <c r="T1851">
        <f t="shared" si="343"/>
        <v>0</v>
      </c>
      <c r="U1851">
        <f t="shared" si="344"/>
        <v>0</v>
      </c>
      <c r="V1851">
        <f t="shared" si="345"/>
        <v>0</v>
      </c>
      <c r="W1851">
        <f t="shared" si="346"/>
        <v>0</v>
      </c>
      <c r="X1851">
        <f t="shared" si="347"/>
        <v>0</v>
      </c>
      <c r="Y1851">
        <v>1899.5</v>
      </c>
    </row>
    <row r="1852" spans="1:25">
      <c r="A1852" s="1">
        <v>42394</v>
      </c>
      <c r="B1852">
        <v>37</v>
      </c>
      <c r="C1852">
        <v>141.05405405405406</v>
      </c>
      <c r="D1852">
        <v>5219</v>
      </c>
      <c r="E1852">
        <v>8</v>
      </c>
      <c r="F1852">
        <v>123.5</v>
      </c>
      <c r="G1852">
        <v>988</v>
      </c>
      <c r="H1852">
        <v>45</v>
      </c>
      <c r="I1852">
        <v>137.93333333333334</v>
      </c>
      <c r="J1852">
        <v>6207</v>
      </c>
      <c r="K1852">
        <v>0</v>
      </c>
      <c r="L1852">
        <v>1850</v>
      </c>
      <c r="M1852">
        <f t="shared" si="336"/>
        <v>0</v>
      </c>
      <c r="N1852">
        <f t="shared" si="337"/>
        <v>0</v>
      </c>
      <c r="O1852">
        <f t="shared" si="338"/>
        <v>0</v>
      </c>
      <c r="P1852">
        <f t="shared" si="339"/>
        <v>0</v>
      </c>
      <c r="Q1852">
        <f t="shared" si="340"/>
        <v>0</v>
      </c>
      <c r="R1852">
        <f t="shared" si="341"/>
        <v>0</v>
      </c>
      <c r="S1852">
        <f t="shared" si="342"/>
        <v>0</v>
      </c>
      <c r="T1852">
        <f t="shared" si="343"/>
        <v>0</v>
      </c>
      <c r="U1852">
        <f t="shared" si="344"/>
        <v>0</v>
      </c>
      <c r="V1852">
        <f t="shared" si="345"/>
        <v>0</v>
      </c>
      <c r="W1852">
        <f t="shared" si="346"/>
        <v>0</v>
      </c>
      <c r="X1852">
        <f t="shared" si="347"/>
        <v>0</v>
      </c>
      <c r="Y1852">
        <v>4485</v>
      </c>
    </row>
    <row r="1853" spans="1:25">
      <c r="A1853" s="1">
        <v>42395</v>
      </c>
      <c r="B1853">
        <v>47</v>
      </c>
      <c r="C1853">
        <v>136.48936170212767</v>
      </c>
      <c r="D1853">
        <v>6415</v>
      </c>
      <c r="E1853">
        <v>14</v>
      </c>
      <c r="F1853">
        <v>116.08571428571429</v>
      </c>
      <c r="G1853">
        <v>1625.2</v>
      </c>
      <c r="H1853">
        <v>61</v>
      </c>
      <c r="I1853">
        <v>131.80655737704919</v>
      </c>
      <c r="J1853">
        <v>8040.2</v>
      </c>
      <c r="K1853">
        <v>0</v>
      </c>
      <c r="L1853">
        <v>1851</v>
      </c>
      <c r="M1853">
        <f t="shared" si="336"/>
        <v>0</v>
      </c>
      <c r="N1853">
        <f t="shared" si="337"/>
        <v>0</v>
      </c>
      <c r="O1853">
        <f t="shared" si="338"/>
        <v>0</v>
      </c>
      <c r="P1853">
        <f t="shared" si="339"/>
        <v>0</v>
      </c>
      <c r="Q1853">
        <f t="shared" si="340"/>
        <v>0</v>
      </c>
      <c r="R1853">
        <f t="shared" si="341"/>
        <v>0</v>
      </c>
      <c r="S1853">
        <f t="shared" si="342"/>
        <v>0</v>
      </c>
      <c r="T1853">
        <f t="shared" si="343"/>
        <v>0</v>
      </c>
      <c r="U1853">
        <f t="shared" si="344"/>
        <v>0</v>
      </c>
      <c r="V1853">
        <f t="shared" si="345"/>
        <v>0</v>
      </c>
      <c r="W1853">
        <f t="shared" si="346"/>
        <v>0</v>
      </c>
      <c r="X1853">
        <f t="shared" si="347"/>
        <v>0</v>
      </c>
      <c r="Y1853">
        <v>6207</v>
      </c>
    </row>
    <row r="1854" spans="1:25">
      <c r="A1854" s="1">
        <v>42396</v>
      </c>
      <c r="B1854">
        <v>35</v>
      </c>
      <c r="C1854">
        <v>147.28571428571428</v>
      </c>
      <c r="D1854">
        <v>5155</v>
      </c>
      <c r="E1854">
        <v>8</v>
      </c>
      <c r="F1854">
        <v>117.5</v>
      </c>
      <c r="G1854">
        <v>940</v>
      </c>
      <c r="H1854">
        <v>43</v>
      </c>
      <c r="I1854">
        <v>141.74418604651163</v>
      </c>
      <c r="J1854">
        <v>6095</v>
      </c>
      <c r="K1854">
        <v>0</v>
      </c>
      <c r="L1854">
        <v>1852</v>
      </c>
      <c r="M1854">
        <f t="shared" si="336"/>
        <v>0</v>
      </c>
      <c r="N1854">
        <f t="shared" si="337"/>
        <v>0</v>
      </c>
      <c r="O1854">
        <f t="shared" si="338"/>
        <v>0</v>
      </c>
      <c r="P1854">
        <f t="shared" si="339"/>
        <v>0</v>
      </c>
      <c r="Q1854">
        <f t="shared" si="340"/>
        <v>0</v>
      </c>
      <c r="R1854">
        <f t="shared" si="341"/>
        <v>0</v>
      </c>
      <c r="S1854">
        <f t="shared" si="342"/>
        <v>0</v>
      </c>
      <c r="T1854">
        <f t="shared" si="343"/>
        <v>0</v>
      </c>
      <c r="U1854">
        <f t="shared" si="344"/>
        <v>0</v>
      </c>
      <c r="V1854">
        <f t="shared" si="345"/>
        <v>0</v>
      </c>
      <c r="W1854">
        <f t="shared" si="346"/>
        <v>0</v>
      </c>
      <c r="X1854">
        <f t="shared" si="347"/>
        <v>0</v>
      </c>
      <c r="Y1854">
        <v>8040.2</v>
      </c>
    </row>
    <row r="1855" spans="1:25">
      <c r="A1855" s="1">
        <v>42397</v>
      </c>
      <c r="B1855">
        <v>36</v>
      </c>
      <c r="C1855">
        <v>146.22222222222223</v>
      </c>
      <c r="D1855">
        <v>5264</v>
      </c>
      <c r="E1855">
        <v>5</v>
      </c>
      <c r="F1855">
        <v>113.4</v>
      </c>
      <c r="G1855">
        <v>567</v>
      </c>
      <c r="H1855">
        <v>41</v>
      </c>
      <c r="I1855">
        <v>142.21951219512195</v>
      </c>
      <c r="J1855">
        <v>5831</v>
      </c>
      <c r="K1855">
        <v>0</v>
      </c>
      <c r="L1855">
        <v>1853</v>
      </c>
      <c r="M1855">
        <f t="shared" si="336"/>
        <v>0</v>
      </c>
      <c r="N1855">
        <f t="shared" si="337"/>
        <v>0</v>
      </c>
      <c r="O1855">
        <f t="shared" si="338"/>
        <v>0</v>
      </c>
      <c r="P1855">
        <f t="shared" si="339"/>
        <v>0</v>
      </c>
      <c r="Q1855">
        <f t="shared" si="340"/>
        <v>0</v>
      </c>
      <c r="R1855">
        <f t="shared" si="341"/>
        <v>0</v>
      </c>
      <c r="S1855">
        <f t="shared" si="342"/>
        <v>0</v>
      </c>
      <c r="T1855">
        <f t="shared" si="343"/>
        <v>0</v>
      </c>
      <c r="U1855">
        <f t="shared" si="344"/>
        <v>0</v>
      </c>
      <c r="V1855">
        <f t="shared" si="345"/>
        <v>0</v>
      </c>
      <c r="W1855">
        <f t="shared" si="346"/>
        <v>0</v>
      </c>
      <c r="X1855">
        <f t="shared" si="347"/>
        <v>0</v>
      </c>
      <c r="Y1855">
        <v>6095</v>
      </c>
    </row>
    <row r="1856" spans="1:25">
      <c r="A1856" s="1">
        <v>42398</v>
      </c>
      <c r="B1856">
        <v>33</v>
      </c>
      <c r="C1856">
        <v>147.18181818181819</v>
      </c>
      <c r="D1856">
        <v>4857</v>
      </c>
      <c r="E1856">
        <v>4</v>
      </c>
      <c r="F1856">
        <v>114.52500000000001</v>
      </c>
      <c r="G1856">
        <v>458.1</v>
      </c>
      <c r="H1856">
        <v>37</v>
      </c>
      <c r="I1856">
        <v>143.65135135135137</v>
      </c>
      <c r="J1856">
        <v>5315.1</v>
      </c>
      <c r="K1856">
        <v>0</v>
      </c>
      <c r="L1856">
        <v>1854</v>
      </c>
      <c r="M1856">
        <f t="shared" si="336"/>
        <v>0</v>
      </c>
      <c r="N1856">
        <f t="shared" si="337"/>
        <v>0</v>
      </c>
      <c r="O1856">
        <f t="shared" si="338"/>
        <v>0</v>
      </c>
      <c r="P1856">
        <f t="shared" si="339"/>
        <v>0</v>
      </c>
      <c r="Q1856">
        <f t="shared" si="340"/>
        <v>0</v>
      </c>
      <c r="R1856">
        <f t="shared" si="341"/>
        <v>0</v>
      </c>
      <c r="S1856">
        <f t="shared" si="342"/>
        <v>0</v>
      </c>
      <c r="T1856">
        <f t="shared" si="343"/>
        <v>0</v>
      </c>
      <c r="U1856">
        <f t="shared" si="344"/>
        <v>0</v>
      </c>
      <c r="V1856">
        <f t="shared" si="345"/>
        <v>0</v>
      </c>
      <c r="W1856">
        <f t="shared" si="346"/>
        <v>0</v>
      </c>
      <c r="X1856">
        <f t="shared" si="347"/>
        <v>1</v>
      </c>
      <c r="Y1856">
        <v>5831</v>
      </c>
    </row>
    <row r="1857" spans="1:25">
      <c r="A1857" s="1">
        <v>42399</v>
      </c>
      <c r="B1857">
        <v>31</v>
      </c>
      <c r="C1857">
        <v>148.35483870967741</v>
      </c>
      <c r="D1857">
        <v>4599</v>
      </c>
      <c r="E1857">
        <v>9</v>
      </c>
      <c r="F1857">
        <v>124.58888888888889</v>
      </c>
      <c r="G1857">
        <v>1121.3</v>
      </c>
      <c r="H1857">
        <v>40</v>
      </c>
      <c r="I1857">
        <v>143.00749999999999</v>
      </c>
      <c r="J1857">
        <v>5720.3</v>
      </c>
      <c r="K1857">
        <v>0</v>
      </c>
      <c r="L1857">
        <v>1855</v>
      </c>
      <c r="M1857">
        <f t="shared" si="336"/>
        <v>0</v>
      </c>
      <c r="N1857">
        <f t="shared" si="337"/>
        <v>0</v>
      </c>
      <c r="O1857">
        <f t="shared" si="338"/>
        <v>0</v>
      </c>
      <c r="P1857">
        <f t="shared" si="339"/>
        <v>0</v>
      </c>
      <c r="Q1857">
        <f t="shared" si="340"/>
        <v>0</v>
      </c>
      <c r="R1857">
        <f t="shared" si="341"/>
        <v>0</v>
      </c>
      <c r="S1857">
        <f t="shared" si="342"/>
        <v>0</v>
      </c>
      <c r="T1857">
        <f t="shared" si="343"/>
        <v>0</v>
      </c>
      <c r="U1857">
        <f t="shared" si="344"/>
        <v>0</v>
      </c>
      <c r="V1857">
        <f t="shared" si="345"/>
        <v>0</v>
      </c>
      <c r="W1857">
        <f t="shared" si="346"/>
        <v>0</v>
      </c>
      <c r="X1857">
        <f t="shared" si="347"/>
        <v>1</v>
      </c>
      <c r="Y1857">
        <v>5315.1</v>
      </c>
    </row>
    <row r="1858" spans="1:25">
      <c r="A1858" s="1">
        <v>42400</v>
      </c>
      <c r="B1858">
        <v>40</v>
      </c>
      <c r="C1858">
        <v>144.5</v>
      </c>
      <c r="D1858">
        <v>5780</v>
      </c>
      <c r="E1858">
        <v>5</v>
      </c>
      <c r="F1858">
        <v>118.2</v>
      </c>
      <c r="G1858">
        <v>591</v>
      </c>
      <c r="H1858">
        <v>45</v>
      </c>
      <c r="I1858">
        <v>141.57777777777778</v>
      </c>
      <c r="J1858">
        <v>6371</v>
      </c>
      <c r="K1858">
        <v>0</v>
      </c>
      <c r="L1858">
        <v>1856</v>
      </c>
      <c r="M1858">
        <f t="shared" si="336"/>
        <v>0</v>
      </c>
      <c r="N1858">
        <f t="shared" si="337"/>
        <v>0</v>
      </c>
      <c r="O1858">
        <f t="shared" si="338"/>
        <v>0</v>
      </c>
      <c r="P1858">
        <f t="shared" si="339"/>
        <v>0</v>
      </c>
      <c r="Q1858">
        <f t="shared" si="340"/>
        <v>0</v>
      </c>
      <c r="R1858">
        <f t="shared" si="341"/>
        <v>0</v>
      </c>
      <c r="S1858">
        <f t="shared" si="342"/>
        <v>0</v>
      </c>
      <c r="T1858">
        <f t="shared" si="343"/>
        <v>0</v>
      </c>
      <c r="U1858">
        <f t="shared" si="344"/>
        <v>0</v>
      </c>
      <c r="V1858">
        <f t="shared" si="345"/>
        <v>0</v>
      </c>
      <c r="W1858">
        <f t="shared" si="346"/>
        <v>0</v>
      </c>
      <c r="X1858">
        <f t="shared" si="347"/>
        <v>0</v>
      </c>
      <c r="Y1858">
        <v>5720.3</v>
      </c>
    </row>
    <row r="1859" spans="1:25">
      <c r="A1859" s="1">
        <v>42401</v>
      </c>
      <c r="B1859">
        <v>59</v>
      </c>
      <c r="C1859">
        <v>139.59322033898306</v>
      </c>
      <c r="D1859">
        <v>8236</v>
      </c>
      <c r="E1859">
        <v>7</v>
      </c>
      <c r="F1859">
        <v>116.01428571428572</v>
      </c>
      <c r="G1859">
        <v>812.1</v>
      </c>
      <c r="H1859">
        <v>66</v>
      </c>
      <c r="I1859">
        <v>137.09242424242424</v>
      </c>
      <c r="J1859">
        <v>9048.1</v>
      </c>
      <c r="K1859">
        <v>0</v>
      </c>
      <c r="L1859">
        <v>1857</v>
      </c>
      <c r="M1859">
        <f t="shared" ref="M1859:M1922" si="348">IF(MONTH(A1859)=2,1,0)</f>
        <v>1</v>
      </c>
      <c r="N1859">
        <f t="shared" ref="N1859:N1922" si="349">IF(MONTH(A1859)=3,1,0)</f>
        <v>0</v>
      </c>
      <c r="O1859">
        <f t="shared" ref="O1859:O1922" si="350">IF(MONTH(A1859)=4,1,0)</f>
        <v>0</v>
      </c>
      <c r="P1859">
        <f t="shared" ref="P1859:P1922" si="351">IF(MONTH(A1859)=5,1,0)</f>
        <v>0</v>
      </c>
      <c r="Q1859">
        <f t="shared" ref="Q1859:Q1922" si="352">IF(MONTH(A1859)=6,1,0)</f>
        <v>0</v>
      </c>
      <c r="R1859">
        <f t="shared" ref="R1859:R1922" si="353">IF(MONTH(A1859)=7,1,0)</f>
        <v>0</v>
      </c>
      <c r="S1859">
        <f t="shared" ref="S1859:S1922" si="354">IF(MONTH(A1859)=8,1,0)</f>
        <v>0</v>
      </c>
      <c r="T1859">
        <f t="shared" ref="T1859:T1922" si="355">IF(MONTH(A1859)=9,1,0)</f>
        <v>0</v>
      </c>
      <c r="U1859">
        <f t="shared" ref="U1859:U1922" si="356">IF(MONTH(A1859)=10,1,0)</f>
        <v>0</v>
      </c>
      <c r="V1859">
        <f t="shared" ref="V1859:V1922" si="357">IF(MONTH(A1859)=11,1,0)</f>
        <v>0</v>
      </c>
      <c r="W1859">
        <f t="shared" ref="W1859:W1922" si="358">IF(MONTH(A1859)=12,1,0)</f>
        <v>0</v>
      </c>
      <c r="X1859">
        <f t="shared" ref="X1859:X1922" si="359">IF(WEEKDAY(A1859)&gt;=6,1,0)</f>
        <v>0</v>
      </c>
      <c r="Y1859">
        <v>6371</v>
      </c>
    </row>
    <row r="1860" spans="1:25">
      <c r="A1860" s="1">
        <v>42402</v>
      </c>
      <c r="B1860">
        <v>66</v>
      </c>
      <c r="C1860">
        <v>138.92424242424244</v>
      </c>
      <c r="D1860">
        <v>9169</v>
      </c>
      <c r="E1860">
        <v>11</v>
      </c>
      <c r="F1860">
        <v>118.55454545454545</v>
      </c>
      <c r="G1860">
        <v>1304.0999999999999</v>
      </c>
      <c r="H1860">
        <v>77</v>
      </c>
      <c r="I1860">
        <v>136.01428571428571</v>
      </c>
      <c r="J1860">
        <v>10473.1</v>
      </c>
      <c r="K1860">
        <v>0</v>
      </c>
      <c r="L1860">
        <v>1858</v>
      </c>
      <c r="M1860">
        <f t="shared" si="348"/>
        <v>1</v>
      </c>
      <c r="N1860">
        <f t="shared" si="349"/>
        <v>0</v>
      </c>
      <c r="O1860">
        <f t="shared" si="350"/>
        <v>0</v>
      </c>
      <c r="P1860">
        <f t="shared" si="351"/>
        <v>0</v>
      </c>
      <c r="Q1860">
        <f t="shared" si="352"/>
        <v>0</v>
      </c>
      <c r="R1860">
        <f t="shared" si="353"/>
        <v>0</v>
      </c>
      <c r="S1860">
        <f t="shared" si="354"/>
        <v>0</v>
      </c>
      <c r="T1860">
        <f t="shared" si="355"/>
        <v>0</v>
      </c>
      <c r="U1860">
        <f t="shared" si="356"/>
        <v>0</v>
      </c>
      <c r="V1860">
        <f t="shared" si="357"/>
        <v>0</v>
      </c>
      <c r="W1860">
        <f t="shared" si="358"/>
        <v>0</v>
      </c>
      <c r="X1860">
        <f t="shared" si="359"/>
        <v>0</v>
      </c>
      <c r="Y1860">
        <v>9048.1</v>
      </c>
    </row>
    <row r="1861" spans="1:25">
      <c r="A1861" s="1">
        <v>42403</v>
      </c>
      <c r="B1861">
        <v>71</v>
      </c>
      <c r="C1861">
        <v>138.16901408450704</v>
      </c>
      <c r="D1861">
        <v>9810</v>
      </c>
      <c r="E1861">
        <v>20</v>
      </c>
      <c r="F1861">
        <v>118.455</v>
      </c>
      <c r="G1861">
        <v>2369.1</v>
      </c>
      <c r="H1861">
        <v>91</v>
      </c>
      <c r="I1861">
        <v>133.83626373626373</v>
      </c>
      <c r="J1861">
        <v>12179.1</v>
      </c>
      <c r="K1861">
        <v>0</v>
      </c>
      <c r="L1861">
        <v>1859</v>
      </c>
      <c r="M1861">
        <f t="shared" si="348"/>
        <v>1</v>
      </c>
      <c r="N1861">
        <f t="shared" si="349"/>
        <v>0</v>
      </c>
      <c r="O1861">
        <f t="shared" si="350"/>
        <v>0</v>
      </c>
      <c r="P1861">
        <f t="shared" si="351"/>
        <v>0</v>
      </c>
      <c r="Q1861">
        <f t="shared" si="352"/>
        <v>0</v>
      </c>
      <c r="R1861">
        <f t="shared" si="353"/>
        <v>0</v>
      </c>
      <c r="S1861">
        <f t="shared" si="354"/>
        <v>0</v>
      </c>
      <c r="T1861">
        <f t="shared" si="355"/>
        <v>0</v>
      </c>
      <c r="U1861">
        <f t="shared" si="356"/>
        <v>0</v>
      </c>
      <c r="V1861">
        <f t="shared" si="357"/>
        <v>0</v>
      </c>
      <c r="W1861">
        <f t="shared" si="358"/>
        <v>0</v>
      </c>
      <c r="X1861">
        <f t="shared" si="359"/>
        <v>0</v>
      </c>
      <c r="Y1861">
        <v>10473.1</v>
      </c>
    </row>
    <row r="1862" spans="1:25">
      <c r="A1862" s="1">
        <v>42404</v>
      </c>
      <c r="B1862">
        <v>70</v>
      </c>
      <c r="C1862">
        <v>135.62857142857143</v>
      </c>
      <c r="D1862">
        <v>9494</v>
      </c>
      <c r="E1862">
        <v>27</v>
      </c>
      <c r="F1862">
        <v>109.4222222222222</v>
      </c>
      <c r="G1862">
        <v>2954.3999999999996</v>
      </c>
      <c r="H1862">
        <v>97</v>
      </c>
      <c r="I1862">
        <v>128.33402061855671</v>
      </c>
      <c r="J1862">
        <v>12448.4</v>
      </c>
      <c r="K1862">
        <v>0</v>
      </c>
      <c r="L1862">
        <v>1860</v>
      </c>
      <c r="M1862">
        <f t="shared" si="348"/>
        <v>1</v>
      </c>
      <c r="N1862">
        <f t="shared" si="349"/>
        <v>0</v>
      </c>
      <c r="O1862">
        <f t="shared" si="350"/>
        <v>0</v>
      </c>
      <c r="P1862">
        <f t="shared" si="351"/>
        <v>0</v>
      </c>
      <c r="Q1862">
        <f t="shared" si="352"/>
        <v>0</v>
      </c>
      <c r="R1862">
        <f t="shared" si="353"/>
        <v>0</v>
      </c>
      <c r="S1862">
        <f t="shared" si="354"/>
        <v>0</v>
      </c>
      <c r="T1862">
        <f t="shared" si="355"/>
        <v>0</v>
      </c>
      <c r="U1862">
        <f t="shared" si="356"/>
        <v>0</v>
      </c>
      <c r="V1862">
        <f t="shared" si="357"/>
        <v>0</v>
      </c>
      <c r="W1862">
        <f t="shared" si="358"/>
        <v>0</v>
      </c>
      <c r="X1862">
        <f t="shared" si="359"/>
        <v>0</v>
      </c>
      <c r="Y1862">
        <v>12179.1</v>
      </c>
    </row>
    <row r="1863" spans="1:25">
      <c r="A1863" s="1">
        <v>42405</v>
      </c>
      <c r="B1863">
        <v>42</v>
      </c>
      <c r="C1863">
        <v>123.80952380952381</v>
      </c>
      <c r="D1863">
        <v>5200</v>
      </c>
      <c r="E1863">
        <v>13</v>
      </c>
      <c r="F1863">
        <v>107.65384615384616</v>
      </c>
      <c r="G1863">
        <v>1399.5</v>
      </c>
      <c r="H1863">
        <v>55</v>
      </c>
      <c r="I1863">
        <v>119.99090909090908</v>
      </c>
      <c r="J1863">
        <v>6599.5</v>
      </c>
      <c r="K1863">
        <v>0</v>
      </c>
      <c r="L1863">
        <v>1861</v>
      </c>
      <c r="M1863">
        <f t="shared" si="348"/>
        <v>1</v>
      </c>
      <c r="N1863">
        <f t="shared" si="349"/>
        <v>0</v>
      </c>
      <c r="O1863">
        <f t="shared" si="350"/>
        <v>0</v>
      </c>
      <c r="P1863">
        <f t="shared" si="351"/>
        <v>0</v>
      </c>
      <c r="Q1863">
        <f t="shared" si="352"/>
        <v>0</v>
      </c>
      <c r="R1863">
        <f t="shared" si="353"/>
        <v>0</v>
      </c>
      <c r="S1863">
        <f t="shared" si="354"/>
        <v>0</v>
      </c>
      <c r="T1863">
        <f t="shared" si="355"/>
        <v>0</v>
      </c>
      <c r="U1863">
        <f t="shared" si="356"/>
        <v>0</v>
      </c>
      <c r="V1863">
        <f t="shared" si="357"/>
        <v>0</v>
      </c>
      <c r="W1863">
        <f t="shared" si="358"/>
        <v>0</v>
      </c>
      <c r="X1863">
        <f t="shared" si="359"/>
        <v>1</v>
      </c>
      <c r="Y1863">
        <v>12448.4</v>
      </c>
    </row>
    <row r="1864" spans="1:25">
      <c r="A1864" s="1">
        <v>42406</v>
      </c>
      <c r="B1864">
        <v>3</v>
      </c>
      <c r="C1864">
        <v>140.66666666666666</v>
      </c>
      <c r="D1864">
        <v>422</v>
      </c>
      <c r="E1864">
        <v>9</v>
      </c>
      <c r="F1864">
        <v>122.80000000000001</v>
      </c>
      <c r="G1864">
        <v>1105.2</v>
      </c>
      <c r="H1864">
        <v>12</v>
      </c>
      <c r="I1864">
        <v>127.26666666666667</v>
      </c>
      <c r="J1864">
        <v>1527.2</v>
      </c>
      <c r="K1864">
        <v>0</v>
      </c>
      <c r="L1864">
        <v>1862</v>
      </c>
      <c r="M1864">
        <f t="shared" si="348"/>
        <v>1</v>
      </c>
      <c r="N1864">
        <f t="shared" si="349"/>
        <v>0</v>
      </c>
      <c r="O1864">
        <f t="shared" si="350"/>
        <v>0</v>
      </c>
      <c r="P1864">
        <f t="shared" si="351"/>
        <v>0</v>
      </c>
      <c r="Q1864">
        <f t="shared" si="352"/>
        <v>0</v>
      </c>
      <c r="R1864">
        <f t="shared" si="353"/>
        <v>0</v>
      </c>
      <c r="S1864">
        <f t="shared" si="354"/>
        <v>0</v>
      </c>
      <c r="T1864">
        <f t="shared" si="355"/>
        <v>0</v>
      </c>
      <c r="U1864">
        <f t="shared" si="356"/>
        <v>0</v>
      </c>
      <c r="V1864">
        <f t="shared" si="357"/>
        <v>0</v>
      </c>
      <c r="W1864">
        <f t="shared" si="358"/>
        <v>0</v>
      </c>
      <c r="X1864">
        <f t="shared" si="359"/>
        <v>1</v>
      </c>
      <c r="Y1864">
        <v>6599.5</v>
      </c>
    </row>
    <row r="1865" spans="1:25">
      <c r="A1865" s="1">
        <v>42407</v>
      </c>
      <c r="B1865">
        <v>36</v>
      </c>
      <c r="C1865">
        <v>144.83333333333334</v>
      </c>
      <c r="D1865">
        <v>5214</v>
      </c>
      <c r="E1865">
        <v>8</v>
      </c>
      <c r="F1865">
        <v>108.6375</v>
      </c>
      <c r="G1865">
        <v>869.1</v>
      </c>
      <c r="H1865">
        <v>44</v>
      </c>
      <c r="I1865">
        <v>138.25227272727273</v>
      </c>
      <c r="J1865">
        <v>6083.1</v>
      </c>
      <c r="K1865">
        <v>0</v>
      </c>
      <c r="L1865">
        <v>1863</v>
      </c>
      <c r="M1865">
        <f t="shared" si="348"/>
        <v>1</v>
      </c>
      <c r="N1865">
        <f t="shared" si="349"/>
        <v>0</v>
      </c>
      <c r="O1865">
        <f t="shared" si="350"/>
        <v>0</v>
      </c>
      <c r="P1865">
        <f t="shared" si="351"/>
        <v>0</v>
      </c>
      <c r="Q1865">
        <f t="shared" si="352"/>
        <v>0</v>
      </c>
      <c r="R1865">
        <f t="shared" si="353"/>
        <v>0</v>
      </c>
      <c r="S1865">
        <f t="shared" si="354"/>
        <v>0</v>
      </c>
      <c r="T1865">
        <f t="shared" si="355"/>
        <v>0</v>
      </c>
      <c r="U1865">
        <f t="shared" si="356"/>
        <v>0</v>
      </c>
      <c r="V1865">
        <f t="shared" si="357"/>
        <v>0</v>
      </c>
      <c r="W1865">
        <f t="shared" si="358"/>
        <v>0</v>
      </c>
      <c r="X1865">
        <f t="shared" si="359"/>
        <v>0</v>
      </c>
      <c r="Y1865">
        <v>1527.2</v>
      </c>
    </row>
    <row r="1866" spans="1:25">
      <c r="A1866" s="1">
        <v>42408</v>
      </c>
      <c r="B1866">
        <v>75</v>
      </c>
      <c r="C1866">
        <v>149.13333333333333</v>
      </c>
      <c r="D1866">
        <v>11185</v>
      </c>
      <c r="E1866">
        <v>10</v>
      </c>
      <c r="F1866">
        <v>116</v>
      </c>
      <c r="G1866">
        <v>1160</v>
      </c>
      <c r="H1866">
        <v>85</v>
      </c>
      <c r="I1866">
        <v>145.23529411764707</v>
      </c>
      <c r="J1866">
        <v>12345</v>
      </c>
      <c r="K1866">
        <v>0</v>
      </c>
      <c r="L1866">
        <v>1864</v>
      </c>
      <c r="M1866">
        <f t="shared" si="348"/>
        <v>1</v>
      </c>
      <c r="N1866">
        <f t="shared" si="349"/>
        <v>0</v>
      </c>
      <c r="O1866">
        <f t="shared" si="350"/>
        <v>0</v>
      </c>
      <c r="P1866">
        <f t="shared" si="351"/>
        <v>0</v>
      </c>
      <c r="Q1866">
        <f t="shared" si="352"/>
        <v>0</v>
      </c>
      <c r="R1866">
        <f t="shared" si="353"/>
        <v>0</v>
      </c>
      <c r="S1866">
        <f t="shared" si="354"/>
        <v>0</v>
      </c>
      <c r="T1866">
        <f t="shared" si="355"/>
        <v>0</v>
      </c>
      <c r="U1866">
        <f t="shared" si="356"/>
        <v>0</v>
      </c>
      <c r="V1866">
        <f t="shared" si="357"/>
        <v>0</v>
      </c>
      <c r="W1866">
        <f t="shared" si="358"/>
        <v>0</v>
      </c>
      <c r="X1866">
        <f t="shared" si="359"/>
        <v>0</v>
      </c>
      <c r="Y1866">
        <v>6083.1</v>
      </c>
    </row>
    <row r="1867" spans="1:25">
      <c r="A1867" s="1">
        <v>42409</v>
      </c>
      <c r="B1867">
        <v>65</v>
      </c>
      <c r="C1867">
        <v>149.30769230769232</v>
      </c>
      <c r="D1867">
        <v>9705</v>
      </c>
      <c r="E1867">
        <v>13</v>
      </c>
      <c r="F1867">
        <v>114.23076923076923</v>
      </c>
      <c r="G1867">
        <v>1485</v>
      </c>
      <c r="H1867">
        <v>78</v>
      </c>
      <c r="I1867">
        <v>143.46153846153845</v>
      </c>
      <c r="J1867">
        <v>11190</v>
      </c>
      <c r="K1867">
        <v>0</v>
      </c>
      <c r="L1867">
        <v>1865</v>
      </c>
      <c r="M1867">
        <f t="shared" si="348"/>
        <v>1</v>
      </c>
      <c r="N1867">
        <f t="shared" si="349"/>
        <v>0</v>
      </c>
      <c r="O1867">
        <f t="shared" si="350"/>
        <v>0</v>
      </c>
      <c r="P1867">
        <f t="shared" si="351"/>
        <v>0</v>
      </c>
      <c r="Q1867">
        <f t="shared" si="352"/>
        <v>0</v>
      </c>
      <c r="R1867">
        <f t="shared" si="353"/>
        <v>0</v>
      </c>
      <c r="S1867">
        <f t="shared" si="354"/>
        <v>0</v>
      </c>
      <c r="T1867">
        <f t="shared" si="355"/>
        <v>0</v>
      </c>
      <c r="U1867">
        <f t="shared" si="356"/>
        <v>0</v>
      </c>
      <c r="V1867">
        <f t="shared" si="357"/>
        <v>0</v>
      </c>
      <c r="W1867">
        <f t="shared" si="358"/>
        <v>0</v>
      </c>
      <c r="X1867">
        <f t="shared" si="359"/>
        <v>0</v>
      </c>
      <c r="Y1867">
        <v>12345</v>
      </c>
    </row>
    <row r="1868" spans="1:25">
      <c r="A1868" s="1">
        <v>42410</v>
      </c>
      <c r="B1868">
        <v>64</v>
      </c>
      <c r="C1868">
        <v>148.53125</v>
      </c>
      <c r="D1868">
        <v>9506</v>
      </c>
      <c r="E1868">
        <v>12</v>
      </c>
      <c r="F1868">
        <v>119.69166666666668</v>
      </c>
      <c r="G1868">
        <v>1436.3000000000002</v>
      </c>
      <c r="H1868">
        <v>76</v>
      </c>
      <c r="I1868">
        <v>143.97763157894735</v>
      </c>
      <c r="J1868">
        <v>10942.3</v>
      </c>
      <c r="K1868">
        <v>0</v>
      </c>
      <c r="L1868">
        <v>1866</v>
      </c>
      <c r="M1868">
        <f t="shared" si="348"/>
        <v>1</v>
      </c>
      <c r="N1868">
        <f t="shared" si="349"/>
        <v>0</v>
      </c>
      <c r="O1868">
        <f t="shared" si="350"/>
        <v>0</v>
      </c>
      <c r="P1868">
        <f t="shared" si="351"/>
        <v>0</v>
      </c>
      <c r="Q1868">
        <f t="shared" si="352"/>
        <v>0</v>
      </c>
      <c r="R1868">
        <f t="shared" si="353"/>
        <v>0</v>
      </c>
      <c r="S1868">
        <f t="shared" si="354"/>
        <v>0</v>
      </c>
      <c r="T1868">
        <f t="shared" si="355"/>
        <v>0</v>
      </c>
      <c r="U1868">
        <f t="shared" si="356"/>
        <v>0</v>
      </c>
      <c r="V1868">
        <f t="shared" si="357"/>
        <v>0</v>
      </c>
      <c r="W1868">
        <f t="shared" si="358"/>
        <v>0</v>
      </c>
      <c r="X1868">
        <f t="shared" si="359"/>
        <v>0</v>
      </c>
      <c r="Y1868">
        <v>11190</v>
      </c>
    </row>
    <row r="1869" spans="1:25">
      <c r="A1869" s="1">
        <v>42411</v>
      </c>
      <c r="B1869">
        <v>40</v>
      </c>
      <c r="C1869">
        <v>141</v>
      </c>
      <c r="D1869">
        <v>5640</v>
      </c>
      <c r="E1869">
        <v>21</v>
      </c>
      <c r="F1869">
        <v>112.16190476190475</v>
      </c>
      <c r="G1869">
        <v>2355.3999999999996</v>
      </c>
      <c r="H1869">
        <v>61</v>
      </c>
      <c r="I1869">
        <v>131.07213114754097</v>
      </c>
      <c r="J1869">
        <v>7995.4</v>
      </c>
      <c r="K1869">
        <v>0</v>
      </c>
      <c r="L1869">
        <v>1867</v>
      </c>
      <c r="M1869">
        <f t="shared" si="348"/>
        <v>1</v>
      </c>
      <c r="N1869">
        <f t="shared" si="349"/>
        <v>0</v>
      </c>
      <c r="O1869">
        <f t="shared" si="350"/>
        <v>0</v>
      </c>
      <c r="P1869">
        <f t="shared" si="351"/>
        <v>0</v>
      </c>
      <c r="Q1869">
        <f t="shared" si="352"/>
        <v>0</v>
      </c>
      <c r="R1869">
        <f t="shared" si="353"/>
        <v>0</v>
      </c>
      <c r="S1869">
        <f t="shared" si="354"/>
        <v>0</v>
      </c>
      <c r="T1869">
        <f t="shared" si="355"/>
        <v>0</v>
      </c>
      <c r="U1869">
        <f t="shared" si="356"/>
        <v>0</v>
      </c>
      <c r="V1869">
        <f t="shared" si="357"/>
        <v>0</v>
      </c>
      <c r="W1869">
        <f t="shared" si="358"/>
        <v>0</v>
      </c>
      <c r="X1869">
        <f t="shared" si="359"/>
        <v>0</v>
      </c>
      <c r="Y1869">
        <v>10942.3</v>
      </c>
    </row>
    <row r="1870" spans="1:25">
      <c r="A1870" s="1">
        <v>42412</v>
      </c>
      <c r="B1870">
        <v>15</v>
      </c>
      <c r="C1870">
        <v>128.33333333333334</v>
      </c>
      <c r="D1870">
        <v>1925</v>
      </c>
      <c r="E1870">
        <v>23</v>
      </c>
      <c r="F1870">
        <v>117.75652173913042</v>
      </c>
      <c r="G1870">
        <v>2708.3999999999996</v>
      </c>
      <c r="H1870">
        <v>38</v>
      </c>
      <c r="I1870">
        <v>121.93157894736841</v>
      </c>
      <c r="J1870">
        <v>4633.3999999999996</v>
      </c>
      <c r="K1870">
        <v>0</v>
      </c>
      <c r="L1870">
        <v>1868</v>
      </c>
      <c r="M1870">
        <f t="shared" si="348"/>
        <v>1</v>
      </c>
      <c r="N1870">
        <f t="shared" si="349"/>
        <v>0</v>
      </c>
      <c r="O1870">
        <f t="shared" si="350"/>
        <v>0</v>
      </c>
      <c r="P1870">
        <f t="shared" si="351"/>
        <v>0</v>
      </c>
      <c r="Q1870">
        <f t="shared" si="352"/>
        <v>0</v>
      </c>
      <c r="R1870">
        <f t="shared" si="353"/>
        <v>0</v>
      </c>
      <c r="S1870">
        <f t="shared" si="354"/>
        <v>0</v>
      </c>
      <c r="T1870">
        <f t="shared" si="355"/>
        <v>0</v>
      </c>
      <c r="U1870">
        <f t="shared" si="356"/>
        <v>0</v>
      </c>
      <c r="V1870">
        <f t="shared" si="357"/>
        <v>0</v>
      </c>
      <c r="W1870">
        <f t="shared" si="358"/>
        <v>0</v>
      </c>
      <c r="X1870">
        <f t="shared" si="359"/>
        <v>1</v>
      </c>
      <c r="Y1870">
        <v>7995.4</v>
      </c>
    </row>
    <row r="1871" spans="1:25">
      <c r="A1871" s="1">
        <v>42413</v>
      </c>
      <c r="B1871">
        <v>0</v>
      </c>
      <c r="C1871">
        <v>0</v>
      </c>
      <c r="D1871">
        <v>0</v>
      </c>
      <c r="E1871">
        <v>38</v>
      </c>
      <c r="F1871">
        <v>124.00263157894737</v>
      </c>
      <c r="G1871">
        <v>4712.1000000000004</v>
      </c>
      <c r="H1871">
        <v>38</v>
      </c>
      <c r="I1871">
        <v>124.00263157894737</v>
      </c>
      <c r="J1871">
        <v>4712.1000000000004</v>
      </c>
      <c r="K1871">
        <v>0</v>
      </c>
      <c r="L1871">
        <v>1869</v>
      </c>
      <c r="M1871">
        <f t="shared" si="348"/>
        <v>1</v>
      </c>
      <c r="N1871">
        <f t="shared" si="349"/>
        <v>0</v>
      </c>
      <c r="O1871">
        <f t="shared" si="350"/>
        <v>0</v>
      </c>
      <c r="P1871">
        <f t="shared" si="351"/>
        <v>0</v>
      </c>
      <c r="Q1871">
        <f t="shared" si="352"/>
        <v>0</v>
      </c>
      <c r="R1871">
        <f t="shared" si="353"/>
        <v>0</v>
      </c>
      <c r="S1871">
        <f t="shared" si="354"/>
        <v>0</v>
      </c>
      <c r="T1871">
        <f t="shared" si="355"/>
        <v>0</v>
      </c>
      <c r="U1871">
        <f t="shared" si="356"/>
        <v>0</v>
      </c>
      <c r="V1871">
        <f t="shared" si="357"/>
        <v>0</v>
      </c>
      <c r="W1871">
        <f t="shared" si="358"/>
        <v>0</v>
      </c>
      <c r="X1871">
        <f t="shared" si="359"/>
        <v>1</v>
      </c>
      <c r="Y1871">
        <v>4633.3999999999996</v>
      </c>
    </row>
    <row r="1872" spans="1:25">
      <c r="A1872" s="1">
        <v>42414</v>
      </c>
      <c r="B1872">
        <v>5</v>
      </c>
      <c r="C1872">
        <v>135</v>
      </c>
      <c r="D1872">
        <v>675</v>
      </c>
      <c r="E1872">
        <v>9</v>
      </c>
      <c r="F1872">
        <v>113.38888888888889</v>
      </c>
      <c r="G1872">
        <v>1020.5</v>
      </c>
      <c r="H1872">
        <v>14</v>
      </c>
      <c r="I1872">
        <v>121.10714285714286</v>
      </c>
      <c r="J1872">
        <v>1695.5</v>
      </c>
      <c r="K1872">
        <v>0</v>
      </c>
      <c r="L1872">
        <v>1870</v>
      </c>
      <c r="M1872">
        <f t="shared" si="348"/>
        <v>1</v>
      </c>
      <c r="N1872">
        <f t="shared" si="349"/>
        <v>0</v>
      </c>
      <c r="O1872">
        <f t="shared" si="350"/>
        <v>0</v>
      </c>
      <c r="P1872">
        <f t="shared" si="351"/>
        <v>0</v>
      </c>
      <c r="Q1872">
        <f t="shared" si="352"/>
        <v>0</v>
      </c>
      <c r="R1872">
        <f t="shared" si="353"/>
        <v>0</v>
      </c>
      <c r="S1872">
        <f t="shared" si="354"/>
        <v>0</v>
      </c>
      <c r="T1872">
        <f t="shared" si="355"/>
        <v>0</v>
      </c>
      <c r="U1872">
        <f t="shared" si="356"/>
        <v>0</v>
      </c>
      <c r="V1872">
        <f t="shared" si="357"/>
        <v>0</v>
      </c>
      <c r="W1872">
        <f t="shared" si="358"/>
        <v>0</v>
      </c>
      <c r="X1872">
        <f t="shared" si="359"/>
        <v>0</v>
      </c>
      <c r="Y1872">
        <v>4712.1000000000004</v>
      </c>
    </row>
    <row r="1873" spans="1:25">
      <c r="A1873" s="1">
        <v>42415</v>
      </c>
      <c r="B1873">
        <v>35</v>
      </c>
      <c r="C1873">
        <v>138.14285714285714</v>
      </c>
      <c r="D1873">
        <v>4835</v>
      </c>
      <c r="E1873">
        <v>18</v>
      </c>
      <c r="F1873">
        <v>106.95555555555555</v>
      </c>
      <c r="G1873">
        <v>1925.1999999999998</v>
      </c>
      <c r="H1873">
        <v>53</v>
      </c>
      <c r="I1873">
        <v>127.55094339622642</v>
      </c>
      <c r="J1873">
        <v>6760.2</v>
      </c>
      <c r="K1873">
        <v>0</v>
      </c>
      <c r="L1873">
        <v>1871</v>
      </c>
      <c r="M1873">
        <f t="shared" si="348"/>
        <v>1</v>
      </c>
      <c r="N1873">
        <f t="shared" si="349"/>
        <v>0</v>
      </c>
      <c r="O1873">
        <f t="shared" si="350"/>
        <v>0</v>
      </c>
      <c r="P1873">
        <f t="shared" si="351"/>
        <v>0</v>
      </c>
      <c r="Q1873">
        <f t="shared" si="352"/>
        <v>0</v>
      </c>
      <c r="R1873">
        <f t="shared" si="353"/>
        <v>0</v>
      </c>
      <c r="S1873">
        <f t="shared" si="354"/>
        <v>0</v>
      </c>
      <c r="T1873">
        <f t="shared" si="355"/>
        <v>0</v>
      </c>
      <c r="U1873">
        <f t="shared" si="356"/>
        <v>0</v>
      </c>
      <c r="V1873">
        <f t="shared" si="357"/>
        <v>0</v>
      </c>
      <c r="W1873">
        <f t="shared" si="358"/>
        <v>0</v>
      </c>
      <c r="X1873">
        <f t="shared" si="359"/>
        <v>0</v>
      </c>
      <c r="Y1873">
        <v>1695.5</v>
      </c>
    </row>
    <row r="1874" spans="1:25">
      <c r="A1874" s="1">
        <v>42416</v>
      </c>
      <c r="B1874">
        <v>45</v>
      </c>
      <c r="C1874">
        <v>137.22222222222223</v>
      </c>
      <c r="D1874">
        <v>6175</v>
      </c>
      <c r="E1874">
        <v>11</v>
      </c>
      <c r="F1874">
        <v>106.63636363636364</v>
      </c>
      <c r="G1874">
        <v>1173</v>
      </c>
      <c r="H1874">
        <v>56</v>
      </c>
      <c r="I1874">
        <v>131.21428571428572</v>
      </c>
      <c r="J1874">
        <v>7348</v>
      </c>
      <c r="K1874">
        <v>0</v>
      </c>
      <c r="L1874">
        <v>1872</v>
      </c>
      <c r="M1874">
        <f t="shared" si="348"/>
        <v>1</v>
      </c>
      <c r="N1874">
        <f t="shared" si="349"/>
        <v>0</v>
      </c>
      <c r="O1874">
        <f t="shared" si="350"/>
        <v>0</v>
      </c>
      <c r="P1874">
        <f t="shared" si="351"/>
        <v>0</v>
      </c>
      <c r="Q1874">
        <f t="shared" si="352"/>
        <v>0</v>
      </c>
      <c r="R1874">
        <f t="shared" si="353"/>
        <v>0</v>
      </c>
      <c r="S1874">
        <f t="shared" si="354"/>
        <v>0</v>
      </c>
      <c r="T1874">
        <f t="shared" si="355"/>
        <v>0</v>
      </c>
      <c r="U1874">
        <f t="shared" si="356"/>
        <v>0</v>
      </c>
      <c r="V1874">
        <f t="shared" si="357"/>
        <v>0</v>
      </c>
      <c r="W1874">
        <f t="shared" si="358"/>
        <v>0</v>
      </c>
      <c r="X1874">
        <f t="shared" si="359"/>
        <v>0</v>
      </c>
      <c r="Y1874">
        <v>6760.2</v>
      </c>
    </row>
    <row r="1875" spans="1:25">
      <c r="A1875" s="1">
        <v>42417</v>
      </c>
      <c r="B1875">
        <v>54</v>
      </c>
      <c r="C1875">
        <v>136.96296296296296</v>
      </c>
      <c r="D1875">
        <v>7396</v>
      </c>
      <c r="E1875">
        <v>5</v>
      </c>
      <c r="F1875">
        <v>110.6</v>
      </c>
      <c r="G1875">
        <v>553</v>
      </c>
      <c r="H1875">
        <v>59</v>
      </c>
      <c r="I1875">
        <v>134.72881355932202</v>
      </c>
      <c r="J1875">
        <v>7949</v>
      </c>
      <c r="K1875">
        <v>0</v>
      </c>
      <c r="L1875">
        <v>1873</v>
      </c>
      <c r="M1875">
        <f t="shared" si="348"/>
        <v>1</v>
      </c>
      <c r="N1875">
        <f t="shared" si="349"/>
        <v>0</v>
      </c>
      <c r="O1875">
        <f t="shared" si="350"/>
        <v>0</v>
      </c>
      <c r="P1875">
        <f t="shared" si="351"/>
        <v>0</v>
      </c>
      <c r="Q1875">
        <f t="shared" si="352"/>
        <v>0</v>
      </c>
      <c r="R1875">
        <f t="shared" si="353"/>
        <v>0</v>
      </c>
      <c r="S1875">
        <f t="shared" si="354"/>
        <v>0</v>
      </c>
      <c r="T1875">
        <f t="shared" si="355"/>
        <v>0</v>
      </c>
      <c r="U1875">
        <f t="shared" si="356"/>
        <v>0</v>
      </c>
      <c r="V1875">
        <f t="shared" si="357"/>
        <v>0</v>
      </c>
      <c r="W1875">
        <f t="shared" si="358"/>
        <v>0</v>
      </c>
      <c r="X1875">
        <f t="shared" si="359"/>
        <v>0</v>
      </c>
      <c r="Y1875">
        <v>7348</v>
      </c>
    </row>
    <row r="1876" spans="1:25">
      <c r="A1876" s="1">
        <v>42418</v>
      </c>
      <c r="B1876">
        <v>51</v>
      </c>
      <c r="C1876">
        <v>136.25490196078431</v>
      </c>
      <c r="D1876">
        <v>6949</v>
      </c>
      <c r="E1876">
        <v>20</v>
      </c>
      <c r="F1876">
        <v>118</v>
      </c>
      <c r="G1876">
        <v>2360</v>
      </c>
      <c r="H1876">
        <v>71</v>
      </c>
      <c r="I1876">
        <v>131.11267605633802</v>
      </c>
      <c r="J1876">
        <v>9309</v>
      </c>
      <c r="K1876">
        <v>0</v>
      </c>
      <c r="L1876">
        <v>1874</v>
      </c>
      <c r="M1876">
        <f t="shared" si="348"/>
        <v>1</v>
      </c>
      <c r="N1876">
        <f t="shared" si="349"/>
        <v>0</v>
      </c>
      <c r="O1876">
        <f t="shared" si="350"/>
        <v>0</v>
      </c>
      <c r="P1876">
        <f t="shared" si="351"/>
        <v>0</v>
      </c>
      <c r="Q1876">
        <f t="shared" si="352"/>
        <v>0</v>
      </c>
      <c r="R1876">
        <f t="shared" si="353"/>
        <v>0</v>
      </c>
      <c r="S1876">
        <f t="shared" si="354"/>
        <v>0</v>
      </c>
      <c r="T1876">
        <f t="shared" si="355"/>
        <v>0</v>
      </c>
      <c r="U1876">
        <f t="shared" si="356"/>
        <v>0</v>
      </c>
      <c r="V1876">
        <f t="shared" si="357"/>
        <v>0</v>
      </c>
      <c r="W1876">
        <f t="shared" si="358"/>
        <v>0</v>
      </c>
      <c r="X1876">
        <f t="shared" si="359"/>
        <v>0</v>
      </c>
      <c r="Y1876">
        <v>7949</v>
      </c>
    </row>
    <row r="1877" spans="1:25">
      <c r="A1877" s="1">
        <v>42419</v>
      </c>
      <c r="B1877">
        <v>34</v>
      </c>
      <c r="C1877">
        <v>124.73529411764706</v>
      </c>
      <c r="D1877">
        <v>4241</v>
      </c>
      <c r="E1877">
        <v>31</v>
      </c>
      <c r="F1877">
        <v>125.00967741935483</v>
      </c>
      <c r="G1877">
        <v>3875.2999999999997</v>
      </c>
      <c r="H1877">
        <v>65</v>
      </c>
      <c r="I1877">
        <v>124.86615384615384</v>
      </c>
      <c r="J1877">
        <v>8116.2999999999993</v>
      </c>
      <c r="K1877">
        <v>0</v>
      </c>
      <c r="L1877">
        <v>1875</v>
      </c>
      <c r="M1877">
        <f t="shared" si="348"/>
        <v>1</v>
      </c>
      <c r="N1877">
        <f t="shared" si="349"/>
        <v>0</v>
      </c>
      <c r="O1877">
        <f t="shared" si="350"/>
        <v>0</v>
      </c>
      <c r="P1877">
        <f t="shared" si="351"/>
        <v>0</v>
      </c>
      <c r="Q1877">
        <f t="shared" si="352"/>
        <v>0</v>
      </c>
      <c r="R1877">
        <f t="shared" si="353"/>
        <v>0</v>
      </c>
      <c r="S1877">
        <f t="shared" si="354"/>
        <v>0</v>
      </c>
      <c r="T1877">
        <f t="shared" si="355"/>
        <v>0</v>
      </c>
      <c r="U1877">
        <f t="shared" si="356"/>
        <v>0</v>
      </c>
      <c r="V1877">
        <f t="shared" si="357"/>
        <v>0</v>
      </c>
      <c r="W1877">
        <f t="shared" si="358"/>
        <v>0</v>
      </c>
      <c r="X1877">
        <f t="shared" si="359"/>
        <v>1</v>
      </c>
      <c r="Y1877">
        <v>9309</v>
      </c>
    </row>
    <row r="1878" spans="1:25">
      <c r="A1878" s="1">
        <v>42420</v>
      </c>
      <c r="B1878">
        <v>3</v>
      </c>
      <c r="C1878">
        <v>137.33333333333334</v>
      </c>
      <c r="D1878">
        <v>412</v>
      </c>
      <c r="E1878">
        <v>50</v>
      </c>
      <c r="F1878">
        <v>131.86599999999999</v>
      </c>
      <c r="G1878">
        <v>6593.2999999999993</v>
      </c>
      <c r="H1878">
        <v>53</v>
      </c>
      <c r="I1878">
        <v>132.1754716981132</v>
      </c>
      <c r="J1878">
        <v>7005.2999999999993</v>
      </c>
      <c r="K1878">
        <v>0</v>
      </c>
      <c r="L1878">
        <v>1876</v>
      </c>
      <c r="M1878">
        <f t="shared" si="348"/>
        <v>1</v>
      </c>
      <c r="N1878">
        <f t="shared" si="349"/>
        <v>0</v>
      </c>
      <c r="O1878">
        <f t="shared" si="350"/>
        <v>0</v>
      </c>
      <c r="P1878">
        <f t="shared" si="351"/>
        <v>0</v>
      </c>
      <c r="Q1878">
        <f t="shared" si="352"/>
        <v>0</v>
      </c>
      <c r="R1878">
        <f t="shared" si="353"/>
        <v>0</v>
      </c>
      <c r="S1878">
        <f t="shared" si="354"/>
        <v>0</v>
      </c>
      <c r="T1878">
        <f t="shared" si="355"/>
        <v>0</v>
      </c>
      <c r="U1878">
        <f t="shared" si="356"/>
        <v>0</v>
      </c>
      <c r="V1878">
        <f t="shared" si="357"/>
        <v>0</v>
      </c>
      <c r="W1878">
        <f t="shared" si="358"/>
        <v>0</v>
      </c>
      <c r="X1878">
        <f t="shared" si="359"/>
        <v>1</v>
      </c>
      <c r="Y1878">
        <v>8116.2999999999993</v>
      </c>
    </row>
    <row r="1879" spans="1:25">
      <c r="A1879" s="1">
        <v>42421</v>
      </c>
      <c r="B1879">
        <v>55</v>
      </c>
      <c r="C1879">
        <v>140.18181818181819</v>
      </c>
      <c r="D1879">
        <v>7710</v>
      </c>
      <c r="E1879">
        <v>13</v>
      </c>
      <c r="F1879">
        <v>128.60384615384615</v>
      </c>
      <c r="G1879">
        <v>1671.85</v>
      </c>
      <c r="H1879">
        <v>68</v>
      </c>
      <c r="I1879">
        <v>137.96838235294118</v>
      </c>
      <c r="J1879">
        <v>9381.85</v>
      </c>
      <c r="K1879">
        <v>0</v>
      </c>
      <c r="L1879">
        <v>1877</v>
      </c>
      <c r="M1879">
        <f t="shared" si="348"/>
        <v>1</v>
      </c>
      <c r="N1879">
        <f t="shared" si="349"/>
        <v>0</v>
      </c>
      <c r="O1879">
        <f t="shared" si="350"/>
        <v>0</v>
      </c>
      <c r="P1879">
        <f t="shared" si="351"/>
        <v>0</v>
      </c>
      <c r="Q1879">
        <f t="shared" si="352"/>
        <v>0</v>
      </c>
      <c r="R1879">
        <f t="shared" si="353"/>
        <v>0</v>
      </c>
      <c r="S1879">
        <f t="shared" si="354"/>
        <v>0</v>
      </c>
      <c r="T1879">
        <f t="shared" si="355"/>
        <v>0</v>
      </c>
      <c r="U1879">
        <f t="shared" si="356"/>
        <v>0</v>
      </c>
      <c r="V1879">
        <f t="shared" si="357"/>
        <v>0</v>
      </c>
      <c r="W1879">
        <f t="shared" si="358"/>
        <v>0</v>
      </c>
      <c r="X1879">
        <f t="shared" si="359"/>
        <v>0</v>
      </c>
      <c r="Y1879">
        <v>7005.2999999999993</v>
      </c>
    </row>
    <row r="1880" spans="1:25">
      <c r="A1880" s="1">
        <v>42422</v>
      </c>
      <c r="B1880">
        <v>71</v>
      </c>
      <c r="C1880">
        <v>137.73239436619718</v>
      </c>
      <c r="D1880">
        <v>9779</v>
      </c>
      <c r="E1880">
        <v>15</v>
      </c>
      <c r="F1880">
        <v>117.18333333333334</v>
      </c>
      <c r="G1880">
        <v>1757.75</v>
      </c>
      <c r="H1880">
        <v>86</v>
      </c>
      <c r="I1880">
        <v>134.14825581395348</v>
      </c>
      <c r="J1880">
        <v>11536.75</v>
      </c>
      <c r="K1880">
        <v>0</v>
      </c>
      <c r="L1880">
        <v>1878</v>
      </c>
      <c r="M1880">
        <f t="shared" si="348"/>
        <v>1</v>
      </c>
      <c r="N1880">
        <f t="shared" si="349"/>
        <v>0</v>
      </c>
      <c r="O1880">
        <f t="shared" si="350"/>
        <v>0</v>
      </c>
      <c r="P1880">
        <f t="shared" si="351"/>
        <v>0</v>
      </c>
      <c r="Q1880">
        <f t="shared" si="352"/>
        <v>0</v>
      </c>
      <c r="R1880">
        <f t="shared" si="353"/>
        <v>0</v>
      </c>
      <c r="S1880">
        <f t="shared" si="354"/>
        <v>0</v>
      </c>
      <c r="T1880">
        <f t="shared" si="355"/>
        <v>0</v>
      </c>
      <c r="U1880">
        <f t="shared" si="356"/>
        <v>0</v>
      </c>
      <c r="V1880">
        <f t="shared" si="357"/>
        <v>0</v>
      </c>
      <c r="W1880">
        <f t="shared" si="358"/>
        <v>0</v>
      </c>
      <c r="X1880">
        <f t="shared" si="359"/>
        <v>0</v>
      </c>
      <c r="Y1880">
        <v>9381.85</v>
      </c>
    </row>
    <row r="1881" spans="1:25">
      <c r="A1881" s="1">
        <v>42423</v>
      </c>
      <c r="B1881">
        <v>74</v>
      </c>
      <c r="C1881">
        <v>137.32432432432432</v>
      </c>
      <c r="D1881">
        <v>10162</v>
      </c>
      <c r="E1881">
        <v>13</v>
      </c>
      <c r="F1881">
        <v>116.07692307692308</v>
      </c>
      <c r="G1881">
        <v>1509</v>
      </c>
      <c r="H1881">
        <v>87</v>
      </c>
      <c r="I1881">
        <v>134.14942528735631</v>
      </c>
      <c r="J1881">
        <v>11671</v>
      </c>
      <c r="K1881">
        <v>0</v>
      </c>
      <c r="L1881">
        <v>1879</v>
      </c>
      <c r="M1881">
        <f t="shared" si="348"/>
        <v>1</v>
      </c>
      <c r="N1881">
        <f t="shared" si="349"/>
        <v>0</v>
      </c>
      <c r="O1881">
        <f t="shared" si="350"/>
        <v>0</v>
      </c>
      <c r="P1881">
        <f t="shared" si="351"/>
        <v>0</v>
      </c>
      <c r="Q1881">
        <f t="shared" si="352"/>
        <v>0</v>
      </c>
      <c r="R1881">
        <f t="shared" si="353"/>
        <v>0</v>
      </c>
      <c r="S1881">
        <f t="shared" si="354"/>
        <v>0</v>
      </c>
      <c r="T1881">
        <f t="shared" si="355"/>
        <v>0</v>
      </c>
      <c r="U1881">
        <f t="shared" si="356"/>
        <v>0</v>
      </c>
      <c r="V1881">
        <f t="shared" si="357"/>
        <v>0</v>
      </c>
      <c r="W1881">
        <f t="shared" si="358"/>
        <v>0</v>
      </c>
      <c r="X1881">
        <f t="shared" si="359"/>
        <v>0</v>
      </c>
      <c r="Y1881">
        <v>11536.75</v>
      </c>
    </row>
    <row r="1882" spans="1:25">
      <c r="A1882" s="1">
        <v>42424</v>
      </c>
      <c r="B1882">
        <v>41</v>
      </c>
      <c r="C1882">
        <v>141.39024390243901</v>
      </c>
      <c r="D1882">
        <v>5797</v>
      </c>
      <c r="E1882">
        <v>17</v>
      </c>
      <c r="F1882">
        <v>113.89999999999998</v>
      </c>
      <c r="G1882">
        <v>1936.2999999999997</v>
      </c>
      <c r="H1882">
        <v>58</v>
      </c>
      <c r="I1882">
        <v>133.33275862068965</v>
      </c>
      <c r="J1882">
        <v>7733.2999999999993</v>
      </c>
      <c r="K1882">
        <v>0</v>
      </c>
      <c r="L1882">
        <v>1880</v>
      </c>
      <c r="M1882">
        <f t="shared" si="348"/>
        <v>1</v>
      </c>
      <c r="N1882">
        <f t="shared" si="349"/>
        <v>0</v>
      </c>
      <c r="O1882">
        <f t="shared" si="350"/>
        <v>0</v>
      </c>
      <c r="P1882">
        <f t="shared" si="351"/>
        <v>0</v>
      </c>
      <c r="Q1882">
        <f t="shared" si="352"/>
        <v>0</v>
      </c>
      <c r="R1882">
        <f t="shared" si="353"/>
        <v>0</v>
      </c>
      <c r="S1882">
        <f t="shared" si="354"/>
        <v>0</v>
      </c>
      <c r="T1882">
        <f t="shared" si="355"/>
        <v>0</v>
      </c>
      <c r="U1882">
        <f t="shared" si="356"/>
        <v>0</v>
      </c>
      <c r="V1882">
        <f t="shared" si="357"/>
        <v>0</v>
      </c>
      <c r="W1882">
        <f t="shared" si="358"/>
        <v>0</v>
      </c>
      <c r="X1882">
        <f t="shared" si="359"/>
        <v>0</v>
      </c>
      <c r="Y1882">
        <v>11671</v>
      </c>
    </row>
    <row r="1883" spans="1:25">
      <c r="A1883" s="1">
        <v>42425</v>
      </c>
      <c r="B1883">
        <v>57</v>
      </c>
      <c r="C1883">
        <v>132.08771929824562</v>
      </c>
      <c r="D1883">
        <v>7529</v>
      </c>
      <c r="E1883">
        <v>27</v>
      </c>
      <c r="F1883">
        <v>117.64444444444445</v>
      </c>
      <c r="G1883">
        <v>3176.4</v>
      </c>
      <c r="H1883">
        <v>84</v>
      </c>
      <c r="I1883">
        <v>127.4452380952381</v>
      </c>
      <c r="J1883">
        <v>10705.4</v>
      </c>
      <c r="K1883">
        <v>0</v>
      </c>
      <c r="L1883">
        <v>1881</v>
      </c>
      <c r="M1883">
        <f t="shared" si="348"/>
        <v>1</v>
      </c>
      <c r="N1883">
        <f t="shared" si="349"/>
        <v>0</v>
      </c>
      <c r="O1883">
        <f t="shared" si="350"/>
        <v>0</v>
      </c>
      <c r="P1883">
        <f t="shared" si="351"/>
        <v>0</v>
      </c>
      <c r="Q1883">
        <f t="shared" si="352"/>
        <v>0</v>
      </c>
      <c r="R1883">
        <f t="shared" si="353"/>
        <v>0</v>
      </c>
      <c r="S1883">
        <f t="shared" si="354"/>
        <v>0</v>
      </c>
      <c r="T1883">
        <f t="shared" si="355"/>
        <v>0</v>
      </c>
      <c r="U1883">
        <f t="shared" si="356"/>
        <v>0</v>
      </c>
      <c r="V1883">
        <f t="shared" si="357"/>
        <v>0</v>
      </c>
      <c r="W1883">
        <f t="shared" si="358"/>
        <v>0</v>
      </c>
      <c r="X1883">
        <f t="shared" si="359"/>
        <v>0</v>
      </c>
      <c r="Y1883">
        <v>7733.2999999999993</v>
      </c>
    </row>
    <row r="1884" spans="1:25">
      <c r="A1884" s="1">
        <v>42426</v>
      </c>
      <c r="B1884">
        <v>42</v>
      </c>
      <c r="C1884">
        <v>137.1904761904762</v>
      </c>
      <c r="D1884">
        <v>5762</v>
      </c>
      <c r="E1884">
        <v>57</v>
      </c>
      <c r="F1884">
        <v>122.15614035087722</v>
      </c>
      <c r="G1884">
        <v>6962.9000000000015</v>
      </c>
      <c r="H1884">
        <v>99</v>
      </c>
      <c r="I1884">
        <v>128.53434343434344</v>
      </c>
      <c r="J1884">
        <v>12724.900000000001</v>
      </c>
      <c r="K1884">
        <v>0</v>
      </c>
      <c r="L1884">
        <v>1882</v>
      </c>
      <c r="M1884">
        <f t="shared" si="348"/>
        <v>1</v>
      </c>
      <c r="N1884">
        <f t="shared" si="349"/>
        <v>0</v>
      </c>
      <c r="O1884">
        <f t="shared" si="350"/>
        <v>0</v>
      </c>
      <c r="P1884">
        <f t="shared" si="351"/>
        <v>0</v>
      </c>
      <c r="Q1884">
        <f t="shared" si="352"/>
        <v>0</v>
      </c>
      <c r="R1884">
        <f t="shared" si="353"/>
        <v>0</v>
      </c>
      <c r="S1884">
        <f t="shared" si="354"/>
        <v>0</v>
      </c>
      <c r="T1884">
        <f t="shared" si="355"/>
        <v>0</v>
      </c>
      <c r="U1884">
        <f t="shared" si="356"/>
        <v>0</v>
      </c>
      <c r="V1884">
        <f t="shared" si="357"/>
        <v>0</v>
      </c>
      <c r="W1884">
        <f t="shared" si="358"/>
        <v>0</v>
      </c>
      <c r="X1884">
        <f t="shared" si="359"/>
        <v>1</v>
      </c>
      <c r="Y1884">
        <v>10705.4</v>
      </c>
    </row>
    <row r="1885" spans="1:25">
      <c r="A1885" s="1">
        <v>42427</v>
      </c>
      <c r="B1885">
        <v>31</v>
      </c>
      <c r="C1885">
        <v>145.51612903225808</v>
      </c>
      <c r="D1885">
        <v>4511</v>
      </c>
      <c r="E1885">
        <v>54</v>
      </c>
      <c r="F1885">
        <v>129.12777777777779</v>
      </c>
      <c r="G1885">
        <v>6972.9000000000005</v>
      </c>
      <c r="H1885">
        <v>85</v>
      </c>
      <c r="I1885">
        <v>135.10470588235296</v>
      </c>
      <c r="J1885">
        <v>11483.900000000001</v>
      </c>
      <c r="K1885">
        <v>0</v>
      </c>
      <c r="L1885">
        <v>1883</v>
      </c>
      <c r="M1885">
        <f t="shared" si="348"/>
        <v>1</v>
      </c>
      <c r="N1885">
        <f t="shared" si="349"/>
        <v>0</v>
      </c>
      <c r="O1885">
        <f t="shared" si="350"/>
        <v>0</v>
      </c>
      <c r="P1885">
        <f t="shared" si="351"/>
        <v>0</v>
      </c>
      <c r="Q1885">
        <f t="shared" si="352"/>
        <v>0</v>
      </c>
      <c r="R1885">
        <f t="shared" si="353"/>
        <v>0</v>
      </c>
      <c r="S1885">
        <f t="shared" si="354"/>
        <v>0</v>
      </c>
      <c r="T1885">
        <f t="shared" si="355"/>
        <v>0</v>
      </c>
      <c r="U1885">
        <f t="shared" si="356"/>
        <v>0</v>
      </c>
      <c r="V1885">
        <f t="shared" si="357"/>
        <v>0</v>
      </c>
      <c r="W1885">
        <f t="shared" si="358"/>
        <v>0</v>
      </c>
      <c r="X1885">
        <f t="shared" si="359"/>
        <v>1</v>
      </c>
      <c r="Y1885">
        <v>12724.900000000001</v>
      </c>
    </row>
    <row r="1886" spans="1:25">
      <c r="A1886" s="1">
        <v>42428</v>
      </c>
      <c r="B1886">
        <v>35</v>
      </c>
      <c r="C1886">
        <v>143.22857142857143</v>
      </c>
      <c r="D1886">
        <v>5013</v>
      </c>
      <c r="E1886">
        <v>18</v>
      </c>
      <c r="F1886">
        <v>121.89444444444445</v>
      </c>
      <c r="G1886">
        <v>2194.1</v>
      </c>
      <c r="H1886">
        <v>53</v>
      </c>
      <c r="I1886">
        <v>135.98301886792453</v>
      </c>
      <c r="J1886">
        <v>7207.1</v>
      </c>
      <c r="K1886">
        <v>0</v>
      </c>
      <c r="L1886">
        <v>1884</v>
      </c>
      <c r="M1886">
        <f t="shared" si="348"/>
        <v>1</v>
      </c>
      <c r="N1886">
        <f t="shared" si="349"/>
        <v>0</v>
      </c>
      <c r="O1886">
        <f t="shared" si="350"/>
        <v>0</v>
      </c>
      <c r="P1886">
        <f t="shared" si="351"/>
        <v>0</v>
      </c>
      <c r="Q1886">
        <f t="shared" si="352"/>
        <v>0</v>
      </c>
      <c r="R1886">
        <f t="shared" si="353"/>
        <v>0</v>
      </c>
      <c r="S1886">
        <f t="shared" si="354"/>
        <v>0</v>
      </c>
      <c r="T1886">
        <f t="shared" si="355"/>
        <v>0</v>
      </c>
      <c r="U1886">
        <f t="shared" si="356"/>
        <v>0</v>
      </c>
      <c r="V1886">
        <f t="shared" si="357"/>
        <v>0</v>
      </c>
      <c r="W1886">
        <f t="shared" si="358"/>
        <v>0</v>
      </c>
      <c r="X1886">
        <f t="shared" si="359"/>
        <v>0</v>
      </c>
      <c r="Y1886">
        <v>11483.900000000001</v>
      </c>
    </row>
    <row r="1887" spans="1:25">
      <c r="A1887" s="1">
        <v>42429</v>
      </c>
      <c r="B1887">
        <v>48</v>
      </c>
      <c r="C1887">
        <v>136.04166666666666</v>
      </c>
      <c r="D1887">
        <v>6530</v>
      </c>
      <c r="E1887">
        <v>15</v>
      </c>
      <c r="F1887">
        <v>120.33333333333333</v>
      </c>
      <c r="G1887">
        <v>1805</v>
      </c>
      <c r="H1887">
        <v>63</v>
      </c>
      <c r="I1887">
        <v>132.30158730158729</v>
      </c>
      <c r="J1887">
        <v>8335</v>
      </c>
      <c r="K1887">
        <v>0</v>
      </c>
      <c r="L1887">
        <v>1885</v>
      </c>
      <c r="M1887">
        <f t="shared" si="348"/>
        <v>1</v>
      </c>
      <c r="N1887">
        <f t="shared" si="349"/>
        <v>0</v>
      </c>
      <c r="O1887">
        <f t="shared" si="350"/>
        <v>0</v>
      </c>
      <c r="P1887">
        <f t="shared" si="351"/>
        <v>0</v>
      </c>
      <c r="Q1887">
        <f t="shared" si="352"/>
        <v>0</v>
      </c>
      <c r="R1887">
        <f t="shared" si="353"/>
        <v>0</v>
      </c>
      <c r="S1887">
        <f t="shared" si="354"/>
        <v>0</v>
      </c>
      <c r="T1887">
        <f t="shared" si="355"/>
        <v>0</v>
      </c>
      <c r="U1887">
        <f t="shared" si="356"/>
        <v>0</v>
      </c>
      <c r="V1887">
        <f t="shared" si="357"/>
        <v>0</v>
      </c>
      <c r="W1887">
        <f t="shared" si="358"/>
        <v>0</v>
      </c>
      <c r="X1887">
        <f t="shared" si="359"/>
        <v>0</v>
      </c>
      <c r="Y1887">
        <v>7207.1</v>
      </c>
    </row>
    <row r="1888" spans="1:25">
      <c r="A1888" s="1">
        <v>42430</v>
      </c>
      <c r="B1888">
        <v>47</v>
      </c>
      <c r="C1888">
        <v>137.63829787234042</v>
      </c>
      <c r="D1888">
        <v>6469</v>
      </c>
      <c r="E1888">
        <v>22</v>
      </c>
      <c r="F1888">
        <v>126.5</v>
      </c>
      <c r="G1888">
        <v>2783</v>
      </c>
      <c r="H1888">
        <v>69</v>
      </c>
      <c r="I1888">
        <v>134.08695652173913</v>
      </c>
      <c r="J1888">
        <v>9252</v>
      </c>
      <c r="K1888">
        <v>0</v>
      </c>
      <c r="L1888">
        <v>1886</v>
      </c>
      <c r="M1888">
        <f t="shared" si="348"/>
        <v>0</v>
      </c>
      <c r="N1888">
        <f t="shared" si="349"/>
        <v>1</v>
      </c>
      <c r="O1888">
        <f t="shared" si="350"/>
        <v>0</v>
      </c>
      <c r="P1888">
        <f t="shared" si="351"/>
        <v>0</v>
      </c>
      <c r="Q1888">
        <f t="shared" si="352"/>
        <v>0</v>
      </c>
      <c r="R1888">
        <f t="shared" si="353"/>
        <v>0</v>
      </c>
      <c r="S1888">
        <f t="shared" si="354"/>
        <v>0</v>
      </c>
      <c r="T1888">
        <f t="shared" si="355"/>
        <v>0</v>
      </c>
      <c r="U1888">
        <f t="shared" si="356"/>
        <v>0</v>
      </c>
      <c r="V1888">
        <f t="shared" si="357"/>
        <v>0</v>
      </c>
      <c r="W1888">
        <f t="shared" si="358"/>
        <v>0</v>
      </c>
      <c r="X1888">
        <f t="shared" si="359"/>
        <v>0</v>
      </c>
      <c r="Y1888">
        <v>8335</v>
      </c>
    </row>
    <row r="1889" spans="1:25">
      <c r="A1889" s="1">
        <v>42431</v>
      </c>
      <c r="B1889">
        <v>35</v>
      </c>
      <c r="C1889">
        <v>142.71428571428572</v>
      </c>
      <c r="D1889">
        <v>4995</v>
      </c>
      <c r="E1889">
        <v>16</v>
      </c>
      <c r="F1889">
        <v>127.8125</v>
      </c>
      <c r="G1889">
        <v>2045</v>
      </c>
      <c r="H1889">
        <v>51</v>
      </c>
      <c r="I1889">
        <v>138.0392156862745</v>
      </c>
      <c r="J1889">
        <v>7040</v>
      </c>
      <c r="K1889">
        <v>0</v>
      </c>
      <c r="L1889">
        <v>1887</v>
      </c>
      <c r="M1889">
        <f t="shared" si="348"/>
        <v>0</v>
      </c>
      <c r="N1889">
        <f t="shared" si="349"/>
        <v>1</v>
      </c>
      <c r="O1889">
        <f t="shared" si="350"/>
        <v>0</v>
      </c>
      <c r="P1889">
        <f t="shared" si="351"/>
        <v>0</v>
      </c>
      <c r="Q1889">
        <f t="shared" si="352"/>
        <v>0</v>
      </c>
      <c r="R1889">
        <f t="shared" si="353"/>
        <v>0</v>
      </c>
      <c r="S1889">
        <f t="shared" si="354"/>
        <v>0</v>
      </c>
      <c r="T1889">
        <f t="shared" si="355"/>
        <v>0</v>
      </c>
      <c r="U1889">
        <f t="shared" si="356"/>
        <v>0</v>
      </c>
      <c r="V1889">
        <f t="shared" si="357"/>
        <v>0</v>
      </c>
      <c r="W1889">
        <f t="shared" si="358"/>
        <v>0</v>
      </c>
      <c r="X1889">
        <f t="shared" si="359"/>
        <v>0</v>
      </c>
      <c r="Y1889">
        <v>9252</v>
      </c>
    </row>
    <row r="1890" spans="1:25">
      <c r="A1890" s="1">
        <v>42432</v>
      </c>
      <c r="B1890">
        <v>18</v>
      </c>
      <c r="C1890">
        <v>134.05555555555554</v>
      </c>
      <c r="D1890">
        <v>2413</v>
      </c>
      <c r="E1890">
        <v>27</v>
      </c>
      <c r="F1890">
        <v>119.81851851851852</v>
      </c>
      <c r="G1890">
        <v>3235.1</v>
      </c>
      <c r="H1890">
        <v>45</v>
      </c>
      <c r="I1890">
        <v>125.51333333333334</v>
      </c>
      <c r="J1890">
        <v>5648.1</v>
      </c>
      <c r="K1890">
        <v>0</v>
      </c>
      <c r="L1890">
        <v>1888</v>
      </c>
      <c r="M1890">
        <f t="shared" si="348"/>
        <v>0</v>
      </c>
      <c r="N1890">
        <f t="shared" si="349"/>
        <v>1</v>
      </c>
      <c r="O1890">
        <f t="shared" si="350"/>
        <v>0</v>
      </c>
      <c r="P1890">
        <f t="shared" si="351"/>
        <v>0</v>
      </c>
      <c r="Q1890">
        <f t="shared" si="352"/>
        <v>0</v>
      </c>
      <c r="R1890">
        <f t="shared" si="353"/>
        <v>0</v>
      </c>
      <c r="S1890">
        <f t="shared" si="354"/>
        <v>0</v>
      </c>
      <c r="T1890">
        <f t="shared" si="355"/>
        <v>0</v>
      </c>
      <c r="U1890">
        <f t="shared" si="356"/>
        <v>0</v>
      </c>
      <c r="V1890">
        <f t="shared" si="357"/>
        <v>0</v>
      </c>
      <c r="W1890">
        <f t="shared" si="358"/>
        <v>0</v>
      </c>
      <c r="X1890">
        <f t="shared" si="359"/>
        <v>0</v>
      </c>
      <c r="Y1890">
        <v>7040</v>
      </c>
    </row>
    <row r="1891" spans="1:25">
      <c r="A1891" s="1">
        <v>42433</v>
      </c>
      <c r="B1891">
        <v>28</v>
      </c>
      <c r="C1891">
        <v>117.21428571428571</v>
      </c>
      <c r="D1891">
        <v>3282</v>
      </c>
      <c r="E1891">
        <v>48</v>
      </c>
      <c r="F1891">
        <v>133.19374999999999</v>
      </c>
      <c r="G1891">
        <v>6393.3</v>
      </c>
      <c r="H1891">
        <v>76</v>
      </c>
      <c r="I1891">
        <v>127.30657894736841</v>
      </c>
      <c r="J1891">
        <v>9675.2999999999993</v>
      </c>
      <c r="K1891">
        <v>0</v>
      </c>
      <c r="L1891">
        <v>1889</v>
      </c>
      <c r="M1891">
        <f t="shared" si="348"/>
        <v>0</v>
      </c>
      <c r="N1891">
        <f t="shared" si="349"/>
        <v>1</v>
      </c>
      <c r="O1891">
        <f t="shared" si="350"/>
        <v>0</v>
      </c>
      <c r="P1891">
        <f t="shared" si="351"/>
        <v>0</v>
      </c>
      <c r="Q1891">
        <f t="shared" si="352"/>
        <v>0</v>
      </c>
      <c r="R1891">
        <f t="shared" si="353"/>
        <v>0</v>
      </c>
      <c r="S1891">
        <f t="shared" si="354"/>
        <v>0</v>
      </c>
      <c r="T1891">
        <f t="shared" si="355"/>
        <v>0</v>
      </c>
      <c r="U1891">
        <f t="shared" si="356"/>
        <v>0</v>
      </c>
      <c r="V1891">
        <f t="shared" si="357"/>
        <v>0</v>
      </c>
      <c r="W1891">
        <f t="shared" si="358"/>
        <v>0</v>
      </c>
      <c r="X1891">
        <f t="shared" si="359"/>
        <v>1</v>
      </c>
      <c r="Y1891">
        <v>5648.1</v>
      </c>
    </row>
    <row r="1892" spans="1:25">
      <c r="A1892" s="1">
        <v>42434</v>
      </c>
      <c r="B1892">
        <v>1</v>
      </c>
      <c r="C1892">
        <v>149</v>
      </c>
      <c r="D1892">
        <v>149</v>
      </c>
      <c r="E1892">
        <v>55</v>
      </c>
      <c r="F1892">
        <v>140.33818181818182</v>
      </c>
      <c r="G1892">
        <v>7718.6</v>
      </c>
      <c r="H1892">
        <v>56</v>
      </c>
      <c r="I1892">
        <v>140.49285714285716</v>
      </c>
      <c r="J1892">
        <v>7867.6</v>
      </c>
      <c r="K1892">
        <v>0</v>
      </c>
      <c r="L1892">
        <v>1890</v>
      </c>
      <c r="M1892">
        <f t="shared" si="348"/>
        <v>0</v>
      </c>
      <c r="N1892">
        <f t="shared" si="349"/>
        <v>1</v>
      </c>
      <c r="O1892">
        <f t="shared" si="350"/>
        <v>0</v>
      </c>
      <c r="P1892">
        <f t="shared" si="351"/>
        <v>0</v>
      </c>
      <c r="Q1892">
        <f t="shared" si="352"/>
        <v>0</v>
      </c>
      <c r="R1892">
        <f t="shared" si="353"/>
        <v>0</v>
      </c>
      <c r="S1892">
        <f t="shared" si="354"/>
        <v>0</v>
      </c>
      <c r="T1892">
        <f t="shared" si="355"/>
        <v>0</v>
      </c>
      <c r="U1892">
        <f t="shared" si="356"/>
        <v>0</v>
      </c>
      <c r="V1892">
        <f t="shared" si="357"/>
        <v>0</v>
      </c>
      <c r="W1892">
        <f t="shared" si="358"/>
        <v>0</v>
      </c>
      <c r="X1892">
        <f t="shared" si="359"/>
        <v>1</v>
      </c>
      <c r="Y1892">
        <v>9675.2999999999993</v>
      </c>
    </row>
    <row r="1893" spans="1:25">
      <c r="A1893" s="1">
        <v>42435</v>
      </c>
      <c r="B1893">
        <v>29</v>
      </c>
      <c r="C1893">
        <v>149</v>
      </c>
      <c r="D1893">
        <v>4321</v>
      </c>
      <c r="E1893">
        <v>4</v>
      </c>
      <c r="F1893">
        <v>114.5</v>
      </c>
      <c r="G1893">
        <v>458</v>
      </c>
      <c r="H1893">
        <v>33</v>
      </c>
      <c r="I1893">
        <v>144.81818181818181</v>
      </c>
      <c r="J1893">
        <v>4779</v>
      </c>
      <c r="K1893">
        <v>0</v>
      </c>
      <c r="L1893">
        <v>1891</v>
      </c>
      <c r="M1893">
        <f t="shared" si="348"/>
        <v>0</v>
      </c>
      <c r="N1893">
        <f t="shared" si="349"/>
        <v>1</v>
      </c>
      <c r="O1893">
        <f t="shared" si="350"/>
        <v>0</v>
      </c>
      <c r="P1893">
        <f t="shared" si="351"/>
        <v>0</v>
      </c>
      <c r="Q1893">
        <f t="shared" si="352"/>
        <v>0</v>
      </c>
      <c r="R1893">
        <f t="shared" si="353"/>
        <v>0</v>
      </c>
      <c r="S1893">
        <f t="shared" si="354"/>
        <v>0</v>
      </c>
      <c r="T1893">
        <f t="shared" si="355"/>
        <v>0</v>
      </c>
      <c r="U1893">
        <f t="shared" si="356"/>
        <v>0</v>
      </c>
      <c r="V1893">
        <f t="shared" si="357"/>
        <v>0</v>
      </c>
      <c r="W1893">
        <f t="shared" si="358"/>
        <v>0</v>
      </c>
      <c r="X1893">
        <f t="shared" si="359"/>
        <v>0</v>
      </c>
      <c r="Y1893">
        <v>7867.6</v>
      </c>
    </row>
    <row r="1894" spans="1:25">
      <c r="A1894" s="1">
        <v>42436</v>
      </c>
      <c r="B1894">
        <v>32</v>
      </c>
      <c r="C1894">
        <v>149.3125</v>
      </c>
      <c r="D1894">
        <v>4778</v>
      </c>
      <c r="E1894">
        <v>5</v>
      </c>
      <c r="F1894">
        <v>116.4</v>
      </c>
      <c r="G1894">
        <v>582</v>
      </c>
      <c r="H1894">
        <v>37</v>
      </c>
      <c r="I1894">
        <v>144.86486486486487</v>
      </c>
      <c r="J1894">
        <v>5360</v>
      </c>
      <c r="K1894">
        <v>0</v>
      </c>
      <c r="L1894">
        <v>1892</v>
      </c>
      <c r="M1894">
        <f t="shared" si="348"/>
        <v>0</v>
      </c>
      <c r="N1894">
        <f t="shared" si="349"/>
        <v>1</v>
      </c>
      <c r="O1894">
        <f t="shared" si="350"/>
        <v>0</v>
      </c>
      <c r="P1894">
        <f t="shared" si="351"/>
        <v>0</v>
      </c>
      <c r="Q1894">
        <f t="shared" si="352"/>
        <v>0</v>
      </c>
      <c r="R1894">
        <f t="shared" si="353"/>
        <v>0</v>
      </c>
      <c r="S1894">
        <f t="shared" si="354"/>
        <v>0</v>
      </c>
      <c r="T1894">
        <f t="shared" si="355"/>
        <v>0</v>
      </c>
      <c r="U1894">
        <f t="shared" si="356"/>
        <v>0</v>
      </c>
      <c r="V1894">
        <f t="shared" si="357"/>
        <v>0</v>
      </c>
      <c r="W1894">
        <f t="shared" si="358"/>
        <v>0</v>
      </c>
      <c r="X1894">
        <f t="shared" si="359"/>
        <v>0</v>
      </c>
      <c r="Y1894">
        <v>4779</v>
      </c>
    </row>
    <row r="1895" spans="1:25">
      <c r="A1895" s="1">
        <v>42437</v>
      </c>
      <c r="B1895">
        <v>55</v>
      </c>
      <c r="C1895">
        <v>149</v>
      </c>
      <c r="D1895">
        <v>8195</v>
      </c>
      <c r="E1895">
        <v>15</v>
      </c>
      <c r="F1895">
        <v>124.96666666666667</v>
      </c>
      <c r="G1895">
        <v>1874.5</v>
      </c>
      <c r="H1895">
        <v>70</v>
      </c>
      <c r="I1895">
        <v>143.85</v>
      </c>
      <c r="J1895">
        <v>10069.5</v>
      </c>
      <c r="K1895">
        <v>0</v>
      </c>
      <c r="L1895">
        <v>1893</v>
      </c>
      <c r="M1895">
        <f t="shared" si="348"/>
        <v>0</v>
      </c>
      <c r="N1895">
        <f t="shared" si="349"/>
        <v>1</v>
      </c>
      <c r="O1895">
        <f t="shared" si="350"/>
        <v>0</v>
      </c>
      <c r="P1895">
        <f t="shared" si="351"/>
        <v>0</v>
      </c>
      <c r="Q1895">
        <f t="shared" si="352"/>
        <v>0</v>
      </c>
      <c r="R1895">
        <f t="shared" si="353"/>
        <v>0</v>
      </c>
      <c r="S1895">
        <f t="shared" si="354"/>
        <v>0</v>
      </c>
      <c r="T1895">
        <f t="shared" si="355"/>
        <v>0</v>
      </c>
      <c r="U1895">
        <f t="shared" si="356"/>
        <v>0</v>
      </c>
      <c r="V1895">
        <f t="shared" si="357"/>
        <v>0</v>
      </c>
      <c r="W1895">
        <f t="shared" si="358"/>
        <v>0</v>
      </c>
      <c r="X1895">
        <f t="shared" si="359"/>
        <v>0</v>
      </c>
      <c r="Y1895">
        <v>5360</v>
      </c>
    </row>
    <row r="1896" spans="1:25">
      <c r="A1896" s="1">
        <v>42438</v>
      </c>
      <c r="B1896">
        <v>77</v>
      </c>
      <c r="C1896">
        <v>143.54545454545453</v>
      </c>
      <c r="D1896">
        <v>11053</v>
      </c>
      <c r="E1896">
        <v>9</v>
      </c>
      <c r="F1896">
        <v>118.45555555555555</v>
      </c>
      <c r="G1896">
        <v>1066.0999999999999</v>
      </c>
      <c r="H1896">
        <v>86</v>
      </c>
      <c r="I1896">
        <v>140.91976744186047</v>
      </c>
      <c r="J1896">
        <v>12119.1</v>
      </c>
      <c r="K1896">
        <v>0</v>
      </c>
      <c r="L1896">
        <v>1894</v>
      </c>
      <c r="M1896">
        <f t="shared" si="348"/>
        <v>0</v>
      </c>
      <c r="N1896">
        <f t="shared" si="349"/>
        <v>1</v>
      </c>
      <c r="O1896">
        <f t="shared" si="350"/>
        <v>0</v>
      </c>
      <c r="P1896">
        <f t="shared" si="351"/>
        <v>0</v>
      </c>
      <c r="Q1896">
        <f t="shared" si="352"/>
        <v>0</v>
      </c>
      <c r="R1896">
        <f t="shared" si="353"/>
        <v>0</v>
      </c>
      <c r="S1896">
        <f t="shared" si="354"/>
        <v>0</v>
      </c>
      <c r="T1896">
        <f t="shared" si="355"/>
        <v>0</v>
      </c>
      <c r="U1896">
        <f t="shared" si="356"/>
        <v>0</v>
      </c>
      <c r="V1896">
        <f t="shared" si="357"/>
        <v>0</v>
      </c>
      <c r="W1896">
        <f t="shared" si="358"/>
        <v>0</v>
      </c>
      <c r="X1896">
        <f t="shared" si="359"/>
        <v>0</v>
      </c>
      <c r="Y1896">
        <v>10069.5</v>
      </c>
    </row>
    <row r="1897" spans="1:25">
      <c r="A1897" s="1">
        <v>42439</v>
      </c>
      <c r="B1897">
        <v>62</v>
      </c>
      <c r="C1897">
        <v>132.67741935483872</v>
      </c>
      <c r="D1897">
        <v>8226</v>
      </c>
      <c r="E1897">
        <v>11</v>
      </c>
      <c r="F1897">
        <v>113.36363636363636</v>
      </c>
      <c r="G1897">
        <v>1247</v>
      </c>
      <c r="H1897">
        <v>73</v>
      </c>
      <c r="I1897">
        <v>129.76712328767124</v>
      </c>
      <c r="J1897">
        <v>9473</v>
      </c>
      <c r="K1897">
        <v>0</v>
      </c>
      <c r="L1897">
        <v>1895</v>
      </c>
      <c r="M1897">
        <f t="shared" si="348"/>
        <v>0</v>
      </c>
      <c r="N1897">
        <f t="shared" si="349"/>
        <v>1</v>
      </c>
      <c r="O1897">
        <f t="shared" si="350"/>
        <v>0</v>
      </c>
      <c r="P1897">
        <f t="shared" si="351"/>
        <v>0</v>
      </c>
      <c r="Q1897">
        <f t="shared" si="352"/>
        <v>0</v>
      </c>
      <c r="R1897">
        <f t="shared" si="353"/>
        <v>0</v>
      </c>
      <c r="S1897">
        <f t="shared" si="354"/>
        <v>0</v>
      </c>
      <c r="T1897">
        <f t="shared" si="355"/>
        <v>0</v>
      </c>
      <c r="U1897">
        <f t="shared" si="356"/>
        <v>0</v>
      </c>
      <c r="V1897">
        <f t="shared" si="357"/>
        <v>0</v>
      </c>
      <c r="W1897">
        <f t="shared" si="358"/>
        <v>0</v>
      </c>
      <c r="X1897">
        <f t="shared" si="359"/>
        <v>0</v>
      </c>
      <c r="Y1897">
        <v>12119.1</v>
      </c>
    </row>
    <row r="1898" spans="1:25">
      <c r="A1898" s="1">
        <v>42440</v>
      </c>
      <c r="B1898">
        <v>92</v>
      </c>
      <c r="C1898">
        <v>118.8695652173913</v>
      </c>
      <c r="D1898">
        <v>10936</v>
      </c>
      <c r="E1898">
        <v>5</v>
      </c>
      <c r="F1898">
        <v>109.62</v>
      </c>
      <c r="G1898">
        <v>548.1</v>
      </c>
      <c r="H1898">
        <v>97</v>
      </c>
      <c r="I1898">
        <v>118.39278350515464</v>
      </c>
      <c r="J1898">
        <v>11484.1</v>
      </c>
      <c r="K1898">
        <v>0</v>
      </c>
      <c r="L1898">
        <v>1896</v>
      </c>
      <c r="M1898">
        <f t="shared" si="348"/>
        <v>0</v>
      </c>
      <c r="N1898">
        <f t="shared" si="349"/>
        <v>1</v>
      </c>
      <c r="O1898">
        <f t="shared" si="350"/>
        <v>0</v>
      </c>
      <c r="P1898">
        <f t="shared" si="351"/>
        <v>0</v>
      </c>
      <c r="Q1898">
        <f t="shared" si="352"/>
        <v>0</v>
      </c>
      <c r="R1898">
        <f t="shared" si="353"/>
        <v>0</v>
      </c>
      <c r="S1898">
        <f t="shared" si="354"/>
        <v>0</v>
      </c>
      <c r="T1898">
        <f t="shared" si="355"/>
        <v>0</v>
      </c>
      <c r="U1898">
        <f t="shared" si="356"/>
        <v>0</v>
      </c>
      <c r="V1898">
        <f t="shared" si="357"/>
        <v>0</v>
      </c>
      <c r="W1898">
        <f t="shared" si="358"/>
        <v>0</v>
      </c>
      <c r="X1898">
        <f t="shared" si="359"/>
        <v>1</v>
      </c>
      <c r="Y1898">
        <v>9473</v>
      </c>
    </row>
    <row r="1899" spans="1:25">
      <c r="A1899" s="1">
        <v>42441</v>
      </c>
      <c r="B1899">
        <v>77</v>
      </c>
      <c r="C1899">
        <v>121</v>
      </c>
      <c r="D1899">
        <v>9317</v>
      </c>
      <c r="E1899">
        <v>10</v>
      </c>
      <c r="F1899">
        <v>122.14000000000001</v>
      </c>
      <c r="G1899">
        <v>1221.4000000000001</v>
      </c>
      <c r="H1899">
        <v>87</v>
      </c>
      <c r="I1899">
        <v>121.13103448275862</v>
      </c>
      <c r="J1899">
        <v>10538.4</v>
      </c>
      <c r="K1899">
        <v>0</v>
      </c>
      <c r="L1899">
        <v>1897</v>
      </c>
      <c r="M1899">
        <f t="shared" si="348"/>
        <v>0</v>
      </c>
      <c r="N1899">
        <f t="shared" si="349"/>
        <v>1</v>
      </c>
      <c r="O1899">
        <f t="shared" si="350"/>
        <v>0</v>
      </c>
      <c r="P1899">
        <f t="shared" si="351"/>
        <v>0</v>
      </c>
      <c r="Q1899">
        <f t="shared" si="352"/>
        <v>0</v>
      </c>
      <c r="R1899">
        <f t="shared" si="353"/>
        <v>0</v>
      </c>
      <c r="S1899">
        <f t="shared" si="354"/>
        <v>0</v>
      </c>
      <c r="T1899">
        <f t="shared" si="355"/>
        <v>0</v>
      </c>
      <c r="U1899">
        <f t="shared" si="356"/>
        <v>0</v>
      </c>
      <c r="V1899">
        <f t="shared" si="357"/>
        <v>0</v>
      </c>
      <c r="W1899">
        <f t="shared" si="358"/>
        <v>0</v>
      </c>
      <c r="X1899">
        <f t="shared" si="359"/>
        <v>1</v>
      </c>
      <c r="Y1899">
        <v>11484.1</v>
      </c>
    </row>
    <row r="1900" spans="1:25">
      <c r="A1900" s="1">
        <v>42442</v>
      </c>
      <c r="B1900">
        <v>52</v>
      </c>
      <c r="C1900">
        <v>148.90384615384616</v>
      </c>
      <c r="D1900">
        <v>7743</v>
      </c>
      <c r="E1900">
        <v>5</v>
      </c>
      <c r="F1900">
        <v>103.8</v>
      </c>
      <c r="G1900">
        <v>519</v>
      </c>
      <c r="H1900">
        <v>57</v>
      </c>
      <c r="I1900">
        <v>144.94736842105263</v>
      </c>
      <c r="J1900">
        <v>8262</v>
      </c>
      <c r="K1900">
        <v>0</v>
      </c>
      <c r="L1900">
        <v>1898</v>
      </c>
      <c r="M1900">
        <f t="shared" si="348"/>
        <v>0</v>
      </c>
      <c r="N1900">
        <f t="shared" si="349"/>
        <v>1</v>
      </c>
      <c r="O1900">
        <f t="shared" si="350"/>
        <v>0</v>
      </c>
      <c r="P1900">
        <f t="shared" si="351"/>
        <v>0</v>
      </c>
      <c r="Q1900">
        <f t="shared" si="352"/>
        <v>0</v>
      </c>
      <c r="R1900">
        <f t="shared" si="353"/>
        <v>0</v>
      </c>
      <c r="S1900">
        <f t="shared" si="354"/>
        <v>0</v>
      </c>
      <c r="T1900">
        <f t="shared" si="355"/>
        <v>0</v>
      </c>
      <c r="U1900">
        <f t="shared" si="356"/>
        <v>0</v>
      </c>
      <c r="V1900">
        <f t="shared" si="357"/>
        <v>0</v>
      </c>
      <c r="W1900">
        <f t="shared" si="358"/>
        <v>0</v>
      </c>
      <c r="X1900">
        <f t="shared" si="359"/>
        <v>0</v>
      </c>
      <c r="Y1900">
        <v>10538.4</v>
      </c>
    </row>
    <row r="1901" spans="1:25">
      <c r="A1901" s="1">
        <v>42443</v>
      </c>
      <c r="B1901">
        <v>85</v>
      </c>
      <c r="C1901">
        <v>152.58823529411765</v>
      </c>
      <c r="D1901">
        <v>12970</v>
      </c>
      <c r="E1901">
        <v>4</v>
      </c>
      <c r="F1901">
        <v>108.25</v>
      </c>
      <c r="G1901">
        <v>433</v>
      </c>
      <c r="H1901">
        <v>89</v>
      </c>
      <c r="I1901">
        <v>150.59550561797752</v>
      </c>
      <c r="J1901">
        <v>13403</v>
      </c>
      <c r="K1901">
        <v>0</v>
      </c>
      <c r="L1901">
        <v>1899</v>
      </c>
      <c r="M1901">
        <f t="shared" si="348"/>
        <v>0</v>
      </c>
      <c r="N1901">
        <f t="shared" si="349"/>
        <v>1</v>
      </c>
      <c r="O1901">
        <f t="shared" si="350"/>
        <v>0</v>
      </c>
      <c r="P1901">
        <f t="shared" si="351"/>
        <v>0</v>
      </c>
      <c r="Q1901">
        <f t="shared" si="352"/>
        <v>0</v>
      </c>
      <c r="R1901">
        <f t="shared" si="353"/>
        <v>0</v>
      </c>
      <c r="S1901">
        <f t="shared" si="354"/>
        <v>0</v>
      </c>
      <c r="T1901">
        <f t="shared" si="355"/>
        <v>0</v>
      </c>
      <c r="U1901">
        <f t="shared" si="356"/>
        <v>0</v>
      </c>
      <c r="V1901">
        <f t="shared" si="357"/>
        <v>0</v>
      </c>
      <c r="W1901">
        <f t="shared" si="358"/>
        <v>0</v>
      </c>
      <c r="X1901">
        <f t="shared" si="359"/>
        <v>0</v>
      </c>
      <c r="Y1901">
        <v>8262</v>
      </c>
    </row>
    <row r="1902" spans="1:25">
      <c r="A1902" s="1">
        <v>42444</v>
      </c>
      <c r="B1902">
        <v>91</v>
      </c>
      <c r="C1902">
        <v>152.79120879120879</v>
      </c>
      <c r="D1902">
        <v>13904</v>
      </c>
      <c r="E1902">
        <v>2</v>
      </c>
      <c r="F1902">
        <v>102</v>
      </c>
      <c r="G1902">
        <v>204</v>
      </c>
      <c r="H1902">
        <v>93</v>
      </c>
      <c r="I1902">
        <v>151.69892473118279</v>
      </c>
      <c r="J1902">
        <v>14108</v>
      </c>
      <c r="K1902">
        <v>0</v>
      </c>
      <c r="L1902">
        <v>1900</v>
      </c>
      <c r="M1902">
        <f t="shared" si="348"/>
        <v>0</v>
      </c>
      <c r="N1902">
        <f t="shared" si="349"/>
        <v>1</v>
      </c>
      <c r="O1902">
        <f t="shared" si="350"/>
        <v>0</v>
      </c>
      <c r="P1902">
        <f t="shared" si="351"/>
        <v>0</v>
      </c>
      <c r="Q1902">
        <f t="shared" si="352"/>
        <v>0</v>
      </c>
      <c r="R1902">
        <f t="shared" si="353"/>
        <v>0</v>
      </c>
      <c r="S1902">
        <f t="shared" si="354"/>
        <v>0</v>
      </c>
      <c r="T1902">
        <f t="shared" si="355"/>
        <v>0</v>
      </c>
      <c r="U1902">
        <f t="shared" si="356"/>
        <v>0</v>
      </c>
      <c r="V1902">
        <f t="shared" si="357"/>
        <v>0</v>
      </c>
      <c r="W1902">
        <f t="shared" si="358"/>
        <v>0</v>
      </c>
      <c r="X1902">
        <f t="shared" si="359"/>
        <v>0</v>
      </c>
      <c r="Y1902">
        <v>13403</v>
      </c>
    </row>
    <row r="1903" spans="1:25">
      <c r="A1903" s="1">
        <v>42445</v>
      </c>
      <c r="B1903">
        <v>92</v>
      </c>
      <c r="C1903">
        <v>153.18478260869566</v>
      </c>
      <c r="D1903">
        <v>14093</v>
      </c>
      <c r="E1903">
        <v>6</v>
      </c>
      <c r="F1903">
        <v>117.85000000000001</v>
      </c>
      <c r="G1903">
        <v>707.1</v>
      </c>
      <c r="H1903">
        <v>98</v>
      </c>
      <c r="I1903">
        <v>151.02142857142857</v>
      </c>
      <c r="J1903">
        <v>14800.1</v>
      </c>
      <c r="K1903">
        <v>0</v>
      </c>
      <c r="L1903">
        <v>1901</v>
      </c>
      <c r="M1903">
        <f t="shared" si="348"/>
        <v>0</v>
      </c>
      <c r="N1903">
        <f t="shared" si="349"/>
        <v>1</v>
      </c>
      <c r="O1903">
        <f t="shared" si="350"/>
        <v>0</v>
      </c>
      <c r="P1903">
        <f t="shared" si="351"/>
        <v>0</v>
      </c>
      <c r="Q1903">
        <f t="shared" si="352"/>
        <v>0</v>
      </c>
      <c r="R1903">
        <f t="shared" si="353"/>
        <v>0</v>
      </c>
      <c r="S1903">
        <f t="shared" si="354"/>
        <v>0</v>
      </c>
      <c r="T1903">
        <f t="shared" si="355"/>
        <v>0</v>
      </c>
      <c r="U1903">
        <f t="shared" si="356"/>
        <v>0</v>
      </c>
      <c r="V1903">
        <f t="shared" si="357"/>
        <v>0</v>
      </c>
      <c r="W1903">
        <f t="shared" si="358"/>
        <v>0</v>
      </c>
      <c r="X1903">
        <f t="shared" si="359"/>
        <v>0</v>
      </c>
      <c r="Y1903">
        <v>14108</v>
      </c>
    </row>
    <row r="1904" spans="1:25">
      <c r="A1904" s="1">
        <v>42446</v>
      </c>
      <c r="B1904">
        <v>75</v>
      </c>
      <c r="C1904">
        <v>148.33333333333334</v>
      </c>
      <c r="D1904">
        <v>11125</v>
      </c>
      <c r="E1904">
        <v>11</v>
      </c>
      <c r="F1904">
        <v>137.0090909090909</v>
      </c>
      <c r="G1904">
        <v>1507.1</v>
      </c>
      <c r="H1904">
        <v>86</v>
      </c>
      <c r="I1904">
        <v>146.88488372093025</v>
      </c>
      <c r="J1904">
        <v>12632.1</v>
      </c>
      <c r="K1904">
        <v>0</v>
      </c>
      <c r="L1904">
        <v>1902</v>
      </c>
      <c r="M1904">
        <f t="shared" si="348"/>
        <v>0</v>
      </c>
      <c r="N1904">
        <f t="shared" si="349"/>
        <v>1</v>
      </c>
      <c r="O1904">
        <f t="shared" si="350"/>
        <v>0</v>
      </c>
      <c r="P1904">
        <f t="shared" si="351"/>
        <v>0</v>
      </c>
      <c r="Q1904">
        <f t="shared" si="352"/>
        <v>0</v>
      </c>
      <c r="R1904">
        <f t="shared" si="353"/>
        <v>0</v>
      </c>
      <c r="S1904">
        <f t="shared" si="354"/>
        <v>0</v>
      </c>
      <c r="T1904">
        <f t="shared" si="355"/>
        <v>0</v>
      </c>
      <c r="U1904">
        <f t="shared" si="356"/>
        <v>0</v>
      </c>
      <c r="V1904">
        <f t="shared" si="357"/>
        <v>0</v>
      </c>
      <c r="W1904">
        <f t="shared" si="358"/>
        <v>0</v>
      </c>
      <c r="X1904">
        <f t="shared" si="359"/>
        <v>0</v>
      </c>
      <c r="Y1904">
        <v>14800.1</v>
      </c>
    </row>
    <row r="1905" spans="1:25">
      <c r="A1905" s="1">
        <v>42447</v>
      </c>
      <c r="B1905">
        <v>37</v>
      </c>
      <c r="C1905">
        <v>140.75675675675674</v>
      </c>
      <c r="D1905">
        <v>5208</v>
      </c>
      <c r="E1905">
        <v>40</v>
      </c>
      <c r="F1905">
        <v>147.93374999999997</v>
      </c>
      <c r="G1905">
        <v>5917.3499999999995</v>
      </c>
      <c r="H1905">
        <v>77</v>
      </c>
      <c r="I1905">
        <v>144.48506493506491</v>
      </c>
      <c r="J1905">
        <v>11125.349999999999</v>
      </c>
      <c r="K1905">
        <v>0</v>
      </c>
      <c r="L1905">
        <v>1903</v>
      </c>
      <c r="M1905">
        <f t="shared" si="348"/>
        <v>0</v>
      </c>
      <c r="N1905">
        <f t="shared" si="349"/>
        <v>1</v>
      </c>
      <c r="O1905">
        <f t="shared" si="350"/>
        <v>0</v>
      </c>
      <c r="P1905">
        <f t="shared" si="351"/>
        <v>0</v>
      </c>
      <c r="Q1905">
        <f t="shared" si="352"/>
        <v>0</v>
      </c>
      <c r="R1905">
        <f t="shared" si="353"/>
        <v>0</v>
      </c>
      <c r="S1905">
        <f t="shared" si="354"/>
        <v>0</v>
      </c>
      <c r="T1905">
        <f t="shared" si="355"/>
        <v>0</v>
      </c>
      <c r="U1905">
        <f t="shared" si="356"/>
        <v>0</v>
      </c>
      <c r="V1905">
        <f t="shared" si="357"/>
        <v>0</v>
      </c>
      <c r="W1905">
        <f t="shared" si="358"/>
        <v>0</v>
      </c>
      <c r="X1905">
        <f t="shared" si="359"/>
        <v>1</v>
      </c>
      <c r="Y1905">
        <v>12632.1</v>
      </c>
    </row>
    <row r="1906" spans="1:25">
      <c r="A1906" s="1">
        <v>42448</v>
      </c>
      <c r="B1906">
        <v>0</v>
      </c>
      <c r="C1906">
        <v>0</v>
      </c>
      <c r="D1906">
        <v>0</v>
      </c>
      <c r="E1906">
        <v>24</v>
      </c>
      <c r="F1906">
        <v>142.25624999999999</v>
      </c>
      <c r="G1906">
        <v>3414.15</v>
      </c>
      <c r="H1906">
        <v>24</v>
      </c>
      <c r="I1906">
        <v>142.25624999999999</v>
      </c>
      <c r="J1906">
        <v>3414.15</v>
      </c>
      <c r="K1906">
        <v>0</v>
      </c>
      <c r="L1906">
        <v>1904</v>
      </c>
      <c r="M1906">
        <f t="shared" si="348"/>
        <v>0</v>
      </c>
      <c r="N1906">
        <f t="shared" si="349"/>
        <v>1</v>
      </c>
      <c r="O1906">
        <f t="shared" si="350"/>
        <v>0</v>
      </c>
      <c r="P1906">
        <f t="shared" si="351"/>
        <v>0</v>
      </c>
      <c r="Q1906">
        <f t="shared" si="352"/>
        <v>0</v>
      </c>
      <c r="R1906">
        <f t="shared" si="353"/>
        <v>0</v>
      </c>
      <c r="S1906">
        <f t="shared" si="354"/>
        <v>0</v>
      </c>
      <c r="T1906">
        <f t="shared" si="355"/>
        <v>0</v>
      </c>
      <c r="U1906">
        <f t="shared" si="356"/>
        <v>0</v>
      </c>
      <c r="V1906">
        <f t="shared" si="357"/>
        <v>0</v>
      </c>
      <c r="W1906">
        <f t="shared" si="358"/>
        <v>0</v>
      </c>
      <c r="X1906">
        <f t="shared" si="359"/>
        <v>1</v>
      </c>
      <c r="Y1906">
        <v>11125.349999999999</v>
      </c>
    </row>
    <row r="1907" spans="1:25">
      <c r="A1907" s="1">
        <v>42449</v>
      </c>
      <c r="B1907">
        <v>4</v>
      </c>
      <c r="C1907">
        <v>149</v>
      </c>
      <c r="D1907">
        <v>596</v>
      </c>
      <c r="E1907">
        <v>1</v>
      </c>
      <c r="F1907">
        <v>99</v>
      </c>
      <c r="G1907">
        <v>99</v>
      </c>
      <c r="H1907">
        <v>5</v>
      </c>
      <c r="I1907">
        <v>139</v>
      </c>
      <c r="J1907">
        <v>695</v>
      </c>
      <c r="K1907">
        <v>0</v>
      </c>
      <c r="L1907">
        <v>1905</v>
      </c>
      <c r="M1907">
        <f t="shared" si="348"/>
        <v>0</v>
      </c>
      <c r="N1907">
        <f t="shared" si="349"/>
        <v>1</v>
      </c>
      <c r="O1907">
        <f t="shared" si="350"/>
        <v>0</v>
      </c>
      <c r="P1907">
        <f t="shared" si="351"/>
        <v>0</v>
      </c>
      <c r="Q1907">
        <f t="shared" si="352"/>
        <v>0</v>
      </c>
      <c r="R1907">
        <f t="shared" si="353"/>
        <v>0</v>
      </c>
      <c r="S1907">
        <f t="shared" si="354"/>
        <v>0</v>
      </c>
      <c r="T1907">
        <f t="shared" si="355"/>
        <v>0</v>
      </c>
      <c r="U1907">
        <f t="shared" si="356"/>
        <v>0</v>
      </c>
      <c r="V1907">
        <f t="shared" si="357"/>
        <v>0</v>
      </c>
      <c r="W1907">
        <f t="shared" si="358"/>
        <v>0</v>
      </c>
      <c r="X1907">
        <f t="shared" si="359"/>
        <v>0</v>
      </c>
      <c r="Y1907">
        <v>3414.15</v>
      </c>
    </row>
    <row r="1908" spans="1:25">
      <c r="A1908" s="1">
        <v>42450</v>
      </c>
      <c r="B1908">
        <v>8</v>
      </c>
      <c r="C1908">
        <v>150.25</v>
      </c>
      <c r="D1908">
        <v>1202</v>
      </c>
      <c r="E1908">
        <v>3</v>
      </c>
      <c r="F1908">
        <v>112.7</v>
      </c>
      <c r="G1908">
        <v>338.1</v>
      </c>
      <c r="H1908">
        <v>11</v>
      </c>
      <c r="I1908">
        <v>140.0090909090909</v>
      </c>
      <c r="J1908">
        <v>1540.1</v>
      </c>
      <c r="K1908">
        <v>0</v>
      </c>
      <c r="L1908">
        <v>1906</v>
      </c>
      <c r="M1908">
        <f t="shared" si="348"/>
        <v>0</v>
      </c>
      <c r="N1908">
        <f t="shared" si="349"/>
        <v>1</v>
      </c>
      <c r="O1908">
        <f t="shared" si="350"/>
        <v>0</v>
      </c>
      <c r="P1908">
        <f t="shared" si="351"/>
        <v>0</v>
      </c>
      <c r="Q1908">
        <f t="shared" si="352"/>
        <v>0</v>
      </c>
      <c r="R1908">
        <f t="shared" si="353"/>
        <v>0</v>
      </c>
      <c r="S1908">
        <f t="shared" si="354"/>
        <v>0</v>
      </c>
      <c r="T1908">
        <f t="shared" si="355"/>
        <v>0</v>
      </c>
      <c r="U1908">
        <f t="shared" si="356"/>
        <v>0</v>
      </c>
      <c r="V1908">
        <f t="shared" si="357"/>
        <v>0</v>
      </c>
      <c r="W1908">
        <f t="shared" si="358"/>
        <v>0</v>
      </c>
      <c r="X1908">
        <f t="shared" si="359"/>
        <v>0</v>
      </c>
      <c r="Y1908">
        <v>695</v>
      </c>
    </row>
    <row r="1909" spans="1:25">
      <c r="A1909" s="1">
        <v>42451</v>
      </c>
      <c r="B1909">
        <v>12</v>
      </c>
      <c r="C1909">
        <v>149.83333333333334</v>
      </c>
      <c r="D1909">
        <v>1798</v>
      </c>
      <c r="E1909">
        <v>2</v>
      </c>
      <c r="F1909">
        <v>116.55</v>
      </c>
      <c r="G1909">
        <v>233.1</v>
      </c>
      <c r="H1909">
        <v>14</v>
      </c>
      <c r="I1909">
        <v>145.07857142857142</v>
      </c>
      <c r="J1909">
        <v>2031.1</v>
      </c>
      <c r="K1909">
        <v>0</v>
      </c>
      <c r="L1909">
        <v>1907</v>
      </c>
      <c r="M1909">
        <f t="shared" si="348"/>
        <v>0</v>
      </c>
      <c r="N1909">
        <f t="shared" si="349"/>
        <v>1</v>
      </c>
      <c r="O1909">
        <f t="shared" si="350"/>
        <v>0</v>
      </c>
      <c r="P1909">
        <f t="shared" si="351"/>
        <v>0</v>
      </c>
      <c r="Q1909">
        <f t="shared" si="352"/>
        <v>0</v>
      </c>
      <c r="R1909">
        <f t="shared" si="353"/>
        <v>0</v>
      </c>
      <c r="S1909">
        <f t="shared" si="354"/>
        <v>0</v>
      </c>
      <c r="T1909">
        <f t="shared" si="355"/>
        <v>0</v>
      </c>
      <c r="U1909">
        <f t="shared" si="356"/>
        <v>0</v>
      </c>
      <c r="V1909">
        <f t="shared" si="357"/>
        <v>0</v>
      </c>
      <c r="W1909">
        <f t="shared" si="358"/>
        <v>0</v>
      </c>
      <c r="X1909">
        <f t="shared" si="359"/>
        <v>0</v>
      </c>
      <c r="Y1909">
        <v>1540.1</v>
      </c>
    </row>
    <row r="1910" spans="1:25">
      <c r="A1910" s="1">
        <v>42452</v>
      </c>
      <c r="B1910">
        <v>0</v>
      </c>
      <c r="C1910">
        <v>0</v>
      </c>
      <c r="D1910">
        <v>0</v>
      </c>
      <c r="E1910">
        <v>1</v>
      </c>
      <c r="F1910">
        <v>99</v>
      </c>
      <c r="G1910">
        <v>99</v>
      </c>
      <c r="H1910">
        <v>1</v>
      </c>
      <c r="I1910">
        <v>99</v>
      </c>
      <c r="J1910">
        <v>99</v>
      </c>
      <c r="K1910">
        <v>0</v>
      </c>
      <c r="L1910">
        <v>1908</v>
      </c>
      <c r="M1910">
        <f t="shared" si="348"/>
        <v>0</v>
      </c>
      <c r="N1910">
        <f t="shared" si="349"/>
        <v>1</v>
      </c>
      <c r="O1910">
        <f t="shared" si="350"/>
        <v>0</v>
      </c>
      <c r="P1910">
        <f t="shared" si="351"/>
        <v>0</v>
      </c>
      <c r="Q1910">
        <f t="shared" si="352"/>
        <v>0</v>
      </c>
      <c r="R1910">
        <f t="shared" si="353"/>
        <v>0</v>
      </c>
      <c r="S1910">
        <f t="shared" si="354"/>
        <v>0</v>
      </c>
      <c r="T1910">
        <f t="shared" si="355"/>
        <v>0</v>
      </c>
      <c r="U1910">
        <f t="shared" si="356"/>
        <v>0</v>
      </c>
      <c r="V1910">
        <f t="shared" si="357"/>
        <v>0</v>
      </c>
      <c r="W1910">
        <f t="shared" si="358"/>
        <v>0</v>
      </c>
      <c r="X1910">
        <f t="shared" si="359"/>
        <v>0</v>
      </c>
      <c r="Y1910">
        <v>2031.1</v>
      </c>
    </row>
    <row r="1911" spans="1:25">
      <c r="A1911" s="1">
        <v>42453</v>
      </c>
      <c r="B1911">
        <v>0</v>
      </c>
      <c r="C1911">
        <v>0</v>
      </c>
      <c r="D1911">
        <v>0</v>
      </c>
      <c r="E1911">
        <v>1</v>
      </c>
      <c r="F1911">
        <v>99</v>
      </c>
      <c r="G1911">
        <v>99</v>
      </c>
      <c r="H1911">
        <v>1</v>
      </c>
      <c r="I1911">
        <v>99</v>
      </c>
      <c r="J1911">
        <v>99</v>
      </c>
      <c r="K1911">
        <v>0</v>
      </c>
      <c r="L1911">
        <v>1909</v>
      </c>
      <c r="M1911">
        <f t="shared" si="348"/>
        <v>0</v>
      </c>
      <c r="N1911">
        <f t="shared" si="349"/>
        <v>1</v>
      </c>
      <c r="O1911">
        <f t="shared" si="350"/>
        <v>0</v>
      </c>
      <c r="P1911">
        <f t="shared" si="351"/>
        <v>0</v>
      </c>
      <c r="Q1911">
        <f t="shared" si="352"/>
        <v>0</v>
      </c>
      <c r="R1911">
        <f t="shared" si="353"/>
        <v>0</v>
      </c>
      <c r="S1911">
        <f t="shared" si="354"/>
        <v>0</v>
      </c>
      <c r="T1911">
        <f t="shared" si="355"/>
        <v>0</v>
      </c>
      <c r="U1911">
        <f t="shared" si="356"/>
        <v>0</v>
      </c>
      <c r="V1911">
        <f t="shared" si="357"/>
        <v>0</v>
      </c>
      <c r="W1911">
        <f t="shared" si="358"/>
        <v>0</v>
      </c>
      <c r="X1911">
        <f t="shared" si="359"/>
        <v>0</v>
      </c>
      <c r="Y1911">
        <v>99</v>
      </c>
    </row>
    <row r="1912" spans="1:25">
      <c r="A1912" s="1">
        <v>42454</v>
      </c>
      <c r="B1912">
        <v>0</v>
      </c>
      <c r="C1912">
        <v>0</v>
      </c>
      <c r="D1912">
        <v>0</v>
      </c>
      <c r="E1912">
        <v>1</v>
      </c>
      <c r="F1912">
        <v>99</v>
      </c>
      <c r="G1912">
        <v>99</v>
      </c>
      <c r="H1912">
        <v>1</v>
      </c>
      <c r="I1912">
        <v>99</v>
      </c>
      <c r="J1912">
        <v>99</v>
      </c>
      <c r="K1912">
        <v>0</v>
      </c>
      <c r="L1912">
        <v>1910</v>
      </c>
      <c r="M1912">
        <f t="shared" si="348"/>
        <v>0</v>
      </c>
      <c r="N1912">
        <f t="shared" si="349"/>
        <v>1</v>
      </c>
      <c r="O1912">
        <f t="shared" si="350"/>
        <v>0</v>
      </c>
      <c r="P1912">
        <f t="shared" si="351"/>
        <v>0</v>
      </c>
      <c r="Q1912">
        <f t="shared" si="352"/>
        <v>0</v>
      </c>
      <c r="R1912">
        <f t="shared" si="353"/>
        <v>0</v>
      </c>
      <c r="S1912">
        <f t="shared" si="354"/>
        <v>0</v>
      </c>
      <c r="T1912">
        <f t="shared" si="355"/>
        <v>0</v>
      </c>
      <c r="U1912">
        <f t="shared" si="356"/>
        <v>0</v>
      </c>
      <c r="V1912">
        <f t="shared" si="357"/>
        <v>0</v>
      </c>
      <c r="W1912">
        <f t="shared" si="358"/>
        <v>0</v>
      </c>
      <c r="X1912">
        <f t="shared" si="359"/>
        <v>1</v>
      </c>
      <c r="Y1912">
        <v>99</v>
      </c>
    </row>
    <row r="1913" spans="1:25">
      <c r="A1913" s="1">
        <v>42455</v>
      </c>
      <c r="B1913">
        <v>0</v>
      </c>
      <c r="C1913">
        <v>0</v>
      </c>
      <c r="D1913">
        <v>0</v>
      </c>
      <c r="E1913">
        <v>1</v>
      </c>
      <c r="F1913">
        <v>99</v>
      </c>
      <c r="G1913">
        <v>99</v>
      </c>
      <c r="H1913">
        <v>1</v>
      </c>
      <c r="I1913">
        <v>99</v>
      </c>
      <c r="J1913">
        <v>99</v>
      </c>
      <c r="K1913">
        <v>0</v>
      </c>
      <c r="L1913">
        <v>1911</v>
      </c>
      <c r="M1913">
        <f t="shared" si="348"/>
        <v>0</v>
      </c>
      <c r="N1913">
        <f t="shared" si="349"/>
        <v>1</v>
      </c>
      <c r="O1913">
        <f t="shared" si="350"/>
        <v>0</v>
      </c>
      <c r="P1913">
        <f t="shared" si="351"/>
        <v>0</v>
      </c>
      <c r="Q1913">
        <f t="shared" si="352"/>
        <v>0</v>
      </c>
      <c r="R1913">
        <f t="shared" si="353"/>
        <v>0</v>
      </c>
      <c r="S1913">
        <f t="shared" si="354"/>
        <v>0</v>
      </c>
      <c r="T1913">
        <f t="shared" si="355"/>
        <v>0</v>
      </c>
      <c r="U1913">
        <f t="shared" si="356"/>
        <v>0</v>
      </c>
      <c r="V1913">
        <f t="shared" si="357"/>
        <v>0</v>
      </c>
      <c r="W1913">
        <f t="shared" si="358"/>
        <v>0</v>
      </c>
      <c r="X1913">
        <f t="shared" si="359"/>
        <v>1</v>
      </c>
      <c r="Y1913">
        <v>99</v>
      </c>
    </row>
    <row r="1914" spans="1:25">
      <c r="A1914" s="1">
        <v>42456</v>
      </c>
      <c r="B1914">
        <v>0</v>
      </c>
      <c r="C1914">
        <v>0</v>
      </c>
      <c r="D1914">
        <v>0</v>
      </c>
      <c r="E1914">
        <v>1</v>
      </c>
      <c r="F1914">
        <v>99</v>
      </c>
      <c r="G1914">
        <v>99</v>
      </c>
      <c r="H1914">
        <v>1</v>
      </c>
      <c r="I1914">
        <v>99</v>
      </c>
      <c r="J1914">
        <v>99</v>
      </c>
      <c r="K1914">
        <v>0</v>
      </c>
      <c r="L1914">
        <v>1912</v>
      </c>
      <c r="M1914">
        <f t="shared" si="348"/>
        <v>0</v>
      </c>
      <c r="N1914">
        <f t="shared" si="349"/>
        <v>1</v>
      </c>
      <c r="O1914">
        <f t="shared" si="350"/>
        <v>0</v>
      </c>
      <c r="P1914">
        <f t="shared" si="351"/>
        <v>0</v>
      </c>
      <c r="Q1914">
        <f t="shared" si="352"/>
        <v>0</v>
      </c>
      <c r="R1914">
        <f t="shared" si="353"/>
        <v>0</v>
      </c>
      <c r="S1914">
        <f t="shared" si="354"/>
        <v>0</v>
      </c>
      <c r="T1914">
        <f t="shared" si="355"/>
        <v>0</v>
      </c>
      <c r="U1914">
        <f t="shared" si="356"/>
        <v>0</v>
      </c>
      <c r="V1914">
        <f t="shared" si="357"/>
        <v>0</v>
      </c>
      <c r="W1914">
        <f t="shared" si="358"/>
        <v>0</v>
      </c>
      <c r="X1914">
        <f t="shared" si="359"/>
        <v>0</v>
      </c>
      <c r="Y1914">
        <v>99</v>
      </c>
    </row>
    <row r="1915" spans="1:25">
      <c r="A1915" s="1">
        <v>42457</v>
      </c>
      <c r="B1915">
        <v>9</v>
      </c>
      <c r="C1915">
        <v>153</v>
      </c>
      <c r="D1915">
        <v>1377</v>
      </c>
      <c r="E1915">
        <v>7</v>
      </c>
      <c r="F1915">
        <v>122.28571428571429</v>
      </c>
      <c r="G1915">
        <v>856</v>
      </c>
      <c r="H1915">
        <v>16</v>
      </c>
      <c r="I1915">
        <v>139.5625</v>
      </c>
      <c r="J1915">
        <v>2233</v>
      </c>
      <c r="K1915">
        <v>0</v>
      </c>
      <c r="L1915">
        <v>1913</v>
      </c>
      <c r="M1915">
        <f t="shared" si="348"/>
        <v>0</v>
      </c>
      <c r="N1915">
        <f t="shared" si="349"/>
        <v>1</v>
      </c>
      <c r="O1915">
        <f t="shared" si="350"/>
        <v>0</v>
      </c>
      <c r="P1915">
        <f t="shared" si="351"/>
        <v>0</v>
      </c>
      <c r="Q1915">
        <f t="shared" si="352"/>
        <v>0</v>
      </c>
      <c r="R1915">
        <f t="shared" si="353"/>
        <v>0</v>
      </c>
      <c r="S1915">
        <f t="shared" si="354"/>
        <v>0</v>
      </c>
      <c r="T1915">
        <f t="shared" si="355"/>
        <v>0</v>
      </c>
      <c r="U1915">
        <f t="shared" si="356"/>
        <v>0</v>
      </c>
      <c r="V1915">
        <f t="shared" si="357"/>
        <v>0</v>
      </c>
      <c r="W1915">
        <f t="shared" si="358"/>
        <v>0</v>
      </c>
      <c r="X1915">
        <f t="shared" si="359"/>
        <v>0</v>
      </c>
      <c r="Y1915">
        <v>99</v>
      </c>
    </row>
    <row r="1916" spans="1:25">
      <c r="A1916" s="1">
        <v>42458</v>
      </c>
      <c r="B1916">
        <v>15</v>
      </c>
      <c r="C1916">
        <v>152.06666666666666</v>
      </c>
      <c r="D1916">
        <v>2281</v>
      </c>
      <c r="E1916">
        <v>7</v>
      </c>
      <c r="F1916">
        <v>137.85714285714286</v>
      </c>
      <c r="G1916">
        <v>965</v>
      </c>
      <c r="H1916">
        <v>22</v>
      </c>
      <c r="I1916">
        <v>147.54545454545453</v>
      </c>
      <c r="J1916">
        <v>3246</v>
      </c>
      <c r="K1916">
        <v>0</v>
      </c>
      <c r="L1916">
        <v>1914</v>
      </c>
      <c r="M1916">
        <f t="shared" si="348"/>
        <v>0</v>
      </c>
      <c r="N1916">
        <f t="shared" si="349"/>
        <v>1</v>
      </c>
      <c r="O1916">
        <f t="shared" si="350"/>
        <v>0</v>
      </c>
      <c r="P1916">
        <f t="shared" si="351"/>
        <v>0</v>
      </c>
      <c r="Q1916">
        <f t="shared" si="352"/>
        <v>0</v>
      </c>
      <c r="R1916">
        <f t="shared" si="353"/>
        <v>0</v>
      </c>
      <c r="S1916">
        <f t="shared" si="354"/>
        <v>0</v>
      </c>
      <c r="T1916">
        <f t="shared" si="355"/>
        <v>0</v>
      </c>
      <c r="U1916">
        <f t="shared" si="356"/>
        <v>0</v>
      </c>
      <c r="V1916">
        <f t="shared" si="357"/>
        <v>0</v>
      </c>
      <c r="W1916">
        <f t="shared" si="358"/>
        <v>0</v>
      </c>
      <c r="X1916">
        <f t="shared" si="359"/>
        <v>0</v>
      </c>
      <c r="Y1916">
        <v>2233</v>
      </c>
    </row>
    <row r="1917" spans="1:25">
      <c r="A1917" s="1">
        <v>42459</v>
      </c>
      <c r="B1917">
        <v>14</v>
      </c>
      <c r="C1917">
        <v>139.28571428571428</v>
      </c>
      <c r="D1917">
        <v>1950</v>
      </c>
      <c r="E1917">
        <v>8</v>
      </c>
      <c r="F1917">
        <v>104.25</v>
      </c>
      <c r="G1917">
        <v>834</v>
      </c>
      <c r="H1917">
        <v>22</v>
      </c>
      <c r="I1917">
        <v>126.54545454545455</v>
      </c>
      <c r="J1917">
        <v>2784</v>
      </c>
      <c r="K1917">
        <v>0</v>
      </c>
      <c r="L1917">
        <v>1915</v>
      </c>
      <c r="M1917">
        <f t="shared" si="348"/>
        <v>0</v>
      </c>
      <c r="N1917">
        <f t="shared" si="349"/>
        <v>1</v>
      </c>
      <c r="O1917">
        <f t="shared" si="350"/>
        <v>0</v>
      </c>
      <c r="P1917">
        <f t="shared" si="351"/>
        <v>0</v>
      </c>
      <c r="Q1917">
        <f t="shared" si="352"/>
        <v>0</v>
      </c>
      <c r="R1917">
        <f t="shared" si="353"/>
        <v>0</v>
      </c>
      <c r="S1917">
        <f t="shared" si="354"/>
        <v>0</v>
      </c>
      <c r="T1917">
        <f t="shared" si="355"/>
        <v>0</v>
      </c>
      <c r="U1917">
        <f t="shared" si="356"/>
        <v>0</v>
      </c>
      <c r="V1917">
        <f t="shared" si="357"/>
        <v>0</v>
      </c>
      <c r="W1917">
        <f t="shared" si="358"/>
        <v>0</v>
      </c>
      <c r="X1917">
        <f t="shared" si="359"/>
        <v>0</v>
      </c>
      <c r="Y1917">
        <v>3246</v>
      </c>
    </row>
    <row r="1918" spans="1:25">
      <c r="A1918" s="1">
        <v>42460</v>
      </c>
      <c r="B1918">
        <v>26</v>
      </c>
      <c r="C1918">
        <v>139.69230769230768</v>
      </c>
      <c r="D1918">
        <v>3632</v>
      </c>
      <c r="E1918">
        <v>15</v>
      </c>
      <c r="F1918">
        <v>115.60666666666665</v>
      </c>
      <c r="G1918">
        <v>1734.1</v>
      </c>
      <c r="H1918">
        <v>41</v>
      </c>
      <c r="I1918">
        <v>130.88048780487804</v>
      </c>
      <c r="J1918">
        <v>5366.1</v>
      </c>
      <c r="K1918">
        <v>0</v>
      </c>
      <c r="L1918">
        <v>1916</v>
      </c>
      <c r="M1918">
        <f t="shared" si="348"/>
        <v>0</v>
      </c>
      <c r="N1918">
        <f t="shared" si="349"/>
        <v>1</v>
      </c>
      <c r="O1918">
        <f t="shared" si="350"/>
        <v>0</v>
      </c>
      <c r="P1918">
        <f t="shared" si="351"/>
        <v>0</v>
      </c>
      <c r="Q1918">
        <f t="shared" si="352"/>
        <v>0</v>
      </c>
      <c r="R1918">
        <f t="shared" si="353"/>
        <v>0</v>
      </c>
      <c r="S1918">
        <f t="shared" si="354"/>
        <v>0</v>
      </c>
      <c r="T1918">
        <f t="shared" si="355"/>
        <v>0</v>
      </c>
      <c r="U1918">
        <f t="shared" si="356"/>
        <v>0</v>
      </c>
      <c r="V1918">
        <f t="shared" si="357"/>
        <v>0</v>
      </c>
      <c r="W1918">
        <f t="shared" si="358"/>
        <v>0</v>
      </c>
      <c r="X1918">
        <f t="shared" si="359"/>
        <v>0</v>
      </c>
      <c r="Y1918">
        <v>2784</v>
      </c>
    </row>
    <row r="1919" spans="1:25">
      <c r="A1919" s="1">
        <v>42461</v>
      </c>
      <c r="B1919">
        <v>34</v>
      </c>
      <c r="C1919">
        <v>127.67647058823529</v>
      </c>
      <c r="D1919">
        <v>4341</v>
      </c>
      <c r="E1919">
        <v>11</v>
      </c>
      <c r="F1919">
        <v>129.56363636363636</v>
      </c>
      <c r="G1919">
        <v>1425.2</v>
      </c>
      <c r="H1919">
        <v>45</v>
      </c>
      <c r="I1919">
        <v>128.13777777777779</v>
      </c>
      <c r="J1919">
        <v>5766.2</v>
      </c>
      <c r="K1919">
        <v>0</v>
      </c>
      <c r="L1919">
        <v>1917</v>
      </c>
      <c r="M1919">
        <f t="shared" si="348"/>
        <v>0</v>
      </c>
      <c r="N1919">
        <f t="shared" si="349"/>
        <v>0</v>
      </c>
      <c r="O1919">
        <f t="shared" si="350"/>
        <v>1</v>
      </c>
      <c r="P1919">
        <f t="shared" si="351"/>
        <v>0</v>
      </c>
      <c r="Q1919">
        <f t="shared" si="352"/>
        <v>0</v>
      </c>
      <c r="R1919">
        <f t="shared" si="353"/>
        <v>0</v>
      </c>
      <c r="S1919">
        <f t="shared" si="354"/>
        <v>0</v>
      </c>
      <c r="T1919">
        <f t="shared" si="355"/>
        <v>0</v>
      </c>
      <c r="U1919">
        <f t="shared" si="356"/>
        <v>0</v>
      </c>
      <c r="V1919">
        <f t="shared" si="357"/>
        <v>0</v>
      </c>
      <c r="W1919">
        <f t="shared" si="358"/>
        <v>0</v>
      </c>
      <c r="X1919">
        <f t="shared" si="359"/>
        <v>1</v>
      </c>
      <c r="Y1919">
        <v>5366.1</v>
      </c>
    </row>
    <row r="1920" spans="1:25">
      <c r="A1920" s="1">
        <v>42462</v>
      </c>
      <c r="B1920">
        <v>2</v>
      </c>
      <c r="C1920">
        <v>62</v>
      </c>
      <c r="D1920">
        <v>124</v>
      </c>
      <c r="E1920">
        <v>5</v>
      </c>
      <c r="F1920">
        <v>133.44</v>
      </c>
      <c r="G1920">
        <v>667.2</v>
      </c>
      <c r="H1920">
        <v>7</v>
      </c>
      <c r="I1920">
        <v>113.02857142857144</v>
      </c>
      <c r="J1920">
        <v>791.2</v>
      </c>
      <c r="K1920">
        <v>0</v>
      </c>
      <c r="L1920">
        <v>1918</v>
      </c>
      <c r="M1920">
        <f t="shared" si="348"/>
        <v>0</v>
      </c>
      <c r="N1920">
        <f t="shared" si="349"/>
        <v>0</v>
      </c>
      <c r="O1920">
        <f t="shared" si="350"/>
        <v>1</v>
      </c>
      <c r="P1920">
        <f t="shared" si="351"/>
        <v>0</v>
      </c>
      <c r="Q1920">
        <f t="shared" si="352"/>
        <v>0</v>
      </c>
      <c r="R1920">
        <f t="shared" si="353"/>
        <v>0</v>
      </c>
      <c r="S1920">
        <f t="shared" si="354"/>
        <v>0</v>
      </c>
      <c r="T1920">
        <f t="shared" si="355"/>
        <v>0</v>
      </c>
      <c r="U1920">
        <f t="shared" si="356"/>
        <v>0</v>
      </c>
      <c r="V1920">
        <f t="shared" si="357"/>
        <v>0</v>
      </c>
      <c r="W1920">
        <f t="shared" si="358"/>
        <v>0</v>
      </c>
      <c r="X1920">
        <f t="shared" si="359"/>
        <v>1</v>
      </c>
      <c r="Y1920">
        <v>5766.2</v>
      </c>
    </row>
    <row r="1921" spans="1:25">
      <c r="A1921" s="1">
        <v>42463</v>
      </c>
      <c r="B1921">
        <v>18</v>
      </c>
      <c r="C1921">
        <v>154.55555555555554</v>
      </c>
      <c r="D1921">
        <v>2782</v>
      </c>
      <c r="E1921">
        <v>5</v>
      </c>
      <c r="F1921">
        <v>114.6</v>
      </c>
      <c r="G1921">
        <v>573</v>
      </c>
      <c r="H1921">
        <v>23</v>
      </c>
      <c r="I1921">
        <v>145.86956521739131</v>
      </c>
      <c r="J1921">
        <v>3355</v>
      </c>
      <c r="K1921">
        <v>0</v>
      </c>
      <c r="L1921">
        <v>1919</v>
      </c>
      <c r="M1921">
        <f t="shared" si="348"/>
        <v>0</v>
      </c>
      <c r="N1921">
        <f t="shared" si="349"/>
        <v>0</v>
      </c>
      <c r="O1921">
        <f t="shared" si="350"/>
        <v>1</v>
      </c>
      <c r="P1921">
        <f t="shared" si="351"/>
        <v>0</v>
      </c>
      <c r="Q1921">
        <f t="shared" si="352"/>
        <v>0</v>
      </c>
      <c r="R1921">
        <f t="shared" si="353"/>
        <v>0</v>
      </c>
      <c r="S1921">
        <f t="shared" si="354"/>
        <v>0</v>
      </c>
      <c r="T1921">
        <f t="shared" si="355"/>
        <v>0</v>
      </c>
      <c r="U1921">
        <f t="shared" si="356"/>
        <v>0</v>
      </c>
      <c r="V1921">
        <f t="shared" si="357"/>
        <v>0</v>
      </c>
      <c r="W1921">
        <f t="shared" si="358"/>
        <v>0</v>
      </c>
      <c r="X1921">
        <f t="shared" si="359"/>
        <v>0</v>
      </c>
      <c r="Y1921">
        <v>791.2</v>
      </c>
    </row>
    <row r="1922" spans="1:25">
      <c r="A1922" s="1">
        <v>42464</v>
      </c>
      <c r="B1922">
        <v>32</v>
      </c>
      <c r="C1922">
        <v>150.875</v>
      </c>
      <c r="D1922">
        <v>4828</v>
      </c>
      <c r="E1922">
        <v>11</v>
      </c>
      <c r="F1922">
        <v>120.28181818181817</v>
      </c>
      <c r="G1922">
        <v>1323.1</v>
      </c>
      <c r="H1922">
        <v>43</v>
      </c>
      <c r="I1922">
        <v>143.04883720930232</v>
      </c>
      <c r="J1922">
        <v>6151.1</v>
      </c>
      <c r="K1922">
        <v>0</v>
      </c>
      <c r="L1922">
        <v>1920</v>
      </c>
      <c r="M1922">
        <f t="shared" si="348"/>
        <v>0</v>
      </c>
      <c r="N1922">
        <f t="shared" si="349"/>
        <v>0</v>
      </c>
      <c r="O1922">
        <f t="shared" si="350"/>
        <v>1</v>
      </c>
      <c r="P1922">
        <f t="shared" si="351"/>
        <v>0</v>
      </c>
      <c r="Q1922">
        <f t="shared" si="352"/>
        <v>0</v>
      </c>
      <c r="R1922">
        <f t="shared" si="353"/>
        <v>0</v>
      </c>
      <c r="S1922">
        <f t="shared" si="354"/>
        <v>0</v>
      </c>
      <c r="T1922">
        <f t="shared" si="355"/>
        <v>0</v>
      </c>
      <c r="U1922">
        <f t="shared" si="356"/>
        <v>0</v>
      </c>
      <c r="V1922">
        <f t="shared" si="357"/>
        <v>0</v>
      </c>
      <c r="W1922">
        <f t="shared" si="358"/>
        <v>0</v>
      </c>
      <c r="X1922">
        <f t="shared" si="359"/>
        <v>0</v>
      </c>
      <c r="Y1922">
        <v>3355</v>
      </c>
    </row>
    <row r="1923" spans="1:25">
      <c r="A1923" s="1">
        <v>42465</v>
      </c>
      <c r="B1923">
        <v>69</v>
      </c>
      <c r="C1923">
        <v>142.18840579710144</v>
      </c>
      <c r="D1923">
        <v>9811</v>
      </c>
      <c r="E1923">
        <v>7</v>
      </c>
      <c r="F1923">
        <v>130.58571428571429</v>
      </c>
      <c r="G1923">
        <v>914.1</v>
      </c>
      <c r="H1923">
        <v>76</v>
      </c>
      <c r="I1923">
        <v>141.11973684210525</v>
      </c>
      <c r="J1923">
        <v>10725.1</v>
      </c>
      <c r="K1923">
        <v>0</v>
      </c>
      <c r="L1923">
        <v>1921</v>
      </c>
      <c r="M1923">
        <f t="shared" ref="M1923:M1986" si="360">IF(MONTH(A1923)=2,1,0)</f>
        <v>0</v>
      </c>
      <c r="N1923">
        <f t="shared" ref="N1923:N1986" si="361">IF(MONTH(A1923)=3,1,0)</f>
        <v>0</v>
      </c>
      <c r="O1923">
        <f t="shared" ref="O1923:O1986" si="362">IF(MONTH(A1923)=4,1,0)</f>
        <v>1</v>
      </c>
      <c r="P1923">
        <f t="shared" ref="P1923:P1986" si="363">IF(MONTH(A1923)=5,1,0)</f>
        <v>0</v>
      </c>
      <c r="Q1923">
        <f t="shared" ref="Q1923:Q1986" si="364">IF(MONTH(A1923)=6,1,0)</f>
        <v>0</v>
      </c>
      <c r="R1923">
        <f t="shared" ref="R1923:R1986" si="365">IF(MONTH(A1923)=7,1,0)</f>
        <v>0</v>
      </c>
      <c r="S1923">
        <f t="shared" ref="S1923:S1986" si="366">IF(MONTH(A1923)=8,1,0)</f>
        <v>0</v>
      </c>
      <c r="T1923">
        <f t="shared" ref="T1923:T1986" si="367">IF(MONTH(A1923)=9,1,0)</f>
        <v>0</v>
      </c>
      <c r="U1923">
        <f t="shared" ref="U1923:U1986" si="368">IF(MONTH(A1923)=10,1,0)</f>
        <v>0</v>
      </c>
      <c r="V1923">
        <f t="shared" ref="V1923:V1986" si="369">IF(MONTH(A1923)=11,1,0)</f>
        <v>0</v>
      </c>
      <c r="W1923">
        <f t="shared" ref="W1923:W1986" si="370">IF(MONTH(A1923)=12,1,0)</f>
        <v>0</v>
      </c>
      <c r="X1923">
        <f t="shared" ref="X1923:X1986" si="371">IF(WEEKDAY(A1923)&gt;=6,1,0)</f>
        <v>0</v>
      </c>
      <c r="Y1923">
        <v>6151.1</v>
      </c>
    </row>
    <row r="1924" spans="1:25">
      <c r="A1924" s="1">
        <v>42466</v>
      </c>
      <c r="B1924">
        <v>78</v>
      </c>
      <c r="C1924">
        <v>143.23076923076923</v>
      </c>
      <c r="D1924">
        <v>11172</v>
      </c>
      <c r="E1924">
        <v>8</v>
      </c>
      <c r="F1924">
        <v>121.7625</v>
      </c>
      <c r="G1924">
        <v>974.1</v>
      </c>
      <c r="H1924">
        <v>86</v>
      </c>
      <c r="I1924">
        <v>141.23372093023255</v>
      </c>
      <c r="J1924">
        <v>12146.1</v>
      </c>
      <c r="K1924">
        <v>0</v>
      </c>
      <c r="L1924">
        <v>1922</v>
      </c>
      <c r="M1924">
        <f t="shared" si="360"/>
        <v>0</v>
      </c>
      <c r="N1924">
        <f t="shared" si="361"/>
        <v>0</v>
      </c>
      <c r="O1924">
        <f t="shared" si="362"/>
        <v>1</v>
      </c>
      <c r="P1924">
        <f t="shared" si="363"/>
        <v>0</v>
      </c>
      <c r="Q1924">
        <f t="shared" si="364"/>
        <v>0</v>
      </c>
      <c r="R1924">
        <f t="shared" si="365"/>
        <v>0</v>
      </c>
      <c r="S1924">
        <f t="shared" si="366"/>
        <v>0</v>
      </c>
      <c r="T1924">
        <f t="shared" si="367"/>
        <v>0</v>
      </c>
      <c r="U1924">
        <f t="shared" si="368"/>
        <v>0</v>
      </c>
      <c r="V1924">
        <f t="shared" si="369"/>
        <v>0</v>
      </c>
      <c r="W1924">
        <f t="shared" si="370"/>
        <v>0</v>
      </c>
      <c r="X1924">
        <f t="shared" si="371"/>
        <v>0</v>
      </c>
      <c r="Y1924">
        <v>10725.1</v>
      </c>
    </row>
    <row r="1925" spans="1:25">
      <c r="A1925" s="1">
        <v>42467</v>
      </c>
      <c r="B1925">
        <v>55</v>
      </c>
      <c r="C1925">
        <v>147.36363636363637</v>
      </c>
      <c r="D1925">
        <v>8105</v>
      </c>
      <c r="E1925">
        <v>10</v>
      </c>
      <c r="F1925">
        <v>118.41</v>
      </c>
      <c r="G1925">
        <v>1184.0999999999999</v>
      </c>
      <c r="H1925">
        <v>65</v>
      </c>
      <c r="I1925">
        <v>142.90923076923079</v>
      </c>
      <c r="J1925">
        <v>9289.1</v>
      </c>
      <c r="K1925">
        <v>0</v>
      </c>
      <c r="L1925">
        <v>1923</v>
      </c>
      <c r="M1925">
        <f t="shared" si="360"/>
        <v>0</v>
      </c>
      <c r="N1925">
        <f t="shared" si="361"/>
        <v>0</v>
      </c>
      <c r="O1925">
        <f t="shared" si="362"/>
        <v>1</v>
      </c>
      <c r="P1925">
        <f t="shared" si="363"/>
        <v>0</v>
      </c>
      <c r="Q1925">
        <f t="shared" si="364"/>
        <v>0</v>
      </c>
      <c r="R1925">
        <f t="shared" si="365"/>
        <v>0</v>
      </c>
      <c r="S1925">
        <f t="shared" si="366"/>
        <v>0</v>
      </c>
      <c r="T1925">
        <f t="shared" si="367"/>
        <v>0</v>
      </c>
      <c r="U1925">
        <f t="shared" si="368"/>
        <v>0</v>
      </c>
      <c r="V1925">
        <f t="shared" si="369"/>
        <v>0</v>
      </c>
      <c r="W1925">
        <f t="shared" si="370"/>
        <v>0</v>
      </c>
      <c r="X1925">
        <f t="shared" si="371"/>
        <v>0</v>
      </c>
      <c r="Y1925">
        <v>12146.1</v>
      </c>
    </row>
    <row r="1926" spans="1:25">
      <c r="A1926" s="1">
        <v>42468</v>
      </c>
      <c r="B1926">
        <v>6</v>
      </c>
      <c r="C1926">
        <v>149.83333333333334</v>
      </c>
      <c r="D1926">
        <v>899</v>
      </c>
      <c r="E1926">
        <v>28</v>
      </c>
      <c r="F1926">
        <v>148.51785714285714</v>
      </c>
      <c r="G1926">
        <v>4158.5</v>
      </c>
      <c r="H1926">
        <v>34</v>
      </c>
      <c r="I1926">
        <v>148.75</v>
      </c>
      <c r="J1926">
        <v>5057.5</v>
      </c>
      <c r="K1926">
        <v>0</v>
      </c>
      <c r="L1926">
        <v>1924</v>
      </c>
      <c r="M1926">
        <f t="shared" si="360"/>
        <v>0</v>
      </c>
      <c r="N1926">
        <f t="shared" si="361"/>
        <v>0</v>
      </c>
      <c r="O1926">
        <f t="shared" si="362"/>
        <v>1</v>
      </c>
      <c r="P1926">
        <f t="shared" si="363"/>
        <v>0</v>
      </c>
      <c r="Q1926">
        <f t="shared" si="364"/>
        <v>0</v>
      </c>
      <c r="R1926">
        <f t="shared" si="365"/>
        <v>0</v>
      </c>
      <c r="S1926">
        <f t="shared" si="366"/>
        <v>0</v>
      </c>
      <c r="T1926">
        <f t="shared" si="367"/>
        <v>0</v>
      </c>
      <c r="U1926">
        <f t="shared" si="368"/>
        <v>0</v>
      </c>
      <c r="V1926">
        <f t="shared" si="369"/>
        <v>0</v>
      </c>
      <c r="W1926">
        <f t="shared" si="370"/>
        <v>0</v>
      </c>
      <c r="X1926">
        <f t="shared" si="371"/>
        <v>1</v>
      </c>
      <c r="Y1926">
        <v>9289.1</v>
      </c>
    </row>
    <row r="1927" spans="1:25">
      <c r="A1927" s="1">
        <v>42469</v>
      </c>
      <c r="B1927">
        <v>10</v>
      </c>
      <c r="C1927">
        <v>145</v>
      </c>
      <c r="D1927">
        <v>1450</v>
      </c>
      <c r="E1927">
        <v>18</v>
      </c>
      <c r="F1927">
        <v>150.41666666666663</v>
      </c>
      <c r="G1927">
        <v>2707.4999999999995</v>
      </c>
      <c r="H1927">
        <v>28</v>
      </c>
      <c r="I1927">
        <v>148.48214285714286</v>
      </c>
      <c r="J1927">
        <v>4157.5</v>
      </c>
      <c r="K1927">
        <v>0</v>
      </c>
      <c r="L1927">
        <v>1925</v>
      </c>
      <c r="M1927">
        <f t="shared" si="360"/>
        <v>0</v>
      </c>
      <c r="N1927">
        <f t="shared" si="361"/>
        <v>0</v>
      </c>
      <c r="O1927">
        <f t="shared" si="362"/>
        <v>1</v>
      </c>
      <c r="P1927">
        <f t="shared" si="363"/>
        <v>0</v>
      </c>
      <c r="Q1927">
        <f t="shared" si="364"/>
        <v>0</v>
      </c>
      <c r="R1927">
        <f t="shared" si="365"/>
        <v>0</v>
      </c>
      <c r="S1927">
        <f t="shared" si="366"/>
        <v>0</v>
      </c>
      <c r="T1927">
        <f t="shared" si="367"/>
        <v>0</v>
      </c>
      <c r="U1927">
        <f t="shared" si="368"/>
        <v>0</v>
      </c>
      <c r="V1927">
        <f t="shared" si="369"/>
        <v>0</v>
      </c>
      <c r="W1927">
        <f t="shared" si="370"/>
        <v>0</v>
      </c>
      <c r="X1927">
        <f t="shared" si="371"/>
        <v>1</v>
      </c>
      <c r="Y1927">
        <v>5057.5</v>
      </c>
    </row>
    <row r="1928" spans="1:25">
      <c r="A1928" s="1">
        <v>42470</v>
      </c>
      <c r="B1928">
        <v>90</v>
      </c>
      <c r="C1928">
        <v>146.51111111111112</v>
      </c>
      <c r="D1928">
        <v>13186</v>
      </c>
      <c r="E1928">
        <v>3</v>
      </c>
      <c r="F1928">
        <v>135.66666666666666</v>
      </c>
      <c r="G1928">
        <v>407</v>
      </c>
      <c r="H1928">
        <v>93</v>
      </c>
      <c r="I1928">
        <v>146.16129032258064</v>
      </c>
      <c r="J1928">
        <v>13593</v>
      </c>
      <c r="K1928">
        <v>0</v>
      </c>
      <c r="L1928">
        <v>1926</v>
      </c>
      <c r="M1928">
        <f t="shared" si="360"/>
        <v>0</v>
      </c>
      <c r="N1928">
        <f t="shared" si="361"/>
        <v>0</v>
      </c>
      <c r="O1928">
        <f t="shared" si="362"/>
        <v>1</v>
      </c>
      <c r="P1928">
        <f t="shared" si="363"/>
        <v>0</v>
      </c>
      <c r="Q1928">
        <f t="shared" si="364"/>
        <v>0</v>
      </c>
      <c r="R1928">
        <f t="shared" si="365"/>
        <v>0</v>
      </c>
      <c r="S1928">
        <f t="shared" si="366"/>
        <v>0</v>
      </c>
      <c r="T1928">
        <f t="shared" si="367"/>
        <v>0</v>
      </c>
      <c r="U1928">
        <f t="shared" si="368"/>
        <v>0</v>
      </c>
      <c r="V1928">
        <f t="shared" si="369"/>
        <v>0</v>
      </c>
      <c r="W1928">
        <f t="shared" si="370"/>
        <v>0</v>
      </c>
      <c r="X1928">
        <f t="shared" si="371"/>
        <v>0</v>
      </c>
      <c r="Y1928">
        <v>4157.5</v>
      </c>
    </row>
    <row r="1929" spans="1:25">
      <c r="A1929" s="1">
        <v>42471</v>
      </c>
      <c r="B1929">
        <v>92</v>
      </c>
      <c r="C1929">
        <v>146.56521739130434</v>
      </c>
      <c r="D1929">
        <v>13484</v>
      </c>
      <c r="E1929">
        <v>4</v>
      </c>
      <c r="F1929">
        <v>131.75</v>
      </c>
      <c r="G1929">
        <v>527</v>
      </c>
      <c r="H1929">
        <v>96</v>
      </c>
      <c r="I1929">
        <v>145.94791666666666</v>
      </c>
      <c r="J1929">
        <v>14011</v>
      </c>
      <c r="K1929">
        <v>0</v>
      </c>
      <c r="L1929">
        <v>1927</v>
      </c>
      <c r="M1929">
        <f t="shared" si="360"/>
        <v>0</v>
      </c>
      <c r="N1929">
        <f t="shared" si="361"/>
        <v>0</v>
      </c>
      <c r="O1929">
        <f t="shared" si="362"/>
        <v>1</v>
      </c>
      <c r="P1929">
        <f t="shared" si="363"/>
        <v>0</v>
      </c>
      <c r="Q1929">
        <f t="shared" si="364"/>
        <v>0</v>
      </c>
      <c r="R1929">
        <f t="shared" si="365"/>
        <v>0</v>
      </c>
      <c r="S1929">
        <f t="shared" si="366"/>
        <v>0</v>
      </c>
      <c r="T1929">
        <f t="shared" si="367"/>
        <v>0</v>
      </c>
      <c r="U1929">
        <f t="shared" si="368"/>
        <v>0</v>
      </c>
      <c r="V1929">
        <f t="shared" si="369"/>
        <v>0</v>
      </c>
      <c r="W1929">
        <f t="shared" si="370"/>
        <v>0</v>
      </c>
      <c r="X1929">
        <f t="shared" si="371"/>
        <v>0</v>
      </c>
      <c r="Y1929">
        <v>13593</v>
      </c>
    </row>
    <row r="1930" spans="1:25">
      <c r="A1930" s="1">
        <v>42472</v>
      </c>
      <c r="B1930">
        <v>95</v>
      </c>
      <c r="C1930">
        <v>146.80000000000001</v>
      </c>
      <c r="D1930">
        <v>13946</v>
      </c>
      <c r="E1930">
        <v>5</v>
      </c>
      <c r="F1930">
        <v>122.6</v>
      </c>
      <c r="G1930">
        <v>613</v>
      </c>
      <c r="H1930">
        <v>100</v>
      </c>
      <c r="I1930">
        <v>145.59</v>
      </c>
      <c r="J1930">
        <v>14559</v>
      </c>
      <c r="K1930">
        <v>0</v>
      </c>
      <c r="L1930">
        <v>1928</v>
      </c>
      <c r="M1930">
        <f t="shared" si="360"/>
        <v>0</v>
      </c>
      <c r="N1930">
        <f t="shared" si="361"/>
        <v>0</v>
      </c>
      <c r="O1930">
        <f t="shared" si="362"/>
        <v>1</v>
      </c>
      <c r="P1930">
        <f t="shared" si="363"/>
        <v>0</v>
      </c>
      <c r="Q1930">
        <f t="shared" si="364"/>
        <v>0</v>
      </c>
      <c r="R1930">
        <f t="shared" si="365"/>
        <v>0</v>
      </c>
      <c r="S1930">
        <f t="shared" si="366"/>
        <v>0</v>
      </c>
      <c r="T1930">
        <f t="shared" si="367"/>
        <v>0</v>
      </c>
      <c r="U1930">
        <f t="shared" si="368"/>
        <v>0</v>
      </c>
      <c r="V1930">
        <f t="shared" si="369"/>
        <v>0</v>
      </c>
      <c r="W1930">
        <f t="shared" si="370"/>
        <v>0</v>
      </c>
      <c r="X1930">
        <f t="shared" si="371"/>
        <v>0</v>
      </c>
      <c r="Y1930">
        <v>14011</v>
      </c>
    </row>
    <row r="1931" spans="1:25">
      <c r="A1931" s="1">
        <v>42473</v>
      </c>
      <c r="B1931">
        <v>89</v>
      </c>
      <c r="C1931">
        <v>146.92134831460675</v>
      </c>
      <c r="D1931">
        <v>13076</v>
      </c>
      <c r="E1931">
        <v>6</v>
      </c>
      <c r="F1931">
        <v>133.66666666666666</v>
      </c>
      <c r="G1931">
        <v>802</v>
      </c>
      <c r="H1931">
        <v>95</v>
      </c>
      <c r="I1931">
        <v>146.08421052631579</v>
      </c>
      <c r="J1931">
        <v>13878</v>
      </c>
      <c r="K1931">
        <v>0</v>
      </c>
      <c r="L1931">
        <v>1929</v>
      </c>
      <c r="M1931">
        <f t="shared" si="360"/>
        <v>0</v>
      </c>
      <c r="N1931">
        <f t="shared" si="361"/>
        <v>0</v>
      </c>
      <c r="O1931">
        <f t="shared" si="362"/>
        <v>1</v>
      </c>
      <c r="P1931">
        <f t="shared" si="363"/>
        <v>0</v>
      </c>
      <c r="Q1931">
        <f t="shared" si="364"/>
        <v>0</v>
      </c>
      <c r="R1931">
        <f t="shared" si="365"/>
        <v>0</v>
      </c>
      <c r="S1931">
        <f t="shared" si="366"/>
        <v>0</v>
      </c>
      <c r="T1931">
        <f t="shared" si="367"/>
        <v>0</v>
      </c>
      <c r="U1931">
        <f t="shared" si="368"/>
        <v>0</v>
      </c>
      <c r="V1931">
        <f t="shared" si="369"/>
        <v>0</v>
      </c>
      <c r="W1931">
        <f t="shared" si="370"/>
        <v>0</v>
      </c>
      <c r="X1931">
        <f t="shared" si="371"/>
        <v>0</v>
      </c>
      <c r="Y1931">
        <v>14559</v>
      </c>
    </row>
    <row r="1932" spans="1:25">
      <c r="A1932" s="1">
        <v>42474</v>
      </c>
      <c r="B1932">
        <v>91</v>
      </c>
      <c r="C1932">
        <v>145.26373626373626</v>
      </c>
      <c r="D1932">
        <v>13219</v>
      </c>
      <c r="E1932">
        <v>5</v>
      </c>
      <c r="F1932">
        <v>116.82000000000001</v>
      </c>
      <c r="G1932">
        <v>584.1</v>
      </c>
      <c r="H1932">
        <v>96</v>
      </c>
      <c r="I1932">
        <v>143.78229166666668</v>
      </c>
      <c r="J1932">
        <v>13803.1</v>
      </c>
      <c r="K1932">
        <v>0</v>
      </c>
      <c r="L1932">
        <v>1930</v>
      </c>
      <c r="M1932">
        <f t="shared" si="360"/>
        <v>0</v>
      </c>
      <c r="N1932">
        <f t="shared" si="361"/>
        <v>0</v>
      </c>
      <c r="O1932">
        <f t="shared" si="362"/>
        <v>1</v>
      </c>
      <c r="P1932">
        <f t="shared" si="363"/>
        <v>0</v>
      </c>
      <c r="Q1932">
        <f t="shared" si="364"/>
        <v>0</v>
      </c>
      <c r="R1932">
        <f t="shared" si="365"/>
        <v>0</v>
      </c>
      <c r="S1932">
        <f t="shared" si="366"/>
        <v>0</v>
      </c>
      <c r="T1932">
        <f t="shared" si="367"/>
        <v>0</v>
      </c>
      <c r="U1932">
        <f t="shared" si="368"/>
        <v>0</v>
      </c>
      <c r="V1932">
        <f t="shared" si="369"/>
        <v>0</v>
      </c>
      <c r="W1932">
        <f t="shared" si="370"/>
        <v>0</v>
      </c>
      <c r="X1932">
        <f t="shared" si="371"/>
        <v>0</v>
      </c>
      <c r="Y1932">
        <v>13878</v>
      </c>
    </row>
    <row r="1933" spans="1:25">
      <c r="A1933" s="1">
        <v>42475</v>
      </c>
      <c r="B1933">
        <v>43</v>
      </c>
      <c r="C1933">
        <v>129</v>
      </c>
      <c r="D1933">
        <v>5547</v>
      </c>
      <c r="E1933">
        <v>49</v>
      </c>
      <c r="F1933">
        <v>151.14897959183676</v>
      </c>
      <c r="G1933">
        <v>7406.3000000000011</v>
      </c>
      <c r="H1933">
        <v>92</v>
      </c>
      <c r="I1933">
        <v>140.79673913043479</v>
      </c>
      <c r="J1933">
        <v>12953.300000000001</v>
      </c>
      <c r="K1933">
        <v>0</v>
      </c>
      <c r="L1933">
        <v>1931</v>
      </c>
      <c r="M1933">
        <f t="shared" si="360"/>
        <v>0</v>
      </c>
      <c r="N1933">
        <f t="shared" si="361"/>
        <v>0</v>
      </c>
      <c r="O1933">
        <f t="shared" si="362"/>
        <v>1</v>
      </c>
      <c r="P1933">
        <f t="shared" si="363"/>
        <v>0</v>
      </c>
      <c r="Q1933">
        <f t="shared" si="364"/>
        <v>0</v>
      </c>
      <c r="R1933">
        <f t="shared" si="365"/>
        <v>0</v>
      </c>
      <c r="S1933">
        <f t="shared" si="366"/>
        <v>0</v>
      </c>
      <c r="T1933">
        <f t="shared" si="367"/>
        <v>0</v>
      </c>
      <c r="U1933">
        <f t="shared" si="368"/>
        <v>0</v>
      </c>
      <c r="V1933">
        <f t="shared" si="369"/>
        <v>0</v>
      </c>
      <c r="W1933">
        <f t="shared" si="370"/>
        <v>0</v>
      </c>
      <c r="X1933">
        <f t="shared" si="371"/>
        <v>1</v>
      </c>
      <c r="Y1933">
        <v>13803.1</v>
      </c>
    </row>
    <row r="1934" spans="1:25">
      <c r="A1934" s="1">
        <v>42476</v>
      </c>
      <c r="B1934">
        <v>11</v>
      </c>
      <c r="C1934">
        <v>143.54545454545453</v>
      </c>
      <c r="D1934">
        <v>1579</v>
      </c>
      <c r="E1934">
        <v>63</v>
      </c>
      <c r="F1934">
        <v>157.5190476190476</v>
      </c>
      <c r="G1934">
        <v>9923.6999999999989</v>
      </c>
      <c r="H1934">
        <v>74</v>
      </c>
      <c r="I1934">
        <v>155.44189189189188</v>
      </c>
      <c r="J1934">
        <v>11502.699999999999</v>
      </c>
      <c r="K1934">
        <v>0</v>
      </c>
      <c r="L1934">
        <v>1932</v>
      </c>
      <c r="M1934">
        <f t="shared" si="360"/>
        <v>0</v>
      </c>
      <c r="N1934">
        <f t="shared" si="361"/>
        <v>0</v>
      </c>
      <c r="O1934">
        <f t="shared" si="362"/>
        <v>1</v>
      </c>
      <c r="P1934">
        <f t="shared" si="363"/>
        <v>0</v>
      </c>
      <c r="Q1934">
        <f t="shared" si="364"/>
        <v>0</v>
      </c>
      <c r="R1934">
        <f t="shared" si="365"/>
        <v>0</v>
      </c>
      <c r="S1934">
        <f t="shared" si="366"/>
        <v>0</v>
      </c>
      <c r="T1934">
        <f t="shared" si="367"/>
        <v>0</v>
      </c>
      <c r="U1934">
        <f t="shared" si="368"/>
        <v>0</v>
      </c>
      <c r="V1934">
        <f t="shared" si="369"/>
        <v>0</v>
      </c>
      <c r="W1934">
        <f t="shared" si="370"/>
        <v>0</v>
      </c>
      <c r="X1934">
        <f t="shared" si="371"/>
        <v>1</v>
      </c>
      <c r="Y1934">
        <v>12953.300000000001</v>
      </c>
    </row>
    <row r="1935" spans="1:25">
      <c r="A1935" s="1">
        <v>42477</v>
      </c>
      <c r="B1935">
        <v>61</v>
      </c>
      <c r="C1935">
        <v>140.88524590163934</v>
      </c>
      <c r="D1935">
        <v>8594</v>
      </c>
      <c r="E1935">
        <v>6</v>
      </c>
      <c r="F1935">
        <v>122.51666666666667</v>
      </c>
      <c r="G1935">
        <v>735.1</v>
      </c>
      <c r="H1935">
        <v>67</v>
      </c>
      <c r="I1935">
        <v>139.24029850746268</v>
      </c>
      <c r="J1935">
        <v>9329.1</v>
      </c>
      <c r="K1935">
        <v>0</v>
      </c>
      <c r="L1935">
        <v>1933</v>
      </c>
      <c r="M1935">
        <f t="shared" si="360"/>
        <v>0</v>
      </c>
      <c r="N1935">
        <f t="shared" si="361"/>
        <v>0</v>
      </c>
      <c r="O1935">
        <f t="shared" si="362"/>
        <v>1</v>
      </c>
      <c r="P1935">
        <f t="shared" si="363"/>
        <v>0</v>
      </c>
      <c r="Q1935">
        <f t="shared" si="364"/>
        <v>0</v>
      </c>
      <c r="R1935">
        <f t="shared" si="365"/>
        <v>0</v>
      </c>
      <c r="S1935">
        <f t="shared" si="366"/>
        <v>0</v>
      </c>
      <c r="T1935">
        <f t="shared" si="367"/>
        <v>0</v>
      </c>
      <c r="U1935">
        <f t="shared" si="368"/>
        <v>0</v>
      </c>
      <c r="V1935">
        <f t="shared" si="369"/>
        <v>0</v>
      </c>
      <c r="W1935">
        <f t="shared" si="370"/>
        <v>0</v>
      </c>
      <c r="X1935">
        <f t="shared" si="371"/>
        <v>0</v>
      </c>
      <c r="Y1935">
        <v>11502.699999999999</v>
      </c>
    </row>
    <row r="1936" spans="1:25">
      <c r="A1936" s="1">
        <v>42478</v>
      </c>
      <c r="B1936">
        <v>64</v>
      </c>
      <c r="C1936">
        <v>141.65625</v>
      </c>
      <c r="D1936">
        <v>9066</v>
      </c>
      <c r="E1936">
        <v>8</v>
      </c>
      <c r="F1936">
        <v>106.625</v>
      </c>
      <c r="G1936">
        <v>853</v>
      </c>
      <c r="H1936">
        <v>72</v>
      </c>
      <c r="I1936">
        <v>137.76388888888889</v>
      </c>
      <c r="J1936">
        <v>9919</v>
      </c>
      <c r="K1936">
        <v>0</v>
      </c>
      <c r="L1936">
        <v>1934</v>
      </c>
      <c r="M1936">
        <f t="shared" si="360"/>
        <v>0</v>
      </c>
      <c r="N1936">
        <f t="shared" si="361"/>
        <v>0</v>
      </c>
      <c r="O1936">
        <f t="shared" si="362"/>
        <v>1</v>
      </c>
      <c r="P1936">
        <f t="shared" si="363"/>
        <v>0</v>
      </c>
      <c r="Q1936">
        <f t="shared" si="364"/>
        <v>0</v>
      </c>
      <c r="R1936">
        <f t="shared" si="365"/>
        <v>0</v>
      </c>
      <c r="S1936">
        <f t="shared" si="366"/>
        <v>0</v>
      </c>
      <c r="T1936">
        <f t="shared" si="367"/>
        <v>0</v>
      </c>
      <c r="U1936">
        <f t="shared" si="368"/>
        <v>0</v>
      </c>
      <c r="V1936">
        <f t="shared" si="369"/>
        <v>0</v>
      </c>
      <c r="W1936">
        <f t="shared" si="370"/>
        <v>0</v>
      </c>
      <c r="X1936">
        <f t="shared" si="371"/>
        <v>0</v>
      </c>
      <c r="Y1936">
        <v>9329.1</v>
      </c>
    </row>
    <row r="1937" spans="1:25">
      <c r="A1937" s="1">
        <v>42479</v>
      </c>
      <c r="B1937">
        <v>77</v>
      </c>
      <c r="C1937">
        <v>144.58441558441558</v>
      </c>
      <c r="D1937">
        <v>11133</v>
      </c>
      <c r="E1937">
        <v>7</v>
      </c>
      <c r="F1937">
        <v>104.14285714285714</v>
      </c>
      <c r="G1937">
        <v>729</v>
      </c>
      <c r="H1937">
        <v>84</v>
      </c>
      <c r="I1937">
        <v>141.21428571428572</v>
      </c>
      <c r="J1937">
        <v>11862</v>
      </c>
      <c r="K1937">
        <v>0</v>
      </c>
      <c r="L1937">
        <v>1935</v>
      </c>
      <c r="M1937">
        <f t="shared" si="360"/>
        <v>0</v>
      </c>
      <c r="N1937">
        <f t="shared" si="361"/>
        <v>0</v>
      </c>
      <c r="O1937">
        <f t="shared" si="362"/>
        <v>1</v>
      </c>
      <c r="P1937">
        <f t="shared" si="363"/>
        <v>0</v>
      </c>
      <c r="Q1937">
        <f t="shared" si="364"/>
        <v>0</v>
      </c>
      <c r="R1937">
        <f t="shared" si="365"/>
        <v>0</v>
      </c>
      <c r="S1937">
        <f t="shared" si="366"/>
        <v>0</v>
      </c>
      <c r="T1937">
        <f t="shared" si="367"/>
        <v>0</v>
      </c>
      <c r="U1937">
        <f t="shared" si="368"/>
        <v>0</v>
      </c>
      <c r="V1937">
        <f t="shared" si="369"/>
        <v>0</v>
      </c>
      <c r="W1937">
        <f t="shared" si="370"/>
        <v>0</v>
      </c>
      <c r="X1937">
        <f t="shared" si="371"/>
        <v>0</v>
      </c>
      <c r="Y1937">
        <v>9919</v>
      </c>
    </row>
    <row r="1938" spans="1:25">
      <c r="A1938" s="1">
        <v>42480</v>
      </c>
      <c r="B1938">
        <v>61</v>
      </c>
      <c r="C1938">
        <v>148.18032786885246</v>
      </c>
      <c r="D1938">
        <v>9039</v>
      </c>
      <c r="E1938">
        <v>30</v>
      </c>
      <c r="F1938">
        <v>116.8</v>
      </c>
      <c r="G1938">
        <v>3504</v>
      </c>
      <c r="H1938">
        <v>91</v>
      </c>
      <c r="I1938">
        <v>137.83516483516485</v>
      </c>
      <c r="J1938">
        <v>12543</v>
      </c>
      <c r="K1938">
        <v>0</v>
      </c>
      <c r="L1938">
        <v>1936</v>
      </c>
      <c r="M1938">
        <f t="shared" si="360"/>
        <v>0</v>
      </c>
      <c r="N1938">
        <f t="shared" si="361"/>
        <v>0</v>
      </c>
      <c r="O1938">
        <f t="shared" si="362"/>
        <v>1</v>
      </c>
      <c r="P1938">
        <f t="shared" si="363"/>
        <v>0</v>
      </c>
      <c r="Q1938">
        <f t="shared" si="364"/>
        <v>0</v>
      </c>
      <c r="R1938">
        <f t="shared" si="365"/>
        <v>0</v>
      </c>
      <c r="S1938">
        <f t="shared" si="366"/>
        <v>0</v>
      </c>
      <c r="T1938">
        <f t="shared" si="367"/>
        <v>0</v>
      </c>
      <c r="U1938">
        <f t="shared" si="368"/>
        <v>0</v>
      </c>
      <c r="V1938">
        <f t="shared" si="369"/>
        <v>0</v>
      </c>
      <c r="W1938">
        <f t="shared" si="370"/>
        <v>0</v>
      </c>
      <c r="X1938">
        <f t="shared" si="371"/>
        <v>0</v>
      </c>
      <c r="Y1938">
        <v>11862</v>
      </c>
    </row>
    <row r="1939" spans="1:25">
      <c r="A1939" s="1">
        <v>42481</v>
      </c>
      <c r="B1939">
        <v>74</v>
      </c>
      <c r="C1939">
        <v>149.47297297297297</v>
      </c>
      <c r="D1939">
        <v>11061</v>
      </c>
      <c r="E1939">
        <v>25</v>
      </c>
      <c r="F1939">
        <v>129.93199999999999</v>
      </c>
      <c r="G1939">
        <v>3248.2999999999997</v>
      </c>
      <c r="H1939">
        <v>99</v>
      </c>
      <c r="I1939">
        <v>144.53838383838382</v>
      </c>
      <c r="J1939">
        <v>14309.3</v>
      </c>
      <c r="K1939">
        <v>0</v>
      </c>
      <c r="L1939">
        <v>1937</v>
      </c>
      <c r="M1939">
        <f t="shared" si="360"/>
        <v>0</v>
      </c>
      <c r="N1939">
        <f t="shared" si="361"/>
        <v>0</v>
      </c>
      <c r="O1939">
        <f t="shared" si="362"/>
        <v>1</v>
      </c>
      <c r="P1939">
        <f t="shared" si="363"/>
        <v>0</v>
      </c>
      <c r="Q1939">
        <f t="shared" si="364"/>
        <v>0</v>
      </c>
      <c r="R1939">
        <f t="shared" si="365"/>
        <v>0</v>
      </c>
      <c r="S1939">
        <f t="shared" si="366"/>
        <v>0</v>
      </c>
      <c r="T1939">
        <f t="shared" si="367"/>
        <v>0</v>
      </c>
      <c r="U1939">
        <f t="shared" si="368"/>
        <v>0</v>
      </c>
      <c r="V1939">
        <f t="shared" si="369"/>
        <v>0</v>
      </c>
      <c r="W1939">
        <f t="shared" si="370"/>
        <v>0</v>
      </c>
      <c r="X1939">
        <f t="shared" si="371"/>
        <v>0</v>
      </c>
      <c r="Y1939">
        <v>12543</v>
      </c>
    </row>
    <row r="1940" spans="1:25">
      <c r="A1940" s="1">
        <v>42482</v>
      </c>
      <c r="B1940">
        <v>4</v>
      </c>
      <c r="C1940">
        <v>146.5</v>
      </c>
      <c r="D1940">
        <v>586</v>
      </c>
      <c r="E1940">
        <v>43</v>
      </c>
      <c r="F1940">
        <v>146.69302325581396</v>
      </c>
      <c r="G1940">
        <v>6307.8</v>
      </c>
      <c r="H1940">
        <v>47</v>
      </c>
      <c r="I1940">
        <v>146.67659574468087</v>
      </c>
      <c r="J1940">
        <v>6893.8</v>
      </c>
      <c r="K1940">
        <v>0</v>
      </c>
      <c r="L1940">
        <v>1938</v>
      </c>
      <c r="M1940">
        <f t="shared" si="360"/>
        <v>0</v>
      </c>
      <c r="N1940">
        <f t="shared" si="361"/>
        <v>0</v>
      </c>
      <c r="O1940">
        <f t="shared" si="362"/>
        <v>1</v>
      </c>
      <c r="P1940">
        <f t="shared" si="363"/>
        <v>0</v>
      </c>
      <c r="Q1940">
        <f t="shared" si="364"/>
        <v>0</v>
      </c>
      <c r="R1940">
        <f t="shared" si="365"/>
        <v>0</v>
      </c>
      <c r="S1940">
        <f t="shared" si="366"/>
        <v>0</v>
      </c>
      <c r="T1940">
        <f t="shared" si="367"/>
        <v>0</v>
      </c>
      <c r="U1940">
        <f t="shared" si="368"/>
        <v>0</v>
      </c>
      <c r="V1940">
        <f t="shared" si="369"/>
        <v>0</v>
      </c>
      <c r="W1940">
        <f t="shared" si="370"/>
        <v>0</v>
      </c>
      <c r="X1940">
        <f t="shared" si="371"/>
        <v>1</v>
      </c>
      <c r="Y1940">
        <v>14309.3</v>
      </c>
    </row>
    <row r="1941" spans="1:25">
      <c r="A1941" s="1">
        <v>42483</v>
      </c>
      <c r="B1941">
        <v>1</v>
      </c>
      <c r="C1941">
        <v>144</v>
      </c>
      <c r="D1941">
        <v>144</v>
      </c>
      <c r="E1941">
        <v>26</v>
      </c>
      <c r="F1941">
        <v>145.3153846153846</v>
      </c>
      <c r="G1941">
        <v>3778.2</v>
      </c>
      <c r="H1941">
        <v>27</v>
      </c>
      <c r="I1941">
        <v>145.26666666666665</v>
      </c>
      <c r="J1941">
        <v>3922.2</v>
      </c>
      <c r="K1941">
        <v>0</v>
      </c>
      <c r="L1941">
        <v>1939</v>
      </c>
      <c r="M1941">
        <f t="shared" si="360"/>
        <v>0</v>
      </c>
      <c r="N1941">
        <f t="shared" si="361"/>
        <v>0</v>
      </c>
      <c r="O1941">
        <f t="shared" si="362"/>
        <v>1</v>
      </c>
      <c r="P1941">
        <f t="shared" si="363"/>
        <v>0</v>
      </c>
      <c r="Q1941">
        <f t="shared" si="364"/>
        <v>0</v>
      </c>
      <c r="R1941">
        <f t="shared" si="365"/>
        <v>0</v>
      </c>
      <c r="S1941">
        <f t="shared" si="366"/>
        <v>0</v>
      </c>
      <c r="T1941">
        <f t="shared" si="367"/>
        <v>0</v>
      </c>
      <c r="U1941">
        <f t="shared" si="368"/>
        <v>0</v>
      </c>
      <c r="V1941">
        <f t="shared" si="369"/>
        <v>0</v>
      </c>
      <c r="W1941">
        <f t="shared" si="370"/>
        <v>0</v>
      </c>
      <c r="X1941">
        <f t="shared" si="371"/>
        <v>1</v>
      </c>
      <c r="Y1941">
        <v>6893.8</v>
      </c>
    </row>
    <row r="1942" spans="1:25">
      <c r="A1942" s="1">
        <v>42484</v>
      </c>
      <c r="B1942">
        <v>58</v>
      </c>
      <c r="C1942">
        <v>150.81034482758622</v>
      </c>
      <c r="D1942">
        <v>8747</v>
      </c>
      <c r="E1942">
        <v>14</v>
      </c>
      <c r="F1942">
        <v>116.85714285714286</v>
      </c>
      <c r="G1942">
        <v>1636</v>
      </c>
      <c r="H1942">
        <v>72</v>
      </c>
      <c r="I1942">
        <v>144.20833333333334</v>
      </c>
      <c r="J1942">
        <v>10383</v>
      </c>
      <c r="K1942">
        <v>0</v>
      </c>
      <c r="L1942">
        <v>1940</v>
      </c>
      <c r="M1942">
        <f t="shared" si="360"/>
        <v>0</v>
      </c>
      <c r="N1942">
        <f t="shared" si="361"/>
        <v>0</v>
      </c>
      <c r="O1942">
        <f t="shared" si="362"/>
        <v>1</v>
      </c>
      <c r="P1942">
        <f t="shared" si="363"/>
        <v>0</v>
      </c>
      <c r="Q1942">
        <f t="shared" si="364"/>
        <v>0</v>
      </c>
      <c r="R1942">
        <f t="shared" si="365"/>
        <v>0</v>
      </c>
      <c r="S1942">
        <f t="shared" si="366"/>
        <v>0</v>
      </c>
      <c r="T1942">
        <f t="shared" si="367"/>
        <v>0</v>
      </c>
      <c r="U1942">
        <f t="shared" si="368"/>
        <v>0</v>
      </c>
      <c r="V1942">
        <f t="shared" si="369"/>
        <v>0</v>
      </c>
      <c r="W1942">
        <f t="shared" si="370"/>
        <v>0</v>
      </c>
      <c r="X1942">
        <f t="shared" si="371"/>
        <v>0</v>
      </c>
      <c r="Y1942">
        <v>3922.2</v>
      </c>
    </row>
    <row r="1943" spans="1:25">
      <c r="A1943" s="1">
        <v>42485</v>
      </c>
      <c r="B1943">
        <v>63</v>
      </c>
      <c r="C1943">
        <v>150.9047619047619</v>
      </c>
      <c r="D1943">
        <v>9507</v>
      </c>
      <c r="E1943">
        <v>20</v>
      </c>
      <c r="F1943">
        <v>108.95</v>
      </c>
      <c r="G1943">
        <v>2179</v>
      </c>
      <c r="H1943">
        <v>83</v>
      </c>
      <c r="I1943">
        <v>140.79518072289156</v>
      </c>
      <c r="J1943">
        <v>11686</v>
      </c>
      <c r="K1943">
        <v>0</v>
      </c>
      <c r="L1943">
        <v>1941</v>
      </c>
      <c r="M1943">
        <f t="shared" si="360"/>
        <v>0</v>
      </c>
      <c r="N1943">
        <f t="shared" si="361"/>
        <v>0</v>
      </c>
      <c r="O1943">
        <f t="shared" si="362"/>
        <v>1</v>
      </c>
      <c r="P1943">
        <f t="shared" si="363"/>
        <v>0</v>
      </c>
      <c r="Q1943">
        <f t="shared" si="364"/>
        <v>0</v>
      </c>
      <c r="R1943">
        <f t="shared" si="365"/>
        <v>0</v>
      </c>
      <c r="S1943">
        <f t="shared" si="366"/>
        <v>0</v>
      </c>
      <c r="T1943">
        <f t="shared" si="367"/>
        <v>0</v>
      </c>
      <c r="U1943">
        <f t="shared" si="368"/>
        <v>0</v>
      </c>
      <c r="V1943">
        <f t="shared" si="369"/>
        <v>0</v>
      </c>
      <c r="W1943">
        <f t="shared" si="370"/>
        <v>0</v>
      </c>
      <c r="X1943">
        <f t="shared" si="371"/>
        <v>0</v>
      </c>
      <c r="Y1943">
        <v>10383</v>
      </c>
    </row>
    <row r="1944" spans="1:25">
      <c r="A1944" s="1">
        <v>42486</v>
      </c>
      <c r="B1944">
        <v>68</v>
      </c>
      <c r="C1944">
        <v>151.20588235294119</v>
      </c>
      <c r="D1944">
        <v>10282</v>
      </c>
      <c r="E1944">
        <v>16</v>
      </c>
      <c r="F1944">
        <v>108.625</v>
      </c>
      <c r="G1944">
        <v>1738</v>
      </c>
      <c r="H1944">
        <v>84</v>
      </c>
      <c r="I1944">
        <v>143.0952380952381</v>
      </c>
      <c r="J1944">
        <v>12020</v>
      </c>
      <c r="K1944">
        <v>0</v>
      </c>
      <c r="L1944">
        <v>1942</v>
      </c>
      <c r="M1944">
        <f t="shared" si="360"/>
        <v>0</v>
      </c>
      <c r="N1944">
        <f t="shared" si="361"/>
        <v>0</v>
      </c>
      <c r="O1944">
        <f t="shared" si="362"/>
        <v>1</v>
      </c>
      <c r="P1944">
        <f t="shared" si="363"/>
        <v>0</v>
      </c>
      <c r="Q1944">
        <f t="shared" si="364"/>
        <v>0</v>
      </c>
      <c r="R1944">
        <f t="shared" si="365"/>
        <v>0</v>
      </c>
      <c r="S1944">
        <f t="shared" si="366"/>
        <v>0</v>
      </c>
      <c r="T1944">
        <f t="shared" si="367"/>
        <v>0</v>
      </c>
      <c r="U1944">
        <f t="shared" si="368"/>
        <v>0</v>
      </c>
      <c r="V1944">
        <f t="shared" si="369"/>
        <v>0</v>
      </c>
      <c r="W1944">
        <f t="shared" si="370"/>
        <v>0</v>
      </c>
      <c r="X1944">
        <f t="shared" si="371"/>
        <v>0</v>
      </c>
      <c r="Y1944">
        <v>11686</v>
      </c>
    </row>
    <row r="1945" spans="1:25">
      <c r="A1945" s="1">
        <v>42487</v>
      </c>
      <c r="B1945">
        <v>44</v>
      </c>
      <c r="C1945">
        <v>149.90909090909091</v>
      </c>
      <c r="D1945">
        <v>6596</v>
      </c>
      <c r="E1945">
        <v>16</v>
      </c>
      <c r="F1945">
        <v>116.19374999999999</v>
      </c>
      <c r="G1945">
        <v>1859.1</v>
      </c>
      <c r="H1945">
        <v>60</v>
      </c>
      <c r="I1945">
        <v>140.91833333333335</v>
      </c>
      <c r="J1945">
        <v>8455.1</v>
      </c>
      <c r="K1945">
        <v>0</v>
      </c>
      <c r="L1945">
        <v>1943</v>
      </c>
      <c r="M1945">
        <f t="shared" si="360"/>
        <v>0</v>
      </c>
      <c r="N1945">
        <f t="shared" si="361"/>
        <v>0</v>
      </c>
      <c r="O1945">
        <f t="shared" si="362"/>
        <v>1</v>
      </c>
      <c r="P1945">
        <f t="shared" si="363"/>
        <v>0</v>
      </c>
      <c r="Q1945">
        <f t="shared" si="364"/>
        <v>0</v>
      </c>
      <c r="R1945">
        <f t="shared" si="365"/>
        <v>0</v>
      </c>
      <c r="S1945">
        <f t="shared" si="366"/>
        <v>0</v>
      </c>
      <c r="T1945">
        <f t="shared" si="367"/>
        <v>0</v>
      </c>
      <c r="U1945">
        <f t="shared" si="368"/>
        <v>0</v>
      </c>
      <c r="V1945">
        <f t="shared" si="369"/>
        <v>0</v>
      </c>
      <c r="W1945">
        <f t="shared" si="370"/>
        <v>0</v>
      </c>
      <c r="X1945">
        <f t="shared" si="371"/>
        <v>0</v>
      </c>
      <c r="Y1945">
        <v>12020</v>
      </c>
    </row>
    <row r="1946" spans="1:25">
      <c r="A1946" s="1">
        <v>42488</v>
      </c>
      <c r="B1946">
        <v>53</v>
      </c>
      <c r="C1946">
        <v>144.49056603773585</v>
      </c>
      <c r="D1946">
        <v>7658</v>
      </c>
      <c r="E1946">
        <v>23</v>
      </c>
      <c r="F1946">
        <v>123.76521739130432</v>
      </c>
      <c r="G1946">
        <v>2846.5999999999995</v>
      </c>
      <c r="H1946">
        <v>76</v>
      </c>
      <c r="I1946">
        <v>138.21842105263156</v>
      </c>
      <c r="J1946">
        <v>10504.599999999999</v>
      </c>
      <c r="K1946">
        <v>0</v>
      </c>
      <c r="L1946">
        <v>1944</v>
      </c>
      <c r="M1946">
        <f t="shared" si="360"/>
        <v>0</v>
      </c>
      <c r="N1946">
        <f t="shared" si="361"/>
        <v>0</v>
      </c>
      <c r="O1946">
        <f t="shared" si="362"/>
        <v>1</v>
      </c>
      <c r="P1946">
        <f t="shared" si="363"/>
        <v>0</v>
      </c>
      <c r="Q1946">
        <f t="shared" si="364"/>
        <v>0</v>
      </c>
      <c r="R1946">
        <f t="shared" si="365"/>
        <v>0</v>
      </c>
      <c r="S1946">
        <f t="shared" si="366"/>
        <v>0</v>
      </c>
      <c r="T1946">
        <f t="shared" si="367"/>
        <v>0</v>
      </c>
      <c r="U1946">
        <f t="shared" si="368"/>
        <v>0</v>
      </c>
      <c r="V1946">
        <f t="shared" si="369"/>
        <v>0</v>
      </c>
      <c r="W1946">
        <f t="shared" si="370"/>
        <v>0</v>
      </c>
      <c r="X1946">
        <f t="shared" si="371"/>
        <v>0</v>
      </c>
      <c r="Y1946">
        <v>8455.1</v>
      </c>
    </row>
    <row r="1947" spans="1:25">
      <c r="A1947" s="1">
        <v>42489</v>
      </c>
      <c r="B1947">
        <v>85</v>
      </c>
      <c r="C1947">
        <v>140.70588235294119</v>
      </c>
      <c r="D1947">
        <v>11960</v>
      </c>
      <c r="E1947">
        <v>14</v>
      </c>
      <c r="F1947">
        <v>115.64999999999999</v>
      </c>
      <c r="G1947">
        <v>1619.1</v>
      </c>
      <c r="H1947">
        <v>99</v>
      </c>
      <c r="I1947">
        <v>137.16262626262628</v>
      </c>
      <c r="J1947">
        <v>13579.1</v>
      </c>
      <c r="K1947">
        <v>0</v>
      </c>
      <c r="L1947">
        <v>1945</v>
      </c>
      <c r="M1947">
        <f t="shared" si="360"/>
        <v>0</v>
      </c>
      <c r="N1947">
        <f t="shared" si="361"/>
        <v>0</v>
      </c>
      <c r="O1947">
        <f t="shared" si="362"/>
        <v>1</v>
      </c>
      <c r="P1947">
        <f t="shared" si="363"/>
        <v>0</v>
      </c>
      <c r="Q1947">
        <f t="shared" si="364"/>
        <v>0</v>
      </c>
      <c r="R1947">
        <f t="shared" si="365"/>
        <v>0</v>
      </c>
      <c r="S1947">
        <f t="shared" si="366"/>
        <v>0</v>
      </c>
      <c r="T1947">
        <f t="shared" si="367"/>
        <v>0</v>
      </c>
      <c r="U1947">
        <f t="shared" si="368"/>
        <v>0</v>
      </c>
      <c r="V1947">
        <f t="shared" si="369"/>
        <v>0</v>
      </c>
      <c r="W1947">
        <f t="shared" si="370"/>
        <v>0</v>
      </c>
      <c r="X1947">
        <f t="shared" si="371"/>
        <v>1</v>
      </c>
      <c r="Y1947">
        <v>10504.599999999999</v>
      </c>
    </row>
    <row r="1948" spans="1:25">
      <c r="A1948" s="1">
        <v>42490</v>
      </c>
      <c r="B1948">
        <v>35</v>
      </c>
      <c r="C1948">
        <v>150.57142857142858</v>
      </c>
      <c r="D1948">
        <v>5270</v>
      </c>
      <c r="E1948">
        <v>9</v>
      </c>
      <c r="F1948">
        <v>131.12222222222221</v>
      </c>
      <c r="G1948">
        <v>1180.0999999999999</v>
      </c>
      <c r="H1948">
        <v>44</v>
      </c>
      <c r="I1948">
        <v>146.59318181818182</v>
      </c>
      <c r="J1948">
        <v>6450.1</v>
      </c>
      <c r="K1948">
        <v>0</v>
      </c>
      <c r="L1948">
        <v>1946</v>
      </c>
      <c r="M1948">
        <f t="shared" si="360"/>
        <v>0</v>
      </c>
      <c r="N1948">
        <f t="shared" si="361"/>
        <v>0</v>
      </c>
      <c r="O1948">
        <f t="shared" si="362"/>
        <v>1</v>
      </c>
      <c r="P1948">
        <f t="shared" si="363"/>
        <v>0</v>
      </c>
      <c r="Q1948">
        <f t="shared" si="364"/>
        <v>0</v>
      </c>
      <c r="R1948">
        <f t="shared" si="365"/>
        <v>0</v>
      </c>
      <c r="S1948">
        <f t="shared" si="366"/>
        <v>0</v>
      </c>
      <c r="T1948">
        <f t="shared" si="367"/>
        <v>0</v>
      </c>
      <c r="U1948">
        <f t="shared" si="368"/>
        <v>0</v>
      </c>
      <c r="V1948">
        <f t="shared" si="369"/>
        <v>0</v>
      </c>
      <c r="W1948">
        <f t="shared" si="370"/>
        <v>0</v>
      </c>
      <c r="X1948">
        <f t="shared" si="371"/>
        <v>1</v>
      </c>
      <c r="Y1948">
        <v>13579.1</v>
      </c>
    </row>
    <row r="1949" spans="1:25">
      <c r="A1949" s="1">
        <v>42491</v>
      </c>
      <c r="B1949">
        <v>53</v>
      </c>
      <c r="C1949">
        <v>157.49056603773585</v>
      </c>
      <c r="D1949">
        <v>8347</v>
      </c>
      <c r="E1949">
        <v>10</v>
      </c>
      <c r="F1949">
        <v>136.4</v>
      </c>
      <c r="G1949">
        <v>1364</v>
      </c>
      <c r="H1949">
        <v>63</v>
      </c>
      <c r="I1949">
        <v>154.14285714285714</v>
      </c>
      <c r="J1949">
        <v>9711</v>
      </c>
      <c r="K1949">
        <v>0</v>
      </c>
      <c r="L1949">
        <v>1947</v>
      </c>
      <c r="M1949">
        <f t="shared" si="360"/>
        <v>0</v>
      </c>
      <c r="N1949">
        <f t="shared" si="361"/>
        <v>0</v>
      </c>
      <c r="O1949">
        <f t="shared" si="362"/>
        <v>0</v>
      </c>
      <c r="P1949">
        <f t="shared" si="363"/>
        <v>1</v>
      </c>
      <c r="Q1949">
        <f t="shared" si="364"/>
        <v>0</v>
      </c>
      <c r="R1949">
        <f t="shared" si="365"/>
        <v>0</v>
      </c>
      <c r="S1949">
        <f t="shared" si="366"/>
        <v>0</v>
      </c>
      <c r="T1949">
        <f t="shared" si="367"/>
        <v>0</v>
      </c>
      <c r="U1949">
        <f t="shared" si="368"/>
        <v>0</v>
      </c>
      <c r="V1949">
        <f t="shared" si="369"/>
        <v>0</v>
      </c>
      <c r="W1949">
        <f t="shared" si="370"/>
        <v>0</v>
      </c>
      <c r="X1949">
        <f t="shared" si="371"/>
        <v>0</v>
      </c>
      <c r="Y1949">
        <v>6450.1</v>
      </c>
    </row>
    <row r="1950" spans="1:25">
      <c r="A1950" s="1">
        <v>42492</v>
      </c>
      <c r="B1950">
        <v>57</v>
      </c>
      <c r="C1950">
        <v>158.12280701754386</v>
      </c>
      <c r="D1950">
        <v>9013</v>
      </c>
      <c r="E1950">
        <v>10</v>
      </c>
      <c r="F1950">
        <v>135.4</v>
      </c>
      <c r="G1950">
        <v>1354</v>
      </c>
      <c r="H1950">
        <v>67</v>
      </c>
      <c r="I1950">
        <v>154.73134328358208</v>
      </c>
      <c r="J1950">
        <v>10367</v>
      </c>
      <c r="K1950">
        <v>0</v>
      </c>
      <c r="L1950">
        <v>1948</v>
      </c>
      <c r="M1950">
        <f t="shared" si="360"/>
        <v>0</v>
      </c>
      <c r="N1950">
        <f t="shared" si="361"/>
        <v>0</v>
      </c>
      <c r="O1950">
        <f t="shared" si="362"/>
        <v>0</v>
      </c>
      <c r="P1950">
        <f t="shared" si="363"/>
        <v>1</v>
      </c>
      <c r="Q1950">
        <f t="shared" si="364"/>
        <v>0</v>
      </c>
      <c r="R1950">
        <f t="shared" si="365"/>
        <v>0</v>
      </c>
      <c r="S1950">
        <f t="shared" si="366"/>
        <v>0</v>
      </c>
      <c r="T1950">
        <f t="shared" si="367"/>
        <v>0</v>
      </c>
      <c r="U1950">
        <f t="shared" si="368"/>
        <v>0</v>
      </c>
      <c r="V1950">
        <f t="shared" si="369"/>
        <v>0</v>
      </c>
      <c r="W1950">
        <f t="shared" si="370"/>
        <v>0</v>
      </c>
      <c r="X1950">
        <f t="shared" si="371"/>
        <v>0</v>
      </c>
      <c r="Y1950">
        <v>9711</v>
      </c>
    </row>
    <row r="1951" spans="1:25">
      <c r="A1951" s="1">
        <v>42493</v>
      </c>
      <c r="B1951">
        <v>75</v>
      </c>
      <c r="C1951">
        <v>161.53333333333333</v>
      </c>
      <c r="D1951">
        <v>12115</v>
      </c>
      <c r="E1951">
        <v>14</v>
      </c>
      <c r="F1951">
        <v>141.29285714285714</v>
      </c>
      <c r="G1951">
        <v>1978.1</v>
      </c>
      <c r="H1951">
        <v>89</v>
      </c>
      <c r="I1951">
        <v>158.3494382022472</v>
      </c>
      <c r="J1951">
        <v>14093.1</v>
      </c>
      <c r="K1951">
        <v>0</v>
      </c>
      <c r="L1951">
        <v>1949</v>
      </c>
      <c r="M1951">
        <f t="shared" si="360"/>
        <v>0</v>
      </c>
      <c r="N1951">
        <f t="shared" si="361"/>
        <v>0</v>
      </c>
      <c r="O1951">
        <f t="shared" si="362"/>
        <v>0</v>
      </c>
      <c r="P1951">
        <f t="shared" si="363"/>
        <v>1</v>
      </c>
      <c r="Q1951">
        <f t="shared" si="364"/>
        <v>0</v>
      </c>
      <c r="R1951">
        <f t="shared" si="365"/>
        <v>0</v>
      </c>
      <c r="S1951">
        <f t="shared" si="366"/>
        <v>0</v>
      </c>
      <c r="T1951">
        <f t="shared" si="367"/>
        <v>0</v>
      </c>
      <c r="U1951">
        <f t="shared" si="368"/>
        <v>0</v>
      </c>
      <c r="V1951">
        <f t="shared" si="369"/>
        <v>0</v>
      </c>
      <c r="W1951">
        <f t="shared" si="370"/>
        <v>0</v>
      </c>
      <c r="X1951">
        <f t="shared" si="371"/>
        <v>0</v>
      </c>
      <c r="Y1951">
        <v>10367</v>
      </c>
    </row>
    <row r="1952" spans="1:25">
      <c r="A1952" s="1">
        <v>42494</v>
      </c>
      <c r="B1952">
        <v>61</v>
      </c>
      <c r="C1952">
        <v>159.70655737704919</v>
      </c>
      <c r="D1952">
        <v>9742.1</v>
      </c>
      <c r="E1952">
        <v>20</v>
      </c>
      <c r="F1952">
        <v>141.505</v>
      </c>
      <c r="G1952">
        <v>2830.1</v>
      </c>
      <c r="H1952">
        <v>81</v>
      </c>
      <c r="I1952">
        <v>155.21234567901234</v>
      </c>
      <c r="J1952">
        <v>12572.2</v>
      </c>
      <c r="K1952">
        <v>0</v>
      </c>
      <c r="L1952">
        <v>1950</v>
      </c>
      <c r="M1952">
        <f t="shared" si="360"/>
        <v>0</v>
      </c>
      <c r="N1952">
        <f t="shared" si="361"/>
        <v>0</v>
      </c>
      <c r="O1952">
        <f t="shared" si="362"/>
        <v>0</v>
      </c>
      <c r="P1952">
        <f t="shared" si="363"/>
        <v>1</v>
      </c>
      <c r="Q1952">
        <f t="shared" si="364"/>
        <v>0</v>
      </c>
      <c r="R1952">
        <f t="shared" si="365"/>
        <v>0</v>
      </c>
      <c r="S1952">
        <f t="shared" si="366"/>
        <v>0</v>
      </c>
      <c r="T1952">
        <f t="shared" si="367"/>
        <v>0</v>
      </c>
      <c r="U1952">
        <f t="shared" si="368"/>
        <v>0</v>
      </c>
      <c r="V1952">
        <f t="shared" si="369"/>
        <v>0</v>
      </c>
      <c r="W1952">
        <f t="shared" si="370"/>
        <v>0</v>
      </c>
      <c r="X1952">
        <f t="shared" si="371"/>
        <v>0</v>
      </c>
      <c r="Y1952">
        <v>14093.1</v>
      </c>
    </row>
    <row r="1953" spans="1:25">
      <c r="A1953" s="1">
        <v>42495</v>
      </c>
      <c r="B1953">
        <v>62</v>
      </c>
      <c r="C1953">
        <v>159.21129032258065</v>
      </c>
      <c r="D1953">
        <v>9871.1</v>
      </c>
      <c r="E1953">
        <v>19</v>
      </c>
      <c r="F1953">
        <v>125.00526315789473</v>
      </c>
      <c r="G1953">
        <v>2375.1</v>
      </c>
      <c r="H1953">
        <v>81</v>
      </c>
      <c r="I1953">
        <v>151.18765432098766</v>
      </c>
      <c r="J1953">
        <v>12246.2</v>
      </c>
      <c r="K1953">
        <v>0</v>
      </c>
      <c r="L1953">
        <v>1951</v>
      </c>
      <c r="M1953">
        <f t="shared" si="360"/>
        <v>0</v>
      </c>
      <c r="N1953">
        <f t="shared" si="361"/>
        <v>0</v>
      </c>
      <c r="O1953">
        <f t="shared" si="362"/>
        <v>0</v>
      </c>
      <c r="P1953">
        <f t="shared" si="363"/>
        <v>1</v>
      </c>
      <c r="Q1953">
        <f t="shared" si="364"/>
        <v>0</v>
      </c>
      <c r="R1953">
        <f t="shared" si="365"/>
        <v>0</v>
      </c>
      <c r="S1953">
        <f t="shared" si="366"/>
        <v>0</v>
      </c>
      <c r="T1953">
        <f t="shared" si="367"/>
        <v>0</v>
      </c>
      <c r="U1953">
        <f t="shared" si="368"/>
        <v>0</v>
      </c>
      <c r="V1953">
        <f t="shared" si="369"/>
        <v>0</v>
      </c>
      <c r="W1953">
        <f t="shared" si="370"/>
        <v>0</v>
      </c>
      <c r="X1953">
        <f t="shared" si="371"/>
        <v>0</v>
      </c>
      <c r="Y1953">
        <v>12572.2</v>
      </c>
    </row>
    <row r="1954" spans="1:25">
      <c r="A1954" s="1">
        <v>42496</v>
      </c>
      <c r="B1954">
        <v>14</v>
      </c>
      <c r="C1954">
        <v>165.65</v>
      </c>
      <c r="D1954">
        <v>2319.1</v>
      </c>
      <c r="E1954">
        <v>14</v>
      </c>
      <c r="F1954">
        <v>126.22142857142856</v>
      </c>
      <c r="G1954">
        <v>1767.1</v>
      </c>
      <c r="H1954">
        <v>28</v>
      </c>
      <c r="I1954">
        <v>145.93571428571428</v>
      </c>
      <c r="J1954">
        <v>4086.2</v>
      </c>
      <c r="K1954">
        <v>0</v>
      </c>
      <c r="L1954">
        <v>1952</v>
      </c>
      <c r="M1954">
        <f t="shared" si="360"/>
        <v>0</v>
      </c>
      <c r="N1954">
        <f t="shared" si="361"/>
        <v>0</v>
      </c>
      <c r="O1954">
        <f t="shared" si="362"/>
        <v>0</v>
      </c>
      <c r="P1954">
        <f t="shared" si="363"/>
        <v>1</v>
      </c>
      <c r="Q1954">
        <f t="shared" si="364"/>
        <v>0</v>
      </c>
      <c r="R1954">
        <f t="shared" si="365"/>
        <v>0</v>
      </c>
      <c r="S1954">
        <f t="shared" si="366"/>
        <v>0</v>
      </c>
      <c r="T1954">
        <f t="shared" si="367"/>
        <v>0</v>
      </c>
      <c r="U1954">
        <f t="shared" si="368"/>
        <v>0</v>
      </c>
      <c r="V1954">
        <f t="shared" si="369"/>
        <v>0</v>
      </c>
      <c r="W1954">
        <f t="shared" si="370"/>
        <v>0</v>
      </c>
      <c r="X1954">
        <f t="shared" si="371"/>
        <v>1</v>
      </c>
      <c r="Y1954">
        <v>12246.2</v>
      </c>
    </row>
    <row r="1955" spans="1:25">
      <c r="A1955" s="1">
        <v>42497</v>
      </c>
      <c r="B1955">
        <v>3</v>
      </c>
      <c r="C1955">
        <v>149</v>
      </c>
      <c r="D1955">
        <v>447</v>
      </c>
      <c r="E1955">
        <v>9</v>
      </c>
      <c r="F1955">
        <v>134.14444444444445</v>
      </c>
      <c r="G1955">
        <v>1207.3</v>
      </c>
      <c r="H1955">
        <v>12</v>
      </c>
      <c r="I1955">
        <v>137.85833333333332</v>
      </c>
      <c r="J1955">
        <v>1654.3</v>
      </c>
      <c r="K1955">
        <v>0</v>
      </c>
      <c r="L1955">
        <v>1953</v>
      </c>
      <c r="M1955">
        <f t="shared" si="360"/>
        <v>0</v>
      </c>
      <c r="N1955">
        <f t="shared" si="361"/>
        <v>0</v>
      </c>
      <c r="O1955">
        <f t="shared" si="362"/>
        <v>0</v>
      </c>
      <c r="P1955">
        <f t="shared" si="363"/>
        <v>1</v>
      </c>
      <c r="Q1955">
        <f t="shared" si="364"/>
        <v>0</v>
      </c>
      <c r="R1955">
        <f t="shared" si="365"/>
        <v>0</v>
      </c>
      <c r="S1955">
        <f t="shared" si="366"/>
        <v>0</v>
      </c>
      <c r="T1955">
        <f t="shared" si="367"/>
        <v>0</v>
      </c>
      <c r="U1955">
        <f t="shared" si="368"/>
        <v>0</v>
      </c>
      <c r="V1955">
        <f t="shared" si="369"/>
        <v>0</v>
      </c>
      <c r="W1955">
        <f t="shared" si="370"/>
        <v>0</v>
      </c>
      <c r="X1955">
        <f t="shared" si="371"/>
        <v>1</v>
      </c>
      <c r="Y1955">
        <v>4086.2</v>
      </c>
    </row>
    <row r="1956" spans="1:25">
      <c r="A1956" s="1">
        <v>42498</v>
      </c>
      <c r="B1956">
        <v>36</v>
      </c>
      <c r="C1956">
        <v>155.11111111111111</v>
      </c>
      <c r="D1956">
        <v>5584</v>
      </c>
      <c r="E1956">
        <v>5</v>
      </c>
      <c r="F1956">
        <v>99.8</v>
      </c>
      <c r="G1956">
        <v>499</v>
      </c>
      <c r="H1956">
        <v>41</v>
      </c>
      <c r="I1956">
        <v>148.36585365853659</v>
      </c>
      <c r="J1956">
        <v>6083</v>
      </c>
      <c r="K1956">
        <v>0</v>
      </c>
      <c r="L1956">
        <v>1954</v>
      </c>
      <c r="M1956">
        <f t="shared" si="360"/>
        <v>0</v>
      </c>
      <c r="N1956">
        <f t="shared" si="361"/>
        <v>0</v>
      </c>
      <c r="O1956">
        <f t="shared" si="362"/>
        <v>0</v>
      </c>
      <c r="P1956">
        <f t="shared" si="363"/>
        <v>1</v>
      </c>
      <c r="Q1956">
        <f t="shared" si="364"/>
        <v>0</v>
      </c>
      <c r="R1956">
        <f t="shared" si="365"/>
        <v>0</v>
      </c>
      <c r="S1956">
        <f t="shared" si="366"/>
        <v>0</v>
      </c>
      <c r="T1956">
        <f t="shared" si="367"/>
        <v>0</v>
      </c>
      <c r="U1956">
        <f t="shared" si="368"/>
        <v>0</v>
      </c>
      <c r="V1956">
        <f t="shared" si="369"/>
        <v>0</v>
      </c>
      <c r="W1956">
        <f t="shared" si="370"/>
        <v>0</v>
      </c>
      <c r="X1956">
        <f t="shared" si="371"/>
        <v>0</v>
      </c>
      <c r="Y1956">
        <v>1654.3</v>
      </c>
    </row>
    <row r="1957" spans="1:25">
      <c r="A1957" s="1">
        <v>42499</v>
      </c>
      <c r="B1957">
        <v>44</v>
      </c>
      <c r="C1957">
        <v>156.72727272727272</v>
      </c>
      <c r="D1957">
        <v>6896</v>
      </c>
      <c r="E1957">
        <v>8</v>
      </c>
      <c r="F1957">
        <v>125.75</v>
      </c>
      <c r="G1957">
        <v>1006</v>
      </c>
      <c r="H1957">
        <v>52</v>
      </c>
      <c r="I1957">
        <v>151.96153846153845</v>
      </c>
      <c r="J1957">
        <v>7902</v>
      </c>
      <c r="K1957">
        <v>0</v>
      </c>
      <c r="L1957">
        <v>1955</v>
      </c>
      <c r="M1957">
        <f t="shared" si="360"/>
        <v>0</v>
      </c>
      <c r="N1957">
        <f t="shared" si="361"/>
        <v>0</v>
      </c>
      <c r="O1957">
        <f t="shared" si="362"/>
        <v>0</v>
      </c>
      <c r="P1957">
        <f t="shared" si="363"/>
        <v>1</v>
      </c>
      <c r="Q1957">
        <f t="shared" si="364"/>
        <v>0</v>
      </c>
      <c r="R1957">
        <f t="shared" si="365"/>
        <v>0</v>
      </c>
      <c r="S1957">
        <f t="shared" si="366"/>
        <v>0</v>
      </c>
      <c r="T1957">
        <f t="shared" si="367"/>
        <v>0</v>
      </c>
      <c r="U1957">
        <f t="shared" si="368"/>
        <v>0</v>
      </c>
      <c r="V1957">
        <f t="shared" si="369"/>
        <v>0</v>
      </c>
      <c r="W1957">
        <f t="shared" si="370"/>
        <v>0</v>
      </c>
      <c r="X1957">
        <f t="shared" si="371"/>
        <v>0</v>
      </c>
      <c r="Y1957">
        <v>6083</v>
      </c>
    </row>
    <row r="1958" spans="1:25">
      <c r="A1958" s="1">
        <v>42500</v>
      </c>
      <c r="B1958">
        <v>43</v>
      </c>
      <c r="C1958">
        <v>157.37209302325581</v>
      </c>
      <c r="D1958">
        <v>6767</v>
      </c>
      <c r="E1958">
        <v>11</v>
      </c>
      <c r="F1958">
        <v>120.09090909090909</v>
      </c>
      <c r="G1958">
        <v>1321</v>
      </c>
      <c r="H1958">
        <v>54</v>
      </c>
      <c r="I1958">
        <v>149.77777777777777</v>
      </c>
      <c r="J1958">
        <v>8088</v>
      </c>
      <c r="K1958">
        <v>0</v>
      </c>
      <c r="L1958">
        <v>1956</v>
      </c>
      <c r="M1958">
        <f t="shared" si="360"/>
        <v>0</v>
      </c>
      <c r="N1958">
        <f t="shared" si="361"/>
        <v>0</v>
      </c>
      <c r="O1958">
        <f t="shared" si="362"/>
        <v>0</v>
      </c>
      <c r="P1958">
        <f t="shared" si="363"/>
        <v>1</v>
      </c>
      <c r="Q1958">
        <f t="shared" si="364"/>
        <v>0</v>
      </c>
      <c r="R1958">
        <f t="shared" si="365"/>
        <v>0</v>
      </c>
      <c r="S1958">
        <f t="shared" si="366"/>
        <v>0</v>
      </c>
      <c r="T1958">
        <f t="shared" si="367"/>
        <v>0</v>
      </c>
      <c r="U1958">
        <f t="shared" si="368"/>
        <v>0</v>
      </c>
      <c r="V1958">
        <f t="shared" si="369"/>
        <v>0</v>
      </c>
      <c r="W1958">
        <f t="shared" si="370"/>
        <v>0</v>
      </c>
      <c r="X1958">
        <f t="shared" si="371"/>
        <v>0</v>
      </c>
      <c r="Y1958">
        <v>7902</v>
      </c>
    </row>
    <row r="1959" spans="1:25">
      <c r="A1959" s="1">
        <v>42501</v>
      </c>
      <c r="B1959">
        <v>70</v>
      </c>
      <c r="C1959">
        <v>146.08571428571429</v>
      </c>
      <c r="D1959">
        <v>10226</v>
      </c>
      <c r="E1959">
        <v>7</v>
      </c>
      <c r="F1959">
        <v>110.42857142857143</v>
      </c>
      <c r="G1959">
        <v>773</v>
      </c>
      <c r="H1959">
        <v>77</v>
      </c>
      <c r="I1959">
        <v>142.84415584415584</v>
      </c>
      <c r="J1959">
        <v>10999</v>
      </c>
      <c r="K1959">
        <v>0</v>
      </c>
      <c r="L1959">
        <v>1957</v>
      </c>
      <c r="M1959">
        <f t="shared" si="360"/>
        <v>0</v>
      </c>
      <c r="N1959">
        <f t="shared" si="361"/>
        <v>0</v>
      </c>
      <c r="O1959">
        <f t="shared" si="362"/>
        <v>0</v>
      </c>
      <c r="P1959">
        <f t="shared" si="363"/>
        <v>1</v>
      </c>
      <c r="Q1959">
        <f t="shared" si="364"/>
        <v>0</v>
      </c>
      <c r="R1959">
        <f t="shared" si="365"/>
        <v>0</v>
      </c>
      <c r="S1959">
        <f t="shared" si="366"/>
        <v>0</v>
      </c>
      <c r="T1959">
        <f t="shared" si="367"/>
        <v>0</v>
      </c>
      <c r="U1959">
        <f t="shared" si="368"/>
        <v>0</v>
      </c>
      <c r="V1959">
        <f t="shared" si="369"/>
        <v>0</v>
      </c>
      <c r="W1959">
        <f t="shared" si="370"/>
        <v>0</v>
      </c>
      <c r="X1959">
        <f t="shared" si="371"/>
        <v>0</v>
      </c>
      <c r="Y1959">
        <v>8088</v>
      </c>
    </row>
    <row r="1960" spans="1:25">
      <c r="A1960" s="1">
        <v>42502</v>
      </c>
      <c r="B1960">
        <v>81</v>
      </c>
      <c r="C1960">
        <v>144.27160493827159</v>
      </c>
      <c r="D1960">
        <v>11686</v>
      </c>
      <c r="E1960">
        <v>18</v>
      </c>
      <c r="F1960">
        <v>147.29444444444442</v>
      </c>
      <c r="G1960">
        <v>2651.2999999999997</v>
      </c>
      <c r="H1960">
        <v>99</v>
      </c>
      <c r="I1960">
        <v>144.82121212121211</v>
      </c>
      <c r="J1960">
        <v>14337.3</v>
      </c>
      <c r="K1960">
        <v>0</v>
      </c>
      <c r="L1960">
        <v>1958</v>
      </c>
      <c r="M1960">
        <f t="shared" si="360"/>
        <v>0</v>
      </c>
      <c r="N1960">
        <f t="shared" si="361"/>
        <v>0</v>
      </c>
      <c r="O1960">
        <f t="shared" si="362"/>
        <v>0</v>
      </c>
      <c r="P1960">
        <f t="shared" si="363"/>
        <v>1</v>
      </c>
      <c r="Q1960">
        <f t="shared" si="364"/>
        <v>0</v>
      </c>
      <c r="R1960">
        <f t="shared" si="365"/>
        <v>0</v>
      </c>
      <c r="S1960">
        <f t="shared" si="366"/>
        <v>0</v>
      </c>
      <c r="T1960">
        <f t="shared" si="367"/>
        <v>0</v>
      </c>
      <c r="U1960">
        <f t="shared" si="368"/>
        <v>0</v>
      </c>
      <c r="V1960">
        <f t="shared" si="369"/>
        <v>0</v>
      </c>
      <c r="W1960">
        <f t="shared" si="370"/>
        <v>0</v>
      </c>
      <c r="X1960">
        <f t="shared" si="371"/>
        <v>0</v>
      </c>
      <c r="Y1960">
        <v>10999</v>
      </c>
    </row>
    <row r="1961" spans="1:25">
      <c r="A1961" s="1">
        <v>42503</v>
      </c>
      <c r="B1961">
        <v>33</v>
      </c>
      <c r="C1961">
        <v>135.30303030303031</v>
      </c>
      <c r="D1961">
        <v>4465</v>
      </c>
      <c r="E1961">
        <v>64</v>
      </c>
      <c r="F1961">
        <v>201.92109375000013</v>
      </c>
      <c r="G1961">
        <v>12922.950000000008</v>
      </c>
      <c r="H1961">
        <v>97</v>
      </c>
      <c r="I1961">
        <v>179.25721649484544</v>
      </c>
      <c r="J1961">
        <v>17387.950000000008</v>
      </c>
      <c r="K1961">
        <v>0</v>
      </c>
      <c r="L1961">
        <v>1959</v>
      </c>
      <c r="M1961">
        <f t="shared" si="360"/>
        <v>0</v>
      </c>
      <c r="N1961">
        <f t="shared" si="361"/>
        <v>0</v>
      </c>
      <c r="O1961">
        <f t="shared" si="362"/>
        <v>0</v>
      </c>
      <c r="P1961">
        <f t="shared" si="363"/>
        <v>1</v>
      </c>
      <c r="Q1961">
        <f t="shared" si="364"/>
        <v>0</v>
      </c>
      <c r="R1961">
        <f t="shared" si="365"/>
        <v>0</v>
      </c>
      <c r="S1961">
        <f t="shared" si="366"/>
        <v>0</v>
      </c>
      <c r="T1961">
        <f t="shared" si="367"/>
        <v>0</v>
      </c>
      <c r="U1961">
        <f t="shared" si="368"/>
        <v>0</v>
      </c>
      <c r="V1961">
        <f t="shared" si="369"/>
        <v>0</v>
      </c>
      <c r="W1961">
        <f t="shared" si="370"/>
        <v>0</v>
      </c>
      <c r="X1961">
        <f t="shared" si="371"/>
        <v>1</v>
      </c>
      <c r="Y1961">
        <v>14337.3</v>
      </c>
    </row>
    <row r="1962" spans="1:25">
      <c r="A1962" s="1">
        <v>42504</v>
      </c>
      <c r="B1962">
        <v>7</v>
      </c>
      <c r="C1962">
        <v>171.42857142857142</v>
      </c>
      <c r="D1962">
        <v>1200</v>
      </c>
      <c r="E1962">
        <v>70</v>
      </c>
      <c r="F1962">
        <v>209.34857142857155</v>
      </c>
      <c r="G1962">
        <v>14654.400000000009</v>
      </c>
      <c r="H1962">
        <v>77</v>
      </c>
      <c r="I1962">
        <v>205.90129870129883</v>
      </c>
      <c r="J1962">
        <v>15854.400000000009</v>
      </c>
      <c r="K1962">
        <v>0</v>
      </c>
      <c r="L1962">
        <v>1960</v>
      </c>
      <c r="M1962">
        <f t="shared" si="360"/>
        <v>0</v>
      </c>
      <c r="N1962">
        <f t="shared" si="361"/>
        <v>0</v>
      </c>
      <c r="O1962">
        <f t="shared" si="362"/>
        <v>0</v>
      </c>
      <c r="P1962">
        <f t="shared" si="363"/>
        <v>1</v>
      </c>
      <c r="Q1962">
        <f t="shared" si="364"/>
        <v>0</v>
      </c>
      <c r="R1962">
        <f t="shared" si="365"/>
        <v>0</v>
      </c>
      <c r="S1962">
        <f t="shared" si="366"/>
        <v>0</v>
      </c>
      <c r="T1962">
        <f t="shared" si="367"/>
        <v>0</v>
      </c>
      <c r="U1962">
        <f t="shared" si="368"/>
        <v>0</v>
      </c>
      <c r="V1962">
        <f t="shared" si="369"/>
        <v>0</v>
      </c>
      <c r="W1962">
        <f t="shared" si="370"/>
        <v>0</v>
      </c>
      <c r="X1962">
        <f t="shared" si="371"/>
        <v>1</v>
      </c>
      <c r="Y1962">
        <v>17387.950000000008</v>
      </c>
    </row>
    <row r="1963" spans="1:25">
      <c r="A1963" s="1">
        <v>42505</v>
      </c>
      <c r="B1963">
        <v>21</v>
      </c>
      <c r="C1963">
        <v>161.38095238095238</v>
      </c>
      <c r="D1963">
        <v>3389</v>
      </c>
      <c r="E1963">
        <v>17</v>
      </c>
      <c r="F1963">
        <v>162.56470588235291</v>
      </c>
      <c r="G1963">
        <v>2763.5999999999995</v>
      </c>
      <c r="H1963">
        <v>38</v>
      </c>
      <c r="I1963">
        <v>161.91052631578947</v>
      </c>
      <c r="J1963">
        <v>6152.5999999999995</v>
      </c>
      <c r="K1963">
        <v>0</v>
      </c>
      <c r="L1963">
        <v>1961</v>
      </c>
      <c r="M1963">
        <f t="shared" si="360"/>
        <v>0</v>
      </c>
      <c r="N1963">
        <f t="shared" si="361"/>
        <v>0</v>
      </c>
      <c r="O1963">
        <f t="shared" si="362"/>
        <v>0</v>
      </c>
      <c r="P1963">
        <f t="shared" si="363"/>
        <v>1</v>
      </c>
      <c r="Q1963">
        <f t="shared" si="364"/>
        <v>0</v>
      </c>
      <c r="R1963">
        <f t="shared" si="365"/>
        <v>0</v>
      </c>
      <c r="S1963">
        <f t="shared" si="366"/>
        <v>0</v>
      </c>
      <c r="T1963">
        <f t="shared" si="367"/>
        <v>0</v>
      </c>
      <c r="U1963">
        <f t="shared" si="368"/>
        <v>0</v>
      </c>
      <c r="V1963">
        <f t="shared" si="369"/>
        <v>0</v>
      </c>
      <c r="W1963">
        <f t="shared" si="370"/>
        <v>0</v>
      </c>
      <c r="X1963">
        <f t="shared" si="371"/>
        <v>0</v>
      </c>
      <c r="Y1963">
        <v>15854.400000000009</v>
      </c>
    </row>
    <row r="1964" spans="1:25">
      <c r="A1964" s="1">
        <v>42506</v>
      </c>
      <c r="B1964">
        <v>62</v>
      </c>
      <c r="C1964">
        <v>160.61290322580646</v>
      </c>
      <c r="D1964">
        <v>9958</v>
      </c>
      <c r="E1964">
        <v>14</v>
      </c>
      <c r="F1964">
        <v>135.00714285714284</v>
      </c>
      <c r="G1964">
        <v>1890.1</v>
      </c>
      <c r="H1964">
        <v>76</v>
      </c>
      <c r="I1964">
        <v>155.89605263157895</v>
      </c>
      <c r="J1964">
        <v>11848.1</v>
      </c>
      <c r="K1964">
        <v>0</v>
      </c>
      <c r="L1964">
        <v>1962</v>
      </c>
      <c r="M1964">
        <f t="shared" si="360"/>
        <v>0</v>
      </c>
      <c r="N1964">
        <f t="shared" si="361"/>
        <v>0</v>
      </c>
      <c r="O1964">
        <f t="shared" si="362"/>
        <v>0</v>
      </c>
      <c r="P1964">
        <f t="shared" si="363"/>
        <v>1</v>
      </c>
      <c r="Q1964">
        <f t="shared" si="364"/>
        <v>0</v>
      </c>
      <c r="R1964">
        <f t="shared" si="365"/>
        <v>0</v>
      </c>
      <c r="S1964">
        <f t="shared" si="366"/>
        <v>0</v>
      </c>
      <c r="T1964">
        <f t="shared" si="367"/>
        <v>0</v>
      </c>
      <c r="U1964">
        <f t="shared" si="368"/>
        <v>0</v>
      </c>
      <c r="V1964">
        <f t="shared" si="369"/>
        <v>0</v>
      </c>
      <c r="W1964">
        <f t="shared" si="370"/>
        <v>0</v>
      </c>
      <c r="X1964">
        <f t="shared" si="371"/>
        <v>0</v>
      </c>
      <c r="Y1964">
        <v>6152.5999999999995</v>
      </c>
    </row>
    <row r="1965" spans="1:25">
      <c r="A1965" s="1">
        <v>42507</v>
      </c>
      <c r="B1965">
        <v>67</v>
      </c>
      <c r="C1965">
        <v>156.40298507462686</v>
      </c>
      <c r="D1965">
        <v>10479</v>
      </c>
      <c r="E1965">
        <v>10</v>
      </c>
      <c r="F1965">
        <v>118.2</v>
      </c>
      <c r="G1965">
        <v>1182</v>
      </c>
      <c r="H1965">
        <v>77</v>
      </c>
      <c r="I1965">
        <v>151.44155844155844</v>
      </c>
      <c r="J1965">
        <v>11661</v>
      </c>
      <c r="K1965">
        <v>0</v>
      </c>
      <c r="L1965">
        <v>1963</v>
      </c>
      <c r="M1965">
        <f t="shared" si="360"/>
        <v>0</v>
      </c>
      <c r="N1965">
        <f t="shared" si="361"/>
        <v>0</v>
      </c>
      <c r="O1965">
        <f t="shared" si="362"/>
        <v>0</v>
      </c>
      <c r="P1965">
        <f t="shared" si="363"/>
        <v>1</v>
      </c>
      <c r="Q1965">
        <f t="shared" si="364"/>
        <v>0</v>
      </c>
      <c r="R1965">
        <f t="shared" si="365"/>
        <v>0</v>
      </c>
      <c r="S1965">
        <f t="shared" si="366"/>
        <v>0</v>
      </c>
      <c r="T1965">
        <f t="shared" si="367"/>
        <v>0</v>
      </c>
      <c r="U1965">
        <f t="shared" si="368"/>
        <v>0</v>
      </c>
      <c r="V1965">
        <f t="shared" si="369"/>
        <v>0</v>
      </c>
      <c r="W1965">
        <f t="shared" si="370"/>
        <v>0</v>
      </c>
      <c r="X1965">
        <f t="shared" si="371"/>
        <v>0</v>
      </c>
      <c r="Y1965">
        <v>11848.1</v>
      </c>
    </row>
    <row r="1966" spans="1:25">
      <c r="A1966" s="1">
        <v>42508</v>
      </c>
      <c r="B1966">
        <v>76</v>
      </c>
      <c r="C1966">
        <v>157.68421052631578</v>
      </c>
      <c r="D1966">
        <v>11984</v>
      </c>
      <c r="E1966">
        <v>7</v>
      </c>
      <c r="F1966">
        <v>119.87142857142858</v>
      </c>
      <c r="G1966">
        <v>839.1</v>
      </c>
      <c r="H1966">
        <v>83</v>
      </c>
      <c r="I1966">
        <v>154.49518072289158</v>
      </c>
      <c r="J1966">
        <v>12823.1</v>
      </c>
      <c r="K1966">
        <v>0</v>
      </c>
      <c r="L1966">
        <v>1964</v>
      </c>
      <c r="M1966">
        <f t="shared" si="360"/>
        <v>0</v>
      </c>
      <c r="N1966">
        <f t="shared" si="361"/>
        <v>0</v>
      </c>
      <c r="O1966">
        <f t="shared" si="362"/>
        <v>0</v>
      </c>
      <c r="P1966">
        <f t="shared" si="363"/>
        <v>1</v>
      </c>
      <c r="Q1966">
        <f t="shared" si="364"/>
        <v>0</v>
      </c>
      <c r="R1966">
        <f t="shared" si="365"/>
        <v>0</v>
      </c>
      <c r="S1966">
        <f t="shared" si="366"/>
        <v>0</v>
      </c>
      <c r="T1966">
        <f t="shared" si="367"/>
        <v>0</v>
      </c>
      <c r="U1966">
        <f t="shared" si="368"/>
        <v>0</v>
      </c>
      <c r="V1966">
        <f t="shared" si="369"/>
        <v>0</v>
      </c>
      <c r="W1966">
        <f t="shared" si="370"/>
        <v>0</v>
      </c>
      <c r="X1966">
        <f t="shared" si="371"/>
        <v>0</v>
      </c>
      <c r="Y1966">
        <v>11661</v>
      </c>
    </row>
    <row r="1967" spans="1:25">
      <c r="A1967" s="1">
        <v>42509</v>
      </c>
      <c r="B1967">
        <v>14</v>
      </c>
      <c r="C1967">
        <v>165</v>
      </c>
      <c r="D1967">
        <v>2310</v>
      </c>
      <c r="E1967">
        <v>10</v>
      </c>
      <c r="F1967">
        <v>127.41999999999999</v>
      </c>
      <c r="G1967">
        <v>1274.1999999999998</v>
      </c>
      <c r="H1967">
        <v>24</v>
      </c>
      <c r="I1967">
        <v>149.34166666666667</v>
      </c>
      <c r="J1967">
        <v>3584.2</v>
      </c>
      <c r="K1967">
        <v>0</v>
      </c>
      <c r="L1967">
        <v>1965</v>
      </c>
      <c r="M1967">
        <f t="shared" si="360"/>
        <v>0</v>
      </c>
      <c r="N1967">
        <f t="shared" si="361"/>
        <v>0</v>
      </c>
      <c r="O1967">
        <f t="shared" si="362"/>
        <v>0</v>
      </c>
      <c r="P1967">
        <f t="shared" si="363"/>
        <v>1</v>
      </c>
      <c r="Q1967">
        <f t="shared" si="364"/>
        <v>0</v>
      </c>
      <c r="R1967">
        <f t="shared" si="365"/>
        <v>0</v>
      </c>
      <c r="S1967">
        <f t="shared" si="366"/>
        <v>0</v>
      </c>
      <c r="T1967">
        <f t="shared" si="367"/>
        <v>0</v>
      </c>
      <c r="U1967">
        <f t="shared" si="368"/>
        <v>0</v>
      </c>
      <c r="V1967">
        <f t="shared" si="369"/>
        <v>0</v>
      </c>
      <c r="W1967">
        <f t="shared" si="370"/>
        <v>0</v>
      </c>
      <c r="X1967">
        <f t="shared" si="371"/>
        <v>0</v>
      </c>
      <c r="Y1967">
        <v>12823.1</v>
      </c>
    </row>
    <row r="1968" spans="1:25">
      <c r="A1968" s="1">
        <v>42510</v>
      </c>
      <c r="B1968">
        <v>37</v>
      </c>
      <c r="C1968">
        <v>159.81081081081081</v>
      </c>
      <c r="D1968">
        <v>5913</v>
      </c>
      <c r="E1968">
        <v>13</v>
      </c>
      <c r="F1968">
        <v>139.93846153846152</v>
      </c>
      <c r="G1968">
        <v>1819.1999999999998</v>
      </c>
      <c r="H1968">
        <v>50</v>
      </c>
      <c r="I1968">
        <v>154.64400000000001</v>
      </c>
      <c r="J1968">
        <v>7732.2</v>
      </c>
      <c r="K1968">
        <v>0</v>
      </c>
      <c r="L1968">
        <v>1966</v>
      </c>
      <c r="M1968">
        <f t="shared" si="360"/>
        <v>0</v>
      </c>
      <c r="N1968">
        <f t="shared" si="361"/>
        <v>0</v>
      </c>
      <c r="O1968">
        <f t="shared" si="362"/>
        <v>0</v>
      </c>
      <c r="P1968">
        <f t="shared" si="363"/>
        <v>1</v>
      </c>
      <c r="Q1968">
        <f t="shared" si="364"/>
        <v>0</v>
      </c>
      <c r="R1968">
        <f t="shared" si="365"/>
        <v>0</v>
      </c>
      <c r="S1968">
        <f t="shared" si="366"/>
        <v>0</v>
      </c>
      <c r="T1968">
        <f t="shared" si="367"/>
        <v>0</v>
      </c>
      <c r="U1968">
        <f t="shared" si="368"/>
        <v>0</v>
      </c>
      <c r="V1968">
        <f t="shared" si="369"/>
        <v>0</v>
      </c>
      <c r="W1968">
        <f t="shared" si="370"/>
        <v>0</v>
      </c>
      <c r="X1968">
        <f t="shared" si="371"/>
        <v>1</v>
      </c>
      <c r="Y1968">
        <v>3584.2</v>
      </c>
    </row>
    <row r="1969" spans="1:25">
      <c r="A1969" s="1">
        <v>42511</v>
      </c>
      <c r="B1969">
        <v>14</v>
      </c>
      <c r="C1969">
        <v>158.28571428571428</v>
      </c>
      <c r="D1969">
        <v>2216</v>
      </c>
      <c r="E1969">
        <v>12</v>
      </c>
      <c r="F1969">
        <v>137.26666666666665</v>
      </c>
      <c r="G1969">
        <v>1647.1999999999998</v>
      </c>
      <c r="H1969">
        <v>26</v>
      </c>
      <c r="I1969">
        <v>148.58461538461538</v>
      </c>
      <c r="J1969">
        <v>3863.2</v>
      </c>
      <c r="K1969">
        <v>0</v>
      </c>
      <c r="L1969">
        <v>1967</v>
      </c>
      <c r="M1969">
        <f t="shared" si="360"/>
        <v>0</v>
      </c>
      <c r="N1969">
        <f t="shared" si="361"/>
        <v>0</v>
      </c>
      <c r="O1969">
        <f t="shared" si="362"/>
        <v>0</v>
      </c>
      <c r="P1969">
        <f t="shared" si="363"/>
        <v>1</v>
      </c>
      <c r="Q1969">
        <f t="shared" si="364"/>
        <v>0</v>
      </c>
      <c r="R1969">
        <f t="shared" si="365"/>
        <v>0</v>
      </c>
      <c r="S1969">
        <f t="shared" si="366"/>
        <v>0</v>
      </c>
      <c r="T1969">
        <f t="shared" si="367"/>
        <v>0</v>
      </c>
      <c r="U1969">
        <f t="shared" si="368"/>
        <v>0</v>
      </c>
      <c r="V1969">
        <f t="shared" si="369"/>
        <v>0</v>
      </c>
      <c r="W1969">
        <f t="shared" si="370"/>
        <v>0</v>
      </c>
      <c r="X1969">
        <f t="shared" si="371"/>
        <v>1</v>
      </c>
      <c r="Y1969">
        <v>7732.2</v>
      </c>
    </row>
    <row r="1970" spans="1:25">
      <c r="A1970" s="1">
        <v>42512</v>
      </c>
      <c r="B1970">
        <v>48</v>
      </c>
      <c r="C1970">
        <v>143.375</v>
      </c>
      <c r="D1970">
        <v>6882</v>
      </c>
      <c r="E1970">
        <v>6</v>
      </c>
      <c r="F1970">
        <v>100.66666666666667</v>
      </c>
      <c r="G1970">
        <v>604</v>
      </c>
      <c r="H1970">
        <v>54</v>
      </c>
      <c r="I1970">
        <v>138.62962962962962</v>
      </c>
      <c r="J1970">
        <v>7486</v>
      </c>
      <c r="K1970">
        <v>0</v>
      </c>
      <c r="L1970">
        <v>1968</v>
      </c>
      <c r="M1970">
        <f t="shared" si="360"/>
        <v>0</v>
      </c>
      <c r="N1970">
        <f t="shared" si="361"/>
        <v>0</v>
      </c>
      <c r="O1970">
        <f t="shared" si="362"/>
        <v>0</v>
      </c>
      <c r="P1970">
        <f t="shared" si="363"/>
        <v>1</v>
      </c>
      <c r="Q1970">
        <f t="shared" si="364"/>
        <v>0</v>
      </c>
      <c r="R1970">
        <f t="shared" si="365"/>
        <v>0</v>
      </c>
      <c r="S1970">
        <f t="shared" si="366"/>
        <v>0</v>
      </c>
      <c r="T1970">
        <f t="shared" si="367"/>
        <v>0</v>
      </c>
      <c r="U1970">
        <f t="shared" si="368"/>
        <v>0</v>
      </c>
      <c r="V1970">
        <f t="shared" si="369"/>
        <v>0</v>
      </c>
      <c r="W1970">
        <f t="shared" si="370"/>
        <v>0</v>
      </c>
      <c r="X1970">
        <f t="shared" si="371"/>
        <v>0</v>
      </c>
      <c r="Y1970">
        <v>3863.2</v>
      </c>
    </row>
    <row r="1971" spans="1:25">
      <c r="A1971" s="1">
        <v>42513</v>
      </c>
      <c r="B1971">
        <v>54</v>
      </c>
      <c r="C1971">
        <v>144.4814814814815</v>
      </c>
      <c r="D1971">
        <v>7802</v>
      </c>
      <c r="E1971">
        <v>8</v>
      </c>
      <c r="F1971">
        <v>101.75</v>
      </c>
      <c r="G1971">
        <v>814</v>
      </c>
      <c r="H1971">
        <v>62</v>
      </c>
      <c r="I1971">
        <v>138.96774193548387</v>
      </c>
      <c r="J1971">
        <v>8616</v>
      </c>
      <c r="K1971">
        <v>0</v>
      </c>
      <c r="L1971">
        <v>1969</v>
      </c>
      <c r="M1971">
        <f t="shared" si="360"/>
        <v>0</v>
      </c>
      <c r="N1971">
        <f t="shared" si="361"/>
        <v>0</v>
      </c>
      <c r="O1971">
        <f t="shared" si="362"/>
        <v>0</v>
      </c>
      <c r="P1971">
        <f t="shared" si="363"/>
        <v>1</v>
      </c>
      <c r="Q1971">
        <f t="shared" si="364"/>
        <v>0</v>
      </c>
      <c r="R1971">
        <f t="shared" si="365"/>
        <v>0</v>
      </c>
      <c r="S1971">
        <f t="shared" si="366"/>
        <v>0</v>
      </c>
      <c r="T1971">
        <f t="shared" si="367"/>
        <v>0</v>
      </c>
      <c r="U1971">
        <f t="shared" si="368"/>
        <v>0</v>
      </c>
      <c r="V1971">
        <f t="shared" si="369"/>
        <v>0</v>
      </c>
      <c r="W1971">
        <f t="shared" si="370"/>
        <v>0</v>
      </c>
      <c r="X1971">
        <f t="shared" si="371"/>
        <v>0</v>
      </c>
      <c r="Y1971">
        <v>7486</v>
      </c>
    </row>
    <row r="1972" spans="1:25">
      <c r="A1972" s="1">
        <v>42514</v>
      </c>
      <c r="B1972">
        <v>54</v>
      </c>
      <c r="C1972">
        <v>143.81481481481481</v>
      </c>
      <c r="D1972">
        <v>7766</v>
      </c>
      <c r="E1972">
        <v>15</v>
      </c>
      <c r="F1972">
        <v>129.40666666666667</v>
      </c>
      <c r="G1972">
        <v>1941.1</v>
      </c>
      <c r="H1972">
        <v>69</v>
      </c>
      <c r="I1972">
        <v>140.68260869565219</v>
      </c>
      <c r="J1972">
        <v>9707.1</v>
      </c>
      <c r="K1972">
        <v>0</v>
      </c>
      <c r="L1972">
        <v>1970</v>
      </c>
      <c r="M1972">
        <f t="shared" si="360"/>
        <v>0</v>
      </c>
      <c r="N1972">
        <f t="shared" si="361"/>
        <v>0</v>
      </c>
      <c r="O1972">
        <f t="shared" si="362"/>
        <v>0</v>
      </c>
      <c r="P1972">
        <f t="shared" si="363"/>
        <v>1</v>
      </c>
      <c r="Q1972">
        <f t="shared" si="364"/>
        <v>0</v>
      </c>
      <c r="R1972">
        <f t="shared" si="365"/>
        <v>0</v>
      </c>
      <c r="S1972">
        <f t="shared" si="366"/>
        <v>0</v>
      </c>
      <c r="T1972">
        <f t="shared" si="367"/>
        <v>0</v>
      </c>
      <c r="U1972">
        <f t="shared" si="368"/>
        <v>0</v>
      </c>
      <c r="V1972">
        <f t="shared" si="369"/>
        <v>0</v>
      </c>
      <c r="W1972">
        <f t="shared" si="370"/>
        <v>0</v>
      </c>
      <c r="X1972">
        <f t="shared" si="371"/>
        <v>0</v>
      </c>
      <c r="Y1972">
        <v>8616</v>
      </c>
    </row>
    <row r="1973" spans="1:25">
      <c r="A1973" s="1">
        <v>42515</v>
      </c>
      <c r="B1973">
        <v>47</v>
      </c>
      <c r="C1973">
        <v>151.55319148936169</v>
      </c>
      <c r="D1973">
        <v>7123</v>
      </c>
      <c r="E1973">
        <v>11</v>
      </c>
      <c r="F1973">
        <v>122.81818181818181</v>
      </c>
      <c r="G1973">
        <v>1351</v>
      </c>
      <c r="H1973">
        <v>58</v>
      </c>
      <c r="I1973">
        <v>146.10344827586206</v>
      </c>
      <c r="J1973">
        <v>8474</v>
      </c>
      <c r="K1973">
        <v>0</v>
      </c>
      <c r="L1973">
        <v>1971</v>
      </c>
      <c r="M1973">
        <f t="shared" si="360"/>
        <v>0</v>
      </c>
      <c r="N1973">
        <f t="shared" si="361"/>
        <v>0</v>
      </c>
      <c r="O1973">
        <f t="shared" si="362"/>
        <v>0</v>
      </c>
      <c r="P1973">
        <f t="shared" si="363"/>
        <v>1</v>
      </c>
      <c r="Q1973">
        <f t="shared" si="364"/>
        <v>0</v>
      </c>
      <c r="R1973">
        <f t="shared" si="365"/>
        <v>0</v>
      </c>
      <c r="S1973">
        <f t="shared" si="366"/>
        <v>0</v>
      </c>
      <c r="T1973">
        <f t="shared" si="367"/>
        <v>0</v>
      </c>
      <c r="U1973">
        <f t="shared" si="368"/>
        <v>0</v>
      </c>
      <c r="V1973">
        <f t="shared" si="369"/>
        <v>0</v>
      </c>
      <c r="W1973">
        <f t="shared" si="370"/>
        <v>0</v>
      </c>
      <c r="X1973">
        <f t="shared" si="371"/>
        <v>0</v>
      </c>
      <c r="Y1973">
        <v>9707.1</v>
      </c>
    </row>
    <row r="1974" spans="1:25">
      <c r="A1974" s="1">
        <v>42516</v>
      </c>
      <c r="B1974">
        <v>16</v>
      </c>
      <c r="C1974">
        <v>158</v>
      </c>
      <c r="D1974">
        <v>2528</v>
      </c>
      <c r="E1974">
        <v>4</v>
      </c>
      <c r="F1974">
        <v>98.5</v>
      </c>
      <c r="G1974">
        <v>394</v>
      </c>
      <c r="H1974">
        <v>20</v>
      </c>
      <c r="I1974">
        <v>146.1</v>
      </c>
      <c r="J1974">
        <v>2922</v>
      </c>
      <c r="K1974">
        <v>0</v>
      </c>
      <c r="L1974">
        <v>1972</v>
      </c>
      <c r="M1974">
        <f t="shared" si="360"/>
        <v>0</v>
      </c>
      <c r="N1974">
        <f t="shared" si="361"/>
        <v>0</v>
      </c>
      <c r="O1974">
        <f t="shared" si="362"/>
        <v>0</v>
      </c>
      <c r="P1974">
        <f t="shared" si="363"/>
        <v>1</v>
      </c>
      <c r="Q1974">
        <f t="shared" si="364"/>
        <v>0</v>
      </c>
      <c r="R1974">
        <f t="shared" si="365"/>
        <v>0</v>
      </c>
      <c r="S1974">
        <f t="shared" si="366"/>
        <v>0</v>
      </c>
      <c r="T1974">
        <f t="shared" si="367"/>
        <v>0</v>
      </c>
      <c r="U1974">
        <f t="shared" si="368"/>
        <v>0</v>
      </c>
      <c r="V1974">
        <f t="shared" si="369"/>
        <v>0</v>
      </c>
      <c r="W1974">
        <f t="shared" si="370"/>
        <v>0</v>
      </c>
      <c r="X1974">
        <f t="shared" si="371"/>
        <v>0</v>
      </c>
      <c r="Y1974">
        <v>8474</v>
      </c>
    </row>
    <row r="1975" spans="1:25">
      <c r="A1975" s="1">
        <v>42517</v>
      </c>
      <c r="B1975">
        <v>0</v>
      </c>
      <c r="C1975">
        <v>0</v>
      </c>
      <c r="D1975">
        <v>0</v>
      </c>
      <c r="E1975">
        <v>3</v>
      </c>
      <c r="F1975">
        <v>96.333333333333329</v>
      </c>
      <c r="G1975">
        <v>289</v>
      </c>
      <c r="H1975">
        <v>3</v>
      </c>
      <c r="I1975">
        <v>96.333333333333329</v>
      </c>
      <c r="J1975">
        <v>289</v>
      </c>
      <c r="K1975">
        <v>0</v>
      </c>
      <c r="L1975">
        <v>1973</v>
      </c>
      <c r="M1975">
        <f t="shared" si="360"/>
        <v>0</v>
      </c>
      <c r="N1975">
        <f t="shared" si="361"/>
        <v>0</v>
      </c>
      <c r="O1975">
        <f t="shared" si="362"/>
        <v>0</v>
      </c>
      <c r="P1975">
        <f t="shared" si="363"/>
        <v>1</v>
      </c>
      <c r="Q1975">
        <f t="shared" si="364"/>
        <v>0</v>
      </c>
      <c r="R1975">
        <f t="shared" si="365"/>
        <v>0</v>
      </c>
      <c r="S1975">
        <f t="shared" si="366"/>
        <v>0</v>
      </c>
      <c r="T1975">
        <f t="shared" si="367"/>
        <v>0</v>
      </c>
      <c r="U1975">
        <f t="shared" si="368"/>
        <v>0</v>
      </c>
      <c r="V1975">
        <f t="shared" si="369"/>
        <v>0</v>
      </c>
      <c r="W1975">
        <f t="shared" si="370"/>
        <v>0</v>
      </c>
      <c r="X1975">
        <f t="shared" si="371"/>
        <v>1</v>
      </c>
      <c r="Y1975">
        <v>2922</v>
      </c>
    </row>
    <row r="1976" spans="1:25">
      <c r="A1976" s="1">
        <v>42518</v>
      </c>
      <c r="B1976">
        <v>0</v>
      </c>
      <c r="C1976">
        <v>0</v>
      </c>
      <c r="D1976">
        <v>0</v>
      </c>
      <c r="E1976">
        <v>8</v>
      </c>
      <c r="F1976">
        <v>117.53750000000001</v>
      </c>
      <c r="G1976">
        <v>940.30000000000007</v>
      </c>
      <c r="H1976">
        <v>8</v>
      </c>
      <c r="I1976">
        <v>117.53750000000001</v>
      </c>
      <c r="J1976">
        <v>940.30000000000007</v>
      </c>
      <c r="K1976">
        <v>0</v>
      </c>
      <c r="L1976">
        <v>1974</v>
      </c>
      <c r="M1976">
        <f t="shared" si="360"/>
        <v>0</v>
      </c>
      <c r="N1976">
        <f t="shared" si="361"/>
        <v>0</v>
      </c>
      <c r="O1976">
        <f t="shared" si="362"/>
        <v>0</v>
      </c>
      <c r="P1976">
        <f t="shared" si="363"/>
        <v>1</v>
      </c>
      <c r="Q1976">
        <f t="shared" si="364"/>
        <v>0</v>
      </c>
      <c r="R1976">
        <f t="shared" si="365"/>
        <v>0</v>
      </c>
      <c r="S1976">
        <f t="shared" si="366"/>
        <v>0</v>
      </c>
      <c r="T1976">
        <f t="shared" si="367"/>
        <v>0</v>
      </c>
      <c r="U1976">
        <f t="shared" si="368"/>
        <v>0</v>
      </c>
      <c r="V1976">
        <f t="shared" si="369"/>
        <v>0</v>
      </c>
      <c r="W1976">
        <f t="shared" si="370"/>
        <v>0</v>
      </c>
      <c r="X1976">
        <f t="shared" si="371"/>
        <v>1</v>
      </c>
      <c r="Y1976">
        <v>289</v>
      </c>
    </row>
    <row r="1977" spans="1:25">
      <c r="A1977" s="1">
        <v>42519</v>
      </c>
      <c r="B1977">
        <v>0</v>
      </c>
      <c r="C1977">
        <v>0</v>
      </c>
      <c r="D1977">
        <v>0</v>
      </c>
      <c r="E1977">
        <v>3</v>
      </c>
      <c r="F1977">
        <v>96.333333333333329</v>
      </c>
      <c r="G1977">
        <v>289</v>
      </c>
      <c r="H1977">
        <v>3</v>
      </c>
      <c r="I1977">
        <v>96.333333333333329</v>
      </c>
      <c r="J1977">
        <v>289</v>
      </c>
      <c r="K1977">
        <v>0</v>
      </c>
      <c r="L1977">
        <v>1975</v>
      </c>
      <c r="M1977">
        <f t="shared" si="360"/>
        <v>0</v>
      </c>
      <c r="N1977">
        <f t="shared" si="361"/>
        <v>0</v>
      </c>
      <c r="O1977">
        <f t="shared" si="362"/>
        <v>0</v>
      </c>
      <c r="P1977">
        <f t="shared" si="363"/>
        <v>1</v>
      </c>
      <c r="Q1977">
        <f t="shared" si="364"/>
        <v>0</v>
      </c>
      <c r="R1977">
        <f t="shared" si="365"/>
        <v>0</v>
      </c>
      <c r="S1977">
        <f t="shared" si="366"/>
        <v>0</v>
      </c>
      <c r="T1977">
        <f t="shared" si="367"/>
        <v>0</v>
      </c>
      <c r="U1977">
        <f t="shared" si="368"/>
        <v>0</v>
      </c>
      <c r="V1977">
        <f t="shared" si="369"/>
        <v>0</v>
      </c>
      <c r="W1977">
        <f t="shared" si="370"/>
        <v>0</v>
      </c>
      <c r="X1977">
        <f t="shared" si="371"/>
        <v>0</v>
      </c>
      <c r="Y1977">
        <v>940.30000000000007</v>
      </c>
    </row>
    <row r="1978" spans="1:25">
      <c r="A1978" s="1">
        <v>42520</v>
      </c>
      <c r="B1978">
        <v>0</v>
      </c>
      <c r="C1978">
        <v>0</v>
      </c>
      <c r="D1978">
        <v>0</v>
      </c>
      <c r="E1978">
        <v>3</v>
      </c>
      <c r="F1978">
        <v>96.333333333333329</v>
      </c>
      <c r="G1978">
        <v>289</v>
      </c>
      <c r="H1978">
        <v>3</v>
      </c>
      <c r="I1978">
        <v>96.333333333333329</v>
      </c>
      <c r="J1978">
        <v>289</v>
      </c>
      <c r="K1978">
        <v>0</v>
      </c>
      <c r="L1978">
        <v>1976</v>
      </c>
      <c r="M1978">
        <f t="shared" si="360"/>
        <v>0</v>
      </c>
      <c r="N1978">
        <f t="shared" si="361"/>
        <v>0</v>
      </c>
      <c r="O1978">
        <f t="shared" si="362"/>
        <v>0</v>
      </c>
      <c r="P1978">
        <f t="shared" si="363"/>
        <v>1</v>
      </c>
      <c r="Q1978">
        <f t="shared" si="364"/>
        <v>0</v>
      </c>
      <c r="R1978">
        <f t="shared" si="365"/>
        <v>0</v>
      </c>
      <c r="S1978">
        <f t="shared" si="366"/>
        <v>0</v>
      </c>
      <c r="T1978">
        <f t="shared" si="367"/>
        <v>0</v>
      </c>
      <c r="U1978">
        <f t="shared" si="368"/>
        <v>0</v>
      </c>
      <c r="V1978">
        <f t="shared" si="369"/>
        <v>0</v>
      </c>
      <c r="W1978">
        <f t="shared" si="370"/>
        <v>0</v>
      </c>
      <c r="X1978">
        <f t="shared" si="371"/>
        <v>0</v>
      </c>
      <c r="Y1978">
        <v>289</v>
      </c>
    </row>
    <row r="1979" spans="1:25">
      <c r="A1979" s="1">
        <v>42521</v>
      </c>
      <c r="B1979">
        <v>2</v>
      </c>
      <c r="C1979">
        <v>107.5</v>
      </c>
      <c r="D1979">
        <v>215</v>
      </c>
      <c r="E1979">
        <v>5</v>
      </c>
      <c r="F1979">
        <v>112.6</v>
      </c>
      <c r="G1979">
        <v>563</v>
      </c>
      <c r="H1979">
        <v>7</v>
      </c>
      <c r="I1979">
        <v>111.14285714285714</v>
      </c>
      <c r="J1979">
        <v>778</v>
      </c>
      <c r="K1979">
        <v>0</v>
      </c>
      <c r="L1979">
        <v>1977</v>
      </c>
      <c r="M1979">
        <f t="shared" si="360"/>
        <v>0</v>
      </c>
      <c r="N1979">
        <f t="shared" si="361"/>
        <v>0</v>
      </c>
      <c r="O1979">
        <f t="shared" si="362"/>
        <v>0</v>
      </c>
      <c r="P1979">
        <f t="shared" si="363"/>
        <v>1</v>
      </c>
      <c r="Q1979">
        <f t="shared" si="364"/>
        <v>0</v>
      </c>
      <c r="R1979">
        <f t="shared" si="365"/>
        <v>0</v>
      </c>
      <c r="S1979">
        <f t="shared" si="366"/>
        <v>0</v>
      </c>
      <c r="T1979">
        <f t="shared" si="367"/>
        <v>0</v>
      </c>
      <c r="U1979">
        <f t="shared" si="368"/>
        <v>0</v>
      </c>
      <c r="V1979">
        <f t="shared" si="369"/>
        <v>0</v>
      </c>
      <c r="W1979">
        <f t="shared" si="370"/>
        <v>0</v>
      </c>
      <c r="X1979">
        <f t="shared" si="371"/>
        <v>0</v>
      </c>
      <c r="Y1979">
        <v>289</v>
      </c>
    </row>
    <row r="1980" spans="1:25">
      <c r="A1980" s="1">
        <v>42522</v>
      </c>
      <c r="B1980">
        <v>33</v>
      </c>
      <c r="C1980">
        <v>151.78787878787878</v>
      </c>
      <c r="D1980">
        <v>5009</v>
      </c>
      <c r="E1980">
        <v>11</v>
      </c>
      <c r="F1980">
        <v>126.19090909090909</v>
      </c>
      <c r="G1980">
        <v>1388.1</v>
      </c>
      <c r="H1980">
        <v>44</v>
      </c>
      <c r="I1980">
        <v>145.38863636363638</v>
      </c>
      <c r="J1980">
        <v>6397.1</v>
      </c>
      <c r="K1980">
        <v>0</v>
      </c>
      <c r="L1980">
        <v>1978</v>
      </c>
      <c r="M1980">
        <f t="shared" si="360"/>
        <v>0</v>
      </c>
      <c r="N1980">
        <f t="shared" si="361"/>
        <v>0</v>
      </c>
      <c r="O1980">
        <f t="shared" si="362"/>
        <v>0</v>
      </c>
      <c r="P1980">
        <f t="shared" si="363"/>
        <v>0</v>
      </c>
      <c r="Q1980">
        <f t="shared" si="364"/>
        <v>1</v>
      </c>
      <c r="R1980">
        <f t="shared" si="365"/>
        <v>0</v>
      </c>
      <c r="S1980">
        <f t="shared" si="366"/>
        <v>0</v>
      </c>
      <c r="T1980">
        <f t="shared" si="367"/>
        <v>0</v>
      </c>
      <c r="U1980">
        <f t="shared" si="368"/>
        <v>0</v>
      </c>
      <c r="V1980">
        <f t="shared" si="369"/>
        <v>0</v>
      </c>
      <c r="W1980">
        <f t="shared" si="370"/>
        <v>0</v>
      </c>
      <c r="X1980">
        <f t="shared" si="371"/>
        <v>0</v>
      </c>
      <c r="Y1980">
        <v>778</v>
      </c>
    </row>
    <row r="1981" spans="1:25">
      <c r="A1981" s="1">
        <v>42523</v>
      </c>
      <c r="B1981">
        <v>46</v>
      </c>
      <c r="C1981">
        <v>149.67391304347825</v>
      </c>
      <c r="D1981">
        <v>6885</v>
      </c>
      <c r="E1981">
        <v>15</v>
      </c>
      <c r="F1981">
        <v>131.31666666666666</v>
      </c>
      <c r="G1981">
        <v>1969.75</v>
      </c>
      <c r="H1981">
        <v>61</v>
      </c>
      <c r="I1981">
        <v>145.15983606557376</v>
      </c>
      <c r="J1981">
        <v>8854.75</v>
      </c>
      <c r="K1981">
        <v>0</v>
      </c>
      <c r="L1981">
        <v>1979</v>
      </c>
      <c r="M1981">
        <f t="shared" si="360"/>
        <v>0</v>
      </c>
      <c r="N1981">
        <f t="shared" si="361"/>
        <v>0</v>
      </c>
      <c r="O1981">
        <f t="shared" si="362"/>
        <v>0</v>
      </c>
      <c r="P1981">
        <f t="shared" si="363"/>
        <v>0</v>
      </c>
      <c r="Q1981">
        <f t="shared" si="364"/>
        <v>1</v>
      </c>
      <c r="R1981">
        <f t="shared" si="365"/>
        <v>0</v>
      </c>
      <c r="S1981">
        <f t="shared" si="366"/>
        <v>0</v>
      </c>
      <c r="T1981">
        <f t="shared" si="367"/>
        <v>0</v>
      </c>
      <c r="U1981">
        <f t="shared" si="368"/>
        <v>0</v>
      </c>
      <c r="V1981">
        <f t="shared" si="369"/>
        <v>0</v>
      </c>
      <c r="W1981">
        <f t="shared" si="370"/>
        <v>0</v>
      </c>
      <c r="X1981">
        <f t="shared" si="371"/>
        <v>0</v>
      </c>
      <c r="Y1981">
        <v>6397.1</v>
      </c>
    </row>
    <row r="1982" spans="1:25">
      <c r="A1982" s="1">
        <v>42524</v>
      </c>
      <c r="B1982">
        <v>24</v>
      </c>
      <c r="C1982">
        <v>142.29166666666666</v>
      </c>
      <c r="D1982">
        <v>3415</v>
      </c>
      <c r="E1982">
        <v>12</v>
      </c>
      <c r="F1982">
        <v>143.76666666666668</v>
      </c>
      <c r="G1982">
        <v>1725.2</v>
      </c>
      <c r="H1982">
        <v>36</v>
      </c>
      <c r="I1982">
        <v>142.78333333333333</v>
      </c>
      <c r="J1982">
        <v>5140.2</v>
      </c>
      <c r="K1982">
        <v>0</v>
      </c>
      <c r="L1982">
        <v>1980</v>
      </c>
      <c r="M1982">
        <f t="shared" si="360"/>
        <v>0</v>
      </c>
      <c r="N1982">
        <f t="shared" si="361"/>
        <v>0</v>
      </c>
      <c r="O1982">
        <f t="shared" si="362"/>
        <v>0</v>
      </c>
      <c r="P1982">
        <f t="shared" si="363"/>
        <v>0</v>
      </c>
      <c r="Q1982">
        <f t="shared" si="364"/>
        <v>1</v>
      </c>
      <c r="R1982">
        <f t="shared" si="365"/>
        <v>0</v>
      </c>
      <c r="S1982">
        <f t="shared" si="366"/>
        <v>0</v>
      </c>
      <c r="T1982">
        <f t="shared" si="367"/>
        <v>0</v>
      </c>
      <c r="U1982">
        <f t="shared" si="368"/>
        <v>0</v>
      </c>
      <c r="V1982">
        <f t="shared" si="369"/>
        <v>0</v>
      </c>
      <c r="W1982">
        <f t="shared" si="370"/>
        <v>0</v>
      </c>
      <c r="X1982">
        <f t="shared" si="371"/>
        <v>1</v>
      </c>
      <c r="Y1982">
        <v>8854.75</v>
      </c>
    </row>
    <row r="1983" spans="1:25">
      <c r="A1983" s="1">
        <v>42525</v>
      </c>
      <c r="B1983">
        <v>8</v>
      </c>
      <c r="C1983">
        <v>138.875</v>
      </c>
      <c r="D1983">
        <v>1111</v>
      </c>
      <c r="E1983">
        <v>10</v>
      </c>
      <c r="F1983">
        <v>126.10999999999999</v>
      </c>
      <c r="G1983">
        <v>1261.0999999999999</v>
      </c>
      <c r="H1983">
        <v>18</v>
      </c>
      <c r="I1983">
        <v>131.78333333333333</v>
      </c>
      <c r="J1983">
        <v>2372.1</v>
      </c>
      <c r="K1983">
        <v>0</v>
      </c>
      <c r="L1983">
        <v>1981</v>
      </c>
      <c r="M1983">
        <f t="shared" si="360"/>
        <v>0</v>
      </c>
      <c r="N1983">
        <f t="shared" si="361"/>
        <v>0</v>
      </c>
      <c r="O1983">
        <f t="shared" si="362"/>
        <v>0</v>
      </c>
      <c r="P1983">
        <f t="shared" si="363"/>
        <v>0</v>
      </c>
      <c r="Q1983">
        <f t="shared" si="364"/>
        <v>1</v>
      </c>
      <c r="R1983">
        <f t="shared" si="365"/>
        <v>0</v>
      </c>
      <c r="S1983">
        <f t="shared" si="366"/>
        <v>0</v>
      </c>
      <c r="T1983">
        <f t="shared" si="367"/>
        <v>0</v>
      </c>
      <c r="U1983">
        <f t="shared" si="368"/>
        <v>0</v>
      </c>
      <c r="V1983">
        <f t="shared" si="369"/>
        <v>0</v>
      </c>
      <c r="W1983">
        <f t="shared" si="370"/>
        <v>0</v>
      </c>
      <c r="X1983">
        <f t="shared" si="371"/>
        <v>1</v>
      </c>
      <c r="Y1983">
        <v>5140.2</v>
      </c>
    </row>
    <row r="1984" spans="1:25">
      <c r="A1984" s="1">
        <v>42526</v>
      </c>
      <c r="B1984">
        <v>25</v>
      </c>
      <c r="C1984">
        <v>154.44</v>
      </c>
      <c r="D1984">
        <v>3861</v>
      </c>
      <c r="E1984">
        <v>10</v>
      </c>
      <c r="F1984">
        <v>131.70999999999998</v>
      </c>
      <c r="G1984">
        <v>1317.1</v>
      </c>
      <c r="H1984">
        <v>35</v>
      </c>
      <c r="I1984">
        <v>147.9457142857143</v>
      </c>
      <c r="J1984">
        <v>5178.1000000000004</v>
      </c>
      <c r="K1984">
        <v>0</v>
      </c>
      <c r="L1984">
        <v>1982</v>
      </c>
      <c r="M1984">
        <f t="shared" si="360"/>
        <v>0</v>
      </c>
      <c r="N1984">
        <f t="shared" si="361"/>
        <v>0</v>
      </c>
      <c r="O1984">
        <f t="shared" si="362"/>
        <v>0</v>
      </c>
      <c r="P1984">
        <f t="shared" si="363"/>
        <v>0</v>
      </c>
      <c r="Q1984">
        <f t="shared" si="364"/>
        <v>1</v>
      </c>
      <c r="R1984">
        <f t="shared" si="365"/>
        <v>0</v>
      </c>
      <c r="S1984">
        <f t="shared" si="366"/>
        <v>0</v>
      </c>
      <c r="T1984">
        <f t="shared" si="367"/>
        <v>0</v>
      </c>
      <c r="U1984">
        <f t="shared" si="368"/>
        <v>0</v>
      </c>
      <c r="V1984">
        <f t="shared" si="369"/>
        <v>0</v>
      </c>
      <c r="W1984">
        <f t="shared" si="370"/>
        <v>0</v>
      </c>
      <c r="X1984">
        <f t="shared" si="371"/>
        <v>0</v>
      </c>
      <c r="Y1984">
        <v>2372.1</v>
      </c>
    </row>
    <row r="1985" spans="1:25">
      <c r="A1985" s="1">
        <v>42527</v>
      </c>
      <c r="B1985">
        <v>68</v>
      </c>
      <c r="C1985">
        <v>148.75</v>
      </c>
      <c r="D1985">
        <v>10115</v>
      </c>
      <c r="E1985">
        <v>9</v>
      </c>
      <c r="F1985">
        <v>129.44444444444446</v>
      </c>
      <c r="G1985">
        <v>1165</v>
      </c>
      <c r="H1985">
        <v>77</v>
      </c>
      <c r="I1985">
        <v>146.49350649350649</v>
      </c>
      <c r="J1985">
        <v>11280</v>
      </c>
      <c r="K1985">
        <v>0</v>
      </c>
      <c r="L1985">
        <v>1983</v>
      </c>
      <c r="M1985">
        <f t="shared" si="360"/>
        <v>0</v>
      </c>
      <c r="N1985">
        <f t="shared" si="361"/>
        <v>0</v>
      </c>
      <c r="O1985">
        <f t="shared" si="362"/>
        <v>0</v>
      </c>
      <c r="P1985">
        <f t="shared" si="363"/>
        <v>0</v>
      </c>
      <c r="Q1985">
        <f t="shared" si="364"/>
        <v>1</v>
      </c>
      <c r="R1985">
        <f t="shared" si="365"/>
        <v>0</v>
      </c>
      <c r="S1985">
        <f t="shared" si="366"/>
        <v>0</v>
      </c>
      <c r="T1985">
        <f t="shared" si="367"/>
        <v>0</v>
      </c>
      <c r="U1985">
        <f t="shared" si="368"/>
        <v>0</v>
      </c>
      <c r="V1985">
        <f t="shared" si="369"/>
        <v>0</v>
      </c>
      <c r="W1985">
        <f t="shared" si="370"/>
        <v>0</v>
      </c>
      <c r="X1985">
        <f t="shared" si="371"/>
        <v>0</v>
      </c>
      <c r="Y1985">
        <v>5178.1000000000004</v>
      </c>
    </row>
    <row r="1986" spans="1:25">
      <c r="A1986" s="1">
        <v>42528</v>
      </c>
      <c r="B1986">
        <v>57</v>
      </c>
      <c r="C1986">
        <v>147.93157894736842</v>
      </c>
      <c r="D1986">
        <v>8432.1</v>
      </c>
      <c r="E1986">
        <v>15</v>
      </c>
      <c r="F1986">
        <v>122.80666666666666</v>
      </c>
      <c r="G1986">
        <v>1842.1</v>
      </c>
      <c r="H1986">
        <v>72</v>
      </c>
      <c r="I1986">
        <v>142.69722222222222</v>
      </c>
      <c r="J1986">
        <v>10274.200000000001</v>
      </c>
      <c r="K1986">
        <v>0</v>
      </c>
      <c r="L1986">
        <v>1984</v>
      </c>
      <c r="M1986">
        <f t="shared" si="360"/>
        <v>0</v>
      </c>
      <c r="N1986">
        <f t="shared" si="361"/>
        <v>0</v>
      </c>
      <c r="O1986">
        <f t="shared" si="362"/>
        <v>0</v>
      </c>
      <c r="P1986">
        <f t="shared" si="363"/>
        <v>0</v>
      </c>
      <c r="Q1986">
        <f t="shared" si="364"/>
        <v>1</v>
      </c>
      <c r="R1986">
        <f t="shared" si="365"/>
        <v>0</v>
      </c>
      <c r="S1986">
        <f t="shared" si="366"/>
        <v>0</v>
      </c>
      <c r="T1986">
        <f t="shared" si="367"/>
        <v>0</v>
      </c>
      <c r="U1986">
        <f t="shared" si="368"/>
        <v>0</v>
      </c>
      <c r="V1986">
        <f t="shared" si="369"/>
        <v>0</v>
      </c>
      <c r="W1986">
        <f t="shared" si="370"/>
        <v>0</v>
      </c>
      <c r="X1986">
        <f t="shared" si="371"/>
        <v>0</v>
      </c>
      <c r="Y1986">
        <v>11280</v>
      </c>
    </row>
    <row r="1987" spans="1:25">
      <c r="A1987" s="1">
        <v>42529</v>
      </c>
      <c r="B1987">
        <v>34</v>
      </c>
      <c r="C1987">
        <v>139.91470588235296</v>
      </c>
      <c r="D1987">
        <v>4757.1000000000004</v>
      </c>
      <c r="E1987">
        <v>9</v>
      </c>
      <c r="F1987">
        <v>120.11111111111111</v>
      </c>
      <c r="G1987">
        <v>1081</v>
      </c>
      <c r="H1987">
        <v>43</v>
      </c>
      <c r="I1987">
        <v>135.76976744186047</v>
      </c>
      <c r="J1987">
        <v>5838.1</v>
      </c>
      <c r="K1987">
        <v>0</v>
      </c>
      <c r="L1987">
        <v>1985</v>
      </c>
      <c r="M1987">
        <f t="shared" ref="M1987:M2041" si="372">IF(MONTH(A1987)=2,1,0)</f>
        <v>0</v>
      </c>
      <c r="N1987">
        <f t="shared" ref="N1987:N2041" si="373">IF(MONTH(A1987)=3,1,0)</f>
        <v>0</v>
      </c>
      <c r="O1987">
        <f t="shared" ref="O1987:O2041" si="374">IF(MONTH(A1987)=4,1,0)</f>
        <v>0</v>
      </c>
      <c r="P1987">
        <f t="shared" ref="P1987:P2041" si="375">IF(MONTH(A1987)=5,1,0)</f>
        <v>0</v>
      </c>
      <c r="Q1987">
        <f t="shared" ref="Q1987:Q2041" si="376">IF(MONTH(A1987)=6,1,0)</f>
        <v>1</v>
      </c>
      <c r="R1987">
        <f t="shared" ref="R1987:R2041" si="377">IF(MONTH(A1987)=7,1,0)</f>
        <v>0</v>
      </c>
      <c r="S1987">
        <f t="shared" ref="S1987:S2041" si="378">IF(MONTH(A1987)=8,1,0)</f>
        <v>0</v>
      </c>
      <c r="T1987">
        <f t="shared" ref="T1987:T2041" si="379">IF(MONTH(A1987)=9,1,0)</f>
        <v>0</v>
      </c>
      <c r="U1987">
        <f t="shared" ref="U1987:U2041" si="380">IF(MONTH(A1987)=10,1,0)</f>
        <v>0</v>
      </c>
      <c r="V1987">
        <f t="shared" ref="V1987:V2041" si="381">IF(MONTH(A1987)=11,1,0)</f>
        <v>0</v>
      </c>
      <c r="W1987">
        <f t="shared" ref="W1987:W2041" si="382">IF(MONTH(A1987)=12,1,0)</f>
        <v>0</v>
      </c>
      <c r="X1987">
        <f t="shared" ref="X1987:X2041" si="383">IF(WEEKDAY(A1987)&gt;=6,1,0)</f>
        <v>0</v>
      </c>
      <c r="Y1987">
        <v>10274.200000000001</v>
      </c>
    </row>
    <row r="1988" spans="1:25">
      <c r="A1988" s="1">
        <v>42530</v>
      </c>
      <c r="B1988">
        <v>23</v>
      </c>
      <c r="C1988">
        <v>145.43478260869566</v>
      </c>
      <c r="D1988">
        <v>3345</v>
      </c>
      <c r="E1988">
        <v>12</v>
      </c>
      <c r="F1988">
        <v>119.84166666666665</v>
      </c>
      <c r="G1988">
        <v>1438.1</v>
      </c>
      <c r="H1988">
        <v>35</v>
      </c>
      <c r="I1988">
        <v>136.66</v>
      </c>
      <c r="J1988">
        <v>4783.1000000000004</v>
      </c>
      <c r="K1988">
        <v>0</v>
      </c>
      <c r="L1988">
        <v>1986</v>
      </c>
      <c r="M1988">
        <f t="shared" si="372"/>
        <v>0</v>
      </c>
      <c r="N1988">
        <f t="shared" si="373"/>
        <v>0</v>
      </c>
      <c r="O1988">
        <f t="shared" si="374"/>
        <v>0</v>
      </c>
      <c r="P1988">
        <f t="shared" si="375"/>
        <v>0</v>
      </c>
      <c r="Q1988">
        <f t="shared" si="376"/>
        <v>1</v>
      </c>
      <c r="R1988">
        <f t="shared" si="377"/>
        <v>0</v>
      </c>
      <c r="S1988">
        <f t="shared" si="378"/>
        <v>0</v>
      </c>
      <c r="T1988">
        <f t="shared" si="379"/>
        <v>0</v>
      </c>
      <c r="U1988">
        <f t="shared" si="380"/>
        <v>0</v>
      </c>
      <c r="V1988">
        <f t="shared" si="381"/>
        <v>0</v>
      </c>
      <c r="W1988">
        <f t="shared" si="382"/>
        <v>0</v>
      </c>
      <c r="X1988">
        <f t="shared" si="383"/>
        <v>0</v>
      </c>
      <c r="Y1988">
        <v>5838.1</v>
      </c>
    </row>
    <row r="1989" spans="1:25">
      <c r="A1989" s="1">
        <v>42531</v>
      </c>
      <c r="B1989">
        <v>3</v>
      </c>
      <c r="C1989">
        <v>144</v>
      </c>
      <c r="D1989">
        <v>432</v>
      </c>
      <c r="E1989">
        <v>10</v>
      </c>
      <c r="F1989">
        <v>149.51</v>
      </c>
      <c r="G1989">
        <v>1495.1</v>
      </c>
      <c r="H1989">
        <v>13</v>
      </c>
      <c r="I1989">
        <v>148.23846153846154</v>
      </c>
      <c r="J1989">
        <v>1927.1</v>
      </c>
      <c r="K1989">
        <v>0</v>
      </c>
      <c r="L1989">
        <v>1987</v>
      </c>
      <c r="M1989">
        <f t="shared" si="372"/>
        <v>0</v>
      </c>
      <c r="N1989">
        <f t="shared" si="373"/>
        <v>0</v>
      </c>
      <c r="O1989">
        <f t="shared" si="374"/>
        <v>0</v>
      </c>
      <c r="P1989">
        <f t="shared" si="375"/>
        <v>0</v>
      </c>
      <c r="Q1989">
        <f t="shared" si="376"/>
        <v>1</v>
      </c>
      <c r="R1989">
        <f t="shared" si="377"/>
        <v>0</v>
      </c>
      <c r="S1989">
        <f t="shared" si="378"/>
        <v>0</v>
      </c>
      <c r="T1989">
        <f t="shared" si="379"/>
        <v>0</v>
      </c>
      <c r="U1989">
        <f t="shared" si="380"/>
        <v>0</v>
      </c>
      <c r="V1989">
        <f t="shared" si="381"/>
        <v>0</v>
      </c>
      <c r="W1989">
        <f t="shared" si="382"/>
        <v>0</v>
      </c>
      <c r="X1989">
        <f t="shared" si="383"/>
        <v>1</v>
      </c>
      <c r="Y1989">
        <v>4783.1000000000004</v>
      </c>
    </row>
    <row r="1990" spans="1:25">
      <c r="A1990" s="1">
        <v>42532</v>
      </c>
      <c r="B1990">
        <v>13</v>
      </c>
      <c r="C1990">
        <v>144</v>
      </c>
      <c r="D1990">
        <v>1872</v>
      </c>
      <c r="E1990">
        <v>15</v>
      </c>
      <c r="F1990">
        <v>136.73266666666666</v>
      </c>
      <c r="G1990">
        <v>2050.9899999999998</v>
      </c>
      <c r="H1990">
        <v>28</v>
      </c>
      <c r="I1990">
        <v>140.10678571428571</v>
      </c>
      <c r="J1990">
        <v>3922.99</v>
      </c>
      <c r="K1990">
        <v>0</v>
      </c>
      <c r="L1990">
        <v>1988</v>
      </c>
      <c r="M1990">
        <f t="shared" si="372"/>
        <v>0</v>
      </c>
      <c r="N1990">
        <f t="shared" si="373"/>
        <v>0</v>
      </c>
      <c r="O1990">
        <f t="shared" si="374"/>
        <v>0</v>
      </c>
      <c r="P1990">
        <f t="shared" si="375"/>
        <v>0</v>
      </c>
      <c r="Q1990">
        <f t="shared" si="376"/>
        <v>1</v>
      </c>
      <c r="R1990">
        <f t="shared" si="377"/>
        <v>0</v>
      </c>
      <c r="S1990">
        <f t="shared" si="378"/>
        <v>0</v>
      </c>
      <c r="T1990">
        <f t="shared" si="379"/>
        <v>0</v>
      </c>
      <c r="U1990">
        <f t="shared" si="380"/>
        <v>0</v>
      </c>
      <c r="V1990">
        <f t="shared" si="381"/>
        <v>0</v>
      </c>
      <c r="W1990">
        <f t="shared" si="382"/>
        <v>0</v>
      </c>
      <c r="X1990">
        <f t="shared" si="383"/>
        <v>1</v>
      </c>
      <c r="Y1990">
        <v>1927.1</v>
      </c>
    </row>
    <row r="1991" spans="1:25">
      <c r="A1991" s="1">
        <v>42533</v>
      </c>
      <c r="B1991">
        <v>55</v>
      </c>
      <c r="C1991">
        <v>148.54545454545453</v>
      </c>
      <c r="D1991">
        <v>8170</v>
      </c>
      <c r="E1991">
        <v>6</v>
      </c>
      <c r="F1991">
        <v>123.66666666666667</v>
      </c>
      <c r="G1991">
        <v>742</v>
      </c>
      <c r="H1991">
        <v>61</v>
      </c>
      <c r="I1991">
        <v>146.09836065573771</v>
      </c>
      <c r="J1991">
        <v>8912</v>
      </c>
      <c r="K1991">
        <v>0</v>
      </c>
      <c r="L1991">
        <v>1989</v>
      </c>
      <c r="M1991">
        <f t="shared" si="372"/>
        <v>0</v>
      </c>
      <c r="N1991">
        <f t="shared" si="373"/>
        <v>0</v>
      </c>
      <c r="O1991">
        <f t="shared" si="374"/>
        <v>0</v>
      </c>
      <c r="P1991">
        <f t="shared" si="375"/>
        <v>0</v>
      </c>
      <c r="Q1991">
        <f t="shared" si="376"/>
        <v>1</v>
      </c>
      <c r="R1991">
        <f t="shared" si="377"/>
        <v>0</v>
      </c>
      <c r="S1991">
        <f t="shared" si="378"/>
        <v>0</v>
      </c>
      <c r="T1991">
        <f t="shared" si="379"/>
        <v>0</v>
      </c>
      <c r="U1991">
        <f t="shared" si="380"/>
        <v>0</v>
      </c>
      <c r="V1991">
        <f t="shared" si="381"/>
        <v>0</v>
      </c>
      <c r="W1991">
        <f t="shared" si="382"/>
        <v>0</v>
      </c>
      <c r="X1991">
        <f t="shared" si="383"/>
        <v>0</v>
      </c>
      <c r="Y1991">
        <v>3922.99</v>
      </c>
    </row>
    <row r="1992" spans="1:25">
      <c r="A1992" s="1">
        <v>42534</v>
      </c>
      <c r="B1992">
        <v>61</v>
      </c>
      <c r="C1992">
        <v>148.8360655737705</v>
      </c>
      <c r="D1992">
        <v>9079</v>
      </c>
      <c r="E1992">
        <v>3</v>
      </c>
      <c r="F1992">
        <v>117.66666666666667</v>
      </c>
      <c r="G1992">
        <v>353</v>
      </c>
      <c r="H1992">
        <v>64</v>
      </c>
      <c r="I1992">
        <v>147.375</v>
      </c>
      <c r="J1992">
        <v>9432</v>
      </c>
      <c r="K1992">
        <v>0</v>
      </c>
      <c r="L1992">
        <v>1990</v>
      </c>
      <c r="M1992">
        <f t="shared" si="372"/>
        <v>0</v>
      </c>
      <c r="N1992">
        <f t="shared" si="373"/>
        <v>0</v>
      </c>
      <c r="O1992">
        <f t="shared" si="374"/>
        <v>0</v>
      </c>
      <c r="P1992">
        <f t="shared" si="375"/>
        <v>0</v>
      </c>
      <c r="Q1992">
        <f t="shared" si="376"/>
        <v>1</v>
      </c>
      <c r="R1992">
        <f t="shared" si="377"/>
        <v>0</v>
      </c>
      <c r="S1992">
        <f t="shared" si="378"/>
        <v>0</v>
      </c>
      <c r="T1992">
        <f t="shared" si="379"/>
        <v>0</v>
      </c>
      <c r="U1992">
        <f t="shared" si="380"/>
        <v>0</v>
      </c>
      <c r="V1992">
        <f t="shared" si="381"/>
        <v>0</v>
      </c>
      <c r="W1992">
        <f t="shared" si="382"/>
        <v>0</v>
      </c>
      <c r="X1992">
        <f t="shared" si="383"/>
        <v>0</v>
      </c>
      <c r="Y1992">
        <v>8912</v>
      </c>
    </row>
    <row r="1993" spans="1:25">
      <c r="A1993" s="1">
        <v>42535</v>
      </c>
      <c r="B1993">
        <v>82</v>
      </c>
      <c r="C1993">
        <v>150.95121951219511</v>
      </c>
      <c r="D1993">
        <v>12378</v>
      </c>
      <c r="E1993">
        <v>6</v>
      </c>
      <c r="F1993">
        <v>126.85000000000001</v>
      </c>
      <c r="G1993">
        <v>761.1</v>
      </c>
      <c r="H1993">
        <v>88</v>
      </c>
      <c r="I1993">
        <v>149.30795454545455</v>
      </c>
      <c r="J1993">
        <v>13139.1</v>
      </c>
      <c r="K1993">
        <v>0</v>
      </c>
      <c r="L1993">
        <v>1991</v>
      </c>
      <c r="M1993">
        <f t="shared" si="372"/>
        <v>0</v>
      </c>
      <c r="N1993">
        <f t="shared" si="373"/>
        <v>0</v>
      </c>
      <c r="O1993">
        <f t="shared" si="374"/>
        <v>0</v>
      </c>
      <c r="P1993">
        <f t="shared" si="375"/>
        <v>0</v>
      </c>
      <c r="Q1993">
        <f t="shared" si="376"/>
        <v>1</v>
      </c>
      <c r="R1993">
        <f t="shared" si="377"/>
        <v>0</v>
      </c>
      <c r="S1993">
        <f t="shared" si="378"/>
        <v>0</v>
      </c>
      <c r="T1993">
        <f t="shared" si="379"/>
        <v>0</v>
      </c>
      <c r="U1993">
        <f t="shared" si="380"/>
        <v>0</v>
      </c>
      <c r="V1993">
        <f t="shared" si="381"/>
        <v>0</v>
      </c>
      <c r="W1993">
        <f t="shared" si="382"/>
        <v>0</v>
      </c>
      <c r="X1993">
        <f t="shared" si="383"/>
        <v>0</v>
      </c>
      <c r="Y1993">
        <v>9432</v>
      </c>
    </row>
    <row r="1994" spans="1:25">
      <c r="A1994" s="1">
        <v>42536</v>
      </c>
      <c r="B1994">
        <v>87</v>
      </c>
      <c r="C1994">
        <v>151.58620689655172</v>
      </c>
      <c r="D1994">
        <v>13188</v>
      </c>
      <c r="E1994">
        <v>8</v>
      </c>
      <c r="F1994">
        <v>111</v>
      </c>
      <c r="G1994">
        <v>888</v>
      </c>
      <c r="H1994">
        <v>95</v>
      </c>
      <c r="I1994">
        <v>148.16842105263157</v>
      </c>
      <c r="J1994">
        <v>14076</v>
      </c>
      <c r="K1994">
        <v>0</v>
      </c>
      <c r="L1994">
        <v>1992</v>
      </c>
      <c r="M1994">
        <f t="shared" si="372"/>
        <v>0</v>
      </c>
      <c r="N1994">
        <f t="shared" si="373"/>
        <v>0</v>
      </c>
      <c r="O1994">
        <f t="shared" si="374"/>
        <v>0</v>
      </c>
      <c r="P1994">
        <f t="shared" si="375"/>
        <v>0</v>
      </c>
      <c r="Q1994">
        <f t="shared" si="376"/>
        <v>1</v>
      </c>
      <c r="R1994">
        <f t="shared" si="377"/>
        <v>0</v>
      </c>
      <c r="S1994">
        <f t="shared" si="378"/>
        <v>0</v>
      </c>
      <c r="T1994">
        <f t="shared" si="379"/>
        <v>0</v>
      </c>
      <c r="U1994">
        <f t="shared" si="380"/>
        <v>0</v>
      </c>
      <c r="V1994">
        <f t="shared" si="381"/>
        <v>0</v>
      </c>
      <c r="W1994">
        <f t="shared" si="382"/>
        <v>0</v>
      </c>
      <c r="X1994">
        <f t="shared" si="383"/>
        <v>0</v>
      </c>
      <c r="Y1994">
        <v>13139.1</v>
      </c>
    </row>
    <row r="1995" spans="1:25">
      <c r="A1995" s="1">
        <v>42537</v>
      </c>
      <c r="B1995">
        <v>45</v>
      </c>
      <c r="C1995">
        <v>150.66666666666666</v>
      </c>
      <c r="D1995">
        <v>6780</v>
      </c>
      <c r="E1995">
        <v>11</v>
      </c>
      <c r="F1995">
        <v>135.90909090909091</v>
      </c>
      <c r="G1995">
        <v>1495</v>
      </c>
      <c r="H1995">
        <v>56</v>
      </c>
      <c r="I1995">
        <v>147.76785714285714</v>
      </c>
      <c r="J1995">
        <v>8275</v>
      </c>
      <c r="K1995">
        <v>0</v>
      </c>
      <c r="L1995">
        <v>1993</v>
      </c>
      <c r="M1995">
        <f t="shared" si="372"/>
        <v>0</v>
      </c>
      <c r="N1995">
        <f t="shared" si="373"/>
        <v>0</v>
      </c>
      <c r="O1995">
        <f t="shared" si="374"/>
        <v>0</v>
      </c>
      <c r="P1995">
        <f t="shared" si="375"/>
        <v>0</v>
      </c>
      <c r="Q1995">
        <f t="shared" si="376"/>
        <v>1</v>
      </c>
      <c r="R1995">
        <f t="shared" si="377"/>
        <v>0</v>
      </c>
      <c r="S1995">
        <f t="shared" si="378"/>
        <v>0</v>
      </c>
      <c r="T1995">
        <f t="shared" si="379"/>
        <v>0</v>
      </c>
      <c r="U1995">
        <f t="shared" si="380"/>
        <v>0</v>
      </c>
      <c r="V1995">
        <f t="shared" si="381"/>
        <v>0</v>
      </c>
      <c r="W1995">
        <f t="shared" si="382"/>
        <v>0</v>
      </c>
      <c r="X1995">
        <f t="shared" si="383"/>
        <v>0</v>
      </c>
      <c r="Y1995">
        <v>14076</v>
      </c>
    </row>
    <row r="1996" spans="1:25">
      <c r="A1996" s="1">
        <v>42538</v>
      </c>
      <c r="B1996">
        <v>24</v>
      </c>
      <c r="C1996">
        <v>149</v>
      </c>
      <c r="D1996">
        <v>3576</v>
      </c>
      <c r="E1996">
        <v>8</v>
      </c>
      <c r="F1996">
        <v>127</v>
      </c>
      <c r="G1996">
        <v>1016</v>
      </c>
      <c r="H1996">
        <v>32</v>
      </c>
      <c r="I1996">
        <v>143.5</v>
      </c>
      <c r="J1996">
        <v>4592</v>
      </c>
      <c r="K1996">
        <v>0</v>
      </c>
      <c r="L1996">
        <v>1994</v>
      </c>
      <c r="M1996">
        <f t="shared" si="372"/>
        <v>0</v>
      </c>
      <c r="N1996">
        <f t="shared" si="373"/>
        <v>0</v>
      </c>
      <c r="O1996">
        <f t="shared" si="374"/>
        <v>0</v>
      </c>
      <c r="P1996">
        <f t="shared" si="375"/>
        <v>0</v>
      </c>
      <c r="Q1996">
        <f t="shared" si="376"/>
        <v>1</v>
      </c>
      <c r="R1996">
        <f t="shared" si="377"/>
        <v>0</v>
      </c>
      <c r="S1996">
        <f t="shared" si="378"/>
        <v>0</v>
      </c>
      <c r="T1996">
        <f t="shared" si="379"/>
        <v>0</v>
      </c>
      <c r="U1996">
        <f t="shared" si="380"/>
        <v>0</v>
      </c>
      <c r="V1996">
        <f t="shared" si="381"/>
        <v>0</v>
      </c>
      <c r="W1996">
        <f t="shared" si="382"/>
        <v>0</v>
      </c>
      <c r="X1996">
        <f t="shared" si="383"/>
        <v>1</v>
      </c>
      <c r="Y1996">
        <v>8275</v>
      </c>
    </row>
    <row r="1997" spans="1:25">
      <c r="A1997" s="1">
        <v>42539</v>
      </c>
      <c r="B1997">
        <v>6</v>
      </c>
      <c r="C1997">
        <v>149</v>
      </c>
      <c r="D1997">
        <v>894</v>
      </c>
      <c r="E1997">
        <v>12</v>
      </c>
      <c r="F1997">
        <v>149.66666666666666</v>
      </c>
      <c r="G1997">
        <v>1796</v>
      </c>
      <c r="H1997">
        <v>18</v>
      </c>
      <c r="I1997">
        <v>149.44444444444446</v>
      </c>
      <c r="J1997">
        <v>2690</v>
      </c>
      <c r="K1997">
        <v>0</v>
      </c>
      <c r="L1997">
        <v>1995</v>
      </c>
      <c r="M1997">
        <f t="shared" si="372"/>
        <v>0</v>
      </c>
      <c r="N1997">
        <f t="shared" si="373"/>
        <v>0</v>
      </c>
      <c r="O1997">
        <f t="shared" si="374"/>
        <v>0</v>
      </c>
      <c r="P1997">
        <f t="shared" si="375"/>
        <v>0</v>
      </c>
      <c r="Q1997">
        <f t="shared" si="376"/>
        <v>1</v>
      </c>
      <c r="R1997">
        <f t="shared" si="377"/>
        <v>0</v>
      </c>
      <c r="S1997">
        <f t="shared" si="378"/>
        <v>0</v>
      </c>
      <c r="T1997">
        <f t="shared" si="379"/>
        <v>0</v>
      </c>
      <c r="U1997">
        <f t="shared" si="380"/>
        <v>0</v>
      </c>
      <c r="V1997">
        <f t="shared" si="381"/>
        <v>0</v>
      </c>
      <c r="W1997">
        <f t="shared" si="382"/>
        <v>0</v>
      </c>
      <c r="X1997">
        <f t="shared" si="383"/>
        <v>1</v>
      </c>
      <c r="Y1997">
        <v>4592</v>
      </c>
    </row>
    <row r="1998" spans="1:25">
      <c r="A1998" s="1">
        <v>42540</v>
      </c>
      <c r="B1998">
        <v>15</v>
      </c>
      <c r="C1998">
        <v>161.66666666666666</v>
      </c>
      <c r="D1998">
        <v>2425</v>
      </c>
      <c r="E1998">
        <v>8</v>
      </c>
      <c r="F1998">
        <v>127</v>
      </c>
      <c r="G1998">
        <v>1016</v>
      </c>
      <c r="H1998">
        <v>23</v>
      </c>
      <c r="I1998">
        <v>149.60869565217391</v>
      </c>
      <c r="J1998">
        <v>3441</v>
      </c>
      <c r="K1998">
        <v>0</v>
      </c>
      <c r="L1998">
        <v>1996</v>
      </c>
      <c r="M1998">
        <f t="shared" si="372"/>
        <v>0</v>
      </c>
      <c r="N1998">
        <f t="shared" si="373"/>
        <v>0</v>
      </c>
      <c r="O1998">
        <f t="shared" si="374"/>
        <v>0</v>
      </c>
      <c r="P1998">
        <f t="shared" si="375"/>
        <v>0</v>
      </c>
      <c r="Q1998">
        <f t="shared" si="376"/>
        <v>1</v>
      </c>
      <c r="R1998">
        <f t="shared" si="377"/>
        <v>0</v>
      </c>
      <c r="S1998">
        <f t="shared" si="378"/>
        <v>0</v>
      </c>
      <c r="T1998">
        <f t="shared" si="379"/>
        <v>0</v>
      </c>
      <c r="U1998">
        <f t="shared" si="380"/>
        <v>0</v>
      </c>
      <c r="V1998">
        <f t="shared" si="381"/>
        <v>0</v>
      </c>
      <c r="W1998">
        <f t="shared" si="382"/>
        <v>0</v>
      </c>
      <c r="X1998">
        <f t="shared" si="383"/>
        <v>0</v>
      </c>
      <c r="Y1998">
        <v>2690</v>
      </c>
    </row>
    <row r="1999" spans="1:25">
      <c r="A1999" s="1">
        <v>42541</v>
      </c>
      <c r="B1999">
        <v>73</v>
      </c>
      <c r="C1999">
        <v>154.06849315068493</v>
      </c>
      <c r="D1999">
        <v>11247</v>
      </c>
      <c r="E1999">
        <v>7</v>
      </c>
      <c r="F1999">
        <v>123.87142857142858</v>
      </c>
      <c r="G1999">
        <v>867.1</v>
      </c>
      <c r="H1999">
        <v>80</v>
      </c>
      <c r="I1999">
        <v>151.42625000000001</v>
      </c>
      <c r="J1999">
        <v>12114.1</v>
      </c>
      <c r="K1999">
        <v>0</v>
      </c>
      <c r="L1999">
        <v>1997</v>
      </c>
      <c r="M1999">
        <f t="shared" si="372"/>
        <v>0</v>
      </c>
      <c r="N1999">
        <f t="shared" si="373"/>
        <v>0</v>
      </c>
      <c r="O1999">
        <f t="shared" si="374"/>
        <v>0</v>
      </c>
      <c r="P1999">
        <f t="shared" si="375"/>
        <v>0</v>
      </c>
      <c r="Q1999">
        <f t="shared" si="376"/>
        <v>1</v>
      </c>
      <c r="R1999">
        <f t="shared" si="377"/>
        <v>0</v>
      </c>
      <c r="S1999">
        <f t="shared" si="378"/>
        <v>0</v>
      </c>
      <c r="T1999">
        <f t="shared" si="379"/>
        <v>0</v>
      </c>
      <c r="U1999">
        <f t="shared" si="380"/>
        <v>0</v>
      </c>
      <c r="V1999">
        <f t="shared" si="381"/>
        <v>0</v>
      </c>
      <c r="W1999">
        <f t="shared" si="382"/>
        <v>0</v>
      </c>
      <c r="X1999">
        <f t="shared" si="383"/>
        <v>0</v>
      </c>
      <c r="Y1999">
        <v>3441</v>
      </c>
    </row>
    <row r="2000" spans="1:25">
      <c r="A2000" s="1">
        <v>42542</v>
      </c>
      <c r="B2000">
        <v>83</v>
      </c>
      <c r="C2000">
        <v>153.81927710843374</v>
      </c>
      <c r="D2000">
        <v>12767</v>
      </c>
      <c r="E2000">
        <v>15</v>
      </c>
      <c r="F2000">
        <v>152.48666666666668</v>
      </c>
      <c r="G2000">
        <v>2287.3000000000002</v>
      </c>
      <c r="H2000">
        <v>98</v>
      </c>
      <c r="I2000">
        <v>153.61530612244897</v>
      </c>
      <c r="J2000">
        <v>15054.3</v>
      </c>
      <c r="K2000">
        <v>0</v>
      </c>
      <c r="L2000">
        <v>1998</v>
      </c>
      <c r="M2000">
        <f t="shared" si="372"/>
        <v>0</v>
      </c>
      <c r="N2000">
        <f t="shared" si="373"/>
        <v>0</v>
      </c>
      <c r="O2000">
        <f t="shared" si="374"/>
        <v>0</v>
      </c>
      <c r="P2000">
        <f t="shared" si="375"/>
        <v>0</v>
      </c>
      <c r="Q2000">
        <f t="shared" si="376"/>
        <v>1</v>
      </c>
      <c r="R2000">
        <f t="shared" si="377"/>
        <v>0</v>
      </c>
      <c r="S2000">
        <f t="shared" si="378"/>
        <v>0</v>
      </c>
      <c r="T2000">
        <f t="shared" si="379"/>
        <v>0</v>
      </c>
      <c r="U2000">
        <f t="shared" si="380"/>
        <v>0</v>
      </c>
      <c r="V2000">
        <f t="shared" si="381"/>
        <v>0</v>
      </c>
      <c r="W2000">
        <f t="shared" si="382"/>
        <v>0</v>
      </c>
      <c r="X2000">
        <f t="shared" si="383"/>
        <v>0</v>
      </c>
      <c r="Y2000">
        <v>12114.1</v>
      </c>
    </row>
    <row r="2001" spans="1:25">
      <c r="A2001" s="1">
        <v>42543</v>
      </c>
      <c r="B2001">
        <v>68</v>
      </c>
      <c r="C2001">
        <v>149.66176470588235</v>
      </c>
      <c r="D2001">
        <v>10177</v>
      </c>
      <c r="E2001">
        <v>19</v>
      </c>
      <c r="F2001">
        <v>159.2157894736842</v>
      </c>
      <c r="G2001">
        <v>3025.1</v>
      </c>
      <c r="H2001">
        <v>87</v>
      </c>
      <c r="I2001">
        <v>151.74827586206897</v>
      </c>
      <c r="J2001">
        <v>13202.1</v>
      </c>
      <c r="K2001">
        <v>0</v>
      </c>
      <c r="L2001">
        <v>1999</v>
      </c>
      <c r="M2001">
        <f t="shared" si="372"/>
        <v>0</v>
      </c>
      <c r="N2001">
        <f t="shared" si="373"/>
        <v>0</v>
      </c>
      <c r="O2001">
        <f t="shared" si="374"/>
        <v>0</v>
      </c>
      <c r="P2001">
        <f t="shared" si="375"/>
        <v>0</v>
      </c>
      <c r="Q2001">
        <f t="shared" si="376"/>
        <v>1</v>
      </c>
      <c r="R2001">
        <f t="shared" si="377"/>
        <v>0</v>
      </c>
      <c r="S2001">
        <f t="shared" si="378"/>
        <v>0</v>
      </c>
      <c r="T2001">
        <f t="shared" si="379"/>
        <v>0</v>
      </c>
      <c r="U2001">
        <f t="shared" si="380"/>
        <v>0</v>
      </c>
      <c r="V2001">
        <f t="shared" si="381"/>
        <v>0</v>
      </c>
      <c r="W2001">
        <f t="shared" si="382"/>
        <v>0</v>
      </c>
      <c r="X2001">
        <f t="shared" si="383"/>
        <v>0</v>
      </c>
      <c r="Y2001">
        <v>15054.3</v>
      </c>
    </row>
    <row r="2002" spans="1:25">
      <c r="A2002" s="1">
        <v>42544</v>
      </c>
      <c r="B2002">
        <v>67</v>
      </c>
      <c r="C2002">
        <v>149.52238805970148</v>
      </c>
      <c r="D2002">
        <v>10018</v>
      </c>
      <c r="E2002">
        <v>10</v>
      </c>
      <c r="F2002">
        <v>137.81</v>
      </c>
      <c r="G2002">
        <v>1378.1</v>
      </c>
      <c r="H2002">
        <v>77</v>
      </c>
      <c r="I2002">
        <v>148.00129870129871</v>
      </c>
      <c r="J2002">
        <v>11396.1</v>
      </c>
      <c r="K2002">
        <v>0</v>
      </c>
      <c r="L2002">
        <v>2000</v>
      </c>
      <c r="M2002">
        <f t="shared" si="372"/>
        <v>0</v>
      </c>
      <c r="N2002">
        <f t="shared" si="373"/>
        <v>0</v>
      </c>
      <c r="O2002">
        <f t="shared" si="374"/>
        <v>0</v>
      </c>
      <c r="P2002">
        <f t="shared" si="375"/>
        <v>0</v>
      </c>
      <c r="Q2002">
        <f t="shared" si="376"/>
        <v>1</v>
      </c>
      <c r="R2002">
        <f t="shared" si="377"/>
        <v>0</v>
      </c>
      <c r="S2002">
        <f t="shared" si="378"/>
        <v>0</v>
      </c>
      <c r="T2002">
        <f t="shared" si="379"/>
        <v>0</v>
      </c>
      <c r="U2002">
        <f t="shared" si="380"/>
        <v>0</v>
      </c>
      <c r="V2002">
        <f t="shared" si="381"/>
        <v>0</v>
      </c>
      <c r="W2002">
        <f t="shared" si="382"/>
        <v>0</v>
      </c>
      <c r="X2002">
        <f t="shared" si="383"/>
        <v>0</v>
      </c>
      <c r="Y2002">
        <v>13202.1</v>
      </c>
    </row>
    <row r="2003" spans="1:25">
      <c r="A2003" s="1">
        <v>42545</v>
      </c>
      <c r="B2003">
        <v>3</v>
      </c>
      <c r="C2003">
        <v>149</v>
      </c>
      <c r="D2003">
        <v>447</v>
      </c>
      <c r="E2003">
        <v>17</v>
      </c>
      <c r="F2003">
        <v>151.43529411764706</v>
      </c>
      <c r="G2003">
        <v>2574.4</v>
      </c>
      <c r="H2003">
        <v>20</v>
      </c>
      <c r="I2003">
        <v>151.07</v>
      </c>
      <c r="J2003">
        <v>3021.4</v>
      </c>
      <c r="K2003">
        <v>0</v>
      </c>
      <c r="L2003">
        <v>2001</v>
      </c>
      <c r="M2003">
        <f t="shared" si="372"/>
        <v>0</v>
      </c>
      <c r="N2003">
        <f t="shared" si="373"/>
        <v>0</v>
      </c>
      <c r="O2003">
        <f t="shared" si="374"/>
        <v>0</v>
      </c>
      <c r="P2003">
        <f t="shared" si="375"/>
        <v>0</v>
      </c>
      <c r="Q2003">
        <f t="shared" si="376"/>
        <v>1</v>
      </c>
      <c r="R2003">
        <f t="shared" si="377"/>
        <v>0</v>
      </c>
      <c r="S2003">
        <f t="shared" si="378"/>
        <v>0</v>
      </c>
      <c r="T2003">
        <f t="shared" si="379"/>
        <v>0</v>
      </c>
      <c r="U2003">
        <f t="shared" si="380"/>
        <v>0</v>
      </c>
      <c r="V2003">
        <f t="shared" si="381"/>
        <v>0</v>
      </c>
      <c r="W2003">
        <f t="shared" si="382"/>
        <v>0</v>
      </c>
      <c r="X2003">
        <f t="shared" si="383"/>
        <v>1</v>
      </c>
      <c r="Y2003">
        <v>11396.1</v>
      </c>
    </row>
    <row r="2004" spans="1:25">
      <c r="A2004" s="1">
        <v>42546</v>
      </c>
      <c r="B2004">
        <v>2</v>
      </c>
      <c r="C2004">
        <v>159</v>
      </c>
      <c r="D2004">
        <v>318</v>
      </c>
      <c r="E2004">
        <v>24</v>
      </c>
      <c r="F2004">
        <v>154.97499999999999</v>
      </c>
      <c r="G2004">
        <v>3719.4</v>
      </c>
      <c r="H2004">
        <v>26</v>
      </c>
      <c r="I2004">
        <v>155.28461538461539</v>
      </c>
      <c r="J2004">
        <v>4037.4</v>
      </c>
      <c r="K2004">
        <v>0</v>
      </c>
      <c r="L2004">
        <v>2002</v>
      </c>
      <c r="M2004">
        <f t="shared" si="372"/>
        <v>0</v>
      </c>
      <c r="N2004">
        <f t="shared" si="373"/>
        <v>0</v>
      </c>
      <c r="O2004">
        <f t="shared" si="374"/>
        <v>0</v>
      </c>
      <c r="P2004">
        <f t="shared" si="375"/>
        <v>0</v>
      </c>
      <c r="Q2004">
        <f t="shared" si="376"/>
        <v>1</v>
      </c>
      <c r="R2004">
        <f t="shared" si="377"/>
        <v>0</v>
      </c>
      <c r="S2004">
        <f t="shared" si="378"/>
        <v>0</v>
      </c>
      <c r="T2004">
        <f t="shared" si="379"/>
        <v>0</v>
      </c>
      <c r="U2004">
        <f t="shared" si="380"/>
        <v>0</v>
      </c>
      <c r="V2004">
        <f t="shared" si="381"/>
        <v>0</v>
      </c>
      <c r="W2004">
        <f t="shared" si="382"/>
        <v>0</v>
      </c>
      <c r="X2004">
        <f t="shared" si="383"/>
        <v>1</v>
      </c>
      <c r="Y2004">
        <v>3021.4</v>
      </c>
    </row>
    <row r="2005" spans="1:25">
      <c r="A2005" s="1">
        <v>42547</v>
      </c>
      <c r="B2005">
        <v>15</v>
      </c>
      <c r="C2005">
        <v>161.66666666666666</v>
      </c>
      <c r="D2005">
        <v>2425</v>
      </c>
      <c r="E2005">
        <v>8</v>
      </c>
      <c r="F2005">
        <v>136.52500000000001</v>
      </c>
      <c r="G2005">
        <v>1092.2</v>
      </c>
      <c r="H2005">
        <v>23</v>
      </c>
      <c r="I2005">
        <v>152.92173913043479</v>
      </c>
      <c r="J2005">
        <v>3517.2</v>
      </c>
      <c r="K2005">
        <v>0</v>
      </c>
      <c r="L2005">
        <v>2003</v>
      </c>
      <c r="M2005">
        <f t="shared" si="372"/>
        <v>0</v>
      </c>
      <c r="N2005">
        <f t="shared" si="373"/>
        <v>0</v>
      </c>
      <c r="O2005">
        <f t="shared" si="374"/>
        <v>0</v>
      </c>
      <c r="P2005">
        <f t="shared" si="375"/>
        <v>0</v>
      </c>
      <c r="Q2005">
        <f t="shared" si="376"/>
        <v>1</v>
      </c>
      <c r="R2005">
        <f t="shared" si="377"/>
        <v>0</v>
      </c>
      <c r="S2005">
        <f t="shared" si="378"/>
        <v>0</v>
      </c>
      <c r="T2005">
        <f t="shared" si="379"/>
        <v>0</v>
      </c>
      <c r="U2005">
        <f t="shared" si="380"/>
        <v>0</v>
      </c>
      <c r="V2005">
        <f t="shared" si="381"/>
        <v>0</v>
      </c>
      <c r="W2005">
        <f t="shared" si="382"/>
        <v>0</v>
      </c>
      <c r="X2005">
        <f t="shared" si="383"/>
        <v>0</v>
      </c>
      <c r="Y2005">
        <v>4037.4</v>
      </c>
    </row>
    <row r="2006" spans="1:25">
      <c r="A2006" s="1">
        <v>42548</v>
      </c>
      <c r="B2006">
        <v>26</v>
      </c>
      <c r="C2006">
        <v>160.53846153846155</v>
      </c>
      <c r="D2006">
        <v>4174</v>
      </c>
      <c r="E2006">
        <v>11</v>
      </c>
      <c r="F2006">
        <v>131</v>
      </c>
      <c r="G2006">
        <v>1441</v>
      </c>
      <c r="H2006">
        <v>37</v>
      </c>
      <c r="I2006">
        <v>151.75675675675674</v>
      </c>
      <c r="J2006">
        <v>5615</v>
      </c>
      <c r="K2006">
        <v>0</v>
      </c>
      <c r="L2006">
        <v>2004</v>
      </c>
      <c r="M2006">
        <f t="shared" si="372"/>
        <v>0</v>
      </c>
      <c r="N2006">
        <f t="shared" si="373"/>
        <v>0</v>
      </c>
      <c r="O2006">
        <f t="shared" si="374"/>
        <v>0</v>
      </c>
      <c r="P2006">
        <f t="shared" si="375"/>
        <v>0</v>
      </c>
      <c r="Q2006">
        <f t="shared" si="376"/>
        <v>1</v>
      </c>
      <c r="R2006">
        <f t="shared" si="377"/>
        <v>0</v>
      </c>
      <c r="S2006">
        <f t="shared" si="378"/>
        <v>0</v>
      </c>
      <c r="T2006">
        <f t="shared" si="379"/>
        <v>0</v>
      </c>
      <c r="U2006">
        <f t="shared" si="380"/>
        <v>0</v>
      </c>
      <c r="V2006">
        <f t="shared" si="381"/>
        <v>0</v>
      </c>
      <c r="W2006">
        <f t="shared" si="382"/>
        <v>0</v>
      </c>
      <c r="X2006">
        <f t="shared" si="383"/>
        <v>0</v>
      </c>
      <c r="Y2006">
        <v>3517.2</v>
      </c>
    </row>
    <row r="2007" spans="1:25">
      <c r="A2007" s="1">
        <v>42549</v>
      </c>
      <c r="B2007">
        <v>32</v>
      </c>
      <c r="C2007">
        <v>161.1875</v>
      </c>
      <c r="D2007">
        <v>5158</v>
      </c>
      <c r="E2007">
        <v>9</v>
      </c>
      <c r="F2007">
        <v>125.22222222222223</v>
      </c>
      <c r="G2007">
        <v>1127</v>
      </c>
      <c r="H2007">
        <v>41</v>
      </c>
      <c r="I2007">
        <v>153.29268292682926</v>
      </c>
      <c r="J2007">
        <v>6285</v>
      </c>
      <c r="K2007">
        <v>0</v>
      </c>
      <c r="L2007">
        <v>2005</v>
      </c>
      <c r="M2007">
        <f t="shared" si="372"/>
        <v>0</v>
      </c>
      <c r="N2007">
        <f t="shared" si="373"/>
        <v>0</v>
      </c>
      <c r="O2007">
        <f t="shared" si="374"/>
        <v>0</v>
      </c>
      <c r="P2007">
        <f t="shared" si="375"/>
        <v>0</v>
      </c>
      <c r="Q2007">
        <f t="shared" si="376"/>
        <v>1</v>
      </c>
      <c r="R2007">
        <f t="shared" si="377"/>
        <v>0</v>
      </c>
      <c r="S2007">
        <f t="shared" si="378"/>
        <v>0</v>
      </c>
      <c r="T2007">
        <f t="shared" si="379"/>
        <v>0</v>
      </c>
      <c r="U2007">
        <f t="shared" si="380"/>
        <v>0</v>
      </c>
      <c r="V2007">
        <f t="shared" si="381"/>
        <v>0</v>
      </c>
      <c r="W2007">
        <f t="shared" si="382"/>
        <v>0</v>
      </c>
      <c r="X2007">
        <f t="shared" si="383"/>
        <v>0</v>
      </c>
      <c r="Y2007">
        <v>5615</v>
      </c>
    </row>
    <row r="2008" spans="1:25">
      <c r="A2008" s="1">
        <v>42550</v>
      </c>
      <c r="B2008">
        <v>15</v>
      </c>
      <c r="C2008">
        <v>161.66666666666666</v>
      </c>
      <c r="D2008">
        <v>2425</v>
      </c>
      <c r="E2008">
        <v>11</v>
      </c>
      <c r="F2008">
        <v>121</v>
      </c>
      <c r="G2008">
        <v>1331</v>
      </c>
      <c r="H2008">
        <v>26</v>
      </c>
      <c r="I2008">
        <v>144.46153846153845</v>
      </c>
      <c r="J2008">
        <v>3756</v>
      </c>
      <c r="K2008">
        <v>0</v>
      </c>
      <c r="L2008">
        <v>2006</v>
      </c>
      <c r="M2008">
        <f t="shared" si="372"/>
        <v>0</v>
      </c>
      <c r="N2008">
        <f t="shared" si="373"/>
        <v>0</v>
      </c>
      <c r="O2008">
        <f t="shared" si="374"/>
        <v>0</v>
      </c>
      <c r="P2008">
        <f t="shared" si="375"/>
        <v>0</v>
      </c>
      <c r="Q2008">
        <f t="shared" si="376"/>
        <v>1</v>
      </c>
      <c r="R2008">
        <f t="shared" si="377"/>
        <v>0</v>
      </c>
      <c r="S2008">
        <f t="shared" si="378"/>
        <v>0</v>
      </c>
      <c r="T2008">
        <f t="shared" si="379"/>
        <v>0</v>
      </c>
      <c r="U2008">
        <f t="shared" si="380"/>
        <v>0</v>
      </c>
      <c r="V2008">
        <f t="shared" si="381"/>
        <v>0</v>
      </c>
      <c r="W2008">
        <f t="shared" si="382"/>
        <v>0</v>
      </c>
      <c r="X2008">
        <f t="shared" si="383"/>
        <v>0</v>
      </c>
      <c r="Y2008">
        <v>6285</v>
      </c>
    </row>
    <row r="2009" spans="1:25">
      <c r="A2009" s="1">
        <v>42551</v>
      </c>
      <c r="B2009">
        <v>9</v>
      </c>
      <c r="C2009">
        <v>162.33333333333334</v>
      </c>
      <c r="D2009">
        <v>1461</v>
      </c>
      <c r="E2009">
        <v>14</v>
      </c>
      <c r="F2009">
        <v>134.43571428571428</v>
      </c>
      <c r="G2009">
        <v>1882.1</v>
      </c>
      <c r="H2009">
        <v>23</v>
      </c>
      <c r="I2009">
        <v>145.35217391304349</v>
      </c>
      <c r="J2009">
        <v>3343.1</v>
      </c>
      <c r="K2009">
        <v>0</v>
      </c>
      <c r="L2009">
        <v>2007</v>
      </c>
      <c r="M2009">
        <f t="shared" si="372"/>
        <v>0</v>
      </c>
      <c r="N2009">
        <f t="shared" si="373"/>
        <v>0</v>
      </c>
      <c r="O2009">
        <f t="shared" si="374"/>
        <v>0</v>
      </c>
      <c r="P2009">
        <f t="shared" si="375"/>
        <v>0</v>
      </c>
      <c r="Q2009">
        <f t="shared" si="376"/>
        <v>1</v>
      </c>
      <c r="R2009">
        <f t="shared" si="377"/>
        <v>0</v>
      </c>
      <c r="S2009">
        <f t="shared" si="378"/>
        <v>0</v>
      </c>
      <c r="T2009">
        <f t="shared" si="379"/>
        <v>0</v>
      </c>
      <c r="U2009">
        <f t="shared" si="380"/>
        <v>0</v>
      </c>
      <c r="V2009">
        <f t="shared" si="381"/>
        <v>0</v>
      </c>
      <c r="W2009">
        <f t="shared" si="382"/>
        <v>0</v>
      </c>
      <c r="X2009">
        <f t="shared" si="383"/>
        <v>0</v>
      </c>
      <c r="Y2009">
        <v>3756</v>
      </c>
    </row>
    <row r="2010" spans="1:25">
      <c r="A2010" s="1">
        <v>42552</v>
      </c>
      <c r="B2010">
        <v>0</v>
      </c>
      <c r="C2010">
        <v>0</v>
      </c>
      <c r="D2010">
        <v>0</v>
      </c>
      <c r="E2010">
        <v>1</v>
      </c>
      <c r="F2010">
        <v>79</v>
      </c>
      <c r="G2010">
        <v>79</v>
      </c>
      <c r="H2010">
        <v>1</v>
      </c>
      <c r="I2010">
        <v>79</v>
      </c>
      <c r="J2010">
        <v>79</v>
      </c>
      <c r="K2010">
        <v>0</v>
      </c>
      <c r="L2010">
        <v>2008</v>
      </c>
      <c r="M2010">
        <f t="shared" si="372"/>
        <v>0</v>
      </c>
      <c r="N2010">
        <f t="shared" si="373"/>
        <v>0</v>
      </c>
      <c r="O2010">
        <f t="shared" si="374"/>
        <v>0</v>
      </c>
      <c r="P2010">
        <f t="shared" si="375"/>
        <v>0</v>
      </c>
      <c r="Q2010">
        <f t="shared" si="376"/>
        <v>0</v>
      </c>
      <c r="R2010">
        <f t="shared" si="377"/>
        <v>1</v>
      </c>
      <c r="S2010">
        <f t="shared" si="378"/>
        <v>0</v>
      </c>
      <c r="T2010">
        <f t="shared" si="379"/>
        <v>0</v>
      </c>
      <c r="U2010">
        <f t="shared" si="380"/>
        <v>0</v>
      </c>
      <c r="V2010">
        <f t="shared" si="381"/>
        <v>0</v>
      </c>
      <c r="W2010">
        <f t="shared" si="382"/>
        <v>0</v>
      </c>
      <c r="X2010">
        <f t="shared" si="383"/>
        <v>1</v>
      </c>
      <c r="Y2010">
        <v>3343.1</v>
      </c>
    </row>
    <row r="2011" spans="1:25">
      <c r="A2011" s="1">
        <v>42553</v>
      </c>
      <c r="B2011">
        <v>0</v>
      </c>
      <c r="C2011">
        <v>0</v>
      </c>
      <c r="D2011">
        <v>0</v>
      </c>
      <c r="E2011">
        <v>1</v>
      </c>
      <c r="F2011">
        <v>79</v>
      </c>
      <c r="G2011">
        <v>79</v>
      </c>
      <c r="H2011">
        <v>1</v>
      </c>
      <c r="I2011">
        <v>79</v>
      </c>
      <c r="J2011">
        <v>79</v>
      </c>
      <c r="K2011">
        <v>0</v>
      </c>
      <c r="L2011">
        <v>2009</v>
      </c>
      <c r="M2011">
        <f t="shared" si="372"/>
        <v>0</v>
      </c>
      <c r="N2011">
        <f t="shared" si="373"/>
        <v>0</v>
      </c>
      <c r="O2011">
        <f t="shared" si="374"/>
        <v>0</v>
      </c>
      <c r="P2011">
        <f t="shared" si="375"/>
        <v>0</v>
      </c>
      <c r="Q2011">
        <f t="shared" si="376"/>
        <v>0</v>
      </c>
      <c r="R2011">
        <f t="shared" si="377"/>
        <v>1</v>
      </c>
      <c r="S2011">
        <f t="shared" si="378"/>
        <v>0</v>
      </c>
      <c r="T2011">
        <f t="shared" si="379"/>
        <v>0</v>
      </c>
      <c r="U2011">
        <f t="shared" si="380"/>
        <v>0</v>
      </c>
      <c r="V2011">
        <f t="shared" si="381"/>
        <v>0</v>
      </c>
      <c r="W2011">
        <f t="shared" si="382"/>
        <v>0</v>
      </c>
      <c r="X2011">
        <f t="shared" si="383"/>
        <v>1</v>
      </c>
      <c r="Y2011">
        <v>79</v>
      </c>
    </row>
    <row r="2012" spans="1:25">
      <c r="A2012" s="1">
        <v>42554</v>
      </c>
      <c r="B2012">
        <v>0</v>
      </c>
      <c r="C2012">
        <v>0</v>
      </c>
      <c r="D2012">
        <v>0</v>
      </c>
      <c r="E2012">
        <v>1</v>
      </c>
      <c r="F2012">
        <v>79</v>
      </c>
      <c r="G2012">
        <v>79</v>
      </c>
      <c r="H2012">
        <v>1</v>
      </c>
      <c r="I2012">
        <v>79</v>
      </c>
      <c r="J2012">
        <v>79</v>
      </c>
      <c r="K2012">
        <v>0</v>
      </c>
      <c r="L2012">
        <v>2010</v>
      </c>
      <c r="M2012">
        <f t="shared" si="372"/>
        <v>0</v>
      </c>
      <c r="N2012">
        <f t="shared" si="373"/>
        <v>0</v>
      </c>
      <c r="O2012">
        <f t="shared" si="374"/>
        <v>0</v>
      </c>
      <c r="P2012">
        <f t="shared" si="375"/>
        <v>0</v>
      </c>
      <c r="Q2012">
        <f t="shared" si="376"/>
        <v>0</v>
      </c>
      <c r="R2012">
        <f t="shared" si="377"/>
        <v>1</v>
      </c>
      <c r="S2012">
        <f t="shared" si="378"/>
        <v>0</v>
      </c>
      <c r="T2012">
        <f t="shared" si="379"/>
        <v>0</v>
      </c>
      <c r="U2012">
        <f t="shared" si="380"/>
        <v>0</v>
      </c>
      <c r="V2012">
        <f t="shared" si="381"/>
        <v>0</v>
      </c>
      <c r="W2012">
        <f t="shared" si="382"/>
        <v>0</v>
      </c>
      <c r="X2012">
        <f t="shared" si="383"/>
        <v>0</v>
      </c>
      <c r="Y2012">
        <v>79</v>
      </c>
    </row>
    <row r="2013" spans="1:25">
      <c r="A2013" s="1">
        <v>42555</v>
      </c>
      <c r="B2013">
        <v>0</v>
      </c>
      <c r="C2013">
        <v>0</v>
      </c>
      <c r="D2013">
        <v>0</v>
      </c>
      <c r="E2013">
        <v>1</v>
      </c>
      <c r="F2013">
        <v>79</v>
      </c>
      <c r="G2013">
        <v>79</v>
      </c>
      <c r="H2013">
        <v>1</v>
      </c>
      <c r="I2013">
        <v>79</v>
      </c>
      <c r="J2013">
        <v>79</v>
      </c>
      <c r="K2013">
        <v>0</v>
      </c>
      <c r="L2013">
        <v>2011</v>
      </c>
      <c r="M2013">
        <f t="shared" si="372"/>
        <v>0</v>
      </c>
      <c r="N2013">
        <f t="shared" si="373"/>
        <v>0</v>
      </c>
      <c r="O2013">
        <f t="shared" si="374"/>
        <v>0</v>
      </c>
      <c r="P2013">
        <f t="shared" si="375"/>
        <v>0</v>
      </c>
      <c r="Q2013">
        <f t="shared" si="376"/>
        <v>0</v>
      </c>
      <c r="R2013">
        <f t="shared" si="377"/>
        <v>1</v>
      </c>
      <c r="S2013">
        <f t="shared" si="378"/>
        <v>0</v>
      </c>
      <c r="T2013">
        <f t="shared" si="379"/>
        <v>0</v>
      </c>
      <c r="U2013">
        <f t="shared" si="380"/>
        <v>0</v>
      </c>
      <c r="V2013">
        <f t="shared" si="381"/>
        <v>0</v>
      </c>
      <c r="W2013">
        <f t="shared" si="382"/>
        <v>0</v>
      </c>
      <c r="X2013">
        <f t="shared" si="383"/>
        <v>0</v>
      </c>
      <c r="Y2013">
        <v>79</v>
      </c>
    </row>
    <row r="2014" spans="1:25">
      <c r="A2014" s="1">
        <v>42556</v>
      </c>
      <c r="B2014">
        <v>0</v>
      </c>
      <c r="C2014">
        <v>0</v>
      </c>
      <c r="D2014">
        <v>0</v>
      </c>
      <c r="E2014">
        <v>7</v>
      </c>
      <c r="F2014">
        <v>122.92857142857143</v>
      </c>
      <c r="G2014">
        <v>860.5</v>
      </c>
      <c r="H2014">
        <v>7</v>
      </c>
      <c r="I2014">
        <v>122.92857142857143</v>
      </c>
      <c r="J2014">
        <v>860.5</v>
      </c>
      <c r="K2014">
        <v>0</v>
      </c>
      <c r="L2014">
        <v>2012</v>
      </c>
      <c r="M2014">
        <f t="shared" si="372"/>
        <v>0</v>
      </c>
      <c r="N2014">
        <f t="shared" si="373"/>
        <v>0</v>
      </c>
      <c r="O2014">
        <f t="shared" si="374"/>
        <v>0</v>
      </c>
      <c r="P2014">
        <f t="shared" si="375"/>
        <v>0</v>
      </c>
      <c r="Q2014">
        <f t="shared" si="376"/>
        <v>0</v>
      </c>
      <c r="R2014">
        <f t="shared" si="377"/>
        <v>1</v>
      </c>
      <c r="S2014">
        <f t="shared" si="378"/>
        <v>0</v>
      </c>
      <c r="T2014">
        <f t="shared" si="379"/>
        <v>0</v>
      </c>
      <c r="U2014">
        <f t="shared" si="380"/>
        <v>0</v>
      </c>
      <c r="V2014">
        <f t="shared" si="381"/>
        <v>0</v>
      </c>
      <c r="W2014">
        <f t="shared" si="382"/>
        <v>0</v>
      </c>
      <c r="X2014">
        <f t="shared" si="383"/>
        <v>0</v>
      </c>
      <c r="Y2014">
        <v>79</v>
      </c>
    </row>
    <row r="2015" spans="1:25">
      <c r="A2015" s="1">
        <v>42557</v>
      </c>
      <c r="B2015">
        <v>23</v>
      </c>
      <c r="C2015">
        <v>149.43478260869566</v>
      </c>
      <c r="D2015">
        <v>3437</v>
      </c>
      <c r="E2015">
        <v>9</v>
      </c>
      <c r="F2015">
        <v>125.54444444444445</v>
      </c>
      <c r="G2015">
        <v>1129.9000000000001</v>
      </c>
      <c r="H2015">
        <v>32</v>
      </c>
      <c r="I2015">
        <v>142.71562499999999</v>
      </c>
      <c r="J2015">
        <v>4566.8999999999996</v>
      </c>
      <c r="K2015">
        <v>0</v>
      </c>
      <c r="L2015">
        <v>2013</v>
      </c>
      <c r="M2015">
        <f t="shared" si="372"/>
        <v>0</v>
      </c>
      <c r="N2015">
        <f t="shared" si="373"/>
        <v>0</v>
      </c>
      <c r="O2015">
        <f t="shared" si="374"/>
        <v>0</v>
      </c>
      <c r="P2015">
        <f t="shared" si="375"/>
        <v>0</v>
      </c>
      <c r="Q2015">
        <f t="shared" si="376"/>
        <v>0</v>
      </c>
      <c r="R2015">
        <f t="shared" si="377"/>
        <v>1</v>
      </c>
      <c r="S2015">
        <f t="shared" si="378"/>
        <v>0</v>
      </c>
      <c r="T2015">
        <f t="shared" si="379"/>
        <v>0</v>
      </c>
      <c r="U2015">
        <f t="shared" si="380"/>
        <v>0</v>
      </c>
      <c r="V2015">
        <f t="shared" si="381"/>
        <v>0</v>
      </c>
      <c r="W2015">
        <f t="shared" si="382"/>
        <v>0</v>
      </c>
      <c r="X2015">
        <f t="shared" si="383"/>
        <v>0</v>
      </c>
      <c r="Y2015">
        <v>860.5</v>
      </c>
    </row>
    <row r="2016" spans="1:25">
      <c r="A2016" s="1">
        <v>42558</v>
      </c>
      <c r="B2016">
        <v>41</v>
      </c>
      <c r="C2016">
        <v>149.2439024390244</v>
      </c>
      <c r="D2016">
        <v>6119</v>
      </c>
      <c r="E2016">
        <v>8</v>
      </c>
      <c r="F2016">
        <v>133.02500000000001</v>
      </c>
      <c r="G2016">
        <v>1064.2</v>
      </c>
      <c r="H2016">
        <v>49</v>
      </c>
      <c r="I2016">
        <v>146.59591836734694</v>
      </c>
      <c r="J2016">
        <v>7183.2</v>
      </c>
      <c r="K2016">
        <v>0</v>
      </c>
      <c r="L2016">
        <v>2014</v>
      </c>
      <c r="M2016">
        <f t="shared" si="372"/>
        <v>0</v>
      </c>
      <c r="N2016">
        <f t="shared" si="373"/>
        <v>0</v>
      </c>
      <c r="O2016">
        <f t="shared" si="374"/>
        <v>0</v>
      </c>
      <c r="P2016">
        <f t="shared" si="375"/>
        <v>0</v>
      </c>
      <c r="Q2016">
        <f t="shared" si="376"/>
        <v>0</v>
      </c>
      <c r="R2016">
        <f t="shared" si="377"/>
        <v>1</v>
      </c>
      <c r="S2016">
        <f t="shared" si="378"/>
        <v>0</v>
      </c>
      <c r="T2016">
        <f t="shared" si="379"/>
        <v>0</v>
      </c>
      <c r="U2016">
        <f t="shared" si="380"/>
        <v>0</v>
      </c>
      <c r="V2016">
        <f t="shared" si="381"/>
        <v>0</v>
      </c>
      <c r="W2016">
        <f t="shared" si="382"/>
        <v>0</v>
      </c>
      <c r="X2016">
        <f t="shared" si="383"/>
        <v>0</v>
      </c>
      <c r="Y2016">
        <v>4566.8999999999996</v>
      </c>
    </row>
    <row r="2017" spans="1:25">
      <c r="A2017" s="1">
        <v>42559</v>
      </c>
      <c r="B2017">
        <v>42</v>
      </c>
      <c r="C2017">
        <v>149.23809523809524</v>
      </c>
      <c r="D2017">
        <v>6268</v>
      </c>
      <c r="E2017">
        <v>10</v>
      </c>
      <c r="F2017">
        <v>143.98999999999998</v>
      </c>
      <c r="G2017">
        <v>1439.8999999999999</v>
      </c>
      <c r="H2017">
        <v>52</v>
      </c>
      <c r="I2017">
        <v>148.22884615384615</v>
      </c>
      <c r="J2017">
        <v>7707.9</v>
      </c>
      <c r="K2017">
        <v>0</v>
      </c>
      <c r="L2017">
        <v>2015</v>
      </c>
      <c r="M2017">
        <f t="shared" si="372"/>
        <v>0</v>
      </c>
      <c r="N2017">
        <f t="shared" si="373"/>
        <v>0</v>
      </c>
      <c r="O2017">
        <f t="shared" si="374"/>
        <v>0</v>
      </c>
      <c r="P2017">
        <f t="shared" si="375"/>
        <v>0</v>
      </c>
      <c r="Q2017">
        <f t="shared" si="376"/>
        <v>0</v>
      </c>
      <c r="R2017">
        <f t="shared" si="377"/>
        <v>1</v>
      </c>
      <c r="S2017">
        <f t="shared" si="378"/>
        <v>0</v>
      </c>
      <c r="T2017">
        <f t="shared" si="379"/>
        <v>0</v>
      </c>
      <c r="U2017">
        <f t="shared" si="380"/>
        <v>0</v>
      </c>
      <c r="V2017">
        <f t="shared" si="381"/>
        <v>0</v>
      </c>
      <c r="W2017">
        <f t="shared" si="382"/>
        <v>0</v>
      </c>
      <c r="X2017">
        <f t="shared" si="383"/>
        <v>1</v>
      </c>
      <c r="Y2017">
        <v>7183.2</v>
      </c>
    </row>
    <row r="2018" spans="1:25">
      <c r="A2018" s="1">
        <v>42560</v>
      </c>
      <c r="B2018">
        <v>21</v>
      </c>
      <c r="C2018">
        <v>149.47619047619048</v>
      </c>
      <c r="D2018">
        <v>3139</v>
      </c>
      <c r="E2018">
        <v>10</v>
      </c>
      <c r="F2018">
        <v>137.63</v>
      </c>
      <c r="G2018">
        <v>1376.3</v>
      </c>
      <c r="H2018">
        <v>31</v>
      </c>
      <c r="I2018">
        <v>145.65483870967742</v>
      </c>
      <c r="J2018">
        <v>4515.3</v>
      </c>
      <c r="K2018">
        <v>0</v>
      </c>
      <c r="L2018">
        <v>2016</v>
      </c>
      <c r="M2018">
        <f t="shared" si="372"/>
        <v>0</v>
      </c>
      <c r="N2018">
        <f t="shared" si="373"/>
        <v>0</v>
      </c>
      <c r="O2018">
        <f t="shared" si="374"/>
        <v>0</v>
      </c>
      <c r="P2018">
        <f t="shared" si="375"/>
        <v>0</v>
      </c>
      <c r="Q2018">
        <f t="shared" si="376"/>
        <v>0</v>
      </c>
      <c r="R2018">
        <f t="shared" si="377"/>
        <v>1</v>
      </c>
      <c r="S2018">
        <f t="shared" si="378"/>
        <v>0</v>
      </c>
      <c r="T2018">
        <f t="shared" si="379"/>
        <v>0</v>
      </c>
      <c r="U2018">
        <f t="shared" si="380"/>
        <v>0</v>
      </c>
      <c r="V2018">
        <f t="shared" si="381"/>
        <v>0</v>
      </c>
      <c r="W2018">
        <f t="shared" si="382"/>
        <v>0</v>
      </c>
      <c r="X2018">
        <f t="shared" si="383"/>
        <v>1</v>
      </c>
      <c r="Y2018">
        <v>7707.9</v>
      </c>
    </row>
    <row r="2019" spans="1:25">
      <c r="A2019" s="1">
        <v>42561</v>
      </c>
      <c r="B2019">
        <v>7</v>
      </c>
      <c r="C2019">
        <v>134</v>
      </c>
      <c r="D2019">
        <v>938</v>
      </c>
      <c r="E2019">
        <v>9</v>
      </c>
      <c r="F2019">
        <v>109.34444444444445</v>
      </c>
      <c r="G2019">
        <v>984.1</v>
      </c>
      <c r="H2019">
        <v>16</v>
      </c>
      <c r="I2019">
        <v>120.13124999999999</v>
      </c>
      <c r="J2019">
        <v>1922.1</v>
      </c>
      <c r="K2019">
        <v>0</v>
      </c>
      <c r="L2019">
        <v>2017</v>
      </c>
      <c r="M2019">
        <f t="shared" si="372"/>
        <v>0</v>
      </c>
      <c r="N2019">
        <f t="shared" si="373"/>
        <v>0</v>
      </c>
      <c r="O2019">
        <f t="shared" si="374"/>
        <v>0</v>
      </c>
      <c r="P2019">
        <f t="shared" si="375"/>
        <v>0</v>
      </c>
      <c r="Q2019">
        <f t="shared" si="376"/>
        <v>0</v>
      </c>
      <c r="R2019">
        <f t="shared" si="377"/>
        <v>1</v>
      </c>
      <c r="S2019">
        <f t="shared" si="378"/>
        <v>0</v>
      </c>
      <c r="T2019">
        <f t="shared" si="379"/>
        <v>0</v>
      </c>
      <c r="U2019">
        <f t="shared" si="380"/>
        <v>0</v>
      </c>
      <c r="V2019">
        <f t="shared" si="381"/>
        <v>0</v>
      </c>
      <c r="W2019">
        <f t="shared" si="382"/>
        <v>0</v>
      </c>
      <c r="X2019">
        <f t="shared" si="383"/>
        <v>0</v>
      </c>
      <c r="Y2019">
        <v>4515.3</v>
      </c>
    </row>
    <row r="2020" spans="1:25">
      <c r="A2020" s="1">
        <v>42562</v>
      </c>
      <c r="B2020">
        <v>28</v>
      </c>
      <c r="C2020">
        <v>136.60714285714286</v>
      </c>
      <c r="D2020">
        <v>3825</v>
      </c>
      <c r="E2020">
        <v>10</v>
      </c>
      <c r="F2020">
        <v>113.71</v>
      </c>
      <c r="G2020">
        <v>1137.0999999999999</v>
      </c>
      <c r="H2020">
        <v>38</v>
      </c>
      <c r="I2020">
        <v>130.58157894736843</v>
      </c>
      <c r="J2020">
        <v>4962.1000000000004</v>
      </c>
      <c r="K2020">
        <v>0</v>
      </c>
      <c r="L2020">
        <v>2018</v>
      </c>
      <c r="M2020">
        <f t="shared" si="372"/>
        <v>0</v>
      </c>
      <c r="N2020">
        <f t="shared" si="373"/>
        <v>0</v>
      </c>
      <c r="O2020">
        <f t="shared" si="374"/>
        <v>0</v>
      </c>
      <c r="P2020">
        <f t="shared" si="375"/>
        <v>0</v>
      </c>
      <c r="Q2020">
        <f t="shared" si="376"/>
        <v>0</v>
      </c>
      <c r="R2020">
        <f t="shared" si="377"/>
        <v>1</v>
      </c>
      <c r="S2020">
        <f t="shared" si="378"/>
        <v>0</v>
      </c>
      <c r="T2020">
        <f t="shared" si="379"/>
        <v>0</v>
      </c>
      <c r="U2020">
        <f t="shared" si="380"/>
        <v>0</v>
      </c>
      <c r="V2020">
        <f t="shared" si="381"/>
        <v>0</v>
      </c>
      <c r="W2020">
        <f t="shared" si="382"/>
        <v>0</v>
      </c>
      <c r="X2020">
        <f t="shared" si="383"/>
        <v>0</v>
      </c>
      <c r="Y2020">
        <v>1922.1</v>
      </c>
    </row>
    <row r="2021" spans="1:25">
      <c r="A2021" s="1">
        <v>42563</v>
      </c>
      <c r="B2021">
        <v>35</v>
      </c>
      <c r="C2021">
        <v>139.22857142857143</v>
      </c>
      <c r="D2021">
        <v>4873</v>
      </c>
      <c r="E2021">
        <v>12</v>
      </c>
      <c r="F2021">
        <v>131.09166666666667</v>
      </c>
      <c r="G2021">
        <v>1573.1</v>
      </c>
      <c r="H2021">
        <v>47</v>
      </c>
      <c r="I2021">
        <v>137.15106382978723</v>
      </c>
      <c r="J2021">
        <v>6446.1</v>
      </c>
      <c r="K2021">
        <v>0</v>
      </c>
      <c r="L2021">
        <v>2019</v>
      </c>
      <c r="M2021">
        <f t="shared" si="372"/>
        <v>0</v>
      </c>
      <c r="N2021">
        <f t="shared" si="373"/>
        <v>0</v>
      </c>
      <c r="O2021">
        <f t="shared" si="374"/>
        <v>0</v>
      </c>
      <c r="P2021">
        <f t="shared" si="375"/>
        <v>0</v>
      </c>
      <c r="Q2021">
        <f t="shared" si="376"/>
        <v>0</v>
      </c>
      <c r="R2021">
        <f t="shared" si="377"/>
        <v>1</v>
      </c>
      <c r="S2021">
        <f t="shared" si="378"/>
        <v>0</v>
      </c>
      <c r="T2021">
        <f t="shared" si="379"/>
        <v>0</v>
      </c>
      <c r="U2021">
        <f t="shared" si="380"/>
        <v>0</v>
      </c>
      <c r="V2021">
        <f t="shared" si="381"/>
        <v>0</v>
      </c>
      <c r="W2021">
        <f t="shared" si="382"/>
        <v>0</v>
      </c>
      <c r="X2021">
        <f t="shared" si="383"/>
        <v>0</v>
      </c>
      <c r="Y2021">
        <v>4962.1000000000004</v>
      </c>
    </row>
    <row r="2022" spans="1:25">
      <c r="A2022" s="1">
        <v>42564</v>
      </c>
      <c r="B2022">
        <v>24</v>
      </c>
      <c r="C2022">
        <v>134.20833333333334</v>
      </c>
      <c r="D2022">
        <v>3221</v>
      </c>
      <c r="E2022">
        <v>31</v>
      </c>
      <c r="F2022">
        <v>134.47419354838712</v>
      </c>
      <c r="G2022">
        <v>4168.7000000000007</v>
      </c>
      <c r="H2022">
        <v>55</v>
      </c>
      <c r="I2022">
        <v>134.35818181818183</v>
      </c>
      <c r="J2022">
        <v>7389.7000000000007</v>
      </c>
      <c r="K2022">
        <v>0</v>
      </c>
      <c r="L2022">
        <v>2020</v>
      </c>
      <c r="M2022">
        <f t="shared" si="372"/>
        <v>0</v>
      </c>
      <c r="N2022">
        <f t="shared" si="373"/>
        <v>0</v>
      </c>
      <c r="O2022">
        <f t="shared" si="374"/>
        <v>0</v>
      </c>
      <c r="P2022">
        <f t="shared" si="375"/>
        <v>0</v>
      </c>
      <c r="Q2022">
        <f t="shared" si="376"/>
        <v>0</v>
      </c>
      <c r="R2022">
        <f t="shared" si="377"/>
        <v>1</v>
      </c>
      <c r="S2022">
        <f t="shared" si="378"/>
        <v>0</v>
      </c>
      <c r="T2022">
        <f t="shared" si="379"/>
        <v>0</v>
      </c>
      <c r="U2022">
        <f t="shared" si="380"/>
        <v>0</v>
      </c>
      <c r="V2022">
        <f t="shared" si="381"/>
        <v>0</v>
      </c>
      <c r="W2022">
        <f t="shared" si="382"/>
        <v>0</v>
      </c>
      <c r="X2022">
        <f t="shared" si="383"/>
        <v>0</v>
      </c>
      <c r="Y2022">
        <v>6446.1</v>
      </c>
    </row>
    <row r="2023" spans="1:25">
      <c r="A2023" s="1">
        <v>42565</v>
      </c>
      <c r="B2023">
        <v>5</v>
      </c>
      <c r="C2023">
        <v>149</v>
      </c>
      <c r="D2023">
        <v>745</v>
      </c>
      <c r="E2023">
        <v>21</v>
      </c>
      <c r="F2023">
        <v>142.93809523809523</v>
      </c>
      <c r="G2023">
        <v>3001.7</v>
      </c>
      <c r="H2023">
        <v>26</v>
      </c>
      <c r="I2023">
        <v>144.10384615384615</v>
      </c>
      <c r="J2023">
        <v>3746.7</v>
      </c>
      <c r="K2023">
        <v>0</v>
      </c>
      <c r="L2023">
        <v>2021</v>
      </c>
      <c r="M2023">
        <f t="shared" si="372"/>
        <v>0</v>
      </c>
      <c r="N2023">
        <f t="shared" si="373"/>
        <v>0</v>
      </c>
      <c r="O2023">
        <f t="shared" si="374"/>
        <v>0</v>
      </c>
      <c r="P2023">
        <f t="shared" si="375"/>
        <v>0</v>
      </c>
      <c r="Q2023">
        <f t="shared" si="376"/>
        <v>0</v>
      </c>
      <c r="R2023">
        <f t="shared" si="377"/>
        <v>1</v>
      </c>
      <c r="S2023">
        <f t="shared" si="378"/>
        <v>0</v>
      </c>
      <c r="T2023">
        <f t="shared" si="379"/>
        <v>0</v>
      </c>
      <c r="U2023">
        <f t="shared" si="380"/>
        <v>0</v>
      </c>
      <c r="V2023">
        <f t="shared" si="381"/>
        <v>0</v>
      </c>
      <c r="W2023">
        <f t="shared" si="382"/>
        <v>0</v>
      </c>
      <c r="X2023">
        <f t="shared" si="383"/>
        <v>0</v>
      </c>
      <c r="Y2023">
        <v>7389.7000000000007</v>
      </c>
    </row>
    <row r="2024" spans="1:25">
      <c r="A2024" s="1">
        <v>42566</v>
      </c>
      <c r="B2024">
        <v>2</v>
      </c>
      <c r="C2024">
        <v>169</v>
      </c>
      <c r="D2024">
        <v>338</v>
      </c>
      <c r="E2024">
        <v>17</v>
      </c>
      <c r="F2024">
        <v>143.11764705882354</v>
      </c>
      <c r="G2024">
        <v>2433</v>
      </c>
      <c r="H2024">
        <v>19</v>
      </c>
      <c r="I2024">
        <v>145.84210526315789</v>
      </c>
      <c r="J2024">
        <v>2771</v>
      </c>
      <c r="K2024">
        <v>0</v>
      </c>
      <c r="L2024">
        <v>2022</v>
      </c>
      <c r="M2024">
        <f t="shared" si="372"/>
        <v>0</v>
      </c>
      <c r="N2024">
        <f t="shared" si="373"/>
        <v>0</v>
      </c>
      <c r="O2024">
        <f t="shared" si="374"/>
        <v>0</v>
      </c>
      <c r="P2024">
        <f t="shared" si="375"/>
        <v>0</v>
      </c>
      <c r="Q2024">
        <f t="shared" si="376"/>
        <v>0</v>
      </c>
      <c r="R2024">
        <f t="shared" si="377"/>
        <v>1</v>
      </c>
      <c r="S2024">
        <f t="shared" si="378"/>
        <v>0</v>
      </c>
      <c r="T2024">
        <f t="shared" si="379"/>
        <v>0</v>
      </c>
      <c r="U2024">
        <f t="shared" si="380"/>
        <v>0</v>
      </c>
      <c r="V2024">
        <f t="shared" si="381"/>
        <v>0</v>
      </c>
      <c r="W2024">
        <f t="shared" si="382"/>
        <v>0</v>
      </c>
      <c r="X2024">
        <f t="shared" si="383"/>
        <v>1</v>
      </c>
      <c r="Y2024">
        <v>3746.7</v>
      </c>
    </row>
    <row r="2025" spans="1:25">
      <c r="A2025" s="1">
        <v>42567</v>
      </c>
      <c r="B2025">
        <v>33</v>
      </c>
      <c r="C2025">
        <v>149.60606060606059</v>
      </c>
      <c r="D2025">
        <v>4937</v>
      </c>
      <c r="E2025">
        <v>18</v>
      </c>
      <c r="F2025">
        <v>139.37222222222223</v>
      </c>
      <c r="G2025">
        <v>2508.7000000000003</v>
      </c>
      <c r="H2025">
        <v>51</v>
      </c>
      <c r="I2025">
        <v>145.99411764705883</v>
      </c>
      <c r="J2025">
        <v>7445.7000000000007</v>
      </c>
      <c r="K2025">
        <v>0</v>
      </c>
      <c r="L2025">
        <v>2023</v>
      </c>
      <c r="M2025">
        <f t="shared" si="372"/>
        <v>0</v>
      </c>
      <c r="N2025">
        <f t="shared" si="373"/>
        <v>0</v>
      </c>
      <c r="O2025">
        <f t="shared" si="374"/>
        <v>0</v>
      </c>
      <c r="P2025">
        <f t="shared" si="375"/>
        <v>0</v>
      </c>
      <c r="Q2025">
        <f t="shared" si="376"/>
        <v>0</v>
      </c>
      <c r="R2025">
        <f t="shared" si="377"/>
        <v>1</v>
      </c>
      <c r="S2025">
        <f t="shared" si="378"/>
        <v>0</v>
      </c>
      <c r="T2025">
        <f t="shared" si="379"/>
        <v>0</v>
      </c>
      <c r="U2025">
        <f t="shared" si="380"/>
        <v>0</v>
      </c>
      <c r="V2025">
        <f t="shared" si="381"/>
        <v>0</v>
      </c>
      <c r="W2025">
        <f t="shared" si="382"/>
        <v>0</v>
      </c>
      <c r="X2025">
        <f t="shared" si="383"/>
        <v>1</v>
      </c>
      <c r="Y2025">
        <v>2771</v>
      </c>
    </row>
    <row r="2026" spans="1:25">
      <c r="A2026" s="1">
        <v>42568</v>
      </c>
      <c r="B2026">
        <v>96</v>
      </c>
      <c r="C2026">
        <v>149</v>
      </c>
      <c r="D2026">
        <v>14304</v>
      </c>
      <c r="E2026">
        <v>3</v>
      </c>
      <c r="F2026">
        <v>104.33333333333333</v>
      </c>
      <c r="G2026">
        <v>313</v>
      </c>
      <c r="H2026">
        <v>99</v>
      </c>
      <c r="I2026">
        <v>147.64646464646464</v>
      </c>
      <c r="J2026">
        <v>14617</v>
      </c>
      <c r="K2026">
        <v>0</v>
      </c>
      <c r="L2026">
        <v>2024</v>
      </c>
      <c r="M2026">
        <f t="shared" si="372"/>
        <v>0</v>
      </c>
      <c r="N2026">
        <f t="shared" si="373"/>
        <v>0</v>
      </c>
      <c r="O2026">
        <f t="shared" si="374"/>
        <v>0</v>
      </c>
      <c r="P2026">
        <f t="shared" si="375"/>
        <v>0</v>
      </c>
      <c r="Q2026">
        <f t="shared" si="376"/>
        <v>0</v>
      </c>
      <c r="R2026">
        <f t="shared" si="377"/>
        <v>1</v>
      </c>
      <c r="S2026">
        <f t="shared" si="378"/>
        <v>0</v>
      </c>
      <c r="T2026">
        <f t="shared" si="379"/>
        <v>0</v>
      </c>
      <c r="U2026">
        <f t="shared" si="380"/>
        <v>0</v>
      </c>
      <c r="V2026">
        <f t="shared" si="381"/>
        <v>0</v>
      </c>
      <c r="W2026">
        <f t="shared" si="382"/>
        <v>0</v>
      </c>
      <c r="X2026">
        <f t="shared" si="383"/>
        <v>0</v>
      </c>
      <c r="Y2026">
        <v>7445.7000000000007</v>
      </c>
    </row>
    <row r="2027" spans="1:25">
      <c r="A2027" s="1">
        <v>42569</v>
      </c>
      <c r="B2027">
        <v>97</v>
      </c>
      <c r="C2027">
        <v>149</v>
      </c>
      <c r="D2027">
        <v>14453</v>
      </c>
      <c r="E2027">
        <v>2</v>
      </c>
      <c r="F2027">
        <v>92</v>
      </c>
      <c r="G2027">
        <v>184</v>
      </c>
      <c r="H2027">
        <v>99</v>
      </c>
      <c r="I2027">
        <v>147.84848484848484</v>
      </c>
      <c r="J2027">
        <v>14637</v>
      </c>
      <c r="K2027">
        <v>0</v>
      </c>
      <c r="L2027">
        <v>2025</v>
      </c>
      <c r="M2027">
        <f t="shared" si="372"/>
        <v>0</v>
      </c>
      <c r="N2027">
        <f t="shared" si="373"/>
        <v>0</v>
      </c>
      <c r="O2027">
        <f t="shared" si="374"/>
        <v>0</v>
      </c>
      <c r="P2027">
        <f t="shared" si="375"/>
        <v>0</v>
      </c>
      <c r="Q2027">
        <f t="shared" si="376"/>
        <v>0</v>
      </c>
      <c r="R2027">
        <f t="shared" si="377"/>
        <v>1</v>
      </c>
      <c r="S2027">
        <f t="shared" si="378"/>
        <v>0</v>
      </c>
      <c r="T2027">
        <f t="shared" si="379"/>
        <v>0</v>
      </c>
      <c r="U2027">
        <f t="shared" si="380"/>
        <v>0</v>
      </c>
      <c r="V2027">
        <f t="shared" si="381"/>
        <v>0</v>
      </c>
      <c r="W2027">
        <f t="shared" si="382"/>
        <v>0</v>
      </c>
      <c r="X2027">
        <f t="shared" si="383"/>
        <v>0</v>
      </c>
      <c r="Y2027">
        <v>14617</v>
      </c>
    </row>
    <row r="2028" spans="1:25">
      <c r="A2028" s="1">
        <v>42570</v>
      </c>
      <c r="B2028">
        <v>97</v>
      </c>
      <c r="C2028">
        <v>149</v>
      </c>
      <c r="D2028">
        <v>14453</v>
      </c>
      <c r="E2028">
        <v>2</v>
      </c>
      <c r="F2028">
        <v>92</v>
      </c>
      <c r="G2028">
        <v>184</v>
      </c>
      <c r="H2028">
        <v>99</v>
      </c>
      <c r="I2028">
        <v>147.84848484848484</v>
      </c>
      <c r="J2028">
        <v>14637</v>
      </c>
      <c r="K2028">
        <v>0</v>
      </c>
      <c r="L2028">
        <v>2026</v>
      </c>
      <c r="M2028">
        <f t="shared" si="372"/>
        <v>0</v>
      </c>
      <c r="N2028">
        <f t="shared" si="373"/>
        <v>0</v>
      </c>
      <c r="O2028">
        <f t="shared" si="374"/>
        <v>0</v>
      </c>
      <c r="P2028">
        <f t="shared" si="375"/>
        <v>0</v>
      </c>
      <c r="Q2028">
        <f t="shared" si="376"/>
        <v>0</v>
      </c>
      <c r="R2028">
        <f t="shared" si="377"/>
        <v>1</v>
      </c>
      <c r="S2028">
        <f t="shared" si="378"/>
        <v>0</v>
      </c>
      <c r="T2028">
        <f t="shared" si="379"/>
        <v>0</v>
      </c>
      <c r="U2028">
        <f t="shared" si="380"/>
        <v>0</v>
      </c>
      <c r="V2028">
        <f t="shared" si="381"/>
        <v>0</v>
      </c>
      <c r="W2028">
        <f t="shared" si="382"/>
        <v>0</v>
      </c>
      <c r="X2028">
        <f t="shared" si="383"/>
        <v>0</v>
      </c>
      <c r="Y2028">
        <v>14637</v>
      </c>
    </row>
    <row r="2029" spans="1:25">
      <c r="A2029" s="1">
        <v>42571</v>
      </c>
      <c r="B2029">
        <v>97</v>
      </c>
      <c r="C2029">
        <v>148.89690721649484</v>
      </c>
      <c r="D2029">
        <v>14443</v>
      </c>
      <c r="E2029">
        <v>2</v>
      </c>
      <c r="F2029">
        <v>92</v>
      </c>
      <c r="G2029">
        <v>184</v>
      </c>
      <c r="H2029">
        <v>99</v>
      </c>
      <c r="I2029">
        <v>147.74747474747474</v>
      </c>
      <c r="J2029">
        <v>14627</v>
      </c>
      <c r="K2029">
        <v>0</v>
      </c>
      <c r="L2029">
        <v>2027</v>
      </c>
      <c r="M2029">
        <f t="shared" si="372"/>
        <v>0</v>
      </c>
      <c r="N2029">
        <f t="shared" si="373"/>
        <v>0</v>
      </c>
      <c r="O2029">
        <f t="shared" si="374"/>
        <v>0</v>
      </c>
      <c r="P2029">
        <f t="shared" si="375"/>
        <v>0</v>
      </c>
      <c r="Q2029">
        <f t="shared" si="376"/>
        <v>0</v>
      </c>
      <c r="R2029">
        <f t="shared" si="377"/>
        <v>1</v>
      </c>
      <c r="S2029">
        <f t="shared" si="378"/>
        <v>0</v>
      </c>
      <c r="T2029">
        <f t="shared" si="379"/>
        <v>0</v>
      </c>
      <c r="U2029">
        <f t="shared" si="380"/>
        <v>0</v>
      </c>
      <c r="V2029">
        <f t="shared" si="381"/>
        <v>0</v>
      </c>
      <c r="W2029">
        <f t="shared" si="382"/>
        <v>0</v>
      </c>
      <c r="X2029">
        <f t="shared" si="383"/>
        <v>0</v>
      </c>
      <c r="Y2029">
        <v>14637</v>
      </c>
    </row>
    <row r="2030" spans="1:25">
      <c r="A2030" s="1">
        <v>42572</v>
      </c>
      <c r="B2030">
        <v>97</v>
      </c>
      <c r="C2030">
        <v>148.89690721649484</v>
      </c>
      <c r="D2030">
        <v>14443</v>
      </c>
      <c r="E2030">
        <v>2</v>
      </c>
      <c r="F2030">
        <v>129</v>
      </c>
      <c r="G2030">
        <v>258</v>
      </c>
      <c r="H2030">
        <v>99</v>
      </c>
      <c r="I2030">
        <v>148.49494949494951</v>
      </c>
      <c r="J2030">
        <v>14701</v>
      </c>
      <c r="K2030">
        <v>0</v>
      </c>
      <c r="L2030">
        <v>2028</v>
      </c>
      <c r="M2030">
        <f t="shared" si="372"/>
        <v>0</v>
      </c>
      <c r="N2030">
        <f t="shared" si="373"/>
        <v>0</v>
      </c>
      <c r="O2030">
        <f t="shared" si="374"/>
        <v>0</v>
      </c>
      <c r="P2030">
        <f t="shared" si="375"/>
        <v>0</v>
      </c>
      <c r="Q2030">
        <f t="shared" si="376"/>
        <v>0</v>
      </c>
      <c r="R2030">
        <f t="shared" si="377"/>
        <v>1</v>
      </c>
      <c r="S2030">
        <f t="shared" si="378"/>
        <v>0</v>
      </c>
      <c r="T2030">
        <f t="shared" si="379"/>
        <v>0</v>
      </c>
      <c r="U2030">
        <f t="shared" si="380"/>
        <v>0</v>
      </c>
      <c r="V2030">
        <f t="shared" si="381"/>
        <v>0</v>
      </c>
      <c r="W2030">
        <f t="shared" si="382"/>
        <v>0</v>
      </c>
      <c r="X2030">
        <f t="shared" si="383"/>
        <v>0</v>
      </c>
      <c r="Y2030">
        <v>14627</v>
      </c>
    </row>
    <row r="2031" spans="1:25">
      <c r="A2031" s="1">
        <v>42573</v>
      </c>
      <c r="B2031">
        <v>3</v>
      </c>
      <c r="C2031">
        <v>149</v>
      </c>
      <c r="D2031">
        <v>447</v>
      </c>
      <c r="E2031">
        <v>8</v>
      </c>
      <c r="F2031">
        <v>159</v>
      </c>
      <c r="G2031">
        <v>1272</v>
      </c>
      <c r="H2031">
        <v>11</v>
      </c>
      <c r="I2031">
        <v>156.27272727272728</v>
      </c>
      <c r="J2031">
        <v>1719</v>
      </c>
      <c r="K2031">
        <v>0</v>
      </c>
      <c r="L2031">
        <v>2029</v>
      </c>
      <c r="M2031">
        <f t="shared" si="372"/>
        <v>0</v>
      </c>
      <c r="N2031">
        <f t="shared" si="373"/>
        <v>0</v>
      </c>
      <c r="O2031">
        <f t="shared" si="374"/>
        <v>0</v>
      </c>
      <c r="P2031">
        <f t="shared" si="375"/>
        <v>0</v>
      </c>
      <c r="Q2031">
        <f t="shared" si="376"/>
        <v>0</v>
      </c>
      <c r="R2031">
        <f t="shared" si="377"/>
        <v>1</v>
      </c>
      <c r="S2031">
        <f t="shared" si="378"/>
        <v>0</v>
      </c>
      <c r="T2031">
        <f t="shared" si="379"/>
        <v>0</v>
      </c>
      <c r="U2031">
        <f t="shared" si="380"/>
        <v>0</v>
      </c>
      <c r="V2031">
        <f t="shared" si="381"/>
        <v>0</v>
      </c>
      <c r="W2031">
        <f t="shared" si="382"/>
        <v>0</v>
      </c>
      <c r="X2031">
        <f t="shared" si="383"/>
        <v>1</v>
      </c>
      <c r="Y2031">
        <v>14701</v>
      </c>
    </row>
    <row r="2032" spans="1:25">
      <c r="A2032" s="1">
        <v>42574</v>
      </c>
      <c r="B2032">
        <v>2</v>
      </c>
      <c r="C2032">
        <v>149</v>
      </c>
      <c r="D2032">
        <v>298</v>
      </c>
      <c r="E2032">
        <v>8</v>
      </c>
      <c r="F2032">
        <v>157.01249999999999</v>
      </c>
      <c r="G2032">
        <v>1256.0999999999999</v>
      </c>
      <c r="H2032">
        <v>10</v>
      </c>
      <c r="I2032">
        <v>155.41</v>
      </c>
      <c r="J2032">
        <v>1554.1</v>
      </c>
      <c r="K2032">
        <v>0</v>
      </c>
      <c r="L2032">
        <v>2030</v>
      </c>
      <c r="M2032">
        <f t="shared" si="372"/>
        <v>0</v>
      </c>
      <c r="N2032">
        <f t="shared" si="373"/>
        <v>0</v>
      </c>
      <c r="O2032">
        <f t="shared" si="374"/>
        <v>0</v>
      </c>
      <c r="P2032">
        <f t="shared" si="375"/>
        <v>0</v>
      </c>
      <c r="Q2032">
        <f t="shared" si="376"/>
        <v>0</v>
      </c>
      <c r="R2032">
        <f t="shared" si="377"/>
        <v>1</v>
      </c>
      <c r="S2032">
        <f t="shared" si="378"/>
        <v>0</v>
      </c>
      <c r="T2032">
        <f t="shared" si="379"/>
        <v>0</v>
      </c>
      <c r="U2032">
        <f t="shared" si="380"/>
        <v>0</v>
      </c>
      <c r="V2032">
        <f t="shared" si="381"/>
        <v>0</v>
      </c>
      <c r="W2032">
        <f t="shared" si="382"/>
        <v>0</v>
      </c>
      <c r="X2032">
        <f t="shared" si="383"/>
        <v>1</v>
      </c>
      <c r="Y2032">
        <v>1719</v>
      </c>
    </row>
    <row r="2033" spans="1:25">
      <c r="A2033" s="1">
        <v>42575</v>
      </c>
      <c r="B2033">
        <v>38</v>
      </c>
      <c r="C2033">
        <v>154.73684210526315</v>
      </c>
      <c r="D2033">
        <v>5880</v>
      </c>
      <c r="E2033">
        <v>7</v>
      </c>
      <c r="F2033">
        <v>120.1857142857143</v>
      </c>
      <c r="G2033">
        <v>841.30000000000007</v>
      </c>
      <c r="H2033">
        <v>45</v>
      </c>
      <c r="I2033">
        <v>149.36222222222221</v>
      </c>
      <c r="J2033">
        <v>6721.3</v>
      </c>
      <c r="K2033">
        <v>0</v>
      </c>
      <c r="L2033">
        <v>2031</v>
      </c>
      <c r="M2033">
        <f t="shared" si="372"/>
        <v>0</v>
      </c>
      <c r="N2033">
        <f t="shared" si="373"/>
        <v>0</v>
      </c>
      <c r="O2033">
        <f t="shared" si="374"/>
        <v>0</v>
      </c>
      <c r="P2033">
        <f t="shared" si="375"/>
        <v>0</v>
      </c>
      <c r="Q2033">
        <f t="shared" si="376"/>
        <v>0</v>
      </c>
      <c r="R2033">
        <f t="shared" si="377"/>
        <v>1</v>
      </c>
      <c r="S2033">
        <f t="shared" si="378"/>
        <v>0</v>
      </c>
      <c r="T2033">
        <f t="shared" si="379"/>
        <v>0</v>
      </c>
      <c r="U2033">
        <f t="shared" si="380"/>
        <v>0</v>
      </c>
      <c r="V2033">
        <f t="shared" si="381"/>
        <v>0</v>
      </c>
      <c r="W2033">
        <f t="shared" si="382"/>
        <v>0</v>
      </c>
      <c r="X2033">
        <f t="shared" si="383"/>
        <v>0</v>
      </c>
      <c r="Y2033">
        <v>1554.1</v>
      </c>
    </row>
    <row r="2034" spans="1:25">
      <c r="A2034" s="1">
        <v>42576</v>
      </c>
      <c r="B2034">
        <v>42</v>
      </c>
      <c r="C2034">
        <v>156.0952380952381</v>
      </c>
      <c r="D2034">
        <v>6556</v>
      </c>
      <c r="E2034">
        <v>12</v>
      </c>
      <c r="F2034">
        <v>120.01666666666665</v>
      </c>
      <c r="G2034">
        <v>1440.1999999999998</v>
      </c>
      <c r="H2034">
        <v>54</v>
      </c>
      <c r="I2034">
        <v>148.07777777777778</v>
      </c>
      <c r="J2034">
        <v>7996.2</v>
      </c>
      <c r="K2034">
        <v>0</v>
      </c>
      <c r="L2034">
        <v>2032</v>
      </c>
      <c r="M2034">
        <f t="shared" si="372"/>
        <v>0</v>
      </c>
      <c r="N2034">
        <f t="shared" si="373"/>
        <v>0</v>
      </c>
      <c r="O2034">
        <f t="shared" si="374"/>
        <v>0</v>
      </c>
      <c r="P2034">
        <f t="shared" si="375"/>
        <v>0</v>
      </c>
      <c r="Q2034">
        <f t="shared" si="376"/>
        <v>0</v>
      </c>
      <c r="R2034">
        <f t="shared" si="377"/>
        <v>1</v>
      </c>
      <c r="S2034">
        <f t="shared" si="378"/>
        <v>0</v>
      </c>
      <c r="T2034">
        <f t="shared" si="379"/>
        <v>0</v>
      </c>
      <c r="U2034">
        <f t="shared" si="380"/>
        <v>0</v>
      </c>
      <c r="V2034">
        <f t="shared" si="381"/>
        <v>0</v>
      </c>
      <c r="W2034">
        <f t="shared" si="382"/>
        <v>0</v>
      </c>
      <c r="X2034">
        <f t="shared" si="383"/>
        <v>0</v>
      </c>
      <c r="Y2034">
        <v>6721.3</v>
      </c>
    </row>
    <row r="2035" spans="1:25">
      <c r="A2035" s="1">
        <v>42577</v>
      </c>
      <c r="B2035">
        <v>43</v>
      </c>
      <c r="C2035">
        <v>157.32558139534885</v>
      </c>
      <c r="D2035">
        <v>6765</v>
      </c>
      <c r="E2035">
        <v>26</v>
      </c>
      <c r="F2035">
        <v>124.46153846153847</v>
      </c>
      <c r="G2035">
        <v>3236</v>
      </c>
      <c r="H2035">
        <v>69</v>
      </c>
      <c r="I2035">
        <v>144.94202898550725</v>
      </c>
      <c r="J2035">
        <v>10001</v>
      </c>
      <c r="K2035">
        <v>0</v>
      </c>
      <c r="L2035">
        <v>2033</v>
      </c>
      <c r="M2035">
        <f t="shared" si="372"/>
        <v>0</v>
      </c>
      <c r="N2035">
        <f t="shared" si="373"/>
        <v>0</v>
      </c>
      <c r="O2035">
        <f t="shared" si="374"/>
        <v>0</v>
      </c>
      <c r="P2035">
        <f t="shared" si="375"/>
        <v>0</v>
      </c>
      <c r="Q2035">
        <f t="shared" si="376"/>
        <v>0</v>
      </c>
      <c r="R2035">
        <f t="shared" si="377"/>
        <v>1</v>
      </c>
      <c r="S2035">
        <f t="shared" si="378"/>
        <v>0</v>
      </c>
      <c r="T2035">
        <f t="shared" si="379"/>
        <v>0</v>
      </c>
      <c r="U2035">
        <f t="shared" si="380"/>
        <v>0</v>
      </c>
      <c r="V2035">
        <f t="shared" si="381"/>
        <v>0</v>
      </c>
      <c r="W2035">
        <f t="shared" si="382"/>
        <v>0</v>
      </c>
      <c r="X2035">
        <f t="shared" si="383"/>
        <v>0</v>
      </c>
      <c r="Y2035">
        <v>7996.2</v>
      </c>
    </row>
    <row r="2036" spans="1:25">
      <c r="A2036" s="1">
        <v>42578</v>
      </c>
      <c r="B2036">
        <v>18</v>
      </c>
      <c r="C2036">
        <v>147.33333333333334</v>
      </c>
      <c r="D2036">
        <v>2652</v>
      </c>
      <c r="E2036">
        <v>24</v>
      </c>
      <c r="F2036">
        <v>130.5</v>
      </c>
      <c r="G2036">
        <v>3132</v>
      </c>
      <c r="H2036">
        <v>42</v>
      </c>
      <c r="I2036">
        <v>137.71428571428572</v>
      </c>
      <c r="J2036">
        <v>5784</v>
      </c>
      <c r="K2036">
        <v>0</v>
      </c>
      <c r="L2036">
        <v>2034</v>
      </c>
      <c r="M2036">
        <f t="shared" si="372"/>
        <v>0</v>
      </c>
      <c r="N2036">
        <f t="shared" si="373"/>
        <v>0</v>
      </c>
      <c r="O2036">
        <f t="shared" si="374"/>
        <v>0</v>
      </c>
      <c r="P2036">
        <f t="shared" si="375"/>
        <v>0</v>
      </c>
      <c r="Q2036">
        <f t="shared" si="376"/>
        <v>0</v>
      </c>
      <c r="R2036">
        <f t="shared" si="377"/>
        <v>1</v>
      </c>
      <c r="S2036">
        <f t="shared" si="378"/>
        <v>0</v>
      </c>
      <c r="T2036">
        <f t="shared" si="379"/>
        <v>0</v>
      </c>
      <c r="U2036">
        <f t="shared" si="380"/>
        <v>0</v>
      </c>
      <c r="V2036">
        <f t="shared" si="381"/>
        <v>0</v>
      </c>
      <c r="W2036">
        <f t="shared" si="382"/>
        <v>0</v>
      </c>
      <c r="X2036">
        <f t="shared" si="383"/>
        <v>0</v>
      </c>
      <c r="Y2036">
        <v>10001</v>
      </c>
    </row>
    <row r="2037" spans="1:25">
      <c r="A2037" s="1">
        <v>42579</v>
      </c>
      <c r="B2037">
        <v>34</v>
      </c>
      <c r="C2037">
        <v>126</v>
      </c>
      <c r="D2037">
        <v>4284</v>
      </c>
      <c r="E2037">
        <v>17</v>
      </c>
      <c r="F2037">
        <v>135.58823529411765</v>
      </c>
      <c r="G2037">
        <v>2305</v>
      </c>
      <c r="H2037">
        <v>51</v>
      </c>
      <c r="I2037">
        <v>129.19607843137254</v>
      </c>
      <c r="J2037">
        <v>6589</v>
      </c>
      <c r="K2037">
        <v>0</v>
      </c>
      <c r="L2037">
        <v>2035</v>
      </c>
      <c r="M2037">
        <f t="shared" si="372"/>
        <v>0</v>
      </c>
      <c r="N2037">
        <f t="shared" si="373"/>
        <v>0</v>
      </c>
      <c r="O2037">
        <f t="shared" si="374"/>
        <v>0</v>
      </c>
      <c r="P2037">
        <f t="shared" si="375"/>
        <v>0</v>
      </c>
      <c r="Q2037">
        <f t="shared" si="376"/>
        <v>0</v>
      </c>
      <c r="R2037">
        <f t="shared" si="377"/>
        <v>1</v>
      </c>
      <c r="S2037">
        <f t="shared" si="378"/>
        <v>0</v>
      </c>
      <c r="T2037">
        <f t="shared" si="379"/>
        <v>0</v>
      </c>
      <c r="U2037">
        <f t="shared" si="380"/>
        <v>0</v>
      </c>
      <c r="V2037">
        <f t="shared" si="381"/>
        <v>0</v>
      </c>
      <c r="W2037">
        <f t="shared" si="382"/>
        <v>0</v>
      </c>
      <c r="X2037">
        <f t="shared" si="383"/>
        <v>0</v>
      </c>
      <c r="Y2037">
        <v>5784</v>
      </c>
    </row>
    <row r="2038" spans="1:25">
      <c r="A2038" s="1">
        <v>42580</v>
      </c>
      <c r="B2038">
        <v>13</v>
      </c>
      <c r="C2038">
        <v>120.38461538461539</v>
      </c>
      <c r="D2038">
        <v>1565</v>
      </c>
      <c r="E2038">
        <v>20</v>
      </c>
      <c r="F2038">
        <v>141.315</v>
      </c>
      <c r="G2038">
        <v>2826.3</v>
      </c>
      <c r="H2038">
        <v>33</v>
      </c>
      <c r="I2038">
        <v>133.06969696969696</v>
      </c>
      <c r="J2038">
        <v>4391.3</v>
      </c>
      <c r="K2038">
        <v>0</v>
      </c>
      <c r="L2038">
        <v>2036</v>
      </c>
      <c r="M2038">
        <f t="shared" si="372"/>
        <v>0</v>
      </c>
      <c r="N2038">
        <f t="shared" si="373"/>
        <v>0</v>
      </c>
      <c r="O2038">
        <f t="shared" si="374"/>
        <v>0</v>
      </c>
      <c r="P2038">
        <f t="shared" si="375"/>
        <v>0</v>
      </c>
      <c r="Q2038">
        <f t="shared" si="376"/>
        <v>0</v>
      </c>
      <c r="R2038">
        <f t="shared" si="377"/>
        <v>1</v>
      </c>
      <c r="S2038">
        <f t="shared" si="378"/>
        <v>0</v>
      </c>
      <c r="T2038">
        <f t="shared" si="379"/>
        <v>0</v>
      </c>
      <c r="U2038">
        <f t="shared" si="380"/>
        <v>0</v>
      </c>
      <c r="V2038">
        <f t="shared" si="381"/>
        <v>0</v>
      </c>
      <c r="W2038">
        <f t="shared" si="382"/>
        <v>0</v>
      </c>
      <c r="X2038">
        <f t="shared" si="383"/>
        <v>1</v>
      </c>
      <c r="Y2038">
        <v>6589</v>
      </c>
    </row>
    <row r="2039" spans="1:25">
      <c r="A2039" s="1">
        <v>42581</v>
      </c>
      <c r="B2039">
        <v>11</v>
      </c>
      <c r="C2039">
        <v>147.63636363636363</v>
      </c>
      <c r="D2039">
        <v>1624</v>
      </c>
      <c r="E2039">
        <v>39</v>
      </c>
      <c r="F2039">
        <v>153.33589743589744</v>
      </c>
      <c r="G2039">
        <v>5980.1</v>
      </c>
      <c r="H2039">
        <v>50</v>
      </c>
      <c r="I2039">
        <v>152.08199999999999</v>
      </c>
      <c r="J2039">
        <v>7604.1</v>
      </c>
      <c r="K2039">
        <v>0</v>
      </c>
      <c r="L2039">
        <v>2037</v>
      </c>
      <c r="M2039">
        <f t="shared" si="372"/>
        <v>0</v>
      </c>
      <c r="N2039">
        <f t="shared" si="373"/>
        <v>0</v>
      </c>
      <c r="O2039">
        <f t="shared" si="374"/>
        <v>0</v>
      </c>
      <c r="P2039">
        <f t="shared" si="375"/>
        <v>0</v>
      </c>
      <c r="Q2039">
        <f t="shared" si="376"/>
        <v>0</v>
      </c>
      <c r="R2039">
        <f t="shared" si="377"/>
        <v>1</v>
      </c>
      <c r="S2039">
        <f t="shared" si="378"/>
        <v>0</v>
      </c>
      <c r="T2039">
        <f t="shared" si="379"/>
        <v>0</v>
      </c>
      <c r="U2039">
        <f t="shared" si="380"/>
        <v>0</v>
      </c>
      <c r="V2039">
        <f t="shared" si="381"/>
        <v>0</v>
      </c>
      <c r="W2039">
        <f t="shared" si="382"/>
        <v>0</v>
      </c>
      <c r="X2039">
        <f t="shared" si="383"/>
        <v>1</v>
      </c>
      <c r="Y2039">
        <v>4391.3</v>
      </c>
    </row>
    <row r="2040" spans="1:25">
      <c r="A2040" s="1">
        <v>42582</v>
      </c>
      <c r="B2040">
        <v>56</v>
      </c>
      <c r="C2040">
        <v>150.625</v>
      </c>
      <c r="D2040">
        <v>8435</v>
      </c>
      <c r="E2040">
        <v>12</v>
      </c>
      <c r="F2040">
        <v>130.5</v>
      </c>
      <c r="G2040">
        <v>1566</v>
      </c>
      <c r="H2040">
        <v>68</v>
      </c>
      <c r="I2040">
        <v>147.0735294117647</v>
      </c>
      <c r="J2040">
        <v>10001</v>
      </c>
      <c r="K2040">
        <v>0</v>
      </c>
      <c r="L2040">
        <v>2038</v>
      </c>
      <c r="M2040">
        <f t="shared" si="372"/>
        <v>0</v>
      </c>
      <c r="N2040">
        <f t="shared" si="373"/>
        <v>0</v>
      </c>
      <c r="O2040">
        <f t="shared" si="374"/>
        <v>0</v>
      </c>
      <c r="P2040">
        <f t="shared" si="375"/>
        <v>0</v>
      </c>
      <c r="Q2040">
        <f t="shared" si="376"/>
        <v>0</v>
      </c>
      <c r="R2040">
        <f t="shared" si="377"/>
        <v>1</v>
      </c>
      <c r="S2040">
        <f t="shared" si="378"/>
        <v>0</v>
      </c>
      <c r="T2040">
        <f t="shared" si="379"/>
        <v>0</v>
      </c>
      <c r="U2040">
        <f t="shared" si="380"/>
        <v>0</v>
      </c>
      <c r="V2040">
        <f t="shared" si="381"/>
        <v>0</v>
      </c>
      <c r="W2040">
        <f t="shared" si="382"/>
        <v>0</v>
      </c>
      <c r="X2040">
        <f t="shared" si="383"/>
        <v>0</v>
      </c>
      <c r="Y2040">
        <v>7604.1</v>
      </c>
    </row>
    <row r="2041" spans="1:25">
      <c r="A2041" s="1">
        <v>42583</v>
      </c>
      <c r="B2041">
        <v>81</v>
      </c>
      <c r="C2041">
        <v>150.98765432098764</v>
      </c>
      <c r="D2041">
        <v>12230</v>
      </c>
      <c r="E2041">
        <v>9</v>
      </c>
      <c r="F2041">
        <v>131.44444444444446</v>
      </c>
      <c r="G2041">
        <v>1183</v>
      </c>
      <c r="H2041">
        <v>90</v>
      </c>
      <c r="I2041">
        <v>149.03333333333333</v>
      </c>
      <c r="J2041">
        <v>13413</v>
      </c>
      <c r="K2041">
        <v>0</v>
      </c>
      <c r="L2041">
        <v>2039</v>
      </c>
      <c r="M2041">
        <f t="shared" si="372"/>
        <v>0</v>
      </c>
      <c r="N2041">
        <f t="shared" si="373"/>
        <v>0</v>
      </c>
      <c r="O2041">
        <f t="shared" si="374"/>
        <v>0</v>
      </c>
      <c r="P2041">
        <f t="shared" si="375"/>
        <v>0</v>
      </c>
      <c r="Q2041">
        <f t="shared" si="376"/>
        <v>0</v>
      </c>
      <c r="R2041">
        <f t="shared" si="377"/>
        <v>0</v>
      </c>
      <c r="S2041">
        <f t="shared" si="378"/>
        <v>1</v>
      </c>
      <c r="T2041">
        <f t="shared" si="379"/>
        <v>0</v>
      </c>
      <c r="U2041">
        <f t="shared" si="380"/>
        <v>0</v>
      </c>
      <c r="V2041">
        <f t="shared" si="381"/>
        <v>0</v>
      </c>
      <c r="W2041">
        <f t="shared" si="382"/>
        <v>0</v>
      </c>
      <c r="X2041">
        <f t="shared" si="383"/>
        <v>0</v>
      </c>
      <c r="Y2041">
        <v>10001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F89E-427C-7643-9377-6AD29DC70E2D}">
  <dimension ref="A1:Y2040"/>
  <sheetViews>
    <sheetView topLeftCell="A1656" workbookViewId="0">
      <selection activeCell="B1675" sqref="B1675:Y2040"/>
    </sheetView>
  </sheetViews>
  <sheetFormatPr baseColWidth="10" defaultColWidth="8.83203125" defaultRowHeight="15"/>
  <cols>
    <col min="1" max="1" width="10.6640625" bestFit="1" customWidth="1"/>
    <col min="2" max="2" width="12.5" bestFit="1" customWidth="1"/>
    <col min="3" max="3" width="12" bestFit="1" customWidth="1"/>
    <col min="4" max="4" width="14.5" bestFit="1" customWidth="1"/>
    <col min="5" max="5" width="20.5" bestFit="1" customWidth="1"/>
    <col min="6" max="6" width="13.1640625" bestFit="1" customWidth="1"/>
    <col min="7" max="7" width="17.5" bestFit="1" customWidth="1"/>
    <col min="8" max="8" width="16.5" bestFit="1" customWidth="1"/>
    <col min="9" max="9" width="12" bestFit="1" customWidth="1"/>
    <col min="10" max="11" width="13.5" bestFit="1" customWidth="1"/>
    <col min="19" max="19" width="14.5" customWidth="1"/>
  </cols>
  <sheetData>
    <row r="1" spans="1:25">
      <c r="A1" t="s">
        <v>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23</v>
      </c>
      <c r="L1" t="s">
        <v>97</v>
      </c>
      <c r="M1" t="s">
        <v>138</v>
      </c>
      <c r="N1" t="s">
        <v>141</v>
      </c>
      <c r="O1" t="s">
        <v>142</v>
      </c>
      <c r="P1" t="s">
        <v>143</v>
      </c>
      <c r="Q1" t="s">
        <v>145</v>
      </c>
      <c r="R1" t="s">
        <v>161</v>
      </c>
      <c r="S1" t="s">
        <v>95</v>
      </c>
      <c r="T1" t="s">
        <v>136</v>
      </c>
      <c r="U1" t="s">
        <v>137</v>
      </c>
      <c r="V1" t="s">
        <v>146</v>
      </c>
      <c r="W1" t="s">
        <v>139</v>
      </c>
      <c r="X1" t="s">
        <v>140</v>
      </c>
      <c r="Y1" t="s">
        <v>144</v>
      </c>
    </row>
    <row r="2" spans="1:25">
      <c r="A2" s="1">
        <v>40545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f>IF(MONTH(A2)=4,1,0)</f>
        <v>0</v>
      </c>
      <c r="N2">
        <f>IF(MONTH(A2)=8,1,0)</f>
        <v>0</v>
      </c>
      <c r="O2">
        <f>IF(MONTH(A2)=9,1,0)</f>
        <v>0</v>
      </c>
      <c r="P2">
        <f>IF(MONTH(A2)=10,1,0)</f>
        <v>0</v>
      </c>
      <c r="Q2">
        <f>IF(MONTH(A2)=12,1,0)</f>
        <v>0</v>
      </c>
      <c r="R2">
        <f>IF(WEEKDAY(A2)&gt;=6,1,0)</f>
        <v>0</v>
      </c>
      <c r="S2">
        <v>0</v>
      </c>
      <c r="T2">
        <f>IF(MONTH(A2)=2,1,0)</f>
        <v>0</v>
      </c>
      <c r="U2">
        <f>IF(MONTH(A2)=3,1,0)</f>
        <v>0</v>
      </c>
      <c r="V2">
        <f>IF(MONTH(A2)=5,1,0)</f>
        <v>0</v>
      </c>
      <c r="W2">
        <f>IF(MONTH(A2)=6,1,0)</f>
        <v>0</v>
      </c>
      <c r="X2">
        <f>IF(MONTH(A2)=7,1,0)</f>
        <v>0</v>
      </c>
      <c r="Y2">
        <f>IF(MONTH(A2)=11,1,0)</f>
        <v>0</v>
      </c>
    </row>
    <row r="3" spans="1:25">
      <c r="A3" s="1">
        <v>40546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f>IF(MONTH(A3)=4,1,0)</f>
        <v>0</v>
      </c>
      <c r="N3">
        <f>IF(MONTH(A3)=8,1,0)</f>
        <v>0</v>
      </c>
      <c r="O3">
        <f>IF(MONTH(A3)=9,1,0)</f>
        <v>0</v>
      </c>
      <c r="P3">
        <f>IF(MONTH(A3)=10,1,0)</f>
        <v>0</v>
      </c>
      <c r="Q3">
        <f>IF(MONTH(A3)=12,1,0)</f>
        <v>0</v>
      </c>
      <c r="R3">
        <f>IF(WEEKDAY(A3)&gt;=6,1,0)</f>
        <v>0</v>
      </c>
      <c r="S3">
        <v>0</v>
      </c>
      <c r="T3">
        <f>IF(MONTH(A3)=2,1,0)</f>
        <v>0</v>
      </c>
      <c r="U3">
        <f>IF(MONTH(A3)=3,1,0)</f>
        <v>0</v>
      </c>
      <c r="V3">
        <f>IF(MONTH(A3)=5,1,0)</f>
        <v>0</v>
      </c>
      <c r="W3">
        <f>IF(MONTH(A3)=6,1,0)</f>
        <v>0</v>
      </c>
      <c r="X3">
        <f>IF(MONTH(A3)=7,1,0)</f>
        <v>0</v>
      </c>
      <c r="Y3">
        <f>IF(MONTH(A3)=11,1,0)</f>
        <v>0</v>
      </c>
    </row>
    <row r="4" spans="1:25">
      <c r="A4" s="1">
        <v>40547</v>
      </c>
      <c r="B4">
        <v>90</v>
      </c>
      <c r="C4">
        <v>144</v>
      </c>
      <c r="D4">
        <v>12960</v>
      </c>
      <c r="E4">
        <v>0</v>
      </c>
      <c r="F4">
        <v>0</v>
      </c>
      <c r="G4">
        <v>0</v>
      </c>
      <c r="H4">
        <v>90</v>
      </c>
      <c r="I4">
        <v>144</v>
      </c>
      <c r="J4">
        <v>12960</v>
      </c>
      <c r="K4">
        <v>0</v>
      </c>
      <c r="L4">
        <v>3</v>
      </c>
      <c r="M4">
        <f>IF(MONTH(A4)=4,1,0)</f>
        <v>0</v>
      </c>
      <c r="N4">
        <f>IF(MONTH(A4)=8,1,0)</f>
        <v>0</v>
      </c>
      <c r="O4">
        <f>IF(MONTH(A4)=9,1,0)</f>
        <v>0</v>
      </c>
      <c r="P4">
        <f>IF(MONTH(A4)=10,1,0)</f>
        <v>0</v>
      </c>
      <c r="Q4">
        <f>IF(MONTH(A4)=12,1,0)</f>
        <v>0</v>
      </c>
      <c r="R4">
        <f>IF(WEEKDAY(A4)&gt;=6,1,0)</f>
        <v>0</v>
      </c>
      <c r="S4">
        <v>0</v>
      </c>
      <c r="T4">
        <f>IF(MONTH(A4)=2,1,0)</f>
        <v>0</v>
      </c>
      <c r="U4">
        <f>IF(MONTH(A4)=3,1,0)</f>
        <v>0</v>
      </c>
      <c r="V4">
        <f>IF(MONTH(A4)=5,1,0)</f>
        <v>0</v>
      </c>
      <c r="W4">
        <f>IF(MONTH(A4)=6,1,0)</f>
        <v>0</v>
      </c>
      <c r="X4">
        <f>IF(MONTH(A4)=7,1,0)</f>
        <v>0</v>
      </c>
      <c r="Y4">
        <f>IF(MONTH(A4)=11,1,0)</f>
        <v>0</v>
      </c>
    </row>
    <row r="5" spans="1:25">
      <c r="A5" s="1">
        <v>40548</v>
      </c>
      <c r="B5">
        <v>99</v>
      </c>
      <c r="C5">
        <v>144</v>
      </c>
      <c r="D5">
        <v>14256</v>
      </c>
      <c r="E5">
        <v>0</v>
      </c>
      <c r="F5">
        <v>0</v>
      </c>
      <c r="G5">
        <v>0</v>
      </c>
      <c r="H5">
        <v>99</v>
      </c>
      <c r="I5">
        <v>144</v>
      </c>
      <c r="J5">
        <v>14256</v>
      </c>
      <c r="K5">
        <v>0</v>
      </c>
      <c r="L5">
        <v>4</v>
      </c>
      <c r="M5">
        <f>IF(MONTH(A5)=4,1,0)</f>
        <v>0</v>
      </c>
      <c r="N5">
        <f>IF(MONTH(A5)=8,1,0)</f>
        <v>0</v>
      </c>
      <c r="O5">
        <f>IF(MONTH(A5)=9,1,0)</f>
        <v>0</v>
      </c>
      <c r="P5">
        <f>IF(MONTH(A5)=10,1,0)</f>
        <v>0</v>
      </c>
      <c r="Q5">
        <f>IF(MONTH(A5)=12,1,0)</f>
        <v>0</v>
      </c>
      <c r="R5">
        <f>IF(WEEKDAY(A5)&gt;=6,1,0)</f>
        <v>0</v>
      </c>
      <c r="S5">
        <v>12960</v>
      </c>
      <c r="T5">
        <f>IF(MONTH(A5)=2,1,0)</f>
        <v>0</v>
      </c>
      <c r="U5">
        <f>IF(MONTH(A5)=3,1,0)</f>
        <v>0</v>
      </c>
      <c r="V5">
        <f>IF(MONTH(A5)=5,1,0)</f>
        <v>0</v>
      </c>
      <c r="W5">
        <f>IF(MONTH(A5)=6,1,0)</f>
        <v>0</v>
      </c>
      <c r="X5">
        <f>IF(MONTH(A5)=7,1,0)</f>
        <v>0</v>
      </c>
      <c r="Y5">
        <f>IF(MONTH(A5)=11,1,0)</f>
        <v>0</v>
      </c>
    </row>
    <row r="6" spans="1:25">
      <c r="A6" s="1">
        <v>40549</v>
      </c>
      <c r="B6">
        <v>90</v>
      </c>
      <c r="C6">
        <v>144</v>
      </c>
      <c r="D6">
        <v>12960</v>
      </c>
      <c r="E6">
        <v>0</v>
      </c>
      <c r="F6">
        <v>0</v>
      </c>
      <c r="G6">
        <v>0</v>
      </c>
      <c r="H6">
        <v>90</v>
      </c>
      <c r="I6">
        <v>144</v>
      </c>
      <c r="J6">
        <v>12960</v>
      </c>
      <c r="K6">
        <v>0</v>
      </c>
      <c r="L6">
        <v>5</v>
      </c>
      <c r="M6">
        <f>IF(MONTH(A6)=4,1,0)</f>
        <v>0</v>
      </c>
      <c r="N6">
        <f>IF(MONTH(A6)=8,1,0)</f>
        <v>0</v>
      </c>
      <c r="O6">
        <f>IF(MONTH(A6)=9,1,0)</f>
        <v>0</v>
      </c>
      <c r="P6">
        <f>IF(MONTH(A6)=10,1,0)</f>
        <v>0</v>
      </c>
      <c r="Q6">
        <f>IF(MONTH(A6)=12,1,0)</f>
        <v>0</v>
      </c>
      <c r="R6">
        <f>IF(WEEKDAY(A6)&gt;=6,1,0)</f>
        <v>0</v>
      </c>
      <c r="S6">
        <v>14256</v>
      </c>
      <c r="T6">
        <f>IF(MONTH(A6)=2,1,0)</f>
        <v>0</v>
      </c>
      <c r="U6">
        <f>IF(MONTH(A6)=3,1,0)</f>
        <v>0</v>
      </c>
      <c r="V6">
        <f>IF(MONTH(A6)=5,1,0)</f>
        <v>0</v>
      </c>
      <c r="W6">
        <f>IF(MONTH(A6)=6,1,0)</f>
        <v>0</v>
      </c>
      <c r="X6">
        <f>IF(MONTH(A6)=7,1,0)</f>
        <v>0</v>
      </c>
      <c r="Y6">
        <f>IF(MONTH(A6)=11,1,0)</f>
        <v>0</v>
      </c>
    </row>
    <row r="7" spans="1:25">
      <c r="A7" s="1">
        <v>40550</v>
      </c>
      <c r="B7">
        <v>23</v>
      </c>
      <c r="C7">
        <v>144</v>
      </c>
      <c r="D7">
        <v>3312</v>
      </c>
      <c r="E7">
        <v>0</v>
      </c>
      <c r="F7">
        <v>0</v>
      </c>
      <c r="G7">
        <v>0</v>
      </c>
      <c r="H7">
        <v>23</v>
      </c>
      <c r="I7">
        <v>144</v>
      </c>
      <c r="J7">
        <v>3312</v>
      </c>
      <c r="K7">
        <v>0</v>
      </c>
      <c r="L7">
        <v>6</v>
      </c>
      <c r="M7">
        <f>IF(MONTH(A7)=4,1,0)</f>
        <v>0</v>
      </c>
      <c r="N7">
        <f>IF(MONTH(A7)=8,1,0)</f>
        <v>0</v>
      </c>
      <c r="O7">
        <f>IF(MONTH(A7)=9,1,0)</f>
        <v>0</v>
      </c>
      <c r="P7">
        <f>IF(MONTH(A7)=10,1,0)</f>
        <v>0</v>
      </c>
      <c r="Q7">
        <f>IF(MONTH(A7)=12,1,0)</f>
        <v>0</v>
      </c>
      <c r="R7">
        <f>IF(WEEKDAY(A7)&gt;=6,1,0)</f>
        <v>1</v>
      </c>
      <c r="S7">
        <v>12960</v>
      </c>
      <c r="T7">
        <f>IF(MONTH(A7)=2,1,0)</f>
        <v>0</v>
      </c>
      <c r="U7">
        <f>IF(MONTH(A7)=3,1,0)</f>
        <v>0</v>
      </c>
      <c r="V7">
        <f>IF(MONTH(A7)=5,1,0)</f>
        <v>0</v>
      </c>
      <c r="W7">
        <f>IF(MONTH(A7)=6,1,0)</f>
        <v>0</v>
      </c>
      <c r="X7">
        <f>IF(MONTH(A7)=7,1,0)</f>
        <v>0</v>
      </c>
      <c r="Y7">
        <f>IF(MONTH(A7)=11,1,0)</f>
        <v>0</v>
      </c>
    </row>
    <row r="8" spans="1:25">
      <c r="A8" s="1">
        <v>40551</v>
      </c>
      <c r="B8">
        <v>2</v>
      </c>
      <c r="C8">
        <v>144</v>
      </c>
      <c r="D8">
        <v>288</v>
      </c>
      <c r="E8">
        <v>0</v>
      </c>
      <c r="F8">
        <v>0</v>
      </c>
      <c r="G8">
        <v>0</v>
      </c>
      <c r="H8">
        <v>2</v>
      </c>
      <c r="I8">
        <v>144</v>
      </c>
      <c r="J8">
        <v>288</v>
      </c>
      <c r="K8">
        <v>0</v>
      </c>
      <c r="L8">
        <v>7</v>
      </c>
      <c r="M8">
        <f>IF(MONTH(A8)=4,1,0)</f>
        <v>0</v>
      </c>
      <c r="N8">
        <f>IF(MONTH(A8)=8,1,0)</f>
        <v>0</v>
      </c>
      <c r="O8">
        <f>IF(MONTH(A8)=9,1,0)</f>
        <v>0</v>
      </c>
      <c r="P8">
        <f>IF(MONTH(A8)=10,1,0)</f>
        <v>0</v>
      </c>
      <c r="Q8">
        <f>IF(MONTH(A8)=12,1,0)</f>
        <v>0</v>
      </c>
      <c r="R8">
        <f>IF(WEEKDAY(A8)&gt;=6,1,0)</f>
        <v>1</v>
      </c>
      <c r="S8">
        <v>3312</v>
      </c>
      <c r="T8">
        <f>IF(MONTH(A8)=2,1,0)</f>
        <v>0</v>
      </c>
      <c r="U8">
        <f>IF(MONTH(A8)=3,1,0)</f>
        <v>0</v>
      </c>
      <c r="V8">
        <f>IF(MONTH(A8)=5,1,0)</f>
        <v>0</v>
      </c>
      <c r="W8">
        <f>IF(MONTH(A8)=6,1,0)</f>
        <v>0</v>
      </c>
      <c r="X8">
        <f>IF(MONTH(A8)=7,1,0)</f>
        <v>0</v>
      </c>
      <c r="Y8">
        <f>IF(MONTH(A8)=11,1,0)</f>
        <v>0</v>
      </c>
    </row>
    <row r="9" spans="1:25">
      <c r="A9" s="1">
        <v>40552</v>
      </c>
      <c r="B9">
        <v>32</v>
      </c>
      <c r="C9">
        <v>144</v>
      </c>
      <c r="D9">
        <v>4608</v>
      </c>
      <c r="E9">
        <v>0</v>
      </c>
      <c r="F9">
        <v>0</v>
      </c>
      <c r="G9">
        <v>0</v>
      </c>
      <c r="H9">
        <v>32</v>
      </c>
      <c r="I9">
        <v>144</v>
      </c>
      <c r="J9">
        <v>4608</v>
      </c>
      <c r="K9">
        <v>0</v>
      </c>
      <c r="L9">
        <v>8</v>
      </c>
      <c r="M9">
        <f>IF(MONTH(A9)=4,1,0)</f>
        <v>0</v>
      </c>
      <c r="N9">
        <f>IF(MONTH(A9)=8,1,0)</f>
        <v>0</v>
      </c>
      <c r="O9">
        <f>IF(MONTH(A9)=9,1,0)</f>
        <v>0</v>
      </c>
      <c r="P9">
        <f>IF(MONTH(A9)=10,1,0)</f>
        <v>0</v>
      </c>
      <c r="Q9">
        <f>IF(MONTH(A9)=12,1,0)</f>
        <v>0</v>
      </c>
      <c r="R9">
        <f>IF(WEEKDAY(A9)&gt;=6,1,0)</f>
        <v>0</v>
      </c>
      <c r="S9">
        <v>288</v>
      </c>
      <c r="T9">
        <f>IF(MONTH(A9)=2,1,0)</f>
        <v>0</v>
      </c>
      <c r="U9">
        <f>IF(MONTH(A9)=3,1,0)</f>
        <v>0</v>
      </c>
      <c r="V9">
        <f>IF(MONTH(A9)=5,1,0)</f>
        <v>0</v>
      </c>
      <c r="W9">
        <f>IF(MONTH(A9)=6,1,0)</f>
        <v>0</v>
      </c>
      <c r="X9">
        <f>IF(MONTH(A9)=7,1,0)</f>
        <v>0</v>
      </c>
      <c r="Y9">
        <f>IF(MONTH(A9)=11,1,0)</f>
        <v>0</v>
      </c>
    </row>
    <row r="10" spans="1:25">
      <c r="A10" s="1">
        <v>40553</v>
      </c>
      <c r="B10">
        <v>39</v>
      </c>
      <c r="C10">
        <v>144</v>
      </c>
      <c r="D10">
        <v>5616</v>
      </c>
      <c r="E10">
        <v>0</v>
      </c>
      <c r="F10">
        <v>0</v>
      </c>
      <c r="G10">
        <v>0</v>
      </c>
      <c r="H10">
        <v>39</v>
      </c>
      <c r="I10">
        <v>144</v>
      </c>
      <c r="J10">
        <v>5616</v>
      </c>
      <c r="K10">
        <v>0</v>
      </c>
      <c r="L10">
        <v>9</v>
      </c>
      <c r="M10">
        <f>IF(MONTH(A10)=4,1,0)</f>
        <v>0</v>
      </c>
      <c r="N10">
        <f>IF(MONTH(A10)=8,1,0)</f>
        <v>0</v>
      </c>
      <c r="O10">
        <f>IF(MONTH(A10)=9,1,0)</f>
        <v>0</v>
      </c>
      <c r="P10">
        <f>IF(MONTH(A10)=10,1,0)</f>
        <v>0</v>
      </c>
      <c r="Q10">
        <f>IF(MONTH(A10)=12,1,0)</f>
        <v>0</v>
      </c>
      <c r="R10">
        <f>IF(WEEKDAY(A10)&gt;=6,1,0)</f>
        <v>0</v>
      </c>
      <c r="S10">
        <v>4608</v>
      </c>
      <c r="T10">
        <f>IF(MONTH(A10)=2,1,0)</f>
        <v>0</v>
      </c>
      <c r="U10">
        <f>IF(MONTH(A10)=3,1,0)</f>
        <v>0</v>
      </c>
      <c r="V10">
        <f>IF(MONTH(A10)=5,1,0)</f>
        <v>0</v>
      </c>
      <c r="W10">
        <f>IF(MONTH(A10)=6,1,0)</f>
        <v>0</v>
      </c>
      <c r="X10">
        <f>IF(MONTH(A10)=7,1,0)</f>
        <v>0</v>
      </c>
      <c r="Y10">
        <f>IF(MONTH(A10)=11,1,0)</f>
        <v>0</v>
      </c>
    </row>
    <row r="11" spans="1:25">
      <c r="A11" s="1">
        <v>40554</v>
      </c>
      <c r="B11">
        <v>32</v>
      </c>
      <c r="C11">
        <v>144</v>
      </c>
      <c r="D11">
        <v>4608</v>
      </c>
      <c r="E11">
        <v>0</v>
      </c>
      <c r="F11">
        <v>0</v>
      </c>
      <c r="G11">
        <v>0</v>
      </c>
      <c r="H11">
        <v>32</v>
      </c>
      <c r="I11">
        <v>144</v>
      </c>
      <c r="J11">
        <v>4608</v>
      </c>
      <c r="K11">
        <v>0</v>
      </c>
      <c r="L11">
        <v>10</v>
      </c>
      <c r="M11">
        <f>IF(MONTH(A11)=4,1,0)</f>
        <v>0</v>
      </c>
      <c r="N11">
        <f>IF(MONTH(A11)=8,1,0)</f>
        <v>0</v>
      </c>
      <c r="O11">
        <f>IF(MONTH(A11)=9,1,0)</f>
        <v>0</v>
      </c>
      <c r="P11">
        <f>IF(MONTH(A11)=10,1,0)</f>
        <v>0</v>
      </c>
      <c r="Q11">
        <f>IF(MONTH(A11)=12,1,0)</f>
        <v>0</v>
      </c>
      <c r="R11">
        <f>IF(WEEKDAY(A11)&gt;=6,1,0)</f>
        <v>0</v>
      </c>
      <c r="S11">
        <v>5616</v>
      </c>
      <c r="T11">
        <f>IF(MONTH(A11)=2,1,0)</f>
        <v>0</v>
      </c>
      <c r="U11">
        <f>IF(MONTH(A11)=3,1,0)</f>
        <v>0</v>
      </c>
      <c r="V11">
        <f>IF(MONTH(A11)=5,1,0)</f>
        <v>0</v>
      </c>
      <c r="W11">
        <f>IF(MONTH(A11)=6,1,0)</f>
        <v>0</v>
      </c>
      <c r="X11">
        <f>IF(MONTH(A11)=7,1,0)</f>
        <v>0</v>
      </c>
      <c r="Y11">
        <f>IF(MONTH(A11)=11,1,0)</f>
        <v>0</v>
      </c>
    </row>
    <row r="12" spans="1:25">
      <c r="A12" s="1">
        <v>40555</v>
      </c>
      <c r="B12">
        <v>28</v>
      </c>
      <c r="C12">
        <v>144</v>
      </c>
      <c r="D12">
        <v>4032</v>
      </c>
      <c r="E12">
        <v>0</v>
      </c>
      <c r="F12">
        <v>0</v>
      </c>
      <c r="G12">
        <v>0</v>
      </c>
      <c r="H12">
        <v>28</v>
      </c>
      <c r="I12">
        <v>144</v>
      </c>
      <c r="J12">
        <v>4032</v>
      </c>
      <c r="K12">
        <v>0</v>
      </c>
      <c r="L12">
        <v>11</v>
      </c>
      <c r="M12">
        <f>IF(MONTH(A12)=4,1,0)</f>
        <v>0</v>
      </c>
      <c r="N12">
        <f>IF(MONTH(A12)=8,1,0)</f>
        <v>0</v>
      </c>
      <c r="O12">
        <f>IF(MONTH(A12)=9,1,0)</f>
        <v>0</v>
      </c>
      <c r="P12">
        <f>IF(MONTH(A12)=10,1,0)</f>
        <v>0</v>
      </c>
      <c r="Q12">
        <f>IF(MONTH(A12)=12,1,0)</f>
        <v>0</v>
      </c>
      <c r="R12">
        <f>IF(WEEKDAY(A12)&gt;=6,1,0)</f>
        <v>0</v>
      </c>
      <c r="S12">
        <v>4608</v>
      </c>
      <c r="T12">
        <f>IF(MONTH(A12)=2,1,0)</f>
        <v>0</v>
      </c>
      <c r="U12">
        <f>IF(MONTH(A12)=3,1,0)</f>
        <v>0</v>
      </c>
      <c r="V12">
        <f>IF(MONTH(A12)=5,1,0)</f>
        <v>0</v>
      </c>
      <c r="W12">
        <f>IF(MONTH(A12)=6,1,0)</f>
        <v>0</v>
      </c>
      <c r="X12">
        <f>IF(MONTH(A12)=7,1,0)</f>
        <v>0</v>
      </c>
      <c r="Y12">
        <f>IF(MONTH(A12)=11,1,0)</f>
        <v>0</v>
      </c>
    </row>
    <row r="13" spans="1:25">
      <c r="A13" s="1">
        <v>40556</v>
      </c>
      <c r="B13">
        <v>28</v>
      </c>
      <c r="C13">
        <v>144</v>
      </c>
      <c r="D13">
        <v>4032</v>
      </c>
      <c r="E13">
        <v>0</v>
      </c>
      <c r="F13">
        <v>0</v>
      </c>
      <c r="G13">
        <v>0</v>
      </c>
      <c r="H13">
        <v>28</v>
      </c>
      <c r="I13">
        <v>144</v>
      </c>
      <c r="J13">
        <v>4032</v>
      </c>
      <c r="K13">
        <v>0</v>
      </c>
      <c r="L13">
        <v>12</v>
      </c>
      <c r="M13">
        <f>IF(MONTH(A13)=4,1,0)</f>
        <v>0</v>
      </c>
      <c r="N13">
        <f>IF(MONTH(A13)=8,1,0)</f>
        <v>0</v>
      </c>
      <c r="O13">
        <f>IF(MONTH(A13)=9,1,0)</f>
        <v>0</v>
      </c>
      <c r="P13">
        <f>IF(MONTH(A13)=10,1,0)</f>
        <v>0</v>
      </c>
      <c r="Q13">
        <f>IF(MONTH(A13)=12,1,0)</f>
        <v>0</v>
      </c>
      <c r="R13">
        <f>IF(WEEKDAY(A13)&gt;=6,1,0)</f>
        <v>0</v>
      </c>
      <c r="S13">
        <v>4032</v>
      </c>
      <c r="T13">
        <f>IF(MONTH(A13)=2,1,0)</f>
        <v>0</v>
      </c>
      <c r="U13">
        <f>IF(MONTH(A13)=3,1,0)</f>
        <v>0</v>
      </c>
      <c r="V13">
        <f>IF(MONTH(A13)=5,1,0)</f>
        <v>0</v>
      </c>
      <c r="W13">
        <f>IF(MONTH(A13)=6,1,0)</f>
        <v>0</v>
      </c>
      <c r="X13">
        <f>IF(MONTH(A13)=7,1,0)</f>
        <v>0</v>
      </c>
      <c r="Y13">
        <f>IF(MONTH(A13)=11,1,0)</f>
        <v>0</v>
      </c>
    </row>
    <row r="14" spans="1:25">
      <c r="A14" s="1">
        <v>40557</v>
      </c>
      <c r="B14">
        <v>27</v>
      </c>
      <c r="C14">
        <v>144</v>
      </c>
      <c r="D14">
        <v>3888</v>
      </c>
      <c r="E14">
        <v>0</v>
      </c>
      <c r="F14">
        <v>0</v>
      </c>
      <c r="G14">
        <v>0</v>
      </c>
      <c r="H14">
        <v>27</v>
      </c>
      <c r="I14">
        <v>144</v>
      </c>
      <c r="J14">
        <v>3888</v>
      </c>
      <c r="K14">
        <v>0</v>
      </c>
      <c r="L14">
        <v>13</v>
      </c>
      <c r="M14">
        <f>IF(MONTH(A14)=4,1,0)</f>
        <v>0</v>
      </c>
      <c r="N14">
        <f>IF(MONTH(A14)=8,1,0)</f>
        <v>0</v>
      </c>
      <c r="O14">
        <f>IF(MONTH(A14)=9,1,0)</f>
        <v>0</v>
      </c>
      <c r="P14">
        <f>IF(MONTH(A14)=10,1,0)</f>
        <v>0</v>
      </c>
      <c r="Q14">
        <f>IF(MONTH(A14)=12,1,0)</f>
        <v>0</v>
      </c>
      <c r="R14">
        <f>IF(WEEKDAY(A14)&gt;=6,1,0)</f>
        <v>1</v>
      </c>
      <c r="S14">
        <v>4032</v>
      </c>
      <c r="T14">
        <f>IF(MONTH(A14)=2,1,0)</f>
        <v>0</v>
      </c>
      <c r="U14">
        <f>IF(MONTH(A14)=3,1,0)</f>
        <v>0</v>
      </c>
      <c r="V14">
        <f>IF(MONTH(A14)=5,1,0)</f>
        <v>0</v>
      </c>
      <c r="W14">
        <f>IF(MONTH(A14)=6,1,0)</f>
        <v>0</v>
      </c>
      <c r="X14">
        <f>IF(MONTH(A14)=7,1,0)</f>
        <v>0</v>
      </c>
      <c r="Y14">
        <f>IF(MONTH(A14)=11,1,0)</f>
        <v>0</v>
      </c>
    </row>
    <row r="15" spans="1:25">
      <c r="A15" s="1">
        <v>40558</v>
      </c>
      <c r="B15">
        <v>26</v>
      </c>
      <c r="C15">
        <v>144</v>
      </c>
      <c r="D15">
        <v>3744</v>
      </c>
      <c r="E15">
        <v>0</v>
      </c>
      <c r="F15">
        <v>0</v>
      </c>
      <c r="G15">
        <v>0</v>
      </c>
      <c r="H15">
        <v>26</v>
      </c>
      <c r="I15">
        <v>144</v>
      </c>
      <c r="J15">
        <v>3744</v>
      </c>
      <c r="K15">
        <v>0</v>
      </c>
      <c r="L15">
        <v>14</v>
      </c>
      <c r="M15">
        <f>IF(MONTH(A15)=4,1,0)</f>
        <v>0</v>
      </c>
      <c r="N15">
        <f>IF(MONTH(A15)=8,1,0)</f>
        <v>0</v>
      </c>
      <c r="O15">
        <f>IF(MONTH(A15)=9,1,0)</f>
        <v>0</v>
      </c>
      <c r="P15">
        <f>IF(MONTH(A15)=10,1,0)</f>
        <v>0</v>
      </c>
      <c r="Q15">
        <f>IF(MONTH(A15)=12,1,0)</f>
        <v>0</v>
      </c>
      <c r="R15">
        <f>IF(WEEKDAY(A15)&gt;=6,1,0)</f>
        <v>1</v>
      </c>
      <c r="S15">
        <v>3888</v>
      </c>
      <c r="T15">
        <f>IF(MONTH(A15)=2,1,0)</f>
        <v>0</v>
      </c>
      <c r="U15">
        <f>IF(MONTH(A15)=3,1,0)</f>
        <v>0</v>
      </c>
      <c r="V15">
        <f>IF(MONTH(A15)=5,1,0)</f>
        <v>0</v>
      </c>
      <c r="W15">
        <f>IF(MONTH(A15)=6,1,0)</f>
        <v>0</v>
      </c>
      <c r="X15">
        <f>IF(MONTH(A15)=7,1,0)</f>
        <v>0</v>
      </c>
      <c r="Y15">
        <f>IF(MONTH(A15)=11,1,0)</f>
        <v>0</v>
      </c>
    </row>
    <row r="16" spans="1:25">
      <c r="A16" s="1">
        <v>40559</v>
      </c>
      <c r="B16">
        <v>27</v>
      </c>
      <c r="C16">
        <v>144</v>
      </c>
      <c r="D16">
        <v>3888</v>
      </c>
      <c r="E16">
        <v>0</v>
      </c>
      <c r="F16">
        <v>0</v>
      </c>
      <c r="G16">
        <v>0</v>
      </c>
      <c r="H16">
        <v>27</v>
      </c>
      <c r="I16">
        <v>144</v>
      </c>
      <c r="J16">
        <v>3888</v>
      </c>
      <c r="K16">
        <v>0</v>
      </c>
      <c r="L16">
        <v>15</v>
      </c>
      <c r="M16">
        <f>IF(MONTH(A16)=4,1,0)</f>
        <v>0</v>
      </c>
      <c r="N16">
        <f>IF(MONTH(A16)=8,1,0)</f>
        <v>0</v>
      </c>
      <c r="O16">
        <f>IF(MONTH(A16)=9,1,0)</f>
        <v>0</v>
      </c>
      <c r="P16">
        <f>IF(MONTH(A16)=10,1,0)</f>
        <v>0</v>
      </c>
      <c r="Q16">
        <f>IF(MONTH(A16)=12,1,0)</f>
        <v>0</v>
      </c>
      <c r="R16">
        <f>IF(WEEKDAY(A16)&gt;=6,1,0)</f>
        <v>0</v>
      </c>
      <c r="S16">
        <v>3744</v>
      </c>
      <c r="T16">
        <f>IF(MONTH(A16)=2,1,0)</f>
        <v>0</v>
      </c>
      <c r="U16">
        <f>IF(MONTH(A16)=3,1,0)</f>
        <v>0</v>
      </c>
      <c r="V16">
        <f>IF(MONTH(A16)=5,1,0)</f>
        <v>0</v>
      </c>
      <c r="W16">
        <f>IF(MONTH(A16)=6,1,0)</f>
        <v>0</v>
      </c>
      <c r="X16">
        <f>IF(MONTH(A16)=7,1,0)</f>
        <v>0</v>
      </c>
      <c r="Y16">
        <f>IF(MONTH(A16)=11,1,0)</f>
        <v>0</v>
      </c>
    </row>
    <row r="17" spans="1:25">
      <c r="A17" s="1">
        <v>40560</v>
      </c>
      <c r="B17">
        <v>38</v>
      </c>
      <c r="C17">
        <v>144</v>
      </c>
      <c r="D17">
        <v>5472</v>
      </c>
      <c r="E17">
        <v>0</v>
      </c>
      <c r="F17">
        <v>0</v>
      </c>
      <c r="G17">
        <v>0</v>
      </c>
      <c r="H17">
        <v>38</v>
      </c>
      <c r="I17">
        <v>144</v>
      </c>
      <c r="J17">
        <v>5472</v>
      </c>
      <c r="K17">
        <v>0</v>
      </c>
      <c r="L17">
        <v>16</v>
      </c>
      <c r="M17">
        <f>IF(MONTH(A17)=4,1,0)</f>
        <v>0</v>
      </c>
      <c r="N17">
        <f>IF(MONTH(A17)=8,1,0)</f>
        <v>0</v>
      </c>
      <c r="O17">
        <f>IF(MONTH(A17)=9,1,0)</f>
        <v>0</v>
      </c>
      <c r="P17">
        <f>IF(MONTH(A17)=10,1,0)</f>
        <v>0</v>
      </c>
      <c r="Q17">
        <f>IF(MONTH(A17)=12,1,0)</f>
        <v>0</v>
      </c>
      <c r="R17">
        <f>IF(WEEKDAY(A17)&gt;=6,1,0)</f>
        <v>0</v>
      </c>
      <c r="S17">
        <v>3888</v>
      </c>
      <c r="T17">
        <f>IF(MONTH(A17)=2,1,0)</f>
        <v>0</v>
      </c>
      <c r="U17">
        <f>IF(MONTH(A17)=3,1,0)</f>
        <v>0</v>
      </c>
      <c r="V17">
        <f>IF(MONTH(A17)=5,1,0)</f>
        <v>0</v>
      </c>
      <c r="W17">
        <f>IF(MONTH(A17)=6,1,0)</f>
        <v>0</v>
      </c>
      <c r="X17">
        <f>IF(MONTH(A17)=7,1,0)</f>
        <v>0</v>
      </c>
      <c r="Y17">
        <f>IF(MONTH(A17)=11,1,0)</f>
        <v>0</v>
      </c>
    </row>
    <row r="18" spans="1:25">
      <c r="A18" s="1">
        <v>40561</v>
      </c>
      <c r="B18">
        <v>37</v>
      </c>
      <c r="C18">
        <v>144</v>
      </c>
      <c r="D18">
        <v>5328</v>
      </c>
      <c r="E18">
        <v>0</v>
      </c>
      <c r="F18">
        <v>0</v>
      </c>
      <c r="G18">
        <v>0</v>
      </c>
      <c r="H18">
        <v>37</v>
      </c>
      <c r="I18">
        <v>144</v>
      </c>
      <c r="J18">
        <v>5328</v>
      </c>
      <c r="K18">
        <v>0</v>
      </c>
      <c r="L18">
        <v>17</v>
      </c>
      <c r="M18">
        <f>IF(MONTH(A18)=4,1,0)</f>
        <v>0</v>
      </c>
      <c r="N18">
        <f>IF(MONTH(A18)=8,1,0)</f>
        <v>0</v>
      </c>
      <c r="O18">
        <f>IF(MONTH(A18)=9,1,0)</f>
        <v>0</v>
      </c>
      <c r="P18">
        <f>IF(MONTH(A18)=10,1,0)</f>
        <v>0</v>
      </c>
      <c r="Q18">
        <f>IF(MONTH(A18)=12,1,0)</f>
        <v>0</v>
      </c>
      <c r="R18">
        <f>IF(WEEKDAY(A18)&gt;=6,1,0)</f>
        <v>0</v>
      </c>
      <c r="S18">
        <v>5472</v>
      </c>
      <c r="T18">
        <f>IF(MONTH(A18)=2,1,0)</f>
        <v>0</v>
      </c>
      <c r="U18">
        <f>IF(MONTH(A18)=3,1,0)</f>
        <v>0</v>
      </c>
      <c r="V18">
        <f>IF(MONTH(A18)=5,1,0)</f>
        <v>0</v>
      </c>
      <c r="W18">
        <f>IF(MONTH(A18)=6,1,0)</f>
        <v>0</v>
      </c>
      <c r="X18">
        <f>IF(MONTH(A18)=7,1,0)</f>
        <v>0</v>
      </c>
      <c r="Y18">
        <f>IF(MONTH(A18)=11,1,0)</f>
        <v>0</v>
      </c>
    </row>
    <row r="19" spans="1:25">
      <c r="A19" s="1">
        <v>40562</v>
      </c>
      <c r="B19">
        <v>41</v>
      </c>
      <c r="C19">
        <v>144.97560975609755</v>
      </c>
      <c r="D19">
        <v>5944</v>
      </c>
      <c r="E19">
        <v>0</v>
      </c>
      <c r="F19">
        <v>0</v>
      </c>
      <c r="G19">
        <v>0</v>
      </c>
      <c r="H19">
        <v>41</v>
      </c>
      <c r="I19">
        <v>144.97560975609755</v>
      </c>
      <c r="J19">
        <v>5944</v>
      </c>
      <c r="K19">
        <v>0</v>
      </c>
      <c r="L19">
        <v>18</v>
      </c>
      <c r="M19">
        <f>IF(MONTH(A19)=4,1,0)</f>
        <v>0</v>
      </c>
      <c r="N19">
        <f>IF(MONTH(A19)=8,1,0)</f>
        <v>0</v>
      </c>
      <c r="O19">
        <f>IF(MONTH(A19)=9,1,0)</f>
        <v>0</v>
      </c>
      <c r="P19">
        <f>IF(MONTH(A19)=10,1,0)</f>
        <v>0</v>
      </c>
      <c r="Q19">
        <f>IF(MONTH(A19)=12,1,0)</f>
        <v>0</v>
      </c>
      <c r="R19">
        <f>IF(WEEKDAY(A19)&gt;=6,1,0)</f>
        <v>0</v>
      </c>
      <c r="S19">
        <v>5328</v>
      </c>
      <c r="T19">
        <f>IF(MONTH(A19)=2,1,0)</f>
        <v>0</v>
      </c>
      <c r="U19">
        <f>IF(MONTH(A19)=3,1,0)</f>
        <v>0</v>
      </c>
      <c r="V19">
        <f>IF(MONTH(A19)=5,1,0)</f>
        <v>0</v>
      </c>
      <c r="W19">
        <f>IF(MONTH(A19)=6,1,0)</f>
        <v>0</v>
      </c>
      <c r="X19">
        <f>IF(MONTH(A19)=7,1,0)</f>
        <v>0</v>
      </c>
      <c r="Y19">
        <f>IF(MONTH(A19)=11,1,0)</f>
        <v>0</v>
      </c>
    </row>
    <row r="20" spans="1:25">
      <c r="A20" s="1">
        <v>40563</v>
      </c>
      <c r="B20">
        <v>23</v>
      </c>
      <c r="C20">
        <v>145.7391304347826</v>
      </c>
      <c r="D20">
        <v>3352</v>
      </c>
      <c r="E20">
        <v>0</v>
      </c>
      <c r="F20">
        <v>0</v>
      </c>
      <c r="G20">
        <v>0</v>
      </c>
      <c r="H20">
        <v>23</v>
      </c>
      <c r="I20">
        <v>145.7391304347826</v>
      </c>
      <c r="J20">
        <v>3352</v>
      </c>
      <c r="K20">
        <v>0</v>
      </c>
      <c r="L20">
        <v>19</v>
      </c>
      <c r="M20">
        <f>IF(MONTH(A20)=4,1,0)</f>
        <v>0</v>
      </c>
      <c r="N20">
        <f>IF(MONTH(A20)=8,1,0)</f>
        <v>0</v>
      </c>
      <c r="O20">
        <f>IF(MONTH(A20)=9,1,0)</f>
        <v>0</v>
      </c>
      <c r="P20">
        <f>IF(MONTH(A20)=10,1,0)</f>
        <v>0</v>
      </c>
      <c r="Q20">
        <f>IF(MONTH(A20)=12,1,0)</f>
        <v>0</v>
      </c>
      <c r="R20">
        <f>IF(WEEKDAY(A20)&gt;=6,1,0)</f>
        <v>0</v>
      </c>
      <c r="S20">
        <v>5944</v>
      </c>
      <c r="T20">
        <f>IF(MONTH(A20)=2,1,0)</f>
        <v>0</v>
      </c>
      <c r="U20">
        <f>IF(MONTH(A20)=3,1,0)</f>
        <v>0</v>
      </c>
      <c r="V20">
        <f>IF(MONTH(A20)=5,1,0)</f>
        <v>0</v>
      </c>
      <c r="W20">
        <f>IF(MONTH(A20)=6,1,0)</f>
        <v>0</v>
      </c>
      <c r="X20">
        <f>IF(MONTH(A20)=7,1,0)</f>
        <v>0</v>
      </c>
      <c r="Y20">
        <f>IF(MONTH(A20)=11,1,0)</f>
        <v>0</v>
      </c>
    </row>
    <row r="21" spans="1:25">
      <c r="A21" s="1">
        <v>40564</v>
      </c>
      <c r="B21">
        <v>22</v>
      </c>
      <c r="C21">
        <v>144</v>
      </c>
      <c r="D21">
        <v>3168</v>
      </c>
      <c r="E21">
        <v>0</v>
      </c>
      <c r="F21">
        <v>0</v>
      </c>
      <c r="G21">
        <v>0</v>
      </c>
      <c r="H21">
        <v>22</v>
      </c>
      <c r="I21">
        <v>144</v>
      </c>
      <c r="J21">
        <v>3168</v>
      </c>
      <c r="K21">
        <v>0</v>
      </c>
      <c r="L21">
        <v>20</v>
      </c>
      <c r="M21">
        <f>IF(MONTH(A21)=4,1,0)</f>
        <v>0</v>
      </c>
      <c r="N21">
        <f>IF(MONTH(A21)=8,1,0)</f>
        <v>0</v>
      </c>
      <c r="O21">
        <f>IF(MONTH(A21)=9,1,0)</f>
        <v>0</v>
      </c>
      <c r="P21">
        <f>IF(MONTH(A21)=10,1,0)</f>
        <v>0</v>
      </c>
      <c r="Q21">
        <f>IF(MONTH(A21)=12,1,0)</f>
        <v>0</v>
      </c>
      <c r="R21">
        <f>IF(WEEKDAY(A21)&gt;=6,1,0)</f>
        <v>1</v>
      </c>
      <c r="S21">
        <v>3352</v>
      </c>
      <c r="T21">
        <f>IF(MONTH(A21)=2,1,0)</f>
        <v>0</v>
      </c>
      <c r="U21">
        <f>IF(MONTH(A21)=3,1,0)</f>
        <v>0</v>
      </c>
      <c r="V21">
        <f>IF(MONTH(A21)=5,1,0)</f>
        <v>0</v>
      </c>
      <c r="W21">
        <f>IF(MONTH(A21)=6,1,0)</f>
        <v>0</v>
      </c>
      <c r="X21">
        <f>IF(MONTH(A21)=7,1,0)</f>
        <v>0</v>
      </c>
      <c r="Y21">
        <f>IF(MONTH(A21)=11,1,0)</f>
        <v>0</v>
      </c>
    </row>
    <row r="22" spans="1:25">
      <c r="A22" s="1">
        <v>40565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21</v>
      </c>
      <c r="M22">
        <f>IF(MONTH(A22)=4,1,0)</f>
        <v>0</v>
      </c>
      <c r="N22">
        <f>IF(MONTH(A22)=8,1,0)</f>
        <v>0</v>
      </c>
      <c r="O22">
        <f>IF(MONTH(A22)=9,1,0)</f>
        <v>0</v>
      </c>
      <c r="P22">
        <f>IF(MONTH(A22)=10,1,0)</f>
        <v>0</v>
      </c>
      <c r="Q22">
        <f>IF(MONTH(A22)=12,1,0)</f>
        <v>0</v>
      </c>
      <c r="R22">
        <f>IF(WEEKDAY(A22)&gt;=6,1,0)</f>
        <v>1</v>
      </c>
      <c r="S22">
        <v>3168</v>
      </c>
      <c r="T22">
        <f>IF(MONTH(A22)=2,1,0)</f>
        <v>0</v>
      </c>
      <c r="U22">
        <f>IF(MONTH(A22)=3,1,0)</f>
        <v>0</v>
      </c>
      <c r="V22">
        <f>IF(MONTH(A22)=5,1,0)</f>
        <v>0</v>
      </c>
      <c r="W22">
        <f>IF(MONTH(A22)=6,1,0)</f>
        <v>0</v>
      </c>
      <c r="X22">
        <f>IF(MONTH(A22)=7,1,0)</f>
        <v>0</v>
      </c>
      <c r="Y22">
        <f>IF(MONTH(A22)=11,1,0)</f>
        <v>0</v>
      </c>
    </row>
    <row r="23" spans="1:25">
      <c r="A23" s="1">
        <v>40566</v>
      </c>
      <c r="B23">
        <v>36</v>
      </c>
      <c r="C23">
        <v>144</v>
      </c>
      <c r="D23">
        <v>5184</v>
      </c>
      <c r="E23">
        <v>6</v>
      </c>
      <c r="F23">
        <v>144</v>
      </c>
      <c r="G23">
        <v>864</v>
      </c>
      <c r="H23">
        <v>42</v>
      </c>
      <c r="I23">
        <v>144</v>
      </c>
      <c r="J23">
        <v>6048</v>
      </c>
      <c r="K23">
        <v>0</v>
      </c>
      <c r="L23">
        <v>22</v>
      </c>
      <c r="M23">
        <f>IF(MONTH(A23)=4,1,0)</f>
        <v>0</v>
      </c>
      <c r="N23">
        <f>IF(MONTH(A23)=8,1,0)</f>
        <v>0</v>
      </c>
      <c r="O23">
        <f>IF(MONTH(A23)=9,1,0)</f>
        <v>0</v>
      </c>
      <c r="P23">
        <f>IF(MONTH(A23)=10,1,0)</f>
        <v>0</v>
      </c>
      <c r="Q23">
        <f>IF(MONTH(A23)=12,1,0)</f>
        <v>0</v>
      </c>
      <c r="R23">
        <f>IF(WEEKDAY(A23)&gt;=6,1,0)</f>
        <v>0</v>
      </c>
      <c r="S23">
        <v>0</v>
      </c>
      <c r="T23">
        <f>IF(MONTH(A23)=2,1,0)</f>
        <v>0</v>
      </c>
      <c r="U23">
        <f>IF(MONTH(A23)=3,1,0)</f>
        <v>0</v>
      </c>
      <c r="V23">
        <f>IF(MONTH(A23)=5,1,0)</f>
        <v>0</v>
      </c>
      <c r="W23">
        <f>IF(MONTH(A23)=6,1,0)</f>
        <v>0</v>
      </c>
      <c r="X23">
        <f>IF(MONTH(A23)=7,1,0)</f>
        <v>0</v>
      </c>
      <c r="Y23">
        <f>IF(MONTH(A23)=11,1,0)</f>
        <v>0</v>
      </c>
    </row>
    <row r="24" spans="1:25">
      <c r="A24" s="1">
        <v>40567</v>
      </c>
      <c r="B24">
        <v>46</v>
      </c>
      <c r="C24">
        <v>144</v>
      </c>
      <c r="D24">
        <v>6624</v>
      </c>
      <c r="E24">
        <v>11</v>
      </c>
      <c r="F24">
        <v>144</v>
      </c>
      <c r="G24">
        <v>1584</v>
      </c>
      <c r="H24">
        <v>57</v>
      </c>
      <c r="I24">
        <v>144</v>
      </c>
      <c r="J24">
        <v>8208</v>
      </c>
      <c r="K24">
        <v>0</v>
      </c>
      <c r="L24">
        <v>23</v>
      </c>
      <c r="M24">
        <f>IF(MONTH(A24)=4,1,0)</f>
        <v>0</v>
      </c>
      <c r="N24">
        <f>IF(MONTH(A24)=8,1,0)</f>
        <v>0</v>
      </c>
      <c r="O24">
        <f>IF(MONTH(A24)=9,1,0)</f>
        <v>0</v>
      </c>
      <c r="P24">
        <f>IF(MONTH(A24)=10,1,0)</f>
        <v>0</v>
      </c>
      <c r="Q24">
        <f>IF(MONTH(A24)=12,1,0)</f>
        <v>0</v>
      </c>
      <c r="R24">
        <f>IF(WEEKDAY(A24)&gt;=6,1,0)</f>
        <v>0</v>
      </c>
      <c r="S24">
        <v>6048</v>
      </c>
      <c r="T24">
        <f>IF(MONTH(A24)=2,1,0)</f>
        <v>0</v>
      </c>
      <c r="U24">
        <f>IF(MONTH(A24)=3,1,0)</f>
        <v>0</v>
      </c>
      <c r="V24">
        <f>IF(MONTH(A24)=5,1,0)</f>
        <v>0</v>
      </c>
      <c r="W24">
        <f>IF(MONTH(A24)=6,1,0)</f>
        <v>0</v>
      </c>
      <c r="X24">
        <f>IF(MONTH(A24)=7,1,0)</f>
        <v>0</v>
      </c>
      <c r="Y24">
        <f>IF(MONTH(A24)=11,1,0)</f>
        <v>0</v>
      </c>
    </row>
    <row r="25" spans="1:25">
      <c r="A25" s="1">
        <v>40568</v>
      </c>
      <c r="B25">
        <v>44</v>
      </c>
      <c r="C25">
        <v>144</v>
      </c>
      <c r="D25">
        <v>6336</v>
      </c>
      <c r="E25">
        <v>15</v>
      </c>
      <c r="F25">
        <v>144</v>
      </c>
      <c r="G25">
        <v>2160</v>
      </c>
      <c r="H25">
        <v>59</v>
      </c>
      <c r="I25">
        <v>144</v>
      </c>
      <c r="J25">
        <v>8496</v>
      </c>
      <c r="K25">
        <v>0</v>
      </c>
      <c r="L25">
        <v>24</v>
      </c>
      <c r="M25">
        <f>IF(MONTH(A25)=4,1,0)</f>
        <v>0</v>
      </c>
      <c r="N25">
        <f>IF(MONTH(A25)=8,1,0)</f>
        <v>0</v>
      </c>
      <c r="O25">
        <f>IF(MONTH(A25)=9,1,0)</f>
        <v>0</v>
      </c>
      <c r="P25">
        <f>IF(MONTH(A25)=10,1,0)</f>
        <v>0</v>
      </c>
      <c r="Q25">
        <f>IF(MONTH(A25)=12,1,0)</f>
        <v>0</v>
      </c>
      <c r="R25">
        <f>IF(WEEKDAY(A25)&gt;=6,1,0)</f>
        <v>0</v>
      </c>
      <c r="S25">
        <v>8208</v>
      </c>
      <c r="T25">
        <f>IF(MONTH(A25)=2,1,0)</f>
        <v>0</v>
      </c>
      <c r="U25">
        <f>IF(MONTH(A25)=3,1,0)</f>
        <v>0</v>
      </c>
      <c r="V25">
        <f>IF(MONTH(A25)=5,1,0)</f>
        <v>0</v>
      </c>
      <c r="W25">
        <f>IF(MONTH(A25)=6,1,0)</f>
        <v>0</v>
      </c>
      <c r="X25">
        <f>IF(MONTH(A25)=7,1,0)</f>
        <v>0</v>
      </c>
      <c r="Y25">
        <f>IF(MONTH(A25)=11,1,0)</f>
        <v>0</v>
      </c>
    </row>
    <row r="26" spans="1:25">
      <c r="A26" s="1">
        <v>40569</v>
      </c>
      <c r="B26">
        <v>35</v>
      </c>
      <c r="C26">
        <v>144</v>
      </c>
      <c r="D26">
        <v>5040</v>
      </c>
      <c r="E26">
        <v>3</v>
      </c>
      <c r="F26">
        <v>144</v>
      </c>
      <c r="G26">
        <v>432</v>
      </c>
      <c r="H26">
        <v>38</v>
      </c>
      <c r="I26">
        <v>144</v>
      </c>
      <c r="J26">
        <v>5472</v>
      </c>
      <c r="K26">
        <v>0</v>
      </c>
      <c r="L26">
        <v>25</v>
      </c>
      <c r="M26">
        <f>IF(MONTH(A26)=4,1,0)</f>
        <v>0</v>
      </c>
      <c r="N26">
        <f>IF(MONTH(A26)=8,1,0)</f>
        <v>0</v>
      </c>
      <c r="O26">
        <f>IF(MONTH(A26)=9,1,0)</f>
        <v>0</v>
      </c>
      <c r="P26">
        <f>IF(MONTH(A26)=10,1,0)</f>
        <v>0</v>
      </c>
      <c r="Q26">
        <f>IF(MONTH(A26)=12,1,0)</f>
        <v>0</v>
      </c>
      <c r="R26">
        <f>IF(WEEKDAY(A26)&gt;=6,1,0)</f>
        <v>0</v>
      </c>
      <c r="S26">
        <v>8496</v>
      </c>
      <c r="T26">
        <f>IF(MONTH(A26)=2,1,0)</f>
        <v>0</v>
      </c>
      <c r="U26">
        <f>IF(MONTH(A26)=3,1,0)</f>
        <v>0</v>
      </c>
      <c r="V26">
        <f>IF(MONTH(A26)=5,1,0)</f>
        <v>0</v>
      </c>
      <c r="W26">
        <f>IF(MONTH(A26)=6,1,0)</f>
        <v>0</v>
      </c>
      <c r="X26">
        <f>IF(MONTH(A26)=7,1,0)</f>
        <v>0</v>
      </c>
      <c r="Y26">
        <f>IF(MONTH(A26)=11,1,0)</f>
        <v>0</v>
      </c>
    </row>
    <row r="27" spans="1:25">
      <c r="A27" s="1">
        <v>40570</v>
      </c>
      <c r="B27">
        <v>56</v>
      </c>
      <c r="C27">
        <v>144</v>
      </c>
      <c r="D27">
        <v>8064</v>
      </c>
      <c r="E27">
        <v>0</v>
      </c>
      <c r="F27">
        <v>0</v>
      </c>
      <c r="G27">
        <v>0</v>
      </c>
      <c r="H27">
        <v>56</v>
      </c>
      <c r="I27">
        <v>144</v>
      </c>
      <c r="J27">
        <v>8064</v>
      </c>
      <c r="K27">
        <v>0</v>
      </c>
      <c r="L27">
        <v>26</v>
      </c>
      <c r="M27">
        <f>IF(MONTH(A27)=4,1,0)</f>
        <v>0</v>
      </c>
      <c r="N27">
        <f>IF(MONTH(A27)=8,1,0)</f>
        <v>0</v>
      </c>
      <c r="O27">
        <f>IF(MONTH(A27)=9,1,0)</f>
        <v>0</v>
      </c>
      <c r="P27">
        <f>IF(MONTH(A27)=10,1,0)</f>
        <v>0</v>
      </c>
      <c r="Q27">
        <f>IF(MONTH(A27)=12,1,0)</f>
        <v>0</v>
      </c>
      <c r="R27">
        <f>IF(WEEKDAY(A27)&gt;=6,1,0)</f>
        <v>0</v>
      </c>
      <c r="S27">
        <v>5472</v>
      </c>
      <c r="T27">
        <f>IF(MONTH(A27)=2,1,0)</f>
        <v>0</v>
      </c>
      <c r="U27">
        <f>IF(MONTH(A27)=3,1,0)</f>
        <v>0</v>
      </c>
      <c r="V27">
        <f>IF(MONTH(A27)=5,1,0)</f>
        <v>0</v>
      </c>
      <c r="W27">
        <f>IF(MONTH(A27)=6,1,0)</f>
        <v>0</v>
      </c>
      <c r="X27">
        <f>IF(MONTH(A27)=7,1,0)</f>
        <v>0</v>
      </c>
      <c r="Y27">
        <f>IF(MONTH(A27)=11,1,0)</f>
        <v>0</v>
      </c>
    </row>
    <row r="28" spans="1:25">
      <c r="A28" s="1">
        <v>40571</v>
      </c>
      <c r="B28">
        <v>34</v>
      </c>
      <c r="C28">
        <v>144</v>
      </c>
      <c r="D28">
        <v>4896</v>
      </c>
      <c r="E28">
        <v>0</v>
      </c>
      <c r="F28">
        <v>0</v>
      </c>
      <c r="G28">
        <v>0</v>
      </c>
      <c r="H28">
        <v>34</v>
      </c>
      <c r="I28">
        <v>144</v>
      </c>
      <c r="J28">
        <v>4896</v>
      </c>
      <c r="K28">
        <v>0</v>
      </c>
      <c r="L28">
        <v>27</v>
      </c>
      <c r="M28">
        <f>IF(MONTH(A28)=4,1,0)</f>
        <v>0</v>
      </c>
      <c r="N28">
        <f>IF(MONTH(A28)=8,1,0)</f>
        <v>0</v>
      </c>
      <c r="O28">
        <f>IF(MONTH(A28)=9,1,0)</f>
        <v>0</v>
      </c>
      <c r="P28">
        <f>IF(MONTH(A28)=10,1,0)</f>
        <v>0</v>
      </c>
      <c r="Q28">
        <f>IF(MONTH(A28)=12,1,0)</f>
        <v>0</v>
      </c>
      <c r="R28">
        <f>IF(WEEKDAY(A28)&gt;=6,1,0)</f>
        <v>1</v>
      </c>
      <c r="S28">
        <v>8064</v>
      </c>
      <c r="T28">
        <f>IF(MONTH(A28)=2,1,0)</f>
        <v>0</v>
      </c>
      <c r="U28">
        <f>IF(MONTH(A28)=3,1,0)</f>
        <v>0</v>
      </c>
      <c r="V28">
        <f>IF(MONTH(A28)=5,1,0)</f>
        <v>0</v>
      </c>
      <c r="W28">
        <f>IF(MONTH(A28)=6,1,0)</f>
        <v>0</v>
      </c>
      <c r="X28">
        <f>IF(MONTH(A28)=7,1,0)</f>
        <v>0</v>
      </c>
      <c r="Y28">
        <f>IF(MONTH(A28)=11,1,0)</f>
        <v>0</v>
      </c>
    </row>
    <row r="29" spans="1:25">
      <c r="A29" s="1">
        <v>40572</v>
      </c>
      <c r="B29">
        <v>36</v>
      </c>
      <c r="C29">
        <v>144.55555555555554</v>
      </c>
      <c r="D29">
        <v>5204</v>
      </c>
      <c r="E29">
        <v>0</v>
      </c>
      <c r="F29">
        <v>0</v>
      </c>
      <c r="G29">
        <v>0</v>
      </c>
      <c r="H29">
        <v>36</v>
      </c>
      <c r="I29">
        <v>144.55555555555554</v>
      </c>
      <c r="J29">
        <v>5204</v>
      </c>
      <c r="K29">
        <v>0</v>
      </c>
      <c r="L29">
        <v>28</v>
      </c>
      <c r="M29">
        <f>IF(MONTH(A29)=4,1,0)</f>
        <v>0</v>
      </c>
      <c r="N29">
        <f>IF(MONTH(A29)=8,1,0)</f>
        <v>0</v>
      </c>
      <c r="O29">
        <f>IF(MONTH(A29)=9,1,0)</f>
        <v>0</v>
      </c>
      <c r="P29">
        <f>IF(MONTH(A29)=10,1,0)</f>
        <v>0</v>
      </c>
      <c r="Q29">
        <f>IF(MONTH(A29)=12,1,0)</f>
        <v>0</v>
      </c>
      <c r="R29">
        <f>IF(WEEKDAY(A29)&gt;=6,1,0)</f>
        <v>1</v>
      </c>
      <c r="S29">
        <v>4896</v>
      </c>
      <c r="T29">
        <f>IF(MONTH(A29)=2,1,0)</f>
        <v>0</v>
      </c>
      <c r="U29">
        <f>IF(MONTH(A29)=3,1,0)</f>
        <v>0</v>
      </c>
      <c r="V29">
        <f>IF(MONTH(A29)=5,1,0)</f>
        <v>0</v>
      </c>
      <c r="W29">
        <f>IF(MONTH(A29)=6,1,0)</f>
        <v>0</v>
      </c>
      <c r="X29">
        <f>IF(MONTH(A29)=7,1,0)</f>
        <v>0</v>
      </c>
      <c r="Y29">
        <f>IF(MONTH(A29)=11,1,0)</f>
        <v>0</v>
      </c>
    </row>
    <row r="30" spans="1:25">
      <c r="A30" s="1">
        <v>40573</v>
      </c>
      <c r="B30">
        <v>34</v>
      </c>
      <c r="C30">
        <v>144.58823529411765</v>
      </c>
      <c r="D30">
        <v>4916</v>
      </c>
      <c r="E30">
        <v>1</v>
      </c>
      <c r="F30">
        <v>144</v>
      </c>
      <c r="G30">
        <v>144</v>
      </c>
      <c r="H30">
        <v>35</v>
      </c>
      <c r="I30">
        <v>144.57142857142858</v>
      </c>
      <c r="J30">
        <v>5060</v>
      </c>
      <c r="K30">
        <v>0</v>
      </c>
      <c r="L30">
        <v>29</v>
      </c>
      <c r="M30">
        <f>IF(MONTH(A30)=4,1,0)</f>
        <v>0</v>
      </c>
      <c r="N30">
        <f>IF(MONTH(A30)=8,1,0)</f>
        <v>0</v>
      </c>
      <c r="O30">
        <f>IF(MONTH(A30)=9,1,0)</f>
        <v>0</v>
      </c>
      <c r="P30">
        <f>IF(MONTH(A30)=10,1,0)</f>
        <v>0</v>
      </c>
      <c r="Q30">
        <f>IF(MONTH(A30)=12,1,0)</f>
        <v>0</v>
      </c>
      <c r="R30">
        <f>IF(WEEKDAY(A30)&gt;=6,1,0)</f>
        <v>0</v>
      </c>
      <c r="S30">
        <v>5204</v>
      </c>
      <c r="T30">
        <f>IF(MONTH(A30)=2,1,0)</f>
        <v>0</v>
      </c>
      <c r="U30">
        <f>IF(MONTH(A30)=3,1,0)</f>
        <v>0</v>
      </c>
      <c r="V30">
        <f>IF(MONTH(A30)=5,1,0)</f>
        <v>0</v>
      </c>
      <c r="W30">
        <f>IF(MONTH(A30)=6,1,0)</f>
        <v>0</v>
      </c>
      <c r="X30">
        <f>IF(MONTH(A30)=7,1,0)</f>
        <v>0</v>
      </c>
      <c r="Y30">
        <f>IF(MONTH(A30)=11,1,0)</f>
        <v>0</v>
      </c>
    </row>
    <row r="31" spans="1:25">
      <c r="A31" s="1">
        <v>40574</v>
      </c>
      <c r="B31">
        <v>37</v>
      </c>
      <c r="C31">
        <v>144.54054054054055</v>
      </c>
      <c r="D31">
        <v>5348</v>
      </c>
      <c r="E31">
        <v>6</v>
      </c>
      <c r="F31">
        <v>147.33333333333334</v>
      </c>
      <c r="G31">
        <v>884</v>
      </c>
      <c r="H31">
        <v>43</v>
      </c>
      <c r="I31">
        <v>144.93023255813952</v>
      </c>
      <c r="J31">
        <v>6232</v>
      </c>
      <c r="K31">
        <v>0</v>
      </c>
      <c r="L31">
        <v>30</v>
      </c>
      <c r="M31">
        <f>IF(MONTH(A31)=4,1,0)</f>
        <v>0</v>
      </c>
      <c r="N31">
        <f>IF(MONTH(A31)=8,1,0)</f>
        <v>0</v>
      </c>
      <c r="O31">
        <f>IF(MONTH(A31)=9,1,0)</f>
        <v>0</v>
      </c>
      <c r="P31">
        <f>IF(MONTH(A31)=10,1,0)</f>
        <v>0</v>
      </c>
      <c r="Q31">
        <f>IF(MONTH(A31)=12,1,0)</f>
        <v>0</v>
      </c>
      <c r="R31">
        <f>IF(WEEKDAY(A31)&gt;=6,1,0)</f>
        <v>0</v>
      </c>
      <c r="S31">
        <v>5060</v>
      </c>
      <c r="T31">
        <f>IF(MONTH(A31)=2,1,0)</f>
        <v>0</v>
      </c>
      <c r="U31">
        <f>IF(MONTH(A31)=3,1,0)</f>
        <v>0</v>
      </c>
      <c r="V31">
        <f>IF(MONTH(A31)=5,1,0)</f>
        <v>0</v>
      </c>
      <c r="W31">
        <f>IF(MONTH(A31)=6,1,0)</f>
        <v>0</v>
      </c>
      <c r="X31">
        <f>IF(MONTH(A31)=7,1,0)</f>
        <v>0</v>
      </c>
      <c r="Y31">
        <f>IF(MONTH(A31)=11,1,0)</f>
        <v>0</v>
      </c>
    </row>
    <row r="32" spans="1:25">
      <c r="A32" s="1">
        <v>40575</v>
      </c>
      <c r="B32">
        <v>39</v>
      </c>
      <c r="C32">
        <v>132.92307692307693</v>
      </c>
      <c r="D32">
        <v>5184</v>
      </c>
      <c r="E32">
        <v>0</v>
      </c>
      <c r="F32">
        <v>0</v>
      </c>
      <c r="G32">
        <v>0</v>
      </c>
      <c r="H32">
        <v>39</v>
      </c>
      <c r="I32">
        <v>132.92307692307693</v>
      </c>
      <c r="J32">
        <v>5184</v>
      </c>
      <c r="K32">
        <v>0</v>
      </c>
      <c r="L32">
        <v>31</v>
      </c>
      <c r="M32">
        <f>IF(MONTH(A32)=4,1,0)</f>
        <v>0</v>
      </c>
      <c r="N32">
        <f>IF(MONTH(A32)=8,1,0)</f>
        <v>0</v>
      </c>
      <c r="O32">
        <f>IF(MONTH(A32)=9,1,0)</f>
        <v>0</v>
      </c>
      <c r="P32">
        <f>IF(MONTH(A32)=10,1,0)</f>
        <v>0</v>
      </c>
      <c r="Q32">
        <f>IF(MONTH(A32)=12,1,0)</f>
        <v>0</v>
      </c>
      <c r="R32">
        <f>IF(WEEKDAY(A32)&gt;=6,1,0)</f>
        <v>0</v>
      </c>
      <c r="S32">
        <v>6232</v>
      </c>
      <c r="T32">
        <f>IF(MONTH(A32)=2,1,0)</f>
        <v>1</v>
      </c>
      <c r="U32">
        <f>IF(MONTH(A32)=3,1,0)</f>
        <v>0</v>
      </c>
      <c r="V32">
        <f>IF(MONTH(A32)=5,1,0)</f>
        <v>0</v>
      </c>
      <c r="W32">
        <f>IF(MONTH(A32)=6,1,0)</f>
        <v>0</v>
      </c>
      <c r="X32">
        <f>IF(MONTH(A32)=7,1,0)</f>
        <v>0</v>
      </c>
      <c r="Y32">
        <f>IF(MONTH(A32)=11,1,0)</f>
        <v>0</v>
      </c>
    </row>
    <row r="33" spans="1:25">
      <c r="A33" s="1">
        <v>40576</v>
      </c>
      <c r="B33">
        <v>37</v>
      </c>
      <c r="C33">
        <v>144</v>
      </c>
      <c r="D33">
        <v>5328</v>
      </c>
      <c r="E33">
        <v>0</v>
      </c>
      <c r="F33">
        <v>0</v>
      </c>
      <c r="G33">
        <v>0</v>
      </c>
      <c r="H33">
        <v>37</v>
      </c>
      <c r="I33">
        <v>144</v>
      </c>
      <c r="J33">
        <v>5328</v>
      </c>
      <c r="K33">
        <v>0</v>
      </c>
      <c r="L33">
        <v>32</v>
      </c>
      <c r="M33">
        <f>IF(MONTH(A33)=4,1,0)</f>
        <v>0</v>
      </c>
      <c r="N33">
        <f>IF(MONTH(A33)=8,1,0)</f>
        <v>0</v>
      </c>
      <c r="O33">
        <f>IF(MONTH(A33)=9,1,0)</f>
        <v>0</v>
      </c>
      <c r="P33">
        <f>IF(MONTH(A33)=10,1,0)</f>
        <v>0</v>
      </c>
      <c r="Q33">
        <f>IF(MONTH(A33)=12,1,0)</f>
        <v>0</v>
      </c>
      <c r="R33">
        <f>IF(WEEKDAY(A33)&gt;=6,1,0)</f>
        <v>0</v>
      </c>
      <c r="S33">
        <v>5184</v>
      </c>
      <c r="T33">
        <f>IF(MONTH(A33)=2,1,0)</f>
        <v>1</v>
      </c>
      <c r="U33">
        <f>IF(MONTH(A33)=3,1,0)</f>
        <v>0</v>
      </c>
      <c r="V33">
        <f>IF(MONTH(A33)=5,1,0)</f>
        <v>0</v>
      </c>
      <c r="W33">
        <f>IF(MONTH(A33)=6,1,0)</f>
        <v>0</v>
      </c>
      <c r="X33">
        <f>IF(MONTH(A33)=7,1,0)</f>
        <v>0</v>
      </c>
      <c r="Y33">
        <f>IF(MONTH(A33)=11,1,0)</f>
        <v>0</v>
      </c>
    </row>
    <row r="34" spans="1:25">
      <c r="A34" s="1">
        <v>40577</v>
      </c>
      <c r="B34">
        <v>39</v>
      </c>
      <c r="C34">
        <v>144</v>
      </c>
      <c r="D34">
        <v>5616</v>
      </c>
      <c r="E34">
        <v>2</v>
      </c>
      <c r="F34">
        <v>144</v>
      </c>
      <c r="G34">
        <v>288</v>
      </c>
      <c r="H34">
        <v>41</v>
      </c>
      <c r="I34">
        <v>144</v>
      </c>
      <c r="J34">
        <v>5904</v>
      </c>
      <c r="K34">
        <v>0</v>
      </c>
      <c r="L34">
        <v>33</v>
      </c>
      <c r="M34">
        <f>IF(MONTH(A34)=4,1,0)</f>
        <v>0</v>
      </c>
      <c r="N34">
        <f>IF(MONTH(A34)=8,1,0)</f>
        <v>0</v>
      </c>
      <c r="O34">
        <f>IF(MONTH(A34)=9,1,0)</f>
        <v>0</v>
      </c>
      <c r="P34">
        <f>IF(MONTH(A34)=10,1,0)</f>
        <v>0</v>
      </c>
      <c r="Q34">
        <f>IF(MONTH(A34)=12,1,0)</f>
        <v>0</v>
      </c>
      <c r="R34">
        <f>IF(WEEKDAY(A34)&gt;=6,1,0)</f>
        <v>0</v>
      </c>
      <c r="S34">
        <v>5328</v>
      </c>
      <c r="T34">
        <f>IF(MONTH(A34)=2,1,0)</f>
        <v>1</v>
      </c>
      <c r="U34">
        <f>IF(MONTH(A34)=3,1,0)</f>
        <v>0</v>
      </c>
      <c r="V34">
        <f>IF(MONTH(A34)=5,1,0)</f>
        <v>0</v>
      </c>
      <c r="W34">
        <f>IF(MONTH(A34)=6,1,0)</f>
        <v>0</v>
      </c>
      <c r="X34">
        <f>IF(MONTH(A34)=7,1,0)</f>
        <v>0</v>
      </c>
      <c r="Y34">
        <f>IF(MONTH(A34)=11,1,0)</f>
        <v>0</v>
      </c>
    </row>
    <row r="35" spans="1:25">
      <c r="A35" s="1">
        <v>40578</v>
      </c>
      <c r="B35">
        <v>19</v>
      </c>
      <c r="C35">
        <v>144</v>
      </c>
      <c r="D35">
        <v>2736</v>
      </c>
      <c r="E35">
        <v>0</v>
      </c>
      <c r="F35">
        <v>0</v>
      </c>
      <c r="G35">
        <v>0</v>
      </c>
      <c r="H35">
        <v>19</v>
      </c>
      <c r="I35">
        <v>144</v>
      </c>
      <c r="J35">
        <v>2736</v>
      </c>
      <c r="K35">
        <v>0</v>
      </c>
      <c r="L35">
        <v>34</v>
      </c>
      <c r="M35">
        <f>IF(MONTH(A35)=4,1,0)</f>
        <v>0</v>
      </c>
      <c r="N35">
        <f>IF(MONTH(A35)=8,1,0)</f>
        <v>0</v>
      </c>
      <c r="O35">
        <f>IF(MONTH(A35)=9,1,0)</f>
        <v>0</v>
      </c>
      <c r="P35">
        <f>IF(MONTH(A35)=10,1,0)</f>
        <v>0</v>
      </c>
      <c r="Q35">
        <f>IF(MONTH(A35)=12,1,0)</f>
        <v>0</v>
      </c>
      <c r="R35">
        <f>IF(WEEKDAY(A35)&gt;=6,1,0)</f>
        <v>1</v>
      </c>
      <c r="S35">
        <v>5904</v>
      </c>
      <c r="T35">
        <f>IF(MONTH(A35)=2,1,0)</f>
        <v>1</v>
      </c>
      <c r="U35">
        <f>IF(MONTH(A35)=3,1,0)</f>
        <v>0</v>
      </c>
      <c r="V35">
        <f>IF(MONTH(A35)=5,1,0)</f>
        <v>0</v>
      </c>
      <c r="W35">
        <f>IF(MONTH(A35)=6,1,0)</f>
        <v>0</v>
      </c>
      <c r="X35">
        <f>IF(MONTH(A35)=7,1,0)</f>
        <v>0</v>
      </c>
      <c r="Y35">
        <f>IF(MONTH(A35)=11,1,0)</f>
        <v>0</v>
      </c>
    </row>
    <row r="36" spans="1:25">
      <c r="A36" s="1">
        <v>40579</v>
      </c>
      <c r="B36">
        <v>25</v>
      </c>
      <c r="C36">
        <v>144</v>
      </c>
      <c r="D36">
        <v>3600</v>
      </c>
      <c r="E36">
        <v>0</v>
      </c>
      <c r="F36">
        <v>0</v>
      </c>
      <c r="G36">
        <v>0</v>
      </c>
      <c r="H36">
        <v>25</v>
      </c>
      <c r="I36">
        <v>144</v>
      </c>
      <c r="J36">
        <v>3600</v>
      </c>
      <c r="K36">
        <v>0</v>
      </c>
      <c r="L36">
        <v>35</v>
      </c>
      <c r="M36">
        <f>IF(MONTH(A36)=4,1,0)</f>
        <v>0</v>
      </c>
      <c r="N36">
        <f>IF(MONTH(A36)=8,1,0)</f>
        <v>0</v>
      </c>
      <c r="O36">
        <f>IF(MONTH(A36)=9,1,0)</f>
        <v>0</v>
      </c>
      <c r="P36">
        <f>IF(MONTH(A36)=10,1,0)</f>
        <v>0</v>
      </c>
      <c r="Q36">
        <f>IF(MONTH(A36)=12,1,0)</f>
        <v>0</v>
      </c>
      <c r="R36">
        <f>IF(WEEKDAY(A36)&gt;=6,1,0)</f>
        <v>1</v>
      </c>
      <c r="S36">
        <v>2736</v>
      </c>
      <c r="T36">
        <f>IF(MONTH(A36)=2,1,0)</f>
        <v>1</v>
      </c>
      <c r="U36">
        <f>IF(MONTH(A36)=3,1,0)</f>
        <v>0</v>
      </c>
      <c r="V36">
        <f>IF(MONTH(A36)=5,1,0)</f>
        <v>0</v>
      </c>
      <c r="W36">
        <f>IF(MONTH(A36)=6,1,0)</f>
        <v>0</v>
      </c>
      <c r="X36">
        <f>IF(MONTH(A36)=7,1,0)</f>
        <v>0</v>
      </c>
      <c r="Y36">
        <f>IF(MONTH(A36)=11,1,0)</f>
        <v>0</v>
      </c>
    </row>
    <row r="37" spans="1:25">
      <c r="A37" s="1">
        <v>40580</v>
      </c>
      <c r="B37">
        <v>64</v>
      </c>
      <c r="C37">
        <v>144</v>
      </c>
      <c r="D37">
        <v>9216</v>
      </c>
      <c r="E37">
        <v>0</v>
      </c>
      <c r="F37">
        <v>0</v>
      </c>
      <c r="G37">
        <v>0</v>
      </c>
      <c r="H37">
        <v>64</v>
      </c>
      <c r="I37">
        <v>144</v>
      </c>
      <c r="J37">
        <v>9216</v>
      </c>
      <c r="K37">
        <v>0</v>
      </c>
      <c r="L37">
        <v>36</v>
      </c>
      <c r="M37">
        <f>IF(MONTH(A37)=4,1,0)</f>
        <v>0</v>
      </c>
      <c r="N37">
        <f>IF(MONTH(A37)=8,1,0)</f>
        <v>0</v>
      </c>
      <c r="O37">
        <f>IF(MONTH(A37)=9,1,0)</f>
        <v>0</v>
      </c>
      <c r="P37">
        <f>IF(MONTH(A37)=10,1,0)</f>
        <v>0</v>
      </c>
      <c r="Q37">
        <f>IF(MONTH(A37)=12,1,0)</f>
        <v>0</v>
      </c>
      <c r="R37">
        <f>IF(WEEKDAY(A37)&gt;=6,1,0)</f>
        <v>0</v>
      </c>
      <c r="S37">
        <v>3600</v>
      </c>
      <c r="T37">
        <f>IF(MONTH(A37)=2,1,0)</f>
        <v>1</v>
      </c>
      <c r="U37">
        <f>IF(MONTH(A37)=3,1,0)</f>
        <v>0</v>
      </c>
      <c r="V37">
        <f>IF(MONTH(A37)=5,1,0)</f>
        <v>0</v>
      </c>
      <c r="W37">
        <f>IF(MONTH(A37)=6,1,0)</f>
        <v>0</v>
      </c>
      <c r="X37">
        <f>IF(MONTH(A37)=7,1,0)</f>
        <v>0</v>
      </c>
      <c r="Y37">
        <f>IF(MONTH(A37)=11,1,0)</f>
        <v>0</v>
      </c>
    </row>
    <row r="38" spans="1:25">
      <c r="A38" s="1">
        <v>40581</v>
      </c>
      <c r="B38">
        <v>87</v>
      </c>
      <c r="C38">
        <v>144</v>
      </c>
      <c r="D38">
        <v>12528</v>
      </c>
      <c r="E38">
        <v>1</v>
      </c>
      <c r="F38">
        <v>144</v>
      </c>
      <c r="G38">
        <v>144</v>
      </c>
      <c r="H38">
        <v>88</v>
      </c>
      <c r="I38">
        <v>144</v>
      </c>
      <c r="J38">
        <v>12672</v>
      </c>
      <c r="K38">
        <v>0</v>
      </c>
      <c r="L38">
        <v>37</v>
      </c>
      <c r="M38">
        <f>IF(MONTH(A38)=4,1,0)</f>
        <v>0</v>
      </c>
      <c r="N38">
        <f>IF(MONTH(A38)=8,1,0)</f>
        <v>0</v>
      </c>
      <c r="O38">
        <f>IF(MONTH(A38)=9,1,0)</f>
        <v>0</v>
      </c>
      <c r="P38">
        <f>IF(MONTH(A38)=10,1,0)</f>
        <v>0</v>
      </c>
      <c r="Q38">
        <f>IF(MONTH(A38)=12,1,0)</f>
        <v>0</v>
      </c>
      <c r="R38">
        <f>IF(WEEKDAY(A38)&gt;=6,1,0)</f>
        <v>0</v>
      </c>
      <c r="S38">
        <v>9216</v>
      </c>
      <c r="T38">
        <f>IF(MONTH(A38)=2,1,0)</f>
        <v>1</v>
      </c>
      <c r="U38">
        <f>IF(MONTH(A38)=3,1,0)</f>
        <v>0</v>
      </c>
      <c r="V38">
        <f>IF(MONTH(A38)=5,1,0)</f>
        <v>0</v>
      </c>
      <c r="W38">
        <f>IF(MONTH(A38)=6,1,0)</f>
        <v>0</v>
      </c>
      <c r="X38">
        <f>IF(MONTH(A38)=7,1,0)</f>
        <v>0</v>
      </c>
      <c r="Y38">
        <f>IF(MONTH(A38)=11,1,0)</f>
        <v>0</v>
      </c>
    </row>
    <row r="39" spans="1:25">
      <c r="A39" s="1">
        <v>40582</v>
      </c>
      <c r="B39">
        <v>91</v>
      </c>
      <c r="C39">
        <v>144</v>
      </c>
      <c r="D39">
        <v>13104</v>
      </c>
      <c r="E39">
        <v>1</v>
      </c>
      <c r="F39">
        <v>144</v>
      </c>
      <c r="G39">
        <v>144</v>
      </c>
      <c r="H39">
        <v>92</v>
      </c>
      <c r="I39">
        <v>144</v>
      </c>
      <c r="J39">
        <v>13248</v>
      </c>
      <c r="K39">
        <v>0</v>
      </c>
      <c r="L39">
        <v>38</v>
      </c>
      <c r="M39">
        <f>IF(MONTH(A39)=4,1,0)</f>
        <v>0</v>
      </c>
      <c r="N39">
        <f>IF(MONTH(A39)=8,1,0)</f>
        <v>0</v>
      </c>
      <c r="O39">
        <f>IF(MONTH(A39)=9,1,0)</f>
        <v>0</v>
      </c>
      <c r="P39">
        <f>IF(MONTH(A39)=10,1,0)</f>
        <v>0</v>
      </c>
      <c r="Q39">
        <f>IF(MONTH(A39)=12,1,0)</f>
        <v>0</v>
      </c>
      <c r="R39">
        <f>IF(WEEKDAY(A39)&gt;=6,1,0)</f>
        <v>0</v>
      </c>
      <c r="S39">
        <v>12672</v>
      </c>
      <c r="T39">
        <f>IF(MONTH(A39)=2,1,0)</f>
        <v>1</v>
      </c>
      <c r="U39">
        <f>IF(MONTH(A39)=3,1,0)</f>
        <v>0</v>
      </c>
      <c r="V39">
        <f>IF(MONTH(A39)=5,1,0)</f>
        <v>0</v>
      </c>
      <c r="W39">
        <f>IF(MONTH(A39)=6,1,0)</f>
        <v>0</v>
      </c>
      <c r="X39">
        <f>IF(MONTH(A39)=7,1,0)</f>
        <v>0</v>
      </c>
      <c r="Y39">
        <f>IF(MONTH(A39)=11,1,0)</f>
        <v>0</v>
      </c>
    </row>
    <row r="40" spans="1:25">
      <c r="A40" s="1">
        <v>40583</v>
      </c>
      <c r="B40">
        <v>88</v>
      </c>
      <c r="C40">
        <v>144</v>
      </c>
      <c r="D40">
        <v>12672</v>
      </c>
      <c r="E40">
        <v>3</v>
      </c>
      <c r="F40">
        <v>144</v>
      </c>
      <c r="G40">
        <v>432</v>
      </c>
      <c r="H40">
        <v>91</v>
      </c>
      <c r="I40">
        <v>144</v>
      </c>
      <c r="J40">
        <v>13104</v>
      </c>
      <c r="K40">
        <v>0</v>
      </c>
      <c r="L40">
        <v>39</v>
      </c>
      <c r="M40">
        <f>IF(MONTH(A40)=4,1,0)</f>
        <v>0</v>
      </c>
      <c r="N40">
        <f>IF(MONTH(A40)=8,1,0)</f>
        <v>0</v>
      </c>
      <c r="O40">
        <f>IF(MONTH(A40)=9,1,0)</f>
        <v>0</v>
      </c>
      <c r="P40">
        <f>IF(MONTH(A40)=10,1,0)</f>
        <v>0</v>
      </c>
      <c r="Q40">
        <f>IF(MONTH(A40)=12,1,0)</f>
        <v>0</v>
      </c>
      <c r="R40">
        <f>IF(WEEKDAY(A40)&gt;=6,1,0)</f>
        <v>0</v>
      </c>
      <c r="S40">
        <v>13248</v>
      </c>
      <c r="T40">
        <f>IF(MONTH(A40)=2,1,0)</f>
        <v>1</v>
      </c>
      <c r="U40">
        <f>IF(MONTH(A40)=3,1,0)</f>
        <v>0</v>
      </c>
      <c r="V40">
        <f>IF(MONTH(A40)=5,1,0)</f>
        <v>0</v>
      </c>
      <c r="W40">
        <f>IF(MONTH(A40)=6,1,0)</f>
        <v>0</v>
      </c>
      <c r="X40">
        <f>IF(MONTH(A40)=7,1,0)</f>
        <v>0</v>
      </c>
      <c r="Y40">
        <f>IF(MONTH(A40)=11,1,0)</f>
        <v>0</v>
      </c>
    </row>
    <row r="41" spans="1:25">
      <c r="A41" s="1">
        <v>40584</v>
      </c>
      <c r="B41">
        <v>85</v>
      </c>
      <c r="C41">
        <v>144.23529411764707</v>
      </c>
      <c r="D41">
        <v>12260</v>
      </c>
      <c r="E41">
        <v>0</v>
      </c>
      <c r="F41">
        <v>0</v>
      </c>
      <c r="G41">
        <v>0</v>
      </c>
      <c r="H41">
        <v>85</v>
      </c>
      <c r="I41">
        <v>144.23529411764707</v>
      </c>
      <c r="J41">
        <v>12260</v>
      </c>
      <c r="K41">
        <v>0</v>
      </c>
      <c r="L41">
        <v>40</v>
      </c>
      <c r="M41">
        <f>IF(MONTH(A41)=4,1,0)</f>
        <v>0</v>
      </c>
      <c r="N41">
        <f>IF(MONTH(A41)=8,1,0)</f>
        <v>0</v>
      </c>
      <c r="O41">
        <f>IF(MONTH(A41)=9,1,0)</f>
        <v>0</v>
      </c>
      <c r="P41">
        <f>IF(MONTH(A41)=10,1,0)</f>
        <v>0</v>
      </c>
      <c r="Q41">
        <f>IF(MONTH(A41)=12,1,0)</f>
        <v>0</v>
      </c>
      <c r="R41">
        <f>IF(WEEKDAY(A41)&gt;=6,1,0)</f>
        <v>0</v>
      </c>
      <c r="S41">
        <v>13104</v>
      </c>
      <c r="T41">
        <f>IF(MONTH(A41)=2,1,0)</f>
        <v>1</v>
      </c>
      <c r="U41">
        <f>IF(MONTH(A41)=3,1,0)</f>
        <v>0</v>
      </c>
      <c r="V41">
        <f>IF(MONTH(A41)=5,1,0)</f>
        <v>0</v>
      </c>
      <c r="W41">
        <f>IF(MONTH(A41)=6,1,0)</f>
        <v>0</v>
      </c>
      <c r="X41">
        <f>IF(MONTH(A41)=7,1,0)</f>
        <v>0</v>
      </c>
      <c r="Y41">
        <f>IF(MONTH(A41)=11,1,0)</f>
        <v>0</v>
      </c>
    </row>
    <row r="42" spans="1:25">
      <c r="A42" s="1">
        <v>40585</v>
      </c>
      <c r="B42">
        <v>31</v>
      </c>
      <c r="C42">
        <v>144.64516129032259</v>
      </c>
      <c r="D42">
        <v>4484</v>
      </c>
      <c r="E42">
        <v>0</v>
      </c>
      <c r="F42">
        <v>0</v>
      </c>
      <c r="G42">
        <v>0</v>
      </c>
      <c r="H42">
        <v>31</v>
      </c>
      <c r="I42">
        <v>144.64516129032259</v>
      </c>
      <c r="J42">
        <v>4484</v>
      </c>
      <c r="K42">
        <v>0</v>
      </c>
      <c r="L42">
        <v>41</v>
      </c>
      <c r="M42">
        <f>IF(MONTH(A42)=4,1,0)</f>
        <v>0</v>
      </c>
      <c r="N42">
        <f>IF(MONTH(A42)=8,1,0)</f>
        <v>0</v>
      </c>
      <c r="O42">
        <f>IF(MONTH(A42)=9,1,0)</f>
        <v>0</v>
      </c>
      <c r="P42">
        <f>IF(MONTH(A42)=10,1,0)</f>
        <v>0</v>
      </c>
      <c r="Q42">
        <f>IF(MONTH(A42)=12,1,0)</f>
        <v>0</v>
      </c>
      <c r="R42">
        <f>IF(WEEKDAY(A42)&gt;=6,1,0)</f>
        <v>1</v>
      </c>
      <c r="S42">
        <v>12260</v>
      </c>
      <c r="T42">
        <f>IF(MONTH(A42)=2,1,0)</f>
        <v>1</v>
      </c>
      <c r="U42">
        <f>IF(MONTH(A42)=3,1,0)</f>
        <v>0</v>
      </c>
      <c r="V42">
        <f>IF(MONTH(A42)=5,1,0)</f>
        <v>0</v>
      </c>
      <c r="W42">
        <f>IF(MONTH(A42)=6,1,0)</f>
        <v>0</v>
      </c>
      <c r="X42">
        <f>IF(MONTH(A42)=7,1,0)</f>
        <v>0</v>
      </c>
      <c r="Y42">
        <f>IF(MONTH(A42)=11,1,0)</f>
        <v>0</v>
      </c>
    </row>
    <row r="43" spans="1:25">
      <c r="A43" s="1">
        <v>40586</v>
      </c>
      <c r="B43">
        <v>29</v>
      </c>
      <c r="C43">
        <v>144.68965517241378</v>
      </c>
      <c r="D43">
        <v>4196</v>
      </c>
      <c r="E43">
        <v>0</v>
      </c>
      <c r="F43">
        <v>0</v>
      </c>
      <c r="G43">
        <v>0</v>
      </c>
      <c r="H43">
        <v>29</v>
      </c>
      <c r="I43">
        <v>144.68965517241378</v>
      </c>
      <c r="J43">
        <v>4196</v>
      </c>
      <c r="K43">
        <v>0</v>
      </c>
      <c r="L43">
        <v>42</v>
      </c>
      <c r="M43">
        <f>IF(MONTH(A43)=4,1,0)</f>
        <v>0</v>
      </c>
      <c r="N43">
        <f>IF(MONTH(A43)=8,1,0)</f>
        <v>0</v>
      </c>
      <c r="O43">
        <f>IF(MONTH(A43)=9,1,0)</f>
        <v>0</v>
      </c>
      <c r="P43">
        <f>IF(MONTH(A43)=10,1,0)</f>
        <v>0</v>
      </c>
      <c r="Q43">
        <f>IF(MONTH(A43)=12,1,0)</f>
        <v>0</v>
      </c>
      <c r="R43">
        <f>IF(WEEKDAY(A43)&gt;=6,1,0)</f>
        <v>1</v>
      </c>
      <c r="S43">
        <v>4484</v>
      </c>
      <c r="T43">
        <f>IF(MONTH(A43)=2,1,0)</f>
        <v>1</v>
      </c>
      <c r="U43">
        <f>IF(MONTH(A43)=3,1,0)</f>
        <v>0</v>
      </c>
      <c r="V43">
        <f>IF(MONTH(A43)=5,1,0)</f>
        <v>0</v>
      </c>
      <c r="W43">
        <f>IF(MONTH(A43)=6,1,0)</f>
        <v>0</v>
      </c>
      <c r="X43">
        <f>IF(MONTH(A43)=7,1,0)</f>
        <v>0</v>
      </c>
      <c r="Y43">
        <f>IF(MONTH(A43)=11,1,0)</f>
        <v>0</v>
      </c>
    </row>
    <row r="44" spans="1:25">
      <c r="A44" s="1">
        <v>40587</v>
      </c>
      <c r="B44">
        <v>58</v>
      </c>
      <c r="C44">
        <v>144.34482758620689</v>
      </c>
      <c r="D44">
        <v>8372</v>
      </c>
      <c r="E44">
        <v>0</v>
      </c>
      <c r="F44">
        <v>0</v>
      </c>
      <c r="G44">
        <v>0</v>
      </c>
      <c r="H44">
        <v>58</v>
      </c>
      <c r="I44">
        <v>144.34482758620689</v>
      </c>
      <c r="J44">
        <v>8372</v>
      </c>
      <c r="K44">
        <v>0</v>
      </c>
      <c r="L44">
        <v>43</v>
      </c>
      <c r="M44">
        <f>IF(MONTH(A44)=4,1,0)</f>
        <v>0</v>
      </c>
      <c r="N44">
        <f>IF(MONTH(A44)=8,1,0)</f>
        <v>0</v>
      </c>
      <c r="O44">
        <f>IF(MONTH(A44)=9,1,0)</f>
        <v>0</v>
      </c>
      <c r="P44">
        <f>IF(MONTH(A44)=10,1,0)</f>
        <v>0</v>
      </c>
      <c r="Q44">
        <f>IF(MONTH(A44)=12,1,0)</f>
        <v>0</v>
      </c>
      <c r="R44">
        <f>IF(WEEKDAY(A44)&gt;=6,1,0)</f>
        <v>0</v>
      </c>
      <c r="S44">
        <v>4196</v>
      </c>
      <c r="T44">
        <f>IF(MONTH(A44)=2,1,0)</f>
        <v>1</v>
      </c>
      <c r="U44">
        <f>IF(MONTH(A44)=3,1,0)</f>
        <v>0</v>
      </c>
      <c r="V44">
        <f>IF(MONTH(A44)=5,1,0)</f>
        <v>0</v>
      </c>
      <c r="W44">
        <f>IF(MONTH(A44)=6,1,0)</f>
        <v>0</v>
      </c>
      <c r="X44">
        <f>IF(MONTH(A44)=7,1,0)</f>
        <v>0</v>
      </c>
      <c r="Y44">
        <f>IF(MONTH(A44)=11,1,0)</f>
        <v>0</v>
      </c>
    </row>
    <row r="45" spans="1:25">
      <c r="A45" s="1">
        <v>40588</v>
      </c>
      <c r="B45">
        <v>73</v>
      </c>
      <c r="C45">
        <v>144.27397260273972</v>
      </c>
      <c r="D45">
        <v>10532</v>
      </c>
      <c r="E45">
        <v>3</v>
      </c>
      <c r="F45">
        <v>144</v>
      </c>
      <c r="G45">
        <v>432</v>
      </c>
      <c r="H45">
        <v>76</v>
      </c>
      <c r="I45">
        <v>144.26315789473685</v>
      </c>
      <c r="J45">
        <v>10964</v>
      </c>
      <c r="K45">
        <v>0</v>
      </c>
      <c r="L45">
        <v>44</v>
      </c>
      <c r="M45">
        <f>IF(MONTH(A45)=4,1,0)</f>
        <v>0</v>
      </c>
      <c r="N45">
        <f>IF(MONTH(A45)=8,1,0)</f>
        <v>0</v>
      </c>
      <c r="O45">
        <f>IF(MONTH(A45)=9,1,0)</f>
        <v>0</v>
      </c>
      <c r="P45">
        <f>IF(MONTH(A45)=10,1,0)</f>
        <v>0</v>
      </c>
      <c r="Q45">
        <f>IF(MONTH(A45)=12,1,0)</f>
        <v>0</v>
      </c>
      <c r="R45">
        <f>IF(WEEKDAY(A45)&gt;=6,1,0)</f>
        <v>0</v>
      </c>
      <c r="S45">
        <v>8372</v>
      </c>
      <c r="T45">
        <f>IF(MONTH(A45)=2,1,0)</f>
        <v>1</v>
      </c>
      <c r="U45">
        <f>IF(MONTH(A45)=3,1,0)</f>
        <v>0</v>
      </c>
      <c r="V45">
        <f>IF(MONTH(A45)=5,1,0)</f>
        <v>0</v>
      </c>
      <c r="W45">
        <f>IF(MONTH(A45)=6,1,0)</f>
        <v>0</v>
      </c>
      <c r="X45">
        <f>IF(MONTH(A45)=7,1,0)</f>
        <v>0</v>
      </c>
      <c r="Y45">
        <f>IF(MONTH(A45)=11,1,0)</f>
        <v>0</v>
      </c>
    </row>
    <row r="46" spans="1:25">
      <c r="A46" s="1">
        <v>40589</v>
      </c>
      <c r="B46">
        <v>65</v>
      </c>
      <c r="C46">
        <v>144.30769230769232</v>
      </c>
      <c r="D46">
        <v>9380</v>
      </c>
      <c r="E46">
        <v>4</v>
      </c>
      <c r="F46">
        <v>144</v>
      </c>
      <c r="G46">
        <v>576</v>
      </c>
      <c r="H46">
        <v>69</v>
      </c>
      <c r="I46">
        <v>144.28985507246378</v>
      </c>
      <c r="J46">
        <v>9956</v>
      </c>
      <c r="K46">
        <v>0</v>
      </c>
      <c r="L46">
        <v>45</v>
      </c>
      <c r="M46">
        <f>IF(MONTH(A46)=4,1,0)</f>
        <v>0</v>
      </c>
      <c r="N46">
        <f>IF(MONTH(A46)=8,1,0)</f>
        <v>0</v>
      </c>
      <c r="O46">
        <f>IF(MONTH(A46)=9,1,0)</f>
        <v>0</v>
      </c>
      <c r="P46">
        <f>IF(MONTH(A46)=10,1,0)</f>
        <v>0</v>
      </c>
      <c r="Q46">
        <f>IF(MONTH(A46)=12,1,0)</f>
        <v>0</v>
      </c>
      <c r="R46">
        <f>IF(WEEKDAY(A46)&gt;=6,1,0)</f>
        <v>0</v>
      </c>
      <c r="S46">
        <v>10964</v>
      </c>
      <c r="T46">
        <f>IF(MONTH(A46)=2,1,0)</f>
        <v>1</v>
      </c>
      <c r="U46">
        <f>IF(MONTH(A46)=3,1,0)</f>
        <v>0</v>
      </c>
      <c r="V46">
        <f>IF(MONTH(A46)=5,1,0)</f>
        <v>0</v>
      </c>
      <c r="W46">
        <f>IF(MONTH(A46)=6,1,0)</f>
        <v>0</v>
      </c>
      <c r="X46">
        <f>IF(MONTH(A46)=7,1,0)</f>
        <v>0</v>
      </c>
      <c r="Y46">
        <f>IF(MONTH(A46)=11,1,0)</f>
        <v>0</v>
      </c>
    </row>
    <row r="47" spans="1:25">
      <c r="A47" s="1">
        <v>40590</v>
      </c>
      <c r="B47">
        <v>54</v>
      </c>
      <c r="C47">
        <v>144</v>
      </c>
      <c r="D47">
        <v>7776</v>
      </c>
      <c r="E47">
        <v>5</v>
      </c>
      <c r="F47">
        <v>144</v>
      </c>
      <c r="G47">
        <v>720</v>
      </c>
      <c r="H47">
        <v>59</v>
      </c>
      <c r="I47">
        <v>144</v>
      </c>
      <c r="J47">
        <v>8496</v>
      </c>
      <c r="K47">
        <v>0</v>
      </c>
      <c r="L47">
        <v>46</v>
      </c>
      <c r="M47">
        <f>IF(MONTH(A47)=4,1,0)</f>
        <v>0</v>
      </c>
      <c r="N47">
        <f>IF(MONTH(A47)=8,1,0)</f>
        <v>0</v>
      </c>
      <c r="O47">
        <f>IF(MONTH(A47)=9,1,0)</f>
        <v>0</v>
      </c>
      <c r="P47">
        <f>IF(MONTH(A47)=10,1,0)</f>
        <v>0</v>
      </c>
      <c r="Q47">
        <f>IF(MONTH(A47)=12,1,0)</f>
        <v>0</v>
      </c>
      <c r="R47">
        <f>IF(WEEKDAY(A47)&gt;=6,1,0)</f>
        <v>0</v>
      </c>
      <c r="S47">
        <v>9956</v>
      </c>
      <c r="T47">
        <f>IF(MONTH(A47)=2,1,0)</f>
        <v>1</v>
      </c>
      <c r="U47">
        <f>IF(MONTH(A47)=3,1,0)</f>
        <v>0</v>
      </c>
      <c r="V47">
        <f>IF(MONTH(A47)=5,1,0)</f>
        <v>0</v>
      </c>
      <c r="W47">
        <f>IF(MONTH(A47)=6,1,0)</f>
        <v>0</v>
      </c>
      <c r="X47">
        <f>IF(MONTH(A47)=7,1,0)</f>
        <v>0</v>
      </c>
      <c r="Y47">
        <f>IF(MONTH(A47)=11,1,0)</f>
        <v>0</v>
      </c>
    </row>
    <row r="48" spans="1:25">
      <c r="A48" s="1">
        <v>40591</v>
      </c>
      <c r="B48">
        <v>32</v>
      </c>
      <c r="C48">
        <v>144</v>
      </c>
      <c r="D48">
        <v>4608</v>
      </c>
      <c r="E48">
        <v>2</v>
      </c>
      <c r="F48">
        <v>216</v>
      </c>
      <c r="G48">
        <v>432</v>
      </c>
      <c r="H48">
        <v>34</v>
      </c>
      <c r="I48">
        <v>148.23529411764707</v>
      </c>
      <c r="J48">
        <v>5040</v>
      </c>
      <c r="K48">
        <v>0</v>
      </c>
      <c r="L48">
        <v>47</v>
      </c>
      <c r="M48">
        <f>IF(MONTH(A48)=4,1,0)</f>
        <v>0</v>
      </c>
      <c r="N48">
        <f>IF(MONTH(A48)=8,1,0)</f>
        <v>0</v>
      </c>
      <c r="O48">
        <f>IF(MONTH(A48)=9,1,0)</f>
        <v>0</v>
      </c>
      <c r="P48">
        <f>IF(MONTH(A48)=10,1,0)</f>
        <v>0</v>
      </c>
      <c r="Q48">
        <f>IF(MONTH(A48)=12,1,0)</f>
        <v>0</v>
      </c>
      <c r="R48">
        <f>IF(WEEKDAY(A48)&gt;=6,1,0)</f>
        <v>0</v>
      </c>
      <c r="S48">
        <v>8496</v>
      </c>
      <c r="T48">
        <f>IF(MONTH(A48)=2,1,0)</f>
        <v>1</v>
      </c>
      <c r="U48">
        <f>IF(MONTH(A48)=3,1,0)</f>
        <v>0</v>
      </c>
      <c r="V48">
        <f>IF(MONTH(A48)=5,1,0)</f>
        <v>0</v>
      </c>
      <c r="W48">
        <f>IF(MONTH(A48)=6,1,0)</f>
        <v>0</v>
      </c>
      <c r="X48">
        <f>IF(MONTH(A48)=7,1,0)</f>
        <v>0</v>
      </c>
      <c r="Y48">
        <f>IF(MONTH(A48)=11,1,0)</f>
        <v>0</v>
      </c>
    </row>
    <row r="49" spans="1:25">
      <c r="A49" s="1">
        <v>40592</v>
      </c>
      <c r="B49">
        <v>18</v>
      </c>
      <c r="C49">
        <v>144</v>
      </c>
      <c r="D49">
        <v>2592</v>
      </c>
      <c r="E49">
        <v>0</v>
      </c>
      <c r="F49">
        <v>0</v>
      </c>
      <c r="G49">
        <v>0</v>
      </c>
      <c r="H49">
        <v>18</v>
      </c>
      <c r="I49">
        <v>144</v>
      </c>
      <c r="J49">
        <v>2592</v>
      </c>
      <c r="K49">
        <v>0</v>
      </c>
      <c r="L49">
        <v>48</v>
      </c>
      <c r="M49">
        <f>IF(MONTH(A49)=4,1,0)</f>
        <v>0</v>
      </c>
      <c r="N49">
        <f>IF(MONTH(A49)=8,1,0)</f>
        <v>0</v>
      </c>
      <c r="O49">
        <f>IF(MONTH(A49)=9,1,0)</f>
        <v>0</v>
      </c>
      <c r="P49">
        <f>IF(MONTH(A49)=10,1,0)</f>
        <v>0</v>
      </c>
      <c r="Q49">
        <f>IF(MONTH(A49)=12,1,0)</f>
        <v>0</v>
      </c>
      <c r="R49">
        <f>IF(WEEKDAY(A49)&gt;=6,1,0)</f>
        <v>1</v>
      </c>
      <c r="S49">
        <v>5040</v>
      </c>
      <c r="T49">
        <f>IF(MONTH(A49)=2,1,0)</f>
        <v>1</v>
      </c>
      <c r="U49">
        <f>IF(MONTH(A49)=3,1,0)</f>
        <v>0</v>
      </c>
      <c r="V49">
        <f>IF(MONTH(A49)=5,1,0)</f>
        <v>0</v>
      </c>
      <c r="W49">
        <f>IF(MONTH(A49)=6,1,0)</f>
        <v>0</v>
      </c>
      <c r="X49">
        <f>IF(MONTH(A49)=7,1,0)</f>
        <v>0</v>
      </c>
      <c r="Y49">
        <f>IF(MONTH(A49)=11,1,0)</f>
        <v>0</v>
      </c>
    </row>
    <row r="50" spans="1:25">
      <c r="A50" s="1">
        <v>40593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49</v>
      </c>
      <c r="M50">
        <f>IF(MONTH(A50)=4,1,0)</f>
        <v>0</v>
      </c>
      <c r="N50">
        <f>IF(MONTH(A50)=8,1,0)</f>
        <v>0</v>
      </c>
      <c r="O50">
        <f>IF(MONTH(A50)=9,1,0)</f>
        <v>0</v>
      </c>
      <c r="P50">
        <f>IF(MONTH(A50)=10,1,0)</f>
        <v>0</v>
      </c>
      <c r="Q50">
        <f>IF(MONTH(A50)=12,1,0)</f>
        <v>0</v>
      </c>
      <c r="R50">
        <f>IF(WEEKDAY(A50)&gt;=6,1,0)</f>
        <v>1</v>
      </c>
      <c r="S50">
        <v>2592</v>
      </c>
      <c r="T50">
        <f>IF(MONTH(A50)=2,1,0)</f>
        <v>1</v>
      </c>
      <c r="U50">
        <f>IF(MONTH(A50)=3,1,0)</f>
        <v>0</v>
      </c>
      <c r="V50">
        <f>IF(MONTH(A50)=5,1,0)</f>
        <v>0</v>
      </c>
      <c r="W50">
        <f>IF(MONTH(A50)=6,1,0)</f>
        <v>0</v>
      </c>
      <c r="X50">
        <f>IF(MONTH(A50)=7,1,0)</f>
        <v>0</v>
      </c>
      <c r="Y50">
        <f>IF(MONTH(A50)=11,1,0)</f>
        <v>0</v>
      </c>
    </row>
    <row r="51" spans="1:25">
      <c r="A51" s="1">
        <v>40594</v>
      </c>
      <c r="B51">
        <v>6</v>
      </c>
      <c r="C51">
        <v>144</v>
      </c>
      <c r="D51">
        <v>864</v>
      </c>
      <c r="E51">
        <v>0</v>
      </c>
      <c r="F51">
        <v>0</v>
      </c>
      <c r="G51">
        <v>0</v>
      </c>
      <c r="H51">
        <v>6</v>
      </c>
      <c r="I51">
        <v>144</v>
      </c>
      <c r="J51">
        <v>864</v>
      </c>
      <c r="K51">
        <v>0</v>
      </c>
      <c r="L51">
        <v>50</v>
      </c>
      <c r="M51">
        <f>IF(MONTH(A51)=4,1,0)</f>
        <v>0</v>
      </c>
      <c r="N51">
        <f>IF(MONTH(A51)=8,1,0)</f>
        <v>0</v>
      </c>
      <c r="O51">
        <f>IF(MONTH(A51)=9,1,0)</f>
        <v>0</v>
      </c>
      <c r="P51">
        <f>IF(MONTH(A51)=10,1,0)</f>
        <v>0</v>
      </c>
      <c r="Q51">
        <f>IF(MONTH(A51)=12,1,0)</f>
        <v>0</v>
      </c>
      <c r="R51">
        <f>IF(WEEKDAY(A51)&gt;=6,1,0)</f>
        <v>0</v>
      </c>
      <c r="S51">
        <v>0</v>
      </c>
      <c r="T51">
        <f>IF(MONTH(A51)=2,1,0)</f>
        <v>1</v>
      </c>
      <c r="U51">
        <f>IF(MONTH(A51)=3,1,0)</f>
        <v>0</v>
      </c>
      <c r="V51">
        <f>IF(MONTH(A51)=5,1,0)</f>
        <v>0</v>
      </c>
      <c r="W51">
        <f>IF(MONTH(A51)=6,1,0)</f>
        <v>0</v>
      </c>
      <c r="X51">
        <f>IF(MONTH(A51)=7,1,0)</f>
        <v>0</v>
      </c>
      <c r="Y51">
        <f>IF(MONTH(A51)=11,1,0)</f>
        <v>0</v>
      </c>
    </row>
    <row r="52" spans="1:25">
      <c r="A52" s="1">
        <v>40595</v>
      </c>
      <c r="B52">
        <v>6</v>
      </c>
      <c r="C52">
        <v>144</v>
      </c>
      <c r="D52">
        <v>864</v>
      </c>
      <c r="E52">
        <v>9</v>
      </c>
      <c r="F52">
        <v>144</v>
      </c>
      <c r="G52">
        <v>1296</v>
      </c>
      <c r="H52">
        <v>15</v>
      </c>
      <c r="I52">
        <v>144</v>
      </c>
      <c r="J52">
        <v>2160</v>
      </c>
      <c r="K52">
        <v>0</v>
      </c>
      <c r="L52">
        <v>51</v>
      </c>
      <c r="M52">
        <f>IF(MONTH(A52)=4,1,0)</f>
        <v>0</v>
      </c>
      <c r="N52">
        <f>IF(MONTH(A52)=8,1,0)</f>
        <v>0</v>
      </c>
      <c r="O52">
        <f>IF(MONTH(A52)=9,1,0)</f>
        <v>0</v>
      </c>
      <c r="P52">
        <f>IF(MONTH(A52)=10,1,0)</f>
        <v>0</v>
      </c>
      <c r="Q52">
        <f>IF(MONTH(A52)=12,1,0)</f>
        <v>0</v>
      </c>
      <c r="R52">
        <f>IF(WEEKDAY(A52)&gt;=6,1,0)</f>
        <v>0</v>
      </c>
      <c r="S52">
        <v>864</v>
      </c>
      <c r="T52">
        <f>IF(MONTH(A52)=2,1,0)</f>
        <v>1</v>
      </c>
      <c r="U52">
        <f>IF(MONTH(A52)=3,1,0)</f>
        <v>0</v>
      </c>
      <c r="V52">
        <f>IF(MONTH(A52)=5,1,0)</f>
        <v>0</v>
      </c>
      <c r="W52">
        <f>IF(MONTH(A52)=6,1,0)</f>
        <v>0</v>
      </c>
      <c r="X52">
        <f>IF(MONTH(A52)=7,1,0)</f>
        <v>0</v>
      </c>
      <c r="Y52">
        <f>IF(MONTH(A52)=11,1,0)</f>
        <v>0</v>
      </c>
    </row>
    <row r="53" spans="1:25">
      <c r="A53" s="1">
        <v>40596</v>
      </c>
      <c r="B53">
        <v>12</v>
      </c>
      <c r="C53">
        <v>144</v>
      </c>
      <c r="D53">
        <v>1728</v>
      </c>
      <c r="E53">
        <v>15</v>
      </c>
      <c r="F53">
        <v>144</v>
      </c>
      <c r="G53">
        <v>2160</v>
      </c>
      <c r="H53">
        <v>27</v>
      </c>
      <c r="I53">
        <v>144</v>
      </c>
      <c r="J53">
        <v>3888</v>
      </c>
      <c r="K53">
        <v>0</v>
      </c>
      <c r="L53">
        <v>52</v>
      </c>
      <c r="M53">
        <f>IF(MONTH(A53)=4,1,0)</f>
        <v>0</v>
      </c>
      <c r="N53">
        <f>IF(MONTH(A53)=8,1,0)</f>
        <v>0</v>
      </c>
      <c r="O53">
        <f>IF(MONTH(A53)=9,1,0)</f>
        <v>0</v>
      </c>
      <c r="P53">
        <f>IF(MONTH(A53)=10,1,0)</f>
        <v>0</v>
      </c>
      <c r="Q53">
        <f>IF(MONTH(A53)=12,1,0)</f>
        <v>0</v>
      </c>
      <c r="R53">
        <f>IF(WEEKDAY(A53)&gt;=6,1,0)</f>
        <v>0</v>
      </c>
      <c r="S53">
        <v>2160</v>
      </c>
      <c r="T53">
        <f>IF(MONTH(A53)=2,1,0)</f>
        <v>1</v>
      </c>
      <c r="U53">
        <f>IF(MONTH(A53)=3,1,0)</f>
        <v>0</v>
      </c>
      <c r="V53">
        <f>IF(MONTH(A53)=5,1,0)</f>
        <v>0</v>
      </c>
      <c r="W53">
        <f>IF(MONTH(A53)=6,1,0)</f>
        <v>0</v>
      </c>
      <c r="X53">
        <f>IF(MONTH(A53)=7,1,0)</f>
        <v>0</v>
      </c>
      <c r="Y53">
        <f>IF(MONTH(A53)=11,1,0)</f>
        <v>0</v>
      </c>
    </row>
    <row r="54" spans="1:25">
      <c r="A54" s="1">
        <v>40597</v>
      </c>
      <c r="B54">
        <v>15</v>
      </c>
      <c r="C54">
        <v>144</v>
      </c>
      <c r="D54">
        <v>2160</v>
      </c>
      <c r="E54">
        <v>16</v>
      </c>
      <c r="F54">
        <v>144</v>
      </c>
      <c r="G54">
        <v>2304</v>
      </c>
      <c r="H54">
        <v>31</v>
      </c>
      <c r="I54">
        <v>144</v>
      </c>
      <c r="J54">
        <v>4464</v>
      </c>
      <c r="K54">
        <v>0</v>
      </c>
      <c r="L54">
        <v>53</v>
      </c>
      <c r="M54">
        <f>IF(MONTH(A54)=4,1,0)</f>
        <v>0</v>
      </c>
      <c r="N54">
        <f>IF(MONTH(A54)=8,1,0)</f>
        <v>0</v>
      </c>
      <c r="O54">
        <f>IF(MONTH(A54)=9,1,0)</f>
        <v>0</v>
      </c>
      <c r="P54">
        <f>IF(MONTH(A54)=10,1,0)</f>
        <v>0</v>
      </c>
      <c r="Q54">
        <f>IF(MONTH(A54)=12,1,0)</f>
        <v>0</v>
      </c>
      <c r="R54">
        <f>IF(WEEKDAY(A54)&gt;=6,1,0)</f>
        <v>0</v>
      </c>
      <c r="S54">
        <v>3888</v>
      </c>
      <c r="T54">
        <f>IF(MONTH(A54)=2,1,0)</f>
        <v>1</v>
      </c>
      <c r="U54">
        <f>IF(MONTH(A54)=3,1,0)</f>
        <v>0</v>
      </c>
      <c r="V54">
        <f>IF(MONTH(A54)=5,1,0)</f>
        <v>0</v>
      </c>
      <c r="W54">
        <f>IF(MONTH(A54)=6,1,0)</f>
        <v>0</v>
      </c>
      <c r="X54">
        <f>IF(MONTH(A54)=7,1,0)</f>
        <v>0</v>
      </c>
      <c r="Y54">
        <f>IF(MONTH(A54)=11,1,0)</f>
        <v>0</v>
      </c>
    </row>
    <row r="55" spans="1:25">
      <c r="A55" s="1">
        <v>40598</v>
      </c>
      <c r="B55">
        <v>25</v>
      </c>
      <c r="C55">
        <v>144</v>
      </c>
      <c r="D55">
        <v>3600</v>
      </c>
      <c r="E55">
        <v>1</v>
      </c>
      <c r="F55">
        <v>144</v>
      </c>
      <c r="G55">
        <v>144</v>
      </c>
      <c r="H55">
        <v>26</v>
      </c>
      <c r="I55">
        <v>144</v>
      </c>
      <c r="J55">
        <v>3744</v>
      </c>
      <c r="K55">
        <v>0</v>
      </c>
      <c r="L55">
        <v>54</v>
      </c>
      <c r="M55">
        <f>IF(MONTH(A55)=4,1,0)</f>
        <v>0</v>
      </c>
      <c r="N55">
        <f>IF(MONTH(A55)=8,1,0)</f>
        <v>0</v>
      </c>
      <c r="O55">
        <f>IF(MONTH(A55)=9,1,0)</f>
        <v>0</v>
      </c>
      <c r="P55">
        <f>IF(MONTH(A55)=10,1,0)</f>
        <v>0</v>
      </c>
      <c r="Q55">
        <f>IF(MONTH(A55)=12,1,0)</f>
        <v>0</v>
      </c>
      <c r="R55">
        <f>IF(WEEKDAY(A55)&gt;=6,1,0)</f>
        <v>0</v>
      </c>
      <c r="S55">
        <v>4464</v>
      </c>
      <c r="T55">
        <f>IF(MONTH(A55)=2,1,0)</f>
        <v>1</v>
      </c>
      <c r="U55">
        <f>IF(MONTH(A55)=3,1,0)</f>
        <v>0</v>
      </c>
      <c r="V55">
        <f>IF(MONTH(A55)=5,1,0)</f>
        <v>0</v>
      </c>
      <c r="W55">
        <f>IF(MONTH(A55)=6,1,0)</f>
        <v>0</v>
      </c>
      <c r="X55">
        <f>IF(MONTH(A55)=7,1,0)</f>
        <v>0</v>
      </c>
      <c r="Y55">
        <f>IF(MONTH(A55)=11,1,0)</f>
        <v>0</v>
      </c>
    </row>
    <row r="56" spans="1:25">
      <c r="A56" s="1">
        <v>40599</v>
      </c>
      <c r="B56">
        <v>35</v>
      </c>
      <c r="C56">
        <v>144</v>
      </c>
      <c r="D56">
        <v>5040</v>
      </c>
      <c r="E56">
        <v>0</v>
      </c>
      <c r="F56">
        <v>0</v>
      </c>
      <c r="G56">
        <v>0</v>
      </c>
      <c r="H56">
        <v>35</v>
      </c>
      <c r="I56">
        <v>144</v>
      </c>
      <c r="J56">
        <v>5040</v>
      </c>
      <c r="K56">
        <v>0</v>
      </c>
      <c r="L56">
        <v>55</v>
      </c>
      <c r="M56">
        <f>IF(MONTH(A56)=4,1,0)</f>
        <v>0</v>
      </c>
      <c r="N56">
        <f>IF(MONTH(A56)=8,1,0)</f>
        <v>0</v>
      </c>
      <c r="O56">
        <f>IF(MONTH(A56)=9,1,0)</f>
        <v>0</v>
      </c>
      <c r="P56">
        <f>IF(MONTH(A56)=10,1,0)</f>
        <v>0</v>
      </c>
      <c r="Q56">
        <f>IF(MONTH(A56)=12,1,0)</f>
        <v>0</v>
      </c>
      <c r="R56">
        <f>IF(WEEKDAY(A56)&gt;=6,1,0)</f>
        <v>1</v>
      </c>
      <c r="S56">
        <v>3744</v>
      </c>
      <c r="T56">
        <f>IF(MONTH(A56)=2,1,0)</f>
        <v>1</v>
      </c>
      <c r="U56">
        <f>IF(MONTH(A56)=3,1,0)</f>
        <v>0</v>
      </c>
      <c r="V56">
        <f>IF(MONTH(A56)=5,1,0)</f>
        <v>0</v>
      </c>
      <c r="W56">
        <f>IF(MONTH(A56)=6,1,0)</f>
        <v>0</v>
      </c>
      <c r="X56">
        <f>IF(MONTH(A56)=7,1,0)</f>
        <v>0</v>
      </c>
      <c r="Y56">
        <f>IF(MONTH(A56)=11,1,0)</f>
        <v>0</v>
      </c>
    </row>
    <row r="57" spans="1:25">
      <c r="A57" s="1">
        <v>40600</v>
      </c>
      <c r="B57">
        <v>35</v>
      </c>
      <c r="C57">
        <v>144</v>
      </c>
      <c r="D57">
        <v>5040</v>
      </c>
      <c r="E57">
        <v>0</v>
      </c>
      <c r="F57">
        <v>0</v>
      </c>
      <c r="G57">
        <v>0</v>
      </c>
      <c r="H57">
        <v>35</v>
      </c>
      <c r="I57">
        <v>144</v>
      </c>
      <c r="J57">
        <v>5040</v>
      </c>
      <c r="K57">
        <v>0</v>
      </c>
      <c r="L57">
        <v>56</v>
      </c>
      <c r="M57">
        <f>IF(MONTH(A57)=4,1,0)</f>
        <v>0</v>
      </c>
      <c r="N57">
        <f>IF(MONTH(A57)=8,1,0)</f>
        <v>0</v>
      </c>
      <c r="O57">
        <f>IF(MONTH(A57)=9,1,0)</f>
        <v>0</v>
      </c>
      <c r="P57">
        <f>IF(MONTH(A57)=10,1,0)</f>
        <v>0</v>
      </c>
      <c r="Q57">
        <f>IF(MONTH(A57)=12,1,0)</f>
        <v>0</v>
      </c>
      <c r="R57">
        <f>IF(WEEKDAY(A57)&gt;=6,1,0)</f>
        <v>1</v>
      </c>
      <c r="S57">
        <v>5040</v>
      </c>
      <c r="T57">
        <f>IF(MONTH(A57)=2,1,0)</f>
        <v>1</v>
      </c>
      <c r="U57">
        <f>IF(MONTH(A57)=3,1,0)</f>
        <v>0</v>
      </c>
      <c r="V57">
        <f>IF(MONTH(A57)=5,1,0)</f>
        <v>0</v>
      </c>
      <c r="W57">
        <f>IF(MONTH(A57)=6,1,0)</f>
        <v>0</v>
      </c>
      <c r="X57">
        <f>IF(MONTH(A57)=7,1,0)</f>
        <v>0</v>
      </c>
      <c r="Y57">
        <f>IF(MONTH(A57)=11,1,0)</f>
        <v>0</v>
      </c>
    </row>
    <row r="58" spans="1:25">
      <c r="A58" s="1">
        <v>40601</v>
      </c>
      <c r="B58">
        <v>9</v>
      </c>
      <c r="C58">
        <v>144</v>
      </c>
      <c r="D58">
        <v>1296</v>
      </c>
      <c r="E58">
        <v>0</v>
      </c>
      <c r="F58">
        <v>0</v>
      </c>
      <c r="G58">
        <v>0</v>
      </c>
      <c r="H58">
        <v>9</v>
      </c>
      <c r="I58">
        <v>144</v>
      </c>
      <c r="J58">
        <v>1296</v>
      </c>
      <c r="K58">
        <v>0</v>
      </c>
      <c r="L58">
        <v>57</v>
      </c>
      <c r="M58">
        <f>IF(MONTH(A58)=4,1,0)</f>
        <v>0</v>
      </c>
      <c r="N58">
        <f>IF(MONTH(A58)=8,1,0)</f>
        <v>0</v>
      </c>
      <c r="O58">
        <f>IF(MONTH(A58)=9,1,0)</f>
        <v>0</v>
      </c>
      <c r="P58">
        <f>IF(MONTH(A58)=10,1,0)</f>
        <v>0</v>
      </c>
      <c r="Q58">
        <f>IF(MONTH(A58)=12,1,0)</f>
        <v>0</v>
      </c>
      <c r="R58">
        <f>IF(WEEKDAY(A58)&gt;=6,1,0)</f>
        <v>0</v>
      </c>
      <c r="S58">
        <v>5040</v>
      </c>
      <c r="T58">
        <f>IF(MONTH(A58)=2,1,0)</f>
        <v>1</v>
      </c>
      <c r="U58">
        <f>IF(MONTH(A58)=3,1,0)</f>
        <v>0</v>
      </c>
      <c r="V58">
        <f>IF(MONTH(A58)=5,1,0)</f>
        <v>0</v>
      </c>
      <c r="W58">
        <f>IF(MONTH(A58)=6,1,0)</f>
        <v>0</v>
      </c>
      <c r="X58">
        <f>IF(MONTH(A58)=7,1,0)</f>
        <v>0</v>
      </c>
      <c r="Y58">
        <f>IF(MONTH(A58)=11,1,0)</f>
        <v>0</v>
      </c>
    </row>
    <row r="59" spans="1:25">
      <c r="A59" s="1">
        <v>40602</v>
      </c>
      <c r="B59">
        <v>7</v>
      </c>
      <c r="C59">
        <v>144</v>
      </c>
      <c r="D59">
        <v>1008</v>
      </c>
      <c r="E59">
        <v>1</v>
      </c>
      <c r="F59">
        <v>144</v>
      </c>
      <c r="G59">
        <v>144</v>
      </c>
      <c r="H59">
        <v>8</v>
      </c>
      <c r="I59">
        <v>144</v>
      </c>
      <c r="J59">
        <v>1152</v>
      </c>
      <c r="K59">
        <v>0</v>
      </c>
      <c r="L59">
        <v>58</v>
      </c>
      <c r="M59">
        <f>IF(MONTH(A59)=4,1,0)</f>
        <v>0</v>
      </c>
      <c r="N59">
        <f>IF(MONTH(A59)=8,1,0)</f>
        <v>0</v>
      </c>
      <c r="O59">
        <f>IF(MONTH(A59)=9,1,0)</f>
        <v>0</v>
      </c>
      <c r="P59">
        <f>IF(MONTH(A59)=10,1,0)</f>
        <v>0</v>
      </c>
      <c r="Q59">
        <f>IF(MONTH(A59)=12,1,0)</f>
        <v>0</v>
      </c>
      <c r="R59">
        <f>IF(WEEKDAY(A59)&gt;=6,1,0)</f>
        <v>0</v>
      </c>
      <c r="S59">
        <v>1296</v>
      </c>
      <c r="T59">
        <f>IF(MONTH(A59)=2,1,0)</f>
        <v>1</v>
      </c>
      <c r="U59">
        <f>IF(MONTH(A59)=3,1,0)</f>
        <v>0</v>
      </c>
      <c r="V59">
        <f>IF(MONTH(A59)=5,1,0)</f>
        <v>0</v>
      </c>
      <c r="W59">
        <f>IF(MONTH(A59)=6,1,0)</f>
        <v>0</v>
      </c>
      <c r="X59">
        <f>IF(MONTH(A59)=7,1,0)</f>
        <v>0</v>
      </c>
      <c r="Y59">
        <f>IF(MONTH(A59)=11,1,0)</f>
        <v>0</v>
      </c>
    </row>
    <row r="60" spans="1:25">
      <c r="A60" s="1">
        <v>40603</v>
      </c>
      <c r="B60">
        <v>32</v>
      </c>
      <c r="C60">
        <v>144</v>
      </c>
      <c r="D60">
        <v>4608</v>
      </c>
      <c r="E60">
        <v>0</v>
      </c>
      <c r="F60">
        <v>0</v>
      </c>
      <c r="G60">
        <v>0</v>
      </c>
      <c r="H60">
        <v>32</v>
      </c>
      <c r="I60">
        <v>144</v>
      </c>
      <c r="J60">
        <v>4608</v>
      </c>
      <c r="K60">
        <v>0</v>
      </c>
      <c r="L60">
        <v>59</v>
      </c>
      <c r="M60">
        <f>IF(MONTH(A60)=4,1,0)</f>
        <v>0</v>
      </c>
      <c r="N60">
        <f>IF(MONTH(A60)=8,1,0)</f>
        <v>0</v>
      </c>
      <c r="O60">
        <f>IF(MONTH(A60)=9,1,0)</f>
        <v>0</v>
      </c>
      <c r="P60">
        <f>IF(MONTH(A60)=10,1,0)</f>
        <v>0</v>
      </c>
      <c r="Q60">
        <f>IF(MONTH(A60)=12,1,0)</f>
        <v>0</v>
      </c>
      <c r="R60">
        <f>IF(WEEKDAY(A60)&gt;=6,1,0)</f>
        <v>0</v>
      </c>
      <c r="S60">
        <v>1152</v>
      </c>
      <c r="T60">
        <f>IF(MONTH(A60)=2,1,0)</f>
        <v>0</v>
      </c>
      <c r="U60">
        <f>IF(MONTH(A60)=3,1,0)</f>
        <v>1</v>
      </c>
      <c r="V60">
        <f>IF(MONTH(A60)=5,1,0)</f>
        <v>0</v>
      </c>
      <c r="W60">
        <f>IF(MONTH(A60)=6,1,0)</f>
        <v>0</v>
      </c>
      <c r="X60">
        <f>IF(MONTH(A60)=7,1,0)</f>
        <v>0</v>
      </c>
      <c r="Y60">
        <f>IF(MONTH(A60)=11,1,0)</f>
        <v>0</v>
      </c>
    </row>
    <row r="61" spans="1:25">
      <c r="A61" s="1">
        <v>40604</v>
      </c>
      <c r="B61">
        <v>65</v>
      </c>
      <c r="C61">
        <v>144</v>
      </c>
      <c r="D61">
        <v>9360</v>
      </c>
      <c r="E61">
        <v>0</v>
      </c>
      <c r="F61">
        <v>0</v>
      </c>
      <c r="G61">
        <v>0</v>
      </c>
      <c r="H61">
        <v>65</v>
      </c>
      <c r="I61">
        <v>144</v>
      </c>
      <c r="J61">
        <v>9360</v>
      </c>
      <c r="K61">
        <v>0</v>
      </c>
      <c r="L61">
        <v>60</v>
      </c>
      <c r="M61">
        <f>IF(MONTH(A61)=4,1,0)</f>
        <v>0</v>
      </c>
      <c r="N61">
        <f>IF(MONTH(A61)=8,1,0)</f>
        <v>0</v>
      </c>
      <c r="O61">
        <f>IF(MONTH(A61)=9,1,0)</f>
        <v>0</v>
      </c>
      <c r="P61">
        <f>IF(MONTH(A61)=10,1,0)</f>
        <v>0</v>
      </c>
      <c r="Q61">
        <f>IF(MONTH(A61)=12,1,0)</f>
        <v>0</v>
      </c>
      <c r="R61">
        <f>IF(WEEKDAY(A61)&gt;=6,1,0)</f>
        <v>0</v>
      </c>
      <c r="S61">
        <v>4608</v>
      </c>
      <c r="T61">
        <f>IF(MONTH(A61)=2,1,0)</f>
        <v>0</v>
      </c>
      <c r="U61">
        <f>IF(MONTH(A61)=3,1,0)</f>
        <v>1</v>
      </c>
      <c r="V61">
        <f>IF(MONTH(A61)=5,1,0)</f>
        <v>0</v>
      </c>
      <c r="W61">
        <f>IF(MONTH(A61)=6,1,0)</f>
        <v>0</v>
      </c>
      <c r="X61">
        <f>IF(MONTH(A61)=7,1,0)</f>
        <v>0</v>
      </c>
      <c r="Y61">
        <f>IF(MONTH(A61)=11,1,0)</f>
        <v>0</v>
      </c>
    </row>
    <row r="62" spans="1:25">
      <c r="A62" s="1">
        <v>40605</v>
      </c>
      <c r="B62">
        <v>23</v>
      </c>
      <c r="C62">
        <v>144</v>
      </c>
      <c r="D62">
        <v>3312</v>
      </c>
      <c r="E62">
        <v>2</v>
      </c>
      <c r="F62">
        <v>144</v>
      </c>
      <c r="G62">
        <v>288</v>
      </c>
      <c r="H62">
        <v>25</v>
      </c>
      <c r="I62">
        <v>144</v>
      </c>
      <c r="J62">
        <v>3600</v>
      </c>
      <c r="K62">
        <v>0</v>
      </c>
      <c r="L62">
        <v>61</v>
      </c>
      <c r="M62">
        <f>IF(MONTH(A62)=4,1,0)</f>
        <v>0</v>
      </c>
      <c r="N62">
        <f>IF(MONTH(A62)=8,1,0)</f>
        <v>0</v>
      </c>
      <c r="O62">
        <f>IF(MONTH(A62)=9,1,0)</f>
        <v>0</v>
      </c>
      <c r="P62">
        <f>IF(MONTH(A62)=10,1,0)</f>
        <v>0</v>
      </c>
      <c r="Q62">
        <f>IF(MONTH(A62)=12,1,0)</f>
        <v>0</v>
      </c>
      <c r="R62">
        <f>IF(WEEKDAY(A62)&gt;=6,1,0)</f>
        <v>0</v>
      </c>
      <c r="S62">
        <v>9360</v>
      </c>
      <c r="T62">
        <f>IF(MONTH(A62)=2,1,0)</f>
        <v>0</v>
      </c>
      <c r="U62">
        <f>IF(MONTH(A62)=3,1,0)</f>
        <v>1</v>
      </c>
      <c r="V62">
        <f>IF(MONTH(A62)=5,1,0)</f>
        <v>0</v>
      </c>
      <c r="W62">
        <f>IF(MONTH(A62)=6,1,0)</f>
        <v>0</v>
      </c>
      <c r="X62">
        <f>IF(MONTH(A62)=7,1,0)</f>
        <v>0</v>
      </c>
      <c r="Y62">
        <f>IF(MONTH(A62)=11,1,0)</f>
        <v>0</v>
      </c>
    </row>
    <row r="63" spans="1:25">
      <c r="A63" s="1">
        <v>40606</v>
      </c>
      <c r="B63">
        <v>15</v>
      </c>
      <c r="C63">
        <v>144</v>
      </c>
      <c r="D63">
        <v>2160</v>
      </c>
      <c r="E63">
        <v>6</v>
      </c>
      <c r="F63">
        <v>144</v>
      </c>
      <c r="G63">
        <v>864</v>
      </c>
      <c r="H63">
        <v>21</v>
      </c>
      <c r="I63">
        <v>144</v>
      </c>
      <c r="J63">
        <v>3024</v>
      </c>
      <c r="K63">
        <v>0</v>
      </c>
      <c r="L63">
        <v>62</v>
      </c>
      <c r="M63">
        <f>IF(MONTH(A63)=4,1,0)</f>
        <v>0</v>
      </c>
      <c r="N63">
        <f>IF(MONTH(A63)=8,1,0)</f>
        <v>0</v>
      </c>
      <c r="O63">
        <f>IF(MONTH(A63)=9,1,0)</f>
        <v>0</v>
      </c>
      <c r="P63">
        <f>IF(MONTH(A63)=10,1,0)</f>
        <v>0</v>
      </c>
      <c r="Q63">
        <f>IF(MONTH(A63)=12,1,0)</f>
        <v>0</v>
      </c>
      <c r="R63">
        <f>IF(WEEKDAY(A63)&gt;=6,1,0)</f>
        <v>1</v>
      </c>
      <c r="S63">
        <v>3600</v>
      </c>
      <c r="T63">
        <f>IF(MONTH(A63)=2,1,0)</f>
        <v>0</v>
      </c>
      <c r="U63">
        <f>IF(MONTH(A63)=3,1,0)</f>
        <v>1</v>
      </c>
      <c r="V63">
        <f>IF(MONTH(A63)=5,1,0)</f>
        <v>0</v>
      </c>
      <c r="W63">
        <f>IF(MONTH(A63)=6,1,0)</f>
        <v>0</v>
      </c>
      <c r="X63">
        <f>IF(MONTH(A63)=7,1,0)</f>
        <v>0</v>
      </c>
      <c r="Y63">
        <f>IF(MONTH(A63)=11,1,0)</f>
        <v>0</v>
      </c>
    </row>
    <row r="64" spans="1:25">
      <c r="A64" s="1">
        <v>40607</v>
      </c>
      <c r="B64">
        <v>1</v>
      </c>
      <c r="C64">
        <v>144</v>
      </c>
      <c r="D64">
        <v>144</v>
      </c>
      <c r="E64">
        <v>4</v>
      </c>
      <c r="F64">
        <v>144</v>
      </c>
      <c r="G64">
        <v>576</v>
      </c>
      <c r="H64">
        <v>5</v>
      </c>
      <c r="I64">
        <v>144</v>
      </c>
      <c r="J64">
        <v>720</v>
      </c>
      <c r="K64">
        <v>0</v>
      </c>
      <c r="L64">
        <v>63</v>
      </c>
      <c r="M64">
        <f>IF(MONTH(A64)=4,1,0)</f>
        <v>0</v>
      </c>
      <c r="N64">
        <f>IF(MONTH(A64)=8,1,0)</f>
        <v>0</v>
      </c>
      <c r="O64">
        <f>IF(MONTH(A64)=9,1,0)</f>
        <v>0</v>
      </c>
      <c r="P64">
        <f>IF(MONTH(A64)=10,1,0)</f>
        <v>0</v>
      </c>
      <c r="Q64">
        <f>IF(MONTH(A64)=12,1,0)</f>
        <v>0</v>
      </c>
      <c r="R64">
        <f>IF(WEEKDAY(A64)&gt;=6,1,0)</f>
        <v>1</v>
      </c>
      <c r="S64">
        <v>3024</v>
      </c>
      <c r="T64">
        <f>IF(MONTH(A64)=2,1,0)</f>
        <v>0</v>
      </c>
      <c r="U64">
        <f>IF(MONTH(A64)=3,1,0)</f>
        <v>1</v>
      </c>
      <c r="V64">
        <f>IF(MONTH(A64)=5,1,0)</f>
        <v>0</v>
      </c>
      <c r="W64">
        <f>IF(MONTH(A64)=6,1,0)</f>
        <v>0</v>
      </c>
      <c r="X64">
        <f>IF(MONTH(A64)=7,1,0)</f>
        <v>0</v>
      </c>
      <c r="Y64">
        <f>IF(MONTH(A64)=11,1,0)</f>
        <v>0</v>
      </c>
    </row>
    <row r="65" spans="1:25">
      <c r="A65" s="1">
        <v>40608</v>
      </c>
      <c r="B65">
        <v>10</v>
      </c>
      <c r="C65">
        <v>144</v>
      </c>
      <c r="D65">
        <v>1440</v>
      </c>
      <c r="E65">
        <v>0</v>
      </c>
      <c r="F65">
        <v>0</v>
      </c>
      <c r="G65">
        <v>0</v>
      </c>
      <c r="H65">
        <v>10</v>
      </c>
      <c r="I65">
        <v>144</v>
      </c>
      <c r="J65">
        <v>1440</v>
      </c>
      <c r="K65">
        <v>0</v>
      </c>
      <c r="L65">
        <v>64</v>
      </c>
      <c r="M65">
        <f>IF(MONTH(A65)=4,1,0)</f>
        <v>0</v>
      </c>
      <c r="N65">
        <f>IF(MONTH(A65)=8,1,0)</f>
        <v>0</v>
      </c>
      <c r="O65">
        <f>IF(MONTH(A65)=9,1,0)</f>
        <v>0</v>
      </c>
      <c r="P65">
        <f>IF(MONTH(A65)=10,1,0)</f>
        <v>0</v>
      </c>
      <c r="Q65">
        <f>IF(MONTH(A65)=12,1,0)</f>
        <v>0</v>
      </c>
      <c r="R65">
        <f>IF(WEEKDAY(A65)&gt;=6,1,0)</f>
        <v>0</v>
      </c>
      <c r="S65">
        <v>720</v>
      </c>
      <c r="T65">
        <f>IF(MONTH(A65)=2,1,0)</f>
        <v>0</v>
      </c>
      <c r="U65">
        <f>IF(MONTH(A65)=3,1,0)</f>
        <v>1</v>
      </c>
      <c r="V65">
        <f>IF(MONTH(A65)=5,1,0)</f>
        <v>0</v>
      </c>
      <c r="W65">
        <f>IF(MONTH(A65)=6,1,0)</f>
        <v>0</v>
      </c>
      <c r="X65">
        <f>IF(MONTH(A65)=7,1,0)</f>
        <v>0</v>
      </c>
      <c r="Y65">
        <f>IF(MONTH(A65)=11,1,0)</f>
        <v>0</v>
      </c>
    </row>
    <row r="66" spans="1:25">
      <c r="A66" s="1">
        <v>40609</v>
      </c>
      <c r="B66">
        <v>18</v>
      </c>
      <c r="C66">
        <v>144</v>
      </c>
      <c r="D66">
        <v>2592</v>
      </c>
      <c r="E66">
        <v>0</v>
      </c>
      <c r="F66">
        <v>0</v>
      </c>
      <c r="G66">
        <v>0</v>
      </c>
      <c r="H66">
        <v>18</v>
      </c>
      <c r="I66">
        <v>144</v>
      </c>
      <c r="J66">
        <v>2592</v>
      </c>
      <c r="K66">
        <v>0</v>
      </c>
      <c r="L66">
        <v>65</v>
      </c>
      <c r="M66">
        <f>IF(MONTH(A66)=4,1,0)</f>
        <v>0</v>
      </c>
      <c r="N66">
        <f>IF(MONTH(A66)=8,1,0)</f>
        <v>0</v>
      </c>
      <c r="O66">
        <f>IF(MONTH(A66)=9,1,0)</f>
        <v>0</v>
      </c>
      <c r="P66">
        <f>IF(MONTH(A66)=10,1,0)</f>
        <v>0</v>
      </c>
      <c r="Q66">
        <f>IF(MONTH(A66)=12,1,0)</f>
        <v>0</v>
      </c>
      <c r="R66">
        <f>IF(WEEKDAY(A66)&gt;=6,1,0)</f>
        <v>0</v>
      </c>
      <c r="S66">
        <v>1440</v>
      </c>
      <c r="T66">
        <f>IF(MONTH(A66)=2,1,0)</f>
        <v>0</v>
      </c>
      <c r="U66">
        <f>IF(MONTH(A66)=3,1,0)</f>
        <v>1</v>
      </c>
      <c r="V66">
        <f>IF(MONTH(A66)=5,1,0)</f>
        <v>0</v>
      </c>
      <c r="W66">
        <f>IF(MONTH(A66)=6,1,0)</f>
        <v>0</v>
      </c>
      <c r="X66">
        <f>IF(MONTH(A66)=7,1,0)</f>
        <v>0</v>
      </c>
      <c r="Y66">
        <f>IF(MONTH(A66)=11,1,0)</f>
        <v>0</v>
      </c>
    </row>
    <row r="67" spans="1:25">
      <c r="A67" s="1">
        <v>40610</v>
      </c>
      <c r="B67">
        <v>12</v>
      </c>
      <c r="C67">
        <v>144</v>
      </c>
      <c r="D67">
        <v>1728</v>
      </c>
      <c r="E67">
        <v>0</v>
      </c>
      <c r="F67">
        <v>0</v>
      </c>
      <c r="G67">
        <v>0</v>
      </c>
      <c r="H67">
        <v>12</v>
      </c>
      <c r="I67">
        <v>144</v>
      </c>
      <c r="J67">
        <v>1728</v>
      </c>
      <c r="K67">
        <v>0</v>
      </c>
      <c r="L67">
        <v>66</v>
      </c>
      <c r="M67">
        <f>IF(MONTH(A67)=4,1,0)</f>
        <v>0</v>
      </c>
      <c r="N67">
        <f>IF(MONTH(A67)=8,1,0)</f>
        <v>0</v>
      </c>
      <c r="O67">
        <f>IF(MONTH(A67)=9,1,0)</f>
        <v>0</v>
      </c>
      <c r="P67">
        <f>IF(MONTH(A67)=10,1,0)</f>
        <v>0</v>
      </c>
      <c r="Q67">
        <f>IF(MONTH(A67)=12,1,0)</f>
        <v>0</v>
      </c>
      <c r="R67">
        <f>IF(WEEKDAY(A67)&gt;=6,1,0)</f>
        <v>0</v>
      </c>
      <c r="S67">
        <v>2592</v>
      </c>
      <c r="T67">
        <f>IF(MONTH(A67)=2,1,0)</f>
        <v>0</v>
      </c>
      <c r="U67">
        <f>IF(MONTH(A67)=3,1,0)</f>
        <v>1</v>
      </c>
      <c r="V67">
        <f>IF(MONTH(A67)=5,1,0)</f>
        <v>0</v>
      </c>
      <c r="W67">
        <f>IF(MONTH(A67)=6,1,0)</f>
        <v>0</v>
      </c>
      <c r="X67">
        <f>IF(MONTH(A67)=7,1,0)</f>
        <v>0</v>
      </c>
      <c r="Y67">
        <f>IF(MONTH(A67)=11,1,0)</f>
        <v>0</v>
      </c>
    </row>
    <row r="68" spans="1:25">
      <c r="A68" s="1">
        <v>40611</v>
      </c>
      <c r="B68">
        <v>7</v>
      </c>
      <c r="C68">
        <v>144</v>
      </c>
      <c r="D68">
        <v>1008</v>
      </c>
      <c r="E68">
        <v>0</v>
      </c>
      <c r="F68">
        <v>0</v>
      </c>
      <c r="G68">
        <v>0</v>
      </c>
      <c r="H68">
        <v>7</v>
      </c>
      <c r="I68">
        <v>144</v>
      </c>
      <c r="J68">
        <v>1008</v>
      </c>
      <c r="K68">
        <v>0</v>
      </c>
      <c r="L68">
        <v>67</v>
      </c>
      <c r="M68">
        <f>IF(MONTH(A68)=4,1,0)</f>
        <v>0</v>
      </c>
      <c r="N68">
        <f>IF(MONTH(A68)=8,1,0)</f>
        <v>0</v>
      </c>
      <c r="O68">
        <f>IF(MONTH(A68)=9,1,0)</f>
        <v>0</v>
      </c>
      <c r="P68">
        <f>IF(MONTH(A68)=10,1,0)</f>
        <v>0</v>
      </c>
      <c r="Q68">
        <f>IF(MONTH(A68)=12,1,0)</f>
        <v>0</v>
      </c>
      <c r="R68">
        <f>IF(WEEKDAY(A68)&gt;=6,1,0)</f>
        <v>0</v>
      </c>
      <c r="S68">
        <v>1728</v>
      </c>
      <c r="T68">
        <f>IF(MONTH(A68)=2,1,0)</f>
        <v>0</v>
      </c>
      <c r="U68">
        <f>IF(MONTH(A68)=3,1,0)</f>
        <v>1</v>
      </c>
      <c r="V68">
        <f>IF(MONTH(A68)=5,1,0)</f>
        <v>0</v>
      </c>
      <c r="W68">
        <f>IF(MONTH(A68)=6,1,0)</f>
        <v>0</v>
      </c>
      <c r="X68">
        <f>IF(MONTH(A68)=7,1,0)</f>
        <v>0</v>
      </c>
      <c r="Y68">
        <f>IF(MONTH(A68)=11,1,0)</f>
        <v>0</v>
      </c>
    </row>
    <row r="69" spans="1:25">
      <c r="A69" s="1">
        <v>40612</v>
      </c>
      <c r="B69">
        <v>7</v>
      </c>
      <c r="C69">
        <v>146.85714285714286</v>
      </c>
      <c r="D69">
        <v>1028</v>
      </c>
      <c r="E69">
        <v>2</v>
      </c>
      <c r="F69">
        <v>144</v>
      </c>
      <c r="G69">
        <v>288</v>
      </c>
      <c r="H69">
        <v>9</v>
      </c>
      <c r="I69">
        <v>146.22222222222223</v>
      </c>
      <c r="J69">
        <v>1316</v>
      </c>
      <c r="K69">
        <v>0</v>
      </c>
      <c r="L69">
        <v>68</v>
      </c>
      <c r="M69">
        <f>IF(MONTH(A69)=4,1,0)</f>
        <v>0</v>
      </c>
      <c r="N69">
        <f>IF(MONTH(A69)=8,1,0)</f>
        <v>0</v>
      </c>
      <c r="O69">
        <f>IF(MONTH(A69)=9,1,0)</f>
        <v>0</v>
      </c>
      <c r="P69">
        <f>IF(MONTH(A69)=10,1,0)</f>
        <v>0</v>
      </c>
      <c r="Q69">
        <f>IF(MONTH(A69)=12,1,0)</f>
        <v>0</v>
      </c>
      <c r="R69">
        <f>IF(WEEKDAY(A69)&gt;=6,1,0)</f>
        <v>0</v>
      </c>
      <c r="S69">
        <v>1008</v>
      </c>
      <c r="T69">
        <f>IF(MONTH(A69)=2,1,0)</f>
        <v>0</v>
      </c>
      <c r="U69">
        <f>IF(MONTH(A69)=3,1,0)</f>
        <v>1</v>
      </c>
      <c r="V69">
        <f>IF(MONTH(A69)=5,1,0)</f>
        <v>0</v>
      </c>
      <c r="W69">
        <f>IF(MONTH(A69)=6,1,0)</f>
        <v>0</v>
      </c>
      <c r="X69">
        <f>IF(MONTH(A69)=7,1,0)</f>
        <v>0</v>
      </c>
      <c r="Y69">
        <f>IF(MONTH(A69)=11,1,0)</f>
        <v>0</v>
      </c>
    </row>
    <row r="70" spans="1:25">
      <c r="A70" s="1">
        <v>40613</v>
      </c>
      <c r="B70">
        <v>2</v>
      </c>
      <c r="C70">
        <v>154</v>
      </c>
      <c r="D70">
        <v>308</v>
      </c>
      <c r="E70">
        <v>2</v>
      </c>
      <c r="F70">
        <v>144</v>
      </c>
      <c r="G70">
        <v>288</v>
      </c>
      <c r="H70">
        <v>4</v>
      </c>
      <c r="I70">
        <v>149</v>
      </c>
      <c r="J70">
        <v>596</v>
      </c>
      <c r="K70">
        <v>0</v>
      </c>
      <c r="L70">
        <v>69</v>
      </c>
      <c r="M70">
        <f>IF(MONTH(A70)=4,1,0)</f>
        <v>0</v>
      </c>
      <c r="N70">
        <f>IF(MONTH(A70)=8,1,0)</f>
        <v>0</v>
      </c>
      <c r="O70">
        <f>IF(MONTH(A70)=9,1,0)</f>
        <v>0</v>
      </c>
      <c r="P70">
        <f>IF(MONTH(A70)=10,1,0)</f>
        <v>0</v>
      </c>
      <c r="Q70">
        <f>IF(MONTH(A70)=12,1,0)</f>
        <v>0</v>
      </c>
      <c r="R70">
        <f>IF(WEEKDAY(A70)&gt;=6,1,0)</f>
        <v>1</v>
      </c>
      <c r="S70">
        <v>1316</v>
      </c>
      <c r="T70">
        <f>IF(MONTH(A70)=2,1,0)</f>
        <v>0</v>
      </c>
      <c r="U70">
        <f>IF(MONTH(A70)=3,1,0)</f>
        <v>1</v>
      </c>
      <c r="V70">
        <f>IF(MONTH(A70)=5,1,0)</f>
        <v>0</v>
      </c>
      <c r="W70">
        <f>IF(MONTH(A70)=6,1,0)</f>
        <v>0</v>
      </c>
      <c r="X70">
        <f>IF(MONTH(A70)=7,1,0)</f>
        <v>0</v>
      </c>
      <c r="Y70">
        <f>IF(MONTH(A70)=11,1,0)</f>
        <v>0</v>
      </c>
    </row>
    <row r="71" spans="1:25">
      <c r="A71" s="1">
        <v>40614</v>
      </c>
      <c r="B71">
        <v>25</v>
      </c>
      <c r="C71">
        <v>144.80000000000001</v>
      </c>
      <c r="D71">
        <v>3620</v>
      </c>
      <c r="E71">
        <v>0</v>
      </c>
      <c r="F71">
        <v>0</v>
      </c>
      <c r="G71">
        <v>0</v>
      </c>
      <c r="H71">
        <v>25</v>
      </c>
      <c r="I71">
        <v>144.80000000000001</v>
      </c>
      <c r="J71">
        <v>3620</v>
      </c>
      <c r="K71">
        <v>0</v>
      </c>
      <c r="L71">
        <v>70</v>
      </c>
      <c r="M71">
        <f>IF(MONTH(A71)=4,1,0)</f>
        <v>0</v>
      </c>
      <c r="N71">
        <f>IF(MONTH(A71)=8,1,0)</f>
        <v>0</v>
      </c>
      <c r="O71">
        <f>IF(MONTH(A71)=9,1,0)</f>
        <v>0</v>
      </c>
      <c r="P71">
        <f>IF(MONTH(A71)=10,1,0)</f>
        <v>0</v>
      </c>
      <c r="Q71">
        <f>IF(MONTH(A71)=12,1,0)</f>
        <v>0</v>
      </c>
      <c r="R71">
        <f>IF(WEEKDAY(A71)&gt;=6,1,0)</f>
        <v>1</v>
      </c>
      <c r="S71">
        <v>596</v>
      </c>
      <c r="T71">
        <f>IF(MONTH(A71)=2,1,0)</f>
        <v>0</v>
      </c>
      <c r="U71">
        <f>IF(MONTH(A71)=3,1,0)</f>
        <v>1</v>
      </c>
      <c r="V71">
        <f>IF(MONTH(A71)=5,1,0)</f>
        <v>0</v>
      </c>
      <c r="W71">
        <f>IF(MONTH(A71)=6,1,0)</f>
        <v>0</v>
      </c>
      <c r="X71">
        <f>IF(MONTH(A71)=7,1,0)</f>
        <v>0</v>
      </c>
      <c r="Y71">
        <f>IF(MONTH(A71)=11,1,0)</f>
        <v>0</v>
      </c>
    </row>
    <row r="72" spans="1:25">
      <c r="A72" s="1">
        <v>40615</v>
      </c>
      <c r="B72">
        <v>55</v>
      </c>
      <c r="C72">
        <v>144</v>
      </c>
      <c r="D72">
        <v>7920</v>
      </c>
      <c r="E72">
        <v>0</v>
      </c>
      <c r="F72">
        <v>0</v>
      </c>
      <c r="G72">
        <v>0</v>
      </c>
      <c r="H72">
        <v>55</v>
      </c>
      <c r="I72">
        <v>144</v>
      </c>
      <c r="J72">
        <v>7920</v>
      </c>
      <c r="K72">
        <v>0</v>
      </c>
      <c r="L72">
        <v>71</v>
      </c>
      <c r="M72">
        <f>IF(MONTH(A72)=4,1,0)</f>
        <v>0</v>
      </c>
      <c r="N72">
        <f>IF(MONTH(A72)=8,1,0)</f>
        <v>0</v>
      </c>
      <c r="O72">
        <f>IF(MONTH(A72)=9,1,0)</f>
        <v>0</v>
      </c>
      <c r="P72">
        <f>IF(MONTH(A72)=10,1,0)</f>
        <v>0</v>
      </c>
      <c r="Q72">
        <f>IF(MONTH(A72)=12,1,0)</f>
        <v>0</v>
      </c>
      <c r="R72">
        <f>IF(WEEKDAY(A72)&gt;=6,1,0)</f>
        <v>0</v>
      </c>
      <c r="S72">
        <v>3620</v>
      </c>
      <c r="T72">
        <f>IF(MONTH(A72)=2,1,0)</f>
        <v>0</v>
      </c>
      <c r="U72">
        <f>IF(MONTH(A72)=3,1,0)</f>
        <v>1</v>
      </c>
      <c r="V72">
        <f>IF(MONTH(A72)=5,1,0)</f>
        <v>0</v>
      </c>
      <c r="W72">
        <f>IF(MONTH(A72)=6,1,0)</f>
        <v>0</v>
      </c>
      <c r="X72">
        <f>IF(MONTH(A72)=7,1,0)</f>
        <v>0</v>
      </c>
      <c r="Y72">
        <f>IF(MONTH(A72)=11,1,0)</f>
        <v>0</v>
      </c>
    </row>
    <row r="73" spans="1:25">
      <c r="A73" s="1">
        <v>40616</v>
      </c>
      <c r="B73">
        <v>80</v>
      </c>
      <c r="C73">
        <v>144</v>
      </c>
      <c r="D73">
        <v>11520</v>
      </c>
      <c r="E73">
        <v>0</v>
      </c>
      <c r="F73">
        <v>0</v>
      </c>
      <c r="G73">
        <v>0</v>
      </c>
      <c r="H73">
        <v>80</v>
      </c>
      <c r="I73">
        <v>144</v>
      </c>
      <c r="J73">
        <v>11520</v>
      </c>
      <c r="K73">
        <v>0</v>
      </c>
      <c r="L73">
        <v>72</v>
      </c>
      <c r="M73">
        <f>IF(MONTH(A73)=4,1,0)</f>
        <v>0</v>
      </c>
      <c r="N73">
        <f>IF(MONTH(A73)=8,1,0)</f>
        <v>0</v>
      </c>
      <c r="O73">
        <f>IF(MONTH(A73)=9,1,0)</f>
        <v>0</v>
      </c>
      <c r="P73">
        <f>IF(MONTH(A73)=10,1,0)</f>
        <v>0</v>
      </c>
      <c r="Q73">
        <f>IF(MONTH(A73)=12,1,0)</f>
        <v>0</v>
      </c>
      <c r="R73">
        <f>IF(WEEKDAY(A73)&gt;=6,1,0)</f>
        <v>0</v>
      </c>
      <c r="S73">
        <v>7920</v>
      </c>
      <c r="T73">
        <f>IF(MONTH(A73)=2,1,0)</f>
        <v>0</v>
      </c>
      <c r="U73">
        <f>IF(MONTH(A73)=3,1,0)</f>
        <v>1</v>
      </c>
      <c r="V73">
        <f>IF(MONTH(A73)=5,1,0)</f>
        <v>0</v>
      </c>
      <c r="W73">
        <f>IF(MONTH(A73)=6,1,0)</f>
        <v>0</v>
      </c>
      <c r="X73">
        <f>IF(MONTH(A73)=7,1,0)</f>
        <v>0</v>
      </c>
      <c r="Y73">
        <f>IF(MONTH(A73)=11,1,0)</f>
        <v>0</v>
      </c>
    </row>
    <row r="74" spans="1:25">
      <c r="A74" s="1">
        <v>40617</v>
      </c>
      <c r="B74">
        <v>79</v>
      </c>
      <c r="C74">
        <v>144</v>
      </c>
      <c r="D74">
        <v>11376</v>
      </c>
      <c r="E74">
        <v>0</v>
      </c>
      <c r="F74">
        <v>0</v>
      </c>
      <c r="G74">
        <v>0</v>
      </c>
      <c r="H74">
        <v>79</v>
      </c>
      <c r="I74">
        <v>144</v>
      </c>
      <c r="J74">
        <v>11376</v>
      </c>
      <c r="K74">
        <v>0</v>
      </c>
      <c r="L74">
        <v>73</v>
      </c>
      <c r="M74">
        <f>IF(MONTH(A74)=4,1,0)</f>
        <v>0</v>
      </c>
      <c r="N74">
        <f>IF(MONTH(A74)=8,1,0)</f>
        <v>0</v>
      </c>
      <c r="O74">
        <f>IF(MONTH(A74)=9,1,0)</f>
        <v>0</v>
      </c>
      <c r="P74">
        <f>IF(MONTH(A74)=10,1,0)</f>
        <v>0</v>
      </c>
      <c r="Q74">
        <f>IF(MONTH(A74)=12,1,0)</f>
        <v>0</v>
      </c>
      <c r="R74">
        <f>IF(WEEKDAY(A74)&gt;=6,1,0)</f>
        <v>0</v>
      </c>
      <c r="S74">
        <v>11520</v>
      </c>
      <c r="T74">
        <f>IF(MONTH(A74)=2,1,0)</f>
        <v>0</v>
      </c>
      <c r="U74">
        <f>IF(MONTH(A74)=3,1,0)</f>
        <v>1</v>
      </c>
      <c r="V74">
        <f>IF(MONTH(A74)=5,1,0)</f>
        <v>0</v>
      </c>
      <c r="W74">
        <f>IF(MONTH(A74)=6,1,0)</f>
        <v>0</v>
      </c>
      <c r="X74">
        <f>IF(MONTH(A74)=7,1,0)</f>
        <v>0</v>
      </c>
      <c r="Y74">
        <f>IF(MONTH(A74)=11,1,0)</f>
        <v>0</v>
      </c>
    </row>
    <row r="75" spans="1:25">
      <c r="A75" s="1">
        <v>40618</v>
      </c>
      <c r="B75">
        <v>61</v>
      </c>
      <c r="C75">
        <v>144.32786885245901</v>
      </c>
      <c r="D75">
        <v>8804</v>
      </c>
      <c r="E75">
        <v>0</v>
      </c>
      <c r="F75">
        <v>0</v>
      </c>
      <c r="G75">
        <v>0</v>
      </c>
      <c r="H75">
        <v>61</v>
      </c>
      <c r="I75">
        <v>144.32786885245901</v>
      </c>
      <c r="J75">
        <v>8804</v>
      </c>
      <c r="K75">
        <v>0</v>
      </c>
      <c r="L75">
        <v>74</v>
      </c>
      <c r="M75">
        <f>IF(MONTH(A75)=4,1,0)</f>
        <v>0</v>
      </c>
      <c r="N75">
        <f>IF(MONTH(A75)=8,1,0)</f>
        <v>0</v>
      </c>
      <c r="O75">
        <f>IF(MONTH(A75)=9,1,0)</f>
        <v>0</v>
      </c>
      <c r="P75">
        <f>IF(MONTH(A75)=10,1,0)</f>
        <v>0</v>
      </c>
      <c r="Q75">
        <f>IF(MONTH(A75)=12,1,0)</f>
        <v>0</v>
      </c>
      <c r="R75">
        <f>IF(WEEKDAY(A75)&gt;=6,1,0)</f>
        <v>0</v>
      </c>
      <c r="S75">
        <v>11376</v>
      </c>
      <c r="T75">
        <f>IF(MONTH(A75)=2,1,0)</f>
        <v>0</v>
      </c>
      <c r="U75">
        <f>IF(MONTH(A75)=3,1,0)</f>
        <v>1</v>
      </c>
      <c r="V75">
        <f>IF(MONTH(A75)=5,1,0)</f>
        <v>0</v>
      </c>
      <c r="W75">
        <f>IF(MONTH(A75)=6,1,0)</f>
        <v>0</v>
      </c>
      <c r="X75">
        <f>IF(MONTH(A75)=7,1,0)</f>
        <v>0</v>
      </c>
      <c r="Y75">
        <f>IF(MONTH(A75)=11,1,0)</f>
        <v>0</v>
      </c>
    </row>
    <row r="76" spans="1:25">
      <c r="A76" s="1">
        <v>40619</v>
      </c>
      <c r="B76">
        <v>61</v>
      </c>
      <c r="C76">
        <v>145.31147540983608</v>
      </c>
      <c r="D76">
        <v>8864</v>
      </c>
      <c r="E76">
        <v>0</v>
      </c>
      <c r="F76">
        <v>0</v>
      </c>
      <c r="G76">
        <v>0</v>
      </c>
      <c r="H76">
        <v>61</v>
      </c>
      <c r="I76">
        <v>145.31147540983608</v>
      </c>
      <c r="J76">
        <v>8864</v>
      </c>
      <c r="K76">
        <v>0</v>
      </c>
      <c r="L76">
        <v>75</v>
      </c>
      <c r="M76">
        <f>IF(MONTH(A76)=4,1,0)</f>
        <v>0</v>
      </c>
      <c r="N76">
        <f>IF(MONTH(A76)=8,1,0)</f>
        <v>0</v>
      </c>
      <c r="O76">
        <f>IF(MONTH(A76)=9,1,0)</f>
        <v>0</v>
      </c>
      <c r="P76">
        <f>IF(MONTH(A76)=10,1,0)</f>
        <v>0</v>
      </c>
      <c r="Q76">
        <f>IF(MONTH(A76)=12,1,0)</f>
        <v>0</v>
      </c>
      <c r="R76">
        <f>IF(WEEKDAY(A76)&gt;=6,1,0)</f>
        <v>0</v>
      </c>
      <c r="S76">
        <v>8804</v>
      </c>
      <c r="T76">
        <f>IF(MONTH(A76)=2,1,0)</f>
        <v>0</v>
      </c>
      <c r="U76">
        <f>IF(MONTH(A76)=3,1,0)</f>
        <v>1</v>
      </c>
      <c r="V76">
        <f>IF(MONTH(A76)=5,1,0)</f>
        <v>0</v>
      </c>
      <c r="W76">
        <f>IF(MONTH(A76)=6,1,0)</f>
        <v>0</v>
      </c>
      <c r="X76">
        <f>IF(MONTH(A76)=7,1,0)</f>
        <v>0</v>
      </c>
      <c r="Y76">
        <f>IF(MONTH(A76)=11,1,0)</f>
        <v>0</v>
      </c>
    </row>
    <row r="77" spans="1:25">
      <c r="A77" s="1">
        <v>40620</v>
      </c>
      <c r="B77">
        <v>9</v>
      </c>
      <c r="C77">
        <v>150.66666666666666</v>
      </c>
      <c r="D77">
        <v>1356</v>
      </c>
      <c r="E77">
        <v>0</v>
      </c>
      <c r="F77">
        <v>0</v>
      </c>
      <c r="G77">
        <v>0</v>
      </c>
      <c r="H77">
        <v>9</v>
      </c>
      <c r="I77">
        <v>150.66666666666666</v>
      </c>
      <c r="J77">
        <v>1356</v>
      </c>
      <c r="K77">
        <v>0</v>
      </c>
      <c r="L77">
        <v>76</v>
      </c>
      <c r="M77">
        <f>IF(MONTH(A77)=4,1,0)</f>
        <v>0</v>
      </c>
      <c r="N77">
        <f>IF(MONTH(A77)=8,1,0)</f>
        <v>0</v>
      </c>
      <c r="O77">
        <f>IF(MONTH(A77)=9,1,0)</f>
        <v>0</v>
      </c>
      <c r="P77">
        <f>IF(MONTH(A77)=10,1,0)</f>
        <v>0</v>
      </c>
      <c r="Q77">
        <f>IF(MONTH(A77)=12,1,0)</f>
        <v>0</v>
      </c>
      <c r="R77">
        <f>IF(WEEKDAY(A77)&gt;=6,1,0)</f>
        <v>1</v>
      </c>
      <c r="S77">
        <v>8864</v>
      </c>
      <c r="T77">
        <f>IF(MONTH(A77)=2,1,0)</f>
        <v>0</v>
      </c>
      <c r="U77">
        <f>IF(MONTH(A77)=3,1,0)</f>
        <v>1</v>
      </c>
      <c r="V77">
        <f>IF(MONTH(A77)=5,1,0)</f>
        <v>0</v>
      </c>
      <c r="W77">
        <f>IF(MONTH(A77)=6,1,0)</f>
        <v>0</v>
      </c>
      <c r="X77">
        <f>IF(MONTH(A77)=7,1,0)</f>
        <v>0</v>
      </c>
      <c r="Y77">
        <f>IF(MONTH(A77)=11,1,0)</f>
        <v>0</v>
      </c>
    </row>
    <row r="78" spans="1:25">
      <c r="A78" s="1">
        <v>40621</v>
      </c>
      <c r="B78">
        <v>3</v>
      </c>
      <c r="C78">
        <v>157.33333333333334</v>
      </c>
      <c r="D78">
        <v>472</v>
      </c>
      <c r="E78">
        <v>0</v>
      </c>
      <c r="F78">
        <v>0</v>
      </c>
      <c r="G78">
        <v>0</v>
      </c>
      <c r="H78">
        <v>3</v>
      </c>
      <c r="I78">
        <v>157.33333333333334</v>
      </c>
      <c r="J78">
        <v>472</v>
      </c>
      <c r="K78">
        <v>0</v>
      </c>
      <c r="L78">
        <v>77</v>
      </c>
      <c r="M78">
        <f>IF(MONTH(A78)=4,1,0)</f>
        <v>0</v>
      </c>
      <c r="N78">
        <f>IF(MONTH(A78)=8,1,0)</f>
        <v>0</v>
      </c>
      <c r="O78">
        <f>IF(MONTH(A78)=9,1,0)</f>
        <v>0</v>
      </c>
      <c r="P78">
        <f>IF(MONTH(A78)=10,1,0)</f>
        <v>0</v>
      </c>
      <c r="Q78">
        <f>IF(MONTH(A78)=12,1,0)</f>
        <v>0</v>
      </c>
      <c r="R78">
        <f>IF(WEEKDAY(A78)&gt;=6,1,0)</f>
        <v>1</v>
      </c>
      <c r="S78">
        <v>1356</v>
      </c>
      <c r="T78">
        <f>IF(MONTH(A78)=2,1,0)</f>
        <v>0</v>
      </c>
      <c r="U78">
        <f>IF(MONTH(A78)=3,1,0)</f>
        <v>1</v>
      </c>
      <c r="V78">
        <f>IF(MONTH(A78)=5,1,0)</f>
        <v>0</v>
      </c>
      <c r="W78">
        <f>IF(MONTH(A78)=6,1,0)</f>
        <v>0</v>
      </c>
      <c r="X78">
        <f>IF(MONTH(A78)=7,1,0)</f>
        <v>0</v>
      </c>
      <c r="Y78">
        <f>IF(MONTH(A78)=11,1,0)</f>
        <v>0</v>
      </c>
    </row>
    <row r="79" spans="1:25">
      <c r="A79" s="1">
        <v>40622</v>
      </c>
      <c r="B79">
        <v>42</v>
      </c>
      <c r="C79">
        <v>144.95238095238096</v>
      </c>
      <c r="D79">
        <v>6088</v>
      </c>
      <c r="E79">
        <v>0</v>
      </c>
      <c r="F79">
        <v>0</v>
      </c>
      <c r="G79">
        <v>0</v>
      </c>
      <c r="H79">
        <v>42</v>
      </c>
      <c r="I79">
        <v>144.95238095238096</v>
      </c>
      <c r="J79">
        <v>6088</v>
      </c>
      <c r="K79">
        <v>0</v>
      </c>
      <c r="L79">
        <v>78</v>
      </c>
      <c r="M79">
        <f>IF(MONTH(A79)=4,1,0)</f>
        <v>0</v>
      </c>
      <c r="N79">
        <f>IF(MONTH(A79)=8,1,0)</f>
        <v>0</v>
      </c>
      <c r="O79">
        <f>IF(MONTH(A79)=9,1,0)</f>
        <v>0</v>
      </c>
      <c r="P79">
        <f>IF(MONTH(A79)=10,1,0)</f>
        <v>0</v>
      </c>
      <c r="Q79">
        <f>IF(MONTH(A79)=12,1,0)</f>
        <v>0</v>
      </c>
      <c r="R79">
        <f>IF(WEEKDAY(A79)&gt;=6,1,0)</f>
        <v>0</v>
      </c>
      <c r="S79">
        <v>472</v>
      </c>
      <c r="T79">
        <f>IF(MONTH(A79)=2,1,0)</f>
        <v>0</v>
      </c>
      <c r="U79">
        <f>IF(MONTH(A79)=3,1,0)</f>
        <v>1</v>
      </c>
      <c r="V79">
        <f>IF(MONTH(A79)=5,1,0)</f>
        <v>0</v>
      </c>
      <c r="W79">
        <f>IF(MONTH(A79)=6,1,0)</f>
        <v>0</v>
      </c>
      <c r="X79">
        <f>IF(MONTH(A79)=7,1,0)</f>
        <v>0</v>
      </c>
      <c r="Y79">
        <f>IF(MONTH(A79)=11,1,0)</f>
        <v>0</v>
      </c>
    </row>
    <row r="80" spans="1:25">
      <c r="A80" s="1">
        <v>40623</v>
      </c>
      <c r="B80">
        <v>50</v>
      </c>
      <c r="C80">
        <v>144.4</v>
      </c>
      <c r="D80">
        <v>7220</v>
      </c>
      <c r="E80">
        <v>0</v>
      </c>
      <c r="F80">
        <v>0</v>
      </c>
      <c r="G80">
        <v>0</v>
      </c>
      <c r="H80">
        <v>50</v>
      </c>
      <c r="I80">
        <v>144.4</v>
      </c>
      <c r="J80">
        <v>7220</v>
      </c>
      <c r="K80">
        <v>0</v>
      </c>
      <c r="L80">
        <v>79</v>
      </c>
      <c r="M80">
        <f>IF(MONTH(A80)=4,1,0)</f>
        <v>0</v>
      </c>
      <c r="N80">
        <f>IF(MONTH(A80)=8,1,0)</f>
        <v>0</v>
      </c>
      <c r="O80">
        <f>IF(MONTH(A80)=9,1,0)</f>
        <v>0</v>
      </c>
      <c r="P80">
        <f>IF(MONTH(A80)=10,1,0)</f>
        <v>0</v>
      </c>
      <c r="Q80">
        <f>IF(MONTH(A80)=12,1,0)</f>
        <v>0</v>
      </c>
      <c r="R80">
        <f>IF(WEEKDAY(A80)&gt;=6,1,0)</f>
        <v>0</v>
      </c>
      <c r="S80">
        <v>6088</v>
      </c>
      <c r="T80">
        <f>IF(MONTH(A80)=2,1,0)</f>
        <v>0</v>
      </c>
      <c r="U80">
        <f>IF(MONTH(A80)=3,1,0)</f>
        <v>1</v>
      </c>
      <c r="V80">
        <f>IF(MONTH(A80)=5,1,0)</f>
        <v>0</v>
      </c>
      <c r="W80">
        <f>IF(MONTH(A80)=6,1,0)</f>
        <v>0</v>
      </c>
      <c r="X80">
        <f>IF(MONTH(A80)=7,1,0)</f>
        <v>0</v>
      </c>
      <c r="Y80">
        <f>IF(MONTH(A80)=11,1,0)</f>
        <v>0</v>
      </c>
    </row>
    <row r="81" spans="1:25">
      <c r="A81" s="1">
        <v>40624</v>
      </c>
      <c r="B81">
        <v>66</v>
      </c>
      <c r="C81">
        <v>144</v>
      </c>
      <c r="D81">
        <v>9504</v>
      </c>
      <c r="E81">
        <v>0</v>
      </c>
      <c r="F81">
        <v>0</v>
      </c>
      <c r="G81">
        <v>0</v>
      </c>
      <c r="H81">
        <v>66</v>
      </c>
      <c r="I81">
        <v>144</v>
      </c>
      <c r="J81">
        <v>9504</v>
      </c>
      <c r="K81">
        <v>0</v>
      </c>
      <c r="L81">
        <v>80</v>
      </c>
      <c r="M81">
        <f>IF(MONTH(A81)=4,1,0)</f>
        <v>0</v>
      </c>
      <c r="N81">
        <f>IF(MONTH(A81)=8,1,0)</f>
        <v>0</v>
      </c>
      <c r="O81">
        <f>IF(MONTH(A81)=9,1,0)</f>
        <v>0</v>
      </c>
      <c r="P81">
        <f>IF(MONTH(A81)=10,1,0)</f>
        <v>0</v>
      </c>
      <c r="Q81">
        <f>IF(MONTH(A81)=12,1,0)</f>
        <v>0</v>
      </c>
      <c r="R81">
        <f>IF(WEEKDAY(A81)&gt;=6,1,0)</f>
        <v>0</v>
      </c>
      <c r="S81">
        <v>7220</v>
      </c>
      <c r="T81">
        <f>IF(MONTH(A81)=2,1,0)</f>
        <v>0</v>
      </c>
      <c r="U81">
        <f>IF(MONTH(A81)=3,1,0)</f>
        <v>1</v>
      </c>
      <c r="V81">
        <f>IF(MONTH(A81)=5,1,0)</f>
        <v>0</v>
      </c>
      <c r="W81">
        <f>IF(MONTH(A81)=6,1,0)</f>
        <v>0</v>
      </c>
      <c r="X81">
        <f>IF(MONTH(A81)=7,1,0)</f>
        <v>0</v>
      </c>
      <c r="Y81">
        <f>IF(MONTH(A81)=11,1,0)</f>
        <v>0</v>
      </c>
    </row>
    <row r="82" spans="1:25">
      <c r="A82" s="1">
        <v>40625</v>
      </c>
      <c r="B82">
        <v>47</v>
      </c>
      <c r="C82">
        <v>140.93617021276594</v>
      </c>
      <c r="D82">
        <v>6624</v>
      </c>
      <c r="E82">
        <v>7</v>
      </c>
      <c r="F82">
        <v>144</v>
      </c>
      <c r="G82">
        <v>1008</v>
      </c>
      <c r="H82">
        <v>54</v>
      </c>
      <c r="I82">
        <v>141.33333333333334</v>
      </c>
      <c r="J82">
        <v>7632</v>
      </c>
      <c r="K82">
        <v>0</v>
      </c>
      <c r="L82">
        <v>81</v>
      </c>
      <c r="M82">
        <f>IF(MONTH(A82)=4,1,0)</f>
        <v>0</v>
      </c>
      <c r="N82">
        <f>IF(MONTH(A82)=8,1,0)</f>
        <v>0</v>
      </c>
      <c r="O82">
        <f>IF(MONTH(A82)=9,1,0)</f>
        <v>0</v>
      </c>
      <c r="P82">
        <f>IF(MONTH(A82)=10,1,0)</f>
        <v>0</v>
      </c>
      <c r="Q82">
        <f>IF(MONTH(A82)=12,1,0)</f>
        <v>0</v>
      </c>
      <c r="R82">
        <f>IF(WEEKDAY(A82)&gt;=6,1,0)</f>
        <v>0</v>
      </c>
      <c r="S82">
        <v>9504</v>
      </c>
      <c r="T82">
        <f>IF(MONTH(A82)=2,1,0)</f>
        <v>0</v>
      </c>
      <c r="U82">
        <f>IF(MONTH(A82)=3,1,0)</f>
        <v>1</v>
      </c>
      <c r="V82">
        <f>IF(MONTH(A82)=5,1,0)</f>
        <v>0</v>
      </c>
      <c r="W82">
        <f>IF(MONTH(A82)=6,1,0)</f>
        <v>0</v>
      </c>
      <c r="X82">
        <f>IF(MONTH(A82)=7,1,0)</f>
        <v>0</v>
      </c>
      <c r="Y82">
        <f>IF(MONTH(A82)=11,1,0)</f>
        <v>0</v>
      </c>
    </row>
    <row r="83" spans="1:25">
      <c r="A83" s="1">
        <v>40626</v>
      </c>
      <c r="B83">
        <v>31</v>
      </c>
      <c r="C83">
        <v>144.64516129032259</v>
      </c>
      <c r="D83">
        <v>4484</v>
      </c>
      <c r="E83">
        <v>2</v>
      </c>
      <c r="F83">
        <v>144</v>
      </c>
      <c r="G83">
        <v>288</v>
      </c>
      <c r="H83">
        <v>33</v>
      </c>
      <c r="I83">
        <v>144.60606060606059</v>
      </c>
      <c r="J83">
        <v>4772</v>
      </c>
      <c r="K83">
        <v>0</v>
      </c>
      <c r="L83">
        <v>82</v>
      </c>
      <c r="M83">
        <f>IF(MONTH(A83)=4,1,0)</f>
        <v>0</v>
      </c>
      <c r="N83">
        <f>IF(MONTH(A83)=8,1,0)</f>
        <v>0</v>
      </c>
      <c r="O83">
        <f>IF(MONTH(A83)=9,1,0)</f>
        <v>0</v>
      </c>
      <c r="P83">
        <f>IF(MONTH(A83)=10,1,0)</f>
        <v>0</v>
      </c>
      <c r="Q83">
        <f>IF(MONTH(A83)=12,1,0)</f>
        <v>0</v>
      </c>
      <c r="R83">
        <f>IF(WEEKDAY(A83)&gt;=6,1,0)</f>
        <v>0</v>
      </c>
      <c r="S83">
        <v>7632</v>
      </c>
      <c r="T83">
        <f>IF(MONTH(A83)=2,1,0)</f>
        <v>0</v>
      </c>
      <c r="U83">
        <f>IF(MONTH(A83)=3,1,0)</f>
        <v>1</v>
      </c>
      <c r="V83">
        <f>IF(MONTH(A83)=5,1,0)</f>
        <v>0</v>
      </c>
      <c r="W83">
        <f>IF(MONTH(A83)=6,1,0)</f>
        <v>0</v>
      </c>
      <c r="X83">
        <f>IF(MONTH(A83)=7,1,0)</f>
        <v>0</v>
      </c>
      <c r="Y83">
        <f>IF(MONTH(A83)=11,1,0)</f>
        <v>0</v>
      </c>
    </row>
    <row r="84" spans="1:25">
      <c r="A84" s="1">
        <v>40627</v>
      </c>
      <c r="B84">
        <v>40</v>
      </c>
      <c r="C84">
        <v>145</v>
      </c>
      <c r="D84">
        <v>5800</v>
      </c>
      <c r="E84">
        <v>2</v>
      </c>
      <c r="F84">
        <v>144</v>
      </c>
      <c r="G84">
        <v>288</v>
      </c>
      <c r="H84">
        <v>42</v>
      </c>
      <c r="I84">
        <v>144.95238095238096</v>
      </c>
      <c r="J84">
        <v>6088</v>
      </c>
      <c r="K84">
        <v>0</v>
      </c>
      <c r="L84">
        <v>83</v>
      </c>
      <c r="M84">
        <f>IF(MONTH(A84)=4,1,0)</f>
        <v>0</v>
      </c>
      <c r="N84">
        <f>IF(MONTH(A84)=8,1,0)</f>
        <v>0</v>
      </c>
      <c r="O84">
        <f>IF(MONTH(A84)=9,1,0)</f>
        <v>0</v>
      </c>
      <c r="P84">
        <f>IF(MONTH(A84)=10,1,0)</f>
        <v>0</v>
      </c>
      <c r="Q84">
        <f>IF(MONTH(A84)=12,1,0)</f>
        <v>0</v>
      </c>
      <c r="R84">
        <f>IF(WEEKDAY(A84)&gt;=6,1,0)</f>
        <v>1</v>
      </c>
      <c r="S84">
        <v>4772</v>
      </c>
      <c r="T84">
        <f>IF(MONTH(A84)=2,1,0)</f>
        <v>0</v>
      </c>
      <c r="U84">
        <f>IF(MONTH(A84)=3,1,0)</f>
        <v>1</v>
      </c>
      <c r="V84">
        <f>IF(MONTH(A84)=5,1,0)</f>
        <v>0</v>
      </c>
      <c r="W84">
        <f>IF(MONTH(A84)=6,1,0)</f>
        <v>0</v>
      </c>
      <c r="X84">
        <f>IF(MONTH(A84)=7,1,0)</f>
        <v>0</v>
      </c>
      <c r="Y84">
        <f>IF(MONTH(A84)=11,1,0)</f>
        <v>0</v>
      </c>
    </row>
    <row r="85" spans="1:25">
      <c r="A85" s="1">
        <v>40628</v>
      </c>
      <c r="B85">
        <v>26</v>
      </c>
      <c r="C85">
        <v>144</v>
      </c>
      <c r="D85">
        <v>3744</v>
      </c>
      <c r="E85">
        <v>0</v>
      </c>
      <c r="F85">
        <v>0</v>
      </c>
      <c r="G85">
        <v>0</v>
      </c>
      <c r="H85">
        <v>26</v>
      </c>
      <c r="I85">
        <v>144</v>
      </c>
      <c r="J85">
        <v>3744</v>
      </c>
      <c r="K85">
        <v>0</v>
      </c>
      <c r="L85">
        <v>84</v>
      </c>
      <c r="M85">
        <f>IF(MONTH(A85)=4,1,0)</f>
        <v>0</v>
      </c>
      <c r="N85">
        <f>IF(MONTH(A85)=8,1,0)</f>
        <v>0</v>
      </c>
      <c r="O85">
        <f>IF(MONTH(A85)=9,1,0)</f>
        <v>0</v>
      </c>
      <c r="P85">
        <f>IF(MONTH(A85)=10,1,0)</f>
        <v>0</v>
      </c>
      <c r="Q85">
        <f>IF(MONTH(A85)=12,1,0)</f>
        <v>0</v>
      </c>
      <c r="R85">
        <f>IF(WEEKDAY(A85)&gt;=6,1,0)</f>
        <v>1</v>
      </c>
      <c r="S85">
        <v>6088</v>
      </c>
      <c r="T85">
        <f>IF(MONTH(A85)=2,1,0)</f>
        <v>0</v>
      </c>
      <c r="U85">
        <f>IF(MONTH(A85)=3,1,0)</f>
        <v>1</v>
      </c>
      <c r="V85">
        <f>IF(MONTH(A85)=5,1,0)</f>
        <v>0</v>
      </c>
      <c r="W85">
        <f>IF(MONTH(A85)=6,1,0)</f>
        <v>0</v>
      </c>
      <c r="X85">
        <f>IF(MONTH(A85)=7,1,0)</f>
        <v>0</v>
      </c>
      <c r="Y85">
        <f>IF(MONTH(A85)=11,1,0)</f>
        <v>0</v>
      </c>
    </row>
    <row r="86" spans="1:25">
      <c r="A86" s="1">
        <v>40629</v>
      </c>
      <c r="B86">
        <v>37</v>
      </c>
      <c r="C86">
        <v>144.54054054054055</v>
      </c>
      <c r="D86">
        <v>5348</v>
      </c>
      <c r="E86">
        <v>0</v>
      </c>
      <c r="F86">
        <v>0</v>
      </c>
      <c r="G86">
        <v>0</v>
      </c>
      <c r="H86">
        <v>37</v>
      </c>
      <c r="I86">
        <v>144.54054054054055</v>
      </c>
      <c r="J86">
        <v>5348</v>
      </c>
      <c r="K86">
        <v>0</v>
      </c>
      <c r="L86">
        <v>85</v>
      </c>
      <c r="M86">
        <f>IF(MONTH(A86)=4,1,0)</f>
        <v>0</v>
      </c>
      <c r="N86">
        <f>IF(MONTH(A86)=8,1,0)</f>
        <v>0</v>
      </c>
      <c r="O86">
        <f>IF(MONTH(A86)=9,1,0)</f>
        <v>0</v>
      </c>
      <c r="P86">
        <f>IF(MONTH(A86)=10,1,0)</f>
        <v>0</v>
      </c>
      <c r="Q86">
        <f>IF(MONTH(A86)=12,1,0)</f>
        <v>0</v>
      </c>
      <c r="R86">
        <f>IF(WEEKDAY(A86)&gt;=6,1,0)</f>
        <v>0</v>
      </c>
      <c r="S86">
        <v>3744</v>
      </c>
      <c r="T86">
        <f>IF(MONTH(A86)=2,1,0)</f>
        <v>0</v>
      </c>
      <c r="U86">
        <f>IF(MONTH(A86)=3,1,0)</f>
        <v>1</v>
      </c>
      <c r="V86">
        <f>IF(MONTH(A86)=5,1,0)</f>
        <v>0</v>
      </c>
      <c r="W86">
        <f>IF(MONTH(A86)=6,1,0)</f>
        <v>0</v>
      </c>
      <c r="X86">
        <f>IF(MONTH(A86)=7,1,0)</f>
        <v>0</v>
      </c>
      <c r="Y86">
        <f>IF(MONTH(A86)=11,1,0)</f>
        <v>0</v>
      </c>
    </row>
    <row r="87" spans="1:25">
      <c r="A87" s="1">
        <v>40630</v>
      </c>
      <c r="B87">
        <v>49</v>
      </c>
      <c r="C87">
        <v>144.40816326530611</v>
      </c>
      <c r="D87">
        <v>7076</v>
      </c>
      <c r="E87">
        <v>0</v>
      </c>
      <c r="F87">
        <v>0</v>
      </c>
      <c r="G87">
        <v>0</v>
      </c>
      <c r="H87">
        <v>49</v>
      </c>
      <c r="I87">
        <v>144.40816326530611</v>
      </c>
      <c r="J87">
        <v>7076</v>
      </c>
      <c r="K87">
        <v>0</v>
      </c>
      <c r="L87">
        <v>86</v>
      </c>
      <c r="M87">
        <f>IF(MONTH(A87)=4,1,0)</f>
        <v>0</v>
      </c>
      <c r="N87">
        <f>IF(MONTH(A87)=8,1,0)</f>
        <v>0</v>
      </c>
      <c r="O87">
        <f>IF(MONTH(A87)=9,1,0)</f>
        <v>0</v>
      </c>
      <c r="P87">
        <f>IF(MONTH(A87)=10,1,0)</f>
        <v>0</v>
      </c>
      <c r="Q87">
        <f>IF(MONTH(A87)=12,1,0)</f>
        <v>0</v>
      </c>
      <c r="R87">
        <f>IF(WEEKDAY(A87)&gt;=6,1,0)</f>
        <v>0</v>
      </c>
      <c r="S87">
        <v>5348</v>
      </c>
      <c r="T87">
        <f>IF(MONTH(A87)=2,1,0)</f>
        <v>0</v>
      </c>
      <c r="U87">
        <f>IF(MONTH(A87)=3,1,0)</f>
        <v>1</v>
      </c>
      <c r="V87">
        <f>IF(MONTH(A87)=5,1,0)</f>
        <v>0</v>
      </c>
      <c r="W87">
        <f>IF(MONTH(A87)=6,1,0)</f>
        <v>0</v>
      </c>
      <c r="X87">
        <f>IF(MONTH(A87)=7,1,0)</f>
        <v>0</v>
      </c>
      <c r="Y87">
        <f>IF(MONTH(A87)=11,1,0)</f>
        <v>0</v>
      </c>
    </row>
    <row r="88" spans="1:25">
      <c r="A88" s="1">
        <v>40631</v>
      </c>
      <c r="B88">
        <v>50</v>
      </c>
      <c r="C88">
        <v>144</v>
      </c>
      <c r="D88">
        <v>7200</v>
      </c>
      <c r="E88">
        <v>0</v>
      </c>
      <c r="F88">
        <v>0</v>
      </c>
      <c r="G88">
        <v>0</v>
      </c>
      <c r="H88">
        <v>50</v>
      </c>
      <c r="I88">
        <v>144</v>
      </c>
      <c r="J88">
        <v>7200</v>
      </c>
      <c r="K88">
        <v>0</v>
      </c>
      <c r="L88">
        <v>87</v>
      </c>
      <c r="M88">
        <f>IF(MONTH(A88)=4,1,0)</f>
        <v>0</v>
      </c>
      <c r="N88">
        <f>IF(MONTH(A88)=8,1,0)</f>
        <v>0</v>
      </c>
      <c r="O88">
        <f>IF(MONTH(A88)=9,1,0)</f>
        <v>0</v>
      </c>
      <c r="P88">
        <f>IF(MONTH(A88)=10,1,0)</f>
        <v>0</v>
      </c>
      <c r="Q88">
        <f>IF(MONTH(A88)=12,1,0)</f>
        <v>0</v>
      </c>
      <c r="R88">
        <f>IF(WEEKDAY(A88)&gt;=6,1,0)</f>
        <v>0</v>
      </c>
      <c r="S88">
        <v>7076</v>
      </c>
      <c r="T88">
        <f>IF(MONTH(A88)=2,1,0)</f>
        <v>0</v>
      </c>
      <c r="U88">
        <f>IF(MONTH(A88)=3,1,0)</f>
        <v>1</v>
      </c>
      <c r="V88">
        <f>IF(MONTH(A88)=5,1,0)</f>
        <v>0</v>
      </c>
      <c r="W88">
        <f>IF(MONTH(A88)=6,1,0)</f>
        <v>0</v>
      </c>
      <c r="X88">
        <f>IF(MONTH(A88)=7,1,0)</f>
        <v>0</v>
      </c>
      <c r="Y88">
        <f>IF(MONTH(A88)=11,1,0)</f>
        <v>0</v>
      </c>
    </row>
    <row r="89" spans="1:25">
      <c r="A89" s="1">
        <v>40632</v>
      </c>
      <c r="B89">
        <v>35</v>
      </c>
      <c r="C89">
        <v>144</v>
      </c>
      <c r="D89">
        <v>5040</v>
      </c>
      <c r="E89">
        <v>2</v>
      </c>
      <c r="F89">
        <v>144</v>
      </c>
      <c r="G89">
        <v>288</v>
      </c>
      <c r="H89">
        <v>37</v>
      </c>
      <c r="I89">
        <v>144</v>
      </c>
      <c r="J89">
        <v>5328</v>
      </c>
      <c r="K89">
        <v>0</v>
      </c>
      <c r="L89">
        <v>88</v>
      </c>
      <c r="M89">
        <f>IF(MONTH(A89)=4,1,0)</f>
        <v>0</v>
      </c>
      <c r="N89">
        <f>IF(MONTH(A89)=8,1,0)</f>
        <v>0</v>
      </c>
      <c r="O89">
        <f>IF(MONTH(A89)=9,1,0)</f>
        <v>0</v>
      </c>
      <c r="P89">
        <f>IF(MONTH(A89)=10,1,0)</f>
        <v>0</v>
      </c>
      <c r="Q89">
        <f>IF(MONTH(A89)=12,1,0)</f>
        <v>0</v>
      </c>
      <c r="R89">
        <f>IF(WEEKDAY(A89)&gt;=6,1,0)</f>
        <v>0</v>
      </c>
      <c r="S89">
        <v>7200</v>
      </c>
      <c r="T89">
        <f>IF(MONTH(A89)=2,1,0)</f>
        <v>0</v>
      </c>
      <c r="U89">
        <f>IF(MONTH(A89)=3,1,0)</f>
        <v>1</v>
      </c>
      <c r="V89">
        <f>IF(MONTH(A89)=5,1,0)</f>
        <v>0</v>
      </c>
      <c r="W89">
        <f>IF(MONTH(A89)=6,1,0)</f>
        <v>0</v>
      </c>
      <c r="X89">
        <f>IF(MONTH(A89)=7,1,0)</f>
        <v>0</v>
      </c>
      <c r="Y89">
        <f>IF(MONTH(A89)=11,1,0)</f>
        <v>0</v>
      </c>
    </row>
    <row r="90" spans="1:25">
      <c r="A90" s="1">
        <v>40633</v>
      </c>
      <c r="B90">
        <v>52</v>
      </c>
      <c r="C90">
        <v>144.38461538461539</v>
      </c>
      <c r="D90">
        <v>7508</v>
      </c>
      <c r="E90">
        <v>3</v>
      </c>
      <c r="F90">
        <v>144</v>
      </c>
      <c r="G90">
        <v>432</v>
      </c>
      <c r="H90">
        <v>55</v>
      </c>
      <c r="I90">
        <v>144.36363636363637</v>
      </c>
      <c r="J90">
        <v>7940</v>
      </c>
      <c r="K90">
        <v>0</v>
      </c>
      <c r="L90">
        <v>89</v>
      </c>
      <c r="M90">
        <f>IF(MONTH(A90)=4,1,0)</f>
        <v>0</v>
      </c>
      <c r="N90">
        <f>IF(MONTH(A90)=8,1,0)</f>
        <v>0</v>
      </c>
      <c r="O90">
        <f>IF(MONTH(A90)=9,1,0)</f>
        <v>0</v>
      </c>
      <c r="P90">
        <f>IF(MONTH(A90)=10,1,0)</f>
        <v>0</v>
      </c>
      <c r="Q90">
        <f>IF(MONTH(A90)=12,1,0)</f>
        <v>0</v>
      </c>
      <c r="R90">
        <f>IF(WEEKDAY(A90)&gt;=6,1,0)</f>
        <v>0</v>
      </c>
      <c r="S90">
        <v>5328</v>
      </c>
      <c r="T90">
        <f>IF(MONTH(A90)=2,1,0)</f>
        <v>0</v>
      </c>
      <c r="U90">
        <f>IF(MONTH(A90)=3,1,0)</f>
        <v>1</v>
      </c>
      <c r="V90">
        <f>IF(MONTH(A90)=5,1,0)</f>
        <v>0</v>
      </c>
      <c r="W90">
        <f>IF(MONTH(A90)=6,1,0)</f>
        <v>0</v>
      </c>
      <c r="X90">
        <f>IF(MONTH(A90)=7,1,0)</f>
        <v>0</v>
      </c>
      <c r="Y90">
        <f>IF(MONTH(A90)=11,1,0)</f>
        <v>0</v>
      </c>
    </row>
    <row r="91" spans="1:25">
      <c r="A91" s="1">
        <v>40634</v>
      </c>
      <c r="B91">
        <v>28</v>
      </c>
      <c r="C91">
        <v>144.71428571428572</v>
      </c>
      <c r="D91">
        <v>4052</v>
      </c>
      <c r="E91">
        <v>0</v>
      </c>
      <c r="F91">
        <v>0</v>
      </c>
      <c r="G91">
        <v>0</v>
      </c>
      <c r="H91">
        <v>28</v>
      </c>
      <c r="I91">
        <v>144.71428571428572</v>
      </c>
      <c r="J91">
        <v>4052</v>
      </c>
      <c r="K91">
        <v>0</v>
      </c>
      <c r="L91">
        <v>90</v>
      </c>
      <c r="M91">
        <f>IF(MONTH(A91)=4,1,0)</f>
        <v>1</v>
      </c>
      <c r="N91">
        <f>IF(MONTH(A91)=8,1,0)</f>
        <v>0</v>
      </c>
      <c r="O91">
        <f>IF(MONTH(A91)=9,1,0)</f>
        <v>0</v>
      </c>
      <c r="P91">
        <f>IF(MONTH(A91)=10,1,0)</f>
        <v>0</v>
      </c>
      <c r="Q91">
        <f>IF(MONTH(A91)=12,1,0)</f>
        <v>0</v>
      </c>
      <c r="R91">
        <f>IF(WEEKDAY(A91)&gt;=6,1,0)</f>
        <v>1</v>
      </c>
      <c r="S91">
        <v>7940</v>
      </c>
      <c r="T91">
        <f>IF(MONTH(A91)=2,1,0)</f>
        <v>0</v>
      </c>
      <c r="U91">
        <f>IF(MONTH(A91)=3,1,0)</f>
        <v>0</v>
      </c>
      <c r="V91">
        <f>IF(MONTH(A91)=5,1,0)</f>
        <v>0</v>
      </c>
      <c r="W91">
        <f>IF(MONTH(A91)=6,1,0)</f>
        <v>0</v>
      </c>
      <c r="X91">
        <f>IF(MONTH(A91)=7,1,0)</f>
        <v>0</v>
      </c>
      <c r="Y91">
        <f>IF(MONTH(A91)=11,1,0)</f>
        <v>0</v>
      </c>
    </row>
    <row r="92" spans="1:25">
      <c r="A92" s="1">
        <v>40635</v>
      </c>
      <c r="B92">
        <v>12</v>
      </c>
      <c r="C92">
        <v>144</v>
      </c>
      <c r="D92">
        <v>1728</v>
      </c>
      <c r="E92">
        <v>0</v>
      </c>
      <c r="F92">
        <v>0</v>
      </c>
      <c r="G92">
        <v>0</v>
      </c>
      <c r="H92">
        <v>12</v>
      </c>
      <c r="I92">
        <v>144</v>
      </c>
      <c r="J92">
        <v>1728</v>
      </c>
      <c r="K92">
        <v>0</v>
      </c>
      <c r="L92">
        <v>91</v>
      </c>
      <c r="M92">
        <f>IF(MONTH(A92)=4,1,0)</f>
        <v>1</v>
      </c>
      <c r="N92">
        <f>IF(MONTH(A92)=8,1,0)</f>
        <v>0</v>
      </c>
      <c r="O92">
        <f>IF(MONTH(A92)=9,1,0)</f>
        <v>0</v>
      </c>
      <c r="P92">
        <f>IF(MONTH(A92)=10,1,0)</f>
        <v>0</v>
      </c>
      <c r="Q92">
        <f>IF(MONTH(A92)=12,1,0)</f>
        <v>0</v>
      </c>
      <c r="R92">
        <f>IF(WEEKDAY(A92)&gt;=6,1,0)</f>
        <v>1</v>
      </c>
      <c r="S92">
        <v>4052</v>
      </c>
      <c r="T92">
        <f>IF(MONTH(A92)=2,1,0)</f>
        <v>0</v>
      </c>
      <c r="U92">
        <f>IF(MONTH(A92)=3,1,0)</f>
        <v>0</v>
      </c>
      <c r="V92">
        <f>IF(MONTH(A92)=5,1,0)</f>
        <v>0</v>
      </c>
      <c r="W92">
        <f>IF(MONTH(A92)=6,1,0)</f>
        <v>0</v>
      </c>
      <c r="X92">
        <f>IF(MONTH(A92)=7,1,0)</f>
        <v>0</v>
      </c>
      <c r="Y92">
        <f>IF(MONTH(A92)=11,1,0)</f>
        <v>0</v>
      </c>
    </row>
    <row r="93" spans="1:25">
      <c r="A93" s="1">
        <v>40636</v>
      </c>
      <c r="B93">
        <v>96</v>
      </c>
      <c r="C93">
        <v>144</v>
      </c>
      <c r="D93">
        <v>13824</v>
      </c>
      <c r="E93">
        <v>0</v>
      </c>
      <c r="F93">
        <v>0</v>
      </c>
      <c r="G93">
        <v>0</v>
      </c>
      <c r="H93">
        <v>96</v>
      </c>
      <c r="I93">
        <v>144</v>
      </c>
      <c r="J93">
        <v>13824</v>
      </c>
      <c r="K93">
        <v>0</v>
      </c>
      <c r="L93">
        <v>92</v>
      </c>
      <c r="M93">
        <f>IF(MONTH(A93)=4,1,0)</f>
        <v>1</v>
      </c>
      <c r="N93">
        <f>IF(MONTH(A93)=8,1,0)</f>
        <v>0</v>
      </c>
      <c r="O93">
        <f>IF(MONTH(A93)=9,1,0)</f>
        <v>0</v>
      </c>
      <c r="P93">
        <f>IF(MONTH(A93)=10,1,0)</f>
        <v>0</v>
      </c>
      <c r="Q93">
        <f>IF(MONTH(A93)=12,1,0)</f>
        <v>0</v>
      </c>
      <c r="R93">
        <f>IF(WEEKDAY(A93)&gt;=6,1,0)</f>
        <v>0</v>
      </c>
      <c r="S93">
        <v>1728</v>
      </c>
      <c r="T93">
        <f>IF(MONTH(A93)=2,1,0)</f>
        <v>0</v>
      </c>
      <c r="U93">
        <f>IF(MONTH(A93)=3,1,0)</f>
        <v>0</v>
      </c>
      <c r="V93">
        <f>IF(MONTH(A93)=5,1,0)</f>
        <v>0</v>
      </c>
      <c r="W93">
        <f>IF(MONTH(A93)=6,1,0)</f>
        <v>0</v>
      </c>
      <c r="X93">
        <f>IF(MONTH(A93)=7,1,0)</f>
        <v>0</v>
      </c>
      <c r="Y93">
        <f>IF(MONTH(A93)=11,1,0)</f>
        <v>0</v>
      </c>
    </row>
    <row r="94" spans="1:25">
      <c r="A94" s="1">
        <v>40637</v>
      </c>
      <c r="B94">
        <v>100</v>
      </c>
      <c r="C94">
        <v>144</v>
      </c>
      <c r="D94">
        <v>14400</v>
      </c>
      <c r="E94">
        <v>0</v>
      </c>
      <c r="F94">
        <v>0</v>
      </c>
      <c r="G94">
        <v>0</v>
      </c>
      <c r="H94">
        <v>100</v>
      </c>
      <c r="I94">
        <v>144</v>
      </c>
      <c r="J94">
        <v>14400</v>
      </c>
      <c r="K94">
        <v>0</v>
      </c>
      <c r="L94">
        <v>93</v>
      </c>
      <c r="M94">
        <f>IF(MONTH(A94)=4,1,0)</f>
        <v>1</v>
      </c>
      <c r="N94">
        <f>IF(MONTH(A94)=8,1,0)</f>
        <v>0</v>
      </c>
      <c r="O94">
        <f>IF(MONTH(A94)=9,1,0)</f>
        <v>0</v>
      </c>
      <c r="P94">
        <f>IF(MONTH(A94)=10,1,0)</f>
        <v>0</v>
      </c>
      <c r="Q94">
        <f>IF(MONTH(A94)=12,1,0)</f>
        <v>0</v>
      </c>
      <c r="R94">
        <f>IF(WEEKDAY(A94)&gt;=6,1,0)</f>
        <v>0</v>
      </c>
      <c r="S94">
        <v>13824</v>
      </c>
      <c r="T94">
        <f>IF(MONTH(A94)=2,1,0)</f>
        <v>0</v>
      </c>
      <c r="U94">
        <f>IF(MONTH(A94)=3,1,0)</f>
        <v>0</v>
      </c>
      <c r="V94">
        <f>IF(MONTH(A94)=5,1,0)</f>
        <v>0</v>
      </c>
      <c r="W94">
        <f>IF(MONTH(A94)=6,1,0)</f>
        <v>0</v>
      </c>
      <c r="X94">
        <f>IF(MONTH(A94)=7,1,0)</f>
        <v>0</v>
      </c>
      <c r="Y94">
        <f>IF(MONTH(A94)=11,1,0)</f>
        <v>0</v>
      </c>
    </row>
    <row r="95" spans="1:25">
      <c r="A95" s="1">
        <v>40638</v>
      </c>
      <c r="B95">
        <v>100</v>
      </c>
      <c r="C95">
        <v>144</v>
      </c>
      <c r="D95">
        <v>14400</v>
      </c>
      <c r="E95">
        <v>0</v>
      </c>
      <c r="F95">
        <v>0</v>
      </c>
      <c r="G95">
        <v>0</v>
      </c>
      <c r="H95">
        <v>100</v>
      </c>
      <c r="I95">
        <v>144</v>
      </c>
      <c r="J95">
        <v>14400</v>
      </c>
      <c r="K95">
        <v>0</v>
      </c>
      <c r="L95">
        <v>94</v>
      </c>
      <c r="M95">
        <f>IF(MONTH(A95)=4,1,0)</f>
        <v>1</v>
      </c>
      <c r="N95">
        <f>IF(MONTH(A95)=8,1,0)</f>
        <v>0</v>
      </c>
      <c r="O95">
        <f>IF(MONTH(A95)=9,1,0)</f>
        <v>0</v>
      </c>
      <c r="P95">
        <f>IF(MONTH(A95)=10,1,0)</f>
        <v>0</v>
      </c>
      <c r="Q95">
        <f>IF(MONTH(A95)=12,1,0)</f>
        <v>0</v>
      </c>
      <c r="R95">
        <f>IF(WEEKDAY(A95)&gt;=6,1,0)</f>
        <v>0</v>
      </c>
      <c r="S95">
        <v>14400</v>
      </c>
      <c r="T95">
        <f>IF(MONTH(A95)=2,1,0)</f>
        <v>0</v>
      </c>
      <c r="U95">
        <f>IF(MONTH(A95)=3,1,0)</f>
        <v>0</v>
      </c>
      <c r="V95">
        <f>IF(MONTH(A95)=5,1,0)</f>
        <v>0</v>
      </c>
      <c r="W95">
        <f>IF(MONTH(A95)=6,1,0)</f>
        <v>0</v>
      </c>
      <c r="X95">
        <f>IF(MONTH(A95)=7,1,0)</f>
        <v>0</v>
      </c>
      <c r="Y95">
        <f>IF(MONTH(A95)=11,1,0)</f>
        <v>0</v>
      </c>
    </row>
    <row r="96" spans="1:25">
      <c r="A96" s="1">
        <v>40639</v>
      </c>
      <c r="B96">
        <v>93</v>
      </c>
      <c r="C96">
        <v>144</v>
      </c>
      <c r="D96">
        <v>13392</v>
      </c>
      <c r="E96">
        <v>0</v>
      </c>
      <c r="F96">
        <v>0</v>
      </c>
      <c r="G96">
        <v>0</v>
      </c>
      <c r="H96">
        <v>93</v>
      </c>
      <c r="I96">
        <v>144</v>
      </c>
      <c r="J96">
        <v>13392</v>
      </c>
      <c r="K96">
        <v>0</v>
      </c>
      <c r="L96">
        <v>95</v>
      </c>
      <c r="M96">
        <f>IF(MONTH(A96)=4,1,0)</f>
        <v>1</v>
      </c>
      <c r="N96">
        <f>IF(MONTH(A96)=8,1,0)</f>
        <v>0</v>
      </c>
      <c r="O96">
        <f>IF(MONTH(A96)=9,1,0)</f>
        <v>0</v>
      </c>
      <c r="P96">
        <f>IF(MONTH(A96)=10,1,0)</f>
        <v>0</v>
      </c>
      <c r="Q96">
        <f>IF(MONTH(A96)=12,1,0)</f>
        <v>0</v>
      </c>
      <c r="R96">
        <f>IF(WEEKDAY(A96)&gt;=6,1,0)</f>
        <v>0</v>
      </c>
      <c r="S96">
        <v>14400</v>
      </c>
      <c r="T96">
        <f>IF(MONTH(A96)=2,1,0)</f>
        <v>0</v>
      </c>
      <c r="U96">
        <f>IF(MONTH(A96)=3,1,0)</f>
        <v>0</v>
      </c>
      <c r="V96">
        <f>IF(MONTH(A96)=5,1,0)</f>
        <v>0</v>
      </c>
      <c r="W96">
        <f>IF(MONTH(A96)=6,1,0)</f>
        <v>0</v>
      </c>
      <c r="X96">
        <f>IF(MONTH(A96)=7,1,0)</f>
        <v>0</v>
      </c>
      <c r="Y96">
        <f>IF(MONTH(A96)=11,1,0)</f>
        <v>0</v>
      </c>
    </row>
    <row r="97" spans="1:25">
      <c r="A97" s="1">
        <v>40640</v>
      </c>
      <c r="B97">
        <v>96</v>
      </c>
      <c r="C97">
        <v>144</v>
      </c>
      <c r="D97">
        <v>13824</v>
      </c>
      <c r="E97">
        <v>3</v>
      </c>
      <c r="F97">
        <v>144</v>
      </c>
      <c r="G97">
        <v>432</v>
      </c>
      <c r="H97">
        <v>99</v>
      </c>
      <c r="I97">
        <v>144</v>
      </c>
      <c r="J97">
        <v>14256</v>
      </c>
      <c r="K97">
        <v>0</v>
      </c>
      <c r="L97">
        <v>96</v>
      </c>
      <c r="M97">
        <f>IF(MONTH(A97)=4,1,0)</f>
        <v>1</v>
      </c>
      <c r="N97">
        <f>IF(MONTH(A97)=8,1,0)</f>
        <v>0</v>
      </c>
      <c r="O97">
        <f>IF(MONTH(A97)=9,1,0)</f>
        <v>0</v>
      </c>
      <c r="P97">
        <f>IF(MONTH(A97)=10,1,0)</f>
        <v>0</v>
      </c>
      <c r="Q97">
        <f>IF(MONTH(A97)=12,1,0)</f>
        <v>0</v>
      </c>
      <c r="R97">
        <f>IF(WEEKDAY(A97)&gt;=6,1,0)</f>
        <v>0</v>
      </c>
      <c r="S97">
        <v>13392</v>
      </c>
      <c r="T97">
        <f>IF(MONTH(A97)=2,1,0)</f>
        <v>0</v>
      </c>
      <c r="U97">
        <f>IF(MONTH(A97)=3,1,0)</f>
        <v>0</v>
      </c>
      <c r="V97">
        <f>IF(MONTH(A97)=5,1,0)</f>
        <v>0</v>
      </c>
      <c r="W97">
        <f>IF(MONTH(A97)=6,1,0)</f>
        <v>0</v>
      </c>
      <c r="X97">
        <f>IF(MONTH(A97)=7,1,0)</f>
        <v>0</v>
      </c>
      <c r="Y97">
        <f>IF(MONTH(A97)=11,1,0)</f>
        <v>0</v>
      </c>
    </row>
    <row r="98" spans="1:25">
      <c r="A98" s="1">
        <v>40641</v>
      </c>
      <c r="B98">
        <v>36</v>
      </c>
      <c r="C98">
        <v>144</v>
      </c>
      <c r="D98">
        <v>5184</v>
      </c>
      <c r="E98">
        <v>2</v>
      </c>
      <c r="F98">
        <v>144</v>
      </c>
      <c r="G98">
        <v>288</v>
      </c>
      <c r="H98">
        <v>38</v>
      </c>
      <c r="I98">
        <v>144</v>
      </c>
      <c r="J98">
        <v>5472</v>
      </c>
      <c r="K98">
        <v>0</v>
      </c>
      <c r="L98">
        <v>97</v>
      </c>
      <c r="M98">
        <f>IF(MONTH(A98)=4,1,0)</f>
        <v>1</v>
      </c>
      <c r="N98">
        <f>IF(MONTH(A98)=8,1,0)</f>
        <v>0</v>
      </c>
      <c r="O98">
        <f>IF(MONTH(A98)=9,1,0)</f>
        <v>0</v>
      </c>
      <c r="P98">
        <f>IF(MONTH(A98)=10,1,0)</f>
        <v>0</v>
      </c>
      <c r="Q98">
        <f>IF(MONTH(A98)=12,1,0)</f>
        <v>0</v>
      </c>
      <c r="R98">
        <f>IF(WEEKDAY(A98)&gt;=6,1,0)</f>
        <v>1</v>
      </c>
      <c r="S98">
        <v>14256</v>
      </c>
      <c r="T98">
        <f>IF(MONTH(A98)=2,1,0)</f>
        <v>0</v>
      </c>
      <c r="U98">
        <f>IF(MONTH(A98)=3,1,0)</f>
        <v>0</v>
      </c>
      <c r="V98">
        <f>IF(MONTH(A98)=5,1,0)</f>
        <v>0</v>
      </c>
      <c r="W98">
        <f>IF(MONTH(A98)=6,1,0)</f>
        <v>0</v>
      </c>
      <c r="X98">
        <f>IF(MONTH(A98)=7,1,0)</f>
        <v>0</v>
      </c>
      <c r="Y98">
        <f>IF(MONTH(A98)=11,1,0)</f>
        <v>0</v>
      </c>
    </row>
    <row r="99" spans="1:25">
      <c r="A99" s="1">
        <v>40642</v>
      </c>
      <c r="B99">
        <v>32</v>
      </c>
      <c r="C99">
        <v>144</v>
      </c>
      <c r="D99">
        <v>4608</v>
      </c>
      <c r="E99">
        <v>1</v>
      </c>
      <c r="F99">
        <v>144</v>
      </c>
      <c r="G99">
        <v>144</v>
      </c>
      <c r="H99">
        <v>33</v>
      </c>
      <c r="I99">
        <v>144</v>
      </c>
      <c r="J99">
        <v>4752</v>
      </c>
      <c r="K99">
        <v>0</v>
      </c>
      <c r="L99">
        <v>98</v>
      </c>
      <c r="M99">
        <f>IF(MONTH(A99)=4,1,0)</f>
        <v>1</v>
      </c>
      <c r="N99">
        <f>IF(MONTH(A99)=8,1,0)</f>
        <v>0</v>
      </c>
      <c r="O99">
        <f>IF(MONTH(A99)=9,1,0)</f>
        <v>0</v>
      </c>
      <c r="P99">
        <f>IF(MONTH(A99)=10,1,0)</f>
        <v>0</v>
      </c>
      <c r="Q99">
        <f>IF(MONTH(A99)=12,1,0)</f>
        <v>0</v>
      </c>
      <c r="R99">
        <f>IF(WEEKDAY(A99)&gt;=6,1,0)</f>
        <v>1</v>
      </c>
      <c r="S99">
        <v>5472</v>
      </c>
      <c r="T99">
        <f>IF(MONTH(A99)=2,1,0)</f>
        <v>0</v>
      </c>
      <c r="U99">
        <f>IF(MONTH(A99)=3,1,0)</f>
        <v>0</v>
      </c>
      <c r="V99">
        <f>IF(MONTH(A99)=5,1,0)</f>
        <v>0</v>
      </c>
      <c r="W99">
        <f>IF(MONTH(A99)=6,1,0)</f>
        <v>0</v>
      </c>
      <c r="X99">
        <f>IF(MONTH(A99)=7,1,0)</f>
        <v>0</v>
      </c>
      <c r="Y99">
        <f>IF(MONTH(A99)=11,1,0)</f>
        <v>0</v>
      </c>
    </row>
    <row r="100" spans="1:25">
      <c r="A100" s="1">
        <v>40643</v>
      </c>
      <c r="B100">
        <v>77</v>
      </c>
      <c r="C100">
        <v>144</v>
      </c>
      <c r="D100">
        <v>11088</v>
      </c>
      <c r="E100">
        <v>0</v>
      </c>
      <c r="F100">
        <v>0</v>
      </c>
      <c r="G100">
        <v>0</v>
      </c>
      <c r="H100">
        <v>77</v>
      </c>
      <c r="I100">
        <v>144</v>
      </c>
      <c r="J100">
        <v>11088</v>
      </c>
      <c r="K100">
        <v>0</v>
      </c>
      <c r="L100">
        <v>99</v>
      </c>
      <c r="M100">
        <f>IF(MONTH(A100)=4,1,0)</f>
        <v>1</v>
      </c>
      <c r="N100">
        <f>IF(MONTH(A100)=8,1,0)</f>
        <v>0</v>
      </c>
      <c r="O100">
        <f>IF(MONTH(A100)=9,1,0)</f>
        <v>0</v>
      </c>
      <c r="P100">
        <f>IF(MONTH(A100)=10,1,0)</f>
        <v>0</v>
      </c>
      <c r="Q100">
        <f>IF(MONTH(A100)=12,1,0)</f>
        <v>0</v>
      </c>
      <c r="R100">
        <f>IF(WEEKDAY(A100)&gt;=6,1,0)</f>
        <v>0</v>
      </c>
      <c r="S100">
        <v>4752</v>
      </c>
      <c r="T100">
        <f>IF(MONTH(A100)=2,1,0)</f>
        <v>0</v>
      </c>
      <c r="U100">
        <f>IF(MONTH(A100)=3,1,0)</f>
        <v>0</v>
      </c>
      <c r="V100">
        <f>IF(MONTH(A100)=5,1,0)</f>
        <v>0</v>
      </c>
      <c r="W100">
        <f>IF(MONTH(A100)=6,1,0)</f>
        <v>0</v>
      </c>
      <c r="X100">
        <f>IF(MONTH(A100)=7,1,0)</f>
        <v>0</v>
      </c>
      <c r="Y100">
        <f>IF(MONTH(A100)=11,1,0)</f>
        <v>0</v>
      </c>
    </row>
    <row r="101" spans="1:25">
      <c r="A101" s="1">
        <v>40644</v>
      </c>
      <c r="B101">
        <v>89</v>
      </c>
      <c r="C101">
        <v>144</v>
      </c>
      <c r="D101">
        <v>12816</v>
      </c>
      <c r="E101">
        <v>0</v>
      </c>
      <c r="F101">
        <v>0</v>
      </c>
      <c r="G101">
        <v>0</v>
      </c>
      <c r="H101">
        <v>89</v>
      </c>
      <c r="I101">
        <v>144</v>
      </c>
      <c r="J101">
        <v>12816</v>
      </c>
      <c r="K101">
        <v>0</v>
      </c>
      <c r="L101">
        <v>100</v>
      </c>
      <c r="M101">
        <f>IF(MONTH(A101)=4,1,0)</f>
        <v>1</v>
      </c>
      <c r="N101">
        <f>IF(MONTH(A101)=8,1,0)</f>
        <v>0</v>
      </c>
      <c r="O101">
        <f>IF(MONTH(A101)=9,1,0)</f>
        <v>0</v>
      </c>
      <c r="P101">
        <f>IF(MONTH(A101)=10,1,0)</f>
        <v>0</v>
      </c>
      <c r="Q101">
        <f>IF(MONTH(A101)=12,1,0)</f>
        <v>0</v>
      </c>
      <c r="R101">
        <f>IF(WEEKDAY(A101)&gt;=6,1,0)</f>
        <v>0</v>
      </c>
      <c r="S101">
        <v>11088</v>
      </c>
      <c r="T101">
        <f>IF(MONTH(A101)=2,1,0)</f>
        <v>0</v>
      </c>
      <c r="U101">
        <f>IF(MONTH(A101)=3,1,0)</f>
        <v>0</v>
      </c>
      <c r="V101">
        <f>IF(MONTH(A101)=5,1,0)</f>
        <v>0</v>
      </c>
      <c r="W101">
        <f>IF(MONTH(A101)=6,1,0)</f>
        <v>0</v>
      </c>
      <c r="X101">
        <f>IF(MONTH(A101)=7,1,0)</f>
        <v>0</v>
      </c>
      <c r="Y101">
        <f>IF(MONTH(A101)=11,1,0)</f>
        <v>0</v>
      </c>
    </row>
    <row r="102" spans="1:25">
      <c r="A102" s="1">
        <v>40645</v>
      </c>
      <c r="B102">
        <v>72</v>
      </c>
      <c r="C102">
        <v>144.27777777777777</v>
      </c>
      <c r="D102">
        <v>10388</v>
      </c>
      <c r="E102">
        <v>0</v>
      </c>
      <c r="F102">
        <v>0</v>
      </c>
      <c r="G102">
        <v>0</v>
      </c>
      <c r="H102">
        <v>72</v>
      </c>
      <c r="I102">
        <v>144.27777777777777</v>
      </c>
      <c r="J102">
        <v>10388</v>
      </c>
      <c r="K102">
        <v>0</v>
      </c>
      <c r="L102">
        <v>101</v>
      </c>
      <c r="M102">
        <f>IF(MONTH(A102)=4,1,0)</f>
        <v>1</v>
      </c>
      <c r="N102">
        <f>IF(MONTH(A102)=8,1,0)</f>
        <v>0</v>
      </c>
      <c r="O102">
        <f>IF(MONTH(A102)=9,1,0)</f>
        <v>0</v>
      </c>
      <c r="P102">
        <f>IF(MONTH(A102)=10,1,0)</f>
        <v>0</v>
      </c>
      <c r="Q102">
        <f>IF(MONTH(A102)=12,1,0)</f>
        <v>0</v>
      </c>
      <c r="R102">
        <f>IF(WEEKDAY(A102)&gt;=6,1,0)</f>
        <v>0</v>
      </c>
      <c r="S102">
        <v>12816</v>
      </c>
      <c r="T102">
        <f>IF(MONTH(A102)=2,1,0)</f>
        <v>0</v>
      </c>
      <c r="U102">
        <f>IF(MONTH(A102)=3,1,0)</f>
        <v>0</v>
      </c>
      <c r="V102">
        <f>IF(MONTH(A102)=5,1,0)</f>
        <v>0</v>
      </c>
      <c r="W102">
        <f>IF(MONTH(A102)=6,1,0)</f>
        <v>0</v>
      </c>
      <c r="X102">
        <f>IF(MONTH(A102)=7,1,0)</f>
        <v>0</v>
      </c>
      <c r="Y102">
        <f>IF(MONTH(A102)=11,1,0)</f>
        <v>0</v>
      </c>
    </row>
    <row r="103" spans="1:25">
      <c r="A103" s="1">
        <v>40646</v>
      </c>
      <c r="B103">
        <v>63</v>
      </c>
      <c r="C103">
        <v>144.31746031746033</v>
      </c>
      <c r="D103">
        <v>9092</v>
      </c>
      <c r="E103">
        <v>1</v>
      </c>
      <c r="F103">
        <v>144</v>
      </c>
      <c r="G103">
        <v>144</v>
      </c>
      <c r="H103">
        <v>64</v>
      </c>
      <c r="I103">
        <v>144.3125</v>
      </c>
      <c r="J103">
        <v>9236</v>
      </c>
      <c r="K103">
        <v>0</v>
      </c>
      <c r="L103">
        <v>102</v>
      </c>
      <c r="M103">
        <f>IF(MONTH(A103)=4,1,0)</f>
        <v>1</v>
      </c>
      <c r="N103">
        <f>IF(MONTH(A103)=8,1,0)</f>
        <v>0</v>
      </c>
      <c r="O103">
        <f>IF(MONTH(A103)=9,1,0)</f>
        <v>0</v>
      </c>
      <c r="P103">
        <f>IF(MONTH(A103)=10,1,0)</f>
        <v>0</v>
      </c>
      <c r="Q103">
        <f>IF(MONTH(A103)=12,1,0)</f>
        <v>0</v>
      </c>
      <c r="R103">
        <f>IF(WEEKDAY(A103)&gt;=6,1,0)</f>
        <v>0</v>
      </c>
      <c r="S103">
        <v>10388</v>
      </c>
      <c r="T103">
        <f>IF(MONTH(A103)=2,1,0)</f>
        <v>0</v>
      </c>
      <c r="U103">
        <f>IF(MONTH(A103)=3,1,0)</f>
        <v>0</v>
      </c>
      <c r="V103">
        <f>IF(MONTH(A103)=5,1,0)</f>
        <v>0</v>
      </c>
      <c r="W103">
        <f>IF(MONTH(A103)=6,1,0)</f>
        <v>0</v>
      </c>
      <c r="X103">
        <f>IF(MONTH(A103)=7,1,0)</f>
        <v>0</v>
      </c>
      <c r="Y103">
        <f>IF(MONTH(A103)=11,1,0)</f>
        <v>0</v>
      </c>
    </row>
    <row r="104" spans="1:25">
      <c r="A104" s="1">
        <v>40647</v>
      </c>
      <c r="B104">
        <v>66</v>
      </c>
      <c r="C104">
        <v>144.30303030303031</v>
      </c>
      <c r="D104">
        <v>9524</v>
      </c>
      <c r="E104">
        <v>6</v>
      </c>
      <c r="F104">
        <v>144</v>
      </c>
      <c r="G104">
        <v>864</v>
      </c>
      <c r="H104">
        <v>72</v>
      </c>
      <c r="I104">
        <v>144.27777777777777</v>
      </c>
      <c r="J104">
        <v>10388</v>
      </c>
      <c r="K104">
        <v>0</v>
      </c>
      <c r="L104">
        <v>103</v>
      </c>
      <c r="M104">
        <f>IF(MONTH(A104)=4,1,0)</f>
        <v>1</v>
      </c>
      <c r="N104">
        <f>IF(MONTH(A104)=8,1,0)</f>
        <v>0</v>
      </c>
      <c r="O104">
        <f>IF(MONTH(A104)=9,1,0)</f>
        <v>0</v>
      </c>
      <c r="P104">
        <f>IF(MONTH(A104)=10,1,0)</f>
        <v>0</v>
      </c>
      <c r="Q104">
        <f>IF(MONTH(A104)=12,1,0)</f>
        <v>0</v>
      </c>
      <c r="R104">
        <f>IF(WEEKDAY(A104)&gt;=6,1,0)</f>
        <v>0</v>
      </c>
      <c r="S104">
        <v>9236</v>
      </c>
      <c r="T104">
        <f>IF(MONTH(A104)=2,1,0)</f>
        <v>0</v>
      </c>
      <c r="U104">
        <f>IF(MONTH(A104)=3,1,0)</f>
        <v>0</v>
      </c>
      <c r="V104">
        <f>IF(MONTH(A104)=5,1,0)</f>
        <v>0</v>
      </c>
      <c r="W104">
        <f>IF(MONTH(A104)=6,1,0)</f>
        <v>0</v>
      </c>
      <c r="X104">
        <f>IF(MONTH(A104)=7,1,0)</f>
        <v>0</v>
      </c>
      <c r="Y104">
        <f>IF(MONTH(A104)=11,1,0)</f>
        <v>0</v>
      </c>
    </row>
    <row r="105" spans="1:25">
      <c r="A105" s="1">
        <v>40648</v>
      </c>
      <c r="B105">
        <v>37</v>
      </c>
      <c r="C105">
        <v>144.54054054054055</v>
      </c>
      <c r="D105">
        <v>5348</v>
      </c>
      <c r="E105">
        <v>1</v>
      </c>
      <c r="F105">
        <v>144</v>
      </c>
      <c r="G105">
        <v>144</v>
      </c>
      <c r="H105">
        <v>38</v>
      </c>
      <c r="I105">
        <v>144.52631578947367</v>
      </c>
      <c r="J105">
        <v>5492</v>
      </c>
      <c r="K105">
        <v>0</v>
      </c>
      <c r="L105">
        <v>104</v>
      </c>
      <c r="M105">
        <f>IF(MONTH(A105)=4,1,0)</f>
        <v>1</v>
      </c>
      <c r="N105">
        <f>IF(MONTH(A105)=8,1,0)</f>
        <v>0</v>
      </c>
      <c r="O105">
        <f>IF(MONTH(A105)=9,1,0)</f>
        <v>0</v>
      </c>
      <c r="P105">
        <f>IF(MONTH(A105)=10,1,0)</f>
        <v>0</v>
      </c>
      <c r="Q105">
        <f>IF(MONTH(A105)=12,1,0)</f>
        <v>0</v>
      </c>
      <c r="R105">
        <f>IF(WEEKDAY(A105)&gt;=6,1,0)</f>
        <v>1</v>
      </c>
      <c r="S105">
        <v>10388</v>
      </c>
      <c r="T105">
        <f>IF(MONTH(A105)=2,1,0)</f>
        <v>0</v>
      </c>
      <c r="U105">
        <f>IF(MONTH(A105)=3,1,0)</f>
        <v>0</v>
      </c>
      <c r="V105">
        <f>IF(MONTH(A105)=5,1,0)</f>
        <v>0</v>
      </c>
      <c r="W105">
        <f>IF(MONTH(A105)=6,1,0)</f>
        <v>0</v>
      </c>
      <c r="X105">
        <f>IF(MONTH(A105)=7,1,0)</f>
        <v>0</v>
      </c>
      <c r="Y105">
        <f>IF(MONTH(A105)=11,1,0)</f>
        <v>0</v>
      </c>
    </row>
    <row r="106" spans="1:25">
      <c r="A106" s="1">
        <v>40649</v>
      </c>
      <c r="B106">
        <v>3</v>
      </c>
      <c r="C106">
        <v>144</v>
      </c>
      <c r="D106">
        <v>432</v>
      </c>
      <c r="E106">
        <v>1</v>
      </c>
      <c r="F106">
        <v>144</v>
      </c>
      <c r="G106">
        <v>144</v>
      </c>
      <c r="H106">
        <v>4</v>
      </c>
      <c r="I106">
        <v>144</v>
      </c>
      <c r="J106">
        <v>576</v>
      </c>
      <c r="K106">
        <v>0</v>
      </c>
      <c r="L106">
        <v>105</v>
      </c>
      <c r="M106">
        <f>IF(MONTH(A106)=4,1,0)</f>
        <v>1</v>
      </c>
      <c r="N106">
        <f>IF(MONTH(A106)=8,1,0)</f>
        <v>0</v>
      </c>
      <c r="O106">
        <f>IF(MONTH(A106)=9,1,0)</f>
        <v>0</v>
      </c>
      <c r="P106">
        <f>IF(MONTH(A106)=10,1,0)</f>
        <v>0</v>
      </c>
      <c r="Q106">
        <f>IF(MONTH(A106)=12,1,0)</f>
        <v>0</v>
      </c>
      <c r="R106">
        <f>IF(WEEKDAY(A106)&gt;=6,1,0)</f>
        <v>1</v>
      </c>
      <c r="S106">
        <v>5492</v>
      </c>
      <c r="T106">
        <f>IF(MONTH(A106)=2,1,0)</f>
        <v>0</v>
      </c>
      <c r="U106">
        <f>IF(MONTH(A106)=3,1,0)</f>
        <v>0</v>
      </c>
      <c r="V106">
        <f>IF(MONTH(A106)=5,1,0)</f>
        <v>0</v>
      </c>
      <c r="W106">
        <f>IF(MONTH(A106)=6,1,0)</f>
        <v>0</v>
      </c>
      <c r="X106">
        <f>IF(MONTH(A106)=7,1,0)</f>
        <v>0</v>
      </c>
      <c r="Y106">
        <f>IF(MONTH(A106)=11,1,0)</f>
        <v>0</v>
      </c>
    </row>
    <row r="107" spans="1:25">
      <c r="A107" s="1">
        <v>40650</v>
      </c>
      <c r="B107">
        <v>19</v>
      </c>
      <c r="C107">
        <v>144</v>
      </c>
      <c r="D107">
        <v>2736</v>
      </c>
      <c r="E107">
        <v>0</v>
      </c>
      <c r="F107">
        <v>0</v>
      </c>
      <c r="G107">
        <v>0</v>
      </c>
      <c r="H107">
        <v>19</v>
      </c>
      <c r="I107">
        <v>144</v>
      </c>
      <c r="J107">
        <v>2736</v>
      </c>
      <c r="K107">
        <v>0</v>
      </c>
      <c r="L107">
        <v>106</v>
      </c>
      <c r="M107">
        <f>IF(MONTH(A107)=4,1,0)</f>
        <v>1</v>
      </c>
      <c r="N107">
        <f>IF(MONTH(A107)=8,1,0)</f>
        <v>0</v>
      </c>
      <c r="O107">
        <f>IF(MONTH(A107)=9,1,0)</f>
        <v>0</v>
      </c>
      <c r="P107">
        <f>IF(MONTH(A107)=10,1,0)</f>
        <v>0</v>
      </c>
      <c r="Q107">
        <f>IF(MONTH(A107)=12,1,0)</f>
        <v>0</v>
      </c>
      <c r="R107">
        <f>IF(WEEKDAY(A107)&gt;=6,1,0)</f>
        <v>0</v>
      </c>
      <c r="S107">
        <v>576</v>
      </c>
      <c r="T107">
        <f>IF(MONTH(A107)=2,1,0)</f>
        <v>0</v>
      </c>
      <c r="U107">
        <f>IF(MONTH(A107)=3,1,0)</f>
        <v>0</v>
      </c>
      <c r="V107">
        <f>IF(MONTH(A107)=5,1,0)</f>
        <v>0</v>
      </c>
      <c r="W107">
        <f>IF(MONTH(A107)=6,1,0)</f>
        <v>0</v>
      </c>
      <c r="X107">
        <f>IF(MONTH(A107)=7,1,0)</f>
        <v>0</v>
      </c>
      <c r="Y107">
        <f>IF(MONTH(A107)=11,1,0)</f>
        <v>0</v>
      </c>
    </row>
    <row r="108" spans="1:25">
      <c r="A108" s="1">
        <v>40651</v>
      </c>
      <c r="B108">
        <v>31</v>
      </c>
      <c r="C108">
        <v>144</v>
      </c>
      <c r="D108">
        <v>4464</v>
      </c>
      <c r="E108">
        <v>0</v>
      </c>
      <c r="F108">
        <v>0</v>
      </c>
      <c r="G108">
        <v>0</v>
      </c>
      <c r="H108">
        <v>31</v>
      </c>
      <c r="I108">
        <v>144</v>
      </c>
      <c r="J108">
        <v>4464</v>
      </c>
      <c r="K108">
        <v>0</v>
      </c>
      <c r="L108">
        <v>107</v>
      </c>
      <c r="M108">
        <f>IF(MONTH(A108)=4,1,0)</f>
        <v>1</v>
      </c>
      <c r="N108">
        <f>IF(MONTH(A108)=8,1,0)</f>
        <v>0</v>
      </c>
      <c r="O108">
        <f>IF(MONTH(A108)=9,1,0)</f>
        <v>0</v>
      </c>
      <c r="P108">
        <f>IF(MONTH(A108)=10,1,0)</f>
        <v>0</v>
      </c>
      <c r="Q108">
        <f>IF(MONTH(A108)=12,1,0)</f>
        <v>0</v>
      </c>
      <c r="R108">
        <f>IF(WEEKDAY(A108)&gt;=6,1,0)</f>
        <v>0</v>
      </c>
      <c r="S108">
        <v>2736</v>
      </c>
      <c r="T108">
        <f>IF(MONTH(A108)=2,1,0)</f>
        <v>0</v>
      </c>
      <c r="U108">
        <f>IF(MONTH(A108)=3,1,0)</f>
        <v>0</v>
      </c>
      <c r="V108">
        <f>IF(MONTH(A108)=5,1,0)</f>
        <v>0</v>
      </c>
      <c r="W108">
        <f>IF(MONTH(A108)=6,1,0)</f>
        <v>0</v>
      </c>
      <c r="X108">
        <f>IF(MONTH(A108)=7,1,0)</f>
        <v>0</v>
      </c>
      <c r="Y108">
        <f>IF(MONTH(A108)=11,1,0)</f>
        <v>0</v>
      </c>
    </row>
    <row r="109" spans="1:25">
      <c r="A109" s="1">
        <v>40652</v>
      </c>
      <c r="B109">
        <v>20</v>
      </c>
      <c r="C109">
        <v>144</v>
      </c>
      <c r="D109">
        <v>2880</v>
      </c>
      <c r="E109">
        <v>1</v>
      </c>
      <c r="F109">
        <v>144</v>
      </c>
      <c r="G109">
        <v>144</v>
      </c>
      <c r="H109">
        <v>21</v>
      </c>
      <c r="I109">
        <v>144</v>
      </c>
      <c r="J109">
        <v>3024</v>
      </c>
      <c r="K109">
        <v>0</v>
      </c>
      <c r="L109">
        <v>108</v>
      </c>
      <c r="M109">
        <f>IF(MONTH(A109)=4,1,0)</f>
        <v>1</v>
      </c>
      <c r="N109">
        <f>IF(MONTH(A109)=8,1,0)</f>
        <v>0</v>
      </c>
      <c r="O109">
        <f>IF(MONTH(A109)=9,1,0)</f>
        <v>0</v>
      </c>
      <c r="P109">
        <f>IF(MONTH(A109)=10,1,0)</f>
        <v>0</v>
      </c>
      <c r="Q109">
        <f>IF(MONTH(A109)=12,1,0)</f>
        <v>0</v>
      </c>
      <c r="R109">
        <f>IF(WEEKDAY(A109)&gt;=6,1,0)</f>
        <v>0</v>
      </c>
      <c r="S109">
        <v>4464</v>
      </c>
      <c r="T109">
        <f>IF(MONTH(A109)=2,1,0)</f>
        <v>0</v>
      </c>
      <c r="U109">
        <f>IF(MONTH(A109)=3,1,0)</f>
        <v>0</v>
      </c>
      <c r="V109">
        <f>IF(MONTH(A109)=5,1,0)</f>
        <v>0</v>
      </c>
      <c r="W109">
        <f>IF(MONTH(A109)=6,1,0)</f>
        <v>0</v>
      </c>
      <c r="X109">
        <f>IF(MONTH(A109)=7,1,0)</f>
        <v>0</v>
      </c>
      <c r="Y109">
        <f>IF(MONTH(A109)=11,1,0)</f>
        <v>0</v>
      </c>
    </row>
    <row r="110" spans="1:25">
      <c r="A110" s="1">
        <v>40653</v>
      </c>
      <c r="B110">
        <v>4</v>
      </c>
      <c r="C110">
        <v>144</v>
      </c>
      <c r="D110">
        <v>576</v>
      </c>
      <c r="E110">
        <v>0</v>
      </c>
      <c r="F110">
        <v>0</v>
      </c>
      <c r="G110">
        <v>0</v>
      </c>
      <c r="H110">
        <v>4</v>
      </c>
      <c r="I110">
        <v>144</v>
      </c>
      <c r="J110">
        <v>576</v>
      </c>
      <c r="K110">
        <v>0</v>
      </c>
      <c r="L110">
        <v>109</v>
      </c>
      <c r="M110">
        <f>IF(MONTH(A110)=4,1,0)</f>
        <v>1</v>
      </c>
      <c r="N110">
        <f>IF(MONTH(A110)=8,1,0)</f>
        <v>0</v>
      </c>
      <c r="O110">
        <f>IF(MONTH(A110)=9,1,0)</f>
        <v>0</v>
      </c>
      <c r="P110">
        <f>IF(MONTH(A110)=10,1,0)</f>
        <v>0</v>
      </c>
      <c r="Q110">
        <f>IF(MONTH(A110)=12,1,0)</f>
        <v>0</v>
      </c>
      <c r="R110">
        <f>IF(WEEKDAY(A110)&gt;=6,1,0)</f>
        <v>0</v>
      </c>
      <c r="S110">
        <v>3024</v>
      </c>
      <c r="T110">
        <f>IF(MONTH(A110)=2,1,0)</f>
        <v>0</v>
      </c>
      <c r="U110">
        <f>IF(MONTH(A110)=3,1,0)</f>
        <v>0</v>
      </c>
      <c r="V110">
        <f>IF(MONTH(A110)=5,1,0)</f>
        <v>0</v>
      </c>
      <c r="W110">
        <f>IF(MONTH(A110)=6,1,0)</f>
        <v>0</v>
      </c>
      <c r="X110">
        <f>IF(MONTH(A110)=7,1,0)</f>
        <v>0</v>
      </c>
      <c r="Y110">
        <f>IF(MONTH(A110)=11,1,0)</f>
        <v>0</v>
      </c>
    </row>
    <row r="111" spans="1:25">
      <c r="A111" s="1">
        <v>40654</v>
      </c>
      <c r="B111">
        <v>3</v>
      </c>
      <c r="C111">
        <v>144</v>
      </c>
      <c r="D111">
        <v>432</v>
      </c>
      <c r="E111">
        <v>0</v>
      </c>
      <c r="F111">
        <v>0</v>
      </c>
      <c r="G111">
        <v>0</v>
      </c>
      <c r="H111">
        <v>3</v>
      </c>
      <c r="I111">
        <v>144</v>
      </c>
      <c r="J111">
        <v>432</v>
      </c>
      <c r="K111">
        <v>0</v>
      </c>
      <c r="L111">
        <v>110</v>
      </c>
      <c r="M111">
        <f>IF(MONTH(A111)=4,1,0)</f>
        <v>1</v>
      </c>
      <c r="N111">
        <f>IF(MONTH(A111)=8,1,0)</f>
        <v>0</v>
      </c>
      <c r="O111">
        <f>IF(MONTH(A111)=9,1,0)</f>
        <v>0</v>
      </c>
      <c r="P111">
        <f>IF(MONTH(A111)=10,1,0)</f>
        <v>0</v>
      </c>
      <c r="Q111">
        <f>IF(MONTH(A111)=12,1,0)</f>
        <v>0</v>
      </c>
      <c r="R111">
        <f>IF(WEEKDAY(A111)&gt;=6,1,0)</f>
        <v>0</v>
      </c>
      <c r="S111">
        <v>576</v>
      </c>
      <c r="T111">
        <f>IF(MONTH(A111)=2,1,0)</f>
        <v>0</v>
      </c>
      <c r="U111">
        <f>IF(MONTH(A111)=3,1,0)</f>
        <v>0</v>
      </c>
      <c r="V111">
        <f>IF(MONTH(A111)=5,1,0)</f>
        <v>0</v>
      </c>
      <c r="W111">
        <f>IF(MONTH(A111)=6,1,0)</f>
        <v>0</v>
      </c>
      <c r="X111">
        <f>IF(MONTH(A111)=7,1,0)</f>
        <v>0</v>
      </c>
      <c r="Y111">
        <f>IF(MONTH(A111)=11,1,0)</f>
        <v>0</v>
      </c>
    </row>
    <row r="112" spans="1:25">
      <c r="A112" s="1">
        <v>40655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111</v>
      </c>
      <c r="M112">
        <f>IF(MONTH(A112)=4,1,0)</f>
        <v>1</v>
      </c>
      <c r="N112">
        <f>IF(MONTH(A112)=8,1,0)</f>
        <v>0</v>
      </c>
      <c r="O112">
        <f>IF(MONTH(A112)=9,1,0)</f>
        <v>0</v>
      </c>
      <c r="P112">
        <f>IF(MONTH(A112)=10,1,0)</f>
        <v>0</v>
      </c>
      <c r="Q112">
        <f>IF(MONTH(A112)=12,1,0)</f>
        <v>0</v>
      </c>
      <c r="R112">
        <f>IF(WEEKDAY(A112)&gt;=6,1,0)</f>
        <v>1</v>
      </c>
      <c r="S112">
        <v>432</v>
      </c>
      <c r="T112">
        <f>IF(MONTH(A112)=2,1,0)</f>
        <v>0</v>
      </c>
      <c r="U112">
        <f>IF(MONTH(A112)=3,1,0)</f>
        <v>0</v>
      </c>
      <c r="V112">
        <f>IF(MONTH(A112)=5,1,0)</f>
        <v>0</v>
      </c>
      <c r="W112">
        <f>IF(MONTH(A112)=6,1,0)</f>
        <v>0</v>
      </c>
      <c r="X112">
        <f>IF(MONTH(A112)=7,1,0)</f>
        <v>0</v>
      </c>
      <c r="Y112">
        <f>IF(MONTH(A112)=11,1,0)</f>
        <v>0</v>
      </c>
    </row>
    <row r="113" spans="1:25">
      <c r="A113" s="1">
        <v>40656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112</v>
      </c>
      <c r="M113">
        <f>IF(MONTH(A113)=4,1,0)</f>
        <v>1</v>
      </c>
      <c r="N113">
        <f>IF(MONTH(A113)=8,1,0)</f>
        <v>0</v>
      </c>
      <c r="O113">
        <f>IF(MONTH(A113)=9,1,0)</f>
        <v>0</v>
      </c>
      <c r="P113">
        <f>IF(MONTH(A113)=10,1,0)</f>
        <v>0</v>
      </c>
      <c r="Q113">
        <f>IF(MONTH(A113)=12,1,0)</f>
        <v>0</v>
      </c>
      <c r="R113">
        <f>IF(WEEKDAY(A113)&gt;=6,1,0)</f>
        <v>1</v>
      </c>
      <c r="S113">
        <v>0</v>
      </c>
      <c r="T113">
        <f>IF(MONTH(A113)=2,1,0)</f>
        <v>0</v>
      </c>
      <c r="U113">
        <f>IF(MONTH(A113)=3,1,0)</f>
        <v>0</v>
      </c>
      <c r="V113">
        <f>IF(MONTH(A113)=5,1,0)</f>
        <v>0</v>
      </c>
      <c r="W113">
        <f>IF(MONTH(A113)=6,1,0)</f>
        <v>0</v>
      </c>
      <c r="X113">
        <f>IF(MONTH(A113)=7,1,0)</f>
        <v>0</v>
      </c>
      <c r="Y113">
        <f>IF(MONTH(A113)=11,1,0)</f>
        <v>0</v>
      </c>
    </row>
    <row r="114" spans="1:25">
      <c r="A114" s="1">
        <v>40657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113</v>
      </c>
      <c r="M114">
        <f>IF(MONTH(A114)=4,1,0)</f>
        <v>1</v>
      </c>
      <c r="N114">
        <f>IF(MONTH(A114)=8,1,0)</f>
        <v>0</v>
      </c>
      <c r="O114">
        <f>IF(MONTH(A114)=9,1,0)</f>
        <v>0</v>
      </c>
      <c r="P114">
        <f>IF(MONTH(A114)=10,1,0)</f>
        <v>0</v>
      </c>
      <c r="Q114">
        <f>IF(MONTH(A114)=12,1,0)</f>
        <v>0</v>
      </c>
      <c r="R114">
        <f>IF(WEEKDAY(A114)&gt;=6,1,0)</f>
        <v>0</v>
      </c>
      <c r="S114">
        <v>0</v>
      </c>
      <c r="T114">
        <f>IF(MONTH(A114)=2,1,0)</f>
        <v>0</v>
      </c>
      <c r="U114">
        <f>IF(MONTH(A114)=3,1,0)</f>
        <v>0</v>
      </c>
      <c r="V114">
        <f>IF(MONTH(A114)=5,1,0)</f>
        <v>0</v>
      </c>
      <c r="W114">
        <f>IF(MONTH(A114)=6,1,0)</f>
        <v>0</v>
      </c>
      <c r="X114">
        <f>IF(MONTH(A114)=7,1,0)</f>
        <v>0</v>
      </c>
      <c r="Y114">
        <f>IF(MONTH(A114)=11,1,0)</f>
        <v>0</v>
      </c>
    </row>
    <row r="115" spans="1:25">
      <c r="A115" s="1">
        <v>40658</v>
      </c>
      <c r="B115">
        <v>17</v>
      </c>
      <c r="C115">
        <v>144</v>
      </c>
      <c r="D115">
        <v>2448</v>
      </c>
      <c r="E115">
        <v>1</v>
      </c>
      <c r="F115">
        <v>144</v>
      </c>
      <c r="G115">
        <v>144</v>
      </c>
      <c r="H115">
        <v>18</v>
      </c>
      <c r="I115">
        <v>144</v>
      </c>
      <c r="J115">
        <v>2592</v>
      </c>
      <c r="K115">
        <v>0</v>
      </c>
      <c r="L115">
        <v>114</v>
      </c>
      <c r="M115">
        <f>IF(MONTH(A115)=4,1,0)</f>
        <v>1</v>
      </c>
      <c r="N115">
        <f>IF(MONTH(A115)=8,1,0)</f>
        <v>0</v>
      </c>
      <c r="O115">
        <f>IF(MONTH(A115)=9,1,0)</f>
        <v>0</v>
      </c>
      <c r="P115">
        <f>IF(MONTH(A115)=10,1,0)</f>
        <v>0</v>
      </c>
      <c r="Q115">
        <f>IF(MONTH(A115)=12,1,0)</f>
        <v>0</v>
      </c>
      <c r="R115">
        <f>IF(WEEKDAY(A115)&gt;=6,1,0)</f>
        <v>0</v>
      </c>
      <c r="S115">
        <v>0</v>
      </c>
      <c r="T115">
        <f>IF(MONTH(A115)=2,1,0)</f>
        <v>0</v>
      </c>
      <c r="U115">
        <f>IF(MONTH(A115)=3,1,0)</f>
        <v>0</v>
      </c>
      <c r="V115">
        <f>IF(MONTH(A115)=5,1,0)</f>
        <v>0</v>
      </c>
      <c r="W115">
        <f>IF(MONTH(A115)=6,1,0)</f>
        <v>0</v>
      </c>
      <c r="X115">
        <f>IF(MONTH(A115)=7,1,0)</f>
        <v>0</v>
      </c>
      <c r="Y115">
        <f>IF(MONTH(A115)=11,1,0)</f>
        <v>0</v>
      </c>
    </row>
    <row r="116" spans="1:25">
      <c r="A116" s="1">
        <v>40659</v>
      </c>
      <c r="B116">
        <v>31</v>
      </c>
      <c r="C116">
        <v>145.29032258064515</v>
      </c>
      <c r="D116">
        <v>4504</v>
      </c>
      <c r="E116">
        <v>0</v>
      </c>
      <c r="F116">
        <v>0</v>
      </c>
      <c r="G116">
        <v>0</v>
      </c>
      <c r="H116">
        <v>31</v>
      </c>
      <c r="I116">
        <v>145.29032258064515</v>
      </c>
      <c r="J116">
        <v>4504</v>
      </c>
      <c r="K116">
        <v>0</v>
      </c>
      <c r="L116">
        <v>115</v>
      </c>
      <c r="M116">
        <f>IF(MONTH(A116)=4,1,0)</f>
        <v>1</v>
      </c>
      <c r="N116">
        <f>IF(MONTH(A116)=8,1,0)</f>
        <v>0</v>
      </c>
      <c r="O116">
        <f>IF(MONTH(A116)=9,1,0)</f>
        <v>0</v>
      </c>
      <c r="P116">
        <f>IF(MONTH(A116)=10,1,0)</f>
        <v>0</v>
      </c>
      <c r="Q116">
        <f>IF(MONTH(A116)=12,1,0)</f>
        <v>0</v>
      </c>
      <c r="R116">
        <f>IF(WEEKDAY(A116)&gt;=6,1,0)</f>
        <v>0</v>
      </c>
      <c r="S116">
        <v>2592</v>
      </c>
      <c r="T116">
        <f>IF(MONTH(A116)=2,1,0)</f>
        <v>0</v>
      </c>
      <c r="U116">
        <f>IF(MONTH(A116)=3,1,0)</f>
        <v>0</v>
      </c>
      <c r="V116">
        <f>IF(MONTH(A116)=5,1,0)</f>
        <v>0</v>
      </c>
      <c r="W116">
        <f>IF(MONTH(A116)=6,1,0)</f>
        <v>0</v>
      </c>
      <c r="X116">
        <f>IF(MONTH(A116)=7,1,0)</f>
        <v>0</v>
      </c>
      <c r="Y116">
        <f>IF(MONTH(A116)=11,1,0)</f>
        <v>0</v>
      </c>
    </row>
    <row r="117" spans="1:25">
      <c r="A117" s="1">
        <v>40660</v>
      </c>
      <c r="B117">
        <v>59</v>
      </c>
      <c r="C117">
        <v>145.69491525423729</v>
      </c>
      <c r="D117">
        <v>8596</v>
      </c>
      <c r="E117">
        <v>0</v>
      </c>
      <c r="F117">
        <v>0</v>
      </c>
      <c r="G117">
        <v>0</v>
      </c>
      <c r="H117">
        <v>59</v>
      </c>
      <c r="I117">
        <v>145.69491525423729</v>
      </c>
      <c r="J117">
        <v>8596</v>
      </c>
      <c r="K117">
        <v>0</v>
      </c>
      <c r="L117">
        <v>116</v>
      </c>
      <c r="M117">
        <f>IF(MONTH(A117)=4,1,0)</f>
        <v>1</v>
      </c>
      <c r="N117">
        <f>IF(MONTH(A117)=8,1,0)</f>
        <v>0</v>
      </c>
      <c r="O117">
        <f>IF(MONTH(A117)=9,1,0)</f>
        <v>0</v>
      </c>
      <c r="P117">
        <f>IF(MONTH(A117)=10,1,0)</f>
        <v>0</v>
      </c>
      <c r="Q117">
        <f>IF(MONTH(A117)=12,1,0)</f>
        <v>0</v>
      </c>
      <c r="R117">
        <f>IF(WEEKDAY(A117)&gt;=6,1,0)</f>
        <v>0</v>
      </c>
      <c r="S117">
        <v>4504</v>
      </c>
      <c r="T117">
        <f>IF(MONTH(A117)=2,1,0)</f>
        <v>0</v>
      </c>
      <c r="U117">
        <f>IF(MONTH(A117)=3,1,0)</f>
        <v>0</v>
      </c>
      <c r="V117">
        <f>IF(MONTH(A117)=5,1,0)</f>
        <v>0</v>
      </c>
      <c r="W117">
        <f>IF(MONTH(A117)=6,1,0)</f>
        <v>0</v>
      </c>
      <c r="X117">
        <f>IF(MONTH(A117)=7,1,0)</f>
        <v>0</v>
      </c>
      <c r="Y117">
        <f>IF(MONTH(A117)=11,1,0)</f>
        <v>0</v>
      </c>
    </row>
    <row r="118" spans="1:25">
      <c r="A118" s="1">
        <v>40661</v>
      </c>
      <c r="B118">
        <v>67</v>
      </c>
      <c r="C118">
        <v>145.19402985074626</v>
      </c>
      <c r="D118">
        <v>9728</v>
      </c>
      <c r="E118">
        <v>9</v>
      </c>
      <c r="F118">
        <v>146.22222222222223</v>
      </c>
      <c r="G118">
        <v>1316</v>
      </c>
      <c r="H118">
        <v>76</v>
      </c>
      <c r="I118">
        <v>145.31578947368422</v>
      </c>
      <c r="J118">
        <v>11044</v>
      </c>
      <c r="K118">
        <v>0</v>
      </c>
      <c r="L118">
        <v>117</v>
      </c>
      <c r="M118">
        <f>IF(MONTH(A118)=4,1,0)</f>
        <v>1</v>
      </c>
      <c r="N118">
        <f>IF(MONTH(A118)=8,1,0)</f>
        <v>0</v>
      </c>
      <c r="O118">
        <f>IF(MONTH(A118)=9,1,0)</f>
        <v>0</v>
      </c>
      <c r="P118">
        <f>IF(MONTH(A118)=10,1,0)</f>
        <v>0</v>
      </c>
      <c r="Q118">
        <f>IF(MONTH(A118)=12,1,0)</f>
        <v>0</v>
      </c>
      <c r="R118">
        <f>IF(WEEKDAY(A118)&gt;=6,1,0)</f>
        <v>0</v>
      </c>
      <c r="S118">
        <v>8596</v>
      </c>
      <c r="T118">
        <f>IF(MONTH(A118)=2,1,0)</f>
        <v>0</v>
      </c>
      <c r="U118">
        <f>IF(MONTH(A118)=3,1,0)</f>
        <v>0</v>
      </c>
      <c r="V118">
        <f>IF(MONTH(A118)=5,1,0)</f>
        <v>0</v>
      </c>
      <c r="W118">
        <f>IF(MONTH(A118)=6,1,0)</f>
        <v>0</v>
      </c>
      <c r="X118">
        <f>IF(MONTH(A118)=7,1,0)</f>
        <v>0</v>
      </c>
      <c r="Y118">
        <f>IF(MONTH(A118)=11,1,0)</f>
        <v>0</v>
      </c>
    </row>
    <row r="119" spans="1:25">
      <c r="A119" s="1">
        <v>40662</v>
      </c>
      <c r="B119">
        <v>83</v>
      </c>
      <c r="C119">
        <v>145.44578313253012</v>
      </c>
      <c r="D119">
        <v>12072</v>
      </c>
      <c r="E119">
        <v>3</v>
      </c>
      <c r="F119">
        <v>144</v>
      </c>
      <c r="G119">
        <v>432</v>
      </c>
      <c r="H119">
        <v>86</v>
      </c>
      <c r="I119">
        <v>145.3953488372093</v>
      </c>
      <c r="J119">
        <v>12504</v>
      </c>
      <c r="K119">
        <v>0</v>
      </c>
      <c r="L119">
        <v>118</v>
      </c>
      <c r="M119">
        <f>IF(MONTH(A119)=4,1,0)</f>
        <v>1</v>
      </c>
      <c r="N119">
        <f>IF(MONTH(A119)=8,1,0)</f>
        <v>0</v>
      </c>
      <c r="O119">
        <f>IF(MONTH(A119)=9,1,0)</f>
        <v>0</v>
      </c>
      <c r="P119">
        <f>IF(MONTH(A119)=10,1,0)</f>
        <v>0</v>
      </c>
      <c r="Q119">
        <f>IF(MONTH(A119)=12,1,0)</f>
        <v>0</v>
      </c>
      <c r="R119">
        <f>IF(WEEKDAY(A119)&gt;=6,1,0)</f>
        <v>1</v>
      </c>
      <c r="S119">
        <v>11044</v>
      </c>
      <c r="T119">
        <f>IF(MONTH(A119)=2,1,0)</f>
        <v>0</v>
      </c>
      <c r="U119">
        <f>IF(MONTH(A119)=3,1,0)</f>
        <v>0</v>
      </c>
      <c r="V119">
        <f>IF(MONTH(A119)=5,1,0)</f>
        <v>0</v>
      </c>
      <c r="W119">
        <f>IF(MONTH(A119)=6,1,0)</f>
        <v>0</v>
      </c>
      <c r="X119">
        <f>IF(MONTH(A119)=7,1,0)</f>
        <v>0</v>
      </c>
      <c r="Y119">
        <f>IF(MONTH(A119)=11,1,0)</f>
        <v>0</v>
      </c>
    </row>
    <row r="120" spans="1:25">
      <c r="A120" s="1">
        <v>40663</v>
      </c>
      <c r="B120">
        <v>25</v>
      </c>
      <c r="C120">
        <v>145.6</v>
      </c>
      <c r="D120">
        <v>3640</v>
      </c>
      <c r="E120">
        <v>2</v>
      </c>
      <c r="F120">
        <v>144</v>
      </c>
      <c r="G120">
        <v>288</v>
      </c>
      <c r="H120">
        <v>27</v>
      </c>
      <c r="I120">
        <v>145.4814814814815</v>
      </c>
      <c r="J120">
        <v>3928</v>
      </c>
      <c r="K120">
        <v>0</v>
      </c>
      <c r="L120">
        <v>119</v>
      </c>
      <c r="M120">
        <f>IF(MONTH(A120)=4,1,0)</f>
        <v>1</v>
      </c>
      <c r="N120">
        <f>IF(MONTH(A120)=8,1,0)</f>
        <v>0</v>
      </c>
      <c r="O120">
        <f>IF(MONTH(A120)=9,1,0)</f>
        <v>0</v>
      </c>
      <c r="P120">
        <f>IF(MONTH(A120)=10,1,0)</f>
        <v>0</v>
      </c>
      <c r="Q120">
        <f>IF(MONTH(A120)=12,1,0)</f>
        <v>0</v>
      </c>
      <c r="R120">
        <f>IF(WEEKDAY(A120)&gt;=6,1,0)</f>
        <v>1</v>
      </c>
      <c r="S120">
        <v>12504</v>
      </c>
      <c r="T120">
        <f>IF(MONTH(A120)=2,1,0)</f>
        <v>0</v>
      </c>
      <c r="U120">
        <f>IF(MONTH(A120)=3,1,0)</f>
        <v>0</v>
      </c>
      <c r="V120">
        <f>IF(MONTH(A120)=5,1,0)</f>
        <v>0</v>
      </c>
      <c r="W120">
        <f>IF(MONTH(A120)=6,1,0)</f>
        <v>0</v>
      </c>
      <c r="X120">
        <f>IF(MONTH(A120)=7,1,0)</f>
        <v>0</v>
      </c>
      <c r="Y120">
        <f>IF(MONTH(A120)=11,1,0)</f>
        <v>0</v>
      </c>
    </row>
    <row r="121" spans="1:25">
      <c r="A121" s="1">
        <v>40664</v>
      </c>
      <c r="B121">
        <v>28</v>
      </c>
      <c r="C121">
        <v>144.71428571428572</v>
      </c>
      <c r="D121">
        <v>4052</v>
      </c>
      <c r="E121">
        <v>0</v>
      </c>
      <c r="F121">
        <v>0</v>
      </c>
      <c r="G121">
        <v>0</v>
      </c>
      <c r="H121">
        <v>28</v>
      </c>
      <c r="I121">
        <v>144.71428571428572</v>
      </c>
      <c r="J121">
        <v>4052</v>
      </c>
      <c r="K121">
        <v>0</v>
      </c>
      <c r="L121">
        <v>120</v>
      </c>
      <c r="M121">
        <f>IF(MONTH(A121)=4,1,0)</f>
        <v>0</v>
      </c>
      <c r="N121">
        <f>IF(MONTH(A121)=8,1,0)</f>
        <v>0</v>
      </c>
      <c r="O121">
        <f>IF(MONTH(A121)=9,1,0)</f>
        <v>0</v>
      </c>
      <c r="P121">
        <f>IF(MONTH(A121)=10,1,0)</f>
        <v>0</v>
      </c>
      <c r="Q121">
        <f>IF(MONTH(A121)=12,1,0)</f>
        <v>0</v>
      </c>
      <c r="R121">
        <f>IF(WEEKDAY(A121)&gt;=6,1,0)</f>
        <v>0</v>
      </c>
      <c r="S121">
        <v>3928</v>
      </c>
      <c r="T121">
        <f>IF(MONTH(A121)=2,1,0)</f>
        <v>0</v>
      </c>
      <c r="U121">
        <f>IF(MONTH(A121)=3,1,0)</f>
        <v>0</v>
      </c>
      <c r="V121">
        <f>IF(MONTH(A121)=5,1,0)</f>
        <v>1</v>
      </c>
      <c r="W121">
        <f>IF(MONTH(A121)=6,1,0)</f>
        <v>0</v>
      </c>
      <c r="X121">
        <f>IF(MONTH(A121)=7,1,0)</f>
        <v>0</v>
      </c>
      <c r="Y121">
        <f>IF(MONTH(A121)=11,1,0)</f>
        <v>0</v>
      </c>
    </row>
    <row r="122" spans="1:25">
      <c r="A122" s="1">
        <v>40665</v>
      </c>
      <c r="B122">
        <v>59</v>
      </c>
      <c r="C122">
        <v>144</v>
      </c>
      <c r="D122">
        <v>8496</v>
      </c>
      <c r="E122">
        <v>0</v>
      </c>
      <c r="F122">
        <v>0</v>
      </c>
      <c r="G122">
        <v>0</v>
      </c>
      <c r="H122">
        <v>59</v>
      </c>
      <c r="I122">
        <v>144</v>
      </c>
      <c r="J122">
        <v>8496</v>
      </c>
      <c r="K122">
        <v>0</v>
      </c>
      <c r="L122">
        <v>121</v>
      </c>
      <c r="M122">
        <f>IF(MONTH(A122)=4,1,0)</f>
        <v>0</v>
      </c>
      <c r="N122">
        <f>IF(MONTH(A122)=8,1,0)</f>
        <v>0</v>
      </c>
      <c r="O122">
        <f>IF(MONTH(A122)=9,1,0)</f>
        <v>0</v>
      </c>
      <c r="P122">
        <f>IF(MONTH(A122)=10,1,0)</f>
        <v>0</v>
      </c>
      <c r="Q122">
        <f>IF(MONTH(A122)=12,1,0)</f>
        <v>0</v>
      </c>
      <c r="R122">
        <f>IF(WEEKDAY(A122)&gt;=6,1,0)</f>
        <v>0</v>
      </c>
      <c r="S122">
        <v>4052</v>
      </c>
      <c r="T122">
        <f>IF(MONTH(A122)=2,1,0)</f>
        <v>0</v>
      </c>
      <c r="U122">
        <f>IF(MONTH(A122)=3,1,0)</f>
        <v>0</v>
      </c>
      <c r="V122">
        <f>IF(MONTH(A122)=5,1,0)</f>
        <v>1</v>
      </c>
      <c r="W122">
        <f>IF(MONTH(A122)=6,1,0)</f>
        <v>0</v>
      </c>
      <c r="X122">
        <f>IF(MONTH(A122)=7,1,0)</f>
        <v>0</v>
      </c>
      <c r="Y122">
        <f>IF(MONTH(A122)=11,1,0)</f>
        <v>0</v>
      </c>
    </row>
    <row r="123" spans="1:25">
      <c r="A123" s="1">
        <v>40666</v>
      </c>
      <c r="B123">
        <v>79</v>
      </c>
      <c r="C123">
        <v>144</v>
      </c>
      <c r="D123">
        <v>11376</v>
      </c>
      <c r="E123">
        <v>0</v>
      </c>
      <c r="F123">
        <v>0</v>
      </c>
      <c r="G123">
        <v>0</v>
      </c>
      <c r="H123">
        <v>79</v>
      </c>
      <c r="I123">
        <v>144</v>
      </c>
      <c r="J123">
        <v>11376</v>
      </c>
      <c r="K123">
        <v>0</v>
      </c>
      <c r="L123">
        <v>122</v>
      </c>
      <c r="M123">
        <f>IF(MONTH(A123)=4,1,0)</f>
        <v>0</v>
      </c>
      <c r="N123">
        <f>IF(MONTH(A123)=8,1,0)</f>
        <v>0</v>
      </c>
      <c r="O123">
        <f>IF(MONTH(A123)=9,1,0)</f>
        <v>0</v>
      </c>
      <c r="P123">
        <f>IF(MONTH(A123)=10,1,0)</f>
        <v>0</v>
      </c>
      <c r="Q123">
        <f>IF(MONTH(A123)=12,1,0)</f>
        <v>0</v>
      </c>
      <c r="R123">
        <f>IF(WEEKDAY(A123)&gt;=6,1,0)</f>
        <v>0</v>
      </c>
      <c r="S123">
        <v>8496</v>
      </c>
      <c r="T123">
        <f>IF(MONTH(A123)=2,1,0)</f>
        <v>0</v>
      </c>
      <c r="U123">
        <f>IF(MONTH(A123)=3,1,0)</f>
        <v>0</v>
      </c>
      <c r="V123">
        <f>IF(MONTH(A123)=5,1,0)</f>
        <v>1</v>
      </c>
      <c r="W123">
        <f>IF(MONTH(A123)=6,1,0)</f>
        <v>0</v>
      </c>
      <c r="X123">
        <f>IF(MONTH(A123)=7,1,0)</f>
        <v>0</v>
      </c>
      <c r="Y123">
        <f>IF(MONTH(A123)=11,1,0)</f>
        <v>0</v>
      </c>
    </row>
    <row r="124" spans="1:25">
      <c r="A124" s="1">
        <v>40667</v>
      </c>
      <c r="B124">
        <v>73</v>
      </c>
      <c r="C124">
        <v>144</v>
      </c>
      <c r="D124">
        <v>10512</v>
      </c>
      <c r="E124">
        <v>0</v>
      </c>
      <c r="F124">
        <v>0</v>
      </c>
      <c r="G124">
        <v>0</v>
      </c>
      <c r="H124">
        <v>73</v>
      </c>
      <c r="I124">
        <v>144</v>
      </c>
      <c r="J124">
        <v>10512</v>
      </c>
      <c r="K124">
        <v>0</v>
      </c>
      <c r="L124">
        <v>123</v>
      </c>
      <c r="M124">
        <f>IF(MONTH(A124)=4,1,0)</f>
        <v>0</v>
      </c>
      <c r="N124">
        <f>IF(MONTH(A124)=8,1,0)</f>
        <v>0</v>
      </c>
      <c r="O124">
        <f>IF(MONTH(A124)=9,1,0)</f>
        <v>0</v>
      </c>
      <c r="P124">
        <f>IF(MONTH(A124)=10,1,0)</f>
        <v>0</v>
      </c>
      <c r="Q124">
        <f>IF(MONTH(A124)=12,1,0)</f>
        <v>0</v>
      </c>
      <c r="R124">
        <f>IF(WEEKDAY(A124)&gt;=6,1,0)</f>
        <v>0</v>
      </c>
      <c r="S124">
        <v>11376</v>
      </c>
      <c r="T124">
        <f>IF(MONTH(A124)=2,1,0)</f>
        <v>0</v>
      </c>
      <c r="U124">
        <f>IF(MONTH(A124)=3,1,0)</f>
        <v>0</v>
      </c>
      <c r="V124">
        <f>IF(MONTH(A124)=5,1,0)</f>
        <v>1</v>
      </c>
      <c r="W124">
        <f>IF(MONTH(A124)=6,1,0)</f>
        <v>0</v>
      </c>
      <c r="X124">
        <f>IF(MONTH(A124)=7,1,0)</f>
        <v>0</v>
      </c>
      <c r="Y124">
        <f>IF(MONTH(A124)=11,1,0)</f>
        <v>0</v>
      </c>
    </row>
    <row r="125" spans="1:25">
      <c r="A125" s="1">
        <v>40668</v>
      </c>
      <c r="B125">
        <v>51</v>
      </c>
      <c r="C125">
        <v>144</v>
      </c>
      <c r="D125">
        <v>7344</v>
      </c>
      <c r="E125">
        <v>2</v>
      </c>
      <c r="F125">
        <v>144</v>
      </c>
      <c r="G125">
        <v>288</v>
      </c>
      <c r="H125">
        <v>53</v>
      </c>
      <c r="I125">
        <v>144</v>
      </c>
      <c r="J125">
        <v>7632</v>
      </c>
      <c r="K125">
        <v>0</v>
      </c>
      <c r="L125">
        <v>124</v>
      </c>
      <c r="M125">
        <f>IF(MONTH(A125)=4,1,0)</f>
        <v>0</v>
      </c>
      <c r="N125">
        <f>IF(MONTH(A125)=8,1,0)</f>
        <v>0</v>
      </c>
      <c r="O125">
        <f>IF(MONTH(A125)=9,1,0)</f>
        <v>0</v>
      </c>
      <c r="P125">
        <f>IF(MONTH(A125)=10,1,0)</f>
        <v>0</v>
      </c>
      <c r="Q125">
        <f>IF(MONTH(A125)=12,1,0)</f>
        <v>0</v>
      </c>
      <c r="R125">
        <f>IF(WEEKDAY(A125)&gt;=6,1,0)</f>
        <v>0</v>
      </c>
      <c r="S125">
        <v>10512</v>
      </c>
      <c r="T125">
        <f>IF(MONTH(A125)=2,1,0)</f>
        <v>0</v>
      </c>
      <c r="U125">
        <f>IF(MONTH(A125)=3,1,0)</f>
        <v>0</v>
      </c>
      <c r="V125">
        <f>IF(MONTH(A125)=5,1,0)</f>
        <v>1</v>
      </c>
      <c r="W125">
        <f>IF(MONTH(A125)=6,1,0)</f>
        <v>0</v>
      </c>
      <c r="X125">
        <f>IF(MONTH(A125)=7,1,0)</f>
        <v>0</v>
      </c>
      <c r="Y125">
        <f>IF(MONTH(A125)=11,1,0)</f>
        <v>0</v>
      </c>
    </row>
    <row r="126" spans="1:25">
      <c r="A126" s="1">
        <v>40669</v>
      </c>
      <c r="B126">
        <v>4</v>
      </c>
      <c r="C126">
        <v>149</v>
      </c>
      <c r="D126">
        <v>596</v>
      </c>
      <c r="E126">
        <v>2</v>
      </c>
      <c r="F126">
        <v>144</v>
      </c>
      <c r="G126">
        <v>288</v>
      </c>
      <c r="H126">
        <v>6</v>
      </c>
      <c r="I126">
        <v>147.33333333333334</v>
      </c>
      <c r="J126">
        <v>884</v>
      </c>
      <c r="K126">
        <v>0</v>
      </c>
      <c r="L126">
        <v>125</v>
      </c>
      <c r="M126">
        <f>IF(MONTH(A126)=4,1,0)</f>
        <v>0</v>
      </c>
      <c r="N126">
        <f>IF(MONTH(A126)=8,1,0)</f>
        <v>0</v>
      </c>
      <c r="O126">
        <f>IF(MONTH(A126)=9,1,0)</f>
        <v>0</v>
      </c>
      <c r="P126">
        <f>IF(MONTH(A126)=10,1,0)</f>
        <v>0</v>
      </c>
      <c r="Q126">
        <f>IF(MONTH(A126)=12,1,0)</f>
        <v>0</v>
      </c>
      <c r="R126">
        <f>IF(WEEKDAY(A126)&gt;=6,1,0)</f>
        <v>1</v>
      </c>
      <c r="S126">
        <v>7632</v>
      </c>
      <c r="T126">
        <f>IF(MONTH(A126)=2,1,0)</f>
        <v>0</v>
      </c>
      <c r="U126">
        <f>IF(MONTH(A126)=3,1,0)</f>
        <v>0</v>
      </c>
      <c r="V126">
        <f>IF(MONTH(A126)=5,1,0)</f>
        <v>1</v>
      </c>
      <c r="W126">
        <f>IF(MONTH(A126)=6,1,0)</f>
        <v>0</v>
      </c>
      <c r="X126">
        <f>IF(MONTH(A126)=7,1,0)</f>
        <v>0</v>
      </c>
      <c r="Y126">
        <f>IF(MONTH(A126)=11,1,0)</f>
        <v>0</v>
      </c>
    </row>
    <row r="127" spans="1:25">
      <c r="A127" s="1">
        <v>40670</v>
      </c>
      <c r="B127">
        <v>0</v>
      </c>
      <c r="C127">
        <v>0</v>
      </c>
      <c r="D127">
        <v>0</v>
      </c>
      <c r="E127">
        <v>1</v>
      </c>
      <c r="F127">
        <v>164</v>
      </c>
      <c r="G127">
        <v>164</v>
      </c>
      <c r="H127">
        <v>1</v>
      </c>
      <c r="I127">
        <v>164</v>
      </c>
      <c r="J127">
        <v>164</v>
      </c>
      <c r="K127">
        <v>0</v>
      </c>
      <c r="L127">
        <v>126</v>
      </c>
      <c r="M127">
        <f>IF(MONTH(A127)=4,1,0)</f>
        <v>0</v>
      </c>
      <c r="N127">
        <f>IF(MONTH(A127)=8,1,0)</f>
        <v>0</v>
      </c>
      <c r="O127">
        <f>IF(MONTH(A127)=9,1,0)</f>
        <v>0</v>
      </c>
      <c r="P127">
        <f>IF(MONTH(A127)=10,1,0)</f>
        <v>0</v>
      </c>
      <c r="Q127">
        <f>IF(MONTH(A127)=12,1,0)</f>
        <v>0</v>
      </c>
      <c r="R127">
        <f>IF(WEEKDAY(A127)&gt;=6,1,0)</f>
        <v>1</v>
      </c>
      <c r="S127">
        <v>884</v>
      </c>
      <c r="T127">
        <f>IF(MONTH(A127)=2,1,0)</f>
        <v>0</v>
      </c>
      <c r="U127">
        <f>IF(MONTH(A127)=3,1,0)</f>
        <v>0</v>
      </c>
      <c r="V127">
        <f>IF(MONTH(A127)=5,1,0)</f>
        <v>1</v>
      </c>
      <c r="W127">
        <f>IF(MONTH(A127)=6,1,0)</f>
        <v>0</v>
      </c>
      <c r="X127">
        <f>IF(MONTH(A127)=7,1,0)</f>
        <v>0</v>
      </c>
      <c r="Y127">
        <f>IF(MONTH(A127)=11,1,0)</f>
        <v>0</v>
      </c>
    </row>
    <row r="128" spans="1:25">
      <c r="A128" s="1">
        <v>40671</v>
      </c>
      <c r="B128">
        <v>29</v>
      </c>
      <c r="C128">
        <v>144.68965517241378</v>
      </c>
      <c r="D128">
        <v>4196</v>
      </c>
      <c r="E128">
        <v>0</v>
      </c>
      <c r="F128">
        <v>0</v>
      </c>
      <c r="G128">
        <v>0</v>
      </c>
      <c r="H128">
        <v>29</v>
      </c>
      <c r="I128">
        <v>144.68965517241378</v>
      </c>
      <c r="J128">
        <v>4196</v>
      </c>
      <c r="K128">
        <v>0</v>
      </c>
      <c r="L128">
        <v>127</v>
      </c>
      <c r="M128">
        <f>IF(MONTH(A128)=4,1,0)</f>
        <v>0</v>
      </c>
      <c r="N128">
        <f>IF(MONTH(A128)=8,1,0)</f>
        <v>0</v>
      </c>
      <c r="O128">
        <f>IF(MONTH(A128)=9,1,0)</f>
        <v>0</v>
      </c>
      <c r="P128">
        <f>IF(MONTH(A128)=10,1,0)</f>
        <v>0</v>
      </c>
      <c r="Q128">
        <f>IF(MONTH(A128)=12,1,0)</f>
        <v>0</v>
      </c>
      <c r="R128">
        <f>IF(WEEKDAY(A128)&gt;=6,1,0)</f>
        <v>0</v>
      </c>
      <c r="S128">
        <v>164</v>
      </c>
      <c r="T128">
        <f>IF(MONTH(A128)=2,1,0)</f>
        <v>0</v>
      </c>
      <c r="U128">
        <f>IF(MONTH(A128)=3,1,0)</f>
        <v>0</v>
      </c>
      <c r="V128">
        <f>IF(MONTH(A128)=5,1,0)</f>
        <v>1</v>
      </c>
      <c r="W128">
        <f>IF(MONTH(A128)=6,1,0)</f>
        <v>0</v>
      </c>
      <c r="X128">
        <f>IF(MONTH(A128)=7,1,0)</f>
        <v>0</v>
      </c>
      <c r="Y128">
        <f>IF(MONTH(A128)=11,1,0)</f>
        <v>0</v>
      </c>
    </row>
    <row r="129" spans="1:25">
      <c r="A129" s="1">
        <v>40672</v>
      </c>
      <c r="B129">
        <v>96</v>
      </c>
      <c r="C129">
        <v>144.20833333333334</v>
      </c>
      <c r="D129">
        <v>13844</v>
      </c>
      <c r="E129">
        <v>0</v>
      </c>
      <c r="F129">
        <v>0</v>
      </c>
      <c r="G129">
        <v>0</v>
      </c>
      <c r="H129">
        <v>96</v>
      </c>
      <c r="I129">
        <v>144.20833333333334</v>
      </c>
      <c r="J129">
        <v>13844</v>
      </c>
      <c r="K129">
        <v>0</v>
      </c>
      <c r="L129">
        <v>128</v>
      </c>
      <c r="M129">
        <f>IF(MONTH(A129)=4,1,0)</f>
        <v>0</v>
      </c>
      <c r="N129">
        <f>IF(MONTH(A129)=8,1,0)</f>
        <v>0</v>
      </c>
      <c r="O129">
        <f>IF(MONTH(A129)=9,1,0)</f>
        <v>0</v>
      </c>
      <c r="P129">
        <f>IF(MONTH(A129)=10,1,0)</f>
        <v>0</v>
      </c>
      <c r="Q129">
        <f>IF(MONTH(A129)=12,1,0)</f>
        <v>0</v>
      </c>
      <c r="R129">
        <f>IF(WEEKDAY(A129)&gt;=6,1,0)</f>
        <v>0</v>
      </c>
      <c r="S129">
        <v>4196</v>
      </c>
      <c r="T129">
        <f>IF(MONTH(A129)=2,1,0)</f>
        <v>0</v>
      </c>
      <c r="U129">
        <f>IF(MONTH(A129)=3,1,0)</f>
        <v>0</v>
      </c>
      <c r="V129">
        <f>IF(MONTH(A129)=5,1,0)</f>
        <v>1</v>
      </c>
      <c r="W129">
        <f>IF(MONTH(A129)=6,1,0)</f>
        <v>0</v>
      </c>
      <c r="X129">
        <f>IF(MONTH(A129)=7,1,0)</f>
        <v>0</v>
      </c>
      <c r="Y129">
        <f>IF(MONTH(A129)=11,1,0)</f>
        <v>0</v>
      </c>
    </row>
    <row r="130" spans="1:25">
      <c r="A130" s="1">
        <v>40673</v>
      </c>
      <c r="B130">
        <v>80</v>
      </c>
      <c r="C130">
        <v>144.25</v>
      </c>
      <c r="D130">
        <v>11540</v>
      </c>
      <c r="E130">
        <v>0</v>
      </c>
      <c r="F130">
        <v>0</v>
      </c>
      <c r="G130">
        <v>0</v>
      </c>
      <c r="H130">
        <v>80</v>
      </c>
      <c r="I130">
        <v>144.25</v>
      </c>
      <c r="J130">
        <v>11540</v>
      </c>
      <c r="K130">
        <v>0</v>
      </c>
      <c r="L130">
        <v>129</v>
      </c>
      <c r="M130">
        <f>IF(MONTH(A130)=4,1,0)</f>
        <v>0</v>
      </c>
      <c r="N130">
        <f>IF(MONTH(A130)=8,1,0)</f>
        <v>0</v>
      </c>
      <c r="O130">
        <f>IF(MONTH(A130)=9,1,0)</f>
        <v>0</v>
      </c>
      <c r="P130">
        <f>IF(MONTH(A130)=10,1,0)</f>
        <v>0</v>
      </c>
      <c r="Q130">
        <f>IF(MONTH(A130)=12,1,0)</f>
        <v>0</v>
      </c>
      <c r="R130">
        <f>IF(WEEKDAY(A130)&gt;=6,1,0)</f>
        <v>0</v>
      </c>
      <c r="S130">
        <v>13844</v>
      </c>
      <c r="T130">
        <f>IF(MONTH(A130)=2,1,0)</f>
        <v>0</v>
      </c>
      <c r="U130">
        <f>IF(MONTH(A130)=3,1,0)</f>
        <v>0</v>
      </c>
      <c r="V130">
        <f>IF(MONTH(A130)=5,1,0)</f>
        <v>1</v>
      </c>
      <c r="W130">
        <f>IF(MONTH(A130)=6,1,0)</f>
        <v>0</v>
      </c>
      <c r="X130">
        <f>IF(MONTH(A130)=7,1,0)</f>
        <v>0</v>
      </c>
      <c r="Y130">
        <f>IF(MONTH(A130)=11,1,0)</f>
        <v>0</v>
      </c>
    </row>
    <row r="131" spans="1:25">
      <c r="A131" s="1">
        <v>40674</v>
      </c>
      <c r="B131">
        <v>59</v>
      </c>
      <c r="C131">
        <v>142.57627118644066</v>
      </c>
      <c r="D131">
        <v>8412</v>
      </c>
      <c r="E131">
        <v>1</v>
      </c>
      <c r="F131">
        <v>164</v>
      </c>
      <c r="G131">
        <v>164</v>
      </c>
      <c r="H131">
        <v>60</v>
      </c>
      <c r="I131">
        <v>142.93333333333334</v>
      </c>
      <c r="J131">
        <v>8576</v>
      </c>
      <c r="K131">
        <v>0</v>
      </c>
      <c r="L131">
        <v>130</v>
      </c>
      <c r="M131">
        <f>IF(MONTH(A131)=4,1,0)</f>
        <v>0</v>
      </c>
      <c r="N131">
        <f>IF(MONTH(A131)=8,1,0)</f>
        <v>0</v>
      </c>
      <c r="O131">
        <f>IF(MONTH(A131)=9,1,0)</f>
        <v>0</v>
      </c>
      <c r="P131">
        <f>IF(MONTH(A131)=10,1,0)</f>
        <v>0</v>
      </c>
      <c r="Q131">
        <f>IF(MONTH(A131)=12,1,0)</f>
        <v>0</v>
      </c>
      <c r="R131">
        <f>IF(WEEKDAY(A131)&gt;=6,1,0)</f>
        <v>0</v>
      </c>
      <c r="S131">
        <v>11540</v>
      </c>
      <c r="T131">
        <f>IF(MONTH(A131)=2,1,0)</f>
        <v>0</v>
      </c>
      <c r="U131">
        <f>IF(MONTH(A131)=3,1,0)</f>
        <v>0</v>
      </c>
      <c r="V131">
        <f>IF(MONTH(A131)=5,1,0)</f>
        <v>1</v>
      </c>
      <c r="W131">
        <f>IF(MONTH(A131)=6,1,0)</f>
        <v>0</v>
      </c>
      <c r="X131">
        <f>IF(MONTH(A131)=7,1,0)</f>
        <v>0</v>
      </c>
      <c r="Y131">
        <f>IF(MONTH(A131)=11,1,0)</f>
        <v>0</v>
      </c>
    </row>
    <row r="132" spans="1:25">
      <c r="A132" s="1">
        <v>40675</v>
      </c>
      <c r="B132">
        <v>78</v>
      </c>
      <c r="C132">
        <v>145.53846153846155</v>
      </c>
      <c r="D132">
        <v>11352</v>
      </c>
      <c r="E132">
        <v>2</v>
      </c>
      <c r="F132">
        <v>154</v>
      </c>
      <c r="G132">
        <v>308</v>
      </c>
      <c r="H132">
        <v>80</v>
      </c>
      <c r="I132">
        <v>145.75</v>
      </c>
      <c r="J132">
        <v>11660</v>
      </c>
      <c r="K132">
        <v>0</v>
      </c>
      <c r="L132">
        <v>131</v>
      </c>
      <c r="M132">
        <f>IF(MONTH(A132)=4,1,0)</f>
        <v>0</v>
      </c>
      <c r="N132">
        <f>IF(MONTH(A132)=8,1,0)</f>
        <v>0</v>
      </c>
      <c r="O132">
        <f>IF(MONTH(A132)=9,1,0)</f>
        <v>0</v>
      </c>
      <c r="P132">
        <f>IF(MONTH(A132)=10,1,0)</f>
        <v>0</v>
      </c>
      <c r="Q132">
        <f>IF(MONTH(A132)=12,1,0)</f>
        <v>0</v>
      </c>
      <c r="R132">
        <f>IF(WEEKDAY(A132)&gt;=6,1,0)</f>
        <v>0</v>
      </c>
      <c r="S132">
        <v>8576</v>
      </c>
      <c r="T132">
        <f>IF(MONTH(A132)=2,1,0)</f>
        <v>0</v>
      </c>
      <c r="U132">
        <f>IF(MONTH(A132)=3,1,0)</f>
        <v>0</v>
      </c>
      <c r="V132">
        <f>IF(MONTH(A132)=5,1,0)</f>
        <v>1</v>
      </c>
      <c r="W132">
        <f>IF(MONTH(A132)=6,1,0)</f>
        <v>0</v>
      </c>
      <c r="X132">
        <f>IF(MONTH(A132)=7,1,0)</f>
        <v>0</v>
      </c>
      <c r="Y132">
        <f>IF(MONTH(A132)=11,1,0)</f>
        <v>0</v>
      </c>
    </row>
    <row r="133" spans="1:25">
      <c r="A133" s="1">
        <v>40676</v>
      </c>
      <c r="B133">
        <v>67</v>
      </c>
      <c r="C133">
        <v>148.17910447761193</v>
      </c>
      <c r="D133">
        <v>9928</v>
      </c>
      <c r="E133">
        <v>8</v>
      </c>
      <c r="F133">
        <v>151.5</v>
      </c>
      <c r="G133">
        <v>1212</v>
      </c>
      <c r="H133">
        <v>75</v>
      </c>
      <c r="I133">
        <v>148.53333333333333</v>
      </c>
      <c r="J133">
        <v>11140</v>
      </c>
      <c r="K133">
        <v>0</v>
      </c>
      <c r="L133">
        <v>132</v>
      </c>
      <c r="M133">
        <f>IF(MONTH(A133)=4,1,0)</f>
        <v>0</v>
      </c>
      <c r="N133">
        <f>IF(MONTH(A133)=8,1,0)</f>
        <v>0</v>
      </c>
      <c r="O133">
        <f>IF(MONTH(A133)=9,1,0)</f>
        <v>0</v>
      </c>
      <c r="P133">
        <f>IF(MONTH(A133)=10,1,0)</f>
        <v>0</v>
      </c>
      <c r="Q133">
        <f>IF(MONTH(A133)=12,1,0)</f>
        <v>0</v>
      </c>
      <c r="R133">
        <f>IF(WEEKDAY(A133)&gt;=6,1,0)</f>
        <v>1</v>
      </c>
      <c r="S133">
        <v>11660</v>
      </c>
      <c r="T133">
        <f>IF(MONTH(A133)=2,1,0)</f>
        <v>0</v>
      </c>
      <c r="U133">
        <f>IF(MONTH(A133)=3,1,0)</f>
        <v>0</v>
      </c>
      <c r="V133">
        <f>IF(MONTH(A133)=5,1,0)</f>
        <v>1</v>
      </c>
      <c r="W133">
        <f>IF(MONTH(A133)=6,1,0)</f>
        <v>0</v>
      </c>
      <c r="X133">
        <f>IF(MONTH(A133)=7,1,0)</f>
        <v>0</v>
      </c>
      <c r="Y133">
        <f>IF(MONTH(A133)=11,1,0)</f>
        <v>0</v>
      </c>
    </row>
    <row r="134" spans="1:25">
      <c r="A134" s="1">
        <v>40677</v>
      </c>
      <c r="B134">
        <v>61</v>
      </c>
      <c r="C134">
        <v>148.26229508196721</v>
      </c>
      <c r="D134">
        <v>9044</v>
      </c>
      <c r="E134">
        <v>8</v>
      </c>
      <c r="F134">
        <v>151.5</v>
      </c>
      <c r="G134">
        <v>1212</v>
      </c>
      <c r="H134">
        <v>69</v>
      </c>
      <c r="I134">
        <v>148.63768115942028</v>
      </c>
      <c r="J134">
        <v>10256</v>
      </c>
      <c r="K134">
        <v>0</v>
      </c>
      <c r="L134">
        <v>133</v>
      </c>
      <c r="M134">
        <f>IF(MONTH(A134)=4,1,0)</f>
        <v>0</v>
      </c>
      <c r="N134">
        <f>IF(MONTH(A134)=8,1,0)</f>
        <v>0</v>
      </c>
      <c r="O134">
        <f>IF(MONTH(A134)=9,1,0)</f>
        <v>0</v>
      </c>
      <c r="P134">
        <f>IF(MONTH(A134)=10,1,0)</f>
        <v>0</v>
      </c>
      <c r="Q134">
        <f>IF(MONTH(A134)=12,1,0)</f>
        <v>0</v>
      </c>
      <c r="R134">
        <f>IF(WEEKDAY(A134)&gt;=6,1,0)</f>
        <v>1</v>
      </c>
      <c r="S134">
        <v>11140</v>
      </c>
      <c r="T134">
        <f>IF(MONTH(A134)=2,1,0)</f>
        <v>0</v>
      </c>
      <c r="U134">
        <f>IF(MONTH(A134)=3,1,0)</f>
        <v>0</v>
      </c>
      <c r="V134">
        <f>IF(MONTH(A134)=5,1,0)</f>
        <v>1</v>
      </c>
      <c r="W134">
        <f>IF(MONTH(A134)=6,1,0)</f>
        <v>0</v>
      </c>
      <c r="X134">
        <f>IF(MONTH(A134)=7,1,0)</f>
        <v>0</v>
      </c>
      <c r="Y134">
        <f>IF(MONTH(A134)=11,1,0)</f>
        <v>0</v>
      </c>
    </row>
    <row r="135" spans="1:25">
      <c r="A135" s="1">
        <v>40678</v>
      </c>
      <c r="B135">
        <v>45</v>
      </c>
      <c r="C135">
        <v>144.44444444444446</v>
      </c>
      <c r="D135">
        <v>6500</v>
      </c>
      <c r="E135">
        <v>3</v>
      </c>
      <c r="F135">
        <v>144</v>
      </c>
      <c r="G135">
        <v>432</v>
      </c>
      <c r="H135">
        <v>48</v>
      </c>
      <c r="I135">
        <v>144.41666666666666</v>
      </c>
      <c r="J135">
        <v>6932</v>
      </c>
      <c r="K135">
        <v>0</v>
      </c>
      <c r="L135">
        <v>134</v>
      </c>
      <c r="M135">
        <f>IF(MONTH(A135)=4,1,0)</f>
        <v>0</v>
      </c>
      <c r="N135">
        <f>IF(MONTH(A135)=8,1,0)</f>
        <v>0</v>
      </c>
      <c r="O135">
        <f>IF(MONTH(A135)=9,1,0)</f>
        <v>0</v>
      </c>
      <c r="P135">
        <f>IF(MONTH(A135)=10,1,0)</f>
        <v>0</v>
      </c>
      <c r="Q135">
        <f>IF(MONTH(A135)=12,1,0)</f>
        <v>0</v>
      </c>
      <c r="R135">
        <f>IF(WEEKDAY(A135)&gt;=6,1,0)</f>
        <v>0</v>
      </c>
      <c r="S135">
        <v>10256</v>
      </c>
      <c r="T135">
        <f>IF(MONTH(A135)=2,1,0)</f>
        <v>0</v>
      </c>
      <c r="U135">
        <f>IF(MONTH(A135)=3,1,0)</f>
        <v>0</v>
      </c>
      <c r="V135">
        <f>IF(MONTH(A135)=5,1,0)</f>
        <v>1</v>
      </c>
      <c r="W135">
        <f>IF(MONTH(A135)=6,1,0)</f>
        <v>0</v>
      </c>
      <c r="X135">
        <f>IF(MONTH(A135)=7,1,0)</f>
        <v>0</v>
      </c>
      <c r="Y135">
        <f>IF(MONTH(A135)=11,1,0)</f>
        <v>0</v>
      </c>
    </row>
    <row r="136" spans="1:25">
      <c r="A136" s="1">
        <v>40679</v>
      </c>
      <c r="B136">
        <v>47</v>
      </c>
      <c r="C136">
        <v>144.42553191489361</v>
      </c>
      <c r="D136">
        <v>6788</v>
      </c>
      <c r="E136">
        <v>3</v>
      </c>
      <c r="F136">
        <v>144</v>
      </c>
      <c r="G136">
        <v>432</v>
      </c>
      <c r="H136">
        <v>50</v>
      </c>
      <c r="I136">
        <v>144.4</v>
      </c>
      <c r="J136">
        <v>7220</v>
      </c>
      <c r="K136">
        <v>0</v>
      </c>
      <c r="L136">
        <v>135</v>
      </c>
      <c r="M136">
        <f>IF(MONTH(A136)=4,1,0)</f>
        <v>0</v>
      </c>
      <c r="N136">
        <f>IF(MONTH(A136)=8,1,0)</f>
        <v>0</v>
      </c>
      <c r="O136">
        <f>IF(MONTH(A136)=9,1,0)</f>
        <v>0</v>
      </c>
      <c r="P136">
        <f>IF(MONTH(A136)=10,1,0)</f>
        <v>0</v>
      </c>
      <c r="Q136">
        <f>IF(MONTH(A136)=12,1,0)</f>
        <v>0</v>
      </c>
      <c r="R136">
        <f>IF(WEEKDAY(A136)&gt;=6,1,0)</f>
        <v>0</v>
      </c>
      <c r="S136">
        <v>6932</v>
      </c>
      <c r="T136">
        <f>IF(MONTH(A136)=2,1,0)</f>
        <v>0</v>
      </c>
      <c r="U136">
        <f>IF(MONTH(A136)=3,1,0)</f>
        <v>0</v>
      </c>
      <c r="V136">
        <f>IF(MONTH(A136)=5,1,0)</f>
        <v>1</v>
      </c>
      <c r="W136">
        <f>IF(MONTH(A136)=6,1,0)</f>
        <v>0</v>
      </c>
      <c r="X136">
        <f>IF(MONTH(A136)=7,1,0)</f>
        <v>0</v>
      </c>
      <c r="Y136">
        <f>IF(MONTH(A136)=11,1,0)</f>
        <v>0</v>
      </c>
    </row>
    <row r="137" spans="1:25">
      <c r="A137" s="1">
        <v>40680</v>
      </c>
      <c r="B137">
        <v>55</v>
      </c>
      <c r="C137">
        <v>144.36363636363637</v>
      </c>
      <c r="D137">
        <v>7940</v>
      </c>
      <c r="E137">
        <v>2</v>
      </c>
      <c r="F137">
        <v>144</v>
      </c>
      <c r="G137">
        <v>288</v>
      </c>
      <c r="H137">
        <v>57</v>
      </c>
      <c r="I137">
        <v>144.35087719298247</v>
      </c>
      <c r="J137">
        <v>8228</v>
      </c>
      <c r="K137">
        <v>0</v>
      </c>
      <c r="L137">
        <v>136</v>
      </c>
      <c r="M137">
        <f>IF(MONTH(A137)=4,1,0)</f>
        <v>0</v>
      </c>
      <c r="N137">
        <f>IF(MONTH(A137)=8,1,0)</f>
        <v>0</v>
      </c>
      <c r="O137">
        <f>IF(MONTH(A137)=9,1,0)</f>
        <v>0</v>
      </c>
      <c r="P137">
        <f>IF(MONTH(A137)=10,1,0)</f>
        <v>0</v>
      </c>
      <c r="Q137">
        <f>IF(MONTH(A137)=12,1,0)</f>
        <v>0</v>
      </c>
      <c r="R137">
        <f>IF(WEEKDAY(A137)&gt;=6,1,0)</f>
        <v>0</v>
      </c>
      <c r="S137">
        <v>7220</v>
      </c>
      <c r="T137">
        <f>IF(MONTH(A137)=2,1,0)</f>
        <v>0</v>
      </c>
      <c r="U137">
        <f>IF(MONTH(A137)=3,1,0)</f>
        <v>0</v>
      </c>
      <c r="V137">
        <f>IF(MONTH(A137)=5,1,0)</f>
        <v>1</v>
      </c>
      <c r="W137">
        <f>IF(MONTH(A137)=6,1,0)</f>
        <v>0</v>
      </c>
      <c r="X137">
        <f>IF(MONTH(A137)=7,1,0)</f>
        <v>0</v>
      </c>
      <c r="Y137">
        <f>IF(MONTH(A137)=11,1,0)</f>
        <v>0</v>
      </c>
    </row>
    <row r="138" spans="1:25">
      <c r="A138" s="1">
        <v>40681</v>
      </c>
      <c r="B138">
        <v>46</v>
      </c>
      <c r="C138">
        <v>144.43478260869566</v>
      </c>
      <c r="D138">
        <v>6644</v>
      </c>
      <c r="E138">
        <v>0</v>
      </c>
      <c r="F138">
        <v>0</v>
      </c>
      <c r="G138">
        <v>0</v>
      </c>
      <c r="H138">
        <v>46</v>
      </c>
      <c r="I138">
        <v>144.43478260869566</v>
      </c>
      <c r="J138">
        <v>6644</v>
      </c>
      <c r="K138">
        <v>0</v>
      </c>
      <c r="L138">
        <v>137</v>
      </c>
      <c r="M138">
        <f>IF(MONTH(A138)=4,1,0)</f>
        <v>0</v>
      </c>
      <c r="N138">
        <f>IF(MONTH(A138)=8,1,0)</f>
        <v>0</v>
      </c>
      <c r="O138">
        <f>IF(MONTH(A138)=9,1,0)</f>
        <v>0</v>
      </c>
      <c r="P138">
        <f>IF(MONTH(A138)=10,1,0)</f>
        <v>0</v>
      </c>
      <c r="Q138">
        <f>IF(MONTH(A138)=12,1,0)</f>
        <v>0</v>
      </c>
      <c r="R138">
        <f>IF(WEEKDAY(A138)&gt;=6,1,0)</f>
        <v>0</v>
      </c>
      <c r="S138">
        <v>8228</v>
      </c>
      <c r="T138">
        <f>IF(MONTH(A138)=2,1,0)</f>
        <v>0</v>
      </c>
      <c r="U138">
        <f>IF(MONTH(A138)=3,1,0)</f>
        <v>0</v>
      </c>
      <c r="V138">
        <f>IF(MONTH(A138)=5,1,0)</f>
        <v>1</v>
      </c>
      <c r="W138">
        <f>IF(MONTH(A138)=6,1,0)</f>
        <v>0</v>
      </c>
      <c r="X138">
        <f>IF(MONTH(A138)=7,1,0)</f>
        <v>0</v>
      </c>
      <c r="Y138">
        <f>IF(MONTH(A138)=11,1,0)</f>
        <v>0</v>
      </c>
    </row>
    <row r="139" spans="1:25">
      <c r="A139" s="1">
        <v>40682</v>
      </c>
      <c r="B139">
        <v>86</v>
      </c>
      <c r="C139">
        <v>144.46511627906978</v>
      </c>
      <c r="D139">
        <v>12424</v>
      </c>
      <c r="E139">
        <v>0</v>
      </c>
      <c r="F139">
        <v>0</v>
      </c>
      <c r="G139">
        <v>0</v>
      </c>
      <c r="H139">
        <v>86</v>
      </c>
      <c r="I139">
        <v>144.46511627906978</v>
      </c>
      <c r="J139">
        <v>12424</v>
      </c>
      <c r="K139">
        <v>0</v>
      </c>
      <c r="L139">
        <v>138</v>
      </c>
      <c r="M139">
        <f>IF(MONTH(A139)=4,1,0)</f>
        <v>0</v>
      </c>
      <c r="N139">
        <f>IF(MONTH(A139)=8,1,0)</f>
        <v>0</v>
      </c>
      <c r="O139">
        <f>IF(MONTH(A139)=9,1,0)</f>
        <v>0</v>
      </c>
      <c r="P139">
        <f>IF(MONTH(A139)=10,1,0)</f>
        <v>0</v>
      </c>
      <c r="Q139">
        <f>IF(MONTH(A139)=12,1,0)</f>
        <v>0</v>
      </c>
      <c r="R139">
        <f>IF(WEEKDAY(A139)&gt;=6,1,0)</f>
        <v>0</v>
      </c>
      <c r="S139">
        <v>6644</v>
      </c>
      <c r="T139">
        <f>IF(MONTH(A139)=2,1,0)</f>
        <v>0</v>
      </c>
      <c r="U139">
        <f>IF(MONTH(A139)=3,1,0)</f>
        <v>0</v>
      </c>
      <c r="V139">
        <f>IF(MONTH(A139)=5,1,0)</f>
        <v>1</v>
      </c>
      <c r="W139">
        <f>IF(MONTH(A139)=6,1,0)</f>
        <v>0</v>
      </c>
      <c r="X139">
        <f>IF(MONTH(A139)=7,1,0)</f>
        <v>0</v>
      </c>
      <c r="Y139">
        <f>IF(MONTH(A139)=11,1,0)</f>
        <v>0</v>
      </c>
    </row>
    <row r="140" spans="1:25">
      <c r="A140" s="1">
        <v>40683</v>
      </c>
      <c r="B140">
        <v>63</v>
      </c>
      <c r="C140">
        <v>144.95238095238096</v>
      </c>
      <c r="D140">
        <v>9132</v>
      </c>
      <c r="E140">
        <v>0</v>
      </c>
      <c r="F140">
        <v>0</v>
      </c>
      <c r="G140">
        <v>0</v>
      </c>
      <c r="H140">
        <v>63</v>
      </c>
      <c r="I140">
        <v>144.95238095238096</v>
      </c>
      <c r="J140">
        <v>9132</v>
      </c>
      <c r="K140">
        <v>0</v>
      </c>
      <c r="L140">
        <v>139</v>
      </c>
      <c r="M140">
        <f>IF(MONTH(A140)=4,1,0)</f>
        <v>0</v>
      </c>
      <c r="N140">
        <f>IF(MONTH(A140)=8,1,0)</f>
        <v>0</v>
      </c>
      <c r="O140">
        <f>IF(MONTH(A140)=9,1,0)</f>
        <v>0</v>
      </c>
      <c r="P140">
        <f>IF(MONTH(A140)=10,1,0)</f>
        <v>0</v>
      </c>
      <c r="Q140">
        <f>IF(MONTH(A140)=12,1,0)</f>
        <v>0</v>
      </c>
      <c r="R140">
        <f>IF(WEEKDAY(A140)&gt;=6,1,0)</f>
        <v>1</v>
      </c>
      <c r="S140">
        <v>12424</v>
      </c>
      <c r="T140">
        <f>IF(MONTH(A140)=2,1,0)</f>
        <v>0</v>
      </c>
      <c r="U140">
        <f>IF(MONTH(A140)=3,1,0)</f>
        <v>0</v>
      </c>
      <c r="V140">
        <f>IF(MONTH(A140)=5,1,0)</f>
        <v>1</v>
      </c>
      <c r="W140">
        <f>IF(MONTH(A140)=6,1,0)</f>
        <v>0</v>
      </c>
      <c r="X140">
        <f>IF(MONTH(A140)=7,1,0)</f>
        <v>0</v>
      </c>
      <c r="Y140">
        <f>IF(MONTH(A140)=11,1,0)</f>
        <v>0</v>
      </c>
    </row>
    <row r="141" spans="1:25">
      <c r="A141" s="1">
        <v>40684</v>
      </c>
      <c r="B141">
        <v>49</v>
      </c>
      <c r="C141">
        <v>145.22448979591837</v>
      </c>
      <c r="D141">
        <v>7116</v>
      </c>
      <c r="E141">
        <v>0</v>
      </c>
      <c r="F141">
        <v>0</v>
      </c>
      <c r="G141">
        <v>0</v>
      </c>
      <c r="H141">
        <v>49</v>
      </c>
      <c r="I141">
        <v>145.22448979591837</v>
      </c>
      <c r="J141">
        <v>7116</v>
      </c>
      <c r="K141">
        <v>0</v>
      </c>
      <c r="L141">
        <v>140</v>
      </c>
      <c r="M141">
        <f>IF(MONTH(A141)=4,1,0)</f>
        <v>0</v>
      </c>
      <c r="N141">
        <f>IF(MONTH(A141)=8,1,0)</f>
        <v>0</v>
      </c>
      <c r="O141">
        <f>IF(MONTH(A141)=9,1,0)</f>
        <v>0</v>
      </c>
      <c r="P141">
        <f>IF(MONTH(A141)=10,1,0)</f>
        <v>0</v>
      </c>
      <c r="Q141">
        <f>IF(MONTH(A141)=12,1,0)</f>
        <v>0</v>
      </c>
      <c r="R141">
        <f>IF(WEEKDAY(A141)&gt;=6,1,0)</f>
        <v>1</v>
      </c>
      <c r="S141">
        <v>9132</v>
      </c>
      <c r="T141">
        <f>IF(MONTH(A141)=2,1,0)</f>
        <v>0</v>
      </c>
      <c r="U141">
        <f>IF(MONTH(A141)=3,1,0)</f>
        <v>0</v>
      </c>
      <c r="V141">
        <f>IF(MONTH(A141)=5,1,0)</f>
        <v>1</v>
      </c>
      <c r="W141">
        <f>IF(MONTH(A141)=6,1,0)</f>
        <v>0</v>
      </c>
      <c r="X141">
        <f>IF(MONTH(A141)=7,1,0)</f>
        <v>0</v>
      </c>
      <c r="Y141">
        <f>IF(MONTH(A141)=11,1,0)</f>
        <v>0</v>
      </c>
    </row>
    <row r="142" spans="1:25">
      <c r="A142" s="1">
        <v>40685</v>
      </c>
      <c r="B142">
        <v>57</v>
      </c>
      <c r="C142">
        <v>144.35087719298247</v>
      </c>
      <c r="D142">
        <v>8228</v>
      </c>
      <c r="E142">
        <v>0</v>
      </c>
      <c r="F142">
        <v>0</v>
      </c>
      <c r="G142">
        <v>0</v>
      </c>
      <c r="H142">
        <v>57</v>
      </c>
      <c r="I142">
        <v>144.35087719298247</v>
      </c>
      <c r="J142">
        <v>8228</v>
      </c>
      <c r="K142">
        <v>0</v>
      </c>
      <c r="L142">
        <v>141</v>
      </c>
      <c r="M142">
        <f>IF(MONTH(A142)=4,1,0)</f>
        <v>0</v>
      </c>
      <c r="N142">
        <f>IF(MONTH(A142)=8,1,0)</f>
        <v>0</v>
      </c>
      <c r="O142">
        <f>IF(MONTH(A142)=9,1,0)</f>
        <v>0</v>
      </c>
      <c r="P142">
        <f>IF(MONTH(A142)=10,1,0)</f>
        <v>0</v>
      </c>
      <c r="Q142">
        <f>IF(MONTH(A142)=12,1,0)</f>
        <v>0</v>
      </c>
      <c r="R142">
        <f>IF(WEEKDAY(A142)&gt;=6,1,0)</f>
        <v>0</v>
      </c>
      <c r="S142">
        <v>7116</v>
      </c>
      <c r="T142">
        <f>IF(MONTH(A142)=2,1,0)</f>
        <v>0</v>
      </c>
      <c r="U142">
        <f>IF(MONTH(A142)=3,1,0)</f>
        <v>0</v>
      </c>
      <c r="V142">
        <f>IF(MONTH(A142)=5,1,0)</f>
        <v>1</v>
      </c>
      <c r="W142">
        <f>IF(MONTH(A142)=6,1,0)</f>
        <v>0</v>
      </c>
      <c r="X142">
        <f>IF(MONTH(A142)=7,1,0)</f>
        <v>0</v>
      </c>
      <c r="Y142">
        <f>IF(MONTH(A142)=11,1,0)</f>
        <v>0</v>
      </c>
    </row>
    <row r="143" spans="1:25">
      <c r="A143" s="1">
        <v>40686</v>
      </c>
      <c r="B143">
        <v>63</v>
      </c>
      <c r="C143">
        <v>144.95238095238096</v>
      </c>
      <c r="D143">
        <v>9132</v>
      </c>
      <c r="E143">
        <v>1</v>
      </c>
      <c r="F143">
        <v>144</v>
      </c>
      <c r="G143">
        <v>144</v>
      </c>
      <c r="H143">
        <v>64</v>
      </c>
      <c r="I143">
        <v>144.9375</v>
      </c>
      <c r="J143">
        <v>9276</v>
      </c>
      <c r="K143">
        <v>0</v>
      </c>
      <c r="L143">
        <v>142</v>
      </c>
      <c r="M143">
        <f>IF(MONTH(A143)=4,1,0)</f>
        <v>0</v>
      </c>
      <c r="N143">
        <f>IF(MONTH(A143)=8,1,0)</f>
        <v>0</v>
      </c>
      <c r="O143">
        <f>IF(MONTH(A143)=9,1,0)</f>
        <v>0</v>
      </c>
      <c r="P143">
        <f>IF(MONTH(A143)=10,1,0)</f>
        <v>0</v>
      </c>
      <c r="Q143">
        <f>IF(MONTH(A143)=12,1,0)</f>
        <v>0</v>
      </c>
      <c r="R143">
        <f>IF(WEEKDAY(A143)&gt;=6,1,0)</f>
        <v>0</v>
      </c>
      <c r="S143">
        <v>8228</v>
      </c>
      <c r="T143">
        <f>IF(MONTH(A143)=2,1,0)</f>
        <v>0</v>
      </c>
      <c r="U143">
        <f>IF(MONTH(A143)=3,1,0)</f>
        <v>0</v>
      </c>
      <c r="V143">
        <f>IF(MONTH(A143)=5,1,0)</f>
        <v>1</v>
      </c>
      <c r="W143">
        <f>IF(MONTH(A143)=6,1,0)</f>
        <v>0</v>
      </c>
      <c r="X143">
        <f>IF(MONTH(A143)=7,1,0)</f>
        <v>0</v>
      </c>
      <c r="Y143">
        <f>IF(MONTH(A143)=11,1,0)</f>
        <v>0</v>
      </c>
    </row>
    <row r="144" spans="1:25">
      <c r="A144" s="1">
        <v>40687</v>
      </c>
      <c r="B144">
        <v>28</v>
      </c>
      <c r="C144">
        <v>145.42857142857142</v>
      </c>
      <c r="D144">
        <v>4072</v>
      </c>
      <c r="E144">
        <v>0</v>
      </c>
      <c r="F144">
        <v>0</v>
      </c>
      <c r="G144">
        <v>0</v>
      </c>
      <c r="H144">
        <v>28</v>
      </c>
      <c r="I144">
        <v>145.42857142857142</v>
      </c>
      <c r="J144">
        <v>4072</v>
      </c>
      <c r="K144">
        <v>0</v>
      </c>
      <c r="L144">
        <v>143</v>
      </c>
      <c r="M144">
        <f>IF(MONTH(A144)=4,1,0)</f>
        <v>0</v>
      </c>
      <c r="N144">
        <f>IF(MONTH(A144)=8,1,0)</f>
        <v>0</v>
      </c>
      <c r="O144">
        <f>IF(MONTH(A144)=9,1,0)</f>
        <v>0</v>
      </c>
      <c r="P144">
        <f>IF(MONTH(A144)=10,1,0)</f>
        <v>0</v>
      </c>
      <c r="Q144">
        <f>IF(MONTH(A144)=12,1,0)</f>
        <v>0</v>
      </c>
      <c r="R144">
        <f>IF(WEEKDAY(A144)&gt;=6,1,0)</f>
        <v>0</v>
      </c>
      <c r="S144">
        <v>9276</v>
      </c>
      <c r="T144">
        <f>IF(MONTH(A144)=2,1,0)</f>
        <v>0</v>
      </c>
      <c r="U144">
        <f>IF(MONTH(A144)=3,1,0)</f>
        <v>0</v>
      </c>
      <c r="V144">
        <f>IF(MONTH(A144)=5,1,0)</f>
        <v>1</v>
      </c>
      <c r="W144">
        <f>IF(MONTH(A144)=6,1,0)</f>
        <v>0</v>
      </c>
      <c r="X144">
        <f>IF(MONTH(A144)=7,1,0)</f>
        <v>0</v>
      </c>
      <c r="Y144">
        <f>IF(MONTH(A144)=11,1,0)</f>
        <v>0</v>
      </c>
    </row>
    <row r="145" spans="1:25">
      <c r="A145" s="1">
        <v>40688</v>
      </c>
      <c r="B145">
        <v>7</v>
      </c>
      <c r="C145">
        <v>144</v>
      </c>
      <c r="D145">
        <v>1008</v>
      </c>
      <c r="E145">
        <v>0</v>
      </c>
      <c r="F145">
        <v>0</v>
      </c>
      <c r="G145">
        <v>0</v>
      </c>
      <c r="H145">
        <v>7</v>
      </c>
      <c r="I145">
        <v>144</v>
      </c>
      <c r="J145">
        <v>1008</v>
      </c>
      <c r="K145">
        <v>0</v>
      </c>
      <c r="L145">
        <v>144</v>
      </c>
      <c r="M145">
        <f>IF(MONTH(A145)=4,1,0)</f>
        <v>0</v>
      </c>
      <c r="N145">
        <f>IF(MONTH(A145)=8,1,0)</f>
        <v>0</v>
      </c>
      <c r="O145">
        <f>IF(MONTH(A145)=9,1,0)</f>
        <v>0</v>
      </c>
      <c r="P145">
        <f>IF(MONTH(A145)=10,1,0)</f>
        <v>0</v>
      </c>
      <c r="Q145">
        <f>IF(MONTH(A145)=12,1,0)</f>
        <v>0</v>
      </c>
      <c r="R145">
        <f>IF(WEEKDAY(A145)&gt;=6,1,0)</f>
        <v>0</v>
      </c>
      <c r="S145">
        <v>4072</v>
      </c>
      <c r="T145">
        <f>IF(MONTH(A145)=2,1,0)</f>
        <v>0</v>
      </c>
      <c r="U145">
        <f>IF(MONTH(A145)=3,1,0)</f>
        <v>0</v>
      </c>
      <c r="V145">
        <f>IF(MONTH(A145)=5,1,0)</f>
        <v>1</v>
      </c>
      <c r="W145">
        <f>IF(MONTH(A145)=6,1,0)</f>
        <v>0</v>
      </c>
      <c r="X145">
        <f>IF(MONTH(A145)=7,1,0)</f>
        <v>0</v>
      </c>
      <c r="Y145">
        <f>IF(MONTH(A145)=11,1,0)</f>
        <v>0</v>
      </c>
    </row>
    <row r="146" spans="1:25">
      <c r="A146" s="1">
        <v>40689</v>
      </c>
      <c r="B146">
        <v>5</v>
      </c>
      <c r="C146">
        <v>144</v>
      </c>
      <c r="D146">
        <v>720</v>
      </c>
      <c r="E146">
        <v>0</v>
      </c>
      <c r="F146">
        <v>0</v>
      </c>
      <c r="G146">
        <v>0</v>
      </c>
      <c r="H146">
        <v>5</v>
      </c>
      <c r="I146">
        <v>144</v>
      </c>
      <c r="J146">
        <v>720</v>
      </c>
      <c r="K146">
        <v>0</v>
      </c>
      <c r="L146">
        <v>145</v>
      </c>
      <c r="M146">
        <f>IF(MONTH(A146)=4,1,0)</f>
        <v>0</v>
      </c>
      <c r="N146">
        <f>IF(MONTH(A146)=8,1,0)</f>
        <v>0</v>
      </c>
      <c r="O146">
        <f>IF(MONTH(A146)=9,1,0)</f>
        <v>0</v>
      </c>
      <c r="P146">
        <f>IF(MONTH(A146)=10,1,0)</f>
        <v>0</v>
      </c>
      <c r="Q146">
        <f>IF(MONTH(A146)=12,1,0)</f>
        <v>0</v>
      </c>
      <c r="R146">
        <f>IF(WEEKDAY(A146)&gt;=6,1,0)</f>
        <v>0</v>
      </c>
      <c r="S146">
        <v>1008</v>
      </c>
      <c r="T146">
        <f>IF(MONTH(A146)=2,1,0)</f>
        <v>0</v>
      </c>
      <c r="U146">
        <f>IF(MONTH(A146)=3,1,0)</f>
        <v>0</v>
      </c>
      <c r="V146">
        <f>IF(MONTH(A146)=5,1,0)</f>
        <v>1</v>
      </c>
      <c r="W146">
        <f>IF(MONTH(A146)=6,1,0)</f>
        <v>0</v>
      </c>
      <c r="X146">
        <f>IF(MONTH(A146)=7,1,0)</f>
        <v>0</v>
      </c>
      <c r="Y146">
        <f>IF(MONTH(A146)=11,1,0)</f>
        <v>0</v>
      </c>
    </row>
    <row r="147" spans="1:25">
      <c r="A147" s="1">
        <v>40690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146</v>
      </c>
      <c r="M147">
        <f>IF(MONTH(A147)=4,1,0)</f>
        <v>0</v>
      </c>
      <c r="N147">
        <f>IF(MONTH(A147)=8,1,0)</f>
        <v>0</v>
      </c>
      <c r="O147">
        <f>IF(MONTH(A147)=9,1,0)</f>
        <v>0</v>
      </c>
      <c r="P147">
        <f>IF(MONTH(A147)=10,1,0)</f>
        <v>0</v>
      </c>
      <c r="Q147">
        <f>IF(MONTH(A147)=12,1,0)</f>
        <v>0</v>
      </c>
      <c r="R147">
        <f>IF(WEEKDAY(A147)&gt;=6,1,0)</f>
        <v>1</v>
      </c>
      <c r="S147">
        <v>720</v>
      </c>
      <c r="T147">
        <f>IF(MONTH(A147)=2,1,0)</f>
        <v>0</v>
      </c>
      <c r="U147">
        <f>IF(MONTH(A147)=3,1,0)</f>
        <v>0</v>
      </c>
      <c r="V147">
        <f>IF(MONTH(A147)=5,1,0)</f>
        <v>1</v>
      </c>
      <c r="W147">
        <f>IF(MONTH(A147)=6,1,0)</f>
        <v>0</v>
      </c>
      <c r="X147">
        <f>IF(MONTH(A147)=7,1,0)</f>
        <v>0</v>
      </c>
      <c r="Y147">
        <f>IF(MONTH(A147)=11,1,0)</f>
        <v>0</v>
      </c>
    </row>
    <row r="148" spans="1:25">
      <c r="A148" s="1">
        <v>40691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147</v>
      </c>
      <c r="M148">
        <f>IF(MONTH(A148)=4,1,0)</f>
        <v>0</v>
      </c>
      <c r="N148">
        <f>IF(MONTH(A148)=8,1,0)</f>
        <v>0</v>
      </c>
      <c r="O148">
        <f>IF(MONTH(A148)=9,1,0)</f>
        <v>0</v>
      </c>
      <c r="P148">
        <f>IF(MONTH(A148)=10,1,0)</f>
        <v>0</v>
      </c>
      <c r="Q148">
        <f>IF(MONTH(A148)=12,1,0)</f>
        <v>0</v>
      </c>
      <c r="R148">
        <f>IF(WEEKDAY(A148)&gt;=6,1,0)</f>
        <v>1</v>
      </c>
      <c r="S148">
        <v>0</v>
      </c>
      <c r="T148">
        <f>IF(MONTH(A148)=2,1,0)</f>
        <v>0</v>
      </c>
      <c r="U148">
        <f>IF(MONTH(A148)=3,1,0)</f>
        <v>0</v>
      </c>
      <c r="V148">
        <f>IF(MONTH(A148)=5,1,0)</f>
        <v>1</v>
      </c>
      <c r="W148">
        <f>IF(MONTH(A148)=6,1,0)</f>
        <v>0</v>
      </c>
      <c r="X148">
        <f>IF(MONTH(A148)=7,1,0)</f>
        <v>0</v>
      </c>
      <c r="Y148">
        <f>IF(MONTH(A148)=11,1,0)</f>
        <v>0</v>
      </c>
    </row>
    <row r="149" spans="1:25">
      <c r="A149" s="1">
        <v>40692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148</v>
      </c>
      <c r="M149">
        <f>IF(MONTH(A149)=4,1,0)</f>
        <v>0</v>
      </c>
      <c r="N149">
        <f>IF(MONTH(A149)=8,1,0)</f>
        <v>0</v>
      </c>
      <c r="O149">
        <f>IF(MONTH(A149)=9,1,0)</f>
        <v>0</v>
      </c>
      <c r="P149">
        <f>IF(MONTH(A149)=10,1,0)</f>
        <v>0</v>
      </c>
      <c r="Q149">
        <f>IF(MONTH(A149)=12,1,0)</f>
        <v>0</v>
      </c>
      <c r="R149">
        <f>IF(WEEKDAY(A149)&gt;=6,1,0)</f>
        <v>0</v>
      </c>
      <c r="S149">
        <v>0</v>
      </c>
      <c r="T149">
        <f>IF(MONTH(A149)=2,1,0)</f>
        <v>0</v>
      </c>
      <c r="U149">
        <f>IF(MONTH(A149)=3,1,0)</f>
        <v>0</v>
      </c>
      <c r="V149">
        <f>IF(MONTH(A149)=5,1,0)</f>
        <v>1</v>
      </c>
      <c r="W149">
        <f>IF(MONTH(A149)=6,1,0)</f>
        <v>0</v>
      </c>
      <c r="X149">
        <f>IF(MONTH(A149)=7,1,0)</f>
        <v>0</v>
      </c>
      <c r="Y149">
        <f>IF(MONTH(A149)=11,1,0)</f>
        <v>0</v>
      </c>
    </row>
    <row r="150" spans="1:25">
      <c r="A150" s="1">
        <v>40693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149</v>
      </c>
      <c r="M150">
        <f>IF(MONTH(A150)=4,1,0)</f>
        <v>0</v>
      </c>
      <c r="N150">
        <f>IF(MONTH(A150)=8,1,0)</f>
        <v>0</v>
      </c>
      <c r="O150">
        <f>IF(MONTH(A150)=9,1,0)</f>
        <v>0</v>
      </c>
      <c r="P150">
        <f>IF(MONTH(A150)=10,1,0)</f>
        <v>0</v>
      </c>
      <c r="Q150">
        <f>IF(MONTH(A150)=12,1,0)</f>
        <v>0</v>
      </c>
      <c r="R150">
        <f>IF(WEEKDAY(A150)&gt;=6,1,0)</f>
        <v>0</v>
      </c>
      <c r="S150">
        <v>0</v>
      </c>
      <c r="T150">
        <f>IF(MONTH(A150)=2,1,0)</f>
        <v>0</v>
      </c>
      <c r="U150">
        <f>IF(MONTH(A150)=3,1,0)</f>
        <v>0</v>
      </c>
      <c r="V150">
        <f>IF(MONTH(A150)=5,1,0)</f>
        <v>1</v>
      </c>
      <c r="W150">
        <f>IF(MONTH(A150)=6,1,0)</f>
        <v>0</v>
      </c>
      <c r="X150">
        <f>IF(MONTH(A150)=7,1,0)</f>
        <v>0</v>
      </c>
      <c r="Y150">
        <f>IF(MONTH(A150)=11,1,0)</f>
        <v>0</v>
      </c>
    </row>
    <row r="151" spans="1:25">
      <c r="A151" s="1">
        <v>40694</v>
      </c>
      <c r="B151">
        <v>7</v>
      </c>
      <c r="C151">
        <v>137.71428571428572</v>
      </c>
      <c r="D151">
        <v>964</v>
      </c>
      <c r="E151">
        <v>0</v>
      </c>
      <c r="F151">
        <v>0</v>
      </c>
      <c r="G151">
        <v>0</v>
      </c>
      <c r="H151">
        <v>7</v>
      </c>
      <c r="I151">
        <v>137.71428571428572</v>
      </c>
      <c r="J151">
        <v>964</v>
      </c>
      <c r="K151">
        <v>0</v>
      </c>
      <c r="L151">
        <v>150</v>
      </c>
      <c r="M151">
        <f>IF(MONTH(A151)=4,1,0)</f>
        <v>0</v>
      </c>
      <c r="N151">
        <f>IF(MONTH(A151)=8,1,0)</f>
        <v>0</v>
      </c>
      <c r="O151">
        <f>IF(MONTH(A151)=9,1,0)</f>
        <v>0</v>
      </c>
      <c r="P151">
        <f>IF(MONTH(A151)=10,1,0)</f>
        <v>0</v>
      </c>
      <c r="Q151">
        <f>IF(MONTH(A151)=12,1,0)</f>
        <v>0</v>
      </c>
      <c r="R151">
        <f>IF(WEEKDAY(A151)&gt;=6,1,0)</f>
        <v>0</v>
      </c>
      <c r="S151">
        <v>0</v>
      </c>
      <c r="T151">
        <f>IF(MONTH(A151)=2,1,0)</f>
        <v>0</v>
      </c>
      <c r="U151">
        <f>IF(MONTH(A151)=3,1,0)</f>
        <v>0</v>
      </c>
      <c r="V151">
        <f>IF(MONTH(A151)=5,1,0)</f>
        <v>1</v>
      </c>
      <c r="W151">
        <f>IF(MONTH(A151)=6,1,0)</f>
        <v>0</v>
      </c>
      <c r="X151">
        <f>IF(MONTH(A151)=7,1,0)</f>
        <v>0</v>
      </c>
      <c r="Y151">
        <f>IF(MONTH(A151)=11,1,0)</f>
        <v>0</v>
      </c>
    </row>
    <row r="152" spans="1:25">
      <c r="A152" s="1">
        <v>40695</v>
      </c>
      <c r="B152">
        <v>67</v>
      </c>
      <c r="C152">
        <v>144</v>
      </c>
      <c r="D152">
        <v>9648</v>
      </c>
      <c r="E152">
        <v>0</v>
      </c>
      <c r="F152">
        <v>0</v>
      </c>
      <c r="G152">
        <v>0</v>
      </c>
      <c r="H152">
        <v>67</v>
      </c>
      <c r="I152">
        <v>144</v>
      </c>
      <c r="J152">
        <v>9648</v>
      </c>
      <c r="K152">
        <v>0</v>
      </c>
      <c r="L152">
        <v>151</v>
      </c>
      <c r="M152">
        <f>IF(MONTH(A152)=4,1,0)</f>
        <v>0</v>
      </c>
      <c r="N152">
        <f>IF(MONTH(A152)=8,1,0)</f>
        <v>0</v>
      </c>
      <c r="O152">
        <f>IF(MONTH(A152)=9,1,0)</f>
        <v>0</v>
      </c>
      <c r="P152">
        <f>IF(MONTH(A152)=10,1,0)</f>
        <v>0</v>
      </c>
      <c r="Q152">
        <f>IF(MONTH(A152)=12,1,0)</f>
        <v>0</v>
      </c>
      <c r="R152">
        <f>IF(WEEKDAY(A152)&gt;=6,1,0)</f>
        <v>0</v>
      </c>
      <c r="S152">
        <v>964</v>
      </c>
      <c r="T152">
        <f>IF(MONTH(A152)=2,1,0)</f>
        <v>0</v>
      </c>
      <c r="U152">
        <f>IF(MONTH(A152)=3,1,0)</f>
        <v>0</v>
      </c>
      <c r="V152">
        <f>IF(MONTH(A152)=5,1,0)</f>
        <v>0</v>
      </c>
      <c r="W152">
        <f>IF(MONTH(A152)=6,1,0)</f>
        <v>1</v>
      </c>
      <c r="X152">
        <f>IF(MONTH(A152)=7,1,0)</f>
        <v>0</v>
      </c>
      <c r="Y152">
        <f>IF(MONTH(A152)=11,1,0)</f>
        <v>0</v>
      </c>
    </row>
    <row r="153" spans="1:25">
      <c r="A153" s="1">
        <v>40696</v>
      </c>
      <c r="B153">
        <v>61</v>
      </c>
      <c r="C153">
        <v>144</v>
      </c>
      <c r="D153">
        <v>8784</v>
      </c>
      <c r="E153">
        <v>0</v>
      </c>
      <c r="F153">
        <v>0</v>
      </c>
      <c r="G153">
        <v>0</v>
      </c>
      <c r="H153">
        <v>61</v>
      </c>
      <c r="I153">
        <v>144</v>
      </c>
      <c r="J153">
        <v>8784</v>
      </c>
      <c r="K153">
        <v>0</v>
      </c>
      <c r="L153">
        <v>152</v>
      </c>
      <c r="M153">
        <f>IF(MONTH(A153)=4,1,0)</f>
        <v>0</v>
      </c>
      <c r="N153">
        <f>IF(MONTH(A153)=8,1,0)</f>
        <v>0</v>
      </c>
      <c r="O153">
        <f>IF(MONTH(A153)=9,1,0)</f>
        <v>0</v>
      </c>
      <c r="P153">
        <f>IF(MONTH(A153)=10,1,0)</f>
        <v>0</v>
      </c>
      <c r="Q153">
        <f>IF(MONTH(A153)=12,1,0)</f>
        <v>0</v>
      </c>
      <c r="R153">
        <f>IF(WEEKDAY(A153)&gt;=6,1,0)</f>
        <v>0</v>
      </c>
      <c r="S153">
        <v>9648</v>
      </c>
      <c r="T153">
        <f>IF(MONTH(A153)=2,1,0)</f>
        <v>0</v>
      </c>
      <c r="U153">
        <f>IF(MONTH(A153)=3,1,0)</f>
        <v>0</v>
      </c>
      <c r="V153">
        <f>IF(MONTH(A153)=5,1,0)</f>
        <v>0</v>
      </c>
      <c r="W153">
        <f>IF(MONTH(A153)=6,1,0)</f>
        <v>1</v>
      </c>
      <c r="X153">
        <f>IF(MONTH(A153)=7,1,0)</f>
        <v>0</v>
      </c>
      <c r="Y153">
        <f>IF(MONTH(A153)=11,1,0)</f>
        <v>0</v>
      </c>
    </row>
    <row r="154" spans="1:25">
      <c r="A154" s="1">
        <v>40697</v>
      </c>
      <c r="B154">
        <v>4</v>
      </c>
      <c r="C154">
        <v>144</v>
      </c>
      <c r="D154">
        <v>576</v>
      </c>
      <c r="E154">
        <v>0</v>
      </c>
      <c r="F154">
        <v>0</v>
      </c>
      <c r="G154">
        <v>0</v>
      </c>
      <c r="H154">
        <v>4</v>
      </c>
      <c r="I154">
        <v>144</v>
      </c>
      <c r="J154">
        <v>576</v>
      </c>
      <c r="K154">
        <v>0</v>
      </c>
      <c r="L154">
        <v>153</v>
      </c>
      <c r="M154">
        <f>IF(MONTH(A154)=4,1,0)</f>
        <v>0</v>
      </c>
      <c r="N154">
        <f>IF(MONTH(A154)=8,1,0)</f>
        <v>0</v>
      </c>
      <c r="O154">
        <f>IF(MONTH(A154)=9,1,0)</f>
        <v>0</v>
      </c>
      <c r="P154">
        <f>IF(MONTH(A154)=10,1,0)</f>
        <v>0</v>
      </c>
      <c r="Q154">
        <f>IF(MONTH(A154)=12,1,0)</f>
        <v>0</v>
      </c>
      <c r="R154">
        <f>IF(WEEKDAY(A154)&gt;=6,1,0)</f>
        <v>1</v>
      </c>
      <c r="S154">
        <v>8784</v>
      </c>
      <c r="T154">
        <f>IF(MONTH(A154)=2,1,0)</f>
        <v>0</v>
      </c>
      <c r="U154">
        <f>IF(MONTH(A154)=3,1,0)</f>
        <v>0</v>
      </c>
      <c r="V154">
        <f>IF(MONTH(A154)=5,1,0)</f>
        <v>0</v>
      </c>
      <c r="W154">
        <f>IF(MONTH(A154)=6,1,0)</f>
        <v>1</v>
      </c>
      <c r="X154">
        <f>IF(MONTH(A154)=7,1,0)</f>
        <v>0</v>
      </c>
      <c r="Y154">
        <f>IF(MONTH(A154)=11,1,0)</f>
        <v>0</v>
      </c>
    </row>
    <row r="155" spans="1:25">
      <c r="A155" s="1">
        <v>40698</v>
      </c>
      <c r="B155">
        <v>8</v>
      </c>
      <c r="C155">
        <v>144</v>
      </c>
      <c r="D155">
        <v>1152</v>
      </c>
      <c r="E155">
        <v>0</v>
      </c>
      <c r="F155">
        <v>0</v>
      </c>
      <c r="G155">
        <v>0</v>
      </c>
      <c r="H155">
        <v>8</v>
      </c>
      <c r="I155">
        <v>144</v>
      </c>
      <c r="J155">
        <v>1152</v>
      </c>
      <c r="K155">
        <v>0</v>
      </c>
      <c r="L155">
        <v>154</v>
      </c>
      <c r="M155">
        <f>IF(MONTH(A155)=4,1,0)</f>
        <v>0</v>
      </c>
      <c r="N155">
        <f>IF(MONTH(A155)=8,1,0)</f>
        <v>0</v>
      </c>
      <c r="O155">
        <f>IF(MONTH(A155)=9,1,0)</f>
        <v>0</v>
      </c>
      <c r="P155">
        <f>IF(MONTH(A155)=10,1,0)</f>
        <v>0</v>
      </c>
      <c r="Q155">
        <f>IF(MONTH(A155)=12,1,0)</f>
        <v>0</v>
      </c>
      <c r="R155">
        <f>IF(WEEKDAY(A155)&gt;=6,1,0)</f>
        <v>1</v>
      </c>
      <c r="S155">
        <v>576</v>
      </c>
      <c r="T155">
        <f>IF(MONTH(A155)=2,1,0)</f>
        <v>0</v>
      </c>
      <c r="U155">
        <f>IF(MONTH(A155)=3,1,0)</f>
        <v>0</v>
      </c>
      <c r="V155">
        <f>IF(MONTH(A155)=5,1,0)</f>
        <v>0</v>
      </c>
      <c r="W155">
        <f>IF(MONTH(A155)=6,1,0)</f>
        <v>1</v>
      </c>
      <c r="X155">
        <f>IF(MONTH(A155)=7,1,0)</f>
        <v>0</v>
      </c>
      <c r="Y155">
        <f>IF(MONTH(A155)=11,1,0)</f>
        <v>0</v>
      </c>
    </row>
    <row r="156" spans="1:25">
      <c r="A156" s="1">
        <v>40699</v>
      </c>
      <c r="B156">
        <v>61</v>
      </c>
      <c r="C156">
        <v>144.32786885245901</v>
      </c>
      <c r="D156">
        <v>8804</v>
      </c>
      <c r="E156">
        <v>0</v>
      </c>
      <c r="F156">
        <v>0</v>
      </c>
      <c r="G156">
        <v>0</v>
      </c>
      <c r="H156">
        <v>61</v>
      </c>
      <c r="I156">
        <v>144.32786885245901</v>
      </c>
      <c r="J156">
        <v>8804</v>
      </c>
      <c r="K156">
        <v>0</v>
      </c>
      <c r="L156">
        <v>155</v>
      </c>
      <c r="M156">
        <f>IF(MONTH(A156)=4,1,0)</f>
        <v>0</v>
      </c>
      <c r="N156">
        <f>IF(MONTH(A156)=8,1,0)</f>
        <v>0</v>
      </c>
      <c r="O156">
        <f>IF(MONTH(A156)=9,1,0)</f>
        <v>0</v>
      </c>
      <c r="P156">
        <f>IF(MONTH(A156)=10,1,0)</f>
        <v>0</v>
      </c>
      <c r="Q156">
        <f>IF(MONTH(A156)=12,1,0)</f>
        <v>0</v>
      </c>
      <c r="R156">
        <f>IF(WEEKDAY(A156)&gt;=6,1,0)</f>
        <v>0</v>
      </c>
      <c r="S156">
        <v>1152</v>
      </c>
      <c r="T156">
        <f>IF(MONTH(A156)=2,1,0)</f>
        <v>0</v>
      </c>
      <c r="U156">
        <f>IF(MONTH(A156)=3,1,0)</f>
        <v>0</v>
      </c>
      <c r="V156">
        <f>IF(MONTH(A156)=5,1,0)</f>
        <v>0</v>
      </c>
      <c r="W156">
        <f>IF(MONTH(A156)=6,1,0)</f>
        <v>1</v>
      </c>
      <c r="X156">
        <f>IF(MONTH(A156)=7,1,0)</f>
        <v>0</v>
      </c>
      <c r="Y156">
        <f>IF(MONTH(A156)=11,1,0)</f>
        <v>0</v>
      </c>
    </row>
    <row r="157" spans="1:25">
      <c r="A157" s="1">
        <v>40700</v>
      </c>
      <c r="B157">
        <v>97</v>
      </c>
      <c r="C157">
        <v>144.41237113402062</v>
      </c>
      <c r="D157">
        <v>14008</v>
      </c>
      <c r="E157">
        <v>0</v>
      </c>
      <c r="F157">
        <v>0</v>
      </c>
      <c r="G157">
        <v>0</v>
      </c>
      <c r="H157">
        <v>97</v>
      </c>
      <c r="I157">
        <v>144.41237113402062</v>
      </c>
      <c r="J157">
        <v>14008</v>
      </c>
      <c r="K157">
        <v>0</v>
      </c>
      <c r="L157">
        <v>156</v>
      </c>
      <c r="M157">
        <f>IF(MONTH(A157)=4,1,0)</f>
        <v>0</v>
      </c>
      <c r="N157">
        <f>IF(MONTH(A157)=8,1,0)</f>
        <v>0</v>
      </c>
      <c r="O157">
        <f>IF(MONTH(A157)=9,1,0)</f>
        <v>0</v>
      </c>
      <c r="P157">
        <f>IF(MONTH(A157)=10,1,0)</f>
        <v>0</v>
      </c>
      <c r="Q157">
        <f>IF(MONTH(A157)=12,1,0)</f>
        <v>0</v>
      </c>
      <c r="R157">
        <f>IF(WEEKDAY(A157)&gt;=6,1,0)</f>
        <v>0</v>
      </c>
      <c r="S157">
        <v>8804</v>
      </c>
      <c r="T157">
        <f>IF(MONTH(A157)=2,1,0)</f>
        <v>0</v>
      </c>
      <c r="U157">
        <f>IF(MONTH(A157)=3,1,0)</f>
        <v>0</v>
      </c>
      <c r="V157">
        <f>IF(MONTH(A157)=5,1,0)</f>
        <v>0</v>
      </c>
      <c r="W157">
        <f>IF(MONTH(A157)=6,1,0)</f>
        <v>1</v>
      </c>
      <c r="X157">
        <f>IF(MONTH(A157)=7,1,0)</f>
        <v>0</v>
      </c>
      <c r="Y157">
        <f>IF(MONTH(A157)=11,1,0)</f>
        <v>0</v>
      </c>
    </row>
    <row r="158" spans="1:25">
      <c r="A158" s="1">
        <v>40701</v>
      </c>
      <c r="B158">
        <v>66</v>
      </c>
      <c r="C158">
        <v>144</v>
      </c>
      <c r="D158">
        <v>9504</v>
      </c>
      <c r="E158">
        <v>0</v>
      </c>
      <c r="F158">
        <v>0</v>
      </c>
      <c r="G158">
        <v>0</v>
      </c>
      <c r="H158">
        <v>66</v>
      </c>
      <c r="I158">
        <v>144</v>
      </c>
      <c r="J158">
        <v>9504</v>
      </c>
      <c r="K158">
        <v>0</v>
      </c>
      <c r="L158">
        <v>157</v>
      </c>
      <c r="M158">
        <f>IF(MONTH(A158)=4,1,0)</f>
        <v>0</v>
      </c>
      <c r="N158">
        <f>IF(MONTH(A158)=8,1,0)</f>
        <v>0</v>
      </c>
      <c r="O158">
        <f>IF(MONTH(A158)=9,1,0)</f>
        <v>0</v>
      </c>
      <c r="P158">
        <f>IF(MONTH(A158)=10,1,0)</f>
        <v>0</v>
      </c>
      <c r="Q158">
        <f>IF(MONTH(A158)=12,1,0)</f>
        <v>0</v>
      </c>
      <c r="R158">
        <f>IF(WEEKDAY(A158)&gt;=6,1,0)</f>
        <v>0</v>
      </c>
      <c r="S158">
        <v>14008</v>
      </c>
      <c r="T158">
        <f>IF(MONTH(A158)=2,1,0)</f>
        <v>0</v>
      </c>
      <c r="U158">
        <f>IF(MONTH(A158)=3,1,0)</f>
        <v>0</v>
      </c>
      <c r="V158">
        <f>IF(MONTH(A158)=5,1,0)</f>
        <v>0</v>
      </c>
      <c r="W158">
        <f>IF(MONTH(A158)=6,1,0)</f>
        <v>1</v>
      </c>
      <c r="X158">
        <f>IF(MONTH(A158)=7,1,0)</f>
        <v>0</v>
      </c>
      <c r="Y158">
        <f>IF(MONTH(A158)=11,1,0)</f>
        <v>0</v>
      </c>
    </row>
    <row r="159" spans="1:25">
      <c r="A159" s="1">
        <v>40702</v>
      </c>
      <c r="B159">
        <v>75</v>
      </c>
      <c r="C159">
        <v>144.26666666666668</v>
      </c>
      <c r="D159">
        <v>10820</v>
      </c>
      <c r="E159">
        <v>0</v>
      </c>
      <c r="F159">
        <v>0</v>
      </c>
      <c r="G159">
        <v>0</v>
      </c>
      <c r="H159">
        <v>75</v>
      </c>
      <c r="I159">
        <v>144.26666666666668</v>
      </c>
      <c r="J159">
        <v>10820</v>
      </c>
      <c r="K159">
        <v>0</v>
      </c>
      <c r="L159">
        <v>158</v>
      </c>
      <c r="M159">
        <f>IF(MONTH(A159)=4,1,0)</f>
        <v>0</v>
      </c>
      <c r="N159">
        <f>IF(MONTH(A159)=8,1,0)</f>
        <v>0</v>
      </c>
      <c r="O159">
        <f>IF(MONTH(A159)=9,1,0)</f>
        <v>0</v>
      </c>
      <c r="P159">
        <f>IF(MONTH(A159)=10,1,0)</f>
        <v>0</v>
      </c>
      <c r="Q159">
        <f>IF(MONTH(A159)=12,1,0)</f>
        <v>0</v>
      </c>
      <c r="R159">
        <f>IF(WEEKDAY(A159)&gt;=6,1,0)</f>
        <v>0</v>
      </c>
      <c r="S159">
        <v>9504</v>
      </c>
      <c r="T159">
        <f>IF(MONTH(A159)=2,1,0)</f>
        <v>0</v>
      </c>
      <c r="U159">
        <f>IF(MONTH(A159)=3,1,0)</f>
        <v>0</v>
      </c>
      <c r="V159">
        <f>IF(MONTH(A159)=5,1,0)</f>
        <v>0</v>
      </c>
      <c r="W159">
        <f>IF(MONTH(A159)=6,1,0)</f>
        <v>1</v>
      </c>
      <c r="X159">
        <f>IF(MONTH(A159)=7,1,0)</f>
        <v>0</v>
      </c>
      <c r="Y159">
        <f>IF(MONTH(A159)=11,1,0)</f>
        <v>0</v>
      </c>
    </row>
    <row r="160" spans="1:25">
      <c r="A160" s="1">
        <v>40703</v>
      </c>
      <c r="B160">
        <v>60</v>
      </c>
      <c r="C160">
        <v>144.66666666666666</v>
      </c>
      <c r="D160">
        <v>8680</v>
      </c>
      <c r="E160">
        <v>0</v>
      </c>
      <c r="F160">
        <v>0</v>
      </c>
      <c r="G160">
        <v>0</v>
      </c>
      <c r="H160">
        <v>60</v>
      </c>
      <c r="I160">
        <v>144.66666666666666</v>
      </c>
      <c r="J160">
        <v>8680</v>
      </c>
      <c r="K160">
        <v>0</v>
      </c>
      <c r="L160">
        <v>159</v>
      </c>
      <c r="M160">
        <f>IF(MONTH(A160)=4,1,0)</f>
        <v>0</v>
      </c>
      <c r="N160">
        <f>IF(MONTH(A160)=8,1,0)</f>
        <v>0</v>
      </c>
      <c r="O160">
        <f>IF(MONTH(A160)=9,1,0)</f>
        <v>0</v>
      </c>
      <c r="P160">
        <f>IF(MONTH(A160)=10,1,0)</f>
        <v>0</v>
      </c>
      <c r="Q160">
        <f>IF(MONTH(A160)=12,1,0)</f>
        <v>0</v>
      </c>
      <c r="R160">
        <f>IF(WEEKDAY(A160)&gt;=6,1,0)</f>
        <v>0</v>
      </c>
      <c r="S160">
        <v>10820</v>
      </c>
      <c r="T160">
        <f>IF(MONTH(A160)=2,1,0)</f>
        <v>0</v>
      </c>
      <c r="U160">
        <f>IF(MONTH(A160)=3,1,0)</f>
        <v>0</v>
      </c>
      <c r="V160">
        <f>IF(MONTH(A160)=5,1,0)</f>
        <v>0</v>
      </c>
      <c r="W160">
        <f>IF(MONTH(A160)=6,1,0)</f>
        <v>1</v>
      </c>
      <c r="X160">
        <f>IF(MONTH(A160)=7,1,0)</f>
        <v>0</v>
      </c>
      <c r="Y160">
        <f>IF(MONTH(A160)=11,1,0)</f>
        <v>0</v>
      </c>
    </row>
    <row r="161" spans="1:25">
      <c r="A161" s="1">
        <v>40704</v>
      </c>
      <c r="B161">
        <v>25</v>
      </c>
      <c r="C161">
        <v>145.6</v>
      </c>
      <c r="D161">
        <v>3640</v>
      </c>
      <c r="E161">
        <v>0</v>
      </c>
      <c r="F161">
        <v>0</v>
      </c>
      <c r="G161">
        <v>0</v>
      </c>
      <c r="H161">
        <v>25</v>
      </c>
      <c r="I161">
        <v>145.6</v>
      </c>
      <c r="J161">
        <v>3640</v>
      </c>
      <c r="K161">
        <v>0</v>
      </c>
      <c r="L161">
        <v>160</v>
      </c>
      <c r="M161">
        <f>IF(MONTH(A161)=4,1,0)</f>
        <v>0</v>
      </c>
      <c r="N161">
        <f>IF(MONTH(A161)=8,1,0)</f>
        <v>0</v>
      </c>
      <c r="O161">
        <f>IF(MONTH(A161)=9,1,0)</f>
        <v>0</v>
      </c>
      <c r="P161">
        <f>IF(MONTH(A161)=10,1,0)</f>
        <v>0</v>
      </c>
      <c r="Q161">
        <f>IF(MONTH(A161)=12,1,0)</f>
        <v>0</v>
      </c>
      <c r="R161">
        <f>IF(WEEKDAY(A161)&gt;=6,1,0)</f>
        <v>1</v>
      </c>
      <c r="S161">
        <v>8680</v>
      </c>
      <c r="T161">
        <f>IF(MONTH(A161)=2,1,0)</f>
        <v>0</v>
      </c>
      <c r="U161">
        <f>IF(MONTH(A161)=3,1,0)</f>
        <v>0</v>
      </c>
      <c r="V161">
        <f>IF(MONTH(A161)=5,1,0)</f>
        <v>0</v>
      </c>
      <c r="W161">
        <f>IF(MONTH(A161)=6,1,0)</f>
        <v>1</v>
      </c>
      <c r="X161">
        <f>IF(MONTH(A161)=7,1,0)</f>
        <v>0</v>
      </c>
      <c r="Y161">
        <f>IF(MONTH(A161)=11,1,0)</f>
        <v>0</v>
      </c>
    </row>
    <row r="162" spans="1:25">
      <c r="A162" s="1">
        <v>40705</v>
      </c>
      <c r="B162">
        <v>27</v>
      </c>
      <c r="C162">
        <v>144.74074074074073</v>
      </c>
      <c r="D162">
        <v>3908</v>
      </c>
      <c r="E162">
        <v>0</v>
      </c>
      <c r="F162">
        <v>0</v>
      </c>
      <c r="G162">
        <v>0</v>
      </c>
      <c r="H162">
        <v>27</v>
      </c>
      <c r="I162">
        <v>144.74074074074073</v>
      </c>
      <c r="J162">
        <v>3908</v>
      </c>
      <c r="K162">
        <v>0</v>
      </c>
      <c r="L162">
        <v>161</v>
      </c>
      <c r="M162">
        <f>IF(MONTH(A162)=4,1,0)</f>
        <v>0</v>
      </c>
      <c r="N162">
        <f>IF(MONTH(A162)=8,1,0)</f>
        <v>0</v>
      </c>
      <c r="O162">
        <f>IF(MONTH(A162)=9,1,0)</f>
        <v>0</v>
      </c>
      <c r="P162">
        <f>IF(MONTH(A162)=10,1,0)</f>
        <v>0</v>
      </c>
      <c r="Q162">
        <f>IF(MONTH(A162)=12,1,0)</f>
        <v>0</v>
      </c>
      <c r="R162">
        <f>IF(WEEKDAY(A162)&gt;=6,1,0)</f>
        <v>1</v>
      </c>
      <c r="S162">
        <v>3640</v>
      </c>
      <c r="T162">
        <f>IF(MONTH(A162)=2,1,0)</f>
        <v>0</v>
      </c>
      <c r="U162">
        <f>IF(MONTH(A162)=3,1,0)</f>
        <v>0</v>
      </c>
      <c r="V162">
        <f>IF(MONTH(A162)=5,1,0)</f>
        <v>0</v>
      </c>
      <c r="W162">
        <f>IF(MONTH(A162)=6,1,0)</f>
        <v>1</v>
      </c>
      <c r="X162">
        <f>IF(MONTH(A162)=7,1,0)</f>
        <v>0</v>
      </c>
      <c r="Y162">
        <f>IF(MONTH(A162)=11,1,0)</f>
        <v>0</v>
      </c>
    </row>
    <row r="163" spans="1:25">
      <c r="A163" s="1">
        <v>40706</v>
      </c>
      <c r="B163">
        <v>20</v>
      </c>
      <c r="C163">
        <v>144</v>
      </c>
      <c r="D163">
        <v>2880</v>
      </c>
      <c r="E163">
        <v>0</v>
      </c>
      <c r="F163">
        <v>0</v>
      </c>
      <c r="G163">
        <v>0</v>
      </c>
      <c r="H163">
        <v>20</v>
      </c>
      <c r="I163">
        <v>144</v>
      </c>
      <c r="J163">
        <v>2880</v>
      </c>
      <c r="K163">
        <v>0</v>
      </c>
      <c r="L163">
        <v>162</v>
      </c>
      <c r="M163">
        <f>IF(MONTH(A163)=4,1,0)</f>
        <v>0</v>
      </c>
      <c r="N163">
        <f>IF(MONTH(A163)=8,1,0)</f>
        <v>0</v>
      </c>
      <c r="O163">
        <f>IF(MONTH(A163)=9,1,0)</f>
        <v>0</v>
      </c>
      <c r="P163">
        <f>IF(MONTH(A163)=10,1,0)</f>
        <v>0</v>
      </c>
      <c r="Q163">
        <f>IF(MONTH(A163)=12,1,0)</f>
        <v>0</v>
      </c>
      <c r="R163">
        <f>IF(WEEKDAY(A163)&gt;=6,1,0)</f>
        <v>0</v>
      </c>
      <c r="S163">
        <v>3908</v>
      </c>
      <c r="T163">
        <f>IF(MONTH(A163)=2,1,0)</f>
        <v>0</v>
      </c>
      <c r="U163">
        <f>IF(MONTH(A163)=3,1,0)</f>
        <v>0</v>
      </c>
      <c r="V163">
        <f>IF(MONTH(A163)=5,1,0)</f>
        <v>0</v>
      </c>
      <c r="W163">
        <f>IF(MONTH(A163)=6,1,0)</f>
        <v>1</v>
      </c>
      <c r="X163">
        <f>IF(MONTH(A163)=7,1,0)</f>
        <v>0</v>
      </c>
      <c r="Y163">
        <f>IF(MONTH(A163)=11,1,0)</f>
        <v>0</v>
      </c>
    </row>
    <row r="164" spans="1:25">
      <c r="A164" s="1">
        <v>40707</v>
      </c>
      <c r="B164">
        <v>21</v>
      </c>
      <c r="C164">
        <v>144</v>
      </c>
      <c r="D164">
        <v>3024</v>
      </c>
      <c r="E164">
        <v>0</v>
      </c>
      <c r="F164">
        <v>0</v>
      </c>
      <c r="G164">
        <v>0</v>
      </c>
      <c r="H164">
        <v>21</v>
      </c>
      <c r="I164">
        <v>144</v>
      </c>
      <c r="J164">
        <v>3024</v>
      </c>
      <c r="K164">
        <v>0</v>
      </c>
      <c r="L164">
        <v>163</v>
      </c>
      <c r="M164">
        <f>IF(MONTH(A164)=4,1,0)</f>
        <v>0</v>
      </c>
      <c r="N164">
        <f>IF(MONTH(A164)=8,1,0)</f>
        <v>0</v>
      </c>
      <c r="O164">
        <f>IF(MONTH(A164)=9,1,0)</f>
        <v>0</v>
      </c>
      <c r="P164">
        <f>IF(MONTH(A164)=10,1,0)</f>
        <v>0</v>
      </c>
      <c r="Q164">
        <f>IF(MONTH(A164)=12,1,0)</f>
        <v>0</v>
      </c>
      <c r="R164">
        <f>IF(WEEKDAY(A164)&gt;=6,1,0)</f>
        <v>0</v>
      </c>
      <c r="S164">
        <v>2880</v>
      </c>
      <c r="T164">
        <f>IF(MONTH(A164)=2,1,0)</f>
        <v>0</v>
      </c>
      <c r="U164">
        <f>IF(MONTH(A164)=3,1,0)</f>
        <v>0</v>
      </c>
      <c r="V164">
        <f>IF(MONTH(A164)=5,1,0)</f>
        <v>0</v>
      </c>
      <c r="W164">
        <f>IF(MONTH(A164)=6,1,0)</f>
        <v>1</v>
      </c>
      <c r="X164">
        <f>IF(MONTH(A164)=7,1,0)</f>
        <v>0</v>
      </c>
      <c r="Y164">
        <f>IF(MONTH(A164)=11,1,0)</f>
        <v>0</v>
      </c>
    </row>
    <row r="165" spans="1:25">
      <c r="A165" s="1">
        <v>40708</v>
      </c>
      <c r="B165">
        <v>23</v>
      </c>
      <c r="C165">
        <v>144</v>
      </c>
      <c r="D165">
        <v>3312</v>
      </c>
      <c r="E165">
        <v>0</v>
      </c>
      <c r="F165">
        <v>0</v>
      </c>
      <c r="G165">
        <v>0</v>
      </c>
      <c r="H165">
        <v>23</v>
      </c>
      <c r="I165">
        <v>144</v>
      </c>
      <c r="J165">
        <v>3312</v>
      </c>
      <c r="K165">
        <v>0</v>
      </c>
      <c r="L165">
        <v>164</v>
      </c>
      <c r="M165">
        <f>IF(MONTH(A165)=4,1,0)</f>
        <v>0</v>
      </c>
      <c r="N165">
        <f>IF(MONTH(A165)=8,1,0)</f>
        <v>0</v>
      </c>
      <c r="O165">
        <f>IF(MONTH(A165)=9,1,0)</f>
        <v>0</v>
      </c>
      <c r="P165">
        <f>IF(MONTH(A165)=10,1,0)</f>
        <v>0</v>
      </c>
      <c r="Q165">
        <f>IF(MONTH(A165)=12,1,0)</f>
        <v>0</v>
      </c>
      <c r="R165">
        <f>IF(WEEKDAY(A165)&gt;=6,1,0)</f>
        <v>0</v>
      </c>
      <c r="S165">
        <v>3024</v>
      </c>
      <c r="T165">
        <f>IF(MONTH(A165)=2,1,0)</f>
        <v>0</v>
      </c>
      <c r="U165">
        <f>IF(MONTH(A165)=3,1,0)</f>
        <v>0</v>
      </c>
      <c r="V165">
        <f>IF(MONTH(A165)=5,1,0)</f>
        <v>0</v>
      </c>
      <c r="W165">
        <f>IF(MONTH(A165)=6,1,0)</f>
        <v>1</v>
      </c>
      <c r="X165">
        <f>IF(MONTH(A165)=7,1,0)</f>
        <v>0</v>
      </c>
      <c r="Y165">
        <f>IF(MONTH(A165)=11,1,0)</f>
        <v>0</v>
      </c>
    </row>
    <row r="166" spans="1:25">
      <c r="A166" s="1">
        <v>40709</v>
      </c>
      <c r="B166">
        <v>9</v>
      </c>
      <c r="C166">
        <v>144</v>
      </c>
      <c r="D166">
        <v>1296</v>
      </c>
      <c r="E166">
        <v>0</v>
      </c>
      <c r="F166">
        <v>0</v>
      </c>
      <c r="G166">
        <v>0</v>
      </c>
      <c r="H166">
        <v>9</v>
      </c>
      <c r="I166">
        <v>144</v>
      </c>
      <c r="J166">
        <v>1296</v>
      </c>
      <c r="K166">
        <v>0</v>
      </c>
      <c r="L166">
        <v>165</v>
      </c>
      <c r="M166">
        <f>IF(MONTH(A166)=4,1,0)</f>
        <v>0</v>
      </c>
      <c r="N166">
        <f>IF(MONTH(A166)=8,1,0)</f>
        <v>0</v>
      </c>
      <c r="O166">
        <f>IF(MONTH(A166)=9,1,0)</f>
        <v>0</v>
      </c>
      <c r="P166">
        <f>IF(MONTH(A166)=10,1,0)</f>
        <v>0</v>
      </c>
      <c r="Q166">
        <f>IF(MONTH(A166)=12,1,0)</f>
        <v>0</v>
      </c>
      <c r="R166">
        <f>IF(WEEKDAY(A166)&gt;=6,1,0)</f>
        <v>0</v>
      </c>
      <c r="S166">
        <v>3312</v>
      </c>
      <c r="T166">
        <f>IF(MONTH(A166)=2,1,0)</f>
        <v>0</v>
      </c>
      <c r="U166">
        <f>IF(MONTH(A166)=3,1,0)</f>
        <v>0</v>
      </c>
      <c r="V166">
        <f>IF(MONTH(A166)=5,1,0)</f>
        <v>0</v>
      </c>
      <c r="W166">
        <f>IF(MONTH(A166)=6,1,0)</f>
        <v>1</v>
      </c>
      <c r="X166">
        <f>IF(MONTH(A166)=7,1,0)</f>
        <v>0</v>
      </c>
      <c r="Y166">
        <f>IF(MONTH(A166)=11,1,0)</f>
        <v>0</v>
      </c>
    </row>
    <row r="167" spans="1:25">
      <c r="A167" s="1">
        <v>40710</v>
      </c>
      <c r="B167">
        <v>11</v>
      </c>
      <c r="C167">
        <v>144</v>
      </c>
      <c r="D167">
        <v>1584</v>
      </c>
      <c r="E167">
        <v>0</v>
      </c>
      <c r="F167">
        <v>0</v>
      </c>
      <c r="G167">
        <v>0</v>
      </c>
      <c r="H167">
        <v>11</v>
      </c>
      <c r="I167">
        <v>144</v>
      </c>
      <c r="J167">
        <v>1584</v>
      </c>
      <c r="K167">
        <v>0</v>
      </c>
      <c r="L167">
        <v>166</v>
      </c>
      <c r="M167">
        <f>IF(MONTH(A167)=4,1,0)</f>
        <v>0</v>
      </c>
      <c r="N167">
        <f>IF(MONTH(A167)=8,1,0)</f>
        <v>0</v>
      </c>
      <c r="O167">
        <f>IF(MONTH(A167)=9,1,0)</f>
        <v>0</v>
      </c>
      <c r="P167">
        <f>IF(MONTH(A167)=10,1,0)</f>
        <v>0</v>
      </c>
      <c r="Q167">
        <f>IF(MONTH(A167)=12,1,0)</f>
        <v>0</v>
      </c>
      <c r="R167">
        <f>IF(WEEKDAY(A167)&gt;=6,1,0)</f>
        <v>0</v>
      </c>
      <c r="S167">
        <v>1296</v>
      </c>
      <c r="T167">
        <f>IF(MONTH(A167)=2,1,0)</f>
        <v>0</v>
      </c>
      <c r="U167">
        <f>IF(MONTH(A167)=3,1,0)</f>
        <v>0</v>
      </c>
      <c r="V167">
        <f>IF(MONTH(A167)=5,1,0)</f>
        <v>0</v>
      </c>
      <c r="W167">
        <f>IF(MONTH(A167)=6,1,0)</f>
        <v>1</v>
      </c>
      <c r="X167">
        <f>IF(MONTH(A167)=7,1,0)</f>
        <v>0</v>
      </c>
      <c r="Y167">
        <f>IF(MONTH(A167)=11,1,0)</f>
        <v>0</v>
      </c>
    </row>
    <row r="168" spans="1:25">
      <c r="A168" s="1">
        <v>40711</v>
      </c>
      <c r="B168">
        <v>2</v>
      </c>
      <c r="C168">
        <v>144</v>
      </c>
      <c r="D168">
        <v>288</v>
      </c>
      <c r="E168">
        <v>0</v>
      </c>
      <c r="F168">
        <v>0</v>
      </c>
      <c r="G168">
        <v>0</v>
      </c>
      <c r="H168">
        <v>2</v>
      </c>
      <c r="I168">
        <v>144</v>
      </c>
      <c r="J168">
        <v>288</v>
      </c>
      <c r="K168">
        <v>0</v>
      </c>
      <c r="L168">
        <v>167</v>
      </c>
      <c r="M168">
        <f>IF(MONTH(A168)=4,1,0)</f>
        <v>0</v>
      </c>
      <c r="N168">
        <f>IF(MONTH(A168)=8,1,0)</f>
        <v>0</v>
      </c>
      <c r="O168">
        <f>IF(MONTH(A168)=9,1,0)</f>
        <v>0</v>
      </c>
      <c r="P168">
        <f>IF(MONTH(A168)=10,1,0)</f>
        <v>0</v>
      </c>
      <c r="Q168">
        <f>IF(MONTH(A168)=12,1,0)</f>
        <v>0</v>
      </c>
      <c r="R168">
        <f>IF(WEEKDAY(A168)&gt;=6,1,0)</f>
        <v>1</v>
      </c>
      <c r="S168">
        <v>1584</v>
      </c>
      <c r="T168">
        <f>IF(MONTH(A168)=2,1,0)</f>
        <v>0</v>
      </c>
      <c r="U168">
        <f>IF(MONTH(A168)=3,1,0)</f>
        <v>0</v>
      </c>
      <c r="V168">
        <f>IF(MONTH(A168)=5,1,0)</f>
        <v>0</v>
      </c>
      <c r="W168">
        <f>IF(MONTH(A168)=6,1,0)</f>
        <v>1</v>
      </c>
      <c r="X168">
        <f>IF(MONTH(A168)=7,1,0)</f>
        <v>0</v>
      </c>
      <c r="Y168">
        <f>IF(MONTH(A168)=11,1,0)</f>
        <v>0</v>
      </c>
    </row>
    <row r="169" spans="1:25">
      <c r="A169" s="1">
        <v>40712</v>
      </c>
      <c r="B169">
        <v>1</v>
      </c>
      <c r="C169">
        <v>144</v>
      </c>
      <c r="D169">
        <v>144</v>
      </c>
      <c r="E169">
        <v>0</v>
      </c>
      <c r="F169">
        <v>0</v>
      </c>
      <c r="G169">
        <v>0</v>
      </c>
      <c r="H169">
        <v>1</v>
      </c>
      <c r="I169">
        <v>144</v>
      </c>
      <c r="J169">
        <v>144</v>
      </c>
      <c r="K169">
        <v>0</v>
      </c>
      <c r="L169">
        <v>168</v>
      </c>
      <c r="M169">
        <f>IF(MONTH(A169)=4,1,0)</f>
        <v>0</v>
      </c>
      <c r="N169">
        <f>IF(MONTH(A169)=8,1,0)</f>
        <v>0</v>
      </c>
      <c r="O169">
        <f>IF(MONTH(A169)=9,1,0)</f>
        <v>0</v>
      </c>
      <c r="P169">
        <f>IF(MONTH(A169)=10,1,0)</f>
        <v>0</v>
      </c>
      <c r="Q169">
        <f>IF(MONTH(A169)=12,1,0)</f>
        <v>0</v>
      </c>
      <c r="R169">
        <f>IF(WEEKDAY(A169)&gt;=6,1,0)</f>
        <v>1</v>
      </c>
      <c r="S169">
        <v>288</v>
      </c>
      <c r="T169">
        <f>IF(MONTH(A169)=2,1,0)</f>
        <v>0</v>
      </c>
      <c r="U169">
        <f>IF(MONTH(A169)=3,1,0)</f>
        <v>0</v>
      </c>
      <c r="V169">
        <f>IF(MONTH(A169)=5,1,0)</f>
        <v>0</v>
      </c>
      <c r="W169">
        <f>IF(MONTH(A169)=6,1,0)</f>
        <v>1</v>
      </c>
      <c r="X169">
        <f>IF(MONTH(A169)=7,1,0)</f>
        <v>0</v>
      </c>
      <c r="Y169">
        <f>IF(MONTH(A169)=11,1,0)</f>
        <v>0</v>
      </c>
    </row>
    <row r="170" spans="1:25">
      <c r="A170" s="1">
        <v>40713</v>
      </c>
      <c r="B170">
        <v>44</v>
      </c>
      <c r="C170">
        <v>144</v>
      </c>
      <c r="D170">
        <v>6336</v>
      </c>
      <c r="E170">
        <v>0</v>
      </c>
      <c r="F170">
        <v>0</v>
      </c>
      <c r="G170">
        <v>0</v>
      </c>
      <c r="H170">
        <v>44</v>
      </c>
      <c r="I170">
        <v>144</v>
      </c>
      <c r="J170">
        <v>6336</v>
      </c>
      <c r="K170">
        <v>0</v>
      </c>
      <c r="L170">
        <v>169</v>
      </c>
      <c r="M170">
        <f>IF(MONTH(A170)=4,1,0)</f>
        <v>0</v>
      </c>
      <c r="N170">
        <f>IF(MONTH(A170)=8,1,0)</f>
        <v>0</v>
      </c>
      <c r="O170">
        <f>IF(MONTH(A170)=9,1,0)</f>
        <v>0</v>
      </c>
      <c r="P170">
        <f>IF(MONTH(A170)=10,1,0)</f>
        <v>0</v>
      </c>
      <c r="Q170">
        <f>IF(MONTH(A170)=12,1,0)</f>
        <v>0</v>
      </c>
      <c r="R170">
        <f>IF(WEEKDAY(A170)&gt;=6,1,0)</f>
        <v>0</v>
      </c>
      <c r="S170">
        <v>144</v>
      </c>
      <c r="T170">
        <f>IF(MONTH(A170)=2,1,0)</f>
        <v>0</v>
      </c>
      <c r="U170">
        <f>IF(MONTH(A170)=3,1,0)</f>
        <v>0</v>
      </c>
      <c r="V170">
        <f>IF(MONTH(A170)=5,1,0)</f>
        <v>0</v>
      </c>
      <c r="W170">
        <f>IF(MONTH(A170)=6,1,0)</f>
        <v>1</v>
      </c>
      <c r="X170">
        <f>IF(MONTH(A170)=7,1,0)</f>
        <v>0</v>
      </c>
      <c r="Y170">
        <f>IF(MONTH(A170)=11,1,0)</f>
        <v>0</v>
      </c>
    </row>
    <row r="171" spans="1:25">
      <c r="A171" s="1">
        <v>40714</v>
      </c>
      <c r="B171">
        <v>88</v>
      </c>
      <c r="C171">
        <v>144.45454545454547</v>
      </c>
      <c r="D171">
        <v>12712</v>
      </c>
      <c r="E171">
        <v>0</v>
      </c>
      <c r="F171">
        <v>0</v>
      </c>
      <c r="G171">
        <v>0</v>
      </c>
      <c r="H171">
        <v>88</v>
      </c>
      <c r="I171">
        <v>144.45454545454547</v>
      </c>
      <c r="J171">
        <v>12712</v>
      </c>
      <c r="K171">
        <v>0</v>
      </c>
      <c r="L171">
        <v>170</v>
      </c>
      <c r="M171">
        <f>IF(MONTH(A171)=4,1,0)</f>
        <v>0</v>
      </c>
      <c r="N171">
        <f>IF(MONTH(A171)=8,1,0)</f>
        <v>0</v>
      </c>
      <c r="O171">
        <f>IF(MONTH(A171)=9,1,0)</f>
        <v>0</v>
      </c>
      <c r="P171">
        <f>IF(MONTH(A171)=10,1,0)</f>
        <v>0</v>
      </c>
      <c r="Q171">
        <f>IF(MONTH(A171)=12,1,0)</f>
        <v>0</v>
      </c>
      <c r="R171">
        <f>IF(WEEKDAY(A171)&gt;=6,1,0)</f>
        <v>0</v>
      </c>
      <c r="S171">
        <v>6336</v>
      </c>
      <c r="T171">
        <f>IF(MONTH(A171)=2,1,0)</f>
        <v>0</v>
      </c>
      <c r="U171">
        <f>IF(MONTH(A171)=3,1,0)</f>
        <v>0</v>
      </c>
      <c r="V171">
        <f>IF(MONTH(A171)=5,1,0)</f>
        <v>0</v>
      </c>
      <c r="W171">
        <f>IF(MONTH(A171)=6,1,0)</f>
        <v>1</v>
      </c>
      <c r="X171">
        <f>IF(MONTH(A171)=7,1,0)</f>
        <v>0</v>
      </c>
      <c r="Y171">
        <f>IF(MONTH(A171)=11,1,0)</f>
        <v>0</v>
      </c>
    </row>
    <row r="172" spans="1:25">
      <c r="A172" s="1">
        <v>40715</v>
      </c>
      <c r="B172">
        <v>81</v>
      </c>
      <c r="C172">
        <v>144.24691358024691</v>
      </c>
      <c r="D172">
        <v>11684</v>
      </c>
      <c r="E172">
        <v>0</v>
      </c>
      <c r="F172">
        <v>0</v>
      </c>
      <c r="G172">
        <v>0</v>
      </c>
      <c r="H172">
        <v>81</v>
      </c>
      <c r="I172">
        <v>144.24691358024691</v>
      </c>
      <c r="J172">
        <v>11684</v>
      </c>
      <c r="K172">
        <v>0</v>
      </c>
      <c r="L172">
        <v>171</v>
      </c>
      <c r="M172">
        <f>IF(MONTH(A172)=4,1,0)</f>
        <v>0</v>
      </c>
      <c r="N172">
        <f>IF(MONTH(A172)=8,1,0)</f>
        <v>0</v>
      </c>
      <c r="O172">
        <f>IF(MONTH(A172)=9,1,0)</f>
        <v>0</v>
      </c>
      <c r="P172">
        <f>IF(MONTH(A172)=10,1,0)</f>
        <v>0</v>
      </c>
      <c r="Q172">
        <f>IF(MONTH(A172)=12,1,0)</f>
        <v>0</v>
      </c>
      <c r="R172">
        <f>IF(WEEKDAY(A172)&gt;=6,1,0)</f>
        <v>0</v>
      </c>
      <c r="S172">
        <v>12712</v>
      </c>
      <c r="T172">
        <f>IF(MONTH(A172)=2,1,0)</f>
        <v>0</v>
      </c>
      <c r="U172">
        <f>IF(MONTH(A172)=3,1,0)</f>
        <v>0</v>
      </c>
      <c r="V172">
        <f>IF(MONTH(A172)=5,1,0)</f>
        <v>0</v>
      </c>
      <c r="W172">
        <f>IF(MONTH(A172)=6,1,0)</f>
        <v>1</v>
      </c>
      <c r="X172">
        <f>IF(MONTH(A172)=7,1,0)</f>
        <v>0</v>
      </c>
      <c r="Y172">
        <f>IF(MONTH(A172)=11,1,0)</f>
        <v>0</v>
      </c>
    </row>
    <row r="173" spans="1:25">
      <c r="A173" s="1">
        <v>40716</v>
      </c>
      <c r="B173">
        <v>66</v>
      </c>
      <c r="C173">
        <v>144.60606060606059</v>
      </c>
      <c r="D173">
        <v>9544</v>
      </c>
      <c r="E173">
        <v>1</v>
      </c>
      <c r="F173">
        <v>144</v>
      </c>
      <c r="G173">
        <v>144</v>
      </c>
      <c r="H173">
        <v>67</v>
      </c>
      <c r="I173">
        <v>144.59701492537314</v>
      </c>
      <c r="J173">
        <v>9688</v>
      </c>
      <c r="K173">
        <v>0</v>
      </c>
      <c r="L173">
        <v>172</v>
      </c>
      <c r="M173">
        <f>IF(MONTH(A173)=4,1,0)</f>
        <v>0</v>
      </c>
      <c r="N173">
        <f>IF(MONTH(A173)=8,1,0)</f>
        <v>0</v>
      </c>
      <c r="O173">
        <f>IF(MONTH(A173)=9,1,0)</f>
        <v>0</v>
      </c>
      <c r="P173">
        <f>IF(MONTH(A173)=10,1,0)</f>
        <v>0</v>
      </c>
      <c r="Q173">
        <f>IF(MONTH(A173)=12,1,0)</f>
        <v>0</v>
      </c>
      <c r="R173">
        <f>IF(WEEKDAY(A173)&gt;=6,1,0)</f>
        <v>0</v>
      </c>
      <c r="S173">
        <v>11684</v>
      </c>
      <c r="T173">
        <f>IF(MONTH(A173)=2,1,0)</f>
        <v>0</v>
      </c>
      <c r="U173">
        <f>IF(MONTH(A173)=3,1,0)</f>
        <v>0</v>
      </c>
      <c r="V173">
        <f>IF(MONTH(A173)=5,1,0)</f>
        <v>0</v>
      </c>
      <c r="W173">
        <f>IF(MONTH(A173)=6,1,0)</f>
        <v>1</v>
      </c>
      <c r="X173">
        <f>IF(MONTH(A173)=7,1,0)</f>
        <v>0</v>
      </c>
      <c r="Y173">
        <f>IF(MONTH(A173)=11,1,0)</f>
        <v>0</v>
      </c>
    </row>
    <row r="174" spans="1:25">
      <c r="A174" s="1">
        <v>40717</v>
      </c>
      <c r="B174">
        <v>71</v>
      </c>
      <c r="C174">
        <v>143.66197183098592</v>
      </c>
      <c r="D174">
        <v>10200</v>
      </c>
      <c r="E174">
        <v>0</v>
      </c>
      <c r="F174">
        <v>0</v>
      </c>
      <c r="G174">
        <v>0</v>
      </c>
      <c r="H174">
        <v>71</v>
      </c>
      <c r="I174">
        <v>143.66197183098592</v>
      </c>
      <c r="J174">
        <v>10200</v>
      </c>
      <c r="K174">
        <v>0</v>
      </c>
      <c r="L174">
        <v>173</v>
      </c>
      <c r="M174">
        <f>IF(MONTH(A174)=4,1,0)</f>
        <v>0</v>
      </c>
      <c r="N174">
        <f>IF(MONTH(A174)=8,1,0)</f>
        <v>0</v>
      </c>
      <c r="O174">
        <f>IF(MONTH(A174)=9,1,0)</f>
        <v>0</v>
      </c>
      <c r="P174">
        <f>IF(MONTH(A174)=10,1,0)</f>
        <v>0</v>
      </c>
      <c r="Q174">
        <f>IF(MONTH(A174)=12,1,0)</f>
        <v>0</v>
      </c>
      <c r="R174">
        <f>IF(WEEKDAY(A174)&gt;=6,1,0)</f>
        <v>0</v>
      </c>
      <c r="S174">
        <v>9688</v>
      </c>
      <c r="T174">
        <f>IF(MONTH(A174)=2,1,0)</f>
        <v>0</v>
      </c>
      <c r="U174">
        <f>IF(MONTH(A174)=3,1,0)</f>
        <v>0</v>
      </c>
      <c r="V174">
        <f>IF(MONTH(A174)=5,1,0)</f>
        <v>0</v>
      </c>
      <c r="W174">
        <f>IF(MONTH(A174)=6,1,0)</f>
        <v>1</v>
      </c>
      <c r="X174">
        <f>IF(MONTH(A174)=7,1,0)</f>
        <v>0</v>
      </c>
      <c r="Y174">
        <f>IF(MONTH(A174)=11,1,0)</f>
        <v>0</v>
      </c>
    </row>
    <row r="175" spans="1:25">
      <c r="A175" s="1">
        <v>40718</v>
      </c>
      <c r="B175">
        <v>55</v>
      </c>
      <c r="C175">
        <v>144.36363636363637</v>
      </c>
      <c r="D175">
        <v>7940</v>
      </c>
      <c r="E175">
        <v>0</v>
      </c>
      <c r="F175">
        <v>0</v>
      </c>
      <c r="G175">
        <v>0</v>
      </c>
      <c r="H175">
        <v>55</v>
      </c>
      <c r="I175">
        <v>144.36363636363637</v>
      </c>
      <c r="J175">
        <v>7940</v>
      </c>
      <c r="K175">
        <v>0</v>
      </c>
      <c r="L175">
        <v>174</v>
      </c>
      <c r="M175">
        <f>IF(MONTH(A175)=4,1,0)</f>
        <v>0</v>
      </c>
      <c r="N175">
        <f>IF(MONTH(A175)=8,1,0)</f>
        <v>0</v>
      </c>
      <c r="O175">
        <f>IF(MONTH(A175)=9,1,0)</f>
        <v>0</v>
      </c>
      <c r="P175">
        <f>IF(MONTH(A175)=10,1,0)</f>
        <v>0</v>
      </c>
      <c r="Q175">
        <f>IF(MONTH(A175)=12,1,0)</f>
        <v>0</v>
      </c>
      <c r="R175">
        <f>IF(WEEKDAY(A175)&gt;=6,1,0)</f>
        <v>1</v>
      </c>
      <c r="S175">
        <v>10200</v>
      </c>
      <c r="T175">
        <f>IF(MONTH(A175)=2,1,0)</f>
        <v>0</v>
      </c>
      <c r="U175">
        <f>IF(MONTH(A175)=3,1,0)</f>
        <v>0</v>
      </c>
      <c r="V175">
        <f>IF(MONTH(A175)=5,1,0)</f>
        <v>0</v>
      </c>
      <c r="W175">
        <f>IF(MONTH(A175)=6,1,0)</f>
        <v>1</v>
      </c>
      <c r="X175">
        <f>IF(MONTH(A175)=7,1,0)</f>
        <v>0</v>
      </c>
      <c r="Y175">
        <f>IF(MONTH(A175)=11,1,0)</f>
        <v>0</v>
      </c>
    </row>
    <row r="176" spans="1:25">
      <c r="A176" s="1">
        <v>40719</v>
      </c>
      <c r="B176">
        <v>9</v>
      </c>
      <c r="C176">
        <v>146.22222222222223</v>
      </c>
      <c r="D176">
        <v>1316</v>
      </c>
      <c r="E176">
        <v>0</v>
      </c>
      <c r="F176">
        <v>0</v>
      </c>
      <c r="G176">
        <v>0</v>
      </c>
      <c r="H176">
        <v>9</v>
      </c>
      <c r="I176">
        <v>146.22222222222223</v>
      </c>
      <c r="J176">
        <v>1316</v>
      </c>
      <c r="K176">
        <v>0</v>
      </c>
      <c r="L176">
        <v>175</v>
      </c>
      <c r="M176">
        <f>IF(MONTH(A176)=4,1,0)</f>
        <v>0</v>
      </c>
      <c r="N176">
        <f>IF(MONTH(A176)=8,1,0)</f>
        <v>0</v>
      </c>
      <c r="O176">
        <f>IF(MONTH(A176)=9,1,0)</f>
        <v>0</v>
      </c>
      <c r="P176">
        <f>IF(MONTH(A176)=10,1,0)</f>
        <v>0</v>
      </c>
      <c r="Q176">
        <f>IF(MONTH(A176)=12,1,0)</f>
        <v>0</v>
      </c>
      <c r="R176">
        <f>IF(WEEKDAY(A176)&gt;=6,1,0)</f>
        <v>1</v>
      </c>
      <c r="S176">
        <v>7940</v>
      </c>
      <c r="T176">
        <f>IF(MONTH(A176)=2,1,0)</f>
        <v>0</v>
      </c>
      <c r="U176">
        <f>IF(MONTH(A176)=3,1,0)</f>
        <v>0</v>
      </c>
      <c r="V176">
        <f>IF(MONTH(A176)=5,1,0)</f>
        <v>0</v>
      </c>
      <c r="W176">
        <f>IF(MONTH(A176)=6,1,0)</f>
        <v>1</v>
      </c>
      <c r="X176">
        <f>IF(MONTH(A176)=7,1,0)</f>
        <v>0</v>
      </c>
      <c r="Y176">
        <f>IF(MONTH(A176)=11,1,0)</f>
        <v>0</v>
      </c>
    </row>
    <row r="177" spans="1:25">
      <c r="A177" s="1">
        <v>40720</v>
      </c>
      <c r="B177">
        <v>31</v>
      </c>
      <c r="C177">
        <v>144.64516129032259</v>
      </c>
      <c r="D177">
        <v>4484</v>
      </c>
      <c r="E177">
        <v>0</v>
      </c>
      <c r="F177">
        <v>0</v>
      </c>
      <c r="G177">
        <v>0</v>
      </c>
      <c r="H177">
        <v>31</v>
      </c>
      <c r="I177">
        <v>144.64516129032259</v>
      </c>
      <c r="J177">
        <v>4484</v>
      </c>
      <c r="K177">
        <v>0</v>
      </c>
      <c r="L177">
        <v>176</v>
      </c>
      <c r="M177">
        <f>IF(MONTH(A177)=4,1,0)</f>
        <v>0</v>
      </c>
      <c r="N177">
        <f>IF(MONTH(A177)=8,1,0)</f>
        <v>0</v>
      </c>
      <c r="O177">
        <f>IF(MONTH(A177)=9,1,0)</f>
        <v>0</v>
      </c>
      <c r="P177">
        <f>IF(MONTH(A177)=10,1,0)</f>
        <v>0</v>
      </c>
      <c r="Q177">
        <f>IF(MONTH(A177)=12,1,0)</f>
        <v>0</v>
      </c>
      <c r="R177">
        <f>IF(WEEKDAY(A177)&gt;=6,1,0)</f>
        <v>0</v>
      </c>
      <c r="S177">
        <v>1316</v>
      </c>
      <c r="T177">
        <f>IF(MONTH(A177)=2,1,0)</f>
        <v>0</v>
      </c>
      <c r="U177">
        <f>IF(MONTH(A177)=3,1,0)</f>
        <v>0</v>
      </c>
      <c r="V177">
        <f>IF(MONTH(A177)=5,1,0)</f>
        <v>0</v>
      </c>
      <c r="W177">
        <f>IF(MONTH(A177)=6,1,0)</f>
        <v>1</v>
      </c>
      <c r="X177">
        <f>IF(MONTH(A177)=7,1,0)</f>
        <v>0</v>
      </c>
      <c r="Y177">
        <f>IF(MONTH(A177)=11,1,0)</f>
        <v>0</v>
      </c>
    </row>
    <row r="178" spans="1:25">
      <c r="A178" s="1">
        <v>40721</v>
      </c>
      <c r="B178">
        <v>33</v>
      </c>
      <c r="C178">
        <v>144</v>
      </c>
      <c r="D178">
        <v>4752</v>
      </c>
      <c r="E178">
        <v>0</v>
      </c>
      <c r="F178">
        <v>0</v>
      </c>
      <c r="G178">
        <v>0</v>
      </c>
      <c r="H178">
        <v>33</v>
      </c>
      <c r="I178">
        <v>144</v>
      </c>
      <c r="J178">
        <v>4752</v>
      </c>
      <c r="K178">
        <v>0</v>
      </c>
      <c r="L178">
        <v>177</v>
      </c>
      <c r="M178">
        <f>IF(MONTH(A178)=4,1,0)</f>
        <v>0</v>
      </c>
      <c r="N178">
        <f>IF(MONTH(A178)=8,1,0)</f>
        <v>0</v>
      </c>
      <c r="O178">
        <f>IF(MONTH(A178)=9,1,0)</f>
        <v>0</v>
      </c>
      <c r="P178">
        <f>IF(MONTH(A178)=10,1,0)</f>
        <v>0</v>
      </c>
      <c r="Q178">
        <f>IF(MONTH(A178)=12,1,0)</f>
        <v>0</v>
      </c>
      <c r="R178">
        <f>IF(WEEKDAY(A178)&gt;=6,1,0)</f>
        <v>0</v>
      </c>
      <c r="S178">
        <v>4484</v>
      </c>
      <c r="T178">
        <f>IF(MONTH(A178)=2,1,0)</f>
        <v>0</v>
      </c>
      <c r="U178">
        <f>IF(MONTH(A178)=3,1,0)</f>
        <v>0</v>
      </c>
      <c r="V178">
        <f>IF(MONTH(A178)=5,1,0)</f>
        <v>0</v>
      </c>
      <c r="W178">
        <f>IF(MONTH(A178)=6,1,0)</f>
        <v>1</v>
      </c>
      <c r="X178">
        <f>IF(MONTH(A178)=7,1,0)</f>
        <v>0</v>
      </c>
      <c r="Y178">
        <f>IF(MONTH(A178)=11,1,0)</f>
        <v>0</v>
      </c>
    </row>
    <row r="179" spans="1:25">
      <c r="A179" s="1">
        <v>40722</v>
      </c>
      <c r="B179">
        <v>33</v>
      </c>
      <c r="C179">
        <v>144</v>
      </c>
      <c r="D179">
        <v>4752</v>
      </c>
      <c r="E179">
        <v>0</v>
      </c>
      <c r="F179">
        <v>0</v>
      </c>
      <c r="G179">
        <v>0</v>
      </c>
      <c r="H179">
        <v>33</v>
      </c>
      <c r="I179">
        <v>144</v>
      </c>
      <c r="J179">
        <v>4752</v>
      </c>
      <c r="K179">
        <v>0</v>
      </c>
      <c r="L179">
        <v>178</v>
      </c>
      <c r="M179">
        <f>IF(MONTH(A179)=4,1,0)</f>
        <v>0</v>
      </c>
      <c r="N179">
        <f>IF(MONTH(A179)=8,1,0)</f>
        <v>0</v>
      </c>
      <c r="O179">
        <f>IF(MONTH(A179)=9,1,0)</f>
        <v>0</v>
      </c>
      <c r="P179">
        <f>IF(MONTH(A179)=10,1,0)</f>
        <v>0</v>
      </c>
      <c r="Q179">
        <f>IF(MONTH(A179)=12,1,0)</f>
        <v>0</v>
      </c>
      <c r="R179">
        <f>IF(WEEKDAY(A179)&gt;=6,1,0)</f>
        <v>0</v>
      </c>
      <c r="S179">
        <v>4752</v>
      </c>
      <c r="T179">
        <f>IF(MONTH(A179)=2,1,0)</f>
        <v>0</v>
      </c>
      <c r="U179">
        <f>IF(MONTH(A179)=3,1,0)</f>
        <v>0</v>
      </c>
      <c r="V179">
        <f>IF(MONTH(A179)=5,1,0)</f>
        <v>0</v>
      </c>
      <c r="W179">
        <f>IF(MONTH(A179)=6,1,0)</f>
        <v>1</v>
      </c>
      <c r="X179">
        <f>IF(MONTH(A179)=7,1,0)</f>
        <v>0</v>
      </c>
      <c r="Y179">
        <f>IF(MONTH(A179)=11,1,0)</f>
        <v>0</v>
      </c>
    </row>
    <row r="180" spans="1:25">
      <c r="A180" s="1">
        <v>40723</v>
      </c>
      <c r="B180">
        <v>32</v>
      </c>
      <c r="C180">
        <v>144</v>
      </c>
      <c r="D180">
        <v>4608</v>
      </c>
      <c r="E180">
        <v>3</v>
      </c>
      <c r="F180">
        <v>144</v>
      </c>
      <c r="G180">
        <v>432</v>
      </c>
      <c r="H180">
        <v>35</v>
      </c>
      <c r="I180">
        <v>144</v>
      </c>
      <c r="J180">
        <v>5040</v>
      </c>
      <c r="K180">
        <v>0</v>
      </c>
      <c r="L180">
        <v>179</v>
      </c>
      <c r="M180">
        <f>IF(MONTH(A180)=4,1,0)</f>
        <v>0</v>
      </c>
      <c r="N180">
        <f>IF(MONTH(A180)=8,1,0)</f>
        <v>0</v>
      </c>
      <c r="O180">
        <f>IF(MONTH(A180)=9,1,0)</f>
        <v>0</v>
      </c>
      <c r="P180">
        <f>IF(MONTH(A180)=10,1,0)</f>
        <v>0</v>
      </c>
      <c r="Q180">
        <f>IF(MONTH(A180)=12,1,0)</f>
        <v>0</v>
      </c>
      <c r="R180">
        <f>IF(WEEKDAY(A180)&gt;=6,1,0)</f>
        <v>0</v>
      </c>
      <c r="S180">
        <v>4752</v>
      </c>
      <c r="T180">
        <f>IF(MONTH(A180)=2,1,0)</f>
        <v>0</v>
      </c>
      <c r="U180">
        <f>IF(MONTH(A180)=3,1,0)</f>
        <v>0</v>
      </c>
      <c r="V180">
        <f>IF(MONTH(A180)=5,1,0)</f>
        <v>0</v>
      </c>
      <c r="W180">
        <f>IF(MONTH(A180)=6,1,0)</f>
        <v>1</v>
      </c>
      <c r="X180">
        <f>IF(MONTH(A180)=7,1,0)</f>
        <v>0</v>
      </c>
      <c r="Y180">
        <f>IF(MONTH(A180)=11,1,0)</f>
        <v>0</v>
      </c>
    </row>
    <row r="181" spans="1:25">
      <c r="A181" s="1">
        <v>40724</v>
      </c>
      <c r="B181">
        <v>2</v>
      </c>
      <c r="C181">
        <v>144</v>
      </c>
      <c r="D181">
        <v>288</v>
      </c>
      <c r="E181">
        <v>1</v>
      </c>
      <c r="F181">
        <v>144</v>
      </c>
      <c r="G181">
        <v>144</v>
      </c>
      <c r="H181">
        <v>3</v>
      </c>
      <c r="I181">
        <v>144</v>
      </c>
      <c r="J181">
        <v>432</v>
      </c>
      <c r="K181">
        <v>0</v>
      </c>
      <c r="L181">
        <v>180</v>
      </c>
      <c r="M181">
        <f>IF(MONTH(A181)=4,1,0)</f>
        <v>0</v>
      </c>
      <c r="N181">
        <f>IF(MONTH(A181)=8,1,0)</f>
        <v>0</v>
      </c>
      <c r="O181">
        <f>IF(MONTH(A181)=9,1,0)</f>
        <v>0</v>
      </c>
      <c r="P181">
        <f>IF(MONTH(A181)=10,1,0)</f>
        <v>0</v>
      </c>
      <c r="Q181">
        <f>IF(MONTH(A181)=12,1,0)</f>
        <v>0</v>
      </c>
      <c r="R181">
        <f>IF(WEEKDAY(A181)&gt;=6,1,0)</f>
        <v>0</v>
      </c>
      <c r="S181">
        <v>5040</v>
      </c>
      <c r="T181">
        <f>IF(MONTH(A181)=2,1,0)</f>
        <v>0</v>
      </c>
      <c r="U181">
        <f>IF(MONTH(A181)=3,1,0)</f>
        <v>0</v>
      </c>
      <c r="V181">
        <f>IF(MONTH(A181)=5,1,0)</f>
        <v>0</v>
      </c>
      <c r="W181">
        <f>IF(MONTH(A181)=6,1,0)</f>
        <v>1</v>
      </c>
      <c r="X181">
        <f>IF(MONTH(A181)=7,1,0)</f>
        <v>0</v>
      </c>
      <c r="Y181">
        <f>IF(MONTH(A181)=11,1,0)</f>
        <v>0</v>
      </c>
    </row>
    <row r="182" spans="1:25">
      <c r="A182" s="1">
        <v>40725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181</v>
      </c>
      <c r="M182">
        <f>IF(MONTH(A182)=4,1,0)</f>
        <v>0</v>
      </c>
      <c r="N182">
        <f>IF(MONTH(A182)=8,1,0)</f>
        <v>0</v>
      </c>
      <c r="O182">
        <f>IF(MONTH(A182)=9,1,0)</f>
        <v>0</v>
      </c>
      <c r="P182">
        <f>IF(MONTH(A182)=10,1,0)</f>
        <v>0</v>
      </c>
      <c r="Q182">
        <f>IF(MONTH(A182)=12,1,0)</f>
        <v>0</v>
      </c>
      <c r="R182">
        <f>IF(WEEKDAY(A182)&gt;=6,1,0)</f>
        <v>1</v>
      </c>
      <c r="S182">
        <v>432</v>
      </c>
      <c r="T182">
        <f>IF(MONTH(A182)=2,1,0)</f>
        <v>0</v>
      </c>
      <c r="U182">
        <f>IF(MONTH(A182)=3,1,0)</f>
        <v>0</v>
      </c>
      <c r="V182">
        <f>IF(MONTH(A182)=5,1,0)</f>
        <v>0</v>
      </c>
      <c r="W182">
        <f>IF(MONTH(A182)=6,1,0)</f>
        <v>0</v>
      </c>
      <c r="X182">
        <f>IF(MONTH(A182)=7,1,0)</f>
        <v>1</v>
      </c>
      <c r="Y182">
        <f>IF(MONTH(A182)=11,1,0)</f>
        <v>0</v>
      </c>
    </row>
    <row r="183" spans="1:25">
      <c r="A183" s="1">
        <v>40726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182</v>
      </c>
      <c r="M183">
        <f>IF(MONTH(A183)=4,1,0)</f>
        <v>0</v>
      </c>
      <c r="N183">
        <f>IF(MONTH(A183)=8,1,0)</f>
        <v>0</v>
      </c>
      <c r="O183">
        <f>IF(MONTH(A183)=9,1,0)</f>
        <v>0</v>
      </c>
      <c r="P183">
        <f>IF(MONTH(A183)=10,1,0)</f>
        <v>0</v>
      </c>
      <c r="Q183">
        <f>IF(MONTH(A183)=12,1,0)</f>
        <v>0</v>
      </c>
      <c r="R183">
        <f>IF(WEEKDAY(A183)&gt;=6,1,0)</f>
        <v>1</v>
      </c>
      <c r="S183">
        <v>0</v>
      </c>
      <c r="T183">
        <f>IF(MONTH(A183)=2,1,0)</f>
        <v>0</v>
      </c>
      <c r="U183">
        <f>IF(MONTH(A183)=3,1,0)</f>
        <v>0</v>
      </c>
      <c r="V183">
        <f>IF(MONTH(A183)=5,1,0)</f>
        <v>0</v>
      </c>
      <c r="W183">
        <f>IF(MONTH(A183)=6,1,0)</f>
        <v>0</v>
      </c>
      <c r="X183">
        <f>IF(MONTH(A183)=7,1,0)</f>
        <v>1</v>
      </c>
      <c r="Y183">
        <f>IF(MONTH(A183)=11,1,0)</f>
        <v>0</v>
      </c>
    </row>
    <row r="184" spans="1:25">
      <c r="A184" s="1">
        <v>40727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183</v>
      </c>
      <c r="M184">
        <f>IF(MONTH(A184)=4,1,0)</f>
        <v>0</v>
      </c>
      <c r="N184">
        <f>IF(MONTH(A184)=8,1,0)</f>
        <v>0</v>
      </c>
      <c r="O184">
        <f>IF(MONTH(A184)=9,1,0)</f>
        <v>0</v>
      </c>
      <c r="P184">
        <f>IF(MONTH(A184)=10,1,0)</f>
        <v>0</v>
      </c>
      <c r="Q184">
        <f>IF(MONTH(A184)=12,1,0)</f>
        <v>0</v>
      </c>
      <c r="R184">
        <f>IF(WEEKDAY(A184)&gt;=6,1,0)</f>
        <v>0</v>
      </c>
      <c r="S184">
        <v>0</v>
      </c>
      <c r="T184">
        <f>IF(MONTH(A184)=2,1,0)</f>
        <v>0</v>
      </c>
      <c r="U184">
        <f>IF(MONTH(A184)=3,1,0)</f>
        <v>0</v>
      </c>
      <c r="V184">
        <f>IF(MONTH(A184)=5,1,0)</f>
        <v>0</v>
      </c>
      <c r="W184">
        <f>IF(MONTH(A184)=6,1,0)</f>
        <v>0</v>
      </c>
      <c r="X184">
        <f>IF(MONTH(A184)=7,1,0)</f>
        <v>1</v>
      </c>
      <c r="Y184">
        <f>IF(MONTH(A184)=11,1,0)</f>
        <v>0</v>
      </c>
    </row>
    <row r="185" spans="1:25">
      <c r="A185" s="1">
        <v>40728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184</v>
      </c>
      <c r="M185">
        <f>IF(MONTH(A185)=4,1,0)</f>
        <v>0</v>
      </c>
      <c r="N185">
        <f>IF(MONTH(A185)=8,1,0)</f>
        <v>0</v>
      </c>
      <c r="O185">
        <f>IF(MONTH(A185)=9,1,0)</f>
        <v>0</v>
      </c>
      <c r="P185">
        <f>IF(MONTH(A185)=10,1,0)</f>
        <v>0</v>
      </c>
      <c r="Q185">
        <f>IF(MONTH(A185)=12,1,0)</f>
        <v>0</v>
      </c>
      <c r="R185">
        <f>IF(WEEKDAY(A185)&gt;=6,1,0)</f>
        <v>0</v>
      </c>
      <c r="S185">
        <v>0</v>
      </c>
      <c r="T185">
        <f>IF(MONTH(A185)=2,1,0)</f>
        <v>0</v>
      </c>
      <c r="U185">
        <f>IF(MONTH(A185)=3,1,0)</f>
        <v>0</v>
      </c>
      <c r="V185">
        <f>IF(MONTH(A185)=5,1,0)</f>
        <v>0</v>
      </c>
      <c r="W185">
        <f>IF(MONTH(A185)=6,1,0)</f>
        <v>0</v>
      </c>
      <c r="X185">
        <f>IF(MONTH(A185)=7,1,0)</f>
        <v>1</v>
      </c>
      <c r="Y185">
        <f>IF(MONTH(A185)=11,1,0)</f>
        <v>0</v>
      </c>
    </row>
    <row r="186" spans="1:25">
      <c r="A186" s="1">
        <v>40729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185</v>
      </c>
      <c r="M186">
        <f>IF(MONTH(A186)=4,1,0)</f>
        <v>0</v>
      </c>
      <c r="N186">
        <f>IF(MONTH(A186)=8,1,0)</f>
        <v>0</v>
      </c>
      <c r="O186">
        <f>IF(MONTH(A186)=9,1,0)</f>
        <v>0</v>
      </c>
      <c r="P186">
        <f>IF(MONTH(A186)=10,1,0)</f>
        <v>0</v>
      </c>
      <c r="Q186">
        <f>IF(MONTH(A186)=12,1,0)</f>
        <v>0</v>
      </c>
      <c r="R186">
        <f>IF(WEEKDAY(A186)&gt;=6,1,0)</f>
        <v>0</v>
      </c>
      <c r="S186">
        <v>0</v>
      </c>
      <c r="T186">
        <f>IF(MONTH(A186)=2,1,0)</f>
        <v>0</v>
      </c>
      <c r="U186">
        <f>IF(MONTH(A186)=3,1,0)</f>
        <v>0</v>
      </c>
      <c r="V186">
        <f>IF(MONTH(A186)=5,1,0)</f>
        <v>0</v>
      </c>
      <c r="W186">
        <f>IF(MONTH(A186)=6,1,0)</f>
        <v>0</v>
      </c>
      <c r="X186">
        <f>IF(MONTH(A186)=7,1,0)</f>
        <v>1</v>
      </c>
      <c r="Y186">
        <f>IF(MONTH(A186)=11,1,0)</f>
        <v>0</v>
      </c>
    </row>
    <row r="187" spans="1:25">
      <c r="A187" s="1">
        <v>40730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186</v>
      </c>
      <c r="M187">
        <f>IF(MONTH(A187)=4,1,0)</f>
        <v>0</v>
      </c>
      <c r="N187">
        <f>IF(MONTH(A187)=8,1,0)</f>
        <v>0</v>
      </c>
      <c r="O187">
        <f>IF(MONTH(A187)=9,1,0)</f>
        <v>0</v>
      </c>
      <c r="P187">
        <f>IF(MONTH(A187)=10,1,0)</f>
        <v>0</v>
      </c>
      <c r="Q187">
        <f>IF(MONTH(A187)=12,1,0)</f>
        <v>0</v>
      </c>
      <c r="R187">
        <f>IF(WEEKDAY(A187)&gt;=6,1,0)</f>
        <v>0</v>
      </c>
      <c r="S187">
        <v>0</v>
      </c>
      <c r="T187">
        <f>IF(MONTH(A187)=2,1,0)</f>
        <v>0</v>
      </c>
      <c r="U187">
        <f>IF(MONTH(A187)=3,1,0)</f>
        <v>0</v>
      </c>
      <c r="V187">
        <f>IF(MONTH(A187)=5,1,0)</f>
        <v>0</v>
      </c>
      <c r="W187">
        <f>IF(MONTH(A187)=6,1,0)</f>
        <v>0</v>
      </c>
      <c r="X187">
        <f>IF(MONTH(A187)=7,1,0)</f>
        <v>1</v>
      </c>
      <c r="Y187">
        <f>IF(MONTH(A187)=11,1,0)</f>
        <v>0</v>
      </c>
    </row>
    <row r="188" spans="1:25">
      <c r="A188" s="1">
        <v>40731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187</v>
      </c>
      <c r="M188">
        <f>IF(MONTH(A188)=4,1,0)</f>
        <v>0</v>
      </c>
      <c r="N188">
        <f>IF(MONTH(A188)=8,1,0)</f>
        <v>0</v>
      </c>
      <c r="O188">
        <f>IF(MONTH(A188)=9,1,0)</f>
        <v>0</v>
      </c>
      <c r="P188">
        <f>IF(MONTH(A188)=10,1,0)</f>
        <v>0</v>
      </c>
      <c r="Q188">
        <f>IF(MONTH(A188)=12,1,0)</f>
        <v>0</v>
      </c>
      <c r="R188">
        <f>IF(WEEKDAY(A188)&gt;=6,1,0)</f>
        <v>0</v>
      </c>
      <c r="S188">
        <v>0</v>
      </c>
      <c r="T188">
        <f>IF(MONTH(A188)=2,1,0)</f>
        <v>0</v>
      </c>
      <c r="U188">
        <f>IF(MONTH(A188)=3,1,0)</f>
        <v>0</v>
      </c>
      <c r="V188">
        <f>IF(MONTH(A188)=5,1,0)</f>
        <v>0</v>
      </c>
      <c r="W188">
        <f>IF(MONTH(A188)=6,1,0)</f>
        <v>0</v>
      </c>
      <c r="X188">
        <f>IF(MONTH(A188)=7,1,0)</f>
        <v>1</v>
      </c>
      <c r="Y188">
        <f>IF(MONTH(A188)=11,1,0)</f>
        <v>0</v>
      </c>
    </row>
    <row r="189" spans="1:25">
      <c r="A189" s="1">
        <v>40732</v>
      </c>
      <c r="B189">
        <v>15</v>
      </c>
      <c r="C189">
        <v>146.66666666666666</v>
      </c>
      <c r="D189">
        <v>2200</v>
      </c>
      <c r="E189">
        <v>0</v>
      </c>
      <c r="F189">
        <v>0</v>
      </c>
      <c r="G189">
        <v>0</v>
      </c>
      <c r="H189">
        <v>15</v>
      </c>
      <c r="I189">
        <v>146.66666666666666</v>
      </c>
      <c r="J189">
        <v>2200</v>
      </c>
      <c r="K189">
        <v>0</v>
      </c>
      <c r="L189">
        <v>188</v>
      </c>
      <c r="M189">
        <f>IF(MONTH(A189)=4,1,0)</f>
        <v>0</v>
      </c>
      <c r="N189">
        <f>IF(MONTH(A189)=8,1,0)</f>
        <v>0</v>
      </c>
      <c r="O189">
        <f>IF(MONTH(A189)=9,1,0)</f>
        <v>0</v>
      </c>
      <c r="P189">
        <f>IF(MONTH(A189)=10,1,0)</f>
        <v>0</v>
      </c>
      <c r="Q189">
        <f>IF(MONTH(A189)=12,1,0)</f>
        <v>0</v>
      </c>
      <c r="R189">
        <f>IF(WEEKDAY(A189)&gt;=6,1,0)</f>
        <v>1</v>
      </c>
      <c r="S189">
        <v>0</v>
      </c>
      <c r="T189">
        <f>IF(MONTH(A189)=2,1,0)</f>
        <v>0</v>
      </c>
      <c r="U189">
        <f>IF(MONTH(A189)=3,1,0)</f>
        <v>0</v>
      </c>
      <c r="V189">
        <f>IF(MONTH(A189)=5,1,0)</f>
        <v>0</v>
      </c>
      <c r="W189">
        <f>IF(MONTH(A189)=6,1,0)</f>
        <v>0</v>
      </c>
      <c r="X189">
        <f>IF(MONTH(A189)=7,1,0)</f>
        <v>1</v>
      </c>
      <c r="Y189">
        <f>IF(MONTH(A189)=11,1,0)</f>
        <v>0</v>
      </c>
    </row>
    <row r="190" spans="1:25">
      <c r="A190" s="1">
        <v>40733</v>
      </c>
      <c r="B190">
        <v>24</v>
      </c>
      <c r="C190">
        <v>145.66666666666666</v>
      </c>
      <c r="D190">
        <v>3496</v>
      </c>
      <c r="E190">
        <v>1</v>
      </c>
      <c r="F190">
        <v>144</v>
      </c>
      <c r="G190">
        <v>144</v>
      </c>
      <c r="H190">
        <v>25</v>
      </c>
      <c r="I190">
        <v>145.6</v>
      </c>
      <c r="J190">
        <v>3640</v>
      </c>
      <c r="K190">
        <v>0</v>
      </c>
      <c r="L190">
        <v>189</v>
      </c>
      <c r="M190">
        <f>IF(MONTH(A190)=4,1,0)</f>
        <v>0</v>
      </c>
      <c r="N190">
        <f>IF(MONTH(A190)=8,1,0)</f>
        <v>0</v>
      </c>
      <c r="O190">
        <f>IF(MONTH(A190)=9,1,0)</f>
        <v>0</v>
      </c>
      <c r="P190">
        <f>IF(MONTH(A190)=10,1,0)</f>
        <v>0</v>
      </c>
      <c r="Q190">
        <f>IF(MONTH(A190)=12,1,0)</f>
        <v>0</v>
      </c>
      <c r="R190">
        <f>IF(WEEKDAY(A190)&gt;=6,1,0)</f>
        <v>1</v>
      </c>
      <c r="S190">
        <v>2200</v>
      </c>
      <c r="T190">
        <f>IF(MONTH(A190)=2,1,0)</f>
        <v>0</v>
      </c>
      <c r="U190">
        <f>IF(MONTH(A190)=3,1,0)</f>
        <v>0</v>
      </c>
      <c r="V190">
        <f>IF(MONTH(A190)=5,1,0)</f>
        <v>0</v>
      </c>
      <c r="W190">
        <f>IF(MONTH(A190)=6,1,0)</f>
        <v>0</v>
      </c>
      <c r="X190">
        <f>IF(MONTH(A190)=7,1,0)</f>
        <v>1</v>
      </c>
      <c r="Y190">
        <f>IF(MONTH(A190)=11,1,0)</f>
        <v>0</v>
      </c>
    </row>
    <row r="191" spans="1:25">
      <c r="A191" s="1">
        <v>40734</v>
      </c>
      <c r="B191">
        <v>43</v>
      </c>
      <c r="C191">
        <v>144.93023255813952</v>
      </c>
      <c r="D191">
        <v>6232</v>
      </c>
      <c r="E191">
        <v>3</v>
      </c>
      <c r="F191">
        <v>144</v>
      </c>
      <c r="G191">
        <v>432</v>
      </c>
      <c r="H191">
        <v>46</v>
      </c>
      <c r="I191">
        <v>144.86956521739131</v>
      </c>
      <c r="J191">
        <v>6664</v>
      </c>
      <c r="K191">
        <v>0</v>
      </c>
      <c r="L191">
        <v>190</v>
      </c>
      <c r="M191">
        <f>IF(MONTH(A191)=4,1,0)</f>
        <v>0</v>
      </c>
      <c r="N191">
        <f>IF(MONTH(A191)=8,1,0)</f>
        <v>0</v>
      </c>
      <c r="O191">
        <f>IF(MONTH(A191)=9,1,0)</f>
        <v>0</v>
      </c>
      <c r="P191">
        <f>IF(MONTH(A191)=10,1,0)</f>
        <v>0</v>
      </c>
      <c r="Q191">
        <f>IF(MONTH(A191)=12,1,0)</f>
        <v>0</v>
      </c>
      <c r="R191">
        <f>IF(WEEKDAY(A191)&gt;=6,1,0)</f>
        <v>0</v>
      </c>
      <c r="S191">
        <v>3640</v>
      </c>
      <c r="T191">
        <f>IF(MONTH(A191)=2,1,0)</f>
        <v>0</v>
      </c>
      <c r="U191">
        <f>IF(MONTH(A191)=3,1,0)</f>
        <v>0</v>
      </c>
      <c r="V191">
        <f>IF(MONTH(A191)=5,1,0)</f>
        <v>0</v>
      </c>
      <c r="W191">
        <f>IF(MONTH(A191)=6,1,0)</f>
        <v>0</v>
      </c>
      <c r="X191">
        <f>IF(MONTH(A191)=7,1,0)</f>
        <v>1</v>
      </c>
      <c r="Y191">
        <f>IF(MONTH(A191)=11,1,0)</f>
        <v>0</v>
      </c>
    </row>
    <row r="192" spans="1:25">
      <c r="A192" s="1">
        <v>40735</v>
      </c>
      <c r="B192">
        <v>43</v>
      </c>
      <c r="C192">
        <v>144.46511627906978</v>
      </c>
      <c r="D192">
        <v>6212</v>
      </c>
      <c r="E192">
        <v>1</v>
      </c>
      <c r="F192">
        <v>144</v>
      </c>
      <c r="G192">
        <v>144</v>
      </c>
      <c r="H192">
        <v>44</v>
      </c>
      <c r="I192">
        <v>144.45454545454547</v>
      </c>
      <c r="J192">
        <v>6356</v>
      </c>
      <c r="K192">
        <v>0</v>
      </c>
      <c r="L192">
        <v>191</v>
      </c>
      <c r="M192">
        <f>IF(MONTH(A192)=4,1,0)</f>
        <v>0</v>
      </c>
      <c r="N192">
        <f>IF(MONTH(A192)=8,1,0)</f>
        <v>0</v>
      </c>
      <c r="O192">
        <f>IF(MONTH(A192)=9,1,0)</f>
        <v>0</v>
      </c>
      <c r="P192">
        <f>IF(MONTH(A192)=10,1,0)</f>
        <v>0</v>
      </c>
      <c r="Q192">
        <f>IF(MONTH(A192)=12,1,0)</f>
        <v>0</v>
      </c>
      <c r="R192">
        <f>IF(WEEKDAY(A192)&gt;=6,1,0)</f>
        <v>0</v>
      </c>
      <c r="S192">
        <v>6664</v>
      </c>
      <c r="T192">
        <f>IF(MONTH(A192)=2,1,0)</f>
        <v>0</v>
      </c>
      <c r="U192">
        <f>IF(MONTH(A192)=3,1,0)</f>
        <v>0</v>
      </c>
      <c r="V192">
        <f>IF(MONTH(A192)=5,1,0)</f>
        <v>0</v>
      </c>
      <c r="W192">
        <f>IF(MONTH(A192)=6,1,0)</f>
        <v>0</v>
      </c>
      <c r="X192">
        <f>IF(MONTH(A192)=7,1,0)</f>
        <v>1</v>
      </c>
      <c r="Y192">
        <f>IF(MONTH(A192)=11,1,0)</f>
        <v>0</v>
      </c>
    </row>
    <row r="193" spans="1:25">
      <c r="A193" s="1">
        <v>40736</v>
      </c>
      <c r="B193">
        <v>51</v>
      </c>
      <c r="C193">
        <v>144.39215686274511</v>
      </c>
      <c r="D193">
        <v>7364</v>
      </c>
      <c r="E193">
        <v>2</v>
      </c>
      <c r="F193">
        <v>144</v>
      </c>
      <c r="G193">
        <v>288</v>
      </c>
      <c r="H193">
        <v>53</v>
      </c>
      <c r="I193">
        <v>144.37735849056602</v>
      </c>
      <c r="J193">
        <v>7652</v>
      </c>
      <c r="K193">
        <v>0</v>
      </c>
      <c r="L193">
        <v>192</v>
      </c>
      <c r="M193">
        <f>IF(MONTH(A193)=4,1,0)</f>
        <v>0</v>
      </c>
      <c r="N193">
        <f>IF(MONTH(A193)=8,1,0)</f>
        <v>0</v>
      </c>
      <c r="O193">
        <f>IF(MONTH(A193)=9,1,0)</f>
        <v>0</v>
      </c>
      <c r="P193">
        <f>IF(MONTH(A193)=10,1,0)</f>
        <v>0</v>
      </c>
      <c r="Q193">
        <f>IF(MONTH(A193)=12,1,0)</f>
        <v>0</v>
      </c>
      <c r="R193">
        <f>IF(WEEKDAY(A193)&gt;=6,1,0)</f>
        <v>0</v>
      </c>
      <c r="S193">
        <v>6356</v>
      </c>
      <c r="T193">
        <f>IF(MONTH(A193)=2,1,0)</f>
        <v>0</v>
      </c>
      <c r="U193">
        <f>IF(MONTH(A193)=3,1,0)</f>
        <v>0</v>
      </c>
      <c r="V193">
        <f>IF(MONTH(A193)=5,1,0)</f>
        <v>0</v>
      </c>
      <c r="W193">
        <f>IF(MONTH(A193)=6,1,0)</f>
        <v>0</v>
      </c>
      <c r="X193">
        <f>IF(MONTH(A193)=7,1,0)</f>
        <v>1</v>
      </c>
      <c r="Y193">
        <f>IF(MONTH(A193)=11,1,0)</f>
        <v>0</v>
      </c>
    </row>
    <row r="194" spans="1:25">
      <c r="A194" s="1">
        <v>40737</v>
      </c>
      <c r="B194">
        <v>49</v>
      </c>
      <c r="C194">
        <v>144.40816326530611</v>
      </c>
      <c r="D194">
        <v>7076</v>
      </c>
      <c r="E194">
        <v>2</v>
      </c>
      <c r="F194">
        <v>144</v>
      </c>
      <c r="G194">
        <v>288</v>
      </c>
      <c r="H194">
        <v>51</v>
      </c>
      <c r="I194">
        <v>144.39215686274511</v>
      </c>
      <c r="J194">
        <v>7364</v>
      </c>
      <c r="K194">
        <v>0</v>
      </c>
      <c r="L194">
        <v>193</v>
      </c>
      <c r="M194">
        <f>IF(MONTH(A194)=4,1,0)</f>
        <v>0</v>
      </c>
      <c r="N194">
        <f>IF(MONTH(A194)=8,1,0)</f>
        <v>0</v>
      </c>
      <c r="O194">
        <f>IF(MONTH(A194)=9,1,0)</f>
        <v>0</v>
      </c>
      <c r="P194">
        <f>IF(MONTH(A194)=10,1,0)</f>
        <v>0</v>
      </c>
      <c r="Q194">
        <f>IF(MONTH(A194)=12,1,0)</f>
        <v>0</v>
      </c>
      <c r="R194">
        <f>IF(WEEKDAY(A194)&gt;=6,1,0)</f>
        <v>0</v>
      </c>
      <c r="S194">
        <v>7652</v>
      </c>
      <c r="T194">
        <f>IF(MONTH(A194)=2,1,0)</f>
        <v>0</v>
      </c>
      <c r="U194">
        <f>IF(MONTH(A194)=3,1,0)</f>
        <v>0</v>
      </c>
      <c r="V194">
        <f>IF(MONTH(A194)=5,1,0)</f>
        <v>0</v>
      </c>
      <c r="W194">
        <f>IF(MONTH(A194)=6,1,0)</f>
        <v>0</v>
      </c>
      <c r="X194">
        <f>IF(MONTH(A194)=7,1,0)</f>
        <v>1</v>
      </c>
      <c r="Y194">
        <f>IF(MONTH(A194)=11,1,0)</f>
        <v>0</v>
      </c>
    </row>
    <row r="195" spans="1:25">
      <c r="A195" s="1">
        <v>40738</v>
      </c>
      <c r="B195">
        <v>38</v>
      </c>
      <c r="C195">
        <v>144.52631578947367</v>
      </c>
      <c r="D195">
        <v>5492</v>
      </c>
      <c r="E195">
        <v>3</v>
      </c>
      <c r="F195">
        <v>144</v>
      </c>
      <c r="G195">
        <v>432</v>
      </c>
      <c r="H195">
        <v>41</v>
      </c>
      <c r="I195">
        <v>144.48780487804879</v>
      </c>
      <c r="J195">
        <v>5924</v>
      </c>
      <c r="K195">
        <v>0</v>
      </c>
      <c r="L195">
        <v>194</v>
      </c>
      <c r="M195">
        <f>IF(MONTH(A195)=4,1,0)</f>
        <v>0</v>
      </c>
      <c r="N195">
        <f>IF(MONTH(A195)=8,1,0)</f>
        <v>0</v>
      </c>
      <c r="O195">
        <f>IF(MONTH(A195)=9,1,0)</f>
        <v>0</v>
      </c>
      <c r="P195">
        <f>IF(MONTH(A195)=10,1,0)</f>
        <v>0</v>
      </c>
      <c r="Q195">
        <f>IF(MONTH(A195)=12,1,0)</f>
        <v>0</v>
      </c>
      <c r="R195">
        <f>IF(WEEKDAY(A195)&gt;=6,1,0)</f>
        <v>0</v>
      </c>
      <c r="S195">
        <v>7364</v>
      </c>
      <c r="T195">
        <f>IF(MONTH(A195)=2,1,0)</f>
        <v>0</v>
      </c>
      <c r="U195">
        <f>IF(MONTH(A195)=3,1,0)</f>
        <v>0</v>
      </c>
      <c r="V195">
        <f>IF(MONTH(A195)=5,1,0)</f>
        <v>0</v>
      </c>
      <c r="W195">
        <f>IF(MONTH(A195)=6,1,0)</f>
        <v>0</v>
      </c>
      <c r="X195">
        <f>IF(MONTH(A195)=7,1,0)</f>
        <v>1</v>
      </c>
      <c r="Y195">
        <f>IF(MONTH(A195)=11,1,0)</f>
        <v>0</v>
      </c>
    </row>
    <row r="196" spans="1:25">
      <c r="A196" s="1">
        <v>40739</v>
      </c>
      <c r="B196">
        <v>21</v>
      </c>
      <c r="C196">
        <v>144.95238095238096</v>
      </c>
      <c r="D196">
        <v>3044</v>
      </c>
      <c r="E196">
        <v>1</v>
      </c>
      <c r="F196">
        <v>144</v>
      </c>
      <c r="G196">
        <v>144</v>
      </c>
      <c r="H196">
        <v>22</v>
      </c>
      <c r="I196">
        <v>144.90909090909091</v>
      </c>
      <c r="J196">
        <v>3188</v>
      </c>
      <c r="K196">
        <v>0</v>
      </c>
      <c r="L196">
        <v>195</v>
      </c>
      <c r="M196">
        <f>IF(MONTH(A196)=4,1,0)</f>
        <v>0</v>
      </c>
      <c r="N196">
        <f>IF(MONTH(A196)=8,1,0)</f>
        <v>0</v>
      </c>
      <c r="O196">
        <f>IF(MONTH(A196)=9,1,0)</f>
        <v>0</v>
      </c>
      <c r="P196">
        <f>IF(MONTH(A196)=10,1,0)</f>
        <v>0</v>
      </c>
      <c r="Q196">
        <f>IF(MONTH(A196)=12,1,0)</f>
        <v>0</v>
      </c>
      <c r="R196">
        <f>IF(WEEKDAY(A196)&gt;=6,1,0)</f>
        <v>1</v>
      </c>
      <c r="S196">
        <v>5924</v>
      </c>
      <c r="T196">
        <f>IF(MONTH(A196)=2,1,0)</f>
        <v>0</v>
      </c>
      <c r="U196">
        <f>IF(MONTH(A196)=3,1,0)</f>
        <v>0</v>
      </c>
      <c r="V196">
        <f>IF(MONTH(A196)=5,1,0)</f>
        <v>0</v>
      </c>
      <c r="W196">
        <f>IF(MONTH(A196)=6,1,0)</f>
        <v>0</v>
      </c>
      <c r="X196">
        <f>IF(MONTH(A196)=7,1,0)</f>
        <v>1</v>
      </c>
      <c r="Y196">
        <f>IF(MONTH(A196)=11,1,0)</f>
        <v>0</v>
      </c>
    </row>
    <row r="197" spans="1:25">
      <c r="A197" s="1">
        <v>40740</v>
      </c>
      <c r="B197">
        <v>20</v>
      </c>
      <c r="C197">
        <v>145</v>
      </c>
      <c r="D197">
        <v>2900</v>
      </c>
      <c r="E197">
        <v>1</v>
      </c>
      <c r="F197">
        <v>144</v>
      </c>
      <c r="G197">
        <v>144</v>
      </c>
      <c r="H197">
        <v>21</v>
      </c>
      <c r="I197">
        <v>144.95238095238096</v>
      </c>
      <c r="J197">
        <v>3044</v>
      </c>
      <c r="K197">
        <v>0</v>
      </c>
      <c r="L197">
        <v>196</v>
      </c>
      <c r="M197">
        <f>IF(MONTH(A197)=4,1,0)</f>
        <v>0</v>
      </c>
      <c r="N197">
        <f>IF(MONTH(A197)=8,1,0)</f>
        <v>0</v>
      </c>
      <c r="O197">
        <f>IF(MONTH(A197)=9,1,0)</f>
        <v>0</v>
      </c>
      <c r="P197">
        <f>IF(MONTH(A197)=10,1,0)</f>
        <v>0</v>
      </c>
      <c r="Q197">
        <f>IF(MONTH(A197)=12,1,0)</f>
        <v>0</v>
      </c>
      <c r="R197">
        <f>IF(WEEKDAY(A197)&gt;=6,1,0)</f>
        <v>1</v>
      </c>
      <c r="S197">
        <v>3188</v>
      </c>
      <c r="T197">
        <f>IF(MONTH(A197)=2,1,0)</f>
        <v>0</v>
      </c>
      <c r="U197">
        <f>IF(MONTH(A197)=3,1,0)</f>
        <v>0</v>
      </c>
      <c r="V197">
        <f>IF(MONTH(A197)=5,1,0)</f>
        <v>0</v>
      </c>
      <c r="W197">
        <f>IF(MONTH(A197)=6,1,0)</f>
        <v>0</v>
      </c>
      <c r="X197">
        <f>IF(MONTH(A197)=7,1,0)</f>
        <v>1</v>
      </c>
      <c r="Y197">
        <f>IF(MONTH(A197)=11,1,0)</f>
        <v>0</v>
      </c>
    </row>
    <row r="198" spans="1:25">
      <c r="A198" s="1">
        <v>40741</v>
      </c>
      <c r="B198">
        <v>92</v>
      </c>
      <c r="C198">
        <v>144.43478260869566</v>
      </c>
      <c r="D198">
        <v>13288</v>
      </c>
      <c r="E198">
        <v>2</v>
      </c>
      <c r="F198">
        <v>144</v>
      </c>
      <c r="G198">
        <v>288</v>
      </c>
      <c r="H198">
        <v>94</v>
      </c>
      <c r="I198">
        <v>144.42553191489361</v>
      </c>
      <c r="J198">
        <v>13576</v>
      </c>
      <c r="K198">
        <v>0</v>
      </c>
      <c r="L198">
        <v>197</v>
      </c>
      <c r="M198">
        <f>IF(MONTH(A198)=4,1,0)</f>
        <v>0</v>
      </c>
      <c r="N198">
        <f>IF(MONTH(A198)=8,1,0)</f>
        <v>0</v>
      </c>
      <c r="O198">
        <f>IF(MONTH(A198)=9,1,0)</f>
        <v>0</v>
      </c>
      <c r="P198">
        <f>IF(MONTH(A198)=10,1,0)</f>
        <v>0</v>
      </c>
      <c r="Q198">
        <f>IF(MONTH(A198)=12,1,0)</f>
        <v>0</v>
      </c>
      <c r="R198">
        <f>IF(WEEKDAY(A198)&gt;=6,1,0)</f>
        <v>0</v>
      </c>
      <c r="S198">
        <v>3044</v>
      </c>
      <c r="T198">
        <f>IF(MONTH(A198)=2,1,0)</f>
        <v>0</v>
      </c>
      <c r="U198">
        <f>IF(MONTH(A198)=3,1,0)</f>
        <v>0</v>
      </c>
      <c r="V198">
        <f>IF(MONTH(A198)=5,1,0)</f>
        <v>0</v>
      </c>
      <c r="W198">
        <f>IF(MONTH(A198)=6,1,0)</f>
        <v>0</v>
      </c>
      <c r="X198">
        <f>IF(MONTH(A198)=7,1,0)</f>
        <v>1</v>
      </c>
      <c r="Y198">
        <f>IF(MONTH(A198)=11,1,0)</f>
        <v>0</v>
      </c>
    </row>
    <row r="199" spans="1:25">
      <c r="A199" s="1">
        <v>40742</v>
      </c>
      <c r="B199">
        <v>97</v>
      </c>
      <c r="C199">
        <v>144.41237113402062</v>
      </c>
      <c r="D199">
        <v>14008</v>
      </c>
      <c r="E199">
        <v>2</v>
      </c>
      <c r="F199">
        <v>144</v>
      </c>
      <c r="G199">
        <v>288</v>
      </c>
      <c r="H199">
        <v>99</v>
      </c>
      <c r="I199">
        <v>144.40404040404042</v>
      </c>
      <c r="J199">
        <v>14296</v>
      </c>
      <c r="K199">
        <v>0</v>
      </c>
      <c r="L199">
        <v>198</v>
      </c>
      <c r="M199">
        <f>IF(MONTH(A199)=4,1,0)</f>
        <v>0</v>
      </c>
      <c r="N199">
        <f>IF(MONTH(A199)=8,1,0)</f>
        <v>0</v>
      </c>
      <c r="O199">
        <f>IF(MONTH(A199)=9,1,0)</f>
        <v>0</v>
      </c>
      <c r="P199">
        <f>IF(MONTH(A199)=10,1,0)</f>
        <v>0</v>
      </c>
      <c r="Q199">
        <f>IF(MONTH(A199)=12,1,0)</f>
        <v>0</v>
      </c>
      <c r="R199">
        <f>IF(WEEKDAY(A199)&gt;=6,1,0)</f>
        <v>0</v>
      </c>
      <c r="S199">
        <v>13576</v>
      </c>
      <c r="T199">
        <f>IF(MONTH(A199)=2,1,0)</f>
        <v>0</v>
      </c>
      <c r="U199">
        <f>IF(MONTH(A199)=3,1,0)</f>
        <v>0</v>
      </c>
      <c r="V199">
        <f>IF(MONTH(A199)=5,1,0)</f>
        <v>0</v>
      </c>
      <c r="W199">
        <f>IF(MONTH(A199)=6,1,0)</f>
        <v>0</v>
      </c>
      <c r="X199">
        <f>IF(MONTH(A199)=7,1,0)</f>
        <v>1</v>
      </c>
      <c r="Y199">
        <f>IF(MONTH(A199)=11,1,0)</f>
        <v>0</v>
      </c>
    </row>
    <row r="200" spans="1:25">
      <c r="A200" s="1">
        <v>40743</v>
      </c>
      <c r="B200">
        <v>97</v>
      </c>
      <c r="C200">
        <v>144.41237113402062</v>
      </c>
      <c r="D200">
        <v>14008</v>
      </c>
      <c r="E200">
        <v>0</v>
      </c>
      <c r="F200">
        <v>0</v>
      </c>
      <c r="G200">
        <v>0</v>
      </c>
      <c r="H200">
        <v>97</v>
      </c>
      <c r="I200">
        <v>144.41237113402062</v>
      </c>
      <c r="J200">
        <v>14008</v>
      </c>
      <c r="K200">
        <v>0</v>
      </c>
      <c r="L200">
        <v>199</v>
      </c>
      <c r="M200">
        <f>IF(MONTH(A200)=4,1,0)</f>
        <v>0</v>
      </c>
      <c r="N200">
        <f>IF(MONTH(A200)=8,1,0)</f>
        <v>0</v>
      </c>
      <c r="O200">
        <f>IF(MONTH(A200)=9,1,0)</f>
        <v>0</v>
      </c>
      <c r="P200">
        <f>IF(MONTH(A200)=10,1,0)</f>
        <v>0</v>
      </c>
      <c r="Q200">
        <f>IF(MONTH(A200)=12,1,0)</f>
        <v>0</v>
      </c>
      <c r="R200">
        <f>IF(WEEKDAY(A200)&gt;=6,1,0)</f>
        <v>0</v>
      </c>
      <c r="S200">
        <v>14296</v>
      </c>
      <c r="T200">
        <f>IF(MONTH(A200)=2,1,0)</f>
        <v>0</v>
      </c>
      <c r="U200">
        <f>IF(MONTH(A200)=3,1,0)</f>
        <v>0</v>
      </c>
      <c r="V200">
        <f>IF(MONTH(A200)=5,1,0)</f>
        <v>0</v>
      </c>
      <c r="W200">
        <f>IF(MONTH(A200)=6,1,0)</f>
        <v>0</v>
      </c>
      <c r="X200">
        <f>IF(MONTH(A200)=7,1,0)</f>
        <v>1</v>
      </c>
      <c r="Y200">
        <f>IF(MONTH(A200)=11,1,0)</f>
        <v>0</v>
      </c>
    </row>
    <row r="201" spans="1:25">
      <c r="A201" s="1">
        <v>40744</v>
      </c>
      <c r="B201">
        <v>94</v>
      </c>
      <c r="C201">
        <v>143.48936170212767</v>
      </c>
      <c r="D201">
        <v>13488</v>
      </c>
      <c r="E201">
        <v>0</v>
      </c>
      <c r="F201">
        <v>0</v>
      </c>
      <c r="G201">
        <v>0</v>
      </c>
      <c r="H201">
        <v>94</v>
      </c>
      <c r="I201">
        <v>143.48936170212767</v>
      </c>
      <c r="J201">
        <v>13488</v>
      </c>
      <c r="K201">
        <v>0</v>
      </c>
      <c r="L201">
        <v>200</v>
      </c>
      <c r="M201">
        <f>IF(MONTH(A201)=4,1,0)</f>
        <v>0</v>
      </c>
      <c r="N201">
        <f>IF(MONTH(A201)=8,1,0)</f>
        <v>0</v>
      </c>
      <c r="O201">
        <f>IF(MONTH(A201)=9,1,0)</f>
        <v>0</v>
      </c>
      <c r="P201">
        <f>IF(MONTH(A201)=10,1,0)</f>
        <v>0</v>
      </c>
      <c r="Q201">
        <f>IF(MONTH(A201)=12,1,0)</f>
        <v>0</v>
      </c>
      <c r="R201">
        <f>IF(WEEKDAY(A201)&gt;=6,1,0)</f>
        <v>0</v>
      </c>
      <c r="S201">
        <v>14008</v>
      </c>
      <c r="T201">
        <f>IF(MONTH(A201)=2,1,0)</f>
        <v>0</v>
      </c>
      <c r="U201">
        <f>IF(MONTH(A201)=3,1,0)</f>
        <v>0</v>
      </c>
      <c r="V201">
        <f>IF(MONTH(A201)=5,1,0)</f>
        <v>0</v>
      </c>
      <c r="W201">
        <f>IF(MONTH(A201)=6,1,0)</f>
        <v>0</v>
      </c>
      <c r="X201">
        <f>IF(MONTH(A201)=7,1,0)</f>
        <v>1</v>
      </c>
      <c r="Y201">
        <f>IF(MONTH(A201)=11,1,0)</f>
        <v>0</v>
      </c>
    </row>
    <row r="202" spans="1:25">
      <c r="A202" s="1">
        <v>40745</v>
      </c>
      <c r="B202">
        <v>90</v>
      </c>
      <c r="C202">
        <v>143.46666666666667</v>
      </c>
      <c r="D202">
        <v>12912</v>
      </c>
      <c r="E202">
        <v>0</v>
      </c>
      <c r="F202">
        <v>0</v>
      </c>
      <c r="G202">
        <v>0</v>
      </c>
      <c r="H202">
        <v>90</v>
      </c>
      <c r="I202">
        <v>143.46666666666667</v>
      </c>
      <c r="J202">
        <v>12912</v>
      </c>
      <c r="K202">
        <v>0</v>
      </c>
      <c r="L202">
        <v>201</v>
      </c>
      <c r="M202">
        <f>IF(MONTH(A202)=4,1,0)</f>
        <v>0</v>
      </c>
      <c r="N202">
        <f>IF(MONTH(A202)=8,1,0)</f>
        <v>0</v>
      </c>
      <c r="O202">
        <f>IF(MONTH(A202)=9,1,0)</f>
        <v>0</v>
      </c>
      <c r="P202">
        <f>IF(MONTH(A202)=10,1,0)</f>
        <v>0</v>
      </c>
      <c r="Q202">
        <f>IF(MONTH(A202)=12,1,0)</f>
        <v>0</v>
      </c>
      <c r="R202">
        <f>IF(WEEKDAY(A202)&gt;=6,1,0)</f>
        <v>0</v>
      </c>
      <c r="S202">
        <v>13488</v>
      </c>
      <c r="T202">
        <f>IF(MONTH(A202)=2,1,0)</f>
        <v>0</v>
      </c>
      <c r="U202">
        <f>IF(MONTH(A202)=3,1,0)</f>
        <v>0</v>
      </c>
      <c r="V202">
        <f>IF(MONTH(A202)=5,1,0)</f>
        <v>0</v>
      </c>
      <c r="W202">
        <f>IF(MONTH(A202)=6,1,0)</f>
        <v>0</v>
      </c>
      <c r="X202">
        <f>IF(MONTH(A202)=7,1,0)</f>
        <v>1</v>
      </c>
      <c r="Y202">
        <f>IF(MONTH(A202)=11,1,0)</f>
        <v>0</v>
      </c>
    </row>
    <row r="203" spans="1:25">
      <c r="A203" s="1">
        <v>40746</v>
      </c>
      <c r="B203">
        <v>12</v>
      </c>
      <c r="C203">
        <v>145.66666666666666</v>
      </c>
      <c r="D203">
        <v>1748</v>
      </c>
      <c r="E203">
        <v>0</v>
      </c>
      <c r="F203">
        <v>0</v>
      </c>
      <c r="G203">
        <v>0</v>
      </c>
      <c r="H203">
        <v>12</v>
      </c>
      <c r="I203">
        <v>145.66666666666666</v>
      </c>
      <c r="J203">
        <v>1748</v>
      </c>
      <c r="K203">
        <v>0</v>
      </c>
      <c r="L203">
        <v>202</v>
      </c>
      <c r="M203">
        <f>IF(MONTH(A203)=4,1,0)</f>
        <v>0</v>
      </c>
      <c r="N203">
        <f>IF(MONTH(A203)=8,1,0)</f>
        <v>0</v>
      </c>
      <c r="O203">
        <f>IF(MONTH(A203)=9,1,0)</f>
        <v>0</v>
      </c>
      <c r="P203">
        <f>IF(MONTH(A203)=10,1,0)</f>
        <v>0</v>
      </c>
      <c r="Q203">
        <f>IF(MONTH(A203)=12,1,0)</f>
        <v>0</v>
      </c>
      <c r="R203">
        <f>IF(WEEKDAY(A203)&gt;=6,1,0)</f>
        <v>1</v>
      </c>
      <c r="S203">
        <v>12912</v>
      </c>
      <c r="T203">
        <f>IF(MONTH(A203)=2,1,0)</f>
        <v>0</v>
      </c>
      <c r="U203">
        <f>IF(MONTH(A203)=3,1,0)</f>
        <v>0</v>
      </c>
      <c r="V203">
        <f>IF(MONTH(A203)=5,1,0)</f>
        <v>0</v>
      </c>
      <c r="W203">
        <f>IF(MONTH(A203)=6,1,0)</f>
        <v>0</v>
      </c>
      <c r="X203">
        <f>IF(MONTH(A203)=7,1,0)</f>
        <v>1</v>
      </c>
      <c r="Y203">
        <f>IF(MONTH(A203)=11,1,0)</f>
        <v>0</v>
      </c>
    </row>
    <row r="204" spans="1:25">
      <c r="A204" s="1">
        <v>40747</v>
      </c>
      <c r="B204">
        <v>7</v>
      </c>
      <c r="C204">
        <v>146.85714285714286</v>
      </c>
      <c r="D204">
        <v>1028</v>
      </c>
      <c r="E204">
        <v>0</v>
      </c>
      <c r="F204">
        <v>0</v>
      </c>
      <c r="G204">
        <v>0</v>
      </c>
      <c r="H204">
        <v>7</v>
      </c>
      <c r="I204">
        <v>146.85714285714286</v>
      </c>
      <c r="J204">
        <v>1028</v>
      </c>
      <c r="K204">
        <v>0</v>
      </c>
      <c r="L204">
        <v>203</v>
      </c>
      <c r="M204">
        <f>IF(MONTH(A204)=4,1,0)</f>
        <v>0</v>
      </c>
      <c r="N204">
        <f>IF(MONTH(A204)=8,1,0)</f>
        <v>0</v>
      </c>
      <c r="O204">
        <f>IF(MONTH(A204)=9,1,0)</f>
        <v>0</v>
      </c>
      <c r="P204">
        <f>IF(MONTH(A204)=10,1,0)</f>
        <v>0</v>
      </c>
      <c r="Q204">
        <f>IF(MONTH(A204)=12,1,0)</f>
        <v>0</v>
      </c>
      <c r="R204">
        <f>IF(WEEKDAY(A204)&gt;=6,1,0)</f>
        <v>1</v>
      </c>
      <c r="S204">
        <v>1748</v>
      </c>
      <c r="T204">
        <f>IF(MONTH(A204)=2,1,0)</f>
        <v>0</v>
      </c>
      <c r="U204">
        <f>IF(MONTH(A204)=3,1,0)</f>
        <v>0</v>
      </c>
      <c r="V204">
        <f>IF(MONTH(A204)=5,1,0)</f>
        <v>0</v>
      </c>
      <c r="W204">
        <f>IF(MONTH(A204)=6,1,0)</f>
        <v>0</v>
      </c>
      <c r="X204">
        <f>IF(MONTH(A204)=7,1,0)</f>
        <v>1</v>
      </c>
      <c r="Y204">
        <f>IF(MONTH(A204)=11,1,0)</f>
        <v>0</v>
      </c>
    </row>
    <row r="205" spans="1:25">
      <c r="A205" s="1">
        <v>40748</v>
      </c>
      <c r="B205">
        <v>41</v>
      </c>
      <c r="C205">
        <v>144.48780487804879</v>
      </c>
      <c r="D205">
        <v>5924</v>
      </c>
      <c r="E205">
        <v>1</v>
      </c>
      <c r="F205">
        <v>144</v>
      </c>
      <c r="G205">
        <v>144</v>
      </c>
      <c r="H205">
        <v>42</v>
      </c>
      <c r="I205">
        <v>144.47619047619048</v>
      </c>
      <c r="J205">
        <v>6068</v>
      </c>
      <c r="K205">
        <v>0</v>
      </c>
      <c r="L205">
        <v>204</v>
      </c>
      <c r="M205">
        <f>IF(MONTH(A205)=4,1,0)</f>
        <v>0</v>
      </c>
      <c r="N205">
        <f>IF(MONTH(A205)=8,1,0)</f>
        <v>0</v>
      </c>
      <c r="O205">
        <f>IF(MONTH(A205)=9,1,0)</f>
        <v>0</v>
      </c>
      <c r="P205">
        <f>IF(MONTH(A205)=10,1,0)</f>
        <v>0</v>
      </c>
      <c r="Q205">
        <f>IF(MONTH(A205)=12,1,0)</f>
        <v>0</v>
      </c>
      <c r="R205">
        <f>IF(WEEKDAY(A205)&gt;=6,1,0)</f>
        <v>0</v>
      </c>
      <c r="S205">
        <v>1028</v>
      </c>
      <c r="T205">
        <f>IF(MONTH(A205)=2,1,0)</f>
        <v>0</v>
      </c>
      <c r="U205">
        <f>IF(MONTH(A205)=3,1,0)</f>
        <v>0</v>
      </c>
      <c r="V205">
        <f>IF(MONTH(A205)=5,1,0)</f>
        <v>0</v>
      </c>
      <c r="W205">
        <f>IF(MONTH(A205)=6,1,0)</f>
        <v>0</v>
      </c>
      <c r="X205">
        <f>IF(MONTH(A205)=7,1,0)</f>
        <v>1</v>
      </c>
      <c r="Y205">
        <f>IF(MONTH(A205)=11,1,0)</f>
        <v>0</v>
      </c>
    </row>
    <row r="206" spans="1:25">
      <c r="A206" s="1">
        <v>40749</v>
      </c>
      <c r="B206">
        <v>43</v>
      </c>
      <c r="C206">
        <v>144.46511627906978</v>
      </c>
      <c r="D206">
        <v>6212</v>
      </c>
      <c r="E206">
        <v>1</v>
      </c>
      <c r="F206">
        <v>144</v>
      </c>
      <c r="G206">
        <v>144</v>
      </c>
      <c r="H206">
        <v>44</v>
      </c>
      <c r="I206">
        <v>144.45454545454547</v>
      </c>
      <c r="J206">
        <v>6356</v>
      </c>
      <c r="K206">
        <v>0</v>
      </c>
      <c r="L206">
        <v>205</v>
      </c>
      <c r="M206">
        <f>IF(MONTH(A206)=4,1,0)</f>
        <v>0</v>
      </c>
      <c r="N206">
        <f>IF(MONTH(A206)=8,1,0)</f>
        <v>0</v>
      </c>
      <c r="O206">
        <f>IF(MONTH(A206)=9,1,0)</f>
        <v>0</v>
      </c>
      <c r="P206">
        <f>IF(MONTH(A206)=10,1,0)</f>
        <v>0</v>
      </c>
      <c r="Q206">
        <f>IF(MONTH(A206)=12,1,0)</f>
        <v>0</v>
      </c>
      <c r="R206">
        <f>IF(WEEKDAY(A206)&gt;=6,1,0)</f>
        <v>0</v>
      </c>
      <c r="S206">
        <v>6068</v>
      </c>
      <c r="T206">
        <f>IF(MONTH(A206)=2,1,0)</f>
        <v>0</v>
      </c>
      <c r="U206">
        <f>IF(MONTH(A206)=3,1,0)</f>
        <v>0</v>
      </c>
      <c r="V206">
        <f>IF(MONTH(A206)=5,1,0)</f>
        <v>0</v>
      </c>
      <c r="W206">
        <f>IF(MONTH(A206)=6,1,0)</f>
        <v>0</v>
      </c>
      <c r="X206">
        <f>IF(MONTH(A206)=7,1,0)</f>
        <v>1</v>
      </c>
      <c r="Y206">
        <f>IF(MONTH(A206)=11,1,0)</f>
        <v>0</v>
      </c>
    </row>
    <row r="207" spans="1:25">
      <c r="A207" s="1">
        <v>40750</v>
      </c>
      <c r="B207">
        <v>46</v>
      </c>
      <c r="C207">
        <v>144.43478260869566</v>
      </c>
      <c r="D207">
        <v>6644</v>
      </c>
      <c r="E207">
        <v>1</v>
      </c>
      <c r="F207">
        <v>144</v>
      </c>
      <c r="G207">
        <v>144</v>
      </c>
      <c r="H207">
        <v>47</v>
      </c>
      <c r="I207">
        <v>144.42553191489361</v>
      </c>
      <c r="J207">
        <v>6788</v>
      </c>
      <c r="K207">
        <v>0</v>
      </c>
      <c r="L207">
        <v>206</v>
      </c>
      <c r="M207">
        <f>IF(MONTH(A207)=4,1,0)</f>
        <v>0</v>
      </c>
      <c r="N207">
        <f>IF(MONTH(A207)=8,1,0)</f>
        <v>0</v>
      </c>
      <c r="O207">
        <f>IF(MONTH(A207)=9,1,0)</f>
        <v>0</v>
      </c>
      <c r="P207">
        <f>IF(MONTH(A207)=10,1,0)</f>
        <v>0</v>
      </c>
      <c r="Q207">
        <f>IF(MONTH(A207)=12,1,0)</f>
        <v>0</v>
      </c>
      <c r="R207">
        <f>IF(WEEKDAY(A207)&gt;=6,1,0)</f>
        <v>0</v>
      </c>
      <c r="S207">
        <v>6356</v>
      </c>
      <c r="T207">
        <f>IF(MONTH(A207)=2,1,0)</f>
        <v>0</v>
      </c>
      <c r="U207">
        <f>IF(MONTH(A207)=3,1,0)</f>
        <v>0</v>
      </c>
      <c r="V207">
        <f>IF(MONTH(A207)=5,1,0)</f>
        <v>0</v>
      </c>
      <c r="W207">
        <f>IF(MONTH(A207)=6,1,0)</f>
        <v>0</v>
      </c>
      <c r="X207">
        <f>IF(MONTH(A207)=7,1,0)</f>
        <v>1</v>
      </c>
      <c r="Y207">
        <f>IF(MONTH(A207)=11,1,0)</f>
        <v>0</v>
      </c>
    </row>
    <row r="208" spans="1:25">
      <c r="A208" s="1">
        <v>40751</v>
      </c>
      <c r="B208">
        <v>12</v>
      </c>
      <c r="C208">
        <v>145.66666666666666</v>
      </c>
      <c r="D208">
        <v>1748</v>
      </c>
      <c r="E208">
        <v>2</v>
      </c>
      <c r="F208">
        <v>144</v>
      </c>
      <c r="G208">
        <v>288</v>
      </c>
      <c r="H208">
        <v>14</v>
      </c>
      <c r="I208">
        <v>145.42857142857142</v>
      </c>
      <c r="J208">
        <v>2036</v>
      </c>
      <c r="K208">
        <v>0</v>
      </c>
      <c r="L208">
        <v>207</v>
      </c>
      <c r="M208">
        <f>IF(MONTH(A208)=4,1,0)</f>
        <v>0</v>
      </c>
      <c r="N208">
        <f>IF(MONTH(A208)=8,1,0)</f>
        <v>0</v>
      </c>
      <c r="O208">
        <f>IF(MONTH(A208)=9,1,0)</f>
        <v>0</v>
      </c>
      <c r="P208">
        <f>IF(MONTH(A208)=10,1,0)</f>
        <v>0</v>
      </c>
      <c r="Q208">
        <f>IF(MONTH(A208)=12,1,0)</f>
        <v>0</v>
      </c>
      <c r="R208">
        <f>IF(WEEKDAY(A208)&gt;=6,1,0)</f>
        <v>0</v>
      </c>
      <c r="S208">
        <v>6788</v>
      </c>
      <c r="T208">
        <f>IF(MONTH(A208)=2,1,0)</f>
        <v>0</v>
      </c>
      <c r="U208">
        <f>IF(MONTH(A208)=3,1,0)</f>
        <v>0</v>
      </c>
      <c r="V208">
        <f>IF(MONTH(A208)=5,1,0)</f>
        <v>0</v>
      </c>
      <c r="W208">
        <f>IF(MONTH(A208)=6,1,0)</f>
        <v>0</v>
      </c>
      <c r="X208">
        <f>IF(MONTH(A208)=7,1,0)</f>
        <v>1</v>
      </c>
      <c r="Y208">
        <f>IF(MONTH(A208)=11,1,0)</f>
        <v>0</v>
      </c>
    </row>
    <row r="209" spans="1:25">
      <c r="A209" s="1">
        <v>40752</v>
      </c>
      <c r="B209">
        <v>14</v>
      </c>
      <c r="C209">
        <v>144</v>
      </c>
      <c r="D209">
        <v>2016</v>
      </c>
      <c r="E209">
        <v>4</v>
      </c>
      <c r="F209">
        <v>144</v>
      </c>
      <c r="G209">
        <v>576</v>
      </c>
      <c r="H209">
        <v>18</v>
      </c>
      <c r="I209">
        <v>144</v>
      </c>
      <c r="J209">
        <v>2592</v>
      </c>
      <c r="K209">
        <v>0</v>
      </c>
      <c r="L209">
        <v>208</v>
      </c>
      <c r="M209">
        <f>IF(MONTH(A209)=4,1,0)</f>
        <v>0</v>
      </c>
      <c r="N209">
        <f>IF(MONTH(A209)=8,1,0)</f>
        <v>0</v>
      </c>
      <c r="O209">
        <f>IF(MONTH(A209)=9,1,0)</f>
        <v>0</v>
      </c>
      <c r="P209">
        <f>IF(MONTH(A209)=10,1,0)</f>
        <v>0</v>
      </c>
      <c r="Q209">
        <f>IF(MONTH(A209)=12,1,0)</f>
        <v>0</v>
      </c>
      <c r="R209">
        <f>IF(WEEKDAY(A209)&gt;=6,1,0)</f>
        <v>0</v>
      </c>
      <c r="S209">
        <v>2036</v>
      </c>
      <c r="T209">
        <f>IF(MONTH(A209)=2,1,0)</f>
        <v>0</v>
      </c>
      <c r="U209">
        <f>IF(MONTH(A209)=3,1,0)</f>
        <v>0</v>
      </c>
      <c r="V209">
        <f>IF(MONTH(A209)=5,1,0)</f>
        <v>0</v>
      </c>
      <c r="W209">
        <f>IF(MONTH(A209)=6,1,0)</f>
        <v>0</v>
      </c>
      <c r="X209">
        <f>IF(MONTH(A209)=7,1,0)</f>
        <v>1</v>
      </c>
      <c r="Y209">
        <f>IF(MONTH(A209)=11,1,0)</f>
        <v>0</v>
      </c>
    </row>
    <row r="210" spans="1:25">
      <c r="A210" s="1">
        <v>40753</v>
      </c>
      <c r="B210">
        <v>38</v>
      </c>
      <c r="C210">
        <v>145.57894736842104</v>
      </c>
      <c r="D210">
        <v>5532</v>
      </c>
      <c r="E210">
        <v>0</v>
      </c>
      <c r="F210">
        <v>0</v>
      </c>
      <c r="G210">
        <v>0</v>
      </c>
      <c r="H210">
        <v>38</v>
      </c>
      <c r="I210">
        <v>145.57894736842104</v>
      </c>
      <c r="J210">
        <v>5532</v>
      </c>
      <c r="K210">
        <v>0</v>
      </c>
      <c r="L210">
        <v>209</v>
      </c>
      <c r="M210">
        <f>IF(MONTH(A210)=4,1,0)</f>
        <v>0</v>
      </c>
      <c r="N210">
        <f>IF(MONTH(A210)=8,1,0)</f>
        <v>0</v>
      </c>
      <c r="O210">
        <f>IF(MONTH(A210)=9,1,0)</f>
        <v>0</v>
      </c>
      <c r="P210">
        <f>IF(MONTH(A210)=10,1,0)</f>
        <v>0</v>
      </c>
      <c r="Q210">
        <f>IF(MONTH(A210)=12,1,0)</f>
        <v>0</v>
      </c>
      <c r="R210">
        <f>IF(WEEKDAY(A210)&gt;=6,1,0)</f>
        <v>1</v>
      </c>
      <c r="S210">
        <v>2592</v>
      </c>
      <c r="T210">
        <f>IF(MONTH(A210)=2,1,0)</f>
        <v>0</v>
      </c>
      <c r="U210">
        <f>IF(MONTH(A210)=3,1,0)</f>
        <v>0</v>
      </c>
      <c r="V210">
        <f>IF(MONTH(A210)=5,1,0)</f>
        <v>0</v>
      </c>
      <c r="W210">
        <f>IF(MONTH(A210)=6,1,0)</f>
        <v>0</v>
      </c>
      <c r="X210">
        <f>IF(MONTH(A210)=7,1,0)</f>
        <v>1</v>
      </c>
      <c r="Y210">
        <f>IF(MONTH(A210)=11,1,0)</f>
        <v>0</v>
      </c>
    </row>
    <row r="211" spans="1:25">
      <c r="A211" s="1">
        <v>40754</v>
      </c>
      <c r="B211">
        <v>54</v>
      </c>
      <c r="C211">
        <v>145.11111111111111</v>
      </c>
      <c r="D211">
        <v>7836</v>
      </c>
      <c r="E211">
        <v>0</v>
      </c>
      <c r="F211">
        <v>0</v>
      </c>
      <c r="G211">
        <v>0</v>
      </c>
      <c r="H211">
        <v>54</v>
      </c>
      <c r="I211">
        <v>145.11111111111111</v>
      </c>
      <c r="J211">
        <v>7836</v>
      </c>
      <c r="K211">
        <v>0</v>
      </c>
      <c r="L211">
        <v>210</v>
      </c>
      <c r="M211">
        <f>IF(MONTH(A211)=4,1,0)</f>
        <v>0</v>
      </c>
      <c r="N211">
        <f>IF(MONTH(A211)=8,1,0)</f>
        <v>0</v>
      </c>
      <c r="O211">
        <f>IF(MONTH(A211)=9,1,0)</f>
        <v>0</v>
      </c>
      <c r="P211">
        <f>IF(MONTH(A211)=10,1,0)</f>
        <v>0</v>
      </c>
      <c r="Q211">
        <f>IF(MONTH(A211)=12,1,0)</f>
        <v>0</v>
      </c>
      <c r="R211">
        <f>IF(WEEKDAY(A211)&gt;=6,1,0)</f>
        <v>1</v>
      </c>
      <c r="S211">
        <v>5532</v>
      </c>
      <c r="T211">
        <f>IF(MONTH(A211)=2,1,0)</f>
        <v>0</v>
      </c>
      <c r="U211">
        <f>IF(MONTH(A211)=3,1,0)</f>
        <v>0</v>
      </c>
      <c r="V211">
        <f>IF(MONTH(A211)=5,1,0)</f>
        <v>0</v>
      </c>
      <c r="W211">
        <f>IF(MONTH(A211)=6,1,0)</f>
        <v>0</v>
      </c>
      <c r="X211">
        <f>IF(MONTH(A211)=7,1,0)</f>
        <v>1</v>
      </c>
      <c r="Y211">
        <f>IF(MONTH(A211)=11,1,0)</f>
        <v>0</v>
      </c>
    </row>
    <row r="212" spans="1:25">
      <c r="A212" s="1">
        <v>40755</v>
      </c>
      <c r="B212">
        <v>46</v>
      </c>
      <c r="C212">
        <v>144</v>
      </c>
      <c r="D212">
        <v>6624</v>
      </c>
      <c r="E212">
        <v>0</v>
      </c>
      <c r="F212">
        <v>0</v>
      </c>
      <c r="G212">
        <v>0</v>
      </c>
      <c r="H212">
        <v>46</v>
      </c>
      <c r="I212">
        <v>144</v>
      </c>
      <c r="J212">
        <v>6624</v>
      </c>
      <c r="K212">
        <v>0</v>
      </c>
      <c r="L212">
        <v>211</v>
      </c>
      <c r="M212">
        <f>IF(MONTH(A212)=4,1,0)</f>
        <v>0</v>
      </c>
      <c r="N212">
        <f>IF(MONTH(A212)=8,1,0)</f>
        <v>0</v>
      </c>
      <c r="O212">
        <f>IF(MONTH(A212)=9,1,0)</f>
        <v>0</v>
      </c>
      <c r="P212">
        <f>IF(MONTH(A212)=10,1,0)</f>
        <v>0</v>
      </c>
      <c r="Q212">
        <f>IF(MONTH(A212)=12,1,0)</f>
        <v>0</v>
      </c>
      <c r="R212">
        <f>IF(WEEKDAY(A212)&gt;=6,1,0)</f>
        <v>0</v>
      </c>
      <c r="S212">
        <v>7836</v>
      </c>
      <c r="T212">
        <f>IF(MONTH(A212)=2,1,0)</f>
        <v>0</v>
      </c>
      <c r="U212">
        <f>IF(MONTH(A212)=3,1,0)</f>
        <v>0</v>
      </c>
      <c r="V212">
        <f>IF(MONTH(A212)=5,1,0)</f>
        <v>0</v>
      </c>
      <c r="W212">
        <f>IF(MONTH(A212)=6,1,0)</f>
        <v>0</v>
      </c>
      <c r="X212">
        <f>IF(MONTH(A212)=7,1,0)</f>
        <v>1</v>
      </c>
      <c r="Y212">
        <f>IF(MONTH(A212)=11,1,0)</f>
        <v>0</v>
      </c>
    </row>
    <row r="213" spans="1:25">
      <c r="A213" s="1">
        <v>40756</v>
      </c>
      <c r="B213">
        <v>67</v>
      </c>
      <c r="C213">
        <v>144</v>
      </c>
      <c r="D213">
        <v>9648</v>
      </c>
      <c r="E213">
        <v>0</v>
      </c>
      <c r="F213">
        <v>0</v>
      </c>
      <c r="G213">
        <v>0</v>
      </c>
      <c r="H213">
        <v>67</v>
      </c>
      <c r="I213">
        <v>144</v>
      </c>
      <c r="J213">
        <v>9648</v>
      </c>
      <c r="K213">
        <v>0</v>
      </c>
      <c r="L213">
        <v>212</v>
      </c>
      <c r="M213">
        <f>IF(MONTH(A213)=4,1,0)</f>
        <v>0</v>
      </c>
      <c r="N213">
        <f>IF(MONTH(A213)=8,1,0)</f>
        <v>1</v>
      </c>
      <c r="O213">
        <f>IF(MONTH(A213)=9,1,0)</f>
        <v>0</v>
      </c>
      <c r="P213">
        <f>IF(MONTH(A213)=10,1,0)</f>
        <v>0</v>
      </c>
      <c r="Q213">
        <f>IF(MONTH(A213)=12,1,0)</f>
        <v>0</v>
      </c>
      <c r="R213">
        <f>IF(WEEKDAY(A213)&gt;=6,1,0)</f>
        <v>0</v>
      </c>
      <c r="S213">
        <v>6624</v>
      </c>
      <c r="T213">
        <f>IF(MONTH(A213)=2,1,0)</f>
        <v>0</v>
      </c>
      <c r="U213">
        <f>IF(MONTH(A213)=3,1,0)</f>
        <v>0</v>
      </c>
      <c r="V213">
        <f>IF(MONTH(A213)=5,1,0)</f>
        <v>0</v>
      </c>
      <c r="W213">
        <f>IF(MONTH(A213)=6,1,0)</f>
        <v>0</v>
      </c>
      <c r="X213">
        <f>IF(MONTH(A213)=7,1,0)</f>
        <v>0</v>
      </c>
      <c r="Y213">
        <f>IF(MONTH(A213)=11,1,0)</f>
        <v>0</v>
      </c>
    </row>
    <row r="214" spans="1:25">
      <c r="A214" s="1">
        <v>40757</v>
      </c>
      <c r="B214">
        <v>74</v>
      </c>
      <c r="C214">
        <v>144.27027027027026</v>
      </c>
      <c r="D214">
        <v>10676</v>
      </c>
      <c r="E214">
        <v>0</v>
      </c>
      <c r="F214">
        <v>0</v>
      </c>
      <c r="G214">
        <v>0</v>
      </c>
      <c r="H214">
        <v>74</v>
      </c>
      <c r="I214">
        <v>144.27027027027026</v>
      </c>
      <c r="J214">
        <v>10676</v>
      </c>
      <c r="K214">
        <v>0</v>
      </c>
      <c r="L214">
        <v>213</v>
      </c>
      <c r="M214">
        <f>IF(MONTH(A214)=4,1,0)</f>
        <v>0</v>
      </c>
      <c r="N214">
        <f>IF(MONTH(A214)=8,1,0)</f>
        <v>1</v>
      </c>
      <c r="O214">
        <f>IF(MONTH(A214)=9,1,0)</f>
        <v>0</v>
      </c>
      <c r="P214">
        <f>IF(MONTH(A214)=10,1,0)</f>
        <v>0</v>
      </c>
      <c r="Q214">
        <f>IF(MONTH(A214)=12,1,0)</f>
        <v>0</v>
      </c>
      <c r="R214">
        <f>IF(WEEKDAY(A214)&gt;=6,1,0)</f>
        <v>0</v>
      </c>
      <c r="S214">
        <v>9648</v>
      </c>
      <c r="T214">
        <f>IF(MONTH(A214)=2,1,0)</f>
        <v>0</v>
      </c>
      <c r="U214">
        <f>IF(MONTH(A214)=3,1,0)</f>
        <v>0</v>
      </c>
      <c r="V214">
        <f>IF(MONTH(A214)=5,1,0)</f>
        <v>0</v>
      </c>
      <c r="W214">
        <f>IF(MONTH(A214)=6,1,0)</f>
        <v>0</v>
      </c>
      <c r="X214">
        <f>IF(MONTH(A214)=7,1,0)</f>
        <v>0</v>
      </c>
      <c r="Y214">
        <f>IF(MONTH(A214)=11,1,0)</f>
        <v>0</v>
      </c>
    </row>
    <row r="215" spans="1:25">
      <c r="A215" s="1">
        <v>40758</v>
      </c>
      <c r="B215">
        <v>73</v>
      </c>
      <c r="C215">
        <v>144.27397260273972</v>
      </c>
      <c r="D215">
        <v>10532</v>
      </c>
      <c r="E215">
        <v>0</v>
      </c>
      <c r="F215">
        <v>0</v>
      </c>
      <c r="G215">
        <v>0</v>
      </c>
      <c r="H215">
        <v>73</v>
      </c>
      <c r="I215">
        <v>144.27397260273972</v>
      </c>
      <c r="J215">
        <v>10532</v>
      </c>
      <c r="K215">
        <v>0</v>
      </c>
      <c r="L215">
        <v>214</v>
      </c>
      <c r="M215">
        <f>IF(MONTH(A215)=4,1,0)</f>
        <v>0</v>
      </c>
      <c r="N215">
        <f>IF(MONTH(A215)=8,1,0)</f>
        <v>1</v>
      </c>
      <c r="O215">
        <f>IF(MONTH(A215)=9,1,0)</f>
        <v>0</v>
      </c>
      <c r="P215">
        <f>IF(MONTH(A215)=10,1,0)</f>
        <v>0</v>
      </c>
      <c r="Q215">
        <f>IF(MONTH(A215)=12,1,0)</f>
        <v>0</v>
      </c>
      <c r="R215">
        <f>IF(WEEKDAY(A215)&gt;=6,1,0)</f>
        <v>0</v>
      </c>
      <c r="S215">
        <v>10676</v>
      </c>
      <c r="T215">
        <f>IF(MONTH(A215)=2,1,0)</f>
        <v>0</v>
      </c>
      <c r="U215">
        <f>IF(MONTH(A215)=3,1,0)</f>
        <v>0</v>
      </c>
      <c r="V215">
        <f>IF(MONTH(A215)=5,1,0)</f>
        <v>0</v>
      </c>
      <c r="W215">
        <f>IF(MONTH(A215)=6,1,0)</f>
        <v>0</v>
      </c>
      <c r="X215">
        <f>IF(MONTH(A215)=7,1,0)</f>
        <v>0</v>
      </c>
      <c r="Y215">
        <f>IF(MONTH(A215)=11,1,0)</f>
        <v>0</v>
      </c>
    </row>
    <row r="216" spans="1:25">
      <c r="A216" s="1">
        <v>40759</v>
      </c>
      <c r="B216">
        <v>57</v>
      </c>
      <c r="C216">
        <v>144.35087719298247</v>
      </c>
      <c r="D216">
        <v>8228</v>
      </c>
      <c r="E216">
        <v>0</v>
      </c>
      <c r="F216">
        <v>0</v>
      </c>
      <c r="G216">
        <v>0</v>
      </c>
      <c r="H216">
        <v>57</v>
      </c>
      <c r="I216">
        <v>144.35087719298247</v>
      </c>
      <c r="J216">
        <v>8228</v>
      </c>
      <c r="K216">
        <v>0</v>
      </c>
      <c r="L216">
        <v>215</v>
      </c>
      <c r="M216">
        <f>IF(MONTH(A216)=4,1,0)</f>
        <v>0</v>
      </c>
      <c r="N216">
        <f>IF(MONTH(A216)=8,1,0)</f>
        <v>1</v>
      </c>
      <c r="O216">
        <f>IF(MONTH(A216)=9,1,0)</f>
        <v>0</v>
      </c>
      <c r="P216">
        <f>IF(MONTH(A216)=10,1,0)</f>
        <v>0</v>
      </c>
      <c r="Q216">
        <f>IF(MONTH(A216)=12,1,0)</f>
        <v>0</v>
      </c>
      <c r="R216">
        <f>IF(WEEKDAY(A216)&gt;=6,1,0)</f>
        <v>0</v>
      </c>
      <c r="S216">
        <v>10532</v>
      </c>
      <c r="T216">
        <f>IF(MONTH(A216)=2,1,0)</f>
        <v>0</v>
      </c>
      <c r="U216">
        <f>IF(MONTH(A216)=3,1,0)</f>
        <v>0</v>
      </c>
      <c r="V216">
        <f>IF(MONTH(A216)=5,1,0)</f>
        <v>0</v>
      </c>
      <c r="W216">
        <f>IF(MONTH(A216)=6,1,0)</f>
        <v>0</v>
      </c>
      <c r="X216">
        <f>IF(MONTH(A216)=7,1,0)</f>
        <v>0</v>
      </c>
      <c r="Y216">
        <f>IF(MONTH(A216)=11,1,0)</f>
        <v>0</v>
      </c>
    </row>
    <row r="217" spans="1:25">
      <c r="A217" s="1">
        <v>40760</v>
      </c>
      <c r="B217">
        <v>5</v>
      </c>
      <c r="C217">
        <v>148</v>
      </c>
      <c r="D217">
        <v>740</v>
      </c>
      <c r="E217">
        <v>0</v>
      </c>
      <c r="F217">
        <v>0</v>
      </c>
      <c r="G217">
        <v>0</v>
      </c>
      <c r="H217">
        <v>5</v>
      </c>
      <c r="I217">
        <v>148</v>
      </c>
      <c r="J217">
        <v>740</v>
      </c>
      <c r="K217">
        <v>0</v>
      </c>
      <c r="L217">
        <v>216</v>
      </c>
      <c r="M217">
        <f>IF(MONTH(A217)=4,1,0)</f>
        <v>0</v>
      </c>
      <c r="N217">
        <f>IF(MONTH(A217)=8,1,0)</f>
        <v>1</v>
      </c>
      <c r="O217">
        <f>IF(MONTH(A217)=9,1,0)</f>
        <v>0</v>
      </c>
      <c r="P217">
        <f>IF(MONTH(A217)=10,1,0)</f>
        <v>0</v>
      </c>
      <c r="Q217">
        <f>IF(MONTH(A217)=12,1,0)</f>
        <v>0</v>
      </c>
      <c r="R217">
        <f>IF(WEEKDAY(A217)&gt;=6,1,0)</f>
        <v>1</v>
      </c>
      <c r="S217">
        <v>8228</v>
      </c>
      <c r="T217">
        <f>IF(MONTH(A217)=2,1,0)</f>
        <v>0</v>
      </c>
      <c r="U217">
        <f>IF(MONTH(A217)=3,1,0)</f>
        <v>0</v>
      </c>
      <c r="V217">
        <f>IF(MONTH(A217)=5,1,0)</f>
        <v>0</v>
      </c>
      <c r="W217">
        <f>IF(MONTH(A217)=6,1,0)</f>
        <v>0</v>
      </c>
      <c r="X217">
        <f>IF(MONTH(A217)=7,1,0)</f>
        <v>0</v>
      </c>
      <c r="Y217">
        <f>IF(MONTH(A217)=11,1,0)</f>
        <v>0</v>
      </c>
    </row>
    <row r="218" spans="1:25">
      <c r="A218" s="1">
        <v>40761</v>
      </c>
      <c r="B218">
        <v>13</v>
      </c>
      <c r="C218">
        <v>145.53846153846155</v>
      </c>
      <c r="D218">
        <v>1892</v>
      </c>
      <c r="E218">
        <v>0</v>
      </c>
      <c r="F218">
        <v>0</v>
      </c>
      <c r="G218">
        <v>0</v>
      </c>
      <c r="H218">
        <v>13</v>
      </c>
      <c r="I218">
        <v>145.53846153846155</v>
      </c>
      <c r="J218">
        <v>1892</v>
      </c>
      <c r="K218">
        <v>0</v>
      </c>
      <c r="L218">
        <v>217</v>
      </c>
      <c r="M218">
        <f>IF(MONTH(A218)=4,1,0)</f>
        <v>0</v>
      </c>
      <c r="N218">
        <f>IF(MONTH(A218)=8,1,0)</f>
        <v>1</v>
      </c>
      <c r="O218">
        <f>IF(MONTH(A218)=9,1,0)</f>
        <v>0</v>
      </c>
      <c r="P218">
        <f>IF(MONTH(A218)=10,1,0)</f>
        <v>0</v>
      </c>
      <c r="Q218">
        <f>IF(MONTH(A218)=12,1,0)</f>
        <v>0</v>
      </c>
      <c r="R218">
        <f>IF(WEEKDAY(A218)&gt;=6,1,0)</f>
        <v>1</v>
      </c>
      <c r="S218">
        <v>740</v>
      </c>
      <c r="T218">
        <f>IF(MONTH(A218)=2,1,0)</f>
        <v>0</v>
      </c>
      <c r="U218">
        <f>IF(MONTH(A218)=3,1,0)</f>
        <v>0</v>
      </c>
      <c r="V218">
        <f>IF(MONTH(A218)=5,1,0)</f>
        <v>0</v>
      </c>
      <c r="W218">
        <f>IF(MONTH(A218)=6,1,0)</f>
        <v>0</v>
      </c>
      <c r="X218">
        <f>IF(MONTH(A218)=7,1,0)</f>
        <v>0</v>
      </c>
      <c r="Y218">
        <f>IF(MONTH(A218)=11,1,0)</f>
        <v>0</v>
      </c>
    </row>
    <row r="219" spans="1:25">
      <c r="A219" s="1">
        <v>40762</v>
      </c>
      <c r="B219">
        <v>26</v>
      </c>
      <c r="C219">
        <v>144</v>
      </c>
      <c r="D219">
        <v>3744</v>
      </c>
      <c r="E219">
        <v>0</v>
      </c>
      <c r="F219">
        <v>0</v>
      </c>
      <c r="G219">
        <v>0</v>
      </c>
      <c r="H219">
        <v>26</v>
      </c>
      <c r="I219">
        <v>144</v>
      </c>
      <c r="J219">
        <v>3744</v>
      </c>
      <c r="K219">
        <v>0</v>
      </c>
      <c r="L219">
        <v>218</v>
      </c>
      <c r="M219">
        <f>IF(MONTH(A219)=4,1,0)</f>
        <v>0</v>
      </c>
      <c r="N219">
        <f>IF(MONTH(A219)=8,1,0)</f>
        <v>1</v>
      </c>
      <c r="O219">
        <f>IF(MONTH(A219)=9,1,0)</f>
        <v>0</v>
      </c>
      <c r="P219">
        <f>IF(MONTH(A219)=10,1,0)</f>
        <v>0</v>
      </c>
      <c r="Q219">
        <f>IF(MONTH(A219)=12,1,0)</f>
        <v>0</v>
      </c>
      <c r="R219">
        <f>IF(WEEKDAY(A219)&gt;=6,1,0)</f>
        <v>0</v>
      </c>
      <c r="S219">
        <v>1892</v>
      </c>
      <c r="T219">
        <f>IF(MONTH(A219)=2,1,0)</f>
        <v>0</v>
      </c>
      <c r="U219">
        <f>IF(MONTH(A219)=3,1,0)</f>
        <v>0</v>
      </c>
      <c r="V219">
        <f>IF(MONTH(A219)=5,1,0)</f>
        <v>0</v>
      </c>
      <c r="W219">
        <f>IF(MONTH(A219)=6,1,0)</f>
        <v>0</v>
      </c>
      <c r="X219">
        <f>IF(MONTH(A219)=7,1,0)</f>
        <v>0</v>
      </c>
      <c r="Y219">
        <f>IF(MONTH(A219)=11,1,0)</f>
        <v>0</v>
      </c>
    </row>
    <row r="220" spans="1:25">
      <c r="A220" s="1">
        <v>40763</v>
      </c>
      <c r="B220">
        <v>53</v>
      </c>
      <c r="C220">
        <v>144</v>
      </c>
      <c r="D220">
        <v>7632</v>
      </c>
      <c r="E220">
        <v>0</v>
      </c>
      <c r="F220">
        <v>0</v>
      </c>
      <c r="G220">
        <v>0</v>
      </c>
      <c r="H220">
        <v>53</v>
      </c>
      <c r="I220">
        <v>144</v>
      </c>
      <c r="J220">
        <v>7632</v>
      </c>
      <c r="K220">
        <v>0</v>
      </c>
      <c r="L220">
        <v>219</v>
      </c>
      <c r="M220">
        <f>IF(MONTH(A220)=4,1,0)</f>
        <v>0</v>
      </c>
      <c r="N220">
        <f>IF(MONTH(A220)=8,1,0)</f>
        <v>1</v>
      </c>
      <c r="O220">
        <f>IF(MONTH(A220)=9,1,0)</f>
        <v>0</v>
      </c>
      <c r="P220">
        <f>IF(MONTH(A220)=10,1,0)</f>
        <v>0</v>
      </c>
      <c r="Q220">
        <f>IF(MONTH(A220)=12,1,0)</f>
        <v>0</v>
      </c>
      <c r="R220">
        <f>IF(WEEKDAY(A220)&gt;=6,1,0)</f>
        <v>0</v>
      </c>
      <c r="S220">
        <v>3744</v>
      </c>
      <c r="T220">
        <f>IF(MONTH(A220)=2,1,0)</f>
        <v>0</v>
      </c>
      <c r="U220">
        <f>IF(MONTH(A220)=3,1,0)</f>
        <v>0</v>
      </c>
      <c r="V220">
        <f>IF(MONTH(A220)=5,1,0)</f>
        <v>0</v>
      </c>
      <c r="W220">
        <f>IF(MONTH(A220)=6,1,0)</f>
        <v>0</v>
      </c>
      <c r="X220">
        <f>IF(MONTH(A220)=7,1,0)</f>
        <v>0</v>
      </c>
      <c r="Y220">
        <f>IF(MONTH(A220)=11,1,0)</f>
        <v>0</v>
      </c>
    </row>
    <row r="221" spans="1:25">
      <c r="A221" s="1">
        <v>40764</v>
      </c>
      <c r="B221">
        <v>71</v>
      </c>
      <c r="C221">
        <v>144</v>
      </c>
      <c r="D221">
        <v>10224</v>
      </c>
      <c r="E221">
        <v>1</v>
      </c>
      <c r="F221">
        <v>144</v>
      </c>
      <c r="G221">
        <v>144</v>
      </c>
      <c r="H221">
        <v>72</v>
      </c>
      <c r="I221">
        <v>144</v>
      </c>
      <c r="J221">
        <v>10368</v>
      </c>
      <c r="K221">
        <v>0</v>
      </c>
      <c r="L221">
        <v>220</v>
      </c>
      <c r="M221">
        <f>IF(MONTH(A221)=4,1,0)</f>
        <v>0</v>
      </c>
      <c r="N221">
        <f>IF(MONTH(A221)=8,1,0)</f>
        <v>1</v>
      </c>
      <c r="O221">
        <f>IF(MONTH(A221)=9,1,0)</f>
        <v>0</v>
      </c>
      <c r="P221">
        <f>IF(MONTH(A221)=10,1,0)</f>
        <v>0</v>
      </c>
      <c r="Q221">
        <f>IF(MONTH(A221)=12,1,0)</f>
        <v>0</v>
      </c>
      <c r="R221">
        <f>IF(WEEKDAY(A221)&gt;=6,1,0)</f>
        <v>0</v>
      </c>
      <c r="S221">
        <v>7632</v>
      </c>
      <c r="T221">
        <f>IF(MONTH(A221)=2,1,0)</f>
        <v>0</v>
      </c>
      <c r="U221">
        <f>IF(MONTH(A221)=3,1,0)</f>
        <v>0</v>
      </c>
      <c r="V221">
        <f>IF(MONTH(A221)=5,1,0)</f>
        <v>0</v>
      </c>
      <c r="W221">
        <f>IF(MONTH(A221)=6,1,0)</f>
        <v>0</v>
      </c>
      <c r="X221">
        <f>IF(MONTH(A221)=7,1,0)</f>
        <v>0</v>
      </c>
      <c r="Y221">
        <f>IF(MONTH(A221)=11,1,0)</f>
        <v>0</v>
      </c>
    </row>
    <row r="222" spans="1:25">
      <c r="A222" s="1">
        <v>40765</v>
      </c>
      <c r="B222">
        <v>59</v>
      </c>
      <c r="C222">
        <v>144.33898305084745</v>
      </c>
      <c r="D222">
        <v>8516</v>
      </c>
      <c r="E222">
        <v>1</v>
      </c>
      <c r="F222">
        <v>144</v>
      </c>
      <c r="G222">
        <v>144</v>
      </c>
      <c r="H222">
        <v>60</v>
      </c>
      <c r="I222">
        <v>144.33333333333334</v>
      </c>
      <c r="J222">
        <v>8660</v>
      </c>
      <c r="K222">
        <v>0</v>
      </c>
      <c r="L222">
        <v>221</v>
      </c>
      <c r="M222">
        <f>IF(MONTH(A222)=4,1,0)</f>
        <v>0</v>
      </c>
      <c r="N222">
        <f>IF(MONTH(A222)=8,1,0)</f>
        <v>1</v>
      </c>
      <c r="O222">
        <f>IF(MONTH(A222)=9,1,0)</f>
        <v>0</v>
      </c>
      <c r="P222">
        <f>IF(MONTH(A222)=10,1,0)</f>
        <v>0</v>
      </c>
      <c r="Q222">
        <f>IF(MONTH(A222)=12,1,0)</f>
        <v>0</v>
      </c>
      <c r="R222">
        <f>IF(WEEKDAY(A222)&gt;=6,1,0)</f>
        <v>0</v>
      </c>
      <c r="S222">
        <v>10368</v>
      </c>
      <c r="T222">
        <f>IF(MONTH(A222)=2,1,0)</f>
        <v>0</v>
      </c>
      <c r="U222">
        <f>IF(MONTH(A222)=3,1,0)</f>
        <v>0</v>
      </c>
      <c r="V222">
        <f>IF(MONTH(A222)=5,1,0)</f>
        <v>0</v>
      </c>
      <c r="W222">
        <f>IF(MONTH(A222)=6,1,0)</f>
        <v>0</v>
      </c>
      <c r="X222">
        <f>IF(MONTH(A222)=7,1,0)</f>
        <v>0</v>
      </c>
      <c r="Y222">
        <f>IF(MONTH(A222)=11,1,0)</f>
        <v>0</v>
      </c>
    </row>
    <row r="223" spans="1:25">
      <c r="A223" s="1">
        <v>40766</v>
      </c>
      <c r="B223">
        <v>56</v>
      </c>
      <c r="C223">
        <v>144.35714285714286</v>
      </c>
      <c r="D223">
        <v>8084</v>
      </c>
      <c r="E223">
        <v>0</v>
      </c>
      <c r="F223">
        <v>0</v>
      </c>
      <c r="G223">
        <v>0</v>
      </c>
      <c r="H223">
        <v>56</v>
      </c>
      <c r="I223">
        <v>144.35714285714286</v>
      </c>
      <c r="J223">
        <v>8084</v>
      </c>
      <c r="K223">
        <v>0</v>
      </c>
      <c r="L223">
        <v>222</v>
      </c>
      <c r="M223">
        <f>IF(MONTH(A223)=4,1,0)</f>
        <v>0</v>
      </c>
      <c r="N223">
        <f>IF(MONTH(A223)=8,1,0)</f>
        <v>1</v>
      </c>
      <c r="O223">
        <f>IF(MONTH(A223)=9,1,0)</f>
        <v>0</v>
      </c>
      <c r="P223">
        <f>IF(MONTH(A223)=10,1,0)</f>
        <v>0</v>
      </c>
      <c r="Q223">
        <f>IF(MONTH(A223)=12,1,0)</f>
        <v>0</v>
      </c>
      <c r="R223">
        <f>IF(WEEKDAY(A223)&gt;=6,1,0)</f>
        <v>0</v>
      </c>
      <c r="S223">
        <v>8660</v>
      </c>
      <c r="T223">
        <f>IF(MONTH(A223)=2,1,0)</f>
        <v>0</v>
      </c>
      <c r="U223">
        <f>IF(MONTH(A223)=3,1,0)</f>
        <v>0</v>
      </c>
      <c r="V223">
        <f>IF(MONTH(A223)=5,1,0)</f>
        <v>0</v>
      </c>
      <c r="W223">
        <f>IF(MONTH(A223)=6,1,0)</f>
        <v>0</v>
      </c>
      <c r="X223">
        <f>IF(MONTH(A223)=7,1,0)</f>
        <v>0</v>
      </c>
      <c r="Y223">
        <f>IF(MONTH(A223)=11,1,0)</f>
        <v>0</v>
      </c>
    </row>
    <row r="224" spans="1:25">
      <c r="A224" s="1">
        <v>40767</v>
      </c>
      <c r="B224">
        <v>67</v>
      </c>
      <c r="C224">
        <v>144.29850746268656</v>
      </c>
      <c r="D224">
        <v>9668</v>
      </c>
      <c r="E224">
        <v>2</v>
      </c>
      <c r="F224">
        <v>144</v>
      </c>
      <c r="G224">
        <v>288</v>
      </c>
      <c r="H224">
        <v>69</v>
      </c>
      <c r="I224">
        <v>144.28985507246378</v>
      </c>
      <c r="J224">
        <v>9956</v>
      </c>
      <c r="K224">
        <v>0</v>
      </c>
      <c r="L224">
        <v>223</v>
      </c>
      <c r="M224">
        <f>IF(MONTH(A224)=4,1,0)</f>
        <v>0</v>
      </c>
      <c r="N224">
        <f>IF(MONTH(A224)=8,1,0)</f>
        <v>1</v>
      </c>
      <c r="O224">
        <f>IF(MONTH(A224)=9,1,0)</f>
        <v>0</v>
      </c>
      <c r="P224">
        <f>IF(MONTH(A224)=10,1,0)</f>
        <v>0</v>
      </c>
      <c r="Q224">
        <f>IF(MONTH(A224)=12,1,0)</f>
        <v>0</v>
      </c>
      <c r="R224">
        <f>IF(WEEKDAY(A224)&gt;=6,1,0)</f>
        <v>1</v>
      </c>
      <c r="S224">
        <v>8084</v>
      </c>
      <c r="T224">
        <f>IF(MONTH(A224)=2,1,0)</f>
        <v>0</v>
      </c>
      <c r="U224">
        <f>IF(MONTH(A224)=3,1,0)</f>
        <v>0</v>
      </c>
      <c r="V224">
        <f>IF(MONTH(A224)=5,1,0)</f>
        <v>0</v>
      </c>
      <c r="W224">
        <f>IF(MONTH(A224)=6,1,0)</f>
        <v>0</v>
      </c>
      <c r="X224">
        <f>IF(MONTH(A224)=7,1,0)</f>
        <v>0</v>
      </c>
      <c r="Y224">
        <f>IF(MONTH(A224)=11,1,0)</f>
        <v>0</v>
      </c>
    </row>
    <row r="225" spans="1:25">
      <c r="A225" s="1">
        <v>40768</v>
      </c>
      <c r="B225">
        <v>68</v>
      </c>
      <c r="C225">
        <v>144.29411764705881</v>
      </c>
      <c r="D225">
        <v>9812</v>
      </c>
      <c r="E225">
        <v>1</v>
      </c>
      <c r="F225">
        <v>144</v>
      </c>
      <c r="G225">
        <v>144</v>
      </c>
      <c r="H225">
        <v>69</v>
      </c>
      <c r="I225">
        <v>144.28985507246378</v>
      </c>
      <c r="J225">
        <v>9956</v>
      </c>
      <c r="K225">
        <v>0</v>
      </c>
      <c r="L225">
        <v>224</v>
      </c>
      <c r="M225">
        <f>IF(MONTH(A225)=4,1,0)</f>
        <v>0</v>
      </c>
      <c r="N225">
        <f>IF(MONTH(A225)=8,1,0)</f>
        <v>1</v>
      </c>
      <c r="O225">
        <f>IF(MONTH(A225)=9,1,0)</f>
        <v>0</v>
      </c>
      <c r="P225">
        <f>IF(MONTH(A225)=10,1,0)</f>
        <v>0</v>
      </c>
      <c r="Q225">
        <f>IF(MONTH(A225)=12,1,0)</f>
        <v>0</v>
      </c>
      <c r="R225">
        <f>IF(WEEKDAY(A225)&gt;=6,1,0)</f>
        <v>1</v>
      </c>
      <c r="S225">
        <v>9956</v>
      </c>
      <c r="T225">
        <f>IF(MONTH(A225)=2,1,0)</f>
        <v>0</v>
      </c>
      <c r="U225">
        <f>IF(MONTH(A225)=3,1,0)</f>
        <v>0</v>
      </c>
      <c r="V225">
        <f>IF(MONTH(A225)=5,1,0)</f>
        <v>0</v>
      </c>
      <c r="W225">
        <f>IF(MONTH(A225)=6,1,0)</f>
        <v>0</v>
      </c>
      <c r="X225">
        <f>IF(MONTH(A225)=7,1,0)</f>
        <v>0</v>
      </c>
      <c r="Y225">
        <f>IF(MONTH(A225)=11,1,0)</f>
        <v>0</v>
      </c>
    </row>
    <row r="226" spans="1:25">
      <c r="A226" s="1">
        <v>40769</v>
      </c>
      <c r="B226">
        <v>98</v>
      </c>
      <c r="C226">
        <v>144.20408163265307</v>
      </c>
      <c r="D226">
        <v>14132</v>
      </c>
      <c r="E226">
        <v>1</v>
      </c>
      <c r="F226">
        <v>144</v>
      </c>
      <c r="G226">
        <v>144</v>
      </c>
      <c r="H226">
        <v>99</v>
      </c>
      <c r="I226">
        <v>144.20202020202021</v>
      </c>
      <c r="J226">
        <v>14276</v>
      </c>
      <c r="K226">
        <v>0</v>
      </c>
      <c r="L226">
        <v>225</v>
      </c>
      <c r="M226">
        <f>IF(MONTH(A226)=4,1,0)</f>
        <v>0</v>
      </c>
      <c r="N226">
        <f>IF(MONTH(A226)=8,1,0)</f>
        <v>1</v>
      </c>
      <c r="O226">
        <f>IF(MONTH(A226)=9,1,0)</f>
        <v>0</v>
      </c>
      <c r="P226">
        <f>IF(MONTH(A226)=10,1,0)</f>
        <v>0</v>
      </c>
      <c r="Q226">
        <f>IF(MONTH(A226)=12,1,0)</f>
        <v>0</v>
      </c>
      <c r="R226">
        <f>IF(WEEKDAY(A226)&gt;=6,1,0)</f>
        <v>0</v>
      </c>
      <c r="S226">
        <v>9956</v>
      </c>
      <c r="T226">
        <f>IF(MONTH(A226)=2,1,0)</f>
        <v>0</v>
      </c>
      <c r="U226">
        <f>IF(MONTH(A226)=3,1,0)</f>
        <v>0</v>
      </c>
      <c r="V226">
        <f>IF(MONTH(A226)=5,1,0)</f>
        <v>0</v>
      </c>
      <c r="W226">
        <f>IF(MONTH(A226)=6,1,0)</f>
        <v>0</v>
      </c>
      <c r="X226">
        <f>IF(MONTH(A226)=7,1,0)</f>
        <v>0</v>
      </c>
      <c r="Y226">
        <f>IF(MONTH(A226)=11,1,0)</f>
        <v>0</v>
      </c>
    </row>
    <row r="227" spans="1:25">
      <c r="A227" s="1">
        <v>40770</v>
      </c>
      <c r="B227">
        <v>89</v>
      </c>
      <c r="C227">
        <v>144.44943820224719</v>
      </c>
      <c r="D227">
        <v>12856</v>
      </c>
      <c r="E227">
        <v>0</v>
      </c>
      <c r="F227">
        <v>0</v>
      </c>
      <c r="G227">
        <v>0</v>
      </c>
      <c r="H227">
        <v>89</v>
      </c>
      <c r="I227">
        <v>144.44943820224719</v>
      </c>
      <c r="J227">
        <v>12856</v>
      </c>
      <c r="K227">
        <v>0</v>
      </c>
      <c r="L227">
        <v>226</v>
      </c>
      <c r="M227">
        <f>IF(MONTH(A227)=4,1,0)</f>
        <v>0</v>
      </c>
      <c r="N227">
        <f>IF(MONTH(A227)=8,1,0)</f>
        <v>1</v>
      </c>
      <c r="O227">
        <f>IF(MONTH(A227)=9,1,0)</f>
        <v>0</v>
      </c>
      <c r="P227">
        <f>IF(MONTH(A227)=10,1,0)</f>
        <v>0</v>
      </c>
      <c r="Q227">
        <f>IF(MONTH(A227)=12,1,0)</f>
        <v>0</v>
      </c>
      <c r="R227">
        <f>IF(WEEKDAY(A227)&gt;=6,1,0)</f>
        <v>0</v>
      </c>
      <c r="S227">
        <v>14276</v>
      </c>
      <c r="T227">
        <f>IF(MONTH(A227)=2,1,0)</f>
        <v>0</v>
      </c>
      <c r="U227">
        <f>IF(MONTH(A227)=3,1,0)</f>
        <v>0</v>
      </c>
      <c r="V227">
        <f>IF(MONTH(A227)=5,1,0)</f>
        <v>0</v>
      </c>
      <c r="W227">
        <f>IF(MONTH(A227)=6,1,0)</f>
        <v>0</v>
      </c>
      <c r="X227">
        <f>IF(MONTH(A227)=7,1,0)</f>
        <v>0</v>
      </c>
      <c r="Y227">
        <f>IF(MONTH(A227)=11,1,0)</f>
        <v>0</v>
      </c>
    </row>
    <row r="228" spans="1:25">
      <c r="A228" s="1">
        <v>40771</v>
      </c>
      <c r="B228">
        <v>73</v>
      </c>
      <c r="C228">
        <v>144.27397260273972</v>
      </c>
      <c r="D228">
        <v>10532</v>
      </c>
      <c r="E228">
        <v>2</v>
      </c>
      <c r="F228">
        <v>144</v>
      </c>
      <c r="G228">
        <v>288</v>
      </c>
      <c r="H228">
        <v>75</v>
      </c>
      <c r="I228">
        <v>144.26666666666668</v>
      </c>
      <c r="J228">
        <v>10820</v>
      </c>
      <c r="K228">
        <v>0</v>
      </c>
      <c r="L228">
        <v>227</v>
      </c>
      <c r="M228">
        <f>IF(MONTH(A228)=4,1,0)</f>
        <v>0</v>
      </c>
      <c r="N228">
        <f>IF(MONTH(A228)=8,1,0)</f>
        <v>1</v>
      </c>
      <c r="O228">
        <f>IF(MONTH(A228)=9,1,0)</f>
        <v>0</v>
      </c>
      <c r="P228">
        <f>IF(MONTH(A228)=10,1,0)</f>
        <v>0</v>
      </c>
      <c r="Q228">
        <f>IF(MONTH(A228)=12,1,0)</f>
        <v>0</v>
      </c>
      <c r="R228">
        <f>IF(WEEKDAY(A228)&gt;=6,1,0)</f>
        <v>0</v>
      </c>
      <c r="S228">
        <v>12856</v>
      </c>
      <c r="T228">
        <f>IF(MONTH(A228)=2,1,0)</f>
        <v>0</v>
      </c>
      <c r="U228">
        <f>IF(MONTH(A228)=3,1,0)</f>
        <v>0</v>
      </c>
      <c r="V228">
        <f>IF(MONTH(A228)=5,1,0)</f>
        <v>0</v>
      </c>
      <c r="W228">
        <f>IF(MONTH(A228)=6,1,0)</f>
        <v>0</v>
      </c>
      <c r="X228">
        <f>IF(MONTH(A228)=7,1,0)</f>
        <v>0</v>
      </c>
      <c r="Y228">
        <f>IF(MONTH(A228)=11,1,0)</f>
        <v>0</v>
      </c>
    </row>
    <row r="229" spans="1:25">
      <c r="A229" s="1">
        <v>40772</v>
      </c>
      <c r="B229">
        <v>26</v>
      </c>
      <c r="C229">
        <v>144</v>
      </c>
      <c r="D229">
        <v>3744</v>
      </c>
      <c r="E229">
        <v>0</v>
      </c>
      <c r="F229">
        <v>0</v>
      </c>
      <c r="G229">
        <v>0</v>
      </c>
      <c r="H229">
        <v>26</v>
      </c>
      <c r="I229">
        <v>144</v>
      </c>
      <c r="J229">
        <v>3744</v>
      </c>
      <c r="K229">
        <v>0</v>
      </c>
      <c r="L229">
        <v>228</v>
      </c>
      <c r="M229">
        <f>IF(MONTH(A229)=4,1,0)</f>
        <v>0</v>
      </c>
      <c r="N229">
        <f>IF(MONTH(A229)=8,1,0)</f>
        <v>1</v>
      </c>
      <c r="O229">
        <f>IF(MONTH(A229)=9,1,0)</f>
        <v>0</v>
      </c>
      <c r="P229">
        <f>IF(MONTH(A229)=10,1,0)</f>
        <v>0</v>
      </c>
      <c r="Q229">
        <f>IF(MONTH(A229)=12,1,0)</f>
        <v>0</v>
      </c>
      <c r="R229">
        <f>IF(WEEKDAY(A229)&gt;=6,1,0)</f>
        <v>0</v>
      </c>
      <c r="S229">
        <v>10820</v>
      </c>
      <c r="T229">
        <f>IF(MONTH(A229)=2,1,0)</f>
        <v>0</v>
      </c>
      <c r="U229">
        <f>IF(MONTH(A229)=3,1,0)</f>
        <v>0</v>
      </c>
      <c r="V229">
        <f>IF(MONTH(A229)=5,1,0)</f>
        <v>0</v>
      </c>
      <c r="W229">
        <f>IF(MONTH(A229)=6,1,0)</f>
        <v>0</v>
      </c>
      <c r="X229">
        <f>IF(MONTH(A229)=7,1,0)</f>
        <v>0</v>
      </c>
      <c r="Y229">
        <f>IF(MONTH(A229)=11,1,0)</f>
        <v>0</v>
      </c>
    </row>
    <row r="230" spans="1:25">
      <c r="A230" s="1">
        <v>40773</v>
      </c>
      <c r="B230">
        <v>24</v>
      </c>
      <c r="C230">
        <v>142.16666666666666</v>
      </c>
      <c r="D230">
        <v>3412</v>
      </c>
      <c r="E230">
        <v>2</v>
      </c>
      <c r="F230">
        <v>144</v>
      </c>
      <c r="G230">
        <v>288</v>
      </c>
      <c r="H230">
        <v>26</v>
      </c>
      <c r="I230">
        <v>142.30769230769232</v>
      </c>
      <c r="J230">
        <v>3700</v>
      </c>
      <c r="K230">
        <v>0</v>
      </c>
      <c r="L230">
        <v>229</v>
      </c>
      <c r="M230">
        <f>IF(MONTH(A230)=4,1,0)</f>
        <v>0</v>
      </c>
      <c r="N230">
        <f>IF(MONTH(A230)=8,1,0)</f>
        <v>1</v>
      </c>
      <c r="O230">
        <f>IF(MONTH(A230)=9,1,0)</f>
        <v>0</v>
      </c>
      <c r="P230">
        <f>IF(MONTH(A230)=10,1,0)</f>
        <v>0</v>
      </c>
      <c r="Q230">
        <f>IF(MONTH(A230)=12,1,0)</f>
        <v>0</v>
      </c>
      <c r="R230">
        <f>IF(WEEKDAY(A230)&gt;=6,1,0)</f>
        <v>0</v>
      </c>
      <c r="S230">
        <v>3744</v>
      </c>
      <c r="T230">
        <f>IF(MONTH(A230)=2,1,0)</f>
        <v>0</v>
      </c>
      <c r="U230">
        <f>IF(MONTH(A230)=3,1,0)</f>
        <v>0</v>
      </c>
      <c r="V230">
        <f>IF(MONTH(A230)=5,1,0)</f>
        <v>0</v>
      </c>
      <c r="W230">
        <f>IF(MONTH(A230)=6,1,0)</f>
        <v>0</v>
      </c>
      <c r="X230">
        <f>IF(MONTH(A230)=7,1,0)</f>
        <v>0</v>
      </c>
      <c r="Y230">
        <f>IF(MONTH(A230)=11,1,0)</f>
        <v>0</v>
      </c>
    </row>
    <row r="231" spans="1:25">
      <c r="A231" s="1">
        <v>40774</v>
      </c>
      <c r="B231">
        <v>10</v>
      </c>
      <c r="C231">
        <v>146</v>
      </c>
      <c r="D231">
        <v>1460</v>
      </c>
      <c r="E231">
        <v>0</v>
      </c>
      <c r="F231">
        <v>0</v>
      </c>
      <c r="G231">
        <v>0</v>
      </c>
      <c r="H231">
        <v>10</v>
      </c>
      <c r="I231">
        <v>146</v>
      </c>
      <c r="J231">
        <v>1460</v>
      </c>
      <c r="K231">
        <v>0</v>
      </c>
      <c r="L231">
        <v>230</v>
      </c>
      <c r="M231">
        <f>IF(MONTH(A231)=4,1,0)</f>
        <v>0</v>
      </c>
      <c r="N231">
        <f>IF(MONTH(A231)=8,1,0)</f>
        <v>1</v>
      </c>
      <c r="O231">
        <f>IF(MONTH(A231)=9,1,0)</f>
        <v>0</v>
      </c>
      <c r="P231">
        <f>IF(MONTH(A231)=10,1,0)</f>
        <v>0</v>
      </c>
      <c r="Q231">
        <f>IF(MONTH(A231)=12,1,0)</f>
        <v>0</v>
      </c>
      <c r="R231">
        <f>IF(WEEKDAY(A231)&gt;=6,1,0)</f>
        <v>1</v>
      </c>
      <c r="S231">
        <v>3700</v>
      </c>
      <c r="T231">
        <f>IF(MONTH(A231)=2,1,0)</f>
        <v>0</v>
      </c>
      <c r="U231">
        <f>IF(MONTH(A231)=3,1,0)</f>
        <v>0</v>
      </c>
      <c r="V231">
        <f>IF(MONTH(A231)=5,1,0)</f>
        <v>0</v>
      </c>
      <c r="W231">
        <f>IF(MONTH(A231)=6,1,0)</f>
        <v>0</v>
      </c>
      <c r="X231">
        <f>IF(MONTH(A231)=7,1,0)</f>
        <v>0</v>
      </c>
      <c r="Y231">
        <f>IF(MONTH(A231)=11,1,0)</f>
        <v>0</v>
      </c>
    </row>
    <row r="232" spans="1:25">
      <c r="A232" s="1">
        <v>40775</v>
      </c>
      <c r="B232">
        <v>2</v>
      </c>
      <c r="C232">
        <v>144</v>
      </c>
      <c r="D232">
        <v>288</v>
      </c>
      <c r="E232">
        <v>2</v>
      </c>
      <c r="F232">
        <v>144</v>
      </c>
      <c r="G232">
        <v>288</v>
      </c>
      <c r="H232">
        <v>4</v>
      </c>
      <c r="I232">
        <v>144</v>
      </c>
      <c r="J232">
        <v>576</v>
      </c>
      <c r="K232">
        <v>0</v>
      </c>
      <c r="L232">
        <v>231</v>
      </c>
      <c r="M232">
        <f>IF(MONTH(A232)=4,1,0)</f>
        <v>0</v>
      </c>
      <c r="N232">
        <f>IF(MONTH(A232)=8,1,0)</f>
        <v>1</v>
      </c>
      <c r="O232">
        <f>IF(MONTH(A232)=9,1,0)</f>
        <v>0</v>
      </c>
      <c r="P232">
        <f>IF(MONTH(A232)=10,1,0)</f>
        <v>0</v>
      </c>
      <c r="Q232">
        <f>IF(MONTH(A232)=12,1,0)</f>
        <v>0</v>
      </c>
      <c r="R232">
        <f>IF(WEEKDAY(A232)&gt;=6,1,0)</f>
        <v>1</v>
      </c>
      <c r="S232">
        <v>1460</v>
      </c>
      <c r="T232">
        <f>IF(MONTH(A232)=2,1,0)</f>
        <v>0</v>
      </c>
      <c r="U232">
        <f>IF(MONTH(A232)=3,1,0)</f>
        <v>0</v>
      </c>
      <c r="V232">
        <f>IF(MONTH(A232)=5,1,0)</f>
        <v>0</v>
      </c>
      <c r="W232">
        <f>IF(MONTH(A232)=6,1,0)</f>
        <v>0</v>
      </c>
      <c r="X232">
        <f>IF(MONTH(A232)=7,1,0)</f>
        <v>0</v>
      </c>
      <c r="Y232">
        <f>IF(MONTH(A232)=11,1,0)</f>
        <v>0</v>
      </c>
    </row>
    <row r="233" spans="1:25">
      <c r="A233" s="1">
        <v>40776</v>
      </c>
      <c r="B233">
        <v>24</v>
      </c>
      <c r="C233">
        <v>144</v>
      </c>
      <c r="D233">
        <v>3456</v>
      </c>
      <c r="E233">
        <v>0</v>
      </c>
      <c r="F233">
        <v>0</v>
      </c>
      <c r="G233">
        <v>0</v>
      </c>
      <c r="H233">
        <v>24</v>
      </c>
      <c r="I233">
        <v>144</v>
      </c>
      <c r="J233">
        <v>3456</v>
      </c>
      <c r="K233">
        <v>0</v>
      </c>
      <c r="L233">
        <v>232</v>
      </c>
      <c r="M233">
        <f>IF(MONTH(A233)=4,1,0)</f>
        <v>0</v>
      </c>
      <c r="N233">
        <f>IF(MONTH(A233)=8,1,0)</f>
        <v>1</v>
      </c>
      <c r="O233">
        <f>IF(MONTH(A233)=9,1,0)</f>
        <v>0</v>
      </c>
      <c r="P233">
        <f>IF(MONTH(A233)=10,1,0)</f>
        <v>0</v>
      </c>
      <c r="Q233">
        <f>IF(MONTH(A233)=12,1,0)</f>
        <v>0</v>
      </c>
      <c r="R233">
        <f>IF(WEEKDAY(A233)&gt;=6,1,0)</f>
        <v>0</v>
      </c>
      <c r="S233">
        <v>576</v>
      </c>
      <c r="T233">
        <f>IF(MONTH(A233)=2,1,0)</f>
        <v>0</v>
      </c>
      <c r="U233">
        <f>IF(MONTH(A233)=3,1,0)</f>
        <v>0</v>
      </c>
      <c r="V233">
        <f>IF(MONTH(A233)=5,1,0)</f>
        <v>0</v>
      </c>
      <c r="W233">
        <f>IF(MONTH(A233)=6,1,0)</f>
        <v>0</v>
      </c>
      <c r="X233">
        <f>IF(MONTH(A233)=7,1,0)</f>
        <v>0</v>
      </c>
      <c r="Y233">
        <f>IF(MONTH(A233)=11,1,0)</f>
        <v>0</v>
      </c>
    </row>
    <row r="234" spans="1:25">
      <c r="A234" s="1">
        <v>40777</v>
      </c>
      <c r="B234">
        <v>47</v>
      </c>
      <c r="C234">
        <v>144</v>
      </c>
      <c r="D234">
        <v>6768</v>
      </c>
      <c r="E234">
        <v>0</v>
      </c>
      <c r="F234">
        <v>0</v>
      </c>
      <c r="G234">
        <v>0</v>
      </c>
      <c r="H234">
        <v>47</v>
      </c>
      <c r="I234">
        <v>144</v>
      </c>
      <c r="J234">
        <v>6768</v>
      </c>
      <c r="K234">
        <v>0</v>
      </c>
      <c r="L234">
        <v>233</v>
      </c>
      <c r="M234">
        <f>IF(MONTH(A234)=4,1,0)</f>
        <v>0</v>
      </c>
      <c r="N234">
        <f>IF(MONTH(A234)=8,1,0)</f>
        <v>1</v>
      </c>
      <c r="O234">
        <f>IF(MONTH(A234)=9,1,0)</f>
        <v>0</v>
      </c>
      <c r="P234">
        <f>IF(MONTH(A234)=10,1,0)</f>
        <v>0</v>
      </c>
      <c r="Q234">
        <f>IF(MONTH(A234)=12,1,0)</f>
        <v>0</v>
      </c>
      <c r="R234">
        <f>IF(WEEKDAY(A234)&gt;=6,1,0)</f>
        <v>0</v>
      </c>
      <c r="S234">
        <v>3456</v>
      </c>
      <c r="T234">
        <f>IF(MONTH(A234)=2,1,0)</f>
        <v>0</v>
      </c>
      <c r="U234">
        <f>IF(MONTH(A234)=3,1,0)</f>
        <v>0</v>
      </c>
      <c r="V234">
        <f>IF(MONTH(A234)=5,1,0)</f>
        <v>0</v>
      </c>
      <c r="W234">
        <f>IF(MONTH(A234)=6,1,0)</f>
        <v>0</v>
      </c>
      <c r="X234">
        <f>IF(MONTH(A234)=7,1,0)</f>
        <v>0</v>
      </c>
      <c r="Y234">
        <f>IF(MONTH(A234)=11,1,0)</f>
        <v>0</v>
      </c>
    </row>
    <row r="235" spans="1:25">
      <c r="A235" s="1">
        <v>40778</v>
      </c>
      <c r="B235">
        <v>49</v>
      </c>
      <c r="C235">
        <v>144</v>
      </c>
      <c r="D235">
        <v>7056</v>
      </c>
      <c r="E235">
        <v>1</v>
      </c>
      <c r="F235">
        <v>144</v>
      </c>
      <c r="G235">
        <v>144</v>
      </c>
      <c r="H235">
        <v>50</v>
      </c>
      <c r="I235">
        <v>144</v>
      </c>
      <c r="J235">
        <v>7200</v>
      </c>
      <c r="K235">
        <v>0</v>
      </c>
      <c r="L235">
        <v>234</v>
      </c>
      <c r="M235">
        <f>IF(MONTH(A235)=4,1,0)</f>
        <v>0</v>
      </c>
      <c r="N235">
        <f>IF(MONTH(A235)=8,1,0)</f>
        <v>1</v>
      </c>
      <c r="O235">
        <f>IF(MONTH(A235)=9,1,0)</f>
        <v>0</v>
      </c>
      <c r="P235">
        <f>IF(MONTH(A235)=10,1,0)</f>
        <v>0</v>
      </c>
      <c r="Q235">
        <f>IF(MONTH(A235)=12,1,0)</f>
        <v>0</v>
      </c>
      <c r="R235">
        <f>IF(WEEKDAY(A235)&gt;=6,1,0)</f>
        <v>0</v>
      </c>
      <c r="S235">
        <v>6768</v>
      </c>
      <c r="T235">
        <f>IF(MONTH(A235)=2,1,0)</f>
        <v>0</v>
      </c>
      <c r="U235">
        <f>IF(MONTH(A235)=3,1,0)</f>
        <v>0</v>
      </c>
      <c r="V235">
        <f>IF(MONTH(A235)=5,1,0)</f>
        <v>0</v>
      </c>
      <c r="W235">
        <f>IF(MONTH(A235)=6,1,0)</f>
        <v>0</v>
      </c>
      <c r="X235">
        <f>IF(MONTH(A235)=7,1,0)</f>
        <v>0</v>
      </c>
      <c r="Y235">
        <f>IF(MONTH(A235)=11,1,0)</f>
        <v>0</v>
      </c>
    </row>
    <row r="236" spans="1:25">
      <c r="A236" s="1">
        <v>40779</v>
      </c>
      <c r="B236">
        <v>44</v>
      </c>
      <c r="C236">
        <v>144</v>
      </c>
      <c r="D236">
        <v>6336</v>
      </c>
      <c r="E236">
        <v>2</v>
      </c>
      <c r="F236">
        <v>144</v>
      </c>
      <c r="G236">
        <v>288</v>
      </c>
      <c r="H236">
        <v>46</v>
      </c>
      <c r="I236">
        <v>144</v>
      </c>
      <c r="J236">
        <v>6624</v>
      </c>
      <c r="K236">
        <v>0</v>
      </c>
      <c r="L236">
        <v>235</v>
      </c>
      <c r="M236">
        <f>IF(MONTH(A236)=4,1,0)</f>
        <v>0</v>
      </c>
      <c r="N236">
        <f>IF(MONTH(A236)=8,1,0)</f>
        <v>1</v>
      </c>
      <c r="O236">
        <f>IF(MONTH(A236)=9,1,0)</f>
        <v>0</v>
      </c>
      <c r="P236">
        <f>IF(MONTH(A236)=10,1,0)</f>
        <v>0</v>
      </c>
      <c r="Q236">
        <f>IF(MONTH(A236)=12,1,0)</f>
        <v>0</v>
      </c>
      <c r="R236">
        <f>IF(WEEKDAY(A236)&gt;=6,1,0)</f>
        <v>0</v>
      </c>
      <c r="S236">
        <v>7200</v>
      </c>
      <c r="T236">
        <f>IF(MONTH(A236)=2,1,0)</f>
        <v>0</v>
      </c>
      <c r="U236">
        <f>IF(MONTH(A236)=3,1,0)</f>
        <v>0</v>
      </c>
      <c r="V236">
        <f>IF(MONTH(A236)=5,1,0)</f>
        <v>0</v>
      </c>
      <c r="W236">
        <f>IF(MONTH(A236)=6,1,0)</f>
        <v>0</v>
      </c>
      <c r="X236">
        <f>IF(MONTH(A236)=7,1,0)</f>
        <v>0</v>
      </c>
      <c r="Y236">
        <f>IF(MONTH(A236)=11,1,0)</f>
        <v>0</v>
      </c>
    </row>
    <row r="237" spans="1:25">
      <c r="A237" s="1">
        <v>40780</v>
      </c>
      <c r="B237">
        <v>47</v>
      </c>
      <c r="C237">
        <v>144</v>
      </c>
      <c r="D237">
        <v>6768</v>
      </c>
      <c r="E237">
        <v>5</v>
      </c>
      <c r="F237">
        <v>144</v>
      </c>
      <c r="G237">
        <v>720</v>
      </c>
      <c r="H237">
        <v>52</v>
      </c>
      <c r="I237">
        <v>144</v>
      </c>
      <c r="J237">
        <v>7488</v>
      </c>
      <c r="K237">
        <v>0</v>
      </c>
      <c r="L237">
        <v>236</v>
      </c>
      <c r="M237">
        <f>IF(MONTH(A237)=4,1,0)</f>
        <v>0</v>
      </c>
      <c r="N237">
        <f>IF(MONTH(A237)=8,1,0)</f>
        <v>1</v>
      </c>
      <c r="O237">
        <f>IF(MONTH(A237)=9,1,0)</f>
        <v>0</v>
      </c>
      <c r="P237">
        <f>IF(MONTH(A237)=10,1,0)</f>
        <v>0</v>
      </c>
      <c r="Q237">
        <f>IF(MONTH(A237)=12,1,0)</f>
        <v>0</v>
      </c>
      <c r="R237">
        <f>IF(WEEKDAY(A237)&gt;=6,1,0)</f>
        <v>0</v>
      </c>
      <c r="S237">
        <v>6624</v>
      </c>
      <c r="T237">
        <f>IF(MONTH(A237)=2,1,0)</f>
        <v>0</v>
      </c>
      <c r="U237">
        <f>IF(MONTH(A237)=3,1,0)</f>
        <v>0</v>
      </c>
      <c r="V237">
        <f>IF(MONTH(A237)=5,1,0)</f>
        <v>0</v>
      </c>
      <c r="W237">
        <f>IF(MONTH(A237)=6,1,0)</f>
        <v>0</v>
      </c>
      <c r="X237">
        <f>IF(MONTH(A237)=7,1,0)</f>
        <v>0</v>
      </c>
      <c r="Y237">
        <f>IF(MONTH(A237)=11,1,0)</f>
        <v>0</v>
      </c>
    </row>
    <row r="238" spans="1:25">
      <c r="A238" s="1">
        <v>40781</v>
      </c>
      <c r="B238">
        <v>48</v>
      </c>
      <c r="C238">
        <v>144</v>
      </c>
      <c r="D238">
        <v>6912</v>
      </c>
      <c r="E238">
        <v>2</v>
      </c>
      <c r="F238">
        <v>144</v>
      </c>
      <c r="G238">
        <v>288</v>
      </c>
      <c r="H238">
        <v>50</v>
      </c>
      <c r="I238">
        <v>144</v>
      </c>
      <c r="J238">
        <v>7200</v>
      </c>
      <c r="K238">
        <v>0</v>
      </c>
      <c r="L238">
        <v>237</v>
      </c>
      <c r="M238">
        <f>IF(MONTH(A238)=4,1,0)</f>
        <v>0</v>
      </c>
      <c r="N238">
        <f>IF(MONTH(A238)=8,1,0)</f>
        <v>1</v>
      </c>
      <c r="O238">
        <f>IF(MONTH(A238)=9,1,0)</f>
        <v>0</v>
      </c>
      <c r="P238">
        <f>IF(MONTH(A238)=10,1,0)</f>
        <v>0</v>
      </c>
      <c r="Q238">
        <f>IF(MONTH(A238)=12,1,0)</f>
        <v>0</v>
      </c>
      <c r="R238">
        <f>IF(WEEKDAY(A238)&gt;=6,1,0)</f>
        <v>1</v>
      </c>
      <c r="S238">
        <v>7488</v>
      </c>
      <c r="T238">
        <f>IF(MONTH(A238)=2,1,0)</f>
        <v>0</v>
      </c>
      <c r="U238">
        <f>IF(MONTH(A238)=3,1,0)</f>
        <v>0</v>
      </c>
      <c r="V238">
        <f>IF(MONTH(A238)=5,1,0)</f>
        <v>0</v>
      </c>
      <c r="W238">
        <f>IF(MONTH(A238)=6,1,0)</f>
        <v>0</v>
      </c>
      <c r="X238">
        <f>IF(MONTH(A238)=7,1,0)</f>
        <v>0</v>
      </c>
      <c r="Y238">
        <f>IF(MONTH(A238)=11,1,0)</f>
        <v>0</v>
      </c>
    </row>
    <row r="239" spans="1:25">
      <c r="A239" s="1">
        <v>40782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238</v>
      </c>
      <c r="M239">
        <f>IF(MONTH(A239)=4,1,0)</f>
        <v>0</v>
      </c>
      <c r="N239">
        <f>IF(MONTH(A239)=8,1,0)</f>
        <v>1</v>
      </c>
      <c r="O239">
        <f>IF(MONTH(A239)=9,1,0)</f>
        <v>0</v>
      </c>
      <c r="P239">
        <f>IF(MONTH(A239)=10,1,0)</f>
        <v>0</v>
      </c>
      <c r="Q239">
        <f>IF(MONTH(A239)=12,1,0)</f>
        <v>0</v>
      </c>
      <c r="R239">
        <f>IF(WEEKDAY(A239)&gt;=6,1,0)</f>
        <v>1</v>
      </c>
      <c r="S239">
        <v>7200</v>
      </c>
      <c r="T239">
        <f>IF(MONTH(A239)=2,1,0)</f>
        <v>0</v>
      </c>
      <c r="U239">
        <f>IF(MONTH(A239)=3,1,0)</f>
        <v>0</v>
      </c>
      <c r="V239">
        <f>IF(MONTH(A239)=5,1,0)</f>
        <v>0</v>
      </c>
      <c r="W239">
        <f>IF(MONTH(A239)=6,1,0)</f>
        <v>0</v>
      </c>
      <c r="X239">
        <f>IF(MONTH(A239)=7,1,0)</f>
        <v>0</v>
      </c>
      <c r="Y239">
        <f>IF(MONTH(A239)=11,1,0)</f>
        <v>0</v>
      </c>
    </row>
    <row r="240" spans="1:25">
      <c r="A240" s="1">
        <v>40783</v>
      </c>
      <c r="B240">
        <v>3</v>
      </c>
      <c r="C240">
        <v>157.33333333333334</v>
      </c>
      <c r="D240">
        <v>472</v>
      </c>
      <c r="E240">
        <v>0</v>
      </c>
      <c r="F240">
        <v>0</v>
      </c>
      <c r="G240">
        <v>0</v>
      </c>
      <c r="H240">
        <v>3</v>
      </c>
      <c r="I240">
        <v>157.33333333333334</v>
      </c>
      <c r="J240">
        <v>472</v>
      </c>
      <c r="K240">
        <v>0</v>
      </c>
      <c r="L240">
        <v>239</v>
      </c>
      <c r="M240">
        <f>IF(MONTH(A240)=4,1,0)</f>
        <v>0</v>
      </c>
      <c r="N240">
        <f>IF(MONTH(A240)=8,1,0)</f>
        <v>1</v>
      </c>
      <c r="O240">
        <f>IF(MONTH(A240)=9,1,0)</f>
        <v>0</v>
      </c>
      <c r="P240">
        <f>IF(MONTH(A240)=10,1,0)</f>
        <v>0</v>
      </c>
      <c r="Q240">
        <f>IF(MONTH(A240)=12,1,0)</f>
        <v>0</v>
      </c>
      <c r="R240">
        <f>IF(WEEKDAY(A240)&gt;=6,1,0)</f>
        <v>0</v>
      </c>
      <c r="S240">
        <v>0</v>
      </c>
      <c r="T240">
        <f>IF(MONTH(A240)=2,1,0)</f>
        <v>0</v>
      </c>
      <c r="U240">
        <f>IF(MONTH(A240)=3,1,0)</f>
        <v>0</v>
      </c>
      <c r="V240">
        <f>IF(MONTH(A240)=5,1,0)</f>
        <v>0</v>
      </c>
      <c r="W240">
        <f>IF(MONTH(A240)=6,1,0)</f>
        <v>0</v>
      </c>
      <c r="X240">
        <f>IF(MONTH(A240)=7,1,0)</f>
        <v>0</v>
      </c>
      <c r="Y240">
        <f>IF(MONTH(A240)=11,1,0)</f>
        <v>0</v>
      </c>
    </row>
    <row r="241" spans="1:25">
      <c r="A241" s="1">
        <v>40784</v>
      </c>
      <c r="B241">
        <v>78</v>
      </c>
      <c r="C241">
        <v>146.30769230769232</v>
      </c>
      <c r="D241">
        <v>11412</v>
      </c>
      <c r="E241">
        <v>0</v>
      </c>
      <c r="F241">
        <v>0</v>
      </c>
      <c r="G241">
        <v>0</v>
      </c>
      <c r="H241">
        <v>78</v>
      </c>
      <c r="I241">
        <v>146.30769230769232</v>
      </c>
      <c r="J241">
        <v>11412</v>
      </c>
      <c r="K241">
        <v>0</v>
      </c>
      <c r="L241">
        <v>240</v>
      </c>
      <c r="M241">
        <f>IF(MONTH(A241)=4,1,0)</f>
        <v>0</v>
      </c>
      <c r="N241">
        <f>IF(MONTH(A241)=8,1,0)</f>
        <v>1</v>
      </c>
      <c r="O241">
        <f>IF(MONTH(A241)=9,1,0)</f>
        <v>0</v>
      </c>
      <c r="P241">
        <f>IF(MONTH(A241)=10,1,0)</f>
        <v>0</v>
      </c>
      <c r="Q241">
        <f>IF(MONTH(A241)=12,1,0)</f>
        <v>0</v>
      </c>
      <c r="R241">
        <f>IF(WEEKDAY(A241)&gt;=6,1,0)</f>
        <v>0</v>
      </c>
      <c r="S241">
        <v>472</v>
      </c>
      <c r="T241">
        <f>IF(MONTH(A241)=2,1,0)</f>
        <v>0</v>
      </c>
      <c r="U241">
        <f>IF(MONTH(A241)=3,1,0)</f>
        <v>0</v>
      </c>
      <c r="V241">
        <f>IF(MONTH(A241)=5,1,0)</f>
        <v>0</v>
      </c>
      <c r="W241">
        <f>IF(MONTH(A241)=6,1,0)</f>
        <v>0</v>
      </c>
      <c r="X241">
        <f>IF(MONTH(A241)=7,1,0)</f>
        <v>0</v>
      </c>
      <c r="Y241">
        <f>IF(MONTH(A241)=11,1,0)</f>
        <v>0</v>
      </c>
    </row>
    <row r="242" spans="1:25">
      <c r="A242" s="1">
        <v>40785</v>
      </c>
      <c r="B242">
        <v>23</v>
      </c>
      <c r="C242">
        <v>145.7391304347826</v>
      </c>
      <c r="D242">
        <v>3352</v>
      </c>
      <c r="E242">
        <v>0</v>
      </c>
      <c r="F242">
        <v>0</v>
      </c>
      <c r="G242">
        <v>0</v>
      </c>
      <c r="H242">
        <v>23</v>
      </c>
      <c r="I242">
        <v>145.7391304347826</v>
      </c>
      <c r="J242">
        <v>3352</v>
      </c>
      <c r="K242">
        <v>0</v>
      </c>
      <c r="L242">
        <v>241</v>
      </c>
      <c r="M242">
        <f>IF(MONTH(A242)=4,1,0)</f>
        <v>0</v>
      </c>
      <c r="N242">
        <f>IF(MONTH(A242)=8,1,0)</f>
        <v>1</v>
      </c>
      <c r="O242">
        <f>IF(MONTH(A242)=9,1,0)</f>
        <v>0</v>
      </c>
      <c r="P242">
        <f>IF(MONTH(A242)=10,1,0)</f>
        <v>0</v>
      </c>
      <c r="Q242">
        <f>IF(MONTH(A242)=12,1,0)</f>
        <v>0</v>
      </c>
      <c r="R242">
        <f>IF(WEEKDAY(A242)&gt;=6,1,0)</f>
        <v>0</v>
      </c>
      <c r="S242">
        <v>11412</v>
      </c>
      <c r="T242">
        <f>IF(MONTH(A242)=2,1,0)</f>
        <v>0</v>
      </c>
      <c r="U242">
        <f>IF(MONTH(A242)=3,1,0)</f>
        <v>0</v>
      </c>
      <c r="V242">
        <f>IF(MONTH(A242)=5,1,0)</f>
        <v>0</v>
      </c>
      <c r="W242">
        <f>IF(MONTH(A242)=6,1,0)</f>
        <v>0</v>
      </c>
      <c r="X242">
        <f>IF(MONTH(A242)=7,1,0)</f>
        <v>0</v>
      </c>
      <c r="Y242">
        <f>IF(MONTH(A242)=11,1,0)</f>
        <v>0</v>
      </c>
    </row>
    <row r="243" spans="1:25">
      <c r="A243" s="1">
        <v>40786</v>
      </c>
      <c r="B243">
        <v>46</v>
      </c>
      <c r="C243">
        <v>147.47826086956522</v>
      </c>
      <c r="D243">
        <v>6784</v>
      </c>
      <c r="E243">
        <v>0</v>
      </c>
      <c r="F243">
        <v>0</v>
      </c>
      <c r="G243">
        <v>0</v>
      </c>
      <c r="H243">
        <v>46</v>
      </c>
      <c r="I243">
        <v>147.47826086956522</v>
      </c>
      <c r="J243">
        <v>6784</v>
      </c>
      <c r="K243">
        <v>0</v>
      </c>
      <c r="L243">
        <v>242</v>
      </c>
      <c r="M243">
        <f>IF(MONTH(A243)=4,1,0)</f>
        <v>0</v>
      </c>
      <c r="N243">
        <f>IF(MONTH(A243)=8,1,0)</f>
        <v>1</v>
      </c>
      <c r="O243">
        <f>IF(MONTH(A243)=9,1,0)</f>
        <v>0</v>
      </c>
      <c r="P243">
        <f>IF(MONTH(A243)=10,1,0)</f>
        <v>0</v>
      </c>
      <c r="Q243">
        <f>IF(MONTH(A243)=12,1,0)</f>
        <v>0</v>
      </c>
      <c r="R243">
        <f>IF(WEEKDAY(A243)&gt;=6,1,0)</f>
        <v>0</v>
      </c>
      <c r="S243">
        <v>3352</v>
      </c>
      <c r="T243">
        <f>IF(MONTH(A243)=2,1,0)</f>
        <v>0</v>
      </c>
      <c r="U243">
        <f>IF(MONTH(A243)=3,1,0)</f>
        <v>0</v>
      </c>
      <c r="V243">
        <f>IF(MONTH(A243)=5,1,0)</f>
        <v>0</v>
      </c>
      <c r="W243">
        <f>IF(MONTH(A243)=6,1,0)</f>
        <v>0</v>
      </c>
      <c r="X243">
        <f>IF(MONTH(A243)=7,1,0)</f>
        <v>0</v>
      </c>
      <c r="Y243">
        <f>IF(MONTH(A243)=11,1,0)</f>
        <v>0</v>
      </c>
    </row>
    <row r="244" spans="1:25">
      <c r="A244" s="1">
        <v>40787</v>
      </c>
      <c r="B244">
        <v>5</v>
      </c>
      <c r="C244">
        <v>151</v>
      </c>
      <c r="D244">
        <v>755</v>
      </c>
      <c r="E244">
        <v>2</v>
      </c>
      <c r="F244">
        <v>122</v>
      </c>
      <c r="G244">
        <v>244</v>
      </c>
      <c r="H244">
        <v>7</v>
      </c>
      <c r="I244">
        <v>142.71428571428572</v>
      </c>
      <c r="J244">
        <v>999</v>
      </c>
      <c r="K244">
        <v>1</v>
      </c>
      <c r="L244">
        <v>243</v>
      </c>
      <c r="M244">
        <f>IF(MONTH(A244)=4,1,0)</f>
        <v>0</v>
      </c>
      <c r="N244">
        <f>IF(MONTH(A244)=8,1,0)</f>
        <v>0</v>
      </c>
      <c r="O244">
        <f>IF(MONTH(A244)=9,1,0)</f>
        <v>1</v>
      </c>
      <c r="P244">
        <f>IF(MONTH(A244)=10,1,0)</f>
        <v>0</v>
      </c>
      <c r="Q244">
        <f>IF(MONTH(A244)=12,1,0)</f>
        <v>0</v>
      </c>
      <c r="R244">
        <f>IF(WEEKDAY(A244)&gt;=6,1,0)</f>
        <v>0</v>
      </c>
      <c r="S244">
        <v>6784</v>
      </c>
      <c r="T244">
        <f>IF(MONTH(A244)=2,1,0)</f>
        <v>0</v>
      </c>
      <c r="U244">
        <f>IF(MONTH(A244)=3,1,0)</f>
        <v>0</v>
      </c>
      <c r="V244">
        <f>IF(MONTH(A244)=5,1,0)</f>
        <v>0</v>
      </c>
      <c r="W244">
        <f>IF(MONTH(A244)=6,1,0)</f>
        <v>0</v>
      </c>
      <c r="X244">
        <f>IF(MONTH(A244)=7,1,0)</f>
        <v>0</v>
      </c>
      <c r="Y244">
        <f>IF(MONTH(A244)=11,1,0)</f>
        <v>0</v>
      </c>
    </row>
    <row r="245" spans="1:25">
      <c r="A245" s="1">
        <v>40788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244</v>
      </c>
      <c r="M245">
        <f>IF(MONTH(A245)=4,1,0)</f>
        <v>0</v>
      </c>
      <c r="N245">
        <f>IF(MONTH(A245)=8,1,0)</f>
        <v>0</v>
      </c>
      <c r="O245">
        <f>IF(MONTH(A245)=9,1,0)</f>
        <v>1</v>
      </c>
      <c r="P245">
        <f>IF(MONTH(A245)=10,1,0)</f>
        <v>0</v>
      </c>
      <c r="Q245">
        <f>IF(MONTH(A245)=12,1,0)</f>
        <v>0</v>
      </c>
      <c r="R245">
        <f>IF(WEEKDAY(A245)&gt;=6,1,0)</f>
        <v>1</v>
      </c>
      <c r="S245">
        <v>999</v>
      </c>
      <c r="T245">
        <f>IF(MONTH(A245)=2,1,0)</f>
        <v>0</v>
      </c>
      <c r="U245">
        <f>IF(MONTH(A245)=3,1,0)</f>
        <v>0</v>
      </c>
      <c r="V245">
        <f>IF(MONTH(A245)=5,1,0)</f>
        <v>0</v>
      </c>
      <c r="W245">
        <f>IF(MONTH(A245)=6,1,0)</f>
        <v>0</v>
      </c>
      <c r="X245">
        <f>IF(MONTH(A245)=7,1,0)</f>
        <v>0</v>
      </c>
      <c r="Y245">
        <f>IF(MONTH(A245)=11,1,0)</f>
        <v>0</v>
      </c>
    </row>
    <row r="246" spans="1:25">
      <c r="A246" s="1">
        <v>40789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245</v>
      </c>
      <c r="M246">
        <f>IF(MONTH(A246)=4,1,0)</f>
        <v>0</v>
      </c>
      <c r="N246">
        <f>IF(MONTH(A246)=8,1,0)</f>
        <v>0</v>
      </c>
      <c r="O246">
        <f>IF(MONTH(A246)=9,1,0)</f>
        <v>1</v>
      </c>
      <c r="P246">
        <f>IF(MONTH(A246)=10,1,0)</f>
        <v>0</v>
      </c>
      <c r="Q246">
        <f>IF(MONTH(A246)=12,1,0)</f>
        <v>0</v>
      </c>
      <c r="R246">
        <f>IF(WEEKDAY(A246)&gt;=6,1,0)</f>
        <v>1</v>
      </c>
      <c r="S246">
        <v>0</v>
      </c>
      <c r="T246">
        <f>IF(MONTH(A246)=2,1,0)</f>
        <v>0</v>
      </c>
      <c r="U246">
        <f>IF(MONTH(A246)=3,1,0)</f>
        <v>0</v>
      </c>
      <c r="V246">
        <f>IF(MONTH(A246)=5,1,0)</f>
        <v>0</v>
      </c>
      <c r="W246">
        <f>IF(MONTH(A246)=6,1,0)</f>
        <v>0</v>
      </c>
      <c r="X246">
        <f>IF(MONTH(A246)=7,1,0)</f>
        <v>0</v>
      </c>
      <c r="Y246">
        <f>IF(MONTH(A246)=11,1,0)</f>
        <v>0</v>
      </c>
    </row>
    <row r="247" spans="1:25">
      <c r="A247" s="1">
        <v>40790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246</v>
      </c>
      <c r="M247">
        <f>IF(MONTH(A247)=4,1,0)</f>
        <v>0</v>
      </c>
      <c r="N247">
        <f>IF(MONTH(A247)=8,1,0)</f>
        <v>0</v>
      </c>
      <c r="O247">
        <f>IF(MONTH(A247)=9,1,0)</f>
        <v>1</v>
      </c>
      <c r="P247">
        <f>IF(MONTH(A247)=10,1,0)</f>
        <v>0</v>
      </c>
      <c r="Q247">
        <f>IF(MONTH(A247)=12,1,0)</f>
        <v>0</v>
      </c>
      <c r="R247">
        <f>IF(WEEKDAY(A247)&gt;=6,1,0)</f>
        <v>0</v>
      </c>
      <c r="S247">
        <v>0</v>
      </c>
      <c r="T247">
        <f>IF(MONTH(A247)=2,1,0)</f>
        <v>0</v>
      </c>
      <c r="U247">
        <f>IF(MONTH(A247)=3,1,0)</f>
        <v>0</v>
      </c>
      <c r="V247">
        <f>IF(MONTH(A247)=5,1,0)</f>
        <v>0</v>
      </c>
      <c r="W247">
        <f>IF(MONTH(A247)=6,1,0)</f>
        <v>0</v>
      </c>
      <c r="X247">
        <f>IF(MONTH(A247)=7,1,0)</f>
        <v>0</v>
      </c>
      <c r="Y247">
        <f>IF(MONTH(A247)=11,1,0)</f>
        <v>0</v>
      </c>
    </row>
    <row r="248" spans="1:25">
      <c r="A248" s="1">
        <v>40791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247</v>
      </c>
      <c r="M248">
        <f>IF(MONTH(A248)=4,1,0)</f>
        <v>0</v>
      </c>
      <c r="N248">
        <f>IF(MONTH(A248)=8,1,0)</f>
        <v>0</v>
      </c>
      <c r="O248">
        <f>IF(MONTH(A248)=9,1,0)</f>
        <v>1</v>
      </c>
      <c r="P248">
        <f>IF(MONTH(A248)=10,1,0)</f>
        <v>0</v>
      </c>
      <c r="Q248">
        <f>IF(MONTH(A248)=12,1,0)</f>
        <v>0</v>
      </c>
      <c r="R248">
        <f>IF(WEEKDAY(A248)&gt;=6,1,0)</f>
        <v>0</v>
      </c>
      <c r="S248">
        <v>0</v>
      </c>
      <c r="T248">
        <f>IF(MONTH(A248)=2,1,0)</f>
        <v>0</v>
      </c>
      <c r="U248">
        <f>IF(MONTH(A248)=3,1,0)</f>
        <v>0</v>
      </c>
      <c r="V248">
        <f>IF(MONTH(A248)=5,1,0)</f>
        <v>0</v>
      </c>
      <c r="W248">
        <f>IF(MONTH(A248)=6,1,0)</f>
        <v>0</v>
      </c>
      <c r="X248">
        <f>IF(MONTH(A248)=7,1,0)</f>
        <v>0</v>
      </c>
      <c r="Y248">
        <f>IF(MONTH(A248)=11,1,0)</f>
        <v>0</v>
      </c>
    </row>
    <row r="249" spans="1:25">
      <c r="A249" s="1">
        <v>40792</v>
      </c>
      <c r="B249">
        <v>15</v>
      </c>
      <c r="C249">
        <v>144</v>
      </c>
      <c r="D249">
        <v>2160</v>
      </c>
      <c r="E249">
        <v>0</v>
      </c>
      <c r="F249">
        <v>0</v>
      </c>
      <c r="G249">
        <v>0</v>
      </c>
      <c r="H249">
        <v>15</v>
      </c>
      <c r="I249">
        <v>144</v>
      </c>
      <c r="J249">
        <v>2160</v>
      </c>
      <c r="K249">
        <v>0</v>
      </c>
      <c r="L249">
        <v>248</v>
      </c>
      <c r="M249">
        <f>IF(MONTH(A249)=4,1,0)</f>
        <v>0</v>
      </c>
      <c r="N249">
        <f>IF(MONTH(A249)=8,1,0)</f>
        <v>0</v>
      </c>
      <c r="O249">
        <f>IF(MONTH(A249)=9,1,0)</f>
        <v>1</v>
      </c>
      <c r="P249">
        <f>IF(MONTH(A249)=10,1,0)</f>
        <v>0</v>
      </c>
      <c r="Q249">
        <f>IF(MONTH(A249)=12,1,0)</f>
        <v>0</v>
      </c>
      <c r="R249">
        <f>IF(WEEKDAY(A249)&gt;=6,1,0)</f>
        <v>0</v>
      </c>
      <c r="S249">
        <v>0</v>
      </c>
      <c r="T249">
        <f>IF(MONTH(A249)=2,1,0)</f>
        <v>0</v>
      </c>
      <c r="U249">
        <f>IF(MONTH(A249)=3,1,0)</f>
        <v>0</v>
      </c>
      <c r="V249">
        <f>IF(MONTH(A249)=5,1,0)</f>
        <v>0</v>
      </c>
      <c r="W249">
        <f>IF(MONTH(A249)=6,1,0)</f>
        <v>0</v>
      </c>
      <c r="X249">
        <f>IF(MONTH(A249)=7,1,0)</f>
        <v>0</v>
      </c>
      <c r="Y249">
        <f>IF(MONTH(A249)=11,1,0)</f>
        <v>0</v>
      </c>
    </row>
    <row r="250" spans="1:25">
      <c r="A250" s="1">
        <v>40793</v>
      </c>
      <c r="B250">
        <v>15</v>
      </c>
      <c r="C250">
        <v>144</v>
      </c>
      <c r="D250">
        <v>2160</v>
      </c>
      <c r="E250">
        <v>0</v>
      </c>
      <c r="F250">
        <v>0</v>
      </c>
      <c r="G250">
        <v>0</v>
      </c>
      <c r="H250">
        <v>15</v>
      </c>
      <c r="I250">
        <v>144</v>
      </c>
      <c r="J250">
        <v>2160</v>
      </c>
      <c r="K250">
        <v>0</v>
      </c>
      <c r="L250">
        <v>249</v>
      </c>
      <c r="M250">
        <f>IF(MONTH(A250)=4,1,0)</f>
        <v>0</v>
      </c>
      <c r="N250">
        <f>IF(MONTH(A250)=8,1,0)</f>
        <v>0</v>
      </c>
      <c r="O250">
        <f>IF(MONTH(A250)=9,1,0)</f>
        <v>1</v>
      </c>
      <c r="P250">
        <f>IF(MONTH(A250)=10,1,0)</f>
        <v>0</v>
      </c>
      <c r="Q250">
        <f>IF(MONTH(A250)=12,1,0)</f>
        <v>0</v>
      </c>
      <c r="R250">
        <f>IF(WEEKDAY(A250)&gt;=6,1,0)</f>
        <v>0</v>
      </c>
      <c r="S250">
        <v>2160</v>
      </c>
      <c r="T250">
        <f>IF(MONTH(A250)=2,1,0)</f>
        <v>0</v>
      </c>
      <c r="U250">
        <f>IF(MONTH(A250)=3,1,0)</f>
        <v>0</v>
      </c>
      <c r="V250">
        <f>IF(MONTH(A250)=5,1,0)</f>
        <v>0</v>
      </c>
      <c r="W250">
        <f>IF(MONTH(A250)=6,1,0)</f>
        <v>0</v>
      </c>
      <c r="X250">
        <f>IF(MONTH(A250)=7,1,0)</f>
        <v>0</v>
      </c>
      <c r="Y250">
        <f>IF(MONTH(A250)=11,1,0)</f>
        <v>0</v>
      </c>
    </row>
    <row r="251" spans="1:25">
      <c r="A251" s="1">
        <v>40794</v>
      </c>
      <c r="B251">
        <v>10</v>
      </c>
      <c r="C251">
        <v>146</v>
      </c>
      <c r="D251">
        <v>1460</v>
      </c>
      <c r="E251">
        <v>0</v>
      </c>
      <c r="F251">
        <v>0</v>
      </c>
      <c r="G251">
        <v>0</v>
      </c>
      <c r="H251">
        <v>10</v>
      </c>
      <c r="I251">
        <v>146</v>
      </c>
      <c r="J251">
        <v>1460</v>
      </c>
      <c r="K251">
        <v>0</v>
      </c>
      <c r="L251">
        <v>250</v>
      </c>
      <c r="M251">
        <f>IF(MONTH(A251)=4,1,0)</f>
        <v>0</v>
      </c>
      <c r="N251">
        <f>IF(MONTH(A251)=8,1,0)</f>
        <v>0</v>
      </c>
      <c r="O251">
        <f>IF(MONTH(A251)=9,1,0)</f>
        <v>1</v>
      </c>
      <c r="P251">
        <f>IF(MONTH(A251)=10,1,0)</f>
        <v>0</v>
      </c>
      <c r="Q251">
        <f>IF(MONTH(A251)=12,1,0)</f>
        <v>0</v>
      </c>
      <c r="R251">
        <f>IF(WEEKDAY(A251)&gt;=6,1,0)</f>
        <v>0</v>
      </c>
      <c r="S251">
        <v>2160</v>
      </c>
      <c r="T251">
        <f>IF(MONTH(A251)=2,1,0)</f>
        <v>0</v>
      </c>
      <c r="U251">
        <f>IF(MONTH(A251)=3,1,0)</f>
        <v>0</v>
      </c>
      <c r="V251">
        <f>IF(MONTH(A251)=5,1,0)</f>
        <v>0</v>
      </c>
      <c r="W251">
        <f>IF(MONTH(A251)=6,1,0)</f>
        <v>0</v>
      </c>
      <c r="X251">
        <f>IF(MONTH(A251)=7,1,0)</f>
        <v>0</v>
      </c>
      <c r="Y251">
        <f>IF(MONTH(A251)=11,1,0)</f>
        <v>0</v>
      </c>
    </row>
    <row r="252" spans="1:25">
      <c r="A252" s="1">
        <v>40795</v>
      </c>
      <c r="B252">
        <v>32</v>
      </c>
      <c r="C252">
        <v>145.25</v>
      </c>
      <c r="D252">
        <v>4648</v>
      </c>
      <c r="E252">
        <v>8</v>
      </c>
      <c r="F252">
        <v>130.5</v>
      </c>
      <c r="G252">
        <v>1044</v>
      </c>
      <c r="H252">
        <v>40</v>
      </c>
      <c r="I252">
        <v>142.30000000000001</v>
      </c>
      <c r="J252">
        <v>5692</v>
      </c>
      <c r="K252">
        <v>0</v>
      </c>
      <c r="L252">
        <v>251</v>
      </c>
      <c r="M252">
        <f>IF(MONTH(A252)=4,1,0)</f>
        <v>0</v>
      </c>
      <c r="N252">
        <f>IF(MONTH(A252)=8,1,0)</f>
        <v>0</v>
      </c>
      <c r="O252">
        <f>IF(MONTH(A252)=9,1,0)</f>
        <v>1</v>
      </c>
      <c r="P252">
        <f>IF(MONTH(A252)=10,1,0)</f>
        <v>0</v>
      </c>
      <c r="Q252">
        <f>IF(MONTH(A252)=12,1,0)</f>
        <v>0</v>
      </c>
      <c r="R252">
        <f>IF(WEEKDAY(A252)&gt;=6,1,0)</f>
        <v>1</v>
      </c>
      <c r="S252">
        <v>1460</v>
      </c>
      <c r="T252">
        <f>IF(MONTH(A252)=2,1,0)</f>
        <v>0</v>
      </c>
      <c r="U252">
        <f>IF(MONTH(A252)=3,1,0)</f>
        <v>0</v>
      </c>
      <c r="V252">
        <f>IF(MONTH(A252)=5,1,0)</f>
        <v>0</v>
      </c>
      <c r="W252">
        <f>IF(MONTH(A252)=6,1,0)</f>
        <v>0</v>
      </c>
      <c r="X252">
        <f>IF(MONTH(A252)=7,1,0)</f>
        <v>0</v>
      </c>
      <c r="Y252">
        <f>IF(MONTH(A252)=11,1,0)</f>
        <v>0</v>
      </c>
    </row>
    <row r="253" spans="1:25">
      <c r="A253" s="1">
        <v>40796</v>
      </c>
      <c r="B253">
        <v>9</v>
      </c>
      <c r="C253">
        <v>155.11111111111111</v>
      </c>
      <c r="D253">
        <v>1396</v>
      </c>
      <c r="E253">
        <v>8</v>
      </c>
      <c r="F253">
        <v>131</v>
      </c>
      <c r="G253">
        <v>1048</v>
      </c>
      <c r="H253">
        <v>17</v>
      </c>
      <c r="I253">
        <v>143.76470588235293</v>
      </c>
      <c r="J253">
        <v>2444</v>
      </c>
      <c r="K253">
        <v>1</v>
      </c>
      <c r="L253">
        <v>252</v>
      </c>
      <c r="M253">
        <f>IF(MONTH(A253)=4,1,0)</f>
        <v>0</v>
      </c>
      <c r="N253">
        <f>IF(MONTH(A253)=8,1,0)</f>
        <v>0</v>
      </c>
      <c r="O253">
        <f>IF(MONTH(A253)=9,1,0)</f>
        <v>1</v>
      </c>
      <c r="P253">
        <f>IF(MONTH(A253)=10,1,0)</f>
        <v>0</v>
      </c>
      <c r="Q253">
        <f>IF(MONTH(A253)=12,1,0)</f>
        <v>0</v>
      </c>
      <c r="R253">
        <f>IF(WEEKDAY(A253)&gt;=6,1,0)</f>
        <v>1</v>
      </c>
      <c r="S253">
        <v>5692</v>
      </c>
      <c r="T253">
        <f>IF(MONTH(A253)=2,1,0)</f>
        <v>0</v>
      </c>
      <c r="U253">
        <f>IF(MONTH(A253)=3,1,0)</f>
        <v>0</v>
      </c>
      <c r="V253">
        <f>IF(MONTH(A253)=5,1,0)</f>
        <v>0</v>
      </c>
      <c r="W253">
        <f>IF(MONTH(A253)=6,1,0)</f>
        <v>0</v>
      </c>
      <c r="X253">
        <f>IF(MONTH(A253)=7,1,0)</f>
        <v>0</v>
      </c>
      <c r="Y253">
        <f>IF(MONTH(A253)=11,1,0)</f>
        <v>0</v>
      </c>
    </row>
    <row r="254" spans="1:25">
      <c r="A254" s="1">
        <v>40797</v>
      </c>
      <c r="B254">
        <v>64</v>
      </c>
      <c r="C254">
        <v>144</v>
      </c>
      <c r="D254">
        <v>9216</v>
      </c>
      <c r="E254">
        <v>2</v>
      </c>
      <c r="F254">
        <v>164</v>
      </c>
      <c r="G254">
        <v>328</v>
      </c>
      <c r="H254">
        <v>66</v>
      </c>
      <c r="I254">
        <v>144.60606060606059</v>
      </c>
      <c r="J254">
        <v>9544</v>
      </c>
      <c r="K254">
        <v>0</v>
      </c>
      <c r="L254">
        <v>253</v>
      </c>
      <c r="M254">
        <f>IF(MONTH(A254)=4,1,0)</f>
        <v>0</v>
      </c>
      <c r="N254">
        <f>IF(MONTH(A254)=8,1,0)</f>
        <v>0</v>
      </c>
      <c r="O254">
        <f>IF(MONTH(A254)=9,1,0)</f>
        <v>1</v>
      </c>
      <c r="P254">
        <f>IF(MONTH(A254)=10,1,0)</f>
        <v>0</v>
      </c>
      <c r="Q254">
        <f>IF(MONTH(A254)=12,1,0)</f>
        <v>0</v>
      </c>
      <c r="R254">
        <f>IF(WEEKDAY(A254)&gt;=6,1,0)</f>
        <v>0</v>
      </c>
      <c r="S254">
        <v>2444</v>
      </c>
      <c r="T254">
        <f>IF(MONTH(A254)=2,1,0)</f>
        <v>0</v>
      </c>
      <c r="U254">
        <f>IF(MONTH(A254)=3,1,0)</f>
        <v>0</v>
      </c>
      <c r="V254">
        <f>IF(MONTH(A254)=5,1,0)</f>
        <v>0</v>
      </c>
      <c r="W254">
        <f>IF(MONTH(A254)=6,1,0)</f>
        <v>0</v>
      </c>
      <c r="X254">
        <f>IF(MONTH(A254)=7,1,0)</f>
        <v>0</v>
      </c>
      <c r="Y254">
        <f>IF(MONTH(A254)=11,1,0)</f>
        <v>0</v>
      </c>
    </row>
    <row r="255" spans="1:25">
      <c r="A255" s="1">
        <v>40798</v>
      </c>
      <c r="B255">
        <v>79</v>
      </c>
      <c r="C255">
        <v>144</v>
      </c>
      <c r="D255">
        <v>11376</v>
      </c>
      <c r="E255">
        <v>0</v>
      </c>
      <c r="F255">
        <v>0</v>
      </c>
      <c r="G255">
        <v>0</v>
      </c>
      <c r="H255">
        <v>79</v>
      </c>
      <c r="I255">
        <v>144</v>
      </c>
      <c r="J255">
        <v>11376</v>
      </c>
      <c r="K255">
        <v>0</v>
      </c>
      <c r="L255">
        <v>254</v>
      </c>
      <c r="M255">
        <f>IF(MONTH(A255)=4,1,0)</f>
        <v>0</v>
      </c>
      <c r="N255">
        <f>IF(MONTH(A255)=8,1,0)</f>
        <v>0</v>
      </c>
      <c r="O255">
        <f>IF(MONTH(A255)=9,1,0)</f>
        <v>1</v>
      </c>
      <c r="P255">
        <f>IF(MONTH(A255)=10,1,0)</f>
        <v>0</v>
      </c>
      <c r="Q255">
        <f>IF(MONTH(A255)=12,1,0)</f>
        <v>0</v>
      </c>
      <c r="R255">
        <f>IF(WEEKDAY(A255)&gt;=6,1,0)</f>
        <v>0</v>
      </c>
      <c r="S255">
        <v>9544</v>
      </c>
      <c r="T255">
        <f>IF(MONTH(A255)=2,1,0)</f>
        <v>0</v>
      </c>
      <c r="U255">
        <f>IF(MONTH(A255)=3,1,0)</f>
        <v>0</v>
      </c>
      <c r="V255">
        <f>IF(MONTH(A255)=5,1,0)</f>
        <v>0</v>
      </c>
      <c r="W255">
        <f>IF(MONTH(A255)=6,1,0)</f>
        <v>0</v>
      </c>
      <c r="X255">
        <f>IF(MONTH(A255)=7,1,0)</f>
        <v>0</v>
      </c>
      <c r="Y255">
        <f>IF(MONTH(A255)=11,1,0)</f>
        <v>0</v>
      </c>
    </row>
    <row r="256" spans="1:25">
      <c r="A256" s="1">
        <v>40799</v>
      </c>
      <c r="B256">
        <v>72</v>
      </c>
      <c r="C256">
        <v>144</v>
      </c>
      <c r="D256">
        <v>10368</v>
      </c>
      <c r="E256">
        <v>3</v>
      </c>
      <c r="F256">
        <v>144</v>
      </c>
      <c r="G256">
        <v>432</v>
      </c>
      <c r="H256">
        <v>75</v>
      </c>
      <c r="I256">
        <v>144</v>
      </c>
      <c r="J256">
        <v>10800</v>
      </c>
      <c r="K256">
        <v>0</v>
      </c>
      <c r="L256">
        <v>255</v>
      </c>
      <c r="M256">
        <f>IF(MONTH(A256)=4,1,0)</f>
        <v>0</v>
      </c>
      <c r="N256">
        <f>IF(MONTH(A256)=8,1,0)</f>
        <v>0</v>
      </c>
      <c r="O256">
        <f>IF(MONTH(A256)=9,1,0)</f>
        <v>1</v>
      </c>
      <c r="P256">
        <f>IF(MONTH(A256)=10,1,0)</f>
        <v>0</v>
      </c>
      <c r="Q256">
        <f>IF(MONTH(A256)=12,1,0)</f>
        <v>0</v>
      </c>
      <c r="R256">
        <f>IF(WEEKDAY(A256)&gt;=6,1,0)</f>
        <v>0</v>
      </c>
      <c r="S256">
        <v>11376</v>
      </c>
      <c r="T256">
        <f>IF(MONTH(A256)=2,1,0)</f>
        <v>0</v>
      </c>
      <c r="U256">
        <f>IF(MONTH(A256)=3,1,0)</f>
        <v>0</v>
      </c>
      <c r="V256">
        <f>IF(MONTH(A256)=5,1,0)</f>
        <v>0</v>
      </c>
      <c r="W256">
        <f>IF(MONTH(A256)=6,1,0)</f>
        <v>0</v>
      </c>
      <c r="X256">
        <f>IF(MONTH(A256)=7,1,0)</f>
        <v>0</v>
      </c>
      <c r="Y256">
        <f>IF(MONTH(A256)=11,1,0)</f>
        <v>0</v>
      </c>
    </row>
    <row r="257" spans="1:25">
      <c r="A257" s="1">
        <v>40800</v>
      </c>
      <c r="B257">
        <v>47</v>
      </c>
      <c r="C257">
        <v>144.42553191489361</v>
      </c>
      <c r="D257">
        <v>6788</v>
      </c>
      <c r="E257">
        <v>8</v>
      </c>
      <c r="F257">
        <v>144</v>
      </c>
      <c r="G257">
        <v>1152</v>
      </c>
      <c r="H257">
        <v>55</v>
      </c>
      <c r="I257">
        <v>144.36363636363637</v>
      </c>
      <c r="J257">
        <v>7940</v>
      </c>
      <c r="K257">
        <v>0</v>
      </c>
      <c r="L257">
        <v>256</v>
      </c>
      <c r="M257">
        <f>IF(MONTH(A257)=4,1,0)</f>
        <v>0</v>
      </c>
      <c r="N257">
        <f>IF(MONTH(A257)=8,1,0)</f>
        <v>0</v>
      </c>
      <c r="O257">
        <f>IF(MONTH(A257)=9,1,0)</f>
        <v>1</v>
      </c>
      <c r="P257">
        <f>IF(MONTH(A257)=10,1,0)</f>
        <v>0</v>
      </c>
      <c r="Q257">
        <f>IF(MONTH(A257)=12,1,0)</f>
        <v>0</v>
      </c>
      <c r="R257">
        <f>IF(WEEKDAY(A257)&gt;=6,1,0)</f>
        <v>0</v>
      </c>
      <c r="S257">
        <v>10800</v>
      </c>
      <c r="T257">
        <f>IF(MONTH(A257)=2,1,0)</f>
        <v>0</v>
      </c>
      <c r="U257">
        <f>IF(MONTH(A257)=3,1,0)</f>
        <v>0</v>
      </c>
      <c r="V257">
        <f>IF(MONTH(A257)=5,1,0)</f>
        <v>0</v>
      </c>
      <c r="W257">
        <f>IF(MONTH(A257)=6,1,0)</f>
        <v>0</v>
      </c>
      <c r="X257">
        <f>IF(MONTH(A257)=7,1,0)</f>
        <v>0</v>
      </c>
      <c r="Y257">
        <f>IF(MONTH(A257)=11,1,0)</f>
        <v>0</v>
      </c>
    </row>
    <row r="258" spans="1:25">
      <c r="A258" s="1">
        <v>40801</v>
      </c>
      <c r="B258">
        <v>44</v>
      </c>
      <c r="C258">
        <v>144.90909090909091</v>
      </c>
      <c r="D258">
        <v>6376</v>
      </c>
      <c r="E258">
        <v>24</v>
      </c>
      <c r="F258">
        <v>144</v>
      </c>
      <c r="G258">
        <v>3456</v>
      </c>
      <c r="H258">
        <v>68</v>
      </c>
      <c r="I258">
        <v>144.58823529411765</v>
      </c>
      <c r="J258">
        <v>9832</v>
      </c>
      <c r="K258">
        <v>0</v>
      </c>
      <c r="L258">
        <v>257</v>
      </c>
      <c r="M258">
        <f>IF(MONTH(A258)=4,1,0)</f>
        <v>0</v>
      </c>
      <c r="N258">
        <f>IF(MONTH(A258)=8,1,0)</f>
        <v>0</v>
      </c>
      <c r="O258">
        <f>IF(MONTH(A258)=9,1,0)</f>
        <v>1</v>
      </c>
      <c r="P258">
        <f>IF(MONTH(A258)=10,1,0)</f>
        <v>0</v>
      </c>
      <c r="Q258">
        <f>IF(MONTH(A258)=12,1,0)</f>
        <v>0</v>
      </c>
      <c r="R258">
        <f>IF(WEEKDAY(A258)&gt;=6,1,0)</f>
        <v>0</v>
      </c>
      <c r="S258">
        <v>7940</v>
      </c>
      <c r="T258">
        <f>IF(MONTH(A258)=2,1,0)</f>
        <v>0</v>
      </c>
      <c r="U258">
        <f>IF(MONTH(A258)=3,1,0)</f>
        <v>0</v>
      </c>
      <c r="V258">
        <f>IF(MONTH(A258)=5,1,0)</f>
        <v>0</v>
      </c>
      <c r="W258">
        <f>IF(MONTH(A258)=6,1,0)</f>
        <v>0</v>
      </c>
      <c r="X258">
        <f>IF(MONTH(A258)=7,1,0)</f>
        <v>0</v>
      </c>
      <c r="Y258">
        <f>IF(MONTH(A258)=11,1,0)</f>
        <v>0</v>
      </c>
    </row>
    <row r="259" spans="1:25">
      <c r="A259" s="1">
        <v>40802</v>
      </c>
      <c r="B259">
        <v>33</v>
      </c>
      <c r="C259">
        <v>144.60606060606059</v>
      </c>
      <c r="D259">
        <v>4772</v>
      </c>
      <c r="E259">
        <v>0</v>
      </c>
      <c r="F259">
        <v>0</v>
      </c>
      <c r="G259">
        <v>0</v>
      </c>
      <c r="H259">
        <v>33</v>
      </c>
      <c r="I259">
        <v>144.60606060606059</v>
      </c>
      <c r="J259">
        <v>4772</v>
      </c>
      <c r="K259">
        <v>0</v>
      </c>
      <c r="L259">
        <v>258</v>
      </c>
      <c r="M259">
        <f>IF(MONTH(A259)=4,1,0)</f>
        <v>0</v>
      </c>
      <c r="N259">
        <f>IF(MONTH(A259)=8,1,0)</f>
        <v>0</v>
      </c>
      <c r="O259">
        <f>IF(MONTH(A259)=9,1,0)</f>
        <v>1</v>
      </c>
      <c r="P259">
        <f>IF(MONTH(A259)=10,1,0)</f>
        <v>0</v>
      </c>
      <c r="Q259">
        <f>IF(MONTH(A259)=12,1,0)</f>
        <v>0</v>
      </c>
      <c r="R259">
        <f>IF(WEEKDAY(A259)&gt;=6,1,0)</f>
        <v>1</v>
      </c>
      <c r="S259">
        <v>9832</v>
      </c>
      <c r="T259">
        <f>IF(MONTH(A259)=2,1,0)</f>
        <v>0</v>
      </c>
      <c r="U259">
        <f>IF(MONTH(A259)=3,1,0)</f>
        <v>0</v>
      </c>
      <c r="V259">
        <f>IF(MONTH(A259)=5,1,0)</f>
        <v>0</v>
      </c>
      <c r="W259">
        <f>IF(MONTH(A259)=6,1,0)</f>
        <v>0</v>
      </c>
      <c r="X259">
        <f>IF(MONTH(A259)=7,1,0)</f>
        <v>0</v>
      </c>
      <c r="Y259">
        <f>IF(MONTH(A259)=11,1,0)</f>
        <v>0</v>
      </c>
    </row>
    <row r="260" spans="1:25">
      <c r="A260" s="1">
        <v>40803</v>
      </c>
      <c r="B260">
        <v>38</v>
      </c>
      <c r="C260">
        <v>144</v>
      </c>
      <c r="D260">
        <v>5472</v>
      </c>
      <c r="E260">
        <v>0</v>
      </c>
      <c r="F260">
        <v>0</v>
      </c>
      <c r="G260">
        <v>0</v>
      </c>
      <c r="H260">
        <v>38</v>
      </c>
      <c r="I260">
        <v>144</v>
      </c>
      <c r="J260">
        <v>5472</v>
      </c>
      <c r="K260">
        <v>0</v>
      </c>
      <c r="L260">
        <v>259</v>
      </c>
      <c r="M260">
        <f>IF(MONTH(A260)=4,1,0)</f>
        <v>0</v>
      </c>
      <c r="N260">
        <f>IF(MONTH(A260)=8,1,0)</f>
        <v>0</v>
      </c>
      <c r="O260">
        <f>IF(MONTH(A260)=9,1,0)</f>
        <v>1</v>
      </c>
      <c r="P260">
        <f>IF(MONTH(A260)=10,1,0)</f>
        <v>0</v>
      </c>
      <c r="Q260">
        <f>IF(MONTH(A260)=12,1,0)</f>
        <v>0</v>
      </c>
      <c r="R260">
        <f>IF(WEEKDAY(A260)&gt;=6,1,0)</f>
        <v>1</v>
      </c>
      <c r="S260">
        <v>4772</v>
      </c>
      <c r="T260">
        <f>IF(MONTH(A260)=2,1,0)</f>
        <v>0</v>
      </c>
      <c r="U260">
        <f>IF(MONTH(A260)=3,1,0)</f>
        <v>0</v>
      </c>
      <c r="V260">
        <f>IF(MONTH(A260)=5,1,0)</f>
        <v>0</v>
      </c>
      <c r="W260">
        <f>IF(MONTH(A260)=6,1,0)</f>
        <v>0</v>
      </c>
      <c r="X260">
        <f>IF(MONTH(A260)=7,1,0)</f>
        <v>0</v>
      </c>
      <c r="Y260">
        <f>IF(MONTH(A260)=11,1,0)</f>
        <v>0</v>
      </c>
    </row>
    <row r="261" spans="1:25">
      <c r="A261" s="1">
        <v>40804</v>
      </c>
      <c r="B261">
        <v>82</v>
      </c>
      <c r="C261">
        <v>144</v>
      </c>
      <c r="D261">
        <v>11808</v>
      </c>
      <c r="E261">
        <v>2</v>
      </c>
      <c r="F261">
        <v>144</v>
      </c>
      <c r="G261">
        <v>288</v>
      </c>
      <c r="H261">
        <v>84</v>
      </c>
      <c r="I261">
        <v>144</v>
      </c>
      <c r="J261">
        <v>12096</v>
      </c>
      <c r="K261">
        <v>0</v>
      </c>
      <c r="L261">
        <v>260</v>
      </c>
      <c r="M261">
        <f>IF(MONTH(A261)=4,1,0)</f>
        <v>0</v>
      </c>
      <c r="N261">
        <f>IF(MONTH(A261)=8,1,0)</f>
        <v>0</v>
      </c>
      <c r="O261">
        <f>IF(MONTH(A261)=9,1,0)</f>
        <v>1</v>
      </c>
      <c r="P261">
        <f>IF(MONTH(A261)=10,1,0)</f>
        <v>0</v>
      </c>
      <c r="Q261">
        <f>IF(MONTH(A261)=12,1,0)</f>
        <v>0</v>
      </c>
      <c r="R261">
        <f>IF(WEEKDAY(A261)&gt;=6,1,0)</f>
        <v>0</v>
      </c>
      <c r="S261">
        <v>5472</v>
      </c>
      <c r="T261">
        <f>IF(MONTH(A261)=2,1,0)</f>
        <v>0</v>
      </c>
      <c r="U261">
        <f>IF(MONTH(A261)=3,1,0)</f>
        <v>0</v>
      </c>
      <c r="V261">
        <f>IF(MONTH(A261)=5,1,0)</f>
        <v>0</v>
      </c>
      <c r="W261">
        <f>IF(MONTH(A261)=6,1,0)</f>
        <v>0</v>
      </c>
      <c r="X261">
        <f>IF(MONTH(A261)=7,1,0)</f>
        <v>0</v>
      </c>
      <c r="Y261">
        <f>IF(MONTH(A261)=11,1,0)</f>
        <v>0</v>
      </c>
    </row>
    <row r="262" spans="1:25">
      <c r="A262" s="1">
        <v>40805</v>
      </c>
      <c r="B262">
        <v>85</v>
      </c>
      <c r="C262">
        <v>144</v>
      </c>
      <c r="D262">
        <v>12240</v>
      </c>
      <c r="E262">
        <v>3</v>
      </c>
      <c r="F262">
        <v>144</v>
      </c>
      <c r="G262">
        <v>432</v>
      </c>
      <c r="H262">
        <v>88</v>
      </c>
      <c r="I262">
        <v>144</v>
      </c>
      <c r="J262">
        <v>12672</v>
      </c>
      <c r="K262">
        <v>0</v>
      </c>
      <c r="L262">
        <v>261</v>
      </c>
      <c r="M262">
        <f>IF(MONTH(A262)=4,1,0)</f>
        <v>0</v>
      </c>
      <c r="N262">
        <f>IF(MONTH(A262)=8,1,0)</f>
        <v>0</v>
      </c>
      <c r="O262">
        <f>IF(MONTH(A262)=9,1,0)</f>
        <v>1</v>
      </c>
      <c r="P262">
        <f>IF(MONTH(A262)=10,1,0)</f>
        <v>0</v>
      </c>
      <c r="Q262">
        <f>IF(MONTH(A262)=12,1,0)</f>
        <v>0</v>
      </c>
      <c r="R262">
        <f>IF(WEEKDAY(A262)&gt;=6,1,0)</f>
        <v>0</v>
      </c>
      <c r="S262">
        <v>12096</v>
      </c>
      <c r="T262">
        <f>IF(MONTH(A262)=2,1,0)</f>
        <v>0</v>
      </c>
      <c r="U262">
        <f>IF(MONTH(A262)=3,1,0)</f>
        <v>0</v>
      </c>
      <c r="V262">
        <f>IF(MONTH(A262)=5,1,0)</f>
        <v>0</v>
      </c>
      <c r="W262">
        <f>IF(MONTH(A262)=6,1,0)</f>
        <v>0</v>
      </c>
      <c r="X262">
        <f>IF(MONTH(A262)=7,1,0)</f>
        <v>0</v>
      </c>
      <c r="Y262">
        <f>IF(MONTH(A262)=11,1,0)</f>
        <v>0</v>
      </c>
    </row>
    <row r="263" spans="1:25">
      <c r="A263" s="1">
        <v>40806</v>
      </c>
      <c r="B263">
        <v>86</v>
      </c>
      <c r="C263">
        <v>144</v>
      </c>
      <c r="D263">
        <v>12384</v>
      </c>
      <c r="E263">
        <v>6</v>
      </c>
      <c r="F263">
        <v>144</v>
      </c>
      <c r="G263">
        <v>864</v>
      </c>
      <c r="H263">
        <v>92</v>
      </c>
      <c r="I263">
        <v>144</v>
      </c>
      <c r="J263">
        <v>13248</v>
      </c>
      <c r="K263">
        <v>0</v>
      </c>
      <c r="L263">
        <v>262</v>
      </c>
      <c r="M263">
        <f>IF(MONTH(A263)=4,1,0)</f>
        <v>0</v>
      </c>
      <c r="N263">
        <f>IF(MONTH(A263)=8,1,0)</f>
        <v>0</v>
      </c>
      <c r="O263">
        <f>IF(MONTH(A263)=9,1,0)</f>
        <v>1</v>
      </c>
      <c r="P263">
        <f>IF(MONTH(A263)=10,1,0)</f>
        <v>0</v>
      </c>
      <c r="Q263">
        <f>IF(MONTH(A263)=12,1,0)</f>
        <v>0</v>
      </c>
      <c r="R263">
        <f>IF(WEEKDAY(A263)&gt;=6,1,0)</f>
        <v>0</v>
      </c>
      <c r="S263">
        <v>12672</v>
      </c>
      <c r="T263">
        <f>IF(MONTH(A263)=2,1,0)</f>
        <v>0</v>
      </c>
      <c r="U263">
        <f>IF(MONTH(A263)=3,1,0)</f>
        <v>0</v>
      </c>
      <c r="V263">
        <f>IF(MONTH(A263)=5,1,0)</f>
        <v>0</v>
      </c>
      <c r="W263">
        <f>IF(MONTH(A263)=6,1,0)</f>
        <v>0</v>
      </c>
      <c r="X263">
        <f>IF(MONTH(A263)=7,1,0)</f>
        <v>0</v>
      </c>
      <c r="Y263">
        <f>IF(MONTH(A263)=11,1,0)</f>
        <v>0</v>
      </c>
    </row>
    <row r="264" spans="1:25">
      <c r="A264" s="1">
        <v>40807</v>
      </c>
      <c r="B264">
        <v>83</v>
      </c>
      <c r="C264">
        <v>144</v>
      </c>
      <c r="D264">
        <v>11952</v>
      </c>
      <c r="E264">
        <v>14</v>
      </c>
      <c r="F264">
        <v>144</v>
      </c>
      <c r="G264">
        <v>2016</v>
      </c>
      <c r="H264">
        <v>97</v>
      </c>
      <c r="I264">
        <v>144</v>
      </c>
      <c r="J264">
        <v>13968</v>
      </c>
      <c r="K264">
        <v>0</v>
      </c>
      <c r="L264">
        <v>263</v>
      </c>
      <c r="M264">
        <f>IF(MONTH(A264)=4,1,0)</f>
        <v>0</v>
      </c>
      <c r="N264">
        <f>IF(MONTH(A264)=8,1,0)</f>
        <v>0</v>
      </c>
      <c r="O264">
        <f>IF(MONTH(A264)=9,1,0)</f>
        <v>1</v>
      </c>
      <c r="P264">
        <f>IF(MONTH(A264)=10,1,0)</f>
        <v>0</v>
      </c>
      <c r="Q264">
        <f>IF(MONTH(A264)=12,1,0)</f>
        <v>0</v>
      </c>
      <c r="R264">
        <f>IF(WEEKDAY(A264)&gt;=6,1,0)</f>
        <v>0</v>
      </c>
      <c r="S264">
        <v>13248</v>
      </c>
      <c r="T264">
        <f>IF(MONTH(A264)=2,1,0)</f>
        <v>0</v>
      </c>
      <c r="U264">
        <f>IF(MONTH(A264)=3,1,0)</f>
        <v>0</v>
      </c>
      <c r="V264">
        <f>IF(MONTH(A264)=5,1,0)</f>
        <v>0</v>
      </c>
      <c r="W264">
        <f>IF(MONTH(A264)=6,1,0)</f>
        <v>0</v>
      </c>
      <c r="X264">
        <f>IF(MONTH(A264)=7,1,0)</f>
        <v>0</v>
      </c>
      <c r="Y264">
        <f>IF(MONTH(A264)=11,1,0)</f>
        <v>0</v>
      </c>
    </row>
    <row r="265" spans="1:25">
      <c r="A265" s="1">
        <v>40808</v>
      </c>
      <c r="B265">
        <v>54</v>
      </c>
      <c r="C265">
        <v>144</v>
      </c>
      <c r="D265">
        <v>7776</v>
      </c>
      <c r="E265">
        <v>22</v>
      </c>
      <c r="F265">
        <v>144</v>
      </c>
      <c r="G265">
        <v>3168</v>
      </c>
      <c r="H265">
        <v>76</v>
      </c>
      <c r="I265">
        <v>144</v>
      </c>
      <c r="J265">
        <v>10944</v>
      </c>
      <c r="K265">
        <v>0</v>
      </c>
      <c r="L265">
        <v>264</v>
      </c>
      <c r="M265">
        <f>IF(MONTH(A265)=4,1,0)</f>
        <v>0</v>
      </c>
      <c r="N265">
        <f>IF(MONTH(A265)=8,1,0)</f>
        <v>0</v>
      </c>
      <c r="O265">
        <f>IF(MONTH(A265)=9,1,0)</f>
        <v>1</v>
      </c>
      <c r="P265">
        <f>IF(MONTH(A265)=10,1,0)</f>
        <v>0</v>
      </c>
      <c r="Q265">
        <f>IF(MONTH(A265)=12,1,0)</f>
        <v>0</v>
      </c>
      <c r="R265">
        <f>IF(WEEKDAY(A265)&gt;=6,1,0)</f>
        <v>0</v>
      </c>
      <c r="S265">
        <v>13968</v>
      </c>
      <c r="T265">
        <f>IF(MONTH(A265)=2,1,0)</f>
        <v>0</v>
      </c>
      <c r="U265">
        <f>IF(MONTH(A265)=3,1,0)</f>
        <v>0</v>
      </c>
      <c r="V265">
        <f>IF(MONTH(A265)=5,1,0)</f>
        <v>0</v>
      </c>
      <c r="W265">
        <f>IF(MONTH(A265)=6,1,0)</f>
        <v>0</v>
      </c>
      <c r="X265">
        <f>IF(MONTH(A265)=7,1,0)</f>
        <v>0</v>
      </c>
      <c r="Y265">
        <f>IF(MONTH(A265)=11,1,0)</f>
        <v>0</v>
      </c>
    </row>
    <row r="266" spans="1:25">
      <c r="A266" s="1">
        <v>40809</v>
      </c>
      <c r="B266">
        <v>58</v>
      </c>
      <c r="C266">
        <v>146.41379310344828</v>
      </c>
      <c r="D266">
        <v>8492</v>
      </c>
      <c r="E266">
        <v>8</v>
      </c>
      <c r="F266">
        <v>138.5</v>
      </c>
      <c r="G266">
        <v>1108</v>
      </c>
      <c r="H266">
        <v>66</v>
      </c>
      <c r="I266">
        <v>145.45454545454547</v>
      </c>
      <c r="J266">
        <v>9600</v>
      </c>
      <c r="K266">
        <v>0</v>
      </c>
      <c r="L266">
        <v>265</v>
      </c>
      <c r="M266">
        <f>IF(MONTH(A266)=4,1,0)</f>
        <v>0</v>
      </c>
      <c r="N266">
        <f>IF(MONTH(A266)=8,1,0)</f>
        <v>0</v>
      </c>
      <c r="O266">
        <f>IF(MONTH(A266)=9,1,0)</f>
        <v>1</v>
      </c>
      <c r="P266">
        <f>IF(MONTH(A266)=10,1,0)</f>
        <v>0</v>
      </c>
      <c r="Q266">
        <f>IF(MONTH(A266)=12,1,0)</f>
        <v>0</v>
      </c>
      <c r="R266">
        <f>IF(WEEKDAY(A266)&gt;=6,1,0)</f>
        <v>1</v>
      </c>
      <c r="S266">
        <v>10944</v>
      </c>
      <c r="T266">
        <f>IF(MONTH(A266)=2,1,0)</f>
        <v>0</v>
      </c>
      <c r="U266">
        <f>IF(MONTH(A266)=3,1,0)</f>
        <v>0</v>
      </c>
      <c r="V266">
        <f>IF(MONTH(A266)=5,1,0)</f>
        <v>0</v>
      </c>
      <c r="W266">
        <f>IF(MONTH(A266)=6,1,0)</f>
        <v>0</v>
      </c>
      <c r="X266">
        <f>IF(MONTH(A266)=7,1,0)</f>
        <v>0</v>
      </c>
      <c r="Y266">
        <f>IF(MONTH(A266)=11,1,0)</f>
        <v>0</v>
      </c>
    </row>
    <row r="267" spans="1:25">
      <c r="A267" s="1">
        <v>40810</v>
      </c>
      <c r="B267">
        <v>50</v>
      </c>
      <c r="C267">
        <v>145.6</v>
      </c>
      <c r="D267">
        <v>7280</v>
      </c>
      <c r="E267">
        <v>5</v>
      </c>
      <c r="F267">
        <v>144</v>
      </c>
      <c r="G267">
        <v>720</v>
      </c>
      <c r="H267">
        <v>55</v>
      </c>
      <c r="I267">
        <v>145.45454545454547</v>
      </c>
      <c r="J267">
        <v>8000</v>
      </c>
      <c r="K267">
        <v>1</v>
      </c>
      <c r="L267">
        <v>266</v>
      </c>
      <c r="M267">
        <f>IF(MONTH(A267)=4,1,0)</f>
        <v>0</v>
      </c>
      <c r="N267">
        <f>IF(MONTH(A267)=8,1,0)</f>
        <v>0</v>
      </c>
      <c r="O267">
        <f>IF(MONTH(A267)=9,1,0)</f>
        <v>1</v>
      </c>
      <c r="P267">
        <f>IF(MONTH(A267)=10,1,0)</f>
        <v>0</v>
      </c>
      <c r="Q267">
        <f>IF(MONTH(A267)=12,1,0)</f>
        <v>0</v>
      </c>
      <c r="R267">
        <f>IF(WEEKDAY(A267)&gt;=6,1,0)</f>
        <v>1</v>
      </c>
      <c r="S267">
        <v>9600</v>
      </c>
      <c r="T267">
        <f>IF(MONTH(A267)=2,1,0)</f>
        <v>0</v>
      </c>
      <c r="U267">
        <f>IF(MONTH(A267)=3,1,0)</f>
        <v>0</v>
      </c>
      <c r="V267">
        <f>IF(MONTH(A267)=5,1,0)</f>
        <v>0</v>
      </c>
      <c r="W267">
        <f>IF(MONTH(A267)=6,1,0)</f>
        <v>0</v>
      </c>
      <c r="X267">
        <f>IF(MONTH(A267)=7,1,0)</f>
        <v>0</v>
      </c>
      <c r="Y267">
        <f>IF(MONTH(A267)=11,1,0)</f>
        <v>0</v>
      </c>
    </row>
    <row r="268" spans="1:25">
      <c r="A268" s="1">
        <v>40811</v>
      </c>
      <c r="B268">
        <v>49</v>
      </c>
      <c r="C268">
        <v>144.40816326530611</v>
      </c>
      <c r="D268">
        <v>7076</v>
      </c>
      <c r="E268">
        <v>0</v>
      </c>
      <c r="F268">
        <v>0</v>
      </c>
      <c r="G268">
        <v>0</v>
      </c>
      <c r="H268">
        <v>49</v>
      </c>
      <c r="I268">
        <v>144.40816326530611</v>
      </c>
      <c r="J268">
        <v>7076</v>
      </c>
      <c r="K268">
        <v>0</v>
      </c>
      <c r="L268">
        <v>267</v>
      </c>
      <c r="M268">
        <f>IF(MONTH(A268)=4,1,0)</f>
        <v>0</v>
      </c>
      <c r="N268">
        <f>IF(MONTH(A268)=8,1,0)</f>
        <v>0</v>
      </c>
      <c r="O268">
        <f>IF(MONTH(A268)=9,1,0)</f>
        <v>1</v>
      </c>
      <c r="P268">
        <f>IF(MONTH(A268)=10,1,0)</f>
        <v>0</v>
      </c>
      <c r="Q268">
        <f>IF(MONTH(A268)=12,1,0)</f>
        <v>0</v>
      </c>
      <c r="R268">
        <f>IF(WEEKDAY(A268)&gt;=6,1,0)</f>
        <v>0</v>
      </c>
      <c r="S268">
        <v>8000</v>
      </c>
      <c r="T268">
        <f>IF(MONTH(A268)=2,1,0)</f>
        <v>0</v>
      </c>
      <c r="U268">
        <f>IF(MONTH(A268)=3,1,0)</f>
        <v>0</v>
      </c>
      <c r="V268">
        <f>IF(MONTH(A268)=5,1,0)</f>
        <v>0</v>
      </c>
      <c r="W268">
        <f>IF(MONTH(A268)=6,1,0)</f>
        <v>0</v>
      </c>
      <c r="X268">
        <f>IF(MONTH(A268)=7,1,0)</f>
        <v>0</v>
      </c>
      <c r="Y268">
        <f>IF(MONTH(A268)=11,1,0)</f>
        <v>0</v>
      </c>
    </row>
    <row r="269" spans="1:25">
      <c r="A269" s="1">
        <v>40812</v>
      </c>
      <c r="B269">
        <v>76</v>
      </c>
      <c r="C269">
        <v>144.26315789473685</v>
      </c>
      <c r="D269">
        <v>10964</v>
      </c>
      <c r="E269">
        <v>2</v>
      </c>
      <c r="F269">
        <v>144</v>
      </c>
      <c r="G269">
        <v>288</v>
      </c>
      <c r="H269">
        <v>78</v>
      </c>
      <c r="I269">
        <v>144.25641025641025</v>
      </c>
      <c r="J269">
        <v>11252</v>
      </c>
      <c r="K269">
        <v>0</v>
      </c>
      <c r="L269">
        <v>268</v>
      </c>
      <c r="M269">
        <f>IF(MONTH(A269)=4,1,0)</f>
        <v>0</v>
      </c>
      <c r="N269">
        <f>IF(MONTH(A269)=8,1,0)</f>
        <v>0</v>
      </c>
      <c r="O269">
        <f>IF(MONTH(A269)=9,1,0)</f>
        <v>1</v>
      </c>
      <c r="P269">
        <f>IF(MONTH(A269)=10,1,0)</f>
        <v>0</v>
      </c>
      <c r="Q269">
        <f>IF(MONTH(A269)=12,1,0)</f>
        <v>0</v>
      </c>
      <c r="R269">
        <f>IF(WEEKDAY(A269)&gt;=6,1,0)</f>
        <v>0</v>
      </c>
      <c r="S269">
        <v>7076</v>
      </c>
      <c r="T269">
        <f>IF(MONTH(A269)=2,1,0)</f>
        <v>0</v>
      </c>
      <c r="U269">
        <f>IF(MONTH(A269)=3,1,0)</f>
        <v>0</v>
      </c>
      <c r="V269">
        <f>IF(MONTH(A269)=5,1,0)</f>
        <v>0</v>
      </c>
      <c r="W269">
        <f>IF(MONTH(A269)=6,1,0)</f>
        <v>0</v>
      </c>
      <c r="X269">
        <f>IF(MONTH(A269)=7,1,0)</f>
        <v>0</v>
      </c>
      <c r="Y269">
        <f>IF(MONTH(A269)=11,1,0)</f>
        <v>0</v>
      </c>
    </row>
    <row r="270" spans="1:25">
      <c r="A270" s="1">
        <v>40813</v>
      </c>
      <c r="B270">
        <v>80</v>
      </c>
      <c r="C270">
        <v>144.25</v>
      </c>
      <c r="D270">
        <v>11540</v>
      </c>
      <c r="E270">
        <v>7</v>
      </c>
      <c r="F270">
        <v>144</v>
      </c>
      <c r="G270">
        <v>1008</v>
      </c>
      <c r="H270">
        <v>87</v>
      </c>
      <c r="I270">
        <v>144.22988505747125</v>
      </c>
      <c r="J270">
        <v>12548</v>
      </c>
      <c r="K270">
        <v>0</v>
      </c>
      <c r="L270">
        <v>269</v>
      </c>
      <c r="M270">
        <f>IF(MONTH(A270)=4,1,0)</f>
        <v>0</v>
      </c>
      <c r="N270">
        <f>IF(MONTH(A270)=8,1,0)</f>
        <v>0</v>
      </c>
      <c r="O270">
        <f>IF(MONTH(A270)=9,1,0)</f>
        <v>1</v>
      </c>
      <c r="P270">
        <f>IF(MONTH(A270)=10,1,0)</f>
        <v>0</v>
      </c>
      <c r="Q270">
        <f>IF(MONTH(A270)=12,1,0)</f>
        <v>0</v>
      </c>
      <c r="R270">
        <f>IF(WEEKDAY(A270)&gt;=6,1,0)</f>
        <v>0</v>
      </c>
      <c r="S270">
        <v>11252</v>
      </c>
      <c r="T270">
        <f>IF(MONTH(A270)=2,1,0)</f>
        <v>0</v>
      </c>
      <c r="U270">
        <f>IF(MONTH(A270)=3,1,0)</f>
        <v>0</v>
      </c>
      <c r="V270">
        <f>IF(MONTH(A270)=5,1,0)</f>
        <v>0</v>
      </c>
      <c r="W270">
        <f>IF(MONTH(A270)=6,1,0)</f>
        <v>0</v>
      </c>
      <c r="X270">
        <f>IF(MONTH(A270)=7,1,0)</f>
        <v>0</v>
      </c>
      <c r="Y270">
        <f>IF(MONTH(A270)=11,1,0)</f>
        <v>0</v>
      </c>
    </row>
    <row r="271" spans="1:25">
      <c r="A271" s="1">
        <v>40814</v>
      </c>
      <c r="B271">
        <v>65</v>
      </c>
      <c r="C271">
        <v>144.30769230769232</v>
      </c>
      <c r="D271">
        <v>9380</v>
      </c>
      <c r="E271">
        <v>11</v>
      </c>
      <c r="F271">
        <v>144</v>
      </c>
      <c r="G271">
        <v>1584</v>
      </c>
      <c r="H271">
        <v>76</v>
      </c>
      <c r="I271">
        <v>144.26315789473685</v>
      </c>
      <c r="J271">
        <v>10964</v>
      </c>
      <c r="K271">
        <v>0</v>
      </c>
      <c r="L271">
        <v>270</v>
      </c>
      <c r="M271">
        <f>IF(MONTH(A271)=4,1,0)</f>
        <v>0</v>
      </c>
      <c r="N271">
        <f>IF(MONTH(A271)=8,1,0)</f>
        <v>0</v>
      </c>
      <c r="O271">
        <f>IF(MONTH(A271)=9,1,0)</f>
        <v>1</v>
      </c>
      <c r="P271">
        <f>IF(MONTH(A271)=10,1,0)</f>
        <v>0</v>
      </c>
      <c r="Q271">
        <f>IF(MONTH(A271)=12,1,0)</f>
        <v>0</v>
      </c>
      <c r="R271">
        <f>IF(WEEKDAY(A271)&gt;=6,1,0)</f>
        <v>0</v>
      </c>
      <c r="S271">
        <v>12548</v>
      </c>
      <c r="T271">
        <f>IF(MONTH(A271)=2,1,0)</f>
        <v>0</v>
      </c>
      <c r="U271">
        <f>IF(MONTH(A271)=3,1,0)</f>
        <v>0</v>
      </c>
      <c r="V271">
        <f>IF(MONTH(A271)=5,1,0)</f>
        <v>0</v>
      </c>
      <c r="W271">
        <f>IF(MONTH(A271)=6,1,0)</f>
        <v>0</v>
      </c>
      <c r="X271">
        <f>IF(MONTH(A271)=7,1,0)</f>
        <v>0</v>
      </c>
      <c r="Y271">
        <f>IF(MONTH(A271)=11,1,0)</f>
        <v>0</v>
      </c>
    </row>
    <row r="272" spans="1:25">
      <c r="A272" s="1">
        <v>40815</v>
      </c>
      <c r="B272">
        <v>35</v>
      </c>
      <c r="C272">
        <v>145.14285714285714</v>
      </c>
      <c r="D272">
        <v>5080</v>
      </c>
      <c r="E272">
        <v>12</v>
      </c>
      <c r="F272">
        <v>144</v>
      </c>
      <c r="G272">
        <v>1728</v>
      </c>
      <c r="H272">
        <v>47</v>
      </c>
      <c r="I272">
        <v>144.85106382978722</v>
      </c>
      <c r="J272">
        <v>6808</v>
      </c>
      <c r="K272">
        <v>0</v>
      </c>
      <c r="L272">
        <v>271</v>
      </c>
      <c r="M272">
        <f>IF(MONTH(A272)=4,1,0)</f>
        <v>0</v>
      </c>
      <c r="N272">
        <f>IF(MONTH(A272)=8,1,0)</f>
        <v>0</v>
      </c>
      <c r="O272">
        <f>IF(MONTH(A272)=9,1,0)</f>
        <v>1</v>
      </c>
      <c r="P272">
        <f>IF(MONTH(A272)=10,1,0)</f>
        <v>0</v>
      </c>
      <c r="Q272">
        <f>IF(MONTH(A272)=12,1,0)</f>
        <v>0</v>
      </c>
      <c r="R272">
        <f>IF(WEEKDAY(A272)&gt;=6,1,0)</f>
        <v>0</v>
      </c>
      <c r="S272">
        <v>10964</v>
      </c>
      <c r="T272">
        <f>IF(MONTH(A272)=2,1,0)</f>
        <v>0</v>
      </c>
      <c r="U272">
        <f>IF(MONTH(A272)=3,1,0)</f>
        <v>0</v>
      </c>
      <c r="V272">
        <f>IF(MONTH(A272)=5,1,0)</f>
        <v>0</v>
      </c>
      <c r="W272">
        <f>IF(MONTH(A272)=6,1,0)</f>
        <v>0</v>
      </c>
      <c r="X272">
        <f>IF(MONTH(A272)=7,1,0)</f>
        <v>0</v>
      </c>
      <c r="Y272">
        <f>IF(MONTH(A272)=11,1,0)</f>
        <v>0</v>
      </c>
    </row>
    <row r="273" spans="1:25">
      <c r="A273" s="1">
        <v>40816</v>
      </c>
      <c r="B273">
        <v>25</v>
      </c>
      <c r="C273">
        <v>146.4</v>
      </c>
      <c r="D273">
        <v>3660</v>
      </c>
      <c r="E273">
        <v>34</v>
      </c>
      <c r="F273">
        <v>143.88235294117646</v>
      </c>
      <c r="G273">
        <v>4892</v>
      </c>
      <c r="H273">
        <v>59</v>
      </c>
      <c r="I273">
        <v>144.94915254237287</v>
      </c>
      <c r="J273">
        <v>8552</v>
      </c>
      <c r="K273">
        <v>0</v>
      </c>
      <c r="L273">
        <v>272</v>
      </c>
      <c r="M273">
        <f>IF(MONTH(A273)=4,1,0)</f>
        <v>0</v>
      </c>
      <c r="N273">
        <f>IF(MONTH(A273)=8,1,0)</f>
        <v>0</v>
      </c>
      <c r="O273">
        <f>IF(MONTH(A273)=9,1,0)</f>
        <v>1</v>
      </c>
      <c r="P273">
        <f>IF(MONTH(A273)=10,1,0)</f>
        <v>0</v>
      </c>
      <c r="Q273">
        <f>IF(MONTH(A273)=12,1,0)</f>
        <v>0</v>
      </c>
      <c r="R273">
        <f>IF(WEEKDAY(A273)&gt;=6,1,0)</f>
        <v>1</v>
      </c>
      <c r="S273">
        <v>6808</v>
      </c>
      <c r="T273">
        <f>IF(MONTH(A273)=2,1,0)</f>
        <v>0</v>
      </c>
      <c r="U273">
        <f>IF(MONTH(A273)=3,1,0)</f>
        <v>0</v>
      </c>
      <c r="V273">
        <f>IF(MONTH(A273)=5,1,0)</f>
        <v>0</v>
      </c>
      <c r="W273">
        <f>IF(MONTH(A273)=6,1,0)</f>
        <v>0</v>
      </c>
      <c r="X273">
        <f>IF(MONTH(A273)=7,1,0)</f>
        <v>0</v>
      </c>
      <c r="Y273">
        <f>IF(MONTH(A273)=11,1,0)</f>
        <v>0</v>
      </c>
    </row>
    <row r="274" spans="1:25">
      <c r="A274" s="1">
        <v>40817</v>
      </c>
      <c r="B274">
        <v>42</v>
      </c>
      <c r="C274">
        <v>146.85714285714286</v>
      </c>
      <c r="D274">
        <v>6168</v>
      </c>
      <c r="E274">
        <v>55</v>
      </c>
      <c r="F274">
        <v>146.1090909090909</v>
      </c>
      <c r="G274">
        <v>8036</v>
      </c>
      <c r="H274">
        <v>97</v>
      </c>
      <c r="I274">
        <v>146.43298969072166</v>
      </c>
      <c r="J274">
        <v>14204</v>
      </c>
      <c r="K274">
        <v>1</v>
      </c>
      <c r="L274">
        <v>273</v>
      </c>
      <c r="M274">
        <f>IF(MONTH(A274)=4,1,0)</f>
        <v>0</v>
      </c>
      <c r="N274">
        <f>IF(MONTH(A274)=8,1,0)</f>
        <v>0</v>
      </c>
      <c r="O274">
        <f>IF(MONTH(A274)=9,1,0)</f>
        <v>0</v>
      </c>
      <c r="P274">
        <f>IF(MONTH(A274)=10,1,0)</f>
        <v>1</v>
      </c>
      <c r="Q274">
        <f>IF(MONTH(A274)=12,1,0)</f>
        <v>0</v>
      </c>
      <c r="R274">
        <f>IF(WEEKDAY(A274)&gt;=6,1,0)</f>
        <v>1</v>
      </c>
      <c r="S274">
        <v>8552</v>
      </c>
      <c r="T274">
        <f>IF(MONTH(A274)=2,1,0)</f>
        <v>0</v>
      </c>
      <c r="U274">
        <f>IF(MONTH(A274)=3,1,0)</f>
        <v>0</v>
      </c>
      <c r="V274">
        <f>IF(MONTH(A274)=5,1,0)</f>
        <v>0</v>
      </c>
      <c r="W274">
        <f>IF(MONTH(A274)=6,1,0)</f>
        <v>0</v>
      </c>
      <c r="X274">
        <f>IF(MONTH(A274)=7,1,0)</f>
        <v>0</v>
      </c>
      <c r="Y274">
        <f>IF(MONTH(A274)=11,1,0)</f>
        <v>0</v>
      </c>
    </row>
    <row r="275" spans="1:25">
      <c r="A275" s="1">
        <v>40818</v>
      </c>
      <c r="B275">
        <v>95</v>
      </c>
      <c r="C275">
        <v>144.21052631578948</v>
      </c>
      <c r="D275">
        <v>13700</v>
      </c>
      <c r="E275">
        <v>1</v>
      </c>
      <c r="F275">
        <v>144</v>
      </c>
      <c r="G275">
        <v>144</v>
      </c>
      <c r="H275">
        <v>96</v>
      </c>
      <c r="I275">
        <v>144.20833333333334</v>
      </c>
      <c r="J275">
        <v>13844</v>
      </c>
      <c r="K275">
        <v>0</v>
      </c>
      <c r="L275">
        <v>274</v>
      </c>
      <c r="M275">
        <f>IF(MONTH(A275)=4,1,0)</f>
        <v>0</v>
      </c>
      <c r="N275">
        <f>IF(MONTH(A275)=8,1,0)</f>
        <v>0</v>
      </c>
      <c r="O275">
        <f>IF(MONTH(A275)=9,1,0)</f>
        <v>0</v>
      </c>
      <c r="P275">
        <f>IF(MONTH(A275)=10,1,0)</f>
        <v>1</v>
      </c>
      <c r="Q275">
        <f>IF(MONTH(A275)=12,1,0)</f>
        <v>0</v>
      </c>
      <c r="R275">
        <f>IF(WEEKDAY(A275)&gt;=6,1,0)</f>
        <v>0</v>
      </c>
      <c r="S275">
        <v>14204</v>
      </c>
      <c r="T275">
        <f>IF(MONTH(A275)=2,1,0)</f>
        <v>0</v>
      </c>
      <c r="U275">
        <f>IF(MONTH(A275)=3,1,0)</f>
        <v>0</v>
      </c>
      <c r="V275">
        <f>IF(MONTH(A275)=5,1,0)</f>
        <v>0</v>
      </c>
      <c r="W275">
        <f>IF(MONTH(A275)=6,1,0)</f>
        <v>0</v>
      </c>
      <c r="X275">
        <f>IF(MONTH(A275)=7,1,0)</f>
        <v>0</v>
      </c>
      <c r="Y275">
        <f>IF(MONTH(A275)=11,1,0)</f>
        <v>0</v>
      </c>
    </row>
    <row r="276" spans="1:25">
      <c r="A276" s="1">
        <v>40819</v>
      </c>
      <c r="B276">
        <v>91</v>
      </c>
      <c r="C276">
        <v>144.21978021978023</v>
      </c>
      <c r="D276">
        <v>13124</v>
      </c>
      <c r="E276">
        <v>6</v>
      </c>
      <c r="F276">
        <v>144</v>
      </c>
      <c r="G276">
        <v>864</v>
      </c>
      <c r="H276">
        <v>97</v>
      </c>
      <c r="I276">
        <v>144.20618556701032</v>
      </c>
      <c r="J276">
        <v>13988</v>
      </c>
      <c r="K276">
        <v>0</v>
      </c>
      <c r="L276">
        <v>275</v>
      </c>
      <c r="M276">
        <f>IF(MONTH(A276)=4,1,0)</f>
        <v>0</v>
      </c>
      <c r="N276">
        <f>IF(MONTH(A276)=8,1,0)</f>
        <v>0</v>
      </c>
      <c r="O276">
        <f>IF(MONTH(A276)=9,1,0)</f>
        <v>0</v>
      </c>
      <c r="P276">
        <f>IF(MONTH(A276)=10,1,0)</f>
        <v>1</v>
      </c>
      <c r="Q276">
        <f>IF(MONTH(A276)=12,1,0)</f>
        <v>0</v>
      </c>
      <c r="R276">
        <f>IF(WEEKDAY(A276)&gt;=6,1,0)</f>
        <v>0</v>
      </c>
      <c r="S276">
        <v>13844</v>
      </c>
      <c r="T276">
        <f>IF(MONTH(A276)=2,1,0)</f>
        <v>0</v>
      </c>
      <c r="U276">
        <f>IF(MONTH(A276)=3,1,0)</f>
        <v>0</v>
      </c>
      <c r="V276">
        <f>IF(MONTH(A276)=5,1,0)</f>
        <v>0</v>
      </c>
      <c r="W276">
        <f>IF(MONTH(A276)=6,1,0)</f>
        <v>0</v>
      </c>
      <c r="X276">
        <f>IF(MONTH(A276)=7,1,0)</f>
        <v>0</v>
      </c>
      <c r="Y276">
        <f>IF(MONTH(A276)=11,1,0)</f>
        <v>0</v>
      </c>
    </row>
    <row r="277" spans="1:25">
      <c r="A277" s="1">
        <v>40820</v>
      </c>
      <c r="B277">
        <v>72</v>
      </c>
      <c r="C277">
        <v>144</v>
      </c>
      <c r="D277">
        <v>10368</v>
      </c>
      <c r="E277">
        <v>14</v>
      </c>
      <c r="F277">
        <v>144</v>
      </c>
      <c r="G277">
        <v>2016</v>
      </c>
      <c r="H277">
        <v>86</v>
      </c>
      <c r="I277">
        <v>144</v>
      </c>
      <c r="J277">
        <v>12384</v>
      </c>
      <c r="K277">
        <v>0</v>
      </c>
      <c r="L277">
        <v>276</v>
      </c>
      <c r="M277">
        <f>IF(MONTH(A277)=4,1,0)</f>
        <v>0</v>
      </c>
      <c r="N277">
        <f>IF(MONTH(A277)=8,1,0)</f>
        <v>0</v>
      </c>
      <c r="O277">
        <f>IF(MONTH(A277)=9,1,0)</f>
        <v>0</v>
      </c>
      <c r="P277">
        <f>IF(MONTH(A277)=10,1,0)</f>
        <v>1</v>
      </c>
      <c r="Q277">
        <f>IF(MONTH(A277)=12,1,0)</f>
        <v>0</v>
      </c>
      <c r="R277">
        <f>IF(WEEKDAY(A277)&gt;=6,1,0)</f>
        <v>0</v>
      </c>
      <c r="S277">
        <v>13988</v>
      </c>
      <c r="T277">
        <f>IF(MONTH(A277)=2,1,0)</f>
        <v>0</v>
      </c>
      <c r="U277">
        <f>IF(MONTH(A277)=3,1,0)</f>
        <v>0</v>
      </c>
      <c r="V277">
        <f>IF(MONTH(A277)=5,1,0)</f>
        <v>0</v>
      </c>
      <c r="W277">
        <f>IF(MONTH(A277)=6,1,0)</f>
        <v>0</v>
      </c>
      <c r="X277">
        <f>IF(MONTH(A277)=7,1,0)</f>
        <v>0</v>
      </c>
      <c r="Y277">
        <f>IF(MONTH(A277)=11,1,0)</f>
        <v>0</v>
      </c>
    </row>
    <row r="278" spans="1:25">
      <c r="A278" s="1">
        <v>40821</v>
      </c>
      <c r="B278">
        <v>73</v>
      </c>
      <c r="C278">
        <v>144</v>
      </c>
      <c r="D278">
        <v>10512</v>
      </c>
      <c r="E278">
        <v>23</v>
      </c>
      <c r="F278">
        <v>144</v>
      </c>
      <c r="G278">
        <v>3312</v>
      </c>
      <c r="H278">
        <v>96</v>
      </c>
      <c r="I278">
        <v>144</v>
      </c>
      <c r="J278">
        <v>13824</v>
      </c>
      <c r="K278">
        <v>0</v>
      </c>
      <c r="L278">
        <v>277</v>
      </c>
      <c r="M278">
        <f>IF(MONTH(A278)=4,1,0)</f>
        <v>0</v>
      </c>
      <c r="N278">
        <f>IF(MONTH(A278)=8,1,0)</f>
        <v>0</v>
      </c>
      <c r="O278">
        <f>IF(MONTH(A278)=9,1,0)</f>
        <v>0</v>
      </c>
      <c r="P278">
        <f>IF(MONTH(A278)=10,1,0)</f>
        <v>1</v>
      </c>
      <c r="Q278">
        <f>IF(MONTH(A278)=12,1,0)</f>
        <v>0</v>
      </c>
      <c r="R278">
        <f>IF(WEEKDAY(A278)&gt;=6,1,0)</f>
        <v>0</v>
      </c>
      <c r="S278">
        <v>12384</v>
      </c>
      <c r="T278">
        <f>IF(MONTH(A278)=2,1,0)</f>
        <v>0</v>
      </c>
      <c r="U278">
        <f>IF(MONTH(A278)=3,1,0)</f>
        <v>0</v>
      </c>
      <c r="V278">
        <f>IF(MONTH(A278)=5,1,0)</f>
        <v>0</v>
      </c>
      <c r="W278">
        <f>IF(MONTH(A278)=6,1,0)</f>
        <v>0</v>
      </c>
      <c r="X278">
        <f>IF(MONTH(A278)=7,1,0)</f>
        <v>0</v>
      </c>
      <c r="Y278">
        <f>IF(MONTH(A278)=11,1,0)</f>
        <v>0</v>
      </c>
    </row>
    <row r="279" spans="1:25">
      <c r="A279" s="1">
        <v>40822</v>
      </c>
      <c r="B279">
        <v>81</v>
      </c>
      <c r="C279">
        <v>144.24691358024691</v>
      </c>
      <c r="D279">
        <v>11684</v>
      </c>
      <c r="E279">
        <v>12</v>
      </c>
      <c r="F279">
        <v>144</v>
      </c>
      <c r="G279">
        <v>1728</v>
      </c>
      <c r="H279">
        <v>93</v>
      </c>
      <c r="I279">
        <v>144.21505376344086</v>
      </c>
      <c r="J279">
        <v>13412</v>
      </c>
      <c r="K279">
        <v>0</v>
      </c>
      <c r="L279">
        <v>278</v>
      </c>
      <c r="M279">
        <f>IF(MONTH(A279)=4,1,0)</f>
        <v>0</v>
      </c>
      <c r="N279">
        <f>IF(MONTH(A279)=8,1,0)</f>
        <v>0</v>
      </c>
      <c r="O279">
        <f>IF(MONTH(A279)=9,1,0)</f>
        <v>0</v>
      </c>
      <c r="P279">
        <f>IF(MONTH(A279)=10,1,0)</f>
        <v>1</v>
      </c>
      <c r="Q279">
        <f>IF(MONTH(A279)=12,1,0)</f>
        <v>0</v>
      </c>
      <c r="R279">
        <f>IF(WEEKDAY(A279)&gt;=6,1,0)</f>
        <v>0</v>
      </c>
      <c r="S279">
        <v>13824</v>
      </c>
      <c r="T279">
        <f>IF(MONTH(A279)=2,1,0)</f>
        <v>0</v>
      </c>
      <c r="U279">
        <f>IF(MONTH(A279)=3,1,0)</f>
        <v>0</v>
      </c>
      <c r="V279">
        <f>IF(MONTH(A279)=5,1,0)</f>
        <v>0</v>
      </c>
      <c r="W279">
        <f>IF(MONTH(A279)=6,1,0)</f>
        <v>0</v>
      </c>
      <c r="X279">
        <f>IF(MONTH(A279)=7,1,0)</f>
        <v>0</v>
      </c>
      <c r="Y279">
        <f>IF(MONTH(A279)=11,1,0)</f>
        <v>0</v>
      </c>
    </row>
    <row r="280" spans="1:25">
      <c r="A280" s="1">
        <v>40823</v>
      </c>
      <c r="B280">
        <v>56</v>
      </c>
      <c r="C280">
        <v>144</v>
      </c>
      <c r="D280">
        <v>8064</v>
      </c>
      <c r="E280">
        <v>3</v>
      </c>
      <c r="F280">
        <v>144</v>
      </c>
      <c r="G280">
        <v>432</v>
      </c>
      <c r="H280">
        <v>59</v>
      </c>
      <c r="I280">
        <v>144</v>
      </c>
      <c r="J280">
        <v>8496</v>
      </c>
      <c r="K280">
        <v>0</v>
      </c>
      <c r="L280">
        <v>279</v>
      </c>
      <c r="M280">
        <f>IF(MONTH(A280)=4,1,0)</f>
        <v>0</v>
      </c>
      <c r="N280">
        <f>IF(MONTH(A280)=8,1,0)</f>
        <v>0</v>
      </c>
      <c r="O280">
        <f>IF(MONTH(A280)=9,1,0)</f>
        <v>0</v>
      </c>
      <c r="P280">
        <f>IF(MONTH(A280)=10,1,0)</f>
        <v>1</v>
      </c>
      <c r="Q280">
        <f>IF(MONTH(A280)=12,1,0)</f>
        <v>0</v>
      </c>
      <c r="R280">
        <f>IF(WEEKDAY(A280)&gt;=6,1,0)</f>
        <v>1</v>
      </c>
      <c r="S280">
        <v>13412</v>
      </c>
      <c r="T280">
        <f>IF(MONTH(A280)=2,1,0)</f>
        <v>0</v>
      </c>
      <c r="U280">
        <f>IF(MONTH(A280)=3,1,0)</f>
        <v>0</v>
      </c>
      <c r="V280">
        <f>IF(MONTH(A280)=5,1,0)</f>
        <v>0</v>
      </c>
      <c r="W280">
        <f>IF(MONTH(A280)=6,1,0)</f>
        <v>0</v>
      </c>
      <c r="X280">
        <f>IF(MONTH(A280)=7,1,0)</f>
        <v>0</v>
      </c>
      <c r="Y280">
        <f>IF(MONTH(A280)=11,1,0)</f>
        <v>0</v>
      </c>
    </row>
    <row r="281" spans="1:25">
      <c r="A281" s="1">
        <v>40824</v>
      </c>
      <c r="B281">
        <v>33</v>
      </c>
      <c r="C281">
        <v>144</v>
      </c>
      <c r="D281">
        <v>4752</v>
      </c>
      <c r="E281">
        <v>3</v>
      </c>
      <c r="F281">
        <v>144</v>
      </c>
      <c r="G281">
        <v>432</v>
      </c>
      <c r="H281">
        <v>36</v>
      </c>
      <c r="I281">
        <v>144</v>
      </c>
      <c r="J281">
        <v>5184</v>
      </c>
      <c r="K281">
        <v>0</v>
      </c>
      <c r="L281">
        <v>280</v>
      </c>
      <c r="M281">
        <f>IF(MONTH(A281)=4,1,0)</f>
        <v>0</v>
      </c>
      <c r="N281">
        <f>IF(MONTH(A281)=8,1,0)</f>
        <v>0</v>
      </c>
      <c r="O281">
        <f>IF(MONTH(A281)=9,1,0)</f>
        <v>0</v>
      </c>
      <c r="P281">
        <f>IF(MONTH(A281)=10,1,0)</f>
        <v>1</v>
      </c>
      <c r="Q281">
        <f>IF(MONTH(A281)=12,1,0)</f>
        <v>0</v>
      </c>
      <c r="R281">
        <f>IF(WEEKDAY(A281)&gt;=6,1,0)</f>
        <v>1</v>
      </c>
      <c r="S281">
        <v>8496</v>
      </c>
      <c r="T281">
        <f>IF(MONTH(A281)=2,1,0)</f>
        <v>0</v>
      </c>
      <c r="U281">
        <f>IF(MONTH(A281)=3,1,0)</f>
        <v>0</v>
      </c>
      <c r="V281">
        <f>IF(MONTH(A281)=5,1,0)</f>
        <v>0</v>
      </c>
      <c r="W281">
        <f>IF(MONTH(A281)=6,1,0)</f>
        <v>0</v>
      </c>
      <c r="X281">
        <f>IF(MONTH(A281)=7,1,0)</f>
        <v>0</v>
      </c>
      <c r="Y281">
        <f>IF(MONTH(A281)=11,1,0)</f>
        <v>0</v>
      </c>
    </row>
    <row r="282" spans="1:25">
      <c r="A282" s="1">
        <v>40825</v>
      </c>
      <c r="B282">
        <v>57</v>
      </c>
      <c r="C282">
        <v>144</v>
      </c>
      <c r="D282">
        <v>8208</v>
      </c>
      <c r="E282">
        <v>1</v>
      </c>
      <c r="F282">
        <v>144</v>
      </c>
      <c r="G282">
        <v>144</v>
      </c>
      <c r="H282">
        <v>58</v>
      </c>
      <c r="I282">
        <v>144</v>
      </c>
      <c r="J282">
        <v>8352</v>
      </c>
      <c r="K282">
        <v>0</v>
      </c>
      <c r="L282">
        <v>281</v>
      </c>
      <c r="M282">
        <f>IF(MONTH(A282)=4,1,0)</f>
        <v>0</v>
      </c>
      <c r="N282">
        <f>IF(MONTH(A282)=8,1,0)</f>
        <v>0</v>
      </c>
      <c r="O282">
        <f>IF(MONTH(A282)=9,1,0)</f>
        <v>0</v>
      </c>
      <c r="P282">
        <f>IF(MONTH(A282)=10,1,0)</f>
        <v>1</v>
      </c>
      <c r="Q282">
        <f>IF(MONTH(A282)=12,1,0)</f>
        <v>0</v>
      </c>
      <c r="R282">
        <f>IF(WEEKDAY(A282)&gt;=6,1,0)</f>
        <v>0</v>
      </c>
      <c r="S282">
        <v>5184</v>
      </c>
      <c r="T282">
        <f>IF(MONTH(A282)=2,1,0)</f>
        <v>0</v>
      </c>
      <c r="U282">
        <f>IF(MONTH(A282)=3,1,0)</f>
        <v>0</v>
      </c>
      <c r="V282">
        <f>IF(MONTH(A282)=5,1,0)</f>
        <v>0</v>
      </c>
      <c r="W282">
        <f>IF(MONTH(A282)=6,1,0)</f>
        <v>0</v>
      </c>
      <c r="X282">
        <f>IF(MONTH(A282)=7,1,0)</f>
        <v>0</v>
      </c>
      <c r="Y282">
        <f>IF(MONTH(A282)=11,1,0)</f>
        <v>0</v>
      </c>
    </row>
    <row r="283" spans="1:25">
      <c r="A283" s="1">
        <v>40826</v>
      </c>
      <c r="B283">
        <v>63</v>
      </c>
      <c r="C283">
        <v>144</v>
      </c>
      <c r="D283">
        <v>9072</v>
      </c>
      <c r="E283">
        <v>9</v>
      </c>
      <c r="F283">
        <v>144</v>
      </c>
      <c r="G283">
        <v>1296</v>
      </c>
      <c r="H283">
        <v>72</v>
      </c>
      <c r="I283">
        <v>144</v>
      </c>
      <c r="J283">
        <v>10368</v>
      </c>
      <c r="K283">
        <v>0</v>
      </c>
      <c r="L283">
        <v>282</v>
      </c>
      <c r="M283">
        <f>IF(MONTH(A283)=4,1,0)</f>
        <v>0</v>
      </c>
      <c r="N283">
        <f>IF(MONTH(A283)=8,1,0)</f>
        <v>0</v>
      </c>
      <c r="O283">
        <f>IF(MONTH(A283)=9,1,0)</f>
        <v>0</v>
      </c>
      <c r="P283">
        <f>IF(MONTH(A283)=10,1,0)</f>
        <v>1</v>
      </c>
      <c r="Q283">
        <f>IF(MONTH(A283)=12,1,0)</f>
        <v>0</v>
      </c>
      <c r="R283">
        <f>IF(WEEKDAY(A283)&gt;=6,1,0)</f>
        <v>0</v>
      </c>
      <c r="S283">
        <v>8352</v>
      </c>
      <c r="T283">
        <f>IF(MONTH(A283)=2,1,0)</f>
        <v>0</v>
      </c>
      <c r="U283">
        <f>IF(MONTH(A283)=3,1,0)</f>
        <v>0</v>
      </c>
      <c r="V283">
        <f>IF(MONTH(A283)=5,1,0)</f>
        <v>0</v>
      </c>
      <c r="W283">
        <f>IF(MONTH(A283)=6,1,0)</f>
        <v>0</v>
      </c>
      <c r="X283">
        <f>IF(MONTH(A283)=7,1,0)</f>
        <v>0</v>
      </c>
      <c r="Y283">
        <f>IF(MONTH(A283)=11,1,0)</f>
        <v>0</v>
      </c>
    </row>
    <row r="284" spans="1:25">
      <c r="A284" s="1">
        <v>40827</v>
      </c>
      <c r="B284">
        <v>67</v>
      </c>
      <c r="C284">
        <v>144</v>
      </c>
      <c r="D284">
        <v>9648</v>
      </c>
      <c r="E284">
        <v>1</v>
      </c>
      <c r="F284">
        <v>144</v>
      </c>
      <c r="G284">
        <v>144</v>
      </c>
      <c r="H284">
        <v>68</v>
      </c>
      <c r="I284">
        <v>144</v>
      </c>
      <c r="J284">
        <v>9792</v>
      </c>
      <c r="K284">
        <v>0</v>
      </c>
      <c r="L284">
        <v>283</v>
      </c>
      <c r="M284">
        <f>IF(MONTH(A284)=4,1,0)</f>
        <v>0</v>
      </c>
      <c r="N284">
        <f>IF(MONTH(A284)=8,1,0)</f>
        <v>0</v>
      </c>
      <c r="O284">
        <f>IF(MONTH(A284)=9,1,0)</f>
        <v>0</v>
      </c>
      <c r="P284">
        <f>IF(MONTH(A284)=10,1,0)</f>
        <v>1</v>
      </c>
      <c r="Q284">
        <f>IF(MONTH(A284)=12,1,0)</f>
        <v>0</v>
      </c>
      <c r="R284">
        <f>IF(WEEKDAY(A284)&gt;=6,1,0)</f>
        <v>0</v>
      </c>
      <c r="S284">
        <v>10368</v>
      </c>
      <c r="T284">
        <f>IF(MONTH(A284)=2,1,0)</f>
        <v>0</v>
      </c>
      <c r="U284">
        <f>IF(MONTH(A284)=3,1,0)</f>
        <v>0</v>
      </c>
      <c r="V284">
        <f>IF(MONTH(A284)=5,1,0)</f>
        <v>0</v>
      </c>
      <c r="W284">
        <f>IF(MONTH(A284)=6,1,0)</f>
        <v>0</v>
      </c>
      <c r="X284">
        <f>IF(MONTH(A284)=7,1,0)</f>
        <v>0</v>
      </c>
      <c r="Y284">
        <f>IF(MONTH(A284)=11,1,0)</f>
        <v>0</v>
      </c>
    </row>
    <row r="285" spans="1:25">
      <c r="A285" s="1">
        <v>40828</v>
      </c>
      <c r="B285">
        <v>74</v>
      </c>
      <c r="C285">
        <v>144.54054054054055</v>
      </c>
      <c r="D285">
        <v>10696</v>
      </c>
      <c r="E285">
        <v>3</v>
      </c>
      <c r="F285">
        <v>144</v>
      </c>
      <c r="G285">
        <v>432</v>
      </c>
      <c r="H285">
        <v>77</v>
      </c>
      <c r="I285">
        <v>144.51948051948051</v>
      </c>
      <c r="J285">
        <v>11128</v>
      </c>
      <c r="K285">
        <v>0</v>
      </c>
      <c r="L285">
        <v>284</v>
      </c>
      <c r="M285">
        <f>IF(MONTH(A285)=4,1,0)</f>
        <v>0</v>
      </c>
      <c r="N285">
        <f>IF(MONTH(A285)=8,1,0)</f>
        <v>0</v>
      </c>
      <c r="O285">
        <f>IF(MONTH(A285)=9,1,0)</f>
        <v>0</v>
      </c>
      <c r="P285">
        <f>IF(MONTH(A285)=10,1,0)</f>
        <v>1</v>
      </c>
      <c r="Q285">
        <f>IF(MONTH(A285)=12,1,0)</f>
        <v>0</v>
      </c>
      <c r="R285">
        <f>IF(WEEKDAY(A285)&gt;=6,1,0)</f>
        <v>0</v>
      </c>
      <c r="S285">
        <v>9792</v>
      </c>
      <c r="T285">
        <f>IF(MONTH(A285)=2,1,0)</f>
        <v>0</v>
      </c>
      <c r="U285">
        <f>IF(MONTH(A285)=3,1,0)</f>
        <v>0</v>
      </c>
      <c r="V285">
        <f>IF(MONTH(A285)=5,1,0)</f>
        <v>0</v>
      </c>
      <c r="W285">
        <f>IF(MONTH(A285)=6,1,0)</f>
        <v>0</v>
      </c>
      <c r="X285">
        <f>IF(MONTH(A285)=7,1,0)</f>
        <v>0</v>
      </c>
      <c r="Y285">
        <f>IF(MONTH(A285)=11,1,0)</f>
        <v>0</v>
      </c>
    </row>
    <row r="286" spans="1:25">
      <c r="A286" s="1">
        <v>40829</v>
      </c>
      <c r="B286">
        <v>92</v>
      </c>
      <c r="C286">
        <v>145.7391304347826</v>
      </c>
      <c r="D286">
        <v>13408</v>
      </c>
      <c r="E286">
        <v>5</v>
      </c>
      <c r="F286">
        <v>135.19999999999999</v>
      </c>
      <c r="G286">
        <v>676</v>
      </c>
      <c r="H286">
        <v>97</v>
      </c>
      <c r="I286">
        <v>145.1958762886598</v>
      </c>
      <c r="J286">
        <v>14084</v>
      </c>
      <c r="K286">
        <v>0</v>
      </c>
      <c r="L286">
        <v>285</v>
      </c>
      <c r="M286">
        <f>IF(MONTH(A286)=4,1,0)</f>
        <v>0</v>
      </c>
      <c r="N286">
        <f>IF(MONTH(A286)=8,1,0)</f>
        <v>0</v>
      </c>
      <c r="O286">
        <f>IF(MONTH(A286)=9,1,0)</f>
        <v>0</v>
      </c>
      <c r="P286">
        <f>IF(MONTH(A286)=10,1,0)</f>
        <v>1</v>
      </c>
      <c r="Q286">
        <f>IF(MONTH(A286)=12,1,0)</f>
        <v>0</v>
      </c>
      <c r="R286">
        <f>IF(WEEKDAY(A286)&gt;=6,1,0)</f>
        <v>0</v>
      </c>
      <c r="S286">
        <v>11128</v>
      </c>
      <c r="T286">
        <f>IF(MONTH(A286)=2,1,0)</f>
        <v>0</v>
      </c>
      <c r="U286">
        <f>IF(MONTH(A286)=3,1,0)</f>
        <v>0</v>
      </c>
      <c r="V286">
        <f>IF(MONTH(A286)=5,1,0)</f>
        <v>0</v>
      </c>
      <c r="W286">
        <f>IF(MONTH(A286)=6,1,0)</f>
        <v>0</v>
      </c>
      <c r="X286">
        <f>IF(MONTH(A286)=7,1,0)</f>
        <v>0</v>
      </c>
      <c r="Y286">
        <f>IF(MONTH(A286)=11,1,0)</f>
        <v>0</v>
      </c>
    </row>
    <row r="287" spans="1:25">
      <c r="A287" s="1">
        <v>40830</v>
      </c>
      <c r="B287">
        <v>81</v>
      </c>
      <c r="C287">
        <v>144.93827160493828</v>
      </c>
      <c r="D287">
        <v>11740</v>
      </c>
      <c r="E287">
        <v>16</v>
      </c>
      <c r="F287">
        <v>142.5</v>
      </c>
      <c r="G287">
        <v>2280</v>
      </c>
      <c r="H287">
        <v>97</v>
      </c>
      <c r="I287">
        <v>144.53608247422682</v>
      </c>
      <c r="J287">
        <v>14020</v>
      </c>
      <c r="K287">
        <v>0</v>
      </c>
      <c r="L287">
        <v>286</v>
      </c>
      <c r="M287">
        <f>IF(MONTH(A287)=4,1,0)</f>
        <v>0</v>
      </c>
      <c r="N287">
        <f>IF(MONTH(A287)=8,1,0)</f>
        <v>0</v>
      </c>
      <c r="O287">
        <f>IF(MONTH(A287)=9,1,0)</f>
        <v>0</v>
      </c>
      <c r="P287">
        <f>IF(MONTH(A287)=10,1,0)</f>
        <v>1</v>
      </c>
      <c r="Q287">
        <f>IF(MONTH(A287)=12,1,0)</f>
        <v>0</v>
      </c>
      <c r="R287">
        <f>IF(WEEKDAY(A287)&gt;=6,1,0)</f>
        <v>1</v>
      </c>
      <c r="S287">
        <v>14084</v>
      </c>
      <c r="T287">
        <f>IF(MONTH(A287)=2,1,0)</f>
        <v>0</v>
      </c>
      <c r="U287">
        <f>IF(MONTH(A287)=3,1,0)</f>
        <v>0</v>
      </c>
      <c r="V287">
        <f>IF(MONTH(A287)=5,1,0)</f>
        <v>0</v>
      </c>
      <c r="W287">
        <f>IF(MONTH(A287)=6,1,0)</f>
        <v>0</v>
      </c>
      <c r="X287">
        <f>IF(MONTH(A287)=7,1,0)</f>
        <v>0</v>
      </c>
      <c r="Y287">
        <f>IF(MONTH(A287)=11,1,0)</f>
        <v>0</v>
      </c>
    </row>
    <row r="288" spans="1:25">
      <c r="A288" s="1">
        <v>40831</v>
      </c>
      <c r="B288">
        <v>78</v>
      </c>
      <c r="C288">
        <v>145.7948717948718</v>
      </c>
      <c r="D288">
        <v>11372</v>
      </c>
      <c r="E288">
        <v>13</v>
      </c>
      <c r="F288">
        <v>151.69230769230768</v>
      </c>
      <c r="G288">
        <v>1972</v>
      </c>
      <c r="H288">
        <v>91</v>
      </c>
      <c r="I288">
        <v>146.63736263736263</v>
      </c>
      <c r="J288">
        <v>13344</v>
      </c>
      <c r="K288">
        <v>1</v>
      </c>
      <c r="L288">
        <v>287</v>
      </c>
      <c r="M288">
        <f>IF(MONTH(A288)=4,1,0)</f>
        <v>0</v>
      </c>
      <c r="N288">
        <f>IF(MONTH(A288)=8,1,0)</f>
        <v>0</v>
      </c>
      <c r="O288">
        <f>IF(MONTH(A288)=9,1,0)</f>
        <v>0</v>
      </c>
      <c r="P288">
        <f>IF(MONTH(A288)=10,1,0)</f>
        <v>1</v>
      </c>
      <c r="Q288">
        <f>IF(MONTH(A288)=12,1,0)</f>
        <v>0</v>
      </c>
      <c r="R288">
        <f>IF(WEEKDAY(A288)&gt;=6,1,0)</f>
        <v>1</v>
      </c>
      <c r="S288">
        <v>14020</v>
      </c>
      <c r="T288">
        <f>IF(MONTH(A288)=2,1,0)</f>
        <v>0</v>
      </c>
      <c r="U288">
        <f>IF(MONTH(A288)=3,1,0)</f>
        <v>0</v>
      </c>
      <c r="V288">
        <f>IF(MONTH(A288)=5,1,0)</f>
        <v>0</v>
      </c>
      <c r="W288">
        <f>IF(MONTH(A288)=6,1,0)</f>
        <v>0</v>
      </c>
      <c r="X288">
        <f>IF(MONTH(A288)=7,1,0)</f>
        <v>0</v>
      </c>
      <c r="Y288">
        <f>IF(MONTH(A288)=11,1,0)</f>
        <v>0</v>
      </c>
    </row>
    <row r="289" spans="1:25">
      <c r="A289" s="1">
        <v>40832</v>
      </c>
      <c r="B289">
        <v>74</v>
      </c>
      <c r="C289">
        <v>144.27027027027026</v>
      </c>
      <c r="D289">
        <v>10676</v>
      </c>
      <c r="E289">
        <v>0</v>
      </c>
      <c r="F289">
        <v>0</v>
      </c>
      <c r="G289">
        <v>0</v>
      </c>
      <c r="H289">
        <v>74</v>
      </c>
      <c r="I289">
        <v>144.27027027027026</v>
      </c>
      <c r="J289">
        <v>10676</v>
      </c>
      <c r="K289">
        <v>0</v>
      </c>
      <c r="L289">
        <v>288</v>
      </c>
      <c r="M289">
        <f>IF(MONTH(A289)=4,1,0)</f>
        <v>0</v>
      </c>
      <c r="N289">
        <f>IF(MONTH(A289)=8,1,0)</f>
        <v>0</v>
      </c>
      <c r="O289">
        <f>IF(MONTH(A289)=9,1,0)</f>
        <v>0</v>
      </c>
      <c r="P289">
        <f>IF(MONTH(A289)=10,1,0)</f>
        <v>1</v>
      </c>
      <c r="Q289">
        <f>IF(MONTH(A289)=12,1,0)</f>
        <v>0</v>
      </c>
      <c r="R289">
        <f>IF(WEEKDAY(A289)&gt;=6,1,0)</f>
        <v>0</v>
      </c>
      <c r="S289">
        <v>13344</v>
      </c>
      <c r="T289">
        <f>IF(MONTH(A289)=2,1,0)</f>
        <v>0</v>
      </c>
      <c r="U289">
        <f>IF(MONTH(A289)=3,1,0)</f>
        <v>0</v>
      </c>
      <c r="V289">
        <f>IF(MONTH(A289)=5,1,0)</f>
        <v>0</v>
      </c>
      <c r="W289">
        <f>IF(MONTH(A289)=6,1,0)</f>
        <v>0</v>
      </c>
      <c r="X289">
        <f>IF(MONTH(A289)=7,1,0)</f>
        <v>0</v>
      </c>
      <c r="Y289">
        <f>IF(MONTH(A289)=11,1,0)</f>
        <v>0</v>
      </c>
    </row>
    <row r="290" spans="1:25">
      <c r="A290" s="1">
        <v>40833</v>
      </c>
      <c r="B290">
        <v>97</v>
      </c>
      <c r="C290">
        <v>144.20618556701032</v>
      </c>
      <c r="D290">
        <v>13988</v>
      </c>
      <c r="E290">
        <v>0</v>
      </c>
      <c r="F290">
        <v>0</v>
      </c>
      <c r="G290">
        <v>0</v>
      </c>
      <c r="H290">
        <v>97</v>
      </c>
      <c r="I290">
        <v>144.20618556701032</v>
      </c>
      <c r="J290">
        <v>13988</v>
      </c>
      <c r="K290">
        <v>0</v>
      </c>
      <c r="L290">
        <v>289</v>
      </c>
      <c r="M290">
        <f>IF(MONTH(A290)=4,1,0)</f>
        <v>0</v>
      </c>
      <c r="N290">
        <f>IF(MONTH(A290)=8,1,0)</f>
        <v>0</v>
      </c>
      <c r="O290">
        <f>IF(MONTH(A290)=9,1,0)</f>
        <v>0</v>
      </c>
      <c r="P290">
        <f>IF(MONTH(A290)=10,1,0)</f>
        <v>1</v>
      </c>
      <c r="Q290">
        <f>IF(MONTH(A290)=12,1,0)</f>
        <v>0</v>
      </c>
      <c r="R290">
        <f>IF(WEEKDAY(A290)&gt;=6,1,0)</f>
        <v>0</v>
      </c>
      <c r="S290">
        <v>10676</v>
      </c>
      <c r="T290">
        <f>IF(MONTH(A290)=2,1,0)</f>
        <v>0</v>
      </c>
      <c r="U290">
        <f>IF(MONTH(A290)=3,1,0)</f>
        <v>0</v>
      </c>
      <c r="V290">
        <f>IF(MONTH(A290)=5,1,0)</f>
        <v>0</v>
      </c>
      <c r="W290">
        <f>IF(MONTH(A290)=6,1,0)</f>
        <v>0</v>
      </c>
      <c r="X290">
        <f>IF(MONTH(A290)=7,1,0)</f>
        <v>0</v>
      </c>
      <c r="Y290">
        <f>IF(MONTH(A290)=11,1,0)</f>
        <v>0</v>
      </c>
    </row>
    <row r="291" spans="1:25">
      <c r="A291" s="1">
        <v>40834</v>
      </c>
      <c r="B291">
        <v>98</v>
      </c>
      <c r="C291">
        <v>144</v>
      </c>
      <c r="D291">
        <v>14112</v>
      </c>
      <c r="E291">
        <v>2</v>
      </c>
      <c r="F291">
        <v>144</v>
      </c>
      <c r="G291">
        <v>288</v>
      </c>
      <c r="H291">
        <v>100</v>
      </c>
      <c r="I291">
        <v>144</v>
      </c>
      <c r="J291">
        <v>14400</v>
      </c>
      <c r="K291">
        <v>0</v>
      </c>
      <c r="L291">
        <v>290</v>
      </c>
      <c r="M291">
        <f>IF(MONTH(A291)=4,1,0)</f>
        <v>0</v>
      </c>
      <c r="N291">
        <f>IF(MONTH(A291)=8,1,0)</f>
        <v>0</v>
      </c>
      <c r="O291">
        <f>IF(MONTH(A291)=9,1,0)</f>
        <v>0</v>
      </c>
      <c r="P291">
        <f>IF(MONTH(A291)=10,1,0)</f>
        <v>1</v>
      </c>
      <c r="Q291">
        <f>IF(MONTH(A291)=12,1,0)</f>
        <v>0</v>
      </c>
      <c r="R291">
        <f>IF(WEEKDAY(A291)&gt;=6,1,0)</f>
        <v>0</v>
      </c>
      <c r="S291">
        <v>13988</v>
      </c>
      <c r="T291">
        <f>IF(MONTH(A291)=2,1,0)</f>
        <v>0</v>
      </c>
      <c r="U291">
        <f>IF(MONTH(A291)=3,1,0)</f>
        <v>0</v>
      </c>
      <c r="V291">
        <f>IF(MONTH(A291)=5,1,0)</f>
        <v>0</v>
      </c>
      <c r="W291">
        <f>IF(MONTH(A291)=6,1,0)</f>
        <v>0</v>
      </c>
      <c r="X291">
        <f>IF(MONTH(A291)=7,1,0)</f>
        <v>0</v>
      </c>
      <c r="Y291">
        <f>IF(MONTH(A291)=11,1,0)</f>
        <v>0</v>
      </c>
    </row>
    <row r="292" spans="1:25">
      <c r="A292" s="1">
        <v>40835</v>
      </c>
      <c r="B292">
        <v>95</v>
      </c>
      <c r="C292">
        <v>144.21052631578948</v>
      </c>
      <c r="D292">
        <v>13700</v>
      </c>
      <c r="E292">
        <v>3</v>
      </c>
      <c r="F292">
        <v>144</v>
      </c>
      <c r="G292">
        <v>432</v>
      </c>
      <c r="H292">
        <v>98</v>
      </c>
      <c r="I292">
        <v>144.20408163265307</v>
      </c>
      <c r="J292">
        <v>14132</v>
      </c>
      <c r="K292">
        <v>0</v>
      </c>
      <c r="L292">
        <v>291</v>
      </c>
      <c r="M292">
        <f>IF(MONTH(A292)=4,1,0)</f>
        <v>0</v>
      </c>
      <c r="N292">
        <f>IF(MONTH(A292)=8,1,0)</f>
        <v>0</v>
      </c>
      <c r="O292">
        <f>IF(MONTH(A292)=9,1,0)</f>
        <v>0</v>
      </c>
      <c r="P292">
        <f>IF(MONTH(A292)=10,1,0)</f>
        <v>1</v>
      </c>
      <c r="Q292">
        <f>IF(MONTH(A292)=12,1,0)</f>
        <v>0</v>
      </c>
      <c r="R292">
        <f>IF(WEEKDAY(A292)&gt;=6,1,0)</f>
        <v>0</v>
      </c>
      <c r="S292">
        <v>14400</v>
      </c>
      <c r="T292">
        <f>IF(MONTH(A292)=2,1,0)</f>
        <v>0</v>
      </c>
      <c r="U292">
        <f>IF(MONTH(A292)=3,1,0)</f>
        <v>0</v>
      </c>
      <c r="V292">
        <f>IF(MONTH(A292)=5,1,0)</f>
        <v>0</v>
      </c>
      <c r="W292">
        <f>IF(MONTH(A292)=6,1,0)</f>
        <v>0</v>
      </c>
      <c r="X292">
        <f>IF(MONTH(A292)=7,1,0)</f>
        <v>0</v>
      </c>
      <c r="Y292">
        <f>IF(MONTH(A292)=11,1,0)</f>
        <v>0</v>
      </c>
    </row>
    <row r="293" spans="1:25">
      <c r="A293" s="1">
        <v>40836</v>
      </c>
      <c r="B293">
        <v>82</v>
      </c>
      <c r="C293">
        <v>144.2439024390244</v>
      </c>
      <c r="D293">
        <v>11828</v>
      </c>
      <c r="E293">
        <v>15</v>
      </c>
      <c r="F293">
        <v>146.66666666666666</v>
      </c>
      <c r="G293">
        <v>2200</v>
      </c>
      <c r="H293">
        <v>97</v>
      </c>
      <c r="I293">
        <v>144.61855670103094</v>
      </c>
      <c r="J293">
        <v>14028</v>
      </c>
      <c r="K293">
        <v>0</v>
      </c>
      <c r="L293">
        <v>292</v>
      </c>
      <c r="M293">
        <f>IF(MONTH(A293)=4,1,0)</f>
        <v>0</v>
      </c>
      <c r="N293">
        <f>IF(MONTH(A293)=8,1,0)</f>
        <v>0</v>
      </c>
      <c r="O293">
        <f>IF(MONTH(A293)=9,1,0)</f>
        <v>0</v>
      </c>
      <c r="P293">
        <f>IF(MONTH(A293)=10,1,0)</f>
        <v>1</v>
      </c>
      <c r="Q293">
        <f>IF(MONTH(A293)=12,1,0)</f>
        <v>0</v>
      </c>
      <c r="R293">
        <f>IF(WEEKDAY(A293)&gt;=6,1,0)</f>
        <v>0</v>
      </c>
      <c r="S293">
        <v>14132</v>
      </c>
      <c r="T293">
        <f>IF(MONTH(A293)=2,1,0)</f>
        <v>0</v>
      </c>
      <c r="U293">
        <f>IF(MONTH(A293)=3,1,0)</f>
        <v>0</v>
      </c>
      <c r="V293">
        <f>IF(MONTH(A293)=5,1,0)</f>
        <v>0</v>
      </c>
      <c r="W293">
        <f>IF(MONTH(A293)=6,1,0)</f>
        <v>0</v>
      </c>
      <c r="X293">
        <f>IF(MONTH(A293)=7,1,0)</f>
        <v>0</v>
      </c>
      <c r="Y293">
        <f>IF(MONTH(A293)=11,1,0)</f>
        <v>0</v>
      </c>
    </row>
    <row r="294" spans="1:25">
      <c r="A294" s="1">
        <v>40837</v>
      </c>
      <c r="B294">
        <v>26</v>
      </c>
      <c r="C294">
        <v>144.76923076923077</v>
      </c>
      <c r="D294">
        <v>3764</v>
      </c>
      <c r="E294">
        <v>4</v>
      </c>
      <c r="F294">
        <v>149</v>
      </c>
      <c r="G294">
        <v>596</v>
      </c>
      <c r="H294">
        <v>30</v>
      </c>
      <c r="I294">
        <v>145.33333333333334</v>
      </c>
      <c r="J294">
        <v>4360</v>
      </c>
      <c r="K294">
        <v>0</v>
      </c>
      <c r="L294">
        <v>293</v>
      </c>
      <c r="M294">
        <f>IF(MONTH(A294)=4,1,0)</f>
        <v>0</v>
      </c>
      <c r="N294">
        <f>IF(MONTH(A294)=8,1,0)</f>
        <v>0</v>
      </c>
      <c r="O294">
        <f>IF(MONTH(A294)=9,1,0)</f>
        <v>0</v>
      </c>
      <c r="P294">
        <f>IF(MONTH(A294)=10,1,0)</f>
        <v>1</v>
      </c>
      <c r="Q294">
        <f>IF(MONTH(A294)=12,1,0)</f>
        <v>0</v>
      </c>
      <c r="R294">
        <f>IF(WEEKDAY(A294)&gt;=6,1,0)</f>
        <v>1</v>
      </c>
      <c r="S294">
        <v>14028</v>
      </c>
      <c r="T294">
        <f>IF(MONTH(A294)=2,1,0)</f>
        <v>0</v>
      </c>
      <c r="U294">
        <f>IF(MONTH(A294)=3,1,0)</f>
        <v>0</v>
      </c>
      <c r="V294">
        <f>IF(MONTH(A294)=5,1,0)</f>
        <v>0</v>
      </c>
      <c r="W294">
        <f>IF(MONTH(A294)=6,1,0)</f>
        <v>0</v>
      </c>
      <c r="X294">
        <f>IF(MONTH(A294)=7,1,0)</f>
        <v>0</v>
      </c>
      <c r="Y294">
        <f>IF(MONTH(A294)=11,1,0)</f>
        <v>0</v>
      </c>
    </row>
    <row r="295" spans="1:25">
      <c r="A295" s="1">
        <v>40838</v>
      </c>
      <c r="B295">
        <v>25</v>
      </c>
      <c r="C295">
        <v>144.80000000000001</v>
      </c>
      <c r="D295">
        <v>3620</v>
      </c>
      <c r="E295">
        <v>1</v>
      </c>
      <c r="F295">
        <v>144</v>
      </c>
      <c r="G295">
        <v>144</v>
      </c>
      <c r="H295">
        <v>26</v>
      </c>
      <c r="I295">
        <v>144.76923076923077</v>
      </c>
      <c r="J295">
        <v>3764</v>
      </c>
      <c r="K295">
        <v>0</v>
      </c>
      <c r="L295">
        <v>294</v>
      </c>
      <c r="M295">
        <f>IF(MONTH(A295)=4,1,0)</f>
        <v>0</v>
      </c>
      <c r="N295">
        <f>IF(MONTH(A295)=8,1,0)</f>
        <v>0</v>
      </c>
      <c r="O295">
        <f>IF(MONTH(A295)=9,1,0)</f>
        <v>0</v>
      </c>
      <c r="P295">
        <f>IF(MONTH(A295)=10,1,0)</f>
        <v>1</v>
      </c>
      <c r="Q295">
        <f>IF(MONTH(A295)=12,1,0)</f>
        <v>0</v>
      </c>
      <c r="R295">
        <f>IF(WEEKDAY(A295)&gt;=6,1,0)</f>
        <v>1</v>
      </c>
      <c r="S295">
        <v>4360</v>
      </c>
      <c r="T295">
        <f>IF(MONTH(A295)=2,1,0)</f>
        <v>0</v>
      </c>
      <c r="U295">
        <f>IF(MONTH(A295)=3,1,0)</f>
        <v>0</v>
      </c>
      <c r="V295">
        <f>IF(MONTH(A295)=5,1,0)</f>
        <v>0</v>
      </c>
      <c r="W295">
        <f>IF(MONTH(A295)=6,1,0)</f>
        <v>0</v>
      </c>
      <c r="X295">
        <f>IF(MONTH(A295)=7,1,0)</f>
        <v>0</v>
      </c>
      <c r="Y295">
        <f>IF(MONTH(A295)=11,1,0)</f>
        <v>0</v>
      </c>
    </row>
    <row r="296" spans="1:25">
      <c r="A296" s="1">
        <v>40839</v>
      </c>
      <c r="B296">
        <v>80</v>
      </c>
      <c r="C296">
        <v>144.25</v>
      </c>
      <c r="D296">
        <v>11540</v>
      </c>
      <c r="E296">
        <v>7</v>
      </c>
      <c r="F296">
        <v>144</v>
      </c>
      <c r="G296">
        <v>1008</v>
      </c>
      <c r="H296">
        <v>87</v>
      </c>
      <c r="I296">
        <v>144.22988505747125</v>
      </c>
      <c r="J296">
        <v>12548</v>
      </c>
      <c r="K296">
        <v>0</v>
      </c>
      <c r="L296">
        <v>295</v>
      </c>
      <c r="M296">
        <f>IF(MONTH(A296)=4,1,0)</f>
        <v>0</v>
      </c>
      <c r="N296">
        <f>IF(MONTH(A296)=8,1,0)</f>
        <v>0</v>
      </c>
      <c r="O296">
        <f>IF(MONTH(A296)=9,1,0)</f>
        <v>0</v>
      </c>
      <c r="P296">
        <f>IF(MONTH(A296)=10,1,0)</f>
        <v>1</v>
      </c>
      <c r="Q296">
        <f>IF(MONTH(A296)=12,1,0)</f>
        <v>0</v>
      </c>
      <c r="R296">
        <f>IF(WEEKDAY(A296)&gt;=6,1,0)</f>
        <v>0</v>
      </c>
      <c r="S296">
        <v>3764</v>
      </c>
      <c r="T296">
        <f>IF(MONTH(A296)=2,1,0)</f>
        <v>0</v>
      </c>
      <c r="U296">
        <f>IF(MONTH(A296)=3,1,0)</f>
        <v>0</v>
      </c>
      <c r="V296">
        <f>IF(MONTH(A296)=5,1,0)</f>
        <v>0</v>
      </c>
      <c r="W296">
        <f>IF(MONTH(A296)=6,1,0)</f>
        <v>0</v>
      </c>
      <c r="X296">
        <f>IF(MONTH(A296)=7,1,0)</f>
        <v>0</v>
      </c>
      <c r="Y296">
        <f>IF(MONTH(A296)=11,1,0)</f>
        <v>0</v>
      </c>
    </row>
    <row r="297" spans="1:25">
      <c r="A297" s="1">
        <v>40840</v>
      </c>
      <c r="B297">
        <v>93</v>
      </c>
      <c r="C297">
        <v>144.43010752688173</v>
      </c>
      <c r="D297">
        <v>13432</v>
      </c>
      <c r="E297">
        <v>1</v>
      </c>
      <c r="F297">
        <v>144</v>
      </c>
      <c r="G297">
        <v>144</v>
      </c>
      <c r="H297">
        <v>94</v>
      </c>
      <c r="I297">
        <v>144.42553191489361</v>
      </c>
      <c r="J297">
        <v>13576</v>
      </c>
      <c r="K297">
        <v>0</v>
      </c>
      <c r="L297">
        <v>296</v>
      </c>
      <c r="M297">
        <f>IF(MONTH(A297)=4,1,0)</f>
        <v>0</v>
      </c>
      <c r="N297">
        <f>IF(MONTH(A297)=8,1,0)</f>
        <v>0</v>
      </c>
      <c r="O297">
        <f>IF(MONTH(A297)=9,1,0)</f>
        <v>0</v>
      </c>
      <c r="P297">
        <f>IF(MONTH(A297)=10,1,0)</f>
        <v>1</v>
      </c>
      <c r="Q297">
        <f>IF(MONTH(A297)=12,1,0)</f>
        <v>0</v>
      </c>
      <c r="R297">
        <f>IF(WEEKDAY(A297)&gt;=6,1,0)</f>
        <v>0</v>
      </c>
      <c r="S297">
        <v>12548</v>
      </c>
      <c r="T297">
        <f>IF(MONTH(A297)=2,1,0)</f>
        <v>0</v>
      </c>
      <c r="U297">
        <f>IF(MONTH(A297)=3,1,0)</f>
        <v>0</v>
      </c>
      <c r="V297">
        <f>IF(MONTH(A297)=5,1,0)</f>
        <v>0</v>
      </c>
      <c r="W297">
        <f>IF(MONTH(A297)=6,1,0)</f>
        <v>0</v>
      </c>
      <c r="X297">
        <f>IF(MONTH(A297)=7,1,0)</f>
        <v>0</v>
      </c>
      <c r="Y297">
        <f>IF(MONTH(A297)=11,1,0)</f>
        <v>0</v>
      </c>
    </row>
    <row r="298" spans="1:25">
      <c r="A298" s="1">
        <v>40841</v>
      </c>
      <c r="B298">
        <v>84</v>
      </c>
      <c r="C298">
        <v>144.23809523809524</v>
      </c>
      <c r="D298">
        <v>12116</v>
      </c>
      <c r="E298">
        <v>0</v>
      </c>
      <c r="F298">
        <v>0</v>
      </c>
      <c r="G298">
        <v>0</v>
      </c>
      <c r="H298">
        <v>84</v>
      </c>
      <c r="I298">
        <v>144.23809523809524</v>
      </c>
      <c r="J298">
        <v>12116</v>
      </c>
      <c r="K298">
        <v>0</v>
      </c>
      <c r="L298">
        <v>297</v>
      </c>
      <c r="M298">
        <f>IF(MONTH(A298)=4,1,0)</f>
        <v>0</v>
      </c>
      <c r="N298">
        <f>IF(MONTH(A298)=8,1,0)</f>
        <v>0</v>
      </c>
      <c r="O298">
        <f>IF(MONTH(A298)=9,1,0)</f>
        <v>0</v>
      </c>
      <c r="P298">
        <f>IF(MONTH(A298)=10,1,0)</f>
        <v>1</v>
      </c>
      <c r="Q298">
        <f>IF(MONTH(A298)=12,1,0)</f>
        <v>0</v>
      </c>
      <c r="R298">
        <f>IF(WEEKDAY(A298)&gt;=6,1,0)</f>
        <v>0</v>
      </c>
      <c r="S298">
        <v>13576</v>
      </c>
      <c r="T298">
        <f>IF(MONTH(A298)=2,1,0)</f>
        <v>0</v>
      </c>
      <c r="U298">
        <f>IF(MONTH(A298)=3,1,0)</f>
        <v>0</v>
      </c>
      <c r="V298">
        <f>IF(MONTH(A298)=5,1,0)</f>
        <v>0</v>
      </c>
      <c r="W298">
        <f>IF(MONTH(A298)=6,1,0)</f>
        <v>0</v>
      </c>
      <c r="X298">
        <f>IF(MONTH(A298)=7,1,0)</f>
        <v>0</v>
      </c>
      <c r="Y298">
        <f>IF(MONTH(A298)=11,1,0)</f>
        <v>0</v>
      </c>
    </row>
    <row r="299" spans="1:25">
      <c r="A299" s="1">
        <v>40842</v>
      </c>
      <c r="B299">
        <v>76</v>
      </c>
      <c r="C299">
        <v>144</v>
      </c>
      <c r="D299">
        <v>10944</v>
      </c>
      <c r="E299">
        <v>3</v>
      </c>
      <c r="F299">
        <v>144</v>
      </c>
      <c r="G299">
        <v>432</v>
      </c>
      <c r="H299">
        <v>79</v>
      </c>
      <c r="I299">
        <v>144</v>
      </c>
      <c r="J299">
        <v>11376</v>
      </c>
      <c r="K299">
        <v>0</v>
      </c>
      <c r="L299">
        <v>298</v>
      </c>
      <c r="M299">
        <f>IF(MONTH(A299)=4,1,0)</f>
        <v>0</v>
      </c>
      <c r="N299">
        <f>IF(MONTH(A299)=8,1,0)</f>
        <v>0</v>
      </c>
      <c r="O299">
        <f>IF(MONTH(A299)=9,1,0)</f>
        <v>0</v>
      </c>
      <c r="P299">
        <f>IF(MONTH(A299)=10,1,0)</f>
        <v>1</v>
      </c>
      <c r="Q299">
        <f>IF(MONTH(A299)=12,1,0)</f>
        <v>0</v>
      </c>
      <c r="R299">
        <f>IF(WEEKDAY(A299)&gt;=6,1,0)</f>
        <v>0</v>
      </c>
      <c r="S299">
        <v>12116</v>
      </c>
      <c r="T299">
        <f>IF(MONTH(A299)=2,1,0)</f>
        <v>0</v>
      </c>
      <c r="U299">
        <f>IF(MONTH(A299)=3,1,0)</f>
        <v>0</v>
      </c>
      <c r="V299">
        <f>IF(MONTH(A299)=5,1,0)</f>
        <v>0</v>
      </c>
      <c r="W299">
        <f>IF(MONTH(A299)=6,1,0)</f>
        <v>0</v>
      </c>
      <c r="X299">
        <f>IF(MONTH(A299)=7,1,0)</f>
        <v>0</v>
      </c>
      <c r="Y299">
        <f>IF(MONTH(A299)=11,1,0)</f>
        <v>0</v>
      </c>
    </row>
    <row r="300" spans="1:25">
      <c r="A300" s="1">
        <v>40843</v>
      </c>
      <c r="B300">
        <v>68</v>
      </c>
      <c r="C300">
        <v>144.29411764705881</v>
      </c>
      <c r="D300">
        <v>9812</v>
      </c>
      <c r="E300">
        <v>0</v>
      </c>
      <c r="F300">
        <v>0</v>
      </c>
      <c r="G300">
        <v>0</v>
      </c>
      <c r="H300">
        <v>68</v>
      </c>
      <c r="I300">
        <v>144.29411764705881</v>
      </c>
      <c r="J300">
        <v>9812</v>
      </c>
      <c r="K300">
        <v>0</v>
      </c>
      <c r="L300">
        <v>299</v>
      </c>
      <c r="M300">
        <f>IF(MONTH(A300)=4,1,0)</f>
        <v>0</v>
      </c>
      <c r="N300">
        <f>IF(MONTH(A300)=8,1,0)</f>
        <v>0</v>
      </c>
      <c r="O300">
        <f>IF(MONTH(A300)=9,1,0)</f>
        <v>0</v>
      </c>
      <c r="P300">
        <f>IF(MONTH(A300)=10,1,0)</f>
        <v>1</v>
      </c>
      <c r="Q300">
        <f>IF(MONTH(A300)=12,1,0)</f>
        <v>0</v>
      </c>
      <c r="R300">
        <f>IF(WEEKDAY(A300)&gt;=6,1,0)</f>
        <v>0</v>
      </c>
      <c r="S300">
        <v>11376</v>
      </c>
      <c r="T300">
        <f>IF(MONTH(A300)=2,1,0)</f>
        <v>0</v>
      </c>
      <c r="U300">
        <f>IF(MONTH(A300)=3,1,0)</f>
        <v>0</v>
      </c>
      <c r="V300">
        <f>IF(MONTH(A300)=5,1,0)</f>
        <v>0</v>
      </c>
      <c r="W300">
        <f>IF(MONTH(A300)=6,1,0)</f>
        <v>0</v>
      </c>
      <c r="X300">
        <f>IF(MONTH(A300)=7,1,0)</f>
        <v>0</v>
      </c>
      <c r="Y300">
        <f>IF(MONTH(A300)=11,1,0)</f>
        <v>0</v>
      </c>
    </row>
    <row r="301" spans="1:25">
      <c r="A301" s="1">
        <v>40844</v>
      </c>
      <c r="B301">
        <v>6</v>
      </c>
      <c r="C301">
        <v>147.33333333333334</v>
      </c>
      <c r="D301">
        <v>884</v>
      </c>
      <c r="E301">
        <v>0</v>
      </c>
      <c r="F301">
        <v>0</v>
      </c>
      <c r="G301">
        <v>0</v>
      </c>
      <c r="H301">
        <v>6</v>
      </c>
      <c r="I301">
        <v>147.33333333333334</v>
      </c>
      <c r="J301">
        <v>884</v>
      </c>
      <c r="K301">
        <v>0</v>
      </c>
      <c r="L301">
        <v>300</v>
      </c>
      <c r="M301">
        <f>IF(MONTH(A301)=4,1,0)</f>
        <v>0</v>
      </c>
      <c r="N301">
        <f>IF(MONTH(A301)=8,1,0)</f>
        <v>0</v>
      </c>
      <c r="O301">
        <f>IF(MONTH(A301)=9,1,0)</f>
        <v>0</v>
      </c>
      <c r="P301">
        <f>IF(MONTH(A301)=10,1,0)</f>
        <v>1</v>
      </c>
      <c r="Q301">
        <f>IF(MONTH(A301)=12,1,0)</f>
        <v>0</v>
      </c>
      <c r="R301">
        <f>IF(WEEKDAY(A301)&gt;=6,1,0)</f>
        <v>1</v>
      </c>
      <c r="S301">
        <v>9812</v>
      </c>
      <c r="T301">
        <f>IF(MONTH(A301)=2,1,0)</f>
        <v>0</v>
      </c>
      <c r="U301">
        <f>IF(MONTH(A301)=3,1,0)</f>
        <v>0</v>
      </c>
      <c r="V301">
        <f>IF(MONTH(A301)=5,1,0)</f>
        <v>0</v>
      </c>
      <c r="W301">
        <f>IF(MONTH(A301)=6,1,0)</f>
        <v>0</v>
      </c>
      <c r="X301">
        <f>IF(MONTH(A301)=7,1,0)</f>
        <v>0</v>
      </c>
      <c r="Y301">
        <f>IF(MONTH(A301)=11,1,0)</f>
        <v>0</v>
      </c>
    </row>
    <row r="302" spans="1:25">
      <c r="A302" s="1">
        <v>40845</v>
      </c>
      <c r="B302">
        <v>2</v>
      </c>
      <c r="C302">
        <v>144</v>
      </c>
      <c r="D302">
        <v>288</v>
      </c>
      <c r="E302">
        <v>0</v>
      </c>
      <c r="F302">
        <v>0</v>
      </c>
      <c r="G302">
        <v>0</v>
      </c>
      <c r="H302">
        <v>2</v>
      </c>
      <c r="I302">
        <v>144</v>
      </c>
      <c r="J302">
        <v>288</v>
      </c>
      <c r="K302">
        <v>0</v>
      </c>
      <c r="L302">
        <v>301</v>
      </c>
      <c r="M302">
        <f>IF(MONTH(A302)=4,1,0)</f>
        <v>0</v>
      </c>
      <c r="N302">
        <f>IF(MONTH(A302)=8,1,0)</f>
        <v>0</v>
      </c>
      <c r="O302">
        <f>IF(MONTH(A302)=9,1,0)</f>
        <v>0</v>
      </c>
      <c r="P302">
        <f>IF(MONTH(A302)=10,1,0)</f>
        <v>1</v>
      </c>
      <c r="Q302">
        <f>IF(MONTH(A302)=12,1,0)</f>
        <v>0</v>
      </c>
      <c r="R302">
        <f>IF(WEEKDAY(A302)&gt;=6,1,0)</f>
        <v>1</v>
      </c>
      <c r="S302">
        <v>884</v>
      </c>
      <c r="T302">
        <f>IF(MONTH(A302)=2,1,0)</f>
        <v>0</v>
      </c>
      <c r="U302">
        <f>IF(MONTH(A302)=3,1,0)</f>
        <v>0</v>
      </c>
      <c r="V302">
        <f>IF(MONTH(A302)=5,1,0)</f>
        <v>0</v>
      </c>
      <c r="W302">
        <f>IF(MONTH(A302)=6,1,0)</f>
        <v>0</v>
      </c>
      <c r="X302">
        <f>IF(MONTH(A302)=7,1,0)</f>
        <v>0</v>
      </c>
      <c r="Y302">
        <f>IF(MONTH(A302)=11,1,0)</f>
        <v>0</v>
      </c>
    </row>
    <row r="303" spans="1:25">
      <c r="A303" s="1">
        <v>40846</v>
      </c>
      <c r="B303">
        <v>18</v>
      </c>
      <c r="C303">
        <v>136</v>
      </c>
      <c r="D303">
        <v>2448</v>
      </c>
      <c r="E303">
        <v>0</v>
      </c>
      <c r="F303">
        <v>0</v>
      </c>
      <c r="G303">
        <v>0</v>
      </c>
      <c r="H303">
        <v>18</v>
      </c>
      <c r="I303">
        <v>136</v>
      </c>
      <c r="J303">
        <v>2448</v>
      </c>
      <c r="K303">
        <v>0</v>
      </c>
      <c r="L303">
        <v>302</v>
      </c>
      <c r="M303">
        <f>IF(MONTH(A303)=4,1,0)</f>
        <v>0</v>
      </c>
      <c r="N303">
        <f>IF(MONTH(A303)=8,1,0)</f>
        <v>0</v>
      </c>
      <c r="O303">
        <f>IF(MONTH(A303)=9,1,0)</f>
        <v>0</v>
      </c>
      <c r="P303">
        <f>IF(MONTH(A303)=10,1,0)</f>
        <v>1</v>
      </c>
      <c r="Q303">
        <f>IF(MONTH(A303)=12,1,0)</f>
        <v>0</v>
      </c>
      <c r="R303">
        <f>IF(WEEKDAY(A303)&gt;=6,1,0)</f>
        <v>0</v>
      </c>
      <c r="S303">
        <v>288</v>
      </c>
      <c r="T303">
        <f>IF(MONTH(A303)=2,1,0)</f>
        <v>0</v>
      </c>
      <c r="U303">
        <f>IF(MONTH(A303)=3,1,0)</f>
        <v>0</v>
      </c>
      <c r="V303">
        <f>IF(MONTH(A303)=5,1,0)</f>
        <v>0</v>
      </c>
      <c r="W303">
        <f>IF(MONTH(A303)=6,1,0)</f>
        <v>0</v>
      </c>
      <c r="X303">
        <f>IF(MONTH(A303)=7,1,0)</f>
        <v>0</v>
      </c>
      <c r="Y303">
        <f>IF(MONTH(A303)=11,1,0)</f>
        <v>0</v>
      </c>
    </row>
    <row r="304" spans="1:25">
      <c r="A304" s="1">
        <v>40847</v>
      </c>
      <c r="B304">
        <v>30</v>
      </c>
      <c r="C304">
        <v>144</v>
      </c>
      <c r="D304">
        <v>4320</v>
      </c>
      <c r="E304">
        <v>0</v>
      </c>
      <c r="F304">
        <v>0</v>
      </c>
      <c r="G304">
        <v>0</v>
      </c>
      <c r="H304">
        <v>30</v>
      </c>
      <c r="I304">
        <v>144</v>
      </c>
      <c r="J304">
        <v>4320</v>
      </c>
      <c r="K304">
        <v>0</v>
      </c>
      <c r="L304">
        <v>303</v>
      </c>
      <c r="M304">
        <f>IF(MONTH(A304)=4,1,0)</f>
        <v>0</v>
      </c>
      <c r="N304">
        <f>IF(MONTH(A304)=8,1,0)</f>
        <v>0</v>
      </c>
      <c r="O304">
        <f>IF(MONTH(A304)=9,1,0)</f>
        <v>0</v>
      </c>
      <c r="P304">
        <f>IF(MONTH(A304)=10,1,0)</f>
        <v>1</v>
      </c>
      <c r="Q304">
        <f>IF(MONTH(A304)=12,1,0)</f>
        <v>0</v>
      </c>
      <c r="R304">
        <f>IF(WEEKDAY(A304)&gt;=6,1,0)</f>
        <v>0</v>
      </c>
      <c r="S304">
        <v>2448</v>
      </c>
      <c r="T304">
        <f>IF(MONTH(A304)=2,1,0)</f>
        <v>0</v>
      </c>
      <c r="U304">
        <f>IF(MONTH(A304)=3,1,0)</f>
        <v>0</v>
      </c>
      <c r="V304">
        <f>IF(MONTH(A304)=5,1,0)</f>
        <v>0</v>
      </c>
      <c r="W304">
        <f>IF(MONTH(A304)=6,1,0)</f>
        <v>0</v>
      </c>
      <c r="X304">
        <f>IF(MONTH(A304)=7,1,0)</f>
        <v>0</v>
      </c>
      <c r="Y304">
        <f>IF(MONTH(A304)=11,1,0)</f>
        <v>0</v>
      </c>
    </row>
    <row r="305" spans="1:25">
      <c r="A305" s="1">
        <v>40848</v>
      </c>
      <c r="B305">
        <v>53</v>
      </c>
      <c r="C305">
        <v>144</v>
      </c>
      <c r="D305">
        <v>7632</v>
      </c>
      <c r="E305">
        <v>2</v>
      </c>
      <c r="F305">
        <v>144</v>
      </c>
      <c r="G305">
        <v>288</v>
      </c>
      <c r="H305">
        <v>55</v>
      </c>
      <c r="I305">
        <v>144</v>
      </c>
      <c r="J305">
        <v>7920</v>
      </c>
      <c r="K305">
        <v>0</v>
      </c>
      <c r="L305">
        <v>304</v>
      </c>
      <c r="M305">
        <f>IF(MONTH(A305)=4,1,0)</f>
        <v>0</v>
      </c>
      <c r="N305">
        <f>IF(MONTH(A305)=8,1,0)</f>
        <v>0</v>
      </c>
      <c r="O305">
        <f>IF(MONTH(A305)=9,1,0)</f>
        <v>0</v>
      </c>
      <c r="P305">
        <f>IF(MONTH(A305)=10,1,0)</f>
        <v>0</v>
      </c>
      <c r="Q305">
        <f>IF(MONTH(A305)=12,1,0)</f>
        <v>0</v>
      </c>
      <c r="R305">
        <f>IF(WEEKDAY(A305)&gt;=6,1,0)</f>
        <v>0</v>
      </c>
      <c r="S305">
        <v>4320</v>
      </c>
      <c r="T305">
        <f>IF(MONTH(A305)=2,1,0)</f>
        <v>0</v>
      </c>
      <c r="U305">
        <f>IF(MONTH(A305)=3,1,0)</f>
        <v>0</v>
      </c>
      <c r="V305">
        <f>IF(MONTH(A305)=5,1,0)</f>
        <v>0</v>
      </c>
      <c r="W305">
        <f>IF(MONTH(A305)=6,1,0)</f>
        <v>0</v>
      </c>
      <c r="X305">
        <f>IF(MONTH(A305)=7,1,0)</f>
        <v>0</v>
      </c>
      <c r="Y305">
        <f>IF(MONTH(A305)=11,1,0)</f>
        <v>1</v>
      </c>
    </row>
    <row r="306" spans="1:25">
      <c r="A306" s="1">
        <v>40849</v>
      </c>
      <c r="B306">
        <v>30</v>
      </c>
      <c r="C306">
        <v>144.66666666666666</v>
      </c>
      <c r="D306">
        <v>4340</v>
      </c>
      <c r="E306">
        <v>4</v>
      </c>
      <c r="F306">
        <v>144</v>
      </c>
      <c r="G306">
        <v>576</v>
      </c>
      <c r="H306">
        <v>34</v>
      </c>
      <c r="I306">
        <v>144.58823529411765</v>
      </c>
      <c r="J306">
        <v>4916</v>
      </c>
      <c r="K306">
        <v>0</v>
      </c>
      <c r="L306">
        <v>305</v>
      </c>
      <c r="M306">
        <f>IF(MONTH(A306)=4,1,0)</f>
        <v>0</v>
      </c>
      <c r="N306">
        <f>IF(MONTH(A306)=8,1,0)</f>
        <v>0</v>
      </c>
      <c r="O306">
        <f>IF(MONTH(A306)=9,1,0)</f>
        <v>0</v>
      </c>
      <c r="P306">
        <f>IF(MONTH(A306)=10,1,0)</f>
        <v>0</v>
      </c>
      <c r="Q306">
        <f>IF(MONTH(A306)=12,1,0)</f>
        <v>0</v>
      </c>
      <c r="R306">
        <f>IF(WEEKDAY(A306)&gt;=6,1,0)</f>
        <v>0</v>
      </c>
      <c r="S306">
        <v>7920</v>
      </c>
      <c r="T306">
        <f>IF(MONTH(A306)=2,1,0)</f>
        <v>0</v>
      </c>
      <c r="U306">
        <f>IF(MONTH(A306)=3,1,0)</f>
        <v>0</v>
      </c>
      <c r="V306">
        <f>IF(MONTH(A306)=5,1,0)</f>
        <v>0</v>
      </c>
      <c r="W306">
        <f>IF(MONTH(A306)=6,1,0)</f>
        <v>0</v>
      </c>
      <c r="X306">
        <f>IF(MONTH(A306)=7,1,0)</f>
        <v>0</v>
      </c>
      <c r="Y306">
        <f>IF(MONTH(A306)=11,1,0)</f>
        <v>1</v>
      </c>
    </row>
    <row r="307" spans="1:25">
      <c r="A307" s="1">
        <v>40850</v>
      </c>
      <c r="B307">
        <v>49</v>
      </c>
      <c r="C307">
        <v>145.22448979591837</v>
      </c>
      <c r="D307">
        <v>7116</v>
      </c>
      <c r="E307">
        <v>8</v>
      </c>
      <c r="F307">
        <v>144</v>
      </c>
      <c r="G307">
        <v>1152</v>
      </c>
      <c r="H307">
        <v>57</v>
      </c>
      <c r="I307">
        <v>145.05263157894737</v>
      </c>
      <c r="J307">
        <v>8268</v>
      </c>
      <c r="K307">
        <v>0</v>
      </c>
      <c r="L307">
        <v>306</v>
      </c>
      <c r="M307">
        <f>IF(MONTH(A307)=4,1,0)</f>
        <v>0</v>
      </c>
      <c r="N307">
        <f>IF(MONTH(A307)=8,1,0)</f>
        <v>0</v>
      </c>
      <c r="O307">
        <f>IF(MONTH(A307)=9,1,0)</f>
        <v>0</v>
      </c>
      <c r="P307">
        <f>IF(MONTH(A307)=10,1,0)</f>
        <v>0</v>
      </c>
      <c r="Q307">
        <f>IF(MONTH(A307)=12,1,0)</f>
        <v>0</v>
      </c>
      <c r="R307">
        <f>IF(WEEKDAY(A307)&gt;=6,1,0)</f>
        <v>0</v>
      </c>
      <c r="S307">
        <v>4916</v>
      </c>
      <c r="T307">
        <f>IF(MONTH(A307)=2,1,0)</f>
        <v>0</v>
      </c>
      <c r="U307">
        <f>IF(MONTH(A307)=3,1,0)</f>
        <v>0</v>
      </c>
      <c r="V307">
        <f>IF(MONTH(A307)=5,1,0)</f>
        <v>0</v>
      </c>
      <c r="W307">
        <f>IF(MONTH(A307)=6,1,0)</f>
        <v>0</v>
      </c>
      <c r="X307">
        <f>IF(MONTH(A307)=7,1,0)</f>
        <v>0</v>
      </c>
      <c r="Y307">
        <f>IF(MONTH(A307)=11,1,0)</f>
        <v>1</v>
      </c>
    </row>
    <row r="308" spans="1:25">
      <c r="A308" s="1">
        <v>40851</v>
      </c>
      <c r="B308">
        <v>67</v>
      </c>
      <c r="C308">
        <v>145.43283582089552</v>
      </c>
      <c r="D308">
        <v>9744</v>
      </c>
      <c r="E308">
        <v>14</v>
      </c>
      <c r="F308">
        <v>148.28571428571428</v>
      </c>
      <c r="G308">
        <v>2076</v>
      </c>
      <c r="H308">
        <v>81</v>
      </c>
      <c r="I308">
        <v>145.92592592592592</v>
      </c>
      <c r="J308">
        <v>11820</v>
      </c>
      <c r="K308">
        <v>0</v>
      </c>
      <c r="L308">
        <v>307</v>
      </c>
      <c r="M308">
        <f>IF(MONTH(A308)=4,1,0)</f>
        <v>0</v>
      </c>
      <c r="N308">
        <f>IF(MONTH(A308)=8,1,0)</f>
        <v>0</v>
      </c>
      <c r="O308">
        <f>IF(MONTH(A308)=9,1,0)</f>
        <v>0</v>
      </c>
      <c r="P308">
        <f>IF(MONTH(A308)=10,1,0)</f>
        <v>0</v>
      </c>
      <c r="Q308">
        <f>IF(MONTH(A308)=12,1,0)</f>
        <v>0</v>
      </c>
      <c r="R308">
        <f>IF(WEEKDAY(A308)&gt;=6,1,0)</f>
        <v>1</v>
      </c>
      <c r="S308">
        <v>8268</v>
      </c>
      <c r="T308">
        <f>IF(MONTH(A308)=2,1,0)</f>
        <v>0</v>
      </c>
      <c r="U308">
        <f>IF(MONTH(A308)=3,1,0)</f>
        <v>0</v>
      </c>
      <c r="V308">
        <f>IF(MONTH(A308)=5,1,0)</f>
        <v>0</v>
      </c>
      <c r="W308">
        <f>IF(MONTH(A308)=6,1,0)</f>
        <v>0</v>
      </c>
      <c r="X308">
        <f>IF(MONTH(A308)=7,1,0)</f>
        <v>0</v>
      </c>
      <c r="Y308">
        <f>IF(MONTH(A308)=11,1,0)</f>
        <v>1</v>
      </c>
    </row>
    <row r="309" spans="1:25">
      <c r="A309" s="1">
        <v>40852</v>
      </c>
      <c r="B309">
        <v>32</v>
      </c>
      <c r="C309">
        <v>147.125</v>
      </c>
      <c r="D309">
        <v>4708</v>
      </c>
      <c r="E309">
        <v>12</v>
      </c>
      <c r="F309">
        <v>149</v>
      </c>
      <c r="G309">
        <v>1788</v>
      </c>
      <c r="H309">
        <v>44</v>
      </c>
      <c r="I309">
        <v>147.63636363636363</v>
      </c>
      <c r="J309">
        <v>6496</v>
      </c>
      <c r="K309">
        <v>1</v>
      </c>
      <c r="L309">
        <v>308</v>
      </c>
      <c r="M309">
        <f>IF(MONTH(A309)=4,1,0)</f>
        <v>0</v>
      </c>
      <c r="N309">
        <f>IF(MONTH(A309)=8,1,0)</f>
        <v>0</v>
      </c>
      <c r="O309">
        <f>IF(MONTH(A309)=9,1,0)</f>
        <v>0</v>
      </c>
      <c r="P309">
        <f>IF(MONTH(A309)=10,1,0)</f>
        <v>0</v>
      </c>
      <c r="Q309">
        <f>IF(MONTH(A309)=12,1,0)</f>
        <v>0</v>
      </c>
      <c r="R309">
        <f>IF(WEEKDAY(A309)&gt;=6,1,0)</f>
        <v>1</v>
      </c>
      <c r="S309">
        <v>11820</v>
      </c>
      <c r="T309">
        <f>IF(MONTH(A309)=2,1,0)</f>
        <v>0</v>
      </c>
      <c r="U309">
        <f>IF(MONTH(A309)=3,1,0)</f>
        <v>0</v>
      </c>
      <c r="V309">
        <f>IF(MONTH(A309)=5,1,0)</f>
        <v>0</v>
      </c>
      <c r="W309">
        <f>IF(MONTH(A309)=6,1,0)</f>
        <v>0</v>
      </c>
      <c r="X309">
        <f>IF(MONTH(A309)=7,1,0)</f>
        <v>0</v>
      </c>
      <c r="Y309">
        <f>IF(MONTH(A309)=11,1,0)</f>
        <v>1</v>
      </c>
    </row>
    <row r="310" spans="1:25">
      <c r="A310" s="1">
        <v>40853</v>
      </c>
      <c r="B310">
        <v>52</v>
      </c>
      <c r="C310">
        <v>144.38461538461539</v>
      </c>
      <c r="D310">
        <v>7508</v>
      </c>
      <c r="E310">
        <v>1</v>
      </c>
      <c r="F310">
        <v>144</v>
      </c>
      <c r="G310">
        <v>144</v>
      </c>
      <c r="H310">
        <v>53</v>
      </c>
      <c r="I310">
        <v>144.37735849056602</v>
      </c>
      <c r="J310">
        <v>7652</v>
      </c>
      <c r="K310">
        <v>0</v>
      </c>
      <c r="L310">
        <v>309</v>
      </c>
      <c r="M310">
        <f>IF(MONTH(A310)=4,1,0)</f>
        <v>0</v>
      </c>
      <c r="N310">
        <f>IF(MONTH(A310)=8,1,0)</f>
        <v>0</v>
      </c>
      <c r="O310">
        <f>IF(MONTH(A310)=9,1,0)</f>
        <v>0</v>
      </c>
      <c r="P310">
        <f>IF(MONTH(A310)=10,1,0)</f>
        <v>0</v>
      </c>
      <c r="Q310">
        <f>IF(MONTH(A310)=12,1,0)</f>
        <v>0</v>
      </c>
      <c r="R310">
        <f>IF(WEEKDAY(A310)&gt;=6,1,0)</f>
        <v>0</v>
      </c>
      <c r="S310">
        <v>6496</v>
      </c>
      <c r="T310">
        <f>IF(MONTH(A310)=2,1,0)</f>
        <v>0</v>
      </c>
      <c r="U310">
        <f>IF(MONTH(A310)=3,1,0)</f>
        <v>0</v>
      </c>
      <c r="V310">
        <f>IF(MONTH(A310)=5,1,0)</f>
        <v>0</v>
      </c>
      <c r="W310">
        <f>IF(MONTH(A310)=6,1,0)</f>
        <v>0</v>
      </c>
      <c r="X310">
        <f>IF(MONTH(A310)=7,1,0)</f>
        <v>0</v>
      </c>
      <c r="Y310">
        <f>IF(MONTH(A310)=11,1,0)</f>
        <v>1</v>
      </c>
    </row>
    <row r="311" spans="1:25">
      <c r="A311" s="1">
        <v>40854</v>
      </c>
      <c r="B311">
        <v>59</v>
      </c>
      <c r="C311">
        <v>144.33898305084745</v>
      </c>
      <c r="D311">
        <v>8516</v>
      </c>
      <c r="E311">
        <v>0</v>
      </c>
      <c r="F311">
        <v>0</v>
      </c>
      <c r="G311">
        <v>0</v>
      </c>
      <c r="H311">
        <v>59</v>
      </c>
      <c r="I311">
        <v>144.33898305084745</v>
      </c>
      <c r="J311">
        <v>8516</v>
      </c>
      <c r="K311">
        <v>0</v>
      </c>
      <c r="L311">
        <v>310</v>
      </c>
      <c r="M311">
        <f>IF(MONTH(A311)=4,1,0)</f>
        <v>0</v>
      </c>
      <c r="N311">
        <f>IF(MONTH(A311)=8,1,0)</f>
        <v>0</v>
      </c>
      <c r="O311">
        <f>IF(MONTH(A311)=9,1,0)</f>
        <v>0</v>
      </c>
      <c r="P311">
        <f>IF(MONTH(A311)=10,1,0)</f>
        <v>0</v>
      </c>
      <c r="Q311">
        <f>IF(MONTH(A311)=12,1,0)</f>
        <v>0</v>
      </c>
      <c r="R311">
        <f>IF(WEEKDAY(A311)&gt;=6,1,0)</f>
        <v>0</v>
      </c>
      <c r="S311">
        <v>7652</v>
      </c>
      <c r="T311">
        <f>IF(MONTH(A311)=2,1,0)</f>
        <v>0</v>
      </c>
      <c r="U311">
        <f>IF(MONTH(A311)=3,1,0)</f>
        <v>0</v>
      </c>
      <c r="V311">
        <f>IF(MONTH(A311)=5,1,0)</f>
        <v>0</v>
      </c>
      <c r="W311">
        <f>IF(MONTH(A311)=6,1,0)</f>
        <v>0</v>
      </c>
      <c r="X311">
        <f>IF(MONTH(A311)=7,1,0)</f>
        <v>0</v>
      </c>
      <c r="Y311">
        <f>IF(MONTH(A311)=11,1,0)</f>
        <v>1</v>
      </c>
    </row>
    <row r="312" spans="1:25">
      <c r="A312" s="1">
        <v>40855</v>
      </c>
      <c r="B312">
        <v>49</v>
      </c>
      <c r="C312">
        <v>144</v>
      </c>
      <c r="D312">
        <v>7056</v>
      </c>
      <c r="E312">
        <v>0</v>
      </c>
      <c r="F312">
        <v>0</v>
      </c>
      <c r="G312">
        <v>0</v>
      </c>
      <c r="H312">
        <v>49</v>
      </c>
      <c r="I312">
        <v>144</v>
      </c>
      <c r="J312">
        <v>7056</v>
      </c>
      <c r="K312">
        <v>0</v>
      </c>
      <c r="L312">
        <v>311</v>
      </c>
      <c r="M312">
        <f>IF(MONTH(A312)=4,1,0)</f>
        <v>0</v>
      </c>
      <c r="N312">
        <f>IF(MONTH(A312)=8,1,0)</f>
        <v>0</v>
      </c>
      <c r="O312">
        <f>IF(MONTH(A312)=9,1,0)</f>
        <v>0</v>
      </c>
      <c r="P312">
        <f>IF(MONTH(A312)=10,1,0)</f>
        <v>0</v>
      </c>
      <c r="Q312">
        <f>IF(MONTH(A312)=12,1,0)</f>
        <v>0</v>
      </c>
      <c r="R312">
        <f>IF(WEEKDAY(A312)&gt;=6,1,0)</f>
        <v>0</v>
      </c>
      <c r="S312">
        <v>8516</v>
      </c>
      <c r="T312">
        <f>IF(MONTH(A312)=2,1,0)</f>
        <v>0</v>
      </c>
      <c r="U312">
        <f>IF(MONTH(A312)=3,1,0)</f>
        <v>0</v>
      </c>
      <c r="V312">
        <f>IF(MONTH(A312)=5,1,0)</f>
        <v>0</v>
      </c>
      <c r="W312">
        <f>IF(MONTH(A312)=6,1,0)</f>
        <v>0</v>
      </c>
      <c r="X312">
        <f>IF(MONTH(A312)=7,1,0)</f>
        <v>0</v>
      </c>
      <c r="Y312">
        <f>IF(MONTH(A312)=11,1,0)</f>
        <v>1</v>
      </c>
    </row>
    <row r="313" spans="1:25">
      <c r="A313" s="1">
        <v>40856</v>
      </c>
      <c r="B313">
        <v>96</v>
      </c>
      <c r="C313">
        <v>144</v>
      </c>
      <c r="D313">
        <v>13824</v>
      </c>
      <c r="E313">
        <v>0</v>
      </c>
      <c r="F313">
        <v>0</v>
      </c>
      <c r="G313">
        <v>0</v>
      </c>
      <c r="H313">
        <v>96</v>
      </c>
      <c r="I313">
        <v>144</v>
      </c>
      <c r="J313">
        <v>13824</v>
      </c>
      <c r="K313">
        <v>0</v>
      </c>
      <c r="L313">
        <v>312</v>
      </c>
      <c r="M313">
        <f>IF(MONTH(A313)=4,1,0)</f>
        <v>0</v>
      </c>
      <c r="N313">
        <f>IF(MONTH(A313)=8,1,0)</f>
        <v>0</v>
      </c>
      <c r="O313">
        <f>IF(MONTH(A313)=9,1,0)</f>
        <v>0</v>
      </c>
      <c r="P313">
        <f>IF(MONTH(A313)=10,1,0)</f>
        <v>0</v>
      </c>
      <c r="Q313">
        <f>IF(MONTH(A313)=12,1,0)</f>
        <v>0</v>
      </c>
      <c r="R313">
        <f>IF(WEEKDAY(A313)&gt;=6,1,0)</f>
        <v>0</v>
      </c>
      <c r="S313">
        <v>7056</v>
      </c>
      <c r="T313">
        <f>IF(MONTH(A313)=2,1,0)</f>
        <v>0</v>
      </c>
      <c r="U313">
        <f>IF(MONTH(A313)=3,1,0)</f>
        <v>0</v>
      </c>
      <c r="V313">
        <f>IF(MONTH(A313)=5,1,0)</f>
        <v>0</v>
      </c>
      <c r="W313">
        <f>IF(MONTH(A313)=6,1,0)</f>
        <v>0</v>
      </c>
      <c r="X313">
        <f>IF(MONTH(A313)=7,1,0)</f>
        <v>0</v>
      </c>
      <c r="Y313">
        <f>IF(MONTH(A313)=11,1,0)</f>
        <v>1</v>
      </c>
    </row>
    <row r="314" spans="1:25">
      <c r="A314" s="1">
        <v>40857</v>
      </c>
      <c r="B314">
        <v>99</v>
      </c>
      <c r="C314">
        <v>144</v>
      </c>
      <c r="D314">
        <v>14256</v>
      </c>
      <c r="E314">
        <v>0</v>
      </c>
      <c r="F314">
        <v>0</v>
      </c>
      <c r="G314">
        <v>0</v>
      </c>
      <c r="H314">
        <v>99</v>
      </c>
      <c r="I314">
        <v>144</v>
      </c>
      <c r="J314">
        <v>14256</v>
      </c>
      <c r="K314">
        <v>0</v>
      </c>
      <c r="L314">
        <v>313</v>
      </c>
      <c r="M314">
        <f>IF(MONTH(A314)=4,1,0)</f>
        <v>0</v>
      </c>
      <c r="N314">
        <f>IF(MONTH(A314)=8,1,0)</f>
        <v>0</v>
      </c>
      <c r="O314">
        <f>IF(MONTH(A314)=9,1,0)</f>
        <v>0</v>
      </c>
      <c r="P314">
        <f>IF(MONTH(A314)=10,1,0)</f>
        <v>0</v>
      </c>
      <c r="Q314">
        <f>IF(MONTH(A314)=12,1,0)</f>
        <v>0</v>
      </c>
      <c r="R314">
        <f>IF(WEEKDAY(A314)&gt;=6,1,0)</f>
        <v>0</v>
      </c>
      <c r="S314">
        <v>13824</v>
      </c>
      <c r="T314">
        <f>IF(MONTH(A314)=2,1,0)</f>
        <v>0</v>
      </c>
      <c r="U314">
        <f>IF(MONTH(A314)=3,1,0)</f>
        <v>0</v>
      </c>
      <c r="V314">
        <f>IF(MONTH(A314)=5,1,0)</f>
        <v>0</v>
      </c>
      <c r="W314">
        <f>IF(MONTH(A314)=6,1,0)</f>
        <v>0</v>
      </c>
      <c r="X314">
        <f>IF(MONTH(A314)=7,1,0)</f>
        <v>0</v>
      </c>
      <c r="Y314">
        <f>IF(MONTH(A314)=11,1,0)</f>
        <v>1</v>
      </c>
    </row>
    <row r="315" spans="1:25">
      <c r="A315" s="1">
        <v>40858</v>
      </c>
      <c r="B315">
        <v>57</v>
      </c>
      <c r="C315">
        <v>144.35087719298247</v>
      </c>
      <c r="D315">
        <v>8228</v>
      </c>
      <c r="E315">
        <v>0</v>
      </c>
      <c r="F315">
        <v>0</v>
      </c>
      <c r="G315">
        <v>0</v>
      </c>
      <c r="H315">
        <v>57</v>
      </c>
      <c r="I315">
        <v>144.35087719298247</v>
      </c>
      <c r="J315">
        <v>8228</v>
      </c>
      <c r="K315">
        <v>0</v>
      </c>
      <c r="L315">
        <v>314</v>
      </c>
      <c r="M315">
        <f>IF(MONTH(A315)=4,1,0)</f>
        <v>0</v>
      </c>
      <c r="N315">
        <f>IF(MONTH(A315)=8,1,0)</f>
        <v>0</v>
      </c>
      <c r="O315">
        <f>IF(MONTH(A315)=9,1,0)</f>
        <v>0</v>
      </c>
      <c r="P315">
        <f>IF(MONTH(A315)=10,1,0)</f>
        <v>0</v>
      </c>
      <c r="Q315">
        <f>IF(MONTH(A315)=12,1,0)</f>
        <v>0</v>
      </c>
      <c r="R315">
        <f>IF(WEEKDAY(A315)&gt;=6,1,0)</f>
        <v>1</v>
      </c>
      <c r="S315">
        <v>14256</v>
      </c>
      <c r="T315">
        <f>IF(MONTH(A315)=2,1,0)</f>
        <v>0</v>
      </c>
      <c r="U315">
        <f>IF(MONTH(A315)=3,1,0)</f>
        <v>0</v>
      </c>
      <c r="V315">
        <f>IF(MONTH(A315)=5,1,0)</f>
        <v>0</v>
      </c>
      <c r="W315">
        <f>IF(MONTH(A315)=6,1,0)</f>
        <v>0</v>
      </c>
      <c r="X315">
        <f>IF(MONTH(A315)=7,1,0)</f>
        <v>0</v>
      </c>
      <c r="Y315">
        <f>IF(MONTH(A315)=11,1,0)</f>
        <v>1</v>
      </c>
    </row>
    <row r="316" spans="1:25">
      <c r="A316" s="1">
        <v>40859</v>
      </c>
      <c r="B316">
        <v>45</v>
      </c>
      <c r="C316">
        <v>144.44444444444446</v>
      </c>
      <c r="D316">
        <v>6500</v>
      </c>
      <c r="E316">
        <v>0</v>
      </c>
      <c r="F316">
        <v>0</v>
      </c>
      <c r="G316">
        <v>0</v>
      </c>
      <c r="H316">
        <v>45</v>
      </c>
      <c r="I316">
        <v>144.44444444444446</v>
      </c>
      <c r="J316">
        <v>6500</v>
      </c>
      <c r="K316">
        <v>0</v>
      </c>
      <c r="L316">
        <v>315</v>
      </c>
      <c r="M316">
        <f>IF(MONTH(A316)=4,1,0)</f>
        <v>0</v>
      </c>
      <c r="N316">
        <f>IF(MONTH(A316)=8,1,0)</f>
        <v>0</v>
      </c>
      <c r="O316">
        <f>IF(MONTH(A316)=9,1,0)</f>
        <v>0</v>
      </c>
      <c r="P316">
        <f>IF(MONTH(A316)=10,1,0)</f>
        <v>0</v>
      </c>
      <c r="Q316">
        <f>IF(MONTH(A316)=12,1,0)</f>
        <v>0</v>
      </c>
      <c r="R316">
        <f>IF(WEEKDAY(A316)&gt;=6,1,0)</f>
        <v>1</v>
      </c>
      <c r="S316">
        <v>8228</v>
      </c>
      <c r="T316">
        <f>IF(MONTH(A316)=2,1,0)</f>
        <v>0</v>
      </c>
      <c r="U316">
        <f>IF(MONTH(A316)=3,1,0)</f>
        <v>0</v>
      </c>
      <c r="V316">
        <f>IF(MONTH(A316)=5,1,0)</f>
        <v>0</v>
      </c>
      <c r="W316">
        <f>IF(MONTH(A316)=6,1,0)</f>
        <v>0</v>
      </c>
      <c r="X316">
        <f>IF(MONTH(A316)=7,1,0)</f>
        <v>0</v>
      </c>
      <c r="Y316">
        <f>IF(MONTH(A316)=11,1,0)</f>
        <v>1</v>
      </c>
    </row>
    <row r="317" spans="1:25">
      <c r="A317" s="1">
        <v>40860</v>
      </c>
      <c r="B317">
        <v>40</v>
      </c>
      <c r="C317">
        <v>144</v>
      </c>
      <c r="D317">
        <v>5760</v>
      </c>
      <c r="E317">
        <v>0</v>
      </c>
      <c r="F317">
        <v>0</v>
      </c>
      <c r="G317">
        <v>0</v>
      </c>
      <c r="H317">
        <v>40</v>
      </c>
      <c r="I317">
        <v>144</v>
      </c>
      <c r="J317">
        <v>5760</v>
      </c>
      <c r="K317">
        <v>0</v>
      </c>
      <c r="L317">
        <v>316</v>
      </c>
      <c r="M317">
        <f>IF(MONTH(A317)=4,1,0)</f>
        <v>0</v>
      </c>
      <c r="N317">
        <f>IF(MONTH(A317)=8,1,0)</f>
        <v>0</v>
      </c>
      <c r="O317">
        <f>IF(MONTH(A317)=9,1,0)</f>
        <v>0</v>
      </c>
      <c r="P317">
        <f>IF(MONTH(A317)=10,1,0)</f>
        <v>0</v>
      </c>
      <c r="Q317">
        <f>IF(MONTH(A317)=12,1,0)</f>
        <v>0</v>
      </c>
      <c r="R317">
        <f>IF(WEEKDAY(A317)&gt;=6,1,0)</f>
        <v>0</v>
      </c>
      <c r="S317">
        <v>6500</v>
      </c>
      <c r="T317">
        <f>IF(MONTH(A317)=2,1,0)</f>
        <v>0</v>
      </c>
      <c r="U317">
        <f>IF(MONTH(A317)=3,1,0)</f>
        <v>0</v>
      </c>
      <c r="V317">
        <f>IF(MONTH(A317)=5,1,0)</f>
        <v>0</v>
      </c>
      <c r="W317">
        <f>IF(MONTH(A317)=6,1,0)</f>
        <v>0</v>
      </c>
      <c r="X317">
        <f>IF(MONTH(A317)=7,1,0)</f>
        <v>0</v>
      </c>
      <c r="Y317">
        <f>IF(MONTH(A317)=11,1,0)</f>
        <v>1</v>
      </c>
    </row>
    <row r="318" spans="1:25">
      <c r="A318" s="1">
        <v>40861</v>
      </c>
      <c r="B318">
        <v>56</v>
      </c>
      <c r="C318">
        <v>144</v>
      </c>
      <c r="D318">
        <v>8064</v>
      </c>
      <c r="E318">
        <v>0</v>
      </c>
      <c r="F318">
        <v>0</v>
      </c>
      <c r="G318">
        <v>0</v>
      </c>
      <c r="H318">
        <v>56</v>
      </c>
      <c r="I318">
        <v>144</v>
      </c>
      <c r="J318">
        <v>8064</v>
      </c>
      <c r="K318">
        <v>0</v>
      </c>
      <c r="L318">
        <v>317</v>
      </c>
      <c r="M318">
        <f>IF(MONTH(A318)=4,1,0)</f>
        <v>0</v>
      </c>
      <c r="N318">
        <f>IF(MONTH(A318)=8,1,0)</f>
        <v>0</v>
      </c>
      <c r="O318">
        <f>IF(MONTH(A318)=9,1,0)</f>
        <v>0</v>
      </c>
      <c r="P318">
        <f>IF(MONTH(A318)=10,1,0)</f>
        <v>0</v>
      </c>
      <c r="Q318">
        <f>IF(MONTH(A318)=12,1,0)</f>
        <v>0</v>
      </c>
      <c r="R318">
        <f>IF(WEEKDAY(A318)&gt;=6,1,0)</f>
        <v>0</v>
      </c>
      <c r="S318">
        <v>5760</v>
      </c>
      <c r="T318">
        <f>IF(MONTH(A318)=2,1,0)</f>
        <v>0</v>
      </c>
      <c r="U318">
        <f>IF(MONTH(A318)=3,1,0)</f>
        <v>0</v>
      </c>
      <c r="V318">
        <f>IF(MONTH(A318)=5,1,0)</f>
        <v>0</v>
      </c>
      <c r="W318">
        <f>IF(MONTH(A318)=6,1,0)</f>
        <v>0</v>
      </c>
      <c r="X318">
        <f>IF(MONTH(A318)=7,1,0)</f>
        <v>0</v>
      </c>
      <c r="Y318">
        <f>IF(MONTH(A318)=11,1,0)</f>
        <v>1</v>
      </c>
    </row>
    <row r="319" spans="1:25">
      <c r="A319" s="1">
        <v>40862</v>
      </c>
      <c r="B319">
        <v>62</v>
      </c>
      <c r="C319">
        <v>144</v>
      </c>
      <c r="D319">
        <v>8928</v>
      </c>
      <c r="E319">
        <v>5</v>
      </c>
      <c r="F319">
        <v>144</v>
      </c>
      <c r="G319">
        <v>720</v>
      </c>
      <c r="H319">
        <v>67</v>
      </c>
      <c r="I319">
        <v>144</v>
      </c>
      <c r="J319">
        <v>9648</v>
      </c>
      <c r="K319">
        <v>0</v>
      </c>
      <c r="L319">
        <v>318</v>
      </c>
      <c r="M319">
        <f>IF(MONTH(A319)=4,1,0)</f>
        <v>0</v>
      </c>
      <c r="N319">
        <f>IF(MONTH(A319)=8,1,0)</f>
        <v>0</v>
      </c>
      <c r="O319">
        <f>IF(MONTH(A319)=9,1,0)</f>
        <v>0</v>
      </c>
      <c r="P319">
        <f>IF(MONTH(A319)=10,1,0)</f>
        <v>0</v>
      </c>
      <c r="Q319">
        <f>IF(MONTH(A319)=12,1,0)</f>
        <v>0</v>
      </c>
      <c r="R319">
        <f>IF(WEEKDAY(A319)&gt;=6,1,0)</f>
        <v>0</v>
      </c>
      <c r="S319">
        <v>8064</v>
      </c>
      <c r="T319">
        <f>IF(MONTH(A319)=2,1,0)</f>
        <v>0</v>
      </c>
      <c r="U319">
        <f>IF(MONTH(A319)=3,1,0)</f>
        <v>0</v>
      </c>
      <c r="V319">
        <f>IF(MONTH(A319)=5,1,0)</f>
        <v>0</v>
      </c>
      <c r="W319">
        <f>IF(MONTH(A319)=6,1,0)</f>
        <v>0</v>
      </c>
      <c r="X319">
        <f>IF(MONTH(A319)=7,1,0)</f>
        <v>0</v>
      </c>
      <c r="Y319">
        <f>IF(MONTH(A319)=11,1,0)</f>
        <v>1</v>
      </c>
    </row>
    <row r="320" spans="1:25">
      <c r="A320" s="1">
        <v>40863</v>
      </c>
      <c r="B320">
        <v>68</v>
      </c>
      <c r="C320">
        <v>144.29411764705881</v>
      </c>
      <c r="D320">
        <v>9812</v>
      </c>
      <c r="E320">
        <v>0</v>
      </c>
      <c r="F320">
        <v>0</v>
      </c>
      <c r="G320">
        <v>0</v>
      </c>
      <c r="H320">
        <v>68</v>
      </c>
      <c r="I320">
        <v>144.29411764705881</v>
      </c>
      <c r="J320">
        <v>9812</v>
      </c>
      <c r="K320">
        <v>0</v>
      </c>
      <c r="L320">
        <v>319</v>
      </c>
      <c r="M320">
        <f>IF(MONTH(A320)=4,1,0)</f>
        <v>0</v>
      </c>
      <c r="N320">
        <f>IF(MONTH(A320)=8,1,0)</f>
        <v>0</v>
      </c>
      <c r="O320">
        <f>IF(MONTH(A320)=9,1,0)</f>
        <v>0</v>
      </c>
      <c r="P320">
        <f>IF(MONTH(A320)=10,1,0)</f>
        <v>0</v>
      </c>
      <c r="Q320">
        <f>IF(MONTH(A320)=12,1,0)</f>
        <v>0</v>
      </c>
      <c r="R320">
        <f>IF(WEEKDAY(A320)&gt;=6,1,0)</f>
        <v>0</v>
      </c>
      <c r="S320">
        <v>9648</v>
      </c>
      <c r="T320">
        <f>IF(MONTH(A320)=2,1,0)</f>
        <v>0</v>
      </c>
      <c r="U320">
        <f>IF(MONTH(A320)=3,1,0)</f>
        <v>0</v>
      </c>
      <c r="V320">
        <f>IF(MONTH(A320)=5,1,0)</f>
        <v>0</v>
      </c>
      <c r="W320">
        <f>IF(MONTH(A320)=6,1,0)</f>
        <v>0</v>
      </c>
      <c r="X320">
        <f>IF(MONTH(A320)=7,1,0)</f>
        <v>0</v>
      </c>
      <c r="Y320">
        <f>IF(MONTH(A320)=11,1,0)</f>
        <v>1</v>
      </c>
    </row>
    <row r="321" spans="1:25">
      <c r="A321" s="1">
        <v>40864</v>
      </c>
      <c r="B321">
        <v>44</v>
      </c>
      <c r="C321">
        <v>144</v>
      </c>
      <c r="D321">
        <v>6336</v>
      </c>
      <c r="E321">
        <v>1</v>
      </c>
      <c r="F321">
        <v>144</v>
      </c>
      <c r="G321">
        <v>144</v>
      </c>
      <c r="H321">
        <v>45</v>
      </c>
      <c r="I321">
        <v>144</v>
      </c>
      <c r="J321">
        <v>6480</v>
      </c>
      <c r="K321">
        <v>0</v>
      </c>
      <c r="L321">
        <v>320</v>
      </c>
      <c r="M321">
        <f>IF(MONTH(A321)=4,1,0)</f>
        <v>0</v>
      </c>
      <c r="N321">
        <f>IF(MONTH(A321)=8,1,0)</f>
        <v>0</v>
      </c>
      <c r="O321">
        <f>IF(MONTH(A321)=9,1,0)</f>
        <v>0</v>
      </c>
      <c r="P321">
        <f>IF(MONTH(A321)=10,1,0)</f>
        <v>0</v>
      </c>
      <c r="Q321">
        <f>IF(MONTH(A321)=12,1,0)</f>
        <v>0</v>
      </c>
      <c r="R321">
        <f>IF(WEEKDAY(A321)&gt;=6,1,0)</f>
        <v>0</v>
      </c>
      <c r="S321">
        <v>9812</v>
      </c>
      <c r="T321">
        <f>IF(MONTH(A321)=2,1,0)</f>
        <v>0</v>
      </c>
      <c r="U321">
        <f>IF(MONTH(A321)=3,1,0)</f>
        <v>0</v>
      </c>
      <c r="V321">
        <f>IF(MONTH(A321)=5,1,0)</f>
        <v>0</v>
      </c>
      <c r="W321">
        <f>IF(MONTH(A321)=6,1,0)</f>
        <v>0</v>
      </c>
      <c r="X321">
        <f>IF(MONTH(A321)=7,1,0)</f>
        <v>0</v>
      </c>
      <c r="Y321">
        <f>IF(MONTH(A321)=11,1,0)</f>
        <v>1</v>
      </c>
    </row>
    <row r="322" spans="1:25">
      <c r="A322" s="1">
        <v>40865</v>
      </c>
      <c r="B322">
        <v>18</v>
      </c>
      <c r="C322">
        <v>141.55555555555554</v>
      </c>
      <c r="D322">
        <v>2548</v>
      </c>
      <c r="E322">
        <v>0</v>
      </c>
      <c r="F322">
        <v>0</v>
      </c>
      <c r="G322">
        <v>0</v>
      </c>
      <c r="H322">
        <v>18</v>
      </c>
      <c r="I322">
        <v>141.55555555555554</v>
      </c>
      <c r="J322">
        <v>2548</v>
      </c>
      <c r="K322">
        <v>0</v>
      </c>
      <c r="L322">
        <v>321</v>
      </c>
      <c r="M322">
        <f>IF(MONTH(A322)=4,1,0)</f>
        <v>0</v>
      </c>
      <c r="N322">
        <f>IF(MONTH(A322)=8,1,0)</f>
        <v>0</v>
      </c>
      <c r="O322">
        <f>IF(MONTH(A322)=9,1,0)</f>
        <v>0</v>
      </c>
      <c r="P322">
        <f>IF(MONTH(A322)=10,1,0)</f>
        <v>0</v>
      </c>
      <c r="Q322">
        <f>IF(MONTH(A322)=12,1,0)</f>
        <v>0</v>
      </c>
      <c r="R322">
        <f>IF(WEEKDAY(A322)&gt;=6,1,0)</f>
        <v>1</v>
      </c>
      <c r="S322">
        <v>6480</v>
      </c>
      <c r="T322">
        <f>IF(MONTH(A322)=2,1,0)</f>
        <v>0</v>
      </c>
      <c r="U322">
        <f>IF(MONTH(A322)=3,1,0)</f>
        <v>0</v>
      </c>
      <c r="V322">
        <f>IF(MONTH(A322)=5,1,0)</f>
        <v>0</v>
      </c>
      <c r="W322">
        <f>IF(MONTH(A322)=6,1,0)</f>
        <v>0</v>
      </c>
      <c r="X322">
        <f>IF(MONTH(A322)=7,1,0)</f>
        <v>0</v>
      </c>
      <c r="Y322">
        <f>IF(MONTH(A322)=11,1,0)</f>
        <v>1</v>
      </c>
    </row>
    <row r="323" spans="1:25">
      <c r="A323" s="1">
        <v>40866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322</v>
      </c>
      <c r="M323">
        <f>IF(MONTH(A323)=4,1,0)</f>
        <v>0</v>
      </c>
      <c r="N323">
        <f>IF(MONTH(A323)=8,1,0)</f>
        <v>0</v>
      </c>
      <c r="O323">
        <f>IF(MONTH(A323)=9,1,0)</f>
        <v>0</v>
      </c>
      <c r="P323">
        <f>IF(MONTH(A323)=10,1,0)</f>
        <v>0</v>
      </c>
      <c r="Q323">
        <f>IF(MONTH(A323)=12,1,0)</f>
        <v>0</v>
      </c>
      <c r="R323">
        <f>IF(WEEKDAY(A323)&gt;=6,1,0)</f>
        <v>1</v>
      </c>
      <c r="S323">
        <v>2548</v>
      </c>
      <c r="T323">
        <f>IF(MONTH(A323)=2,1,0)</f>
        <v>0</v>
      </c>
      <c r="U323">
        <f>IF(MONTH(A323)=3,1,0)</f>
        <v>0</v>
      </c>
      <c r="V323">
        <f>IF(MONTH(A323)=5,1,0)</f>
        <v>0</v>
      </c>
      <c r="W323">
        <f>IF(MONTH(A323)=6,1,0)</f>
        <v>0</v>
      </c>
      <c r="X323">
        <f>IF(MONTH(A323)=7,1,0)</f>
        <v>0</v>
      </c>
      <c r="Y323">
        <f>IF(MONTH(A323)=11,1,0)</f>
        <v>1</v>
      </c>
    </row>
    <row r="324" spans="1:25">
      <c r="A324" s="1">
        <v>40867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323</v>
      </c>
      <c r="M324">
        <f>IF(MONTH(A324)=4,1,0)</f>
        <v>0</v>
      </c>
      <c r="N324">
        <f>IF(MONTH(A324)=8,1,0)</f>
        <v>0</v>
      </c>
      <c r="O324">
        <f>IF(MONTH(A324)=9,1,0)</f>
        <v>0</v>
      </c>
      <c r="P324">
        <f>IF(MONTH(A324)=10,1,0)</f>
        <v>0</v>
      </c>
      <c r="Q324">
        <f>IF(MONTH(A324)=12,1,0)</f>
        <v>0</v>
      </c>
      <c r="R324">
        <f>IF(WEEKDAY(A324)&gt;=6,1,0)</f>
        <v>0</v>
      </c>
      <c r="S324">
        <v>0</v>
      </c>
      <c r="T324">
        <f>IF(MONTH(A324)=2,1,0)</f>
        <v>0</v>
      </c>
      <c r="U324">
        <f>IF(MONTH(A324)=3,1,0)</f>
        <v>0</v>
      </c>
      <c r="V324">
        <f>IF(MONTH(A324)=5,1,0)</f>
        <v>0</v>
      </c>
      <c r="W324">
        <f>IF(MONTH(A324)=6,1,0)</f>
        <v>0</v>
      </c>
      <c r="X324">
        <f>IF(MONTH(A324)=7,1,0)</f>
        <v>0</v>
      </c>
      <c r="Y324">
        <f>IF(MONTH(A324)=11,1,0)</f>
        <v>1</v>
      </c>
    </row>
    <row r="325" spans="1:25">
      <c r="A325" s="1">
        <v>40868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324</v>
      </c>
      <c r="M325">
        <f>IF(MONTH(A325)=4,1,0)</f>
        <v>0</v>
      </c>
      <c r="N325">
        <f>IF(MONTH(A325)=8,1,0)</f>
        <v>0</v>
      </c>
      <c r="O325">
        <f>IF(MONTH(A325)=9,1,0)</f>
        <v>0</v>
      </c>
      <c r="P325">
        <f>IF(MONTH(A325)=10,1,0)</f>
        <v>0</v>
      </c>
      <c r="Q325">
        <f>IF(MONTH(A325)=12,1,0)</f>
        <v>0</v>
      </c>
      <c r="R325">
        <f>IF(WEEKDAY(A325)&gt;=6,1,0)</f>
        <v>0</v>
      </c>
      <c r="S325">
        <v>0</v>
      </c>
      <c r="T325">
        <f>IF(MONTH(A325)=2,1,0)</f>
        <v>0</v>
      </c>
      <c r="U325">
        <f>IF(MONTH(A325)=3,1,0)</f>
        <v>0</v>
      </c>
      <c r="V325">
        <f>IF(MONTH(A325)=5,1,0)</f>
        <v>0</v>
      </c>
      <c r="W325">
        <f>IF(MONTH(A325)=6,1,0)</f>
        <v>0</v>
      </c>
      <c r="X325">
        <f>IF(MONTH(A325)=7,1,0)</f>
        <v>0</v>
      </c>
      <c r="Y325">
        <f>IF(MONTH(A325)=11,1,0)</f>
        <v>1</v>
      </c>
    </row>
    <row r="326" spans="1:25">
      <c r="A326" s="1">
        <v>40869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325</v>
      </c>
      <c r="M326">
        <f>IF(MONTH(A326)=4,1,0)</f>
        <v>0</v>
      </c>
      <c r="N326">
        <f>IF(MONTH(A326)=8,1,0)</f>
        <v>0</v>
      </c>
      <c r="O326">
        <f>IF(MONTH(A326)=9,1,0)</f>
        <v>0</v>
      </c>
      <c r="P326">
        <f>IF(MONTH(A326)=10,1,0)</f>
        <v>0</v>
      </c>
      <c r="Q326">
        <f>IF(MONTH(A326)=12,1,0)</f>
        <v>0</v>
      </c>
      <c r="R326">
        <f>IF(WEEKDAY(A326)&gt;=6,1,0)</f>
        <v>0</v>
      </c>
      <c r="S326">
        <v>0</v>
      </c>
      <c r="T326">
        <f>IF(MONTH(A326)=2,1,0)</f>
        <v>0</v>
      </c>
      <c r="U326">
        <f>IF(MONTH(A326)=3,1,0)</f>
        <v>0</v>
      </c>
      <c r="V326">
        <f>IF(MONTH(A326)=5,1,0)</f>
        <v>0</v>
      </c>
      <c r="W326">
        <f>IF(MONTH(A326)=6,1,0)</f>
        <v>0</v>
      </c>
      <c r="X326">
        <f>IF(MONTH(A326)=7,1,0)</f>
        <v>0</v>
      </c>
      <c r="Y326">
        <f>IF(MONTH(A326)=11,1,0)</f>
        <v>1</v>
      </c>
    </row>
    <row r="327" spans="1:25">
      <c r="A327" s="1">
        <v>40870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326</v>
      </c>
      <c r="M327">
        <f>IF(MONTH(A327)=4,1,0)</f>
        <v>0</v>
      </c>
      <c r="N327">
        <f>IF(MONTH(A327)=8,1,0)</f>
        <v>0</v>
      </c>
      <c r="O327">
        <f>IF(MONTH(A327)=9,1,0)</f>
        <v>0</v>
      </c>
      <c r="P327">
        <f>IF(MONTH(A327)=10,1,0)</f>
        <v>0</v>
      </c>
      <c r="Q327">
        <f>IF(MONTH(A327)=12,1,0)</f>
        <v>0</v>
      </c>
      <c r="R327">
        <f>IF(WEEKDAY(A327)&gt;=6,1,0)</f>
        <v>0</v>
      </c>
      <c r="S327">
        <v>0</v>
      </c>
      <c r="T327">
        <f>IF(MONTH(A327)=2,1,0)</f>
        <v>0</v>
      </c>
      <c r="U327">
        <f>IF(MONTH(A327)=3,1,0)</f>
        <v>0</v>
      </c>
      <c r="V327">
        <f>IF(MONTH(A327)=5,1,0)</f>
        <v>0</v>
      </c>
      <c r="W327">
        <f>IF(MONTH(A327)=6,1,0)</f>
        <v>0</v>
      </c>
      <c r="X327">
        <f>IF(MONTH(A327)=7,1,0)</f>
        <v>0</v>
      </c>
      <c r="Y327">
        <f>IF(MONTH(A327)=11,1,0)</f>
        <v>1</v>
      </c>
    </row>
    <row r="328" spans="1:25">
      <c r="A328" s="1">
        <v>40871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327</v>
      </c>
      <c r="M328">
        <f>IF(MONTH(A328)=4,1,0)</f>
        <v>0</v>
      </c>
      <c r="N328">
        <f>IF(MONTH(A328)=8,1,0)</f>
        <v>0</v>
      </c>
      <c r="O328">
        <f>IF(MONTH(A328)=9,1,0)</f>
        <v>0</v>
      </c>
      <c r="P328">
        <f>IF(MONTH(A328)=10,1,0)</f>
        <v>0</v>
      </c>
      <c r="Q328">
        <f>IF(MONTH(A328)=12,1,0)</f>
        <v>0</v>
      </c>
      <c r="R328">
        <f>IF(WEEKDAY(A328)&gt;=6,1,0)</f>
        <v>0</v>
      </c>
      <c r="S328">
        <v>0</v>
      </c>
      <c r="T328">
        <f>IF(MONTH(A328)=2,1,0)</f>
        <v>0</v>
      </c>
      <c r="U328">
        <f>IF(MONTH(A328)=3,1,0)</f>
        <v>0</v>
      </c>
      <c r="V328">
        <f>IF(MONTH(A328)=5,1,0)</f>
        <v>0</v>
      </c>
      <c r="W328">
        <f>IF(MONTH(A328)=6,1,0)</f>
        <v>0</v>
      </c>
      <c r="X328">
        <f>IF(MONTH(A328)=7,1,0)</f>
        <v>0</v>
      </c>
      <c r="Y328">
        <f>IF(MONTH(A328)=11,1,0)</f>
        <v>1</v>
      </c>
    </row>
    <row r="329" spans="1:25">
      <c r="A329" s="1">
        <v>40872</v>
      </c>
      <c r="B329">
        <v>0</v>
      </c>
      <c r="C329">
        <v>0</v>
      </c>
      <c r="D329">
        <v>0</v>
      </c>
      <c r="E329">
        <v>5</v>
      </c>
      <c r="F329">
        <v>164</v>
      </c>
      <c r="G329">
        <v>820</v>
      </c>
      <c r="H329">
        <v>5</v>
      </c>
      <c r="I329">
        <v>164</v>
      </c>
      <c r="J329">
        <v>820</v>
      </c>
      <c r="K329">
        <v>0</v>
      </c>
      <c r="L329">
        <v>328</v>
      </c>
      <c r="M329">
        <f>IF(MONTH(A329)=4,1,0)</f>
        <v>0</v>
      </c>
      <c r="N329">
        <f>IF(MONTH(A329)=8,1,0)</f>
        <v>0</v>
      </c>
      <c r="O329">
        <f>IF(MONTH(A329)=9,1,0)</f>
        <v>0</v>
      </c>
      <c r="P329">
        <f>IF(MONTH(A329)=10,1,0)</f>
        <v>0</v>
      </c>
      <c r="Q329">
        <f>IF(MONTH(A329)=12,1,0)</f>
        <v>0</v>
      </c>
      <c r="R329">
        <f>IF(WEEKDAY(A329)&gt;=6,1,0)</f>
        <v>1</v>
      </c>
      <c r="S329">
        <v>0</v>
      </c>
      <c r="T329">
        <f>IF(MONTH(A329)=2,1,0)</f>
        <v>0</v>
      </c>
      <c r="U329">
        <f>IF(MONTH(A329)=3,1,0)</f>
        <v>0</v>
      </c>
      <c r="V329">
        <f>IF(MONTH(A329)=5,1,0)</f>
        <v>0</v>
      </c>
      <c r="W329">
        <f>IF(MONTH(A329)=6,1,0)</f>
        <v>0</v>
      </c>
      <c r="X329">
        <f>IF(MONTH(A329)=7,1,0)</f>
        <v>0</v>
      </c>
      <c r="Y329">
        <f>IF(MONTH(A329)=11,1,0)</f>
        <v>1</v>
      </c>
    </row>
    <row r="330" spans="1:25">
      <c r="A330" s="1">
        <v>40873</v>
      </c>
      <c r="B330">
        <v>0</v>
      </c>
      <c r="C330">
        <v>0</v>
      </c>
      <c r="D330">
        <v>0</v>
      </c>
      <c r="E330">
        <v>7</v>
      </c>
      <c r="F330">
        <v>152.57142857142858</v>
      </c>
      <c r="G330">
        <v>1068</v>
      </c>
      <c r="H330">
        <v>7</v>
      </c>
      <c r="I330">
        <v>152.57142857142858</v>
      </c>
      <c r="J330">
        <v>1068</v>
      </c>
      <c r="K330">
        <v>1</v>
      </c>
      <c r="L330">
        <v>329</v>
      </c>
      <c r="M330">
        <f>IF(MONTH(A330)=4,1,0)</f>
        <v>0</v>
      </c>
      <c r="N330">
        <f>IF(MONTH(A330)=8,1,0)</f>
        <v>0</v>
      </c>
      <c r="O330">
        <f>IF(MONTH(A330)=9,1,0)</f>
        <v>0</v>
      </c>
      <c r="P330">
        <f>IF(MONTH(A330)=10,1,0)</f>
        <v>0</v>
      </c>
      <c r="Q330">
        <f>IF(MONTH(A330)=12,1,0)</f>
        <v>0</v>
      </c>
      <c r="R330">
        <f>IF(WEEKDAY(A330)&gt;=6,1,0)</f>
        <v>1</v>
      </c>
      <c r="S330">
        <v>820</v>
      </c>
      <c r="T330">
        <f>IF(MONTH(A330)=2,1,0)</f>
        <v>0</v>
      </c>
      <c r="U330">
        <f>IF(MONTH(A330)=3,1,0)</f>
        <v>0</v>
      </c>
      <c r="V330">
        <f>IF(MONTH(A330)=5,1,0)</f>
        <v>0</v>
      </c>
      <c r="W330">
        <f>IF(MONTH(A330)=6,1,0)</f>
        <v>0</v>
      </c>
      <c r="X330">
        <f>IF(MONTH(A330)=7,1,0)</f>
        <v>0</v>
      </c>
      <c r="Y330">
        <f>IF(MONTH(A330)=11,1,0)</f>
        <v>1</v>
      </c>
    </row>
    <row r="331" spans="1:25">
      <c r="A331" s="1">
        <v>40874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330</v>
      </c>
      <c r="M331">
        <f>IF(MONTH(A331)=4,1,0)</f>
        <v>0</v>
      </c>
      <c r="N331">
        <f>IF(MONTH(A331)=8,1,0)</f>
        <v>0</v>
      </c>
      <c r="O331">
        <f>IF(MONTH(A331)=9,1,0)</f>
        <v>0</v>
      </c>
      <c r="P331">
        <f>IF(MONTH(A331)=10,1,0)</f>
        <v>0</v>
      </c>
      <c r="Q331">
        <f>IF(MONTH(A331)=12,1,0)</f>
        <v>0</v>
      </c>
      <c r="R331">
        <f>IF(WEEKDAY(A331)&gt;=6,1,0)</f>
        <v>0</v>
      </c>
      <c r="S331">
        <v>1068</v>
      </c>
      <c r="T331">
        <f>IF(MONTH(A331)=2,1,0)</f>
        <v>0</v>
      </c>
      <c r="U331">
        <f>IF(MONTH(A331)=3,1,0)</f>
        <v>0</v>
      </c>
      <c r="V331">
        <f>IF(MONTH(A331)=5,1,0)</f>
        <v>0</v>
      </c>
      <c r="W331">
        <f>IF(MONTH(A331)=6,1,0)</f>
        <v>0</v>
      </c>
      <c r="X331">
        <f>IF(MONTH(A331)=7,1,0)</f>
        <v>0</v>
      </c>
      <c r="Y331">
        <f>IF(MONTH(A331)=11,1,0)</f>
        <v>1</v>
      </c>
    </row>
    <row r="332" spans="1:25">
      <c r="A332" s="1">
        <v>40875</v>
      </c>
      <c r="B332">
        <v>19</v>
      </c>
      <c r="C332">
        <v>144</v>
      </c>
      <c r="D332">
        <v>2736</v>
      </c>
      <c r="E332">
        <v>0</v>
      </c>
      <c r="F332">
        <v>0</v>
      </c>
      <c r="G332">
        <v>0</v>
      </c>
      <c r="H332">
        <v>19</v>
      </c>
      <c r="I332">
        <v>144</v>
      </c>
      <c r="J332">
        <v>2736</v>
      </c>
      <c r="K332">
        <v>0</v>
      </c>
      <c r="L332">
        <v>331</v>
      </c>
      <c r="M332">
        <f>IF(MONTH(A332)=4,1,0)</f>
        <v>0</v>
      </c>
      <c r="N332">
        <f>IF(MONTH(A332)=8,1,0)</f>
        <v>0</v>
      </c>
      <c r="O332">
        <f>IF(MONTH(A332)=9,1,0)</f>
        <v>0</v>
      </c>
      <c r="P332">
        <f>IF(MONTH(A332)=10,1,0)</f>
        <v>0</v>
      </c>
      <c r="Q332">
        <f>IF(MONTH(A332)=12,1,0)</f>
        <v>0</v>
      </c>
      <c r="R332">
        <f>IF(WEEKDAY(A332)&gt;=6,1,0)</f>
        <v>0</v>
      </c>
      <c r="S332">
        <v>0</v>
      </c>
      <c r="T332">
        <f>IF(MONTH(A332)=2,1,0)</f>
        <v>0</v>
      </c>
      <c r="U332">
        <f>IF(MONTH(A332)=3,1,0)</f>
        <v>0</v>
      </c>
      <c r="V332">
        <f>IF(MONTH(A332)=5,1,0)</f>
        <v>0</v>
      </c>
      <c r="W332">
        <f>IF(MONTH(A332)=6,1,0)</f>
        <v>0</v>
      </c>
      <c r="X332">
        <f>IF(MONTH(A332)=7,1,0)</f>
        <v>0</v>
      </c>
      <c r="Y332">
        <f>IF(MONTH(A332)=11,1,0)</f>
        <v>1</v>
      </c>
    </row>
    <row r="333" spans="1:25">
      <c r="A333" s="1">
        <v>40876</v>
      </c>
      <c r="B333">
        <v>29</v>
      </c>
      <c r="C333">
        <v>144</v>
      </c>
      <c r="D333">
        <v>4176</v>
      </c>
      <c r="E333">
        <v>0</v>
      </c>
      <c r="F333">
        <v>0</v>
      </c>
      <c r="G333">
        <v>0</v>
      </c>
      <c r="H333">
        <v>29</v>
      </c>
      <c r="I333">
        <v>144</v>
      </c>
      <c r="J333">
        <v>4176</v>
      </c>
      <c r="K333">
        <v>0</v>
      </c>
      <c r="L333">
        <v>332</v>
      </c>
      <c r="M333">
        <f>IF(MONTH(A333)=4,1,0)</f>
        <v>0</v>
      </c>
      <c r="N333">
        <f>IF(MONTH(A333)=8,1,0)</f>
        <v>0</v>
      </c>
      <c r="O333">
        <f>IF(MONTH(A333)=9,1,0)</f>
        <v>0</v>
      </c>
      <c r="P333">
        <f>IF(MONTH(A333)=10,1,0)</f>
        <v>0</v>
      </c>
      <c r="Q333">
        <f>IF(MONTH(A333)=12,1,0)</f>
        <v>0</v>
      </c>
      <c r="R333">
        <f>IF(WEEKDAY(A333)&gt;=6,1,0)</f>
        <v>0</v>
      </c>
      <c r="S333">
        <v>2736</v>
      </c>
      <c r="T333">
        <f>IF(MONTH(A333)=2,1,0)</f>
        <v>0</v>
      </c>
      <c r="U333">
        <f>IF(MONTH(A333)=3,1,0)</f>
        <v>0</v>
      </c>
      <c r="V333">
        <f>IF(MONTH(A333)=5,1,0)</f>
        <v>0</v>
      </c>
      <c r="W333">
        <f>IF(MONTH(A333)=6,1,0)</f>
        <v>0</v>
      </c>
      <c r="X333">
        <f>IF(MONTH(A333)=7,1,0)</f>
        <v>0</v>
      </c>
      <c r="Y333">
        <f>IF(MONTH(A333)=11,1,0)</f>
        <v>1</v>
      </c>
    </row>
    <row r="334" spans="1:25">
      <c r="A334" s="1">
        <v>40877</v>
      </c>
      <c r="B334">
        <v>34</v>
      </c>
      <c r="C334">
        <v>144</v>
      </c>
      <c r="D334">
        <v>4896</v>
      </c>
      <c r="E334">
        <v>1</v>
      </c>
      <c r="F334">
        <v>144</v>
      </c>
      <c r="G334">
        <v>144</v>
      </c>
      <c r="H334">
        <v>35</v>
      </c>
      <c r="I334">
        <v>144</v>
      </c>
      <c r="J334">
        <v>5040</v>
      </c>
      <c r="K334">
        <v>0</v>
      </c>
      <c r="L334">
        <v>333</v>
      </c>
      <c r="M334">
        <f>IF(MONTH(A334)=4,1,0)</f>
        <v>0</v>
      </c>
      <c r="N334">
        <f>IF(MONTH(A334)=8,1,0)</f>
        <v>0</v>
      </c>
      <c r="O334">
        <f>IF(MONTH(A334)=9,1,0)</f>
        <v>0</v>
      </c>
      <c r="P334">
        <f>IF(MONTH(A334)=10,1,0)</f>
        <v>0</v>
      </c>
      <c r="Q334">
        <f>IF(MONTH(A334)=12,1,0)</f>
        <v>0</v>
      </c>
      <c r="R334">
        <f>IF(WEEKDAY(A334)&gt;=6,1,0)</f>
        <v>0</v>
      </c>
      <c r="S334">
        <v>4176</v>
      </c>
      <c r="T334">
        <f>IF(MONTH(A334)=2,1,0)</f>
        <v>0</v>
      </c>
      <c r="U334">
        <f>IF(MONTH(A334)=3,1,0)</f>
        <v>0</v>
      </c>
      <c r="V334">
        <f>IF(MONTH(A334)=5,1,0)</f>
        <v>0</v>
      </c>
      <c r="W334">
        <f>IF(MONTH(A334)=6,1,0)</f>
        <v>0</v>
      </c>
      <c r="X334">
        <f>IF(MONTH(A334)=7,1,0)</f>
        <v>0</v>
      </c>
      <c r="Y334">
        <f>IF(MONTH(A334)=11,1,0)</f>
        <v>1</v>
      </c>
    </row>
    <row r="335" spans="1:25">
      <c r="A335" s="1">
        <v>40878</v>
      </c>
      <c r="B335">
        <v>25</v>
      </c>
      <c r="C335">
        <v>144</v>
      </c>
      <c r="D335">
        <v>3600</v>
      </c>
      <c r="E335">
        <v>1</v>
      </c>
      <c r="F335">
        <v>144</v>
      </c>
      <c r="G335">
        <v>144</v>
      </c>
      <c r="H335">
        <v>26</v>
      </c>
      <c r="I335">
        <v>144</v>
      </c>
      <c r="J335">
        <v>3744</v>
      </c>
      <c r="K335">
        <v>0</v>
      </c>
      <c r="L335">
        <v>334</v>
      </c>
      <c r="M335">
        <f>IF(MONTH(A335)=4,1,0)</f>
        <v>0</v>
      </c>
      <c r="N335">
        <f>IF(MONTH(A335)=8,1,0)</f>
        <v>0</v>
      </c>
      <c r="O335">
        <f>IF(MONTH(A335)=9,1,0)</f>
        <v>0</v>
      </c>
      <c r="P335">
        <f>IF(MONTH(A335)=10,1,0)</f>
        <v>0</v>
      </c>
      <c r="Q335">
        <f>IF(MONTH(A335)=12,1,0)</f>
        <v>1</v>
      </c>
      <c r="R335">
        <f>IF(WEEKDAY(A335)&gt;=6,1,0)</f>
        <v>0</v>
      </c>
      <c r="S335">
        <v>5040</v>
      </c>
      <c r="T335">
        <f>IF(MONTH(A335)=2,1,0)</f>
        <v>0</v>
      </c>
      <c r="U335">
        <f>IF(MONTH(A335)=3,1,0)</f>
        <v>0</v>
      </c>
      <c r="V335">
        <f>IF(MONTH(A335)=5,1,0)</f>
        <v>0</v>
      </c>
      <c r="W335">
        <f>IF(MONTH(A335)=6,1,0)</f>
        <v>0</v>
      </c>
      <c r="X335">
        <f>IF(MONTH(A335)=7,1,0)</f>
        <v>0</v>
      </c>
      <c r="Y335">
        <f>IF(MONTH(A335)=11,1,0)</f>
        <v>0</v>
      </c>
    </row>
    <row r="336" spans="1:25">
      <c r="A336" s="1">
        <v>40879</v>
      </c>
      <c r="B336">
        <v>11</v>
      </c>
      <c r="C336">
        <v>144</v>
      </c>
      <c r="D336">
        <v>1584</v>
      </c>
      <c r="E336">
        <v>0</v>
      </c>
      <c r="F336">
        <v>0</v>
      </c>
      <c r="G336">
        <v>0</v>
      </c>
      <c r="H336">
        <v>11</v>
      </c>
      <c r="I336">
        <v>144</v>
      </c>
      <c r="J336">
        <v>1584</v>
      </c>
      <c r="K336">
        <v>0</v>
      </c>
      <c r="L336">
        <v>335</v>
      </c>
      <c r="M336">
        <f>IF(MONTH(A336)=4,1,0)</f>
        <v>0</v>
      </c>
      <c r="N336">
        <f>IF(MONTH(A336)=8,1,0)</f>
        <v>0</v>
      </c>
      <c r="O336">
        <f>IF(MONTH(A336)=9,1,0)</f>
        <v>0</v>
      </c>
      <c r="P336">
        <f>IF(MONTH(A336)=10,1,0)</f>
        <v>0</v>
      </c>
      <c r="Q336">
        <f>IF(MONTH(A336)=12,1,0)</f>
        <v>1</v>
      </c>
      <c r="R336">
        <f>IF(WEEKDAY(A336)&gt;=6,1,0)</f>
        <v>1</v>
      </c>
      <c r="S336">
        <v>3744</v>
      </c>
      <c r="T336">
        <f>IF(MONTH(A336)=2,1,0)</f>
        <v>0</v>
      </c>
      <c r="U336">
        <f>IF(MONTH(A336)=3,1,0)</f>
        <v>0</v>
      </c>
      <c r="V336">
        <f>IF(MONTH(A336)=5,1,0)</f>
        <v>0</v>
      </c>
      <c r="W336">
        <f>IF(MONTH(A336)=6,1,0)</f>
        <v>0</v>
      </c>
      <c r="X336">
        <f>IF(MONTH(A336)=7,1,0)</f>
        <v>0</v>
      </c>
      <c r="Y336">
        <f>IF(MONTH(A336)=11,1,0)</f>
        <v>0</v>
      </c>
    </row>
    <row r="337" spans="1:25">
      <c r="A337" s="1">
        <v>40880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336</v>
      </c>
      <c r="M337">
        <f>IF(MONTH(A337)=4,1,0)</f>
        <v>0</v>
      </c>
      <c r="N337">
        <f>IF(MONTH(A337)=8,1,0)</f>
        <v>0</v>
      </c>
      <c r="O337">
        <f>IF(MONTH(A337)=9,1,0)</f>
        <v>0</v>
      </c>
      <c r="P337">
        <f>IF(MONTH(A337)=10,1,0)</f>
        <v>0</v>
      </c>
      <c r="Q337">
        <f>IF(MONTH(A337)=12,1,0)</f>
        <v>1</v>
      </c>
      <c r="R337">
        <f>IF(WEEKDAY(A337)&gt;=6,1,0)</f>
        <v>1</v>
      </c>
      <c r="S337">
        <v>1584</v>
      </c>
      <c r="T337">
        <f>IF(MONTH(A337)=2,1,0)</f>
        <v>0</v>
      </c>
      <c r="U337">
        <f>IF(MONTH(A337)=3,1,0)</f>
        <v>0</v>
      </c>
      <c r="V337">
        <f>IF(MONTH(A337)=5,1,0)</f>
        <v>0</v>
      </c>
      <c r="W337">
        <f>IF(MONTH(A337)=6,1,0)</f>
        <v>0</v>
      </c>
      <c r="X337">
        <f>IF(MONTH(A337)=7,1,0)</f>
        <v>0</v>
      </c>
      <c r="Y337">
        <f>IF(MONTH(A337)=11,1,0)</f>
        <v>0</v>
      </c>
    </row>
    <row r="338" spans="1:25">
      <c r="A338" s="1">
        <v>40881</v>
      </c>
      <c r="B338">
        <v>53</v>
      </c>
      <c r="C338">
        <v>144</v>
      </c>
      <c r="D338">
        <v>7632</v>
      </c>
      <c r="E338">
        <v>0</v>
      </c>
      <c r="F338">
        <v>0</v>
      </c>
      <c r="G338">
        <v>0</v>
      </c>
      <c r="H338">
        <v>53</v>
      </c>
      <c r="I338">
        <v>144</v>
      </c>
      <c r="J338">
        <v>7632</v>
      </c>
      <c r="K338">
        <v>0</v>
      </c>
      <c r="L338">
        <v>337</v>
      </c>
      <c r="M338">
        <f>IF(MONTH(A338)=4,1,0)</f>
        <v>0</v>
      </c>
      <c r="N338">
        <f>IF(MONTH(A338)=8,1,0)</f>
        <v>0</v>
      </c>
      <c r="O338">
        <f>IF(MONTH(A338)=9,1,0)</f>
        <v>0</v>
      </c>
      <c r="P338">
        <f>IF(MONTH(A338)=10,1,0)</f>
        <v>0</v>
      </c>
      <c r="Q338">
        <f>IF(MONTH(A338)=12,1,0)</f>
        <v>1</v>
      </c>
      <c r="R338">
        <f>IF(WEEKDAY(A338)&gt;=6,1,0)</f>
        <v>0</v>
      </c>
      <c r="S338">
        <v>0</v>
      </c>
      <c r="T338">
        <f>IF(MONTH(A338)=2,1,0)</f>
        <v>0</v>
      </c>
      <c r="U338">
        <f>IF(MONTH(A338)=3,1,0)</f>
        <v>0</v>
      </c>
      <c r="V338">
        <f>IF(MONTH(A338)=5,1,0)</f>
        <v>0</v>
      </c>
      <c r="W338">
        <f>IF(MONTH(A338)=6,1,0)</f>
        <v>0</v>
      </c>
      <c r="X338">
        <f>IF(MONTH(A338)=7,1,0)</f>
        <v>0</v>
      </c>
      <c r="Y338">
        <f>IF(MONTH(A338)=11,1,0)</f>
        <v>0</v>
      </c>
    </row>
    <row r="339" spans="1:25">
      <c r="A339" s="1">
        <v>40882</v>
      </c>
      <c r="B339">
        <v>82</v>
      </c>
      <c r="C339">
        <v>144</v>
      </c>
      <c r="D339">
        <v>11808</v>
      </c>
      <c r="E339">
        <v>0</v>
      </c>
      <c r="F339">
        <v>0</v>
      </c>
      <c r="G339">
        <v>0</v>
      </c>
      <c r="H339">
        <v>82</v>
      </c>
      <c r="I339">
        <v>144</v>
      </c>
      <c r="J339">
        <v>11808</v>
      </c>
      <c r="K339">
        <v>0</v>
      </c>
      <c r="L339">
        <v>338</v>
      </c>
      <c r="M339">
        <f>IF(MONTH(A339)=4,1,0)</f>
        <v>0</v>
      </c>
      <c r="N339">
        <f>IF(MONTH(A339)=8,1,0)</f>
        <v>0</v>
      </c>
      <c r="O339">
        <f>IF(MONTH(A339)=9,1,0)</f>
        <v>0</v>
      </c>
      <c r="P339">
        <f>IF(MONTH(A339)=10,1,0)</f>
        <v>0</v>
      </c>
      <c r="Q339">
        <f>IF(MONTH(A339)=12,1,0)</f>
        <v>1</v>
      </c>
      <c r="R339">
        <f>IF(WEEKDAY(A339)&gt;=6,1,0)</f>
        <v>0</v>
      </c>
      <c r="S339">
        <v>7632</v>
      </c>
      <c r="T339">
        <f>IF(MONTH(A339)=2,1,0)</f>
        <v>0</v>
      </c>
      <c r="U339">
        <f>IF(MONTH(A339)=3,1,0)</f>
        <v>0</v>
      </c>
      <c r="V339">
        <f>IF(MONTH(A339)=5,1,0)</f>
        <v>0</v>
      </c>
      <c r="W339">
        <f>IF(MONTH(A339)=6,1,0)</f>
        <v>0</v>
      </c>
      <c r="X339">
        <f>IF(MONTH(A339)=7,1,0)</f>
        <v>0</v>
      </c>
      <c r="Y339">
        <f>IF(MONTH(A339)=11,1,0)</f>
        <v>0</v>
      </c>
    </row>
    <row r="340" spans="1:25">
      <c r="A340" s="1">
        <v>40883</v>
      </c>
      <c r="B340">
        <v>69</v>
      </c>
      <c r="C340">
        <v>144.28985507246378</v>
      </c>
      <c r="D340">
        <v>9956</v>
      </c>
      <c r="E340">
        <v>0</v>
      </c>
      <c r="F340">
        <v>0</v>
      </c>
      <c r="G340">
        <v>0</v>
      </c>
      <c r="H340">
        <v>69</v>
      </c>
      <c r="I340">
        <v>144.28985507246378</v>
      </c>
      <c r="J340">
        <v>9956</v>
      </c>
      <c r="K340">
        <v>0</v>
      </c>
      <c r="L340">
        <v>339</v>
      </c>
      <c r="M340">
        <f>IF(MONTH(A340)=4,1,0)</f>
        <v>0</v>
      </c>
      <c r="N340">
        <f>IF(MONTH(A340)=8,1,0)</f>
        <v>0</v>
      </c>
      <c r="O340">
        <f>IF(MONTH(A340)=9,1,0)</f>
        <v>0</v>
      </c>
      <c r="P340">
        <f>IF(MONTH(A340)=10,1,0)</f>
        <v>0</v>
      </c>
      <c r="Q340">
        <f>IF(MONTH(A340)=12,1,0)</f>
        <v>1</v>
      </c>
      <c r="R340">
        <f>IF(WEEKDAY(A340)&gt;=6,1,0)</f>
        <v>0</v>
      </c>
      <c r="S340">
        <v>11808</v>
      </c>
      <c r="T340">
        <f>IF(MONTH(A340)=2,1,0)</f>
        <v>0</v>
      </c>
      <c r="U340">
        <f>IF(MONTH(A340)=3,1,0)</f>
        <v>0</v>
      </c>
      <c r="V340">
        <f>IF(MONTH(A340)=5,1,0)</f>
        <v>0</v>
      </c>
      <c r="W340">
        <f>IF(MONTH(A340)=6,1,0)</f>
        <v>0</v>
      </c>
      <c r="X340">
        <f>IF(MONTH(A340)=7,1,0)</f>
        <v>0</v>
      </c>
      <c r="Y340">
        <f>IF(MONTH(A340)=11,1,0)</f>
        <v>0</v>
      </c>
    </row>
    <row r="341" spans="1:25">
      <c r="A341" s="1">
        <v>40884</v>
      </c>
      <c r="B341">
        <v>57</v>
      </c>
      <c r="C341">
        <v>144.35087719298247</v>
      </c>
      <c r="D341">
        <v>8228</v>
      </c>
      <c r="E341">
        <v>0</v>
      </c>
      <c r="F341">
        <v>0</v>
      </c>
      <c r="G341">
        <v>0</v>
      </c>
      <c r="H341">
        <v>57</v>
      </c>
      <c r="I341">
        <v>144.35087719298247</v>
      </c>
      <c r="J341">
        <v>8228</v>
      </c>
      <c r="K341">
        <v>0</v>
      </c>
      <c r="L341">
        <v>340</v>
      </c>
      <c r="M341">
        <f>IF(MONTH(A341)=4,1,0)</f>
        <v>0</v>
      </c>
      <c r="N341">
        <f>IF(MONTH(A341)=8,1,0)</f>
        <v>0</v>
      </c>
      <c r="O341">
        <f>IF(MONTH(A341)=9,1,0)</f>
        <v>0</v>
      </c>
      <c r="P341">
        <f>IF(MONTH(A341)=10,1,0)</f>
        <v>0</v>
      </c>
      <c r="Q341">
        <f>IF(MONTH(A341)=12,1,0)</f>
        <v>1</v>
      </c>
      <c r="R341">
        <f>IF(WEEKDAY(A341)&gt;=6,1,0)</f>
        <v>0</v>
      </c>
      <c r="S341">
        <v>9956</v>
      </c>
      <c r="T341">
        <f>IF(MONTH(A341)=2,1,0)</f>
        <v>0</v>
      </c>
      <c r="U341">
        <f>IF(MONTH(A341)=3,1,0)</f>
        <v>0</v>
      </c>
      <c r="V341">
        <f>IF(MONTH(A341)=5,1,0)</f>
        <v>0</v>
      </c>
      <c r="W341">
        <f>IF(MONTH(A341)=6,1,0)</f>
        <v>0</v>
      </c>
      <c r="X341">
        <f>IF(MONTH(A341)=7,1,0)</f>
        <v>0</v>
      </c>
      <c r="Y341">
        <f>IF(MONTH(A341)=11,1,0)</f>
        <v>0</v>
      </c>
    </row>
    <row r="342" spans="1:25">
      <c r="A342" s="1">
        <v>40885</v>
      </c>
      <c r="B342">
        <v>57</v>
      </c>
      <c r="C342">
        <v>144.35087719298247</v>
      </c>
      <c r="D342">
        <v>8228</v>
      </c>
      <c r="E342">
        <v>3</v>
      </c>
      <c r="F342">
        <v>144</v>
      </c>
      <c r="G342">
        <v>432</v>
      </c>
      <c r="H342">
        <v>60</v>
      </c>
      <c r="I342">
        <v>144.33333333333334</v>
      </c>
      <c r="J342">
        <v>8660</v>
      </c>
      <c r="K342">
        <v>0</v>
      </c>
      <c r="L342">
        <v>341</v>
      </c>
      <c r="M342">
        <f>IF(MONTH(A342)=4,1,0)</f>
        <v>0</v>
      </c>
      <c r="N342">
        <f>IF(MONTH(A342)=8,1,0)</f>
        <v>0</v>
      </c>
      <c r="O342">
        <f>IF(MONTH(A342)=9,1,0)</f>
        <v>0</v>
      </c>
      <c r="P342">
        <f>IF(MONTH(A342)=10,1,0)</f>
        <v>0</v>
      </c>
      <c r="Q342">
        <f>IF(MONTH(A342)=12,1,0)</f>
        <v>1</v>
      </c>
      <c r="R342">
        <f>IF(WEEKDAY(A342)&gt;=6,1,0)</f>
        <v>0</v>
      </c>
      <c r="S342">
        <v>8228</v>
      </c>
      <c r="T342">
        <f>IF(MONTH(A342)=2,1,0)</f>
        <v>0</v>
      </c>
      <c r="U342">
        <f>IF(MONTH(A342)=3,1,0)</f>
        <v>0</v>
      </c>
      <c r="V342">
        <f>IF(MONTH(A342)=5,1,0)</f>
        <v>0</v>
      </c>
      <c r="W342">
        <f>IF(MONTH(A342)=6,1,0)</f>
        <v>0</v>
      </c>
      <c r="X342">
        <f>IF(MONTH(A342)=7,1,0)</f>
        <v>0</v>
      </c>
      <c r="Y342">
        <f>IF(MONTH(A342)=11,1,0)</f>
        <v>0</v>
      </c>
    </row>
    <row r="343" spans="1:25">
      <c r="A343" s="1">
        <v>40886</v>
      </c>
      <c r="B343">
        <v>32</v>
      </c>
      <c r="C343">
        <v>144</v>
      </c>
      <c r="D343">
        <v>4608</v>
      </c>
      <c r="E343">
        <v>0</v>
      </c>
      <c r="F343">
        <v>0</v>
      </c>
      <c r="G343">
        <v>0</v>
      </c>
      <c r="H343">
        <v>32</v>
      </c>
      <c r="I343">
        <v>144</v>
      </c>
      <c r="J343">
        <v>4608</v>
      </c>
      <c r="K343">
        <v>0</v>
      </c>
      <c r="L343">
        <v>342</v>
      </c>
      <c r="M343">
        <f>IF(MONTH(A343)=4,1,0)</f>
        <v>0</v>
      </c>
      <c r="N343">
        <f>IF(MONTH(A343)=8,1,0)</f>
        <v>0</v>
      </c>
      <c r="O343">
        <f>IF(MONTH(A343)=9,1,0)</f>
        <v>0</v>
      </c>
      <c r="P343">
        <f>IF(MONTH(A343)=10,1,0)</f>
        <v>0</v>
      </c>
      <c r="Q343">
        <f>IF(MONTH(A343)=12,1,0)</f>
        <v>1</v>
      </c>
      <c r="R343">
        <f>IF(WEEKDAY(A343)&gt;=6,1,0)</f>
        <v>1</v>
      </c>
      <c r="S343">
        <v>8660</v>
      </c>
      <c r="T343">
        <f>IF(MONTH(A343)=2,1,0)</f>
        <v>0</v>
      </c>
      <c r="U343">
        <f>IF(MONTH(A343)=3,1,0)</f>
        <v>0</v>
      </c>
      <c r="V343">
        <f>IF(MONTH(A343)=5,1,0)</f>
        <v>0</v>
      </c>
      <c r="W343">
        <f>IF(MONTH(A343)=6,1,0)</f>
        <v>0</v>
      </c>
      <c r="X343">
        <f>IF(MONTH(A343)=7,1,0)</f>
        <v>0</v>
      </c>
      <c r="Y343">
        <f>IF(MONTH(A343)=11,1,0)</f>
        <v>0</v>
      </c>
    </row>
    <row r="344" spans="1:25">
      <c r="A344" s="1">
        <v>40887</v>
      </c>
      <c r="B344">
        <v>50</v>
      </c>
      <c r="C344">
        <v>144.4</v>
      </c>
      <c r="D344">
        <v>7220</v>
      </c>
      <c r="E344">
        <v>0</v>
      </c>
      <c r="F344">
        <v>0</v>
      </c>
      <c r="G344">
        <v>0</v>
      </c>
      <c r="H344">
        <v>50</v>
      </c>
      <c r="I344">
        <v>144.4</v>
      </c>
      <c r="J344">
        <v>7220</v>
      </c>
      <c r="K344">
        <v>0</v>
      </c>
      <c r="L344">
        <v>343</v>
      </c>
      <c r="M344">
        <f>IF(MONTH(A344)=4,1,0)</f>
        <v>0</v>
      </c>
      <c r="N344">
        <f>IF(MONTH(A344)=8,1,0)</f>
        <v>0</v>
      </c>
      <c r="O344">
        <f>IF(MONTH(A344)=9,1,0)</f>
        <v>0</v>
      </c>
      <c r="P344">
        <f>IF(MONTH(A344)=10,1,0)</f>
        <v>0</v>
      </c>
      <c r="Q344">
        <f>IF(MONTH(A344)=12,1,0)</f>
        <v>1</v>
      </c>
      <c r="R344">
        <f>IF(WEEKDAY(A344)&gt;=6,1,0)</f>
        <v>1</v>
      </c>
      <c r="S344">
        <v>4608</v>
      </c>
      <c r="T344">
        <f>IF(MONTH(A344)=2,1,0)</f>
        <v>0</v>
      </c>
      <c r="U344">
        <f>IF(MONTH(A344)=3,1,0)</f>
        <v>0</v>
      </c>
      <c r="V344">
        <f>IF(MONTH(A344)=5,1,0)</f>
        <v>0</v>
      </c>
      <c r="W344">
        <f>IF(MONTH(A344)=6,1,0)</f>
        <v>0</v>
      </c>
      <c r="X344">
        <f>IF(MONTH(A344)=7,1,0)</f>
        <v>0</v>
      </c>
      <c r="Y344">
        <f>IF(MONTH(A344)=11,1,0)</f>
        <v>0</v>
      </c>
    </row>
    <row r="345" spans="1:25">
      <c r="A345" s="1">
        <v>40888</v>
      </c>
      <c r="B345">
        <v>55</v>
      </c>
      <c r="C345">
        <v>144.36363636363637</v>
      </c>
      <c r="D345">
        <v>7940</v>
      </c>
      <c r="E345">
        <v>0</v>
      </c>
      <c r="F345">
        <v>0</v>
      </c>
      <c r="G345">
        <v>0</v>
      </c>
      <c r="H345">
        <v>55</v>
      </c>
      <c r="I345">
        <v>144.36363636363637</v>
      </c>
      <c r="J345">
        <v>7940</v>
      </c>
      <c r="K345">
        <v>0</v>
      </c>
      <c r="L345">
        <v>344</v>
      </c>
      <c r="M345">
        <f>IF(MONTH(A345)=4,1,0)</f>
        <v>0</v>
      </c>
      <c r="N345">
        <f>IF(MONTH(A345)=8,1,0)</f>
        <v>0</v>
      </c>
      <c r="O345">
        <f>IF(MONTH(A345)=9,1,0)</f>
        <v>0</v>
      </c>
      <c r="P345">
        <f>IF(MONTH(A345)=10,1,0)</f>
        <v>0</v>
      </c>
      <c r="Q345">
        <f>IF(MONTH(A345)=12,1,0)</f>
        <v>1</v>
      </c>
      <c r="R345">
        <f>IF(WEEKDAY(A345)&gt;=6,1,0)</f>
        <v>0</v>
      </c>
      <c r="S345">
        <v>7220</v>
      </c>
      <c r="T345">
        <f>IF(MONTH(A345)=2,1,0)</f>
        <v>0</v>
      </c>
      <c r="U345">
        <f>IF(MONTH(A345)=3,1,0)</f>
        <v>0</v>
      </c>
      <c r="V345">
        <f>IF(MONTH(A345)=5,1,0)</f>
        <v>0</v>
      </c>
      <c r="W345">
        <f>IF(MONTH(A345)=6,1,0)</f>
        <v>0</v>
      </c>
      <c r="X345">
        <f>IF(MONTH(A345)=7,1,0)</f>
        <v>0</v>
      </c>
      <c r="Y345">
        <f>IF(MONTH(A345)=11,1,0)</f>
        <v>0</v>
      </c>
    </row>
    <row r="346" spans="1:25">
      <c r="A346" s="1">
        <v>40889</v>
      </c>
      <c r="B346">
        <v>56</v>
      </c>
      <c r="C346">
        <v>144.35714285714286</v>
      </c>
      <c r="D346">
        <v>8084</v>
      </c>
      <c r="E346">
        <v>0</v>
      </c>
      <c r="F346">
        <v>0</v>
      </c>
      <c r="G346">
        <v>0</v>
      </c>
      <c r="H346">
        <v>56</v>
      </c>
      <c r="I346">
        <v>144.35714285714286</v>
      </c>
      <c r="J346">
        <v>8084</v>
      </c>
      <c r="K346">
        <v>0</v>
      </c>
      <c r="L346">
        <v>345</v>
      </c>
      <c r="M346">
        <f>IF(MONTH(A346)=4,1,0)</f>
        <v>0</v>
      </c>
      <c r="N346">
        <f>IF(MONTH(A346)=8,1,0)</f>
        <v>0</v>
      </c>
      <c r="O346">
        <f>IF(MONTH(A346)=9,1,0)</f>
        <v>0</v>
      </c>
      <c r="P346">
        <f>IF(MONTH(A346)=10,1,0)</f>
        <v>0</v>
      </c>
      <c r="Q346">
        <f>IF(MONTH(A346)=12,1,0)</f>
        <v>1</v>
      </c>
      <c r="R346">
        <f>IF(WEEKDAY(A346)&gt;=6,1,0)</f>
        <v>0</v>
      </c>
      <c r="S346">
        <v>7940</v>
      </c>
      <c r="T346">
        <f>IF(MONTH(A346)=2,1,0)</f>
        <v>0</v>
      </c>
      <c r="U346">
        <f>IF(MONTH(A346)=3,1,0)</f>
        <v>0</v>
      </c>
      <c r="V346">
        <f>IF(MONTH(A346)=5,1,0)</f>
        <v>0</v>
      </c>
      <c r="W346">
        <f>IF(MONTH(A346)=6,1,0)</f>
        <v>0</v>
      </c>
      <c r="X346">
        <f>IF(MONTH(A346)=7,1,0)</f>
        <v>0</v>
      </c>
      <c r="Y346">
        <f>IF(MONTH(A346)=11,1,0)</f>
        <v>0</v>
      </c>
    </row>
    <row r="347" spans="1:25">
      <c r="A347" s="1">
        <v>40890</v>
      </c>
      <c r="B347">
        <v>55</v>
      </c>
      <c r="C347">
        <v>144.36363636363637</v>
      </c>
      <c r="D347">
        <v>7940</v>
      </c>
      <c r="E347">
        <v>0</v>
      </c>
      <c r="F347">
        <v>0</v>
      </c>
      <c r="G347">
        <v>0</v>
      </c>
      <c r="H347">
        <v>55</v>
      </c>
      <c r="I347">
        <v>144.36363636363637</v>
      </c>
      <c r="J347">
        <v>7940</v>
      </c>
      <c r="K347">
        <v>0</v>
      </c>
      <c r="L347">
        <v>346</v>
      </c>
      <c r="M347">
        <f>IF(MONTH(A347)=4,1,0)</f>
        <v>0</v>
      </c>
      <c r="N347">
        <f>IF(MONTH(A347)=8,1,0)</f>
        <v>0</v>
      </c>
      <c r="O347">
        <f>IF(MONTH(A347)=9,1,0)</f>
        <v>0</v>
      </c>
      <c r="P347">
        <f>IF(MONTH(A347)=10,1,0)</f>
        <v>0</v>
      </c>
      <c r="Q347">
        <f>IF(MONTH(A347)=12,1,0)</f>
        <v>1</v>
      </c>
      <c r="R347">
        <f>IF(WEEKDAY(A347)&gt;=6,1,0)</f>
        <v>0</v>
      </c>
      <c r="S347">
        <v>8084</v>
      </c>
      <c r="T347">
        <f>IF(MONTH(A347)=2,1,0)</f>
        <v>0</v>
      </c>
      <c r="U347">
        <f>IF(MONTH(A347)=3,1,0)</f>
        <v>0</v>
      </c>
      <c r="V347">
        <f>IF(MONTH(A347)=5,1,0)</f>
        <v>0</v>
      </c>
      <c r="W347">
        <f>IF(MONTH(A347)=6,1,0)</f>
        <v>0</v>
      </c>
      <c r="X347">
        <f>IF(MONTH(A347)=7,1,0)</f>
        <v>0</v>
      </c>
      <c r="Y347">
        <f>IF(MONTH(A347)=11,1,0)</f>
        <v>0</v>
      </c>
    </row>
    <row r="348" spans="1:25">
      <c r="A348" s="1">
        <v>40891</v>
      </c>
      <c r="B348">
        <v>53</v>
      </c>
      <c r="C348">
        <v>144.37735849056602</v>
      </c>
      <c r="D348">
        <v>7652</v>
      </c>
      <c r="E348">
        <v>0</v>
      </c>
      <c r="F348">
        <v>0</v>
      </c>
      <c r="G348">
        <v>0</v>
      </c>
      <c r="H348">
        <v>53</v>
      </c>
      <c r="I348">
        <v>144.37735849056602</v>
      </c>
      <c r="J348">
        <v>7652</v>
      </c>
      <c r="K348">
        <v>0</v>
      </c>
      <c r="L348">
        <v>347</v>
      </c>
      <c r="M348">
        <f>IF(MONTH(A348)=4,1,0)</f>
        <v>0</v>
      </c>
      <c r="N348">
        <f>IF(MONTH(A348)=8,1,0)</f>
        <v>0</v>
      </c>
      <c r="O348">
        <f>IF(MONTH(A348)=9,1,0)</f>
        <v>0</v>
      </c>
      <c r="P348">
        <f>IF(MONTH(A348)=10,1,0)</f>
        <v>0</v>
      </c>
      <c r="Q348">
        <f>IF(MONTH(A348)=12,1,0)</f>
        <v>1</v>
      </c>
      <c r="R348">
        <f>IF(WEEKDAY(A348)&gt;=6,1,0)</f>
        <v>0</v>
      </c>
      <c r="S348">
        <v>7940</v>
      </c>
      <c r="T348">
        <f>IF(MONTH(A348)=2,1,0)</f>
        <v>0</v>
      </c>
      <c r="U348">
        <f>IF(MONTH(A348)=3,1,0)</f>
        <v>0</v>
      </c>
      <c r="V348">
        <f>IF(MONTH(A348)=5,1,0)</f>
        <v>0</v>
      </c>
      <c r="W348">
        <f>IF(MONTH(A348)=6,1,0)</f>
        <v>0</v>
      </c>
      <c r="X348">
        <f>IF(MONTH(A348)=7,1,0)</f>
        <v>0</v>
      </c>
      <c r="Y348">
        <f>IF(MONTH(A348)=11,1,0)</f>
        <v>0</v>
      </c>
    </row>
    <row r="349" spans="1:25">
      <c r="A349" s="1">
        <v>40892</v>
      </c>
      <c r="B349">
        <v>25</v>
      </c>
      <c r="C349">
        <v>144.80000000000001</v>
      </c>
      <c r="D349">
        <v>3620</v>
      </c>
      <c r="E349">
        <v>0</v>
      </c>
      <c r="F349">
        <v>0</v>
      </c>
      <c r="G349">
        <v>0</v>
      </c>
      <c r="H349">
        <v>25</v>
      </c>
      <c r="I349">
        <v>144.80000000000001</v>
      </c>
      <c r="J349">
        <v>3620</v>
      </c>
      <c r="K349">
        <v>0</v>
      </c>
      <c r="L349">
        <v>348</v>
      </c>
      <c r="M349">
        <f>IF(MONTH(A349)=4,1,0)</f>
        <v>0</v>
      </c>
      <c r="N349">
        <f>IF(MONTH(A349)=8,1,0)</f>
        <v>0</v>
      </c>
      <c r="O349">
        <f>IF(MONTH(A349)=9,1,0)</f>
        <v>0</v>
      </c>
      <c r="P349">
        <f>IF(MONTH(A349)=10,1,0)</f>
        <v>0</v>
      </c>
      <c r="Q349">
        <f>IF(MONTH(A349)=12,1,0)</f>
        <v>1</v>
      </c>
      <c r="R349">
        <f>IF(WEEKDAY(A349)&gt;=6,1,0)</f>
        <v>0</v>
      </c>
      <c r="S349">
        <v>7652</v>
      </c>
      <c r="T349">
        <f>IF(MONTH(A349)=2,1,0)</f>
        <v>0</v>
      </c>
      <c r="U349">
        <f>IF(MONTH(A349)=3,1,0)</f>
        <v>0</v>
      </c>
      <c r="V349">
        <f>IF(MONTH(A349)=5,1,0)</f>
        <v>0</v>
      </c>
      <c r="W349">
        <f>IF(MONTH(A349)=6,1,0)</f>
        <v>0</v>
      </c>
      <c r="X349">
        <f>IF(MONTH(A349)=7,1,0)</f>
        <v>0</v>
      </c>
      <c r="Y349">
        <f>IF(MONTH(A349)=11,1,0)</f>
        <v>0</v>
      </c>
    </row>
    <row r="350" spans="1:25">
      <c r="A350" s="1">
        <v>40893</v>
      </c>
      <c r="B350">
        <v>9</v>
      </c>
      <c r="C350">
        <v>144</v>
      </c>
      <c r="D350">
        <v>1296</v>
      </c>
      <c r="E350">
        <v>0</v>
      </c>
      <c r="F350">
        <v>0</v>
      </c>
      <c r="G350">
        <v>0</v>
      </c>
      <c r="H350">
        <v>9</v>
      </c>
      <c r="I350">
        <v>144</v>
      </c>
      <c r="J350">
        <v>1296</v>
      </c>
      <c r="K350">
        <v>0</v>
      </c>
      <c r="L350">
        <v>349</v>
      </c>
      <c r="M350">
        <f>IF(MONTH(A350)=4,1,0)</f>
        <v>0</v>
      </c>
      <c r="N350">
        <f>IF(MONTH(A350)=8,1,0)</f>
        <v>0</v>
      </c>
      <c r="O350">
        <f>IF(MONTH(A350)=9,1,0)</f>
        <v>0</v>
      </c>
      <c r="P350">
        <f>IF(MONTH(A350)=10,1,0)</f>
        <v>0</v>
      </c>
      <c r="Q350">
        <f>IF(MONTH(A350)=12,1,0)</f>
        <v>1</v>
      </c>
      <c r="R350">
        <f>IF(WEEKDAY(A350)&gt;=6,1,0)</f>
        <v>1</v>
      </c>
      <c r="S350">
        <v>3620</v>
      </c>
      <c r="T350">
        <f>IF(MONTH(A350)=2,1,0)</f>
        <v>0</v>
      </c>
      <c r="U350">
        <f>IF(MONTH(A350)=3,1,0)</f>
        <v>0</v>
      </c>
      <c r="V350">
        <f>IF(MONTH(A350)=5,1,0)</f>
        <v>0</v>
      </c>
      <c r="W350">
        <f>IF(MONTH(A350)=6,1,0)</f>
        <v>0</v>
      </c>
      <c r="X350">
        <f>IF(MONTH(A350)=7,1,0)</f>
        <v>0</v>
      </c>
      <c r="Y350">
        <f>IF(MONTH(A350)=11,1,0)</f>
        <v>0</v>
      </c>
    </row>
    <row r="351" spans="1:25">
      <c r="A351" s="1">
        <v>40894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350</v>
      </c>
      <c r="M351">
        <f>IF(MONTH(A351)=4,1,0)</f>
        <v>0</v>
      </c>
      <c r="N351">
        <f>IF(MONTH(A351)=8,1,0)</f>
        <v>0</v>
      </c>
      <c r="O351">
        <f>IF(MONTH(A351)=9,1,0)</f>
        <v>0</v>
      </c>
      <c r="P351">
        <f>IF(MONTH(A351)=10,1,0)</f>
        <v>0</v>
      </c>
      <c r="Q351">
        <f>IF(MONTH(A351)=12,1,0)</f>
        <v>1</v>
      </c>
      <c r="R351">
        <f>IF(WEEKDAY(A351)&gt;=6,1,0)</f>
        <v>1</v>
      </c>
      <c r="S351">
        <v>1296</v>
      </c>
      <c r="T351">
        <f>IF(MONTH(A351)=2,1,0)</f>
        <v>0</v>
      </c>
      <c r="U351">
        <f>IF(MONTH(A351)=3,1,0)</f>
        <v>0</v>
      </c>
      <c r="V351">
        <f>IF(MONTH(A351)=5,1,0)</f>
        <v>0</v>
      </c>
      <c r="W351">
        <f>IF(MONTH(A351)=6,1,0)</f>
        <v>0</v>
      </c>
      <c r="X351">
        <f>IF(MONTH(A351)=7,1,0)</f>
        <v>0</v>
      </c>
      <c r="Y351">
        <f>IF(MONTH(A351)=11,1,0)</f>
        <v>0</v>
      </c>
    </row>
    <row r="352" spans="1:25">
      <c r="A352" s="1">
        <v>40895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351</v>
      </c>
      <c r="M352">
        <f>IF(MONTH(A352)=4,1,0)</f>
        <v>0</v>
      </c>
      <c r="N352">
        <f>IF(MONTH(A352)=8,1,0)</f>
        <v>0</v>
      </c>
      <c r="O352">
        <f>IF(MONTH(A352)=9,1,0)</f>
        <v>0</v>
      </c>
      <c r="P352">
        <f>IF(MONTH(A352)=10,1,0)</f>
        <v>0</v>
      </c>
      <c r="Q352">
        <f>IF(MONTH(A352)=12,1,0)</f>
        <v>1</v>
      </c>
      <c r="R352">
        <f>IF(WEEKDAY(A352)&gt;=6,1,0)</f>
        <v>0</v>
      </c>
      <c r="S352">
        <v>0</v>
      </c>
      <c r="T352">
        <f>IF(MONTH(A352)=2,1,0)</f>
        <v>0</v>
      </c>
      <c r="U352">
        <f>IF(MONTH(A352)=3,1,0)</f>
        <v>0</v>
      </c>
      <c r="V352">
        <f>IF(MONTH(A352)=5,1,0)</f>
        <v>0</v>
      </c>
      <c r="W352">
        <f>IF(MONTH(A352)=6,1,0)</f>
        <v>0</v>
      </c>
      <c r="X352">
        <f>IF(MONTH(A352)=7,1,0)</f>
        <v>0</v>
      </c>
      <c r="Y352">
        <f>IF(MONTH(A352)=11,1,0)</f>
        <v>0</v>
      </c>
    </row>
    <row r="353" spans="1:25">
      <c r="A353" s="1">
        <v>40896</v>
      </c>
      <c r="B353">
        <v>3</v>
      </c>
      <c r="C353">
        <v>144</v>
      </c>
      <c r="D353">
        <v>432</v>
      </c>
      <c r="E353">
        <v>0</v>
      </c>
      <c r="F353">
        <v>0</v>
      </c>
      <c r="G353">
        <v>0</v>
      </c>
      <c r="H353">
        <v>3</v>
      </c>
      <c r="I353">
        <v>144</v>
      </c>
      <c r="J353">
        <v>432</v>
      </c>
      <c r="K353">
        <v>0</v>
      </c>
      <c r="L353">
        <v>352</v>
      </c>
      <c r="M353">
        <f>IF(MONTH(A353)=4,1,0)</f>
        <v>0</v>
      </c>
      <c r="N353">
        <f>IF(MONTH(A353)=8,1,0)</f>
        <v>0</v>
      </c>
      <c r="O353">
        <f>IF(MONTH(A353)=9,1,0)</f>
        <v>0</v>
      </c>
      <c r="P353">
        <f>IF(MONTH(A353)=10,1,0)</f>
        <v>0</v>
      </c>
      <c r="Q353">
        <f>IF(MONTH(A353)=12,1,0)</f>
        <v>1</v>
      </c>
      <c r="R353">
        <f>IF(WEEKDAY(A353)&gt;=6,1,0)</f>
        <v>0</v>
      </c>
      <c r="S353">
        <v>0</v>
      </c>
      <c r="T353">
        <f>IF(MONTH(A353)=2,1,0)</f>
        <v>0</v>
      </c>
      <c r="U353">
        <f>IF(MONTH(A353)=3,1,0)</f>
        <v>0</v>
      </c>
      <c r="V353">
        <f>IF(MONTH(A353)=5,1,0)</f>
        <v>0</v>
      </c>
      <c r="W353">
        <f>IF(MONTH(A353)=6,1,0)</f>
        <v>0</v>
      </c>
      <c r="X353">
        <f>IF(MONTH(A353)=7,1,0)</f>
        <v>0</v>
      </c>
      <c r="Y353">
        <f>IF(MONTH(A353)=11,1,0)</f>
        <v>0</v>
      </c>
    </row>
    <row r="354" spans="1:25">
      <c r="A354" s="1">
        <v>40897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353</v>
      </c>
      <c r="M354">
        <f>IF(MONTH(A354)=4,1,0)</f>
        <v>0</v>
      </c>
      <c r="N354">
        <f>IF(MONTH(A354)=8,1,0)</f>
        <v>0</v>
      </c>
      <c r="O354">
        <f>IF(MONTH(A354)=9,1,0)</f>
        <v>0</v>
      </c>
      <c r="P354">
        <f>IF(MONTH(A354)=10,1,0)</f>
        <v>0</v>
      </c>
      <c r="Q354">
        <f>IF(MONTH(A354)=12,1,0)</f>
        <v>1</v>
      </c>
      <c r="R354">
        <f>IF(WEEKDAY(A354)&gt;=6,1,0)</f>
        <v>0</v>
      </c>
      <c r="S354">
        <v>432</v>
      </c>
      <c r="T354">
        <f>IF(MONTH(A354)=2,1,0)</f>
        <v>0</v>
      </c>
      <c r="U354">
        <f>IF(MONTH(A354)=3,1,0)</f>
        <v>0</v>
      </c>
      <c r="V354">
        <f>IF(MONTH(A354)=5,1,0)</f>
        <v>0</v>
      </c>
      <c r="W354">
        <f>IF(MONTH(A354)=6,1,0)</f>
        <v>0</v>
      </c>
      <c r="X354">
        <f>IF(MONTH(A354)=7,1,0)</f>
        <v>0</v>
      </c>
      <c r="Y354">
        <f>IF(MONTH(A354)=11,1,0)</f>
        <v>0</v>
      </c>
    </row>
    <row r="355" spans="1:25">
      <c r="A355" s="1">
        <v>40898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354</v>
      </c>
      <c r="M355">
        <f>IF(MONTH(A355)=4,1,0)</f>
        <v>0</v>
      </c>
      <c r="N355">
        <f>IF(MONTH(A355)=8,1,0)</f>
        <v>0</v>
      </c>
      <c r="O355">
        <f>IF(MONTH(A355)=9,1,0)</f>
        <v>0</v>
      </c>
      <c r="P355">
        <f>IF(MONTH(A355)=10,1,0)</f>
        <v>0</v>
      </c>
      <c r="Q355">
        <f>IF(MONTH(A355)=12,1,0)</f>
        <v>1</v>
      </c>
      <c r="R355">
        <f>IF(WEEKDAY(A355)&gt;=6,1,0)</f>
        <v>0</v>
      </c>
      <c r="S355">
        <v>0</v>
      </c>
      <c r="T355">
        <f>IF(MONTH(A355)=2,1,0)</f>
        <v>0</v>
      </c>
      <c r="U355">
        <f>IF(MONTH(A355)=3,1,0)</f>
        <v>0</v>
      </c>
      <c r="V355">
        <f>IF(MONTH(A355)=5,1,0)</f>
        <v>0</v>
      </c>
      <c r="W355">
        <f>IF(MONTH(A355)=6,1,0)</f>
        <v>0</v>
      </c>
      <c r="X355">
        <f>IF(MONTH(A355)=7,1,0)</f>
        <v>0</v>
      </c>
      <c r="Y355">
        <f>IF(MONTH(A355)=11,1,0)</f>
        <v>0</v>
      </c>
    </row>
    <row r="356" spans="1:25">
      <c r="A356" s="1">
        <v>40899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355</v>
      </c>
      <c r="M356">
        <f>IF(MONTH(A356)=4,1,0)</f>
        <v>0</v>
      </c>
      <c r="N356">
        <f>IF(MONTH(A356)=8,1,0)</f>
        <v>0</v>
      </c>
      <c r="O356">
        <f>IF(MONTH(A356)=9,1,0)</f>
        <v>0</v>
      </c>
      <c r="P356">
        <f>IF(MONTH(A356)=10,1,0)</f>
        <v>0</v>
      </c>
      <c r="Q356">
        <f>IF(MONTH(A356)=12,1,0)</f>
        <v>1</v>
      </c>
      <c r="R356">
        <f>IF(WEEKDAY(A356)&gt;=6,1,0)</f>
        <v>0</v>
      </c>
      <c r="S356">
        <v>0</v>
      </c>
      <c r="T356">
        <f>IF(MONTH(A356)=2,1,0)</f>
        <v>0</v>
      </c>
      <c r="U356">
        <f>IF(MONTH(A356)=3,1,0)</f>
        <v>0</v>
      </c>
      <c r="V356">
        <f>IF(MONTH(A356)=5,1,0)</f>
        <v>0</v>
      </c>
      <c r="W356">
        <f>IF(MONTH(A356)=6,1,0)</f>
        <v>0</v>
      </c>
      <c r="X356">
        <f>IF(MONTH(A356)=7,1,0)</f>
        <v>0</v>
      </c>
      <c r="Y356">
        <f>IF(MONTH(A356)=11,1,0)</f>
        <v>0</v>
      </c>
    </row>
    <row r="357" spans="1:25">
      <c r="A357" s="1">
        <v>40900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356</v>
      </c>
      <c r="M357">
        <f>IF(MONTH(A357)=4,1,0)</f>
        <v>0</v>
      </c>
      <c r="N357">
        <f>IF(MONTH(A357)=8,1,0)</f>
        <v>0</v>
      </c>
      <c r="O357">
        <f>IF(MONTH(A357)=9,1,0)</f>
        <v>0</v>
      </c>
      <c r="P357">
        <f>IF(MONTH(A357)=10,1,0)</f>
        <v>0</v>
      </c>
      <c r="Q357">
        <f>IF(MONTH(A357)=12,1,0)</f>
        <v>1</v>
      </c>
      <c r="R357">
        <f>IF(WEEKDAY(A357)&gt;=6,1,0)</f>
        <v>1</v>
      </c>
      <c r="S357">
        <v>0</v>
      </c>
      <c r="T357">
        <f>IF(MONTH(A357)=2,1,0)</f>
        <v>0</v>
      </c>
      <c r="U357">
        <f>IF(MONTH(A357)=3,1,0)</f>
        <v>0</v>
      </c>
      <c r="V357">
        <f>IF(MONTH(A357)=5,1,0)</f>
        <v>0</v>
      </c>
      <c r="W357">
        <f>IF(MONTH(A357)=6,1,0)</f>
        <v>0</v>
      </c>
      <c r="X357">
        <f>IF(MONTH(A357)=7,1,0)</f>
        <v>0</v>
      </c>
      <c r="Y357">
        <f>IF(MONTH(A357)=11,1,0)</f>
        <v>0</v>
      </c>
    </row>
    <row r="358" spans="1:25">
      <c r="A358" s="1">
        <v>40901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357</v>
      </c>
      <c r="M358">
        <f>IF(MONTH(A358)=4,1,0)</f>
        <v>0</v>
      </c>
      <c r="N358">
        <f>IF(MONTH(A358)=8,1,0)</f>
        <v>0</v>
      </c>
      <c r="O358">
        <f>IF(MONTH(A358)=9,1,0)</f>
        <v>0</v>
      </c>
      <c r="P358">
        <f>IF(MONTH(A358)=10,1,0)</f>
        <v>0</v>
      </c>
      <c r="Q358">
        <f>IF(MONTH(A358)=12,1,0)</f>
        <v>1</v>
      </c>
      <c r="R358">
        <f>IF(WEEKDAY(A358)&gt;=6,1,0)</f>
        <v>1</v>
      </c>
      <c r="S358">
        <v>0</v>
      </c>
      <c r="T358">
        <f>IF(MONTH(A358)=2,1,0)</f>
        <v>0</v>
      </c>
      <c r="U358">
        <f>IF(MONTH(A358)=3,1,0)</f>
        <v>0</v>
      </c>
      <c r="V358">
        <f>IF(MONTH(A358)=5,1,0)</f>
        <v>0</v>
      </c>
      <c r="W358">
        <f>IF(MONTH(A358)=6,1,0)</f>
        <v>0</v>
      </c>
      <c r="X358">
        <f>IF(MONTH(A358)=7,1,0)</f>
        <v>0</v>
      </c>
      <c r="Y358">
        <f>IF(MONTH(A358)=11,1,0)</f>
        <v>0</v>
      </c>
    </row>
    <row r="359" spans="1:25">
      <c r="A359" s="1">
        <v>40902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358</v>
      </c>
      <c r="M359">
        <f>IF(MONTH(A359)=4,1,0)</f>
        <v>0</v>
      </c>
      <c r="N359">
        <f>IF(MONTH(A359)=8,1,0)</f>
        <v>0</v>
      </c>
      <c r="O359">
        <f>IF(MONTH(A359)=9,1,0)</f>
        <v>0</v>
      </c>
      <c r="P359">
        <f>IF(MONTH(A359)=10,1,0)</f>
        <v>0</v>
      </c>
      <c r="Q359">
        <f>IF(MONTH(A359)=12,1,0)</f>
        <v>1</v>
      </c>
      <c r="R359">
        <f>IF(WEEKDAY(A359)&gt;=6,1,0)</f>
        <v>0</v>
      </c>
      <c r="S359">
        <v>0</v>
      </c>
      <c r="T359">
        <f>IF(MONTH(A359)=2,1,0)</f>
        <v>0</v>
      </c>
      <c r="U359">
        <f>IF(MONTH(A359)=3,1,0)</f>
        <v>0</v>
      </c>
      <c r="V359">
        <f>IF(MONTH(A359)=5,1,0)</f>
        <v>0</v>
      </c>
      <c r="W359">
        <f>IF(MONTH(A359)=6,1,0)</f>
        <v>0</v>
      </c>
      <c r="X359">
        <f>IF(MONTH(A359)=7,1,0)</f>
        <v>0</v>
      </c>
      <c r="Y359">
        <f>IF(MONTH(A359)=11,1,0)</f>
        <v>0</v>
      </c>
    </row>
    <row r="360" spans="1:25">
      <c r="A360" s="1">
        <v>40903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359</v>
      </c>
      <c r="M360">
        <f>IF(MONTH(A360)=4,1,0)</f>
        <v>0</v>
      </c>
      <c r="N360">
        <f>IF(MONTH(A360)=8,1,0)</f>
        <v>0</v>
      </c>
      <c r="O360">
        <f>IF(MONTH(A360)=9,1,0)</f>
        <v>0</v>
      </c>
      <c r="P360">
        <f>IF(MONTH(A360)=10,1,0)</f>
        <v>0</v>
      </c>
      <c r="Q360">
        <f>IF(MONTH(A360)=12,1,0)</f>
        <v>1</v>
      </c>
      <c r="R360">
        <f>IF(WEEKDAY(A360)&gt;=6,1,0)</f>
        <v>0</v>
      </c>
      <c r="S360">
        <v>0</v>
      </c>
      <c r="T360">
        <f>IF(MONTH(A360)=2,1,0)</f>
        <v>0</v>
      </c>
      <c r="U360">
        <f>IF(MONTH(A360)=3,1,0)</f>
        <v>0</v>
      </c>
      <c r="V360">
        <f>IF(MONTH(A360)=5,1,0)</f>
        <v>0</v>
      </c>
      <c r="W360">
        <f>IF(MONTH(A360)=6,1,0)</f>
        <v>0</v>
      </c>
      <c r="X360">
        <f>IF(MONTH(A360)=7,1,0)</f>
        <v>0</v>
      </c>
      <c r="Y360">
        <f>IF(MONTH(A360)=11,1,0)</f>
        <v>0</v>
      </c>
    </row>
    <row r="361" spans="1:25">
      <c r="A361" s="1">
        <v>40904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360</v>
      </c>
      <c r="M361">
        <f>IF(MONTH(A361)=4,1,0)</f>
        <v>0</v>
      </c>
      <c r="N361">
        <f>IF(MONTH(A361)=8,1,0)</f>
        <v>0</v>
      </c>
      <c r="O361">
        <f>IF(MONTH(A361)=9,1,0)</f>
        <v>0</v>
      </c>
      <c r="P361">
        <f>IF(MONTH(A361)=10,1,0)</f>
        <v>0</v>
      </c>
      <c r="Q361">
        <f>IF(MONTH(A361)=12,1,0)</f>
        <v>1</v>
      </c>
      <c r="R361">
        <f>IF(WEEKDAY(A361)&gt;=6,1,0)</f>
        <v>0</v>
      </c>
      <c r="S361">
        <v>0</v>
      </c>
      <c r="T361">
        <f>IF(MONTH(A361)=2,1,0)</f>
        <v>0</v>
      </c>
      <c r="U361">
        <f>IF(MONTH(A361)=3,1,0)</f>
        <v>0</v>
      </c>
      <c r="V361">
        <f>IF(MONTH(A361)=5,1,0)</f>
        <v>0</v>
      </c>
      <c r="W361">
        <f>IF(MONTH(A361)=6,1,0)</f>
        <v>0</v>
      </c>
      <c r="X361">
        <f>IF(MONTH(A361)=7,1,0)</f>
        <v>0</v>
      </c>
      <c r="Y361">
        <f>IF(MONTH(A361)=11,1,0)</f>
        <v>0</v>
      </c>
    </row>
    <row r="362" spans="1:25">
      <c r="A362" s="1">
        <v>40905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361</v>
      </c>
      <c r="M362">
        <f>IF(MONTH(A362)=4,1,0)</f>
        <v>0</v>
      </c>
      <c r="N362">
        <f>IF(MONTH(A362)=8,1,0)</f>
        <v>0</v>
      </c>
      <c r="O362">
        <f>IF(MONTH(A362)=9,1,0)</f>
        <v>0</v>
      </c>
      <c r="P362">
        <f>IF(MONTH(A362)=10,1,0)</f>
        <v>0</v>
      </c>
      <c r="Q362">
        <f>IF(MONTH(A362)=12,1,0)</f>
        <v>1</v>
      </c>
      <c r="R362">
        <f>IF(WEEKDAY(A362)&gt;=6,1,0)</f>
        <v>0</v>
      </c>
      <c r="S362">
        <v>0</v>
      </c>
      <c r="T362">
        <f>IF(MONTH(A362)=2,1,0)</f>
        <v>0</v>
      </c>
      <c r="U362">
        <f>IF(MONTH(A362)=3,1,0)</f>
        <v>0</v>
      </c>
      <c r="V362">
        <f>IF(MONTH(A362)=5,1,0)</f>
        <v>0</v>
      </c>
      <c r="W362">
        <f>IF(MONTH(A362)=6,1,0)</f>
        <v>0</v>
      </c>
      <c r="X362">
        <f>IF(MONTH(A362)=7,1,0)</f>
        <v>0</v>
      </c>
      <c r="Y362">
        <f>IF(MONTH(A362)=11,1,0)</f>
        <v>0</v>
      </c>
    </row>
    <row r="363" spans="1:25">
      <c r="A363" s="1">
        <v>40906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362</v>
      </c>
      <c r="M363">
        <f>IF(MONTH(A363)=4,1,0)</f>
        <v>0</v>
      </c>
      <c r="N363">
        <f>IF(MONTH(A363)=8,1,0)</f>
        <v>0</v>
      </c>
      <c r="O363">
        <f>IF(MONTH(A363)=9,1,0)</f>
        <v>0</v>
      </c>
      <c r="P363">
        <f>IF(MONTH(A363)=10,1,0)</f>
        <v>0</v>
      </c>
      <c r="Q363">
        <f>IF(MONTH(A363)=12,1,0)</f>
        <v>1</v>
      </c>
      <c r="R363">
        <f>IF(WEEKDAY(A363)&gt;=6,1,0)</f>
        <v>0</v>
      </c>
      <c r="S363">
        <v>0</v>
      </c>
      <c r="T363">
        <f>IF(MONTH(A363)=2,1,0)</f>
        <v>0</v>
      </c>
      <c r="U363">
        <f>IF(MONTH(A363)=3,1,0)</f>
        <v>0</v>
      </c>
      <c r="V363">
        <f>IF(MONTH(A363)=5,1,0)</f>
        <v>0</v>
      </c>
      <c r="W363">
        <f>IF(MONTH(A363)=6,1,0)</f>
        <v>0</v>
      </c>
      <c r="X363">
        <f>IF(MONTH(A363)=7,1,0)</f>
        <v>0</v>
      </c>
      <c r="Y363">
        <f>IF(MONTH(A363)=11,1,0)</f>
        <v>0</v>
      </c>
    </row>
    <row r="364" spans="1:25">
      <c r="A364" s="1">
        <v>40907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363</v>
      </c>
      <c r="M364">
        <f>IF(MONTH(A364)=4,1,0)</f>
        <v>0</v>
      </c>
      <c r="N364">
        <f>IF(MONTH(A364)=8,1,0)</f>
        <v>0</v>
      </c>
      <c r="O364">
        <f>IF(MONTH(A364)=9,1,0)</f>
        <v>0</v>
      </c>
      <c r="P364">
        <f>IF(MONTH(A364)=10,1,0)</f>
        <v>0</v>
      </c>
      <c r="Q364">
        <f>IF(MONTH(A364)=12,1,0)</f>
        <v>1</v>
      </c>
      <c r="R364">
        <f>IF(WEEKDAY(A364)&gt;=6,1,0)</f>
        <v>1</v>
      </c>
      <c r="S364">
        <v>0</v>
      </c>
      <c r="T364">
        <f>IF(MONTH(A364)=2,1,0)</f>
        <v>0</v>
      </c>
      <c r="U364">
        <f>IF(MONTH(A364)=3,1,0)</f>
        <v>0</v>
      </c>
      <c r="V364">
        <f>IF(MONTH(A364)=5,1,0)</f>
        <v>0</v>
      </c>
      <c r="W364">
        <f>IF(MONTH(A364)=6,1,0)</f>
        <v>0</v>
      </c>
      <c r="X364">
        <f>IF(MONTH(A364)=7,1,0)</f>
        <v>0</v>
      </c>
      <c r="Y364">
        <f>IF(MONTH(A364)=11,1,0)</f>
        <v>0</v>
      </c>
    </row>
    <row r="365" spans="1:25">
      <c r="A365" s="1">
        <v>40908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364</v>
      </c>
      <c r="M365">
        <f>IF(MONTH(A365)=4,1,0)</f>
        <v>0</v>
      </c>
      <c r="N365">
        <f>IF(MONTH(A365)=8,1,0)</f>
        <v>0</v>
      </c>
      <c r="O365">
        <f>IF(MONTH(A365)=9,1,0)</f>
        <v>0</v>
      </c>
      <c r="P365">
        <f>IF(MONTH(A365)=10,1,0)</f>
        <v>0</v>
      </c>
      <c r="Q365">
        <f>IF(MONTH(A365)=12,1,0)</f>
        <v>1</v>
      </c>
      <c r="R365">
        <f>IF(WEEKDAY(A365)&gt;=6,1,0)</f>
        <v>1</v>
      </c>
      <c r="S365">
        <v>0</v>
      </c>
      <c r="T365">
        <f>IF(MONTH(A365)=2,1,0)</f>
        <v>0</v>
      </c>
      <c r="U365">
        <f>IF(MONTH(A365)=3,1,0)</f>
        <v>0</v>
      </c>
      <c r="V365">
        <f>IF(MONTH(A365)=5,1,0)</f>
        <v>0</v>
      </c>
      <c r="W365">
        <f>IF(MONTH(A365)=6,1,0)</f>
        <v>0</v>
      </c>
      <c r="X365">
        <f>IF(MONTH(A365)=7,1,0)</f>
        <v>0</v>
      </c>
      <c r="Y365">
        <f>IF(MONTH(A365)=11,1,0)</f>
        <v>0</v>
      </c>
    </row>
    <row r="366" spans="1:25">
      <c r="A366" s="1">
        <v>40909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365</v>
      </c>
      <c r="M366">
        <f>IF(MONTH(A366)=4,1,0)</f>
        <v>0</v>
      </c>
      <c r="N366">
        <f>IF(MONTH(A366)=8,1,0)</f>
        <v>0</v>
      </c>
      <c r="O366">
        <f>IF(MONTH(A366)=9,1,0)</f>
        <v>0</v>
      </c>
      <c r="P366">
        <f>IF(MONTH(A366)=10,1,0)</f>
        <v>0</v>
      </c>
      <c r="Q366">
        <f>IF(MONTH(A366)=12,1,0)</f>
        <v>0</v>
      </c>
      <c r="R366">
        <f>IF(WEEKDAY(A366)&gt;=6,1,0)</f>
        <v>0</v>
      </c>
      <c r="S366">
        <v>0</v>
      </c>
      <c r="T366">
        <f>IF(MONTH(A366)=2,1,0)</f>
        <v>0</v>
      </c>
      <c r="U366">
        <f>IF(MONTH(A366)=3,1,0)</f>
        <v>0</v>
      </c>
      <c r="V366">
        <f>IF(MONTH(A366)=5,1,0)</f>
        <v>0</v>
      </c>
      <c r="W366">
        <f>IF(MONTH(A366)=6,1,0)</f>
        <v>0</v>
      </c>
      <c r="X366">
        <f>IF(MONTH(A366)=7,1,0)</f>
        <v>0</v>
      </c>
      <c r="Y366">
        <f>IF(MONTH(A366)=11,1,0)</f>
        <v>0</v>
      </c>
    </row>
    <row r="367" spans="1:25">
      <c r="A367" s="1">
        <v>40910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366</v>
      </c>
      <c r="M367">
        <f>IF(MONTH(A367)=4,1,0)</f>
        <v>0</v>
      </c>
      <c r="N367">
        <f>IF(MONTH(A367)=8,1,0)</f>
        <v>0</v>
      </c>
      <c r="O367">
        <f>IF(MONTH(A367)=9,1,0)</f>
        <v>0</v>
      </c>
      <c r="P367">
        <f>IF(MONTH(A367)=10,1,0)</f>
        <v>0</v>
      </c>
      <c r="Q367">
        <f>IF(MONTH(A367)=12,1,0)</f>
        <v>0</v>
      </c>
      <c r="R367">
        <f>IF(WEEKDAY(A367)&gt;=6,1,0)</f>
        <v>0</v>
      </c>
      <c r="S367">
        <v>0</v>
      </c>
      <c r="T367">
        <f>IF(MONTH(A367)=2,1,0)</f>
        <v>0</v>
      </c>
      <c r="U367">
        <f>IF(MONTH(A367)=3,1,0)</f>
        <v>0</v>
      </c>
      <c r="V367">
        <f>IF(MONTH(A367)=5,1,0)</f>
        <v>0</v>
      </c>
      <c r="W367">
        <f>IF(MONTH(A367)=6,1,0)</f>
        <v>0</v>
      </c>
      <c r="X367">
        <f>IF(MONTH(A367)=7,1,0)</f>
        <v>0</v>
      </c>
      <c r="Y367">
        <f>IF(MONTH(A367)=11,1,0)</f>
        <v>0</v>
      </c>
    </row>
    <row r="368" spans="1:25">
      <c r="A368" s="1">
        <v>40911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367</v>
      </c>
      <c r="M368">
        <f>IF(MONTH(A368)=4,1,0)</f>
        <v>0</v>
      </c>
      <c r="N368">
        <f>IF(MONTH(A368)=8,1,0)</f>
        <v>0</v>
      </c>
      <c r="O368">
        <f>IF(MONTH(A368)=9,1,0)</f>
        <v>0</v>
      </c>
      <c r="P368">
        <f>IF(MONTH(A368)=10,1,0)</f>
        <v>0</v>
      </c>
      <c r="Q368">
        <f>IF(MONTH(A368)=12,1,0)</f>
        <v>0</v>
      </c>
      <c r="R368">
        <f>IF(WEEKDAY(A368)&gt;=6,1,0)</f>
        <v>0</v>
      </c>
      <c r="S368">
        <v>0</v>
      </c>
      <c r="T368">
        <f>IF(MONTH(A368)=2,1,0)</f>
        <v>0</v>
      </c>
      <c r="U368">
        <f>IF(MONTH(A368)=3,1,0)</f>
        <v>0</v>
      </c>
      <c r="V368">
        <f>IF(MONTH(A368)=5,1,0)</f>
        <v>0</v>
      </c>
      <c r="W368">
        <f>IF(MONTH(A368)=6,1,0)</f>
        <v>0</v>
      </c>
      <c r="X368">
        <f>IF(MONTH(A368)=7,1,0)</f>
        <v>0</v>
      </c>
      <c r="Y368">
        <f>IF(MONTH(A368)=11,1,0)</f>
        <v>0</v>
      </c>
    </row>
    <row r="369" spans="1:25">
      <c r="A369" s="1">
        <v>40912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368</v>
      </c>
      <c r="M369">
        <f>IF(MONTH(A369)=4,1,0)</f>
        <v>0</v>
      </c>
      <c r="N369">
        <f>IF(MONTH(A369)=8,1,0)</f>
        <v>0</v>
      </c>
      <c r="O369">
        <f>IF(MONTH(A369)=9,1,0)</f>
        <v>0</v>
      </c>
      <c r="P369">
        <f>IF(MONTH(A369)=10,1,0)</f>
        <v>0</v>
      </c>
      <c r="Q369">
        <f>IF(MONTH(A369)=12,1,0)</f>
        <v>0</v>
      </c>
      <c r="R369">
        <f>IF(WEEKDAY(A369)&gt;=6,1,0)</f>
        <v>0</v>
      </c>
      <c r="S369">
        <v>0</v>
      </c>
      <c r="T369">
        <f>IF(MONTH(A369)=2,1,0)</f>
        <v>0</v>
      </c>
      <c r="U369">
        <f>IF(MONTH(A369)=3,1,0)</f>
        <v>0</v>
      </c>
      <c r="V369">
        <f>IF(MONTH(A369)=5,1,0)</f>
        <v>0</v>
      </c>
      <c r="W369">
        <f>IF(MONTH(A369)=6,1,0)</f>
        <v>0</v>
      </c>
      <c r="X369">
        <f>IF(MONTH(A369)=7,1,0)</f>
        <v>0</v>
      </c>
      <c r="Y369">
        <f>IF(MONTH(A369)=11,1,0)</f>
        <v>0</v>
      </c>
    </row>
    <row r="370" spans="1:25">
      <c r="A370" s="1">
        <v>40913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369</v>
      </c>
      <c r="M370">
        <f>IF(MONTH(A370)=4,1,0)</f>
        <v>0</v>
      </c>
      <c r="N370">
        <f>IF(MONTH(A370)=8,1,0)</f>
        <v>0</v>
      </c>
      <c r="O370">
        <f>IF(MONTH(A370)=9,1,0)</f>
        <v>0</v>
      </c>
      <c r="P370">
        <f>IF(MONTH(A370)=10,1,0)</f>
        <v>0</v>
      </c>
      <c r="Q370">
        <f>IF(MONTH(A370)=12,1,0)</f>
        <v>0</v>
      </c>
      <c r="R370">
        <f>IF(WEEKDAY(A370)&gt;=6,1,0)</f>
        <v>0</v>
      </c>
      <c r="S370">
        <v>0</v>
      </c>
      <c r="T370">
        <f>IF(MONTH(A370)=2,1,0)</f>
        <v>0</v>
      </c>
      <c r="U370">
        <f>IF(MONTH(A370)=3,1,0)</f>
        <v>0</v>
      </c>
      <c r="V370">
        <f>IF(MONTH(A370)=5,1,0)</f>
        <v>0</v>
      </c>
      <c r="W370">
        <f>IF(MONTH(A370)=6,1,0)</f>
        <v>0</v>
      </c>
      <c r="X370">
        <f>IF(MONTH(A370)=7,1,0)</f>
        <v>0</v>
      </c>
      <c r="Y370">
        <f>IF(MONTH(A370)=11,1,0)</f>
        <v>0</v>
      </c>
    </row>
    <row r="371" spans="1:25">
      <c r="A371" s="1">
        <v>40914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370</v>
      </c>
      <c r="M371">
        <f>IF(MONTH(A371)=4,1,0)</f>
        <v>0</v>
      </c>
      <c r="N371">
        <f>IF(MONTH(A371)=8,1,0)</f>
        <v>0</v>
      </c>
      <c r="O371">
        <f>IF(MONTH(A371)=9,1,0)</f>
        <v>0</v>
      </c>
      <c r="P371">
        <f>IF(MONTH(A371)=10,1,0)</f>
        <v>0</v>
      </c>
      <c r="Q371">
        <f>IF(MONTH(A371)=12,1,0)</f>
        <v>0</v>
      </c>
      <c r="R371">
        <f>IF(WEEKDAY(A371)&gt;=6,1,0)</f>
        <v>1</v>
      </c>
      <c r="S371">
        <v>0</v>
      </c>
      <c r="T371">
        <f>IF(MONTH(A371)=2,1,0)</f>
        <v>0</v>
      </c>
      <c r="U371">
        <f>IF(MONTH(A371)=3,1,0)</f>
        <v>0</v>
      </c>
      <c r="V371">
        <f>IF(MONTH(A371)=5,1,0)</f>
        <v>0</v>
      </c>
      <c r="W371">
        <f>IF(MONTH(A371)=6,1,0)</f>
        <v>0</v>
      </c>
      <c r="X371">
        <f>IF(MONTH(A371)=7,1,0)</f>
        <v>0</v>
      </c>
      <c r="Y371">
        <f>IF(MONTH(A371)=11,1,0)</f>
        <v>0</v>
      </c>
    </row>
    <row r="372" spans="1:25">
      <c r="A372" s="1">
        <v>40915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371</v>
      </c>
      <c r="M372">
        <f>IF(MONTH(A372)=4,1,0)</f>
        <v>0</v>
      </c>
      <c r="N372">
        <f>IF(MONTH(A372)=8,1,0)</f>
        <v>0</v>
      </c>
      <c r="O372">
        <f>IF(MONTH(A372)=9,1,0)</f>
        <v>0</v>
      </c>
      <c r="P372">
        <f>IF(MONTH(A372)=10,1,0)</f>
        <v>0</v>
      </c>
      <c r="Q372">
        <f>IF(MONTH(A372)=12,1,0)</f>
        <v>0</v>
      </c>
      <c r="R372">
        <f>IF(WEEKDAY(A372)&gt;=6,1,0)</f>
        <v>1</v>
      </c>
      <c r="S372">
        <v>0</v>
      </c>
      <c r="T372">
        <f>IF(MONTH(A372)=2,1,0)</f>
        <v>0</v>
      </c>
      <c r="U372">
        <f>IF(MONTH(A372)=3,1,0)</f>
        <v>0</v>
      </c>
      <c r="V372">
        <f>IF(MONTH(A372)=5,1,0)</f>
        <v>0</v>
      </c>
      <c r="W372">
        <f>IF(MONTH(A372)=6,1,0)</f>
        <v>0</v>
      </c>
      <c r="X372">
        <f>IF(MONTH(A372)=7,1,0)</f>
        <v>0</v>
      </c>
      <c r="Y372">
        <f>IF(MONTH(A372)=11,1,0)</f>
        <v>0</v>
      </c>
    </row>
    <row r="373" spans="1:25">
      <c r="A373" s="1">
        <v>40916</v>
      </c>
      <c r="B373">
        <v>28</v>
      </c>
      <c r="C373">
        <v>144</v>
      </c>
      <c r="D373">
        <v>4032</v>
      </c>
      <c r="E373">
        <v>0</v>
      </c>
      <c r="F373">
        <v>0</v>
      </c>
      <c r="G373">
        <v>0</v>
      </c>
      <c r="H373">
        <v>28</v>
      </c>
      <c r="I373">
        <v>144</v>
      </c>
      <c r="J373">
        <v>4032</v>
      </c>
      <c r="K373">
        <v>0</v>
      </c>
      <c r="L373">
        <v>372</v>
      </c>
      <c r="M373">
        <f>IF(MONTH(A373)=4,1,0)</f>
        <v>0</v>
      </c>
      <c r="N373">
        <f>IF(MONTH(A373)=8,1,0)</f>
        <v>0</v>
      </c>
      <c r="O373">
        <f>IF(MONTH(A373)=9,1,0)</f>
        <v>0</v>
      </c>
      <c r="P373">
        <f>IF(MONTH(A373)=10,1,0)</f>
        <v>0</v>
      </c>
      <c r="Q373">
        <f>IF(MONTH(A373)=12,1,0)</f>
        <v>0</v>
      </c>
      <c r="R373">
        <f>IF(WEEKDAY(A373)&gt;=6,1,0)</f>
        <v>0</v>
      </c>
      <c r="S373">
        <v>0</v>
      </c>
      <c r="T373">
        <f>IF(MONTH(A373)=2,1,0)</f>
        <v>0</v>
      </c>
      <c r="U373">
        <f>IF(MONTH(A373)=3,1,0)</f>
        <v>0</v>
      </c>
      <c r="V373">
        <f>IF(MONTH(A373)=5,1,0)</f>
        <v>0</v>
      </c>
      <c r="W373">
        <f>IF(MONTH(A373)=6,1,0)</f>
        <v>0</v>
      </c>
      <c r="X373">
        <f>IF(MONTH(A373)=7,1,0)</f>
        <v>0</v>
      </c>
      <c r="Y373">
        <f>IF(MONTH(A373)=11,1,0)</f>
        <v>0</v>
      </c>
    </row>
    <row r="374" spans="1:25">
      <c r="A374" s="1">
        <v>40917</v>
      </c>
      <c r="B374">
        <v>35</v>
      </c>
      <c r="C374">
        <v>144</v>
      </c>
      <c r="D374">
        <v>5040</v>
      </c>
      <c r="E374">
        <v>0</v>
      </c>
      <c r="F374">
        <v>0</v>
      </c>
      <c r="G374">
        <v>0</v>
      </c>
      <c r="H374">
        <v>35</v>
      </c>
      <c r="I374">
        <v>144</v>
      </c>
      <c r="J374">
        <v>5040</v>
      </c>
      <c r="K374">
        <v>0</v>
      </c>
      <c r="L374">
        <v>373</v>
      </c>
      <c r="M374">
        <f>IF(MONTH(A374)=4,1,0)</f>
        <v>0</v>
      </c>
      <c r="N374">
        <f>IF(MONTH(A374)=8,1,0)</f>
        <v>0</v>
      </c>
      <c r="O374">
        <f>IF(MONTH(A374)=9,1,0)</f>
        <v>0</v>
      </c>
      <c r="P374">
        <f>IF(MONTH(A374)=10,1,0)</f>
        <v>0</v>
      </c>
      <c r="Q374">
        <f>IF(MONTH(A374)=12,1,0)</f>
        <v>0</v>
      </c>
      <c r="R374">
        <f>IF(WEEKDAY(A374)&gt;=6,1,0)</f>
        <v>0</v>
      </c>
      <c r="S374">
        <v>4032</v>
      </c>
      <c r="T374">
        <f>IF(MONTH(A374)=2,1,0)</f>
        <v>0</v>
      </c>
      <c r="U374">
        <f>IF(MONTH(A374)=3,1,0)</f>
        <v>0</v>
      </c>
      <c r="V374">
        <f>IF(MONTH(A374)=5,1,0)</f>
        <v>0</v>
      </c>
      <c r="W374">
        <f>IF(MONTH(A374)=6,1,0)</f>
        <v>0</v>
      </c>
      <c r="X374">
        <f>IF(MONTH(A374)=7,1,0)</f>
        <v>0</v>
      </c>
      <c r="Y374">
        <f>IF(MONTH(A374)=11,1,0)</f>
        <v>0</v>
      </c>
    </row>
    <row r="375" spans="1:25">
      <c r="A375" s="1">
        <v>40918</v>
      </c>
      <c r="B375">
        <v>35</v>
      </c>
      <c r="C375">
        <v>144</v>
      </c>
      <c r="D375">
        <v>5040</v>
      </c>
      <c r="E375">
        <v>3</v>
      </c>
      <c r="F375">
        <v>144</v>
      </c>
      <c r="G375">
        <v>432</v>
      </c>
      <c r="H375">
        <v>38</v>
      </c>
      <c r="I375">
        <v>144</v>
      </c>
      <c r="J375">
        <v>5472</v>
      </c>
      <c r="K375">
        <v>0</v>
      </c>
      <c r="L375">
        <v>374</v>
      </c>
      <c r="M375">
        <f>IF(MONTH(A375)=4,1,0)</f>
        <v>0</v>
      </c>
      <c r="N375">
        <f>IF(MONTH(A375)=8,1,0)</f>
        <v>0</v>
      </c>
      <c r="O375">
        <f>IF(MONTH(A375)=9,1,0)</f>
        <v>0</v>
      </c>
      <c r="P375">
        <f>IF(MONTH(A375)=10,1,0)</f>
        <v>0</v>
      </c>
      <c r="Q375">
        <f>IF(MONTH(A375)=12,1,0)</f>
        <v>0</v>
      </c>
      <c r="R375">
        <f>IF(WEEKDAY(A375)&gt;=6,1,0)</f>
        <v>0</v>
      </c>
      <c r="S375">
        <v>5040</v>
      </c>
      <c r="T375">
        <f>IF(MONTH(A375)=2,1,0)</f>
        <v>0</v>
      </c>
      <c r="U375">
        <f>IF(MONTH(A375)=3,1,0)</f>
        <v>0</v>
      </c>
      <c r="V375">
        <f>IF(MONTH(A375)=5,1,0)</f>
        <v>0</v>
      </c>
      <c r="W375">
        <f>IF(MONTH(A375)=6,1,0)</f>
        <v>0</v>
      </c>
      <c r="X375">
        <f>IF(MONTH(A375)=7,1,0)</f>
        <v>0</v>
      </c>
      <c r="Y375">
        <f>IF(MONTH(A375)=11,1,0)</f>
        <v>0</v>
      </c>
    </row>
    <row r="376" spans="1:25">
      <c r="A376" s="1">
        <v>40919</v>
      </c>
      <c r="B376">
        <v>37</v>
      </c>
      <c r="C376">
        <v>144.54054054054055</v>
      </c>
      <c r="D376">
        <v>5348</v>
      </c>
      <c r="E376">
        <v>0</v>
      </c>
      <c r="F376">
        <v>0</v>
      </c>
      <c r="G376">
        <v>0</v>
      </c>
      <c r="H376">
        <v>37</v>
      </c>
      <c r="I376">
        <v>144.54054054054055</v>
      </c>
      <c r="J376">
        <v>5348</v>
      </c>
      <c r="K376">
        <v>0</v>
      </c>
      <c r="L376">
        <v>375</v>
      </c>
      <c r="M376">
        <f>IF(MONTH(A376)=4,1,0)</f>
        <v>0</v>
      </c>
      <c r="N376">
        <f>IF(MONTH(A376)=8,1,0)</f>
        <v>0</v>
      </c>
      <c r="O376">
        <f>IF(MONTH(A376)=9,1,0)</f>
        <v>0</v>
      </c>
      <c r="P376">
        <f>IF(MONTH(A376)=10,1,0)</f>
        <v>0</v>
      </c>
      <c r="Q376">
        <f>IF(MONTH(A376)=12,1,0)</f>
        <v>0</v>
      </c>
      <c r="R376">
        <f>IF(WEEKDAY(A376)&gt;=6,1,0)</f>
        <v>0</v>
      </c>
      <c r="S376">
        <v>5472</v>
      </c>
      <c r="T376">
        <f>IF(MONTH(A376)=2,1,0)</f>
        <v>0</v>
      </c>
      <c r="U376">
        <f>IF(MONTH(A376)=3,1,0)</f>
        <v>0</v>
      </c>
      <c r="V376">
        <f>IF(MONTH(A376)=5,1,0)</f>
        <v>0</v>
      </c>
      <c r="W376">
        <f>IF(MONTH(A376)=6,1,0)</f>
        <v>0</v>
      </c>
      <c r="X376">
        <f>IF(MONTH(A376)=7,1,0)</f>
        <v>0</v>
      </c>
      <c r="Y376">
        <f>IF(MONTH(A376)=11,1,0)</f>
        <v>0</v>
      </c>
    </row>
    <row r="377" spans="1:25">
      <c r="A377" s="1">
        <v>40920</v>
      </c>
      <c r="B377">
        <v>37</v>
      </c>
      <c r="C377">
        <v>144.54054054054055</v>
      </c>
      <c r="D377">
        <v>5348</v>
      </c>
      <c r="E377">
        <v>0</v>
      </c>
      <c r="F377">
        <v>0</v>
      </c>
      <c r="G377">
        <v>0</v>
      </c>
      <c r="H377">
        <v>37</v>
      </c>
      <c r="I377">
        <v>144.54054054054055</v>
      </c>
      <c r="J377">
        <v>5348</v>
      </c>
      <c r="K377">
        <v>0</v>
      </c>
      <c r="L377">
        <v>376</v>
      </c>
      <c r="M377">
        <f>IF(MONTH(A377)=4,1,0)</f>
        <v>0</v>
      </c>
      <c r="N377">
        <f>IF(MONTH(A377)=8,1,0)</f>
        <v>0</v>
      </c>
      <c r="O377">
        <f>IF(MONTH(A377)=9,1,0)</f>
        <v>0</v>
      </c>
      <c r="P377">
        <f>IF(MONTH(A377)=10,1,0)</f>
        <v>0</v>
      </c>
      <c r="Q377">
        <f>IF(MONTH(A377)=12,1,0)</f>
        <v>0</v>
      </c>
      <c r="R377">
        <f>IF(WEEKDAY(A377)&gt;=6,1,0)</f>
        <v>0</v>
      </c>
      <c r="S377">
        <v>5348</v>
      </c>
      <c r="T377">
        <f>IF(MONTH(A377)=2,1,0)</f>
        <v>0</v>
      </c>
      <c r="U377">
        <f>IF(MONTH(A377)=3,1,0)</f>
        <v>0</v>
      </c>
      <c r="V377">
        <f>IF(MONTH(A377)=5,1,0)</f>
        <v>0</v>
      </c>
      <c r="W377">
        <f>IF(MONTH(A377)=6,1,0)</f>
        <v>0</v>
      </c>
      <c r="X377">
        <f>IF(MONTH(A377)=7,1,0)</f>
        <v>0</v>
      </c>
      <c r="Y377">
        <f>IF(MONTH(A377)=11,1,0)</f>
        <v>0</v>
      </c>
    </row>
    <row r="378" spans="1:25">
      <c r="A378" s="1">
        <v>40921</v>
      </c>
      <c r="B378">
        <v>31</v>
      </c>
      <c r="C378">
        <v>144</v>
      </c>
      <c r="D378">
        <v>4464</v>
      </c>
      <c r="E378">
        <v>0</v>
      </c>
      <c r="F378">
        <v>0</v>
      </c>
      <c r="G378">
        <v>0</v>
      </c>
      <c r="H378">
        <v>31</v>
      </c>
      <c r="I378">
        <v>144</v>
      </c>
      <c r="J378">
        <v>4464</v>
      </c>
      <c r="K378">
        <v>0</v>
      </c>
      <c r="L378">
        <v>377</v>
      </c>
      <c r="M378">
        <f>IF(MONTH(A378)=4,1,0)</f>
        <v>0</v>
      </c>
      <c r="N378">
        <f>IF(MONTH(A378)=8,1,0)</f>
        <v>0</v>
      </c>
      <c r="O378">
        <f>IF(MONTH(A378)=9,1,0)</f>
        <v>0</v>
      </c>
      <c r="P378">
        <f>IF(MONTH(A378)=10,1,0)</f>
        <v>0</v>
      </c>
      <c r="Q378">
        <f>IF(MONTH(A378)=12,1,0)</f>
        <v>0</v>
      </c>
      <c r="R378">
        <f>IF(WEEKDAY(A378)&gt;=6,1,0)</f>
        <v>1</v>
      </c>
      <c r="S378">
        <v>5348</v>
      </c>
      <c r="T378">
        <f>IF(MONTH(A378)=2,1,0)</f>
        <v>0</v>
      </c>
      <c r="U378">
        <f>IF(MONTH(A378)=3,1,0)</f>
        <v>0</v>
      </c>
      <c r="V378">
        <f>IF(MONTH(A378)=5,1,0)</f>
        <v>0</v>
      </c>
      <c r="W378">
        <f>IF(MONTH(A378)=6,1,0)</f>
        <v>0</v>
      </c>
      <c r="X378">
        <f>IF(MONTH(A378)=7,1,0)</f>
        <v>0</v>
      </c>
      <c r="Y378">
        <f>IF(MONTH(A378)=11,1,0)</f>
        <v>0</v>
      </c>
    </row>
    <row r="379" spans="1:25">
      <c r="A379" s="1">
        <v>40922</v>
      </c>
      <c r="B379">
        <v>30</v>
      </c>
      <c r="C379">
        <v>144</v>
      </c>
      <c r="D379">
        <v>4320</v>
      </c>
      <c r="E379">
        <v>0</v>
      </c>
      <c r="F379">
        <v>0</v>
      </c>
      <c r="G379">
        <v>0</v>
      </c>
      <c r="H379">
        <v>30</v>
      </c>
      <c r="I379">
        <v>144</v>
      </c>
      <c r="J379">
        <v>4320</v>
      </c>
      <c r="K379">
        <v>0</v>
      </c>
      <c r="L379">
        <v>378</v>
      </c>
      <c r="M379">
        <f>IF(MONTH(A379)=4,1,0)</f>
        <v>0</v>
      </c>
      <c r="N379">
        <f>IF(MONTH(A379)=8,1,0)</f>
        <v>0</v>
      </c>
      <c r="O379">
        <f>IF(MONTH(A379)=9,1,0)</f>
        <v>0</v>
      </c>
      <c r="P379">
        <f>IF(MONTH(A379)=10,1,0)</f>
        <v>0</v>
      </c>
      <c r="Q379">
        <f>IF(MONTH(A379)=12,1,0)</f>
        <v>0</v>
      </c>
      <c r="R379">
        <f>IF(WEEKDAY(A379)&gt;=6,1,0)</f>
        <v>1</v>
      </c>
      <c r="S379">
        <v>4464</v>
      </c>
      <c r="T379">
        <f>IF(MONTH(A379)=2,1,0)</f>
        <v>0</v>
      </c>
      <c r="U379">
        <f>IF(MONTH(A379)=3,1,0)</f>
        <v>0</v>
      </c>
      <c r="V379">
        <f>IF(MONTH(A379)=5,1,0)</f>
        <v>0</v>
      </c>
      <c r="W379">
        <f>IF(MONTH(A379)=6,1,0)</f>
        <v>0</v>
      </c>
      <c r="X379">
        <f>IF(MONTH(A379)=7,1,0)</f>
        <v>0</v>
      </c>
      <c r="Y379">
        <f>IF(MONTH(A379)=11,1,0)</f>
        <v>0</v>
      </c>
    </row>
    <row r="380" spans="1:25">
      <c r="A380" s="1">
        <v>40923</v>
      </c>
      <c r="B380">
        <v>30</v>
      </c>
      <c r="C380">
        <v>144</v>
      </c>
      <c r="D380">
        <v>4320</v>
      </c>
      <c r="E380">
        <v>1</v>
      </c>
      <c r="F380">
        <v>144</v>
      </c>
      <c r="G380">
        <v>144</v>
      </c>
      <c r="H380">
        <v>31</v>
      </c>
      <c r="I380">
        <v>144</v>
      </c>
      <c r="J380">
        <v>4464</v>
      </c>
      <c r="K380">
        <v>0</v>
      </c>
      <c r="L380">
        <v>379</v>
      </c>
      <c r="M380">
        <f>IF(MONTH(A380)=4,1,0)</f>
        <v>0</v>
      </c>
      <c r="N380">
        <f>IF(MONTH(A380)=8,1,0)</f>
        <v>0</v>
      </c>
      <c r="O380">
        <f>IF(MONTH(A380)=9,1,0)</f>
        <v>0</v>
      </c>
      <c r="P380">
        <f>IF(MONTH(A380)=10,1,0)</f>
        <v>0</v>
      </c>
      <c r="Q380">
        <f>IF(MONTH(A380)=12,1,0)</f>
        <v>0</v>
      </c>
      <c r="R380">
        <f>IF(WEEKDAY(A380)&gt;=6,1,0)</f>
        <v>0</v>
      </c>
      <c r="S380">
        <v>4320</v>
      </c>
      <c r="T380">
        <f>IF(MONTH(A380)=2,1,0)</f>
        <v>0</v>
      </c>
      <c r="U380">
        <f>IF(MONTH(A380)=3,1,0)</f>
        <v>0</v>
      </c>
      <c r="V380">
        <f>IF(MONTH(A380)=5,1,0)</f>
        <v>0</v>
      </c>
      <c r="W380">
        <f>IF(MONTH(A380)=6,1,0)</f>
        <v>0</v>
      </c>
      <c r="X380">
        <f>IF(MONTH(A380)=7,1,0)</f>
        <v>0</v>
      </c>
      <c r="Y380">
        <f>IF(MONTH(A380)=11,1,0)</f>
        <v>0</v>
      </c>
    </row>
    <row r="381" spans="1:25">
      <c r="A381" s="1">
        <v>40924</v>
      </c>
      <c r="B381">
        <v>53</v>
      </c>
      <c r="C381">
        <v>144.37735849056602</v>
      </c>
      <c r="D381">
        <v>7652</v>
      </c>
      <c r="E381">
        <v>0</v>
      </c>
      <c r="F381">
        <v>0</v>
      </c>
      <c r="G381">
        <v>0</v>
      </c>
      <c r="H381">
        <v>53</v>
      </c>
      <c r="I381">
        <v>144.37735849056602</v>
      </c>
      <c r="J381">
        <v>7652</v>
      </c>
      <c r="K381">
        <v>0</v>
      </c>
      <c r="L381">
        <v>380</v>
      </c>
      <c r="M381">
        <f>IF(MONTH(A381)=4,1,0)</f>
        <v>0</v>
      </c>
      <c r="N381">
        <f>IF(MONTH(A381)=8,1,0)</f>
        <v>0</v>
      </c>
      <c r="O381">
        <f>IF(MONTH(A381)=9,1,0)</f>
        <v>0</v>
      </c>
      <c r="P381">
        <f>IF(MONTH(A381)=10,1,0)</f>
        <v>0</v>
      </c>
      <c r="Q381">
        <f>IF(MONTH(A381)=12,1,0)</f>
        <v>0</v>
      </c>
      <c r="R381">
        <f>IF(WEEKDAY(A381)&gt;=6,1,0)</f>
        <v>0</v>
      </c>
      <c r="S381">
        <v>4464</v>
      </c>
      <c r="T381">
        <f>IF(MONTH(A381)=2,1,0)</f>
        <v>0</v>
      </c>
      <c r="U381">
        <f>IF(MONTH(A381)=3,1,0)</f>
        <v>0</v>
      </c>
      <c r="V381">
        <f>IF(MONTH(A381)=5,1,0)</f>
        <v>0</v>
      </c>
      <c r="W381">
        <f>IF(MONTH(A381)=6,1,0)</f>
        <v>0</v>
      </c>
      <c r="X381">
        <f>IF(MONTH(A381)=7,1,0)</f>
        <v>0</v>
      </c>
      <c r="Y381">
        <f>IF(MONTH(A381)=11,1,0)</f>
        <v>0</v>
      </c>
    </row>
    <row r="382" spans="1:25">
      <c r="A382" s="1">
        <v>40925</v>
      </c>
      <c r="B382">
        <v>57</v>
      </c>
      <c r="C382">
        <v>144.35087719298247</v>
      </c>
      <c r="D382">
        <v>8228</v>
      </c>
      <c r="E382">
        <v>0</v>
      </c>
      <c r="F382">
        <v>0</v>
      </c>
      <c r="G382">
        <v>0</v>
      </c>
      <c r="H382">
        <v>57</v>
      </c>
      <c r="I382">
        <v>144.35087719298247</v>
      </c>
      <c r="J382">
        <v>8228</v>
      </c>
      <c r="K382">
        <v>0</v>
      </c>
      <c r="L382">
        <v>381</v>
      </c>
      <c r="M382">
        <f>IF(MONTH(A382)=4,1,0)</f>
        <v>0</v>
      </c>
      <c r="N382">
        <f>IF(MONTH(A382)=8,1,0)</f>
        <v>0</v>
      </c>
      <c r="O382">
        <f>IF(MONTH(A382)=9,1,0)</f>
        <v>0</v>
      </c>
      <c r="P382">
        <f>IF(MONTH(A382)=10,1,0)</f>
        <v>0</v>
      </c>
      <c r="Q382">
        <f>IF(MONTH(A382)=12,1,0)</f>
        <v>0</v>
      </c>
      <c r="R382">
        <f>IF(WEEKDAY(A382)&gt;=6,1,0)</f>
        <v>0</v>
      </c>
      <c r="S382">
        <v>7652</v>
      </c>
      <c r="T382">
        <f>IF(MONTH(A382)=2,1,0)</f>
        <v>0</v>
      </c>
      <c r="U382">
        <f>IF(MONTH(A382)=3,1,0)</f>
        <v>0</v>
      </c>
      <c r="V382">
        <f>IF(MONTH(A382)=5,1,0)</f>
        <v>0</v>
      </c>
      <c r="W382">
        <f>IF(MONTH(A382)=6,1,0)</f>
        <v>0</v>
      </c>
      <c r="X382">
        <f>IF(MONTH(A382)=7,1,0)</f>
        <v>0</v>
      </c>
      <c r="Y382">
        <f>IF(MONTH(A382)=11,1,0)</f>
        <v>0</v>
      </c>
    </row>
    <row r="383" spans="1:25">
      <c r="A383" s="1">
        <v>40926</v>
      </c>
      <c r="B383">
        <v>36</v>
      </c>
      <c r="C383">
        <v>144</v>
      </c>
      <c r="D383">
        <v>5184</v>
      </c>
      <c r="E383">
        <v>0</v>
      </c>
      <c r="F383">
        <v>0</v>
      </c>
      <c r="G383">
        <v>0</v>
      </c>
      <c r="H383">
        <v>36</v>
      </c>
      <c r="I383">
        <v>144</v>
      </c>
      <c r="J383">
        <v>5184</v>
      </c>
      <c r="K383">
        <v>0</v>
      </c>
      <c r="L383">
        <v>382</v>
      </c>
      <c r="M383">
        <f>IF(MONTH(A383)=4,1,0)</f>
        <v>0</v>
      </c>
      <c r="N383">
        <f>IF(MONTH(A383)=8,1,0)</f>
        <v>0</v>
      </c>
      <c r="O383">
        <f>IF(MONTH(A383)=9,1,0)</f>
        <v>0</v>
      </c>
      <c r="P383">
        <f>IF(MONTH(A383)=10,1,0)</f>
        <v>0</v>
      </c>
      <c r="Q383">
        <f>IF(MONTH(A383)=12,1,0)</f>
        <v>0</v>
      </c>
      <c r="R383">
        <f>IF(WEEKDAY(A383)&gt;=6,1,0)</f>
        <v>0</v>
      </c>
      <c r="S383">
        <v>8228</v>
      </c>
      <c r="T383">
        <f>IF(MONTH(A383)=2,1,0)</f>
        <v>0</v>
      </c>
      <c r="U383">
        <f>IF(MONTH(A383)=3,1,0)</f>
        <v>0</v>
      </c>
      <c r="V383">
        <f>IF(MONTH(A383)=5,1,0)</f>
        <v>0</v>
      </c>
      <c r="W383">
        <f>IF(MONTH(A383)=6,1,0)</f>
        <v>0</v>
      </c>
      <c r="X383">
        <f>IF(MONTH(A383)=7,1,0)</f>
        <v>0</v>
      </c>
      <c r="Y383">
        <f>IF(MONTH(A383)=11,1,0)</f>
        <v>0</v>
      </c>
    </row>
    <row r="384" spans="1:25">
      <c r="A384" s="1">
        <v>40927</v>
      </c>
      <c r="B384">
        <v>8</v>
      </c>
      <c r="C384">
        <v>144</v>
      </c>
      <c r="D384">
        <v>1152</v>
      </c>
      <c r="E384">
        <v>0</v>
      </c>
      <c r="F384">
        <v>0</v>
      </c>
      <c r="G384">
        <v>0</v>
      </c>
      <c r="H384">
        <v>8</v>
      </c>
      <c r="I384">
        <v>144</v>
      </c>
      <c r="J384">
        <v>1152</v>
      </c>
      <c r="K384">
        <v>0</v>
      </c>
      <c r="L384">
        <v>383</v>
      </c>
      <c r="M384">
        <f>IF(MONTH(A384)=4,1,0)</f>
        <v>0</v>
      </c>
      <c r="N384">
        <f>IF(MONTH(A384)=8,1,0)</f>
        <v>0</v>
      </c>
      <c r="O384">
        <f>IF(MONTH(A384)=9,1,0)</f>
        <v>0</v>
      </c>
      <c r="P384">
        <f>IF(MONTH(A384)=10,1,0)</f>
        <v>0</v>
      </c>
      <c r="Q384">
        <f>IF(MONTH(A384)=12,1,0)</f>
        <v>0</v>
      </c>
      <c r="R384">
        <f>IF(WEEKDAY(A384)&gt;=6,1,0)</f>
        <v>0</v>
      </c>
      <c r="S384">
        <v>5184</v>
      </c>
      <c r="T384">
        <f>IF(MONTH(A384)=2,1,0)</f>
        <v>0</v>
      </c>
      <c r="U384">
        <f>IF(MONTH(A384)=3,1,0)</f>
        <v>0</v>
      </c>
      <c r="V384">
        <f>IF(MONTH(A384)=5,1,0)</f>
        <v>0</v>
      </c>
      <c r="W384">
        <f>IF(MONTH(A384)=6,1,0)</f>
        <v>0</v>
      </c>
      <c r="X384">
        <f>IF(MONTH(A384)=7,1,0)</f>
        <v>0</v>
      </c>
      <c r="Y384">
        <f>IF(MONTH(A384)=11,1,0)</f>
        <v>0</v>
      </c>
    </row>
    <row r="385" spans="1:25">
      <c r="A385" s="1">
        <v>40928</v>
      </c>
      <c r="B385">
        <v>15</v>
      </c>
      <c r="C385">
        <v>145.33333333333334</v>
      </c>
      <c r="D385">
        <v>2180</v>
      </c>
      <c r="E385">
        <v>0</v>
      </c>
      <c r="F385">
        <v>0</v>
      </c>
      <c r="G385">
        <v>0</v>
      </c>
      <c r="H385">
        <v>15</v>
      </c>
      <c r="I385">
        <v>145.33333333333334</v>
      </c>
      <c r="J385">
        <v>2180</v>
      </c>
      <c r="K385">
        <v>0</v>
      </c>
      <c r="L385">
        <v>384</v>
      </c>
      <c r="M385">
        <f>IF(MONTH(A385)=4,1,0)</f>
        <v>0</v>
      </c>
      <c r="N385">
        <f>IF(MONTH(A385)=8,1,0)</f>
        <v>0</v>
      </c>
      <c r="O385">
        <f>IF(MONTH(A385)=9,1,0)</f>
        <v>0</v>
      </c>
      <c r="P385">
        <f>IF(MONTH(A385)=10,1,0)</f>
        <v>0</v>
      </c>
      <c r="Q385">
        <f>IF(MONTH(A385)=12,1,0)</f>
        <v>0</v>
      </c>
      <c r="R385">
        <f>IF(WEEKDAY(A385)&gt;=6,1,0)</f>
        <v>1</v>
      </c>
      <c r="S385">
        <v>1152</v>
      </c>
      <c r="T385">
        <f>IF(MONTH(A385)=2,1,0)</f>
        <v>0</v>
      </c>
      <c r="U385">
        <f>IF(MONTH(A385)=3,1,0)</f>
        <v>0</v>
      </c>
      <c r="V385">
        <f>IF(MONTH(A385)=5,1,0)</f>
        <v>0</v>
      </c>
      <c r="W385">
        <f>IF(MONTH(A385)=6,1,0)</f>
        <v>0</v>
      </c>
      <c r="X385">
        <f>IF(MONTH(A385)=7,1,0)</f>
        <v>0</v>
      </c>
      <c r="Y385">
        <f>IF(MONTH(A385)=11,1,0)</f>
        <v>0</v>
      </c>
    </row>
    <row r="386" spans="1:25">
      <c r="A386" s="1">
        <v>40929</v>
      </c>
      <c r="B386">
        <v>2</v>
      </c>
      <c r="C386">
        <v>144</v>
      </c>
      <c r="D386">
        <v>288</v>
      </c>
      <c r="E386">
        <v>0</v>
      </c>
      <c r="F386">
        <v>0</v>
      </c>
      <c r="G386">
        <v>0</v>
      </c>
      <c r="H386">
        <v>2</v>
      </c>
      <c r="I386">
        <v>144</v>
      </c>
      <c r="J386">
        <v>288</v>
      </c>
      <c r="K386">
        <v>0</v>
      </c>
      <c r="L386">
        <v>385</v>
      </c>
      <c r="M386">
        <f>IF(MONTH(A386)=4,1,0)</f>
        <v>0</v>
      </c>
      <c r="N386">
        <f>IF(MONTH(A386)=8,1,0)</f>
        <v>0</v>
      </c>
      <c r="O386">
        <f>IF(MONTH(A386)=9,1,0)</f>
        <v>0</v>
      </c>
      <c r="P386">
        <f>IF(MONTH(A386)=10,1,0)</f>
        <v>0</v>
      </c>
      <c r="Q386">
        <f>IF(MONTH(A386)=12,1,0)</f>
        <v>0</v>
      </c>
      <c r="R386">
        <f>IF(WEEKDAY(A386)&gt;=6,1,0)</f>
        <v>1</v>
      </c>
      <c r="S386">
        <v>2180</v>
      </c>
      <c r="T386">
        <f>IF(MONTH(A386)=2,1,0)</f>
        <v>0</v>
      </c>
      <c r="U386">
        <f>IF(MONTH(A386)=3,1,0)</f>
        <v>0</v>
      </c>
      <c r="V386">
        <f>IF(MONTH(A386)=5,1,0)</f>
        <v>0</v>
      </c>
      <c r="W386">
        <f>IF(MONTH(A386)=6,1,0)</f>
        <v>0</v>
      </c>
      <c r="X386">
        <f>IF(MONTH(A386)=7,1,0)</f>
        <v>0</v>
      </c>
      <c r="Y386">
        <f>IF(MONTH(A386)=11,1,0)</f>
        <v>0</v>
      </c>
    </row>
    <row r="387" spans="1:25">
      <c r="A387" s="1">
        <v>40930</v>
      </c>
      <c r="B387">
        <v>31</v>
      </c>
      <c r="C387">
        <v>144</v>
      </c>
      <c r="D387">
        <v>4464</v>
      </c>
      <c r="E387">
        <v>0</v>
      </c>
      <c r="F387">
        <v>0</v>
      </c>
      <c r="G387">
        <v>0</v>
      </c>
      <c r="H387">
        <v>31</v>
      </c>
      <c r="I387">
        <v>144</v>
      </c>
      <c r="J387">
        <v>4464</v>
      </c>
      <c r="K387">
        <v>0</v>
      </c>
      <c r="L387">
        <v>386</v>
      </c>
      <c r="M387">
        <f>IF(MONTH(A387)=4,1,0)</f>
        <v>0</v>
      </c>
      <c r="N387">
        <f>IF(MONTH(A387)=8,1,0)</f>
        <v>0</v>
      </c>
      <c r="O387">
        <f>IF(MONTH(A387)=9,1,0)</f>
        <v>0</v>
      </c>
      <c r="P387">
        <f>IF(MONTH(A387)=10,1,0)</f>
        <v>0</v>
      </c>
      <c r="Q387">
        <f>IF(MONTH(A387)=12,1,0)</f>
        <v>0</v>
      </c>
      <c r="R387">
        <f>IF(WEEKDAY(A387)&gt;=6,1,0)</f>
        <v>0</v>
      </c>
      <c r="S387">
        <v>288</v>
      </c>
      <c r="T387">
        <f>IF(MONTH(A387)=2,1,0)</f>
        <v>0</v>
      </c>
      <c r="U387">
        <f>IF(MONTH(A387)=3,1,0)</f>
        <v>0</v>
      </c>
      <c r="V387">
        <f>IF(MONTH(A387)=5,1,0)</f>
        <v>0</v>
      </c>
      <c r="W387">
        <f>IF(MONTH(A387)=6,1,0)</f>
        <v>0</v>
      </c>
      <c r="X387">
        <f>IF(MONTH(A387)=7,1,0)</f>
        <v>0</v>
      </c>
      <c r="Y387">
        <f>IF(MONTH(A387)=11,1,0)</f>
        <v>0</v>
      </c>
    </row>
    <row r="388" spans="1:25">
      <c r="A388" s="1">
        <v>40931</v>
      </c>
      <c r="B388">
        <v>55</v>
      </c>
      <c r="C388">
        <v>144</v>
      </c>
      <c r="D388">
        <v>7920</v>
      </c>
      <c r="E388">
        <v>1</v>
      </c>
      <c r="F388">
        <v>0</v>
      </c>
      <c r="G388">
        <v>0</v>
      </c>
      <c r="H388">
        <v>56</v>
      </c>
      <c r="I388">
        <v>141.42857142857142</v>
      </c>
      <c r="J388">
        <v>7920</v>
      </c>
      <c r="K388">
        <v>0</v>
      </c>
      <c r="L388">
        <v>387</v>
      </c>
      <c r="M388">
        <f>IF(MONTH(A388)=4,1,0)</f>
        <v>0</v>
      </c>
      <c r="N388">
        <f>IF(MONTH(A388)=8,1,0)</f>
        <v>0</v>
      </c>
      <c r="O388">
        <f>IF(MONTH(A388)=9,1,0)</f>
        <v>0</v>
      </c>
      <c r="P388">
        <f>IF(MONTH(A388)=10,1,0)</f>
        <v>0</v>
      </c>
      <c r="Q388">
        <f>IF(MONTH(A388)=12,1,0)</f>
        <v>0</v>
      </c>
      <c r="R388">
        <f>IF(WEEKDAY(A388)&gt;=6,1,0)</f>
        <v>0</v>
      </c>
      <c r="S388">
        <v>4464</v>
      </c>
      <c r="T388">
        <f>IF(MONTH(A388)=2,1,0)</f>
        <v>0</v>
      </c>
      <c r="U388">
        <f>IF(MONTH(A388)=3,1,0)</f>
        <v>0</v>
      </c>
      <c r="V388">
        <f>IF(MONTH(A388)=5,1,0)</f>
        <v>0</v>
      </c>
      <c r="W388">
        <f>IF(MONTH(A388)=6,1,0)</f>
        <v>0</v>
      </c>
      <c r="X388">
        <f>IF(MONTH(A388)=7,1,0)</f>
        <v>0</v>
      </c>
      <c r="Y388">
        <f>IF(MONTH(A388)=11,1,0)</f>
        <v>0</v>
      </c>
    </row>
    <row r="389" spans="1:25">
      <c r="A389" s="1">
        <v>40932</v>
      </c>
      <c r="B389">
        <v>71</v>
      </c>
      <c r="C389">
        <v>144</v>
      </c>
      <c r="D389">
        <v>10224</v>
      </c>
      <c r="E389">
        <v>3</v>
      </c>
      <c r="F389">
        <v>96</v>
      </c>
      <c r="G389">
        <v>288</v>
      </c>
      <c r="H389">
        <v>74</v>
      </c>
      <c r="I389">
        <v>142.05405405405406</v>
      </c>
      <c r="J389">
        <v>10512</v>
      </c>
      <c r="K389">
        <v>0</v>
      </c>
      <c r="L389">
        <v>388</v>
      </c>
      <c r="M389">
        <f>IF(MONTH(A389)=4,1,0)</f>
        <v>0</v>
      </c>
      <c r="N389">
        <f>IF(MONTH(A389)=8,1,0)</f>
        <v>0</v>
      </c>
      <c r="O389">
        <f>IF(MONTH(A389)=9,1,0)</f>
        <v>0</v>
      </c>
      <c r="P389">
        <f>IF(MONTH(A389)=10,1,0)</f>
        <v>0</v>
      </c>
      <c r="Q389">
        <f>IF(MONTH(A389)=12,1,0)</f>
        <v>0</v>
      </c>
      <c r="R389">
        <f>IF(WEEKDAY(A389)&gt;=6,1,0)</f>
        <v>0</v>
      </c>
      <c r="S389">
        <v>7920</v>
      </c>
      <c r="T389">
        <f>IF(MONTH(A389)=2,1,0)</f>
        <v>0</v>
      </c>
      <c r="U389">
        <f>IF(MONTH(A389)=3,1,0)</f>
        <v>0</v>
      </c>
      <c r="V389">
        <f>IF(MONTH(A389)=5,1,0)</f>
        <v>0</v>
      </c>
      <c r="W389">
        <f>IF(MONTH(A389)=6,1,0)</f>
        <v>0</v>
      </c>
      <c r="X389">
        <f>IF(MONTH(A389)=7,1,0)</f>
        <v>0</v>
      </c>
      <c r="Y389">
        <f>IF(MONTH(A389)=11,1,0)</f>
        <v>0</v>
      </c>
    </row>
    <row r="390" spans="1:25">
      <c r="A390" s="1">
        <v>40933</v>
      </c>
      <c r="B390">
        <v>65</v>
      </c>
      <c r="C390">
        <v>144</v>
      </c>
      <c r="D390">
        <v>9360</v>
      </c>
      <c r="E390">
        <v>0</v>
      </c>
      <c r="F390">
        <v>0</v>
      </c>
      <c r="G390">
        <v>0</v>
      </c>
      <c r="H390">
        <v>65</v>
      </c>
      <c r="I390">
        <v>144</v>
      </c>
      <c r="J390">
        <v>9360</v>
      </c>
      <c r="K390">
        <v>0</v>
      </c>
      <c r="L390">
        <v>389</v>
      </c>
      <c r="M390">
        <f>IF(MONTH(A390)=4,1,0)</f>
        <v>0</v>
      </c>
      <c r="N390">
        <f>IF(MONTH(A390)=8,1,0)</f>
        <v>0</v>
      </c>
      <c r="O390">
        <f>IF(MONTH(A390)=9,1,0)</f>
        <v>0</v>
      </c>
      <c r="P390">
        <f>IF(MONTH(A390)=10,1,0)</f>
        <v>0</v>
      </c>
      <c r="Q390">
        <f>IF(MONTH(A390)=12,1,0)</f>
        <v>0</v>
      </c>
      <c r="R390">
        <f>IF(WEEKDAY(A390)&gt;=6,1,0)</f>
        <v>0</v>
      </c>
      <c r="S390">
        <v>10512</v>
      </c>
      <c r="T390">
        <f>IF(MONTH(A390)=2,1,0)</f>
        <v>0</v>
      </c>
      <c r="U390">
        <f>IF(MONTH(A390)=3,1,0)</f>
        <v>0</v>
      </c>
      <c r="V390">
        <f>IF(MONTH(A390)=5,1,0)</f>
        <v>0</v>
      </c>
      <c r="W390">
        <f>IF(MONTH(A390)=6,1,0)</f>
        <v>0</v>
      </c>
      <c r="X390">
        <f>IF(MONTH(A390)=7,1,0)</f>
        <v>0</v>
      </c>
      <c r="Y390">
        <f>IF(MONTH(A390)=11,1,0)</f>
        <v>0</v>
      </c>
    </row>
    <row r="391" spans="1:25">
      <c r="A391" s="1">
        <v>40934</v>
      </c>
      <c r="B391">
        <v>51</v>
      </c>
      <c r="C391">
        <v>144</v>
      </c>
      <c r="D391">
        <v>7344</v>
      </c>
      <c r="E391">
        <v>0</v>
      </c>
      <c r="F391">
        <v>0</v>
      </c>
      <c r="G391">
        <v>0</v>
      </c>
      <c r="H391">
        <v>51</v>
      </c>
      <c r="I391">
        <v>144</v>
      </c>
      <c r="J391">
        <v>7344</v>
      </c>
      <c r="K391">
        <v>0</v>
      </c>
      <c r="L391">
        <v>390</v>
      </c>
      <c r="M391">
        <f>IF(MONTH(A391)=4,1,0)</f>
        <v>0</v>
      </c>
      <c r="N391">
        <f>IF(MONTH(A391)=8,1,0)</f>
        <v>0</v>
      </c>
      <c r="O391">
        <f>IF(MONTH(A391)=9,1,0)</f>
        <v>0</v>
      </c>
      <c r="P391">
        <f>IF(MONTH(A391)=10,1,0)</f>
        <v>0</v>
      </c>
      <c r="Q391">
        <f>IF(MONTH(A391)=12,1,0)</f>
        <v>0</v>
      </c>
      <c r="R391">
        <f>IF(WEEKDAY(A391)&gt;=6,1,0)</f>
        <v>0</v>
      </c>
      <c r="S391">
        <v>9360</v>
      </c>
      <c r="T391">
        <f>IF(MONTH(A391)=2,1,0)</f>
        <v>0</v>
      </c>
      <c r="U391">
        <f>IF(MONTH(A391)=3,1,0)</f>
        <v>0</v>
      </c>
      <c r="V391">
        <f>IF(MONTH(A391)=5,1,0)</f>
        <v>0</v>
      </c>
      <c r="W391">
        <f>IF(MONTH(A391)=6,1,0)</f>
        <v>0</v>
      </c>
      <c r="X391">
        <f>IF(MONTH(A391)=7,1,0)</f>
        <v>0</v>
      </c>
      <c r="Y391">
        <f>IF(MONTH(A391)=11,1,0)</f>
        <v>0</v>
      </c>
    </row>
    <row r="392" spans="1:25">
      <c r="A392" s="1">
        <v>40935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391</v>
      </c>
      <c r="M392">
        <f>IF(MONTH(A392)=4,1,0)</f>
        <v>0</v>
      </c>
      <c r="N392">
        <f>IF(MONTH(A392)=8,1,0)</f>
        <v>0</v>
      </c>
      <c r="O392">
        <f>IF(MONTH(A392)=9,1,0)</f>
        <v>0</v>
      </c>
      <c r="P392">
        <f>IF(MONTH(A392)=10,1,0)</f>
        <v>0</v>
      </c>
      <c r="Q392">
        <f>IF(MONTH(A392)=12,1,0)</f>
        <v>0</v>
      </c>
      <c r="R392">
        <f>IF(WEEKDAY(A392)&gt;=6,1,0)</f>
        <v>1</v>
      </c>
      <c r="S392">
        <v>7344</v>
      </c>
      <c r="T392">
        <f>IF(MONTH(A392)=2,1,0)</f>
        <v>0</v>
      </c>
      <c r="U392">
        <f>IF(MONTH(A392)=3,1,0)</f>
        <v>0</v>
      </c>
      <c r="V392">
        <f>IF(MONTH(A392)=5,1,0)</f>
        <v>0</v>
      </c>
      <c r="W392">
        <f>IF(MONTH(A392)=6,1,0)</f>
        <v>0</v>
      </c>
      <c r="X392">
        <f>IF(MONTH(A392)=7,1,0)</f>
        <v>0</v>
      </c>
      <c r="Y392">
        <f>IF(MONTH(A392)=11,1,0)</f>
        <v>0</v>
      </c>
    </row>
    <row r="393" spans="1:25">
      <c r="A393" s="1">
        <v>40936</v>
      </c>
      <c r="B393">
        <v>1</v>
      </c>
      <c r="C393">
        <v>144</v>
      </c>
      <c r="D393">
        <v>144</v>
      </c>
      <c r="E393">
        <v>0</v>
      </c>
      <c r="F393">
        <v>0</v>
      </c>
      <c r="G393">
        <v>0</v>
      </c>
      <c r="H393">
        <v>1</v>
      </c>
      <c r="I393">
        <v>144</v>
      </c>
      <c r="J393">
        <v>144</v>
      </c>
      <c r="K393">
        <v>0</v>
      </c>
      <c r="L393">
        <v>392</v>
      </c>
      <c r="M393">
        <f>IF(MONTH(A393)=4,1,0)</f>
        <v>0</v>
      </c>
      <c r="N393">
        <f>IF(MONTH(A393)=8,1,0)</f>
        <v>0</v>
      </c>
      <c r="O393">
        <f>IF(MONTH(A393)=9,1,0)</f>
        <v>0</v>
      </c>
      <c r="P393">
        <f>IF(MONTH(A393)=10,1,0)</f>
        <v>0</v>
      </c>
      <c r="Q393">
        <f>IF(MONTH(A393)=12,1,0)</f>
        <v>0</v>
      </c>
      <c r="R393">
        <f>IF(WEEKDAY(A393)&gt;=6,1,0)</f>
        <v>1</v>
      </c>
      <c r="S393">
        <v>0</v>
      </c>
      <c r="T393">
        <f>IF(MONTH(A393)=2,1,0)</f>
        <v>0</v>
      </c>
      <c r="U393">
        <f>IF(MONTH(A393)=3,1,0)</f>
        <v>0</v>
      </c>
      <c r="V393">
        <f>IF(MONTH(A393)=5,1,0)</f>
        <v>0</v>
      </c>
      <c r="W393">
        <f>IF(MONTH(A393)=6,1,0)</f>
        <v>0</v>
      </c>
      <c r="X393">
        <f>IF(MONTH(A393)=7,1,0)</f>
        <v>0</v>
      </c>
      <c r="Y393">
        <f>IF(MONTH(A393)=11,1,0)</f>
        <v>0</v>
      </c>
    </row>
    <row r="394" spans="1:25">
      <c r="A394" s="1">
        <v>40937</v>
      </c>
      <c r="B394">
        <v>29</v>
      </c>
      <c r="C394">
        <v>144</v>
      </c>
      <c r="D394">
        <v>4176</v>
      </c>
      <c r="E394">
        <v>4</v>
      </c>
      <c r="F394">
        <v>144</v>
      </c>
      <c r="G394">
        <v>576</v>
      </c>
      <c r="H394">
        <v>33</v>
      </c>
      <c r="I394">
        <v>144</v>
      </c>
      <c r="J394">
        <v>4752</v>
      </c>
      <c r="K394">
        <v>0</v>
      </c>
      <c r="L394">
        <v>393</v>
      </c>
      <c r="M394">
        <f>IF(MONTH(A394)=4,1,0)</f>
        <v>0</v>
      </c>
      <c r="N394">
        <f>IF(MONTH(A394)=8,1,0)</f>
        <v>0</v>
      </c>
      <c r="O394">
        <f>IF(MONTH(A394)=9,1,0)</f>
        <v>0</v>
      </c>
      <c r="P394">
        <f>IF(MONTH(A394)=10,1,0)</f>
        <v>0</v>
      </c>
      <c r="Q394">
        <f>IF(MONTH(A394)=12,1,0)</f>
        <v>0</v>
      </c>
      <c r="R394">
        <f>IF(WEEKDAY(A394)&gt;=6,1,0)</f>
        <v>0</v>
      </c>
      <c r="S394">
        <v>144</v>
      </c>
      <c r="T394">
        <f>IF(MONTH(A394)=2,1,0)</f>
        <v>0</v>
      </c>
      <c r="U394">
        <f>IF(MONTH(A394)=3,1,0)</f>
        <v>0</v>
      </c>
      <c r="V394">
        <f>IF(MONTH(A394)=5,1,0)</f>
        <v>0</v>
      </c>
      <c r="W394">
        <f>IF(MONTH(A394)=6,1,0)</f>
        <v>0</v>
      </c>
      <c r="X394">
        <f>IF(MONTH(A394)=7,1,0)</f>
        <v>0</v>
      </c>
      <c r="Y394">
        <f>IF(MONTH(A394)=11,1,0)</f>
        <v>0</v>
      </c>
    </row>
    <row r="395" spans="1:25">
      <c r="A395" s="1">
        <v>40938</v>
      </c>
      <c r="B395">
        <v>33</v>
      </c>
      <c r="C395">
        <v>144</v>
      </c>
      <c r="D395">
        <v>4752</v>
      </c>
      <c r="E395">
        <v>10</v>
      </c>
      <c r="F395">
        <v>144</v>
      </c>
      <c r="G395">
        <v>1440</v>
      </c>
      <c r="H395">
        <v>43</v>
      </c>
      <c r="I395">
        <v>144</v>
      </c>
      <c r="J395">
        <v>6192</v>
      </c>
      <c r="K395">
        <v>0</v>
      </c>
      <c r="L395">
        <v>394</v>
      </c>
      <c r="M395">
        <f>IF(MONTH(A395)=4,1,0)</f>
        <v>0</v>
      </c>
      <c r="N395">
        <f>IF(MONTH(A395)=8,1,0)</f>
        <v>0</v>
      </c>
      <c r="O395">
        <f>IF(MONTH(A395)=9,1,0)</f>
        <v>0</v>
      </c>
      <c r="P395">
        <f>IF(MONTH(A395)=10,1,0)</f>
        <v>0</v>
      </c>
      <c r="Q395">
        <f>IF(MONTH(A395)=12,1,0)</f>
        <v>0</v>
      </c>
      <c r="R395">
        <f>IF(WEEKDAY(A395)&gt;=6,1,0)</f>
        <v>0</v>
      </c>
      <c r="S395">
        <v>4752</v>
      </c>
      <c r="T395">
        <f>IF(MONTH(A395)=2,1,0)</f>
        <v>0</v>
      </c>
      <c r="U395">
        <f>IF(MONTH(A395)=3,1,0)</f>
        <v>0</v>
      </c>
      <c r="V395">
        <f>IF(MONTH(A395)=5,1,0)</f>
        <v>0</v>
      </c>
      <c r="W395">
        <f>IF(MONTH(A395)=6,1,0)</f>
        <v>0</v>
      </c>
      <c r="X395">
        <f>IF(MONTH(A395)=7,1,0)</f>
        <v>0</v>
      </c>
      <c r="Y395">
        <f>IF(MONTH(A395)=11,1,0)</f>
        <v>0</v>
      </c>
    </row>
    <row r="396" spans="1:25">
      <c r="A396" s="1">
        <v>40939</v>
      </c>
      <c r="B396">
        <v>33</v>
      </c>
      <c r="C396">
        <v>144</v>
      </c>
      <c r="D396">
        <v>4752</v>
      </c>
      <c r="E396">
        <v>15</v>
      </c>
      <c r="F396">
        <v>144</v>
      </c>
      <c r="G396">
        <v>2160</v>
      </c>
      <c r="H396">
        <v>48</v>
      </c>
      <c r="I396">
        <v>144</v>
      </c>
      <c r="J396">
        <v>6912</v>
      </c>
      <c r="K396">
        <v>0</v>
      </c>
      <c r="L396">
        <v>395</v>
      </c>
      <c r="M396">
        <f>IF(MONTH(A396)=4,1,0)</f>
        <v>0</v>
      </c>
      <c r="N396">
        <f>IF(MONTH(A396)=8,1,0)</f>
        <v>0</v>
      </c>
      <c r="O396">
        <f>IF(MONTH(A396)=9,1,0)</f>
        <v>0</v>
      </c>
      <c r="P396">
        <f>IF(MONTH(A396)=10,1,0)</f>
        <v>0</v>
      </c>
      <c r="Q396">
        <f>IF(MONTH(A396)=12,1,0)</f>
        <v>0</v>
      </c>
      <c r="R396">
        <f>IF(WEEKDAY(A396)&gt;=6,1,0)</f>
        <v>0</v>
      </c>
      <c r="S396">
        <v>6192</v>
      </c>
      <c r="T396">
        <f>IF(MONTH(A396)=2,1,0)</f>
        <v>0</v>
      </c>
      <c r="U396">
        <f>IF(MONTH(A396)=3,1,0)</f>
        <v>0</v>
      </c>
      <c r="V396">
        <f>IF(MONTH(A396)=5,1,0)</f>
        <v>0</v>
      </c>
      <c r="W396">
        <f>IF(MONTH(A396)=6,1,0)</f>
        <v>0</v>
      </c>
      <c r="X396">
        <f>IF(MONTH(A396)=7,1,0)</f>
        <v>0</v>
      </c>
      <c r="Y396">
        <f>IF(MONTH(A396)=11,1,0)</f>
        <v>0</v>
      </c>
    </row>
    <row r="397" spans="1:25">
      <c r="A397" s="1">
        <v>40940</v>
      </c>
      <c r="B397">
        <v>31</v>
      </c>
      <c r="C397">
        <v>144</v>
      </c>
      <c r="D397">
        <v>4464</v>
      </c>
      <c r="E397">
        <v>8</v>
      </c>
      <c r="F397">
        <v>144</v>
      </c>
      <c r="G397">
        <v>1152</v>
      </c>
      <c r="H397">
        <v>39</v>
      </c>
      <c r="I397">
        <v>144</v>
      </c>
      <c r="J397">
        <v>5616</v>
      </c>
      <c r="K397">
        <v>0</v>
      </c>
      <c r="L397">
        <v>396</v>
      </c>
      <c r="M397">
        <f>IF(MONTH(A397)=4,1,0)</f>
        <v>0</v>
      </c>
      <c r="N397">
        <f>IF(MONTH(A397)=8,1,0)</f>
        <v>0</v>
      </c>
      <c r="O397">
        <f>IF(MONTH(A397)=9,1,0)</f>
        <v>0</v>
      </c>
      <c r="P397">
        <f>IF(MONTH(A397)=10,1,0)</f>
        <v>0</v>
      </c>
      <c r="Q397">
        <f>IF(MONTH(A397)=12,1,0)</f>
        <v>0</v>
      </c>
      <c r="R397">
        <f>IF(WEEKDAY(A397)&gt;=6,1,0)</f>
        <v>0</v>
      </c>
      <c r="S397">
        <v>6912</v>
      </c>
      <c r="T397">
        <f>IF(MONTH(A397)=2,1,0)</f>
        <v>1</v>
      </c>
      <c r="U397">
        <f>IF(MONTH(A397)=3,1,0)</f>
        <v>0</v>
      </c>
      <c r="V397">
        <f>IF(MONTH(A397)=5,1,0)</f>
        <v>0</v>
      </c>
      <c r="W397">
        <f>IF(MONTH(A397)=6,1,0)</f>
        <v>0</v>
      </c>
      <c r="X397">
        <f>IF(MONTH(A397)=7,1,0)</f>
        <v>0</v>
      </c>
      <c r="Y397">
        <f>IF(MONTH(A397)=11,1,0)</f>
        <v>0</v>
      </c>
    </row>
    <row r="398" spans="1:25">
      <c r="A398" s="1">
        <v>40941</v>
      </c>
      <c r="B398">
        <v>36</v>
      </c>
      <c r="C398">
        <v>144</v>
      </c>
      <c r="D398">
        <v>5184</v>
      </c>
      <c r="E398">
        <v>7</v>
      </c>
      <c r="F398">
        <v>144</v>
      </c>
      <c r="G398">
        <v>1008</v>
      </c>
      <c r="H398">
        <v>43</v>
      </c>
      <c r="I398">
        <v>144</v>
      </c>
      <c r="J398">
        <v>6192</v>
      </c>
      <c r="K398">
        <v>0</v>
      </c>
      <c r="L398">
        <v>397</v>
      </c>
      <c r="M398">
        <f>IF(MONTH(A398)=4,1,0)</f>
        <v>0</v>
      </c>
      <c r="N398">
        <f>IF(MONTH(A398)=8,1,0)</f>
        <v>0</v>
      </c>
      <c r="O398">
        <f>IF(MONTH(A398)=9,1,0)</f>
        <v>0</v>
      </c>
      <c r="P398">
        <f>IF(MONTH(A398)=10,1,0)</f>
        <v>0</v>
      </c>
      <c r="Q398">
        <f>IF(MONTH(A398)=12,1,0)</f>
        <v>0</v>
      </c>
      <c r="R398">
        <f>IF(WEEKDAY(A398)&gt;=6,1,0)</f>
        <v>0</v>
      </c>
      <c r="S398">
        <v>5616</v>
      </c>
      <c r="T398">
        <f>IF(MONTH(A398)=2,1,0)</f>
        <v>1</v>
      </c>
      <c r="U398">
        <f>IF(MONTH(A398)=3,1,0)</f>
        <v>0</v>
      </c>
      <c r="V398">
        <f>IF(MONTH(A398)=5,1,0)</f>
        <v>0</v>
      </c>
      <c r="W398">
        <f>IF(MONTH(A398)=6,1,0)</f>
        <v>0</v>
      </c>
      <c r="X398">
        <f>IF(MONTH(A398)=7,1,0)</f>
        <v>0</v>
      </c>
      <c r="Y398">
        <f>IF(MONTH(A398)=11,1,0)</f>
        <v>0</v>
      </c>
    </row>
    <row r="399" spans="1:25">
      <c r="A399" s="1">
        <v>40942</v>
      </c>
      <c r="B399">
        <v>37</v>
      </c>
      <c r="C399">
        <v>144</v>
      </c>
      <c r="D399">
        <v>5328</v>
      </c>
      <c r="E399">
        <v>1</v>
      </c>
      <c r="F399">
        <v>144</v>
      </c>
      <c r="G399">
        <v>144</v>
      </c>
      <c r="H399">
        <v>38</v>
      </c>
      <c r="I399">
        <v>144</v>
      </c>
      <c r="J399">
        <v>5472</v>
      </c>
      <c r="K399">
        <v>0</v>
      </c>
      <c r="L399">
        <v>398</v>
      </c>
      <c r="M399">
        <f>IF(MONTH(A399)=4,1,0)</f>
        <v>0</v>
      </c>
      <c r="N399">
        <f>IF(MONTH(A399)=8,1,0)</f>
        <v>0</v>
      </c>
      <c r="O399">
        <f>IF(MONTH(A399)=9,1,0)</f>
        <v>0</v>
      </c>
      <c r="P399">
        <f>IF(MONTH(A399)=10,1,0)</f>
        <v>0</v>
      </c>
      <c r="Q399">
        <f>IF(MONTH(A399)=12,1,0)</f>
        <v>0</v>
      </c>
      <c r="R399">
        <f>IF(WEEKDAY(A399)&gt;=6,1,0)</f>
        <v>1</v>
      </c>
      <c r="S399">
        <v>6192</v>
      </c>
      <c r="T399">
        <f>IF(MONTH(A399)=2,1,0)</f>
        <v>1</v>
      </c>
      <c r="U399">
        <f>IF(MONTH(A399)=3,1,0)</f>
        <v>0</v>
      </c>
      <c r="V399">
        <f>IF(MONTH(A399)=5,1,0)</f>
        <v>0</v>
      </c>
      <c r="W399">
        <f>IF(MONTH(A399)=6,1,0)</f>
        <v>0</v>
      </c>
      <c r="X399">
        <f>IF(MONTH(A399)=7,1,0)</f>
        <v>0</v>
      </c>
      <c r="Y399">
        <f>IF(MONTH(A399)=11,1,0)</f>
        <v>0</v>
      </c>
    </row>
    <row r="400" spans="1:25">
      <c r="A400" s="1">
        <v>40943</v>
      </c>
      <c r="B400">
        <v>30</v>
      </c>
      <c r="C400">
        <v>144.66666666666666</v>
      </c>
      <c r="D400">
        <v>4340</v>
      </c>
      <c r="E400">
        <v>1</v>
      </c>
      <c r="F400">
        <v>144</v>
      </c>
      <c r="G400">
        <v>144</v>
      </c>
      <c r="H400">
        <v>31</v>
      </c>
      <c r="I400">
        <v>144.64516129032259</v>
      </c>
      <c r="J400">
        <v>4484</v>
      </c>
      <c r="K400">
        <v>0</v>
      </c>
      <c r="L400">
        <v>399</v>
      </c>
      <c r="M400">
        <f>IF(MONTH(A400)=4,1,0)</f>
        <v>0</v>
      </c>
      <c r="N400">
        <f>IF(MONTH(A400)=8,1,0)</f>
        <v>0</v>
      </c>
      <c r="O400">
        <f>IF(MONTH(A400)=9,1,0)</f>
        <v>0</v>
      </c>
      <c r="P400">
        <f>IF(MONTH(A400)=10,1,0)</f>
        <v>0</v>
      </c>
      <c r="Q400">
        <f>IF(MONTH(A400)=12,1,0)</f>
        <v>0</v>
      </c>
      <c r="R400">
        <f>IF(WEEKDAY(A400)&gt;=6,1,0)</f>
        <v>1</v>
      </c>
      <c r="S400">
        <v>5472</v>
      </c>
      <c r="T400">
        <f>IF(MONTH(A400)=2,1,0)</f>
        <v>1</v>
      </c>
      <c r="U400">
        <f>IF(MONTH(A400)=3,1,0)</f>
        <v>0</v>
      </c>
      <c r="V400">
        <f>IF(MONTH(A400)=5,1,0)</f>
        <v>0</v>
      </c>
      <c r="W400">
        <f>IF(MONTH(A400)=6,1,0)</f>
        <v>0</v>
      </c>
      <c r="X400">
        <f>IF(MONTH(A400)=7,1,0)</f>
        <v>0</v>
      </c>
      <c r="Y400">
        <f>IF(MONTH(A400)=11,1,0)</f>
        <v>0</v>
      </c>
    </row>
    <row r="401" spans="1:25">
      <c r="A401" s="1">
        <v>40944</v>
      </c>
      <c r="B401">
        <v>29</v>
      </c>
      <c r="C401">
        <v>144</v>
      </c>
      <c r="D401">
        <v>4176</v>
      </c>
      <c r="E401">
        <v>5</v>
      </c>
      <c r="F401">
        <v>144</v>
      </c>
      <c r="G401">
        <v>720</v>
      </c>
      <c r="H401">
        <v>34</v>
      </c>
      <c r="I401">
        <v>144</v>
      </c>
      <c r="J401">
        <v>4896</v>
      </c>
      <c r="K401">
        <v>0</v>
      </c>
      <c r="L401">
        <v>400</v>
      </c>
      <c r="M401">
        <f>IF(MONTH(A401)=4,1,0)</f>
        <v>0</v>
      </c>
      <c r="N401">
        <f>IF(MONTH(A401)=8,1,0)</f>
        <v>0</v>
      </c>
      <c r="O401">
        <f>IF(MONTH(A401)=9,1,0)</f>
        <v>0</v>
      </c>
      <c r="P401">
        <f>IF(MONTH(A401)=10,1,0)</f>
        <v>0</v>
      </c>
      <c r="Q401">
        <f>IF(MONTH(A401)=12,1,0)</f>
        <v>0</v>
      </c>
      <c r="R401">
        <f>IF(WEEKDAY(A401)&gt;=6,1,0)</f>
        <v>0</v>
      </c>
      <c r="S401">
        <v>4484</v>
      </c>
      <c r="T401">
        <f>IF(MONTH(A401)=2,1,0)</f>
        <v>1</v>
      </c>
      <c r="U401">
        <f>IF(MONTH(A401)=3,1,0)</f>
        <v>0</v>
      </c>
      <c r="V401">
        <f>IF(MONTH(A401)=5,1,0)</f>
        <v>0</v>
      </c>
      <c r="W401">
        <f>IF(MONTH(A401)=6,1,0)</f>
        <v>0</v>
      </c>
      <c r="X401">
        <f>IF(MONTH(A401)=7,1,0)</f>
        <v>0</v>
      </c>
      <c r="Y401">
        <f>IF(MONTH(A401)=11,1,0)</f>
        <v>0</v>
      </c>
    </row>
    <row r="402" spans="1:25">
      <c r="A402" s="1">
        <v>40945</v>
      </c>
      <c r="B402">
        <v>32</v>
      </c>
      <c r="C402">
        <v>144</v>
      </c>
      <c r="D402">
        <v>4608</v>
      </c>
      <c r="E402">
        <v>7</v>
      </c>
      <c r="F402">
        <v>144</v>
      </c>
      <c r="G402">
        <v>1008</v>
      </c>
      <c r="H402">
        <v>39</v>
      </c>
      <c r="I402">
        <v>144</v>
      </c>
      <c r="J402">
        <v>5616</v>
      </c>
      <c r="K402">
        <v>0</v>
      </c>
      <c r="L402">
        <v>401</v>
      </c>
      <c r="M402">
        <f>IF(MONTH(A402)=4,1,0)</f>
        <v>0</v>
      </c>
      <c r="N402">
        <f>IF(MONTH(A402)=8,1,0)</f>
        <v>0</v>
      </c>
      <c r="O402">
        <f>IF(MONTH(A402)=9,1,0)</f>
        <v>0</v>
      </c>
      <c r="P402">
        <f>IF(MONTH(A402)=10,1,0)</f>
        <v>0</v>
      </c>
      <c r="Q402">
        <f>IF(MONTH(A402)=12,1,0)</f>
        <v>0</v>
      </c>
      <c r="R402">
        <f>IF(WEEKDAY(A402)&gt;=6,1,0)</f>
        <v>0</v>
      </c>
      <c r="S402">
        <v>4896</v>
      </c>
      <c r="T402">
        <f>IF(MONTH(A402)=2,1,0)</f>
        <v>1</v>
      </c>
      <c r="U402">
        <f>IF(MONTH(A402)=3,1,0)</f>
        <v>0</v>
      </c>
      <c r="V402">
        <f>IF(MONTH(A402)=5,1,0)</f>
        <v>0</v>
      </c>
      <c r="W402">
        <f>IF(MONTH(A402)=6,1,0)</f>
        <v>0</v>
      </c>
      <c r="X402">
        <f>IF(MONTH(A402)=7,1,0)</f>
        <v>0</v>
      </c>
      <c r="Y402">
        <f>IF(MONTH(A402)=11,1,0)</f>
        <v>0</v>
      </c>
    </row>
    <row r="403" spans="1:25">
      <c r="A403" s="1">
        <v>40946</v>
      </c>
      <c r="B403">
        <v>41</v>
      </c>
      <c r="C403">
        <v>144</v>
      </c>
      <c r="D403">
        <v>5904</v>
      </c>
      <c r="E403">
        <v>1</v>
      </c>
      <c r="F403">
        <v>144</v>
      </c>
      <c r="G403">
        <v>144</v>
      </c>
      <c r="H403">
        <v>42</v>
      </c>
      <c r="I403">
        <v>144</v>
      </c>
      <c r="J403">
        <v>6048</v>
      </c>
      <c r="K403">
        <v>0</v>
      </c>
      <c r="L403">
        <v>402</v>
      </c>
      <c r="M403">
        <f>IF(MONTH(A403)=4,1,0)</f>
        <v>0</v>
      </c>
      <c r="N403">
        <f>IF(MONTH(A403)=8,1,0)</f>
        <v>0</v>
      </c>
      <c r="O403">
        <f>IF(MONTH(A403)=9,1,0)</f>
        <v>0</v>
      </c>
      <c r="P403">
        <f>IF(MONTH(A403)=10,1,0)</f>
        <v>0</v>
      </c>
      <c r="Q403">
        <f>IF(MONTH(A403)=12,1,0)</f>
        <v>0</v>
      </c>
      <c r="R403">
        <f>IF(WEEKDAY(A403)&gt;=6,1,0)</f>
        <v>0</v>
      </c>
      <c r="S403">
        <v>5616</v>
      </c>
      <c r="T403">
        <f>IF(MONTH(A403)=2,1,0)</f>
        <v>1</v>
      </c>
      <c r="U403">
        <f>IF(MONTH(A403)=3,1,0)</f>
        <v>0</v>
      </c>
      <c r="V403">
        <f>IF(MONTH(A403)=5,1,0)</f>
        <v>0</v>
      </c>
      <c r="W403">
        <f>IF(MONTH(A403)=6,1,0)</f>
        <v>0</v>
      </c>
      <c r="X403">
        <f>IF(MONTH(A403)=7,1,0)</f>
        <v>0</v>
      </c>
      <c r="Y403">
        <f>IF(MONTH(A403)=11,1,0)</f>
        <v>0</v>
      </c>
    </row>
    <row r="404" spans="1:25">
      <c r="A404" s="1">
        <v>40947</v>
      </c>
      <c r="B404">
        <v>59</v>
      </c>
      <c r="C404">
        <v>144</v>
      </c>
      <c r="D404">
        <v>8496</v>
      </c>
      <c r="E404">
        <v>1</v>
      </c>
      <c r="F404">
        <v>144</v>
      </c>
      <c r="G404">
        <v>144</v>
      </c>
      <c r="H404">
        <v>60</v>
      </c>
      <c r="I404">
        <v>144</v>
      </c>
      <c r="J404">
        <v>8640</v>
      </c>
      <c r="K404">
        <v>0</v>
      </c>
      <c r="L404">
        <v>403</v>
      </c>
      <c r="M404">
        <f>IF(MONTH(A404)=4,1,0)</f>
        <v>0</v>
      </c>
      <c r="N404">
        <f>IF(MONTH(A404)=8,1,0)</f>
        <v>0</v>
      </c>
      <c r="O404">
        <f>IF(MONTH(A404)=9,1,0)</f>
        <v>0</v>
      </c>
      <c r="P404">
        <f>IF(MONTH(A404)=10,1,0)</f>
        <v>0</v>
      </c>
      <c r="Q404">
        <f>IF(MONTH(A404)=12,1,0)</f>
        <v>0</v>
      </c>
      <c r="R404">
        <f>IF(WEEKDAY(A404)&gt;=6,1,0)</f>
        <v>0</v>
      </c>
      <c r="S404">
        <v>6048</v>
      </c>
      <c r="T404">
        <f>IF(MONTH(A404)=2,1,0)</f>
        <v>1</v>
      </c>
      <c r="U404">
        <f>IF(MONTH(A404)=3,1,0)</f>
        <v>0</v>
      </c>
      <c r="V404">
        <f>IF(MONTH(A404)=5,1,0)</f>
        <v>0</v>
      </c>
      <c r="W404">
        <f>IF(MONTH(A404)=6,1,0)</f>
        <v>0</v>
      </c>
      <c r="X404">
        <f>IF(MONTH(A404)=7,1,0)</f>
        <v>0</v>
      </c>
      <c r="Y404">
        <f>IF(MONTH(A404)=11,1,0)</f>
        <v>0</v>
      </c>
    </row>
    <row r="405" spans="1:25">
      <c r="A405" s="1">
        <v>40948</v>
      </c>
      <c r="B405">
        <v>63</v>
      </c>
      <c r="C405">
        <v>144</v>
      </c>
      <c r="D405">
        <v>9072</v>
      </c>
      <c r="E405">
        <v>3</v>
      </c>
      <c r="F405">
        <v>144</v>
      </c>
      <c r="G405">
        <v>432</v>
      </c>
      <c r="H405">
        <v>66</v>
      </c>
      <c r="I405">
        <v>144</v>
      </c>
      <c r="J405">
        <v>9504</v>
      </c>
      <c r="K405">
        <v>0</v>
      </c>
      <c r="L405">
        <v>404</v>
      </c>
      <c r="M405">
        <f>IF(MONTH(A405)=4,1,0)</f>
        <v>0</v>
      </c>
      <c r="N405">
        <f>IF(MONTH(A405)=8,1,0)</f>
        <v>0</v>
      </c>
      <c r="O405">
        <f>IF(MONTH(A405)=9,1,0)</f>
        <v>0</v>
      </c>
      <c r="P405">
        <f>IF(MONTH(A405)=10,1,0)</f>
        <v>0</v>
      </c>
      <c r="Q405">
        <f>IF(MONTH(A405)=12,1,0)</f>
        <v>0</v>
      </c>
      <c r="R405">
        <f>IF(WEEKDAY(A405)&gt;=6,1,0)</f>
        <v>0</v>
      </c>
      <c r="S405">
        <v>8640</v>
      </c>
      <c r="T405">
        <f>IF(MONTH(A405)=2,1,0)</f>
        <v>1</v>
      </c>
      <c r="U405">
        <f>IF(MONTH(A405)=3,1,0)</f>
        <v>0</v>
      </c>
      <c r="V405">
        <f>IF(MONTH(A405)=5,1,0)</f>
        <v>0</v>
      </c>
      <c r="W405">
        <f>IF(MONTH(A405)=6,1,0)</f>
        <v>0</v>
      </c>
      <c r="X405">
        <f>IF(MONTH(A405)=7,1,0)</f>
        <v>0</v>
      </c>
      <c r="Y405">
        <f>IF(MONTH(A405)=11,1,0)</f>
        <v>0</v>
      </c>
    </row>
    <row r="406" spans="1:25">
      <c r="A406" s="1">
        <v>40949</v>
      </c>
      <c r="B406">
        <v>5</v>
      </c>
      <c r="C406">
        <v>144</v>
      </c>
      <c r="D406">
        <v>720</v>
      </c>
      <c r="E406">
        <v>0</v>
      </c>
      <c r="F406">
        <v>0</v>
      </c>
      <c r="G406">
        <v>0</v>
      </c>
      <c r="H406">
        <v>5</v>
      </c>
      <c r="I406">
        <v>144</v>
      </c>
      <c r="J406">
        <v>720</v>
      </c>
      <c r="K406">
        <v>0</v>
      </c>
      <c r="L406">
        <v>405</v>
      </c>
      <c r="M406">
        <f>IF(MONTH(A406)=4,1,0)</f>
        <v>0</v>
      </c>
      <c r="N406">
        <f>IF(MONTH(A406)=8,1,0)</f>
        <v>0</v>
      </c>
      <c r="O406">
        <f>IF(MONTH(A406)=9,1,0)</f>
        <v>0</v>
      </c>
      <c r="P406">
        <f>IF(MONTH(A406)=10,1,0)</f>
        <v>0</v>
      </c>
      <c r="Q406">
        <f>IF(MONTH(A406)=12,1,0)</f>
        <v>0</v>
      </c>
      <c r="R406">
        <f>IF(WEEKDAY(A406)&gt;=6,1,0)</f>
        <v>1</v>
      </c>
      <c r="S406">
        <v>9504</v>
      </c>
      <c r="T406">
        <f>IF(MONTH(A406)=2,1,0)</f>
        <v>1</v>
      </c>
      <c r="U406">
        <f>IF(MONTH(A406)=3,1,0)</f>
        <v>0</v>
      </c>
      <c r="V406">
        <f>IF(MONTH(A406)=5,1,0)</f>
        <v>0</v>
      </c>
      <c r="W406">
        <f>IF(MONTH(A406)=6,1,0)</f>
        <v>0</v>
      </c>
      <c r="X406">
        <f>IF(MONTH(A406)=7,1,0)</f>
        <v>0</v>
      </c>
      <c r="Y406">
        <f>IF(MONTH(A406)=11,1,0)</f>
        <v>0</v>
      </c>
    </row>
    <row r="407" spans="1:25">
      <c r="A407" s="1">
        <v>40950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406</v>
      </c>
      <c r="M407">
        <f>IF(MONTH(A407)=4,1,0)</f>
        <v>0</v>
      </c>
      <c r="N407">
        <f>IF(MONTH(A407)=8,1,0)</f>
        <v>0</v>
      </c>
      <c r="O407">
        <f>IF(MONTH(A407)=9,1,0)</f>
        <v>0</v>
      </c>
      <c r="P407">
        <f>IF(MONTH(A407)=10,1,0)</f>
        <v>0</v>
      </c>
      <c r="Q407">
        <f>IF(MONTH(A407)=12,1,0)</f>
        <v>0</v>
      </c>
      <c r="R407">
        <f>IF(WEEKDAY(A407)&gt;=6,1,0)</f>
        <v>1</v>
      </c>
      <c r="S407">
        <v>720</v>
      </c>
      <c r="T407">
        <f>IF(MONTH(A407)=2,1,0)</f>
        <v>1</v>
      </c>
      <c r="U407">
        <f>IF(MONTH(A407)=3,1,0)</f>
        <v>0</v>
      </c>
      <c r="V407">
        <f>IF(MONTH(A407)=5,1,0)</f>
        <v>0</v>
      </c>
      <c r="W407">
        <f>IF(MONTH(A407)=6,1,0)</f>
        <v>0</v>
      </c>
      <c r="X407">
        <f>IF(MONTH(A407)=7,1,0)</f>
        <v>0</v>
      </c>
      <c r="Y407">
        <f>IF(MONTH(A407)=11,1,0)</f>
        <v>0</v>
      </c>
    </row>
    <row r="408" spans="1:25">
      <c r="A408" s="1">
        <v>40951</v>
      </c>
      <c r="B408">
        <v>32</v>
      </c>
      <c r="C408">
        <v>144</v>
      </c>
      <c r="D408">
        <v>4608</v>
      </c>
      <c r="E408">
        <v>0</v>
      </c>
      <c r="F408">
        <v>0</v>
      </c>
      <c r="G408">
        <v>0</v>
      </c>
      <c r="H408">
        <v>32</v>
      </c>
      <c r="I408">
        <v>144</v>
      </c>
      <c r="J408">
        <v>4608</v>
      </c>
      <c r="K408">
        <v>0</v>
      </c>
      <c r="L408">
        <v>407</v>
      </c>
      <c r="M408">
        <f>IF(MONTH(A408)=4,1,0)</f>
        <v>0</v>
      </c>
      <c r="N408">
        <f>IF(MONTH(A408)=8,1,0)</f>
        <v>0</v>
      </c>
      <c r="O408">
        <f>IF(MONTH(A408)=9,1,0)</f>
        <v>0</v>
      </c>
      <c r="P408">
        <f>IF(MONTH(A408)=10,1,0)</f>
        <v>0</v>
      </c>
      <c r="Q408">
        <f>IF(MONTH(A408)=12,1,0)</f>
        <v>0</v>
      </c>
      <c r="R408">
        <f>IF(WEEKDAY(A408)&gt;=6,1,0)</f>
        <v>0</v>
      </c>
      <c r="S408">
        <v>0</v>
      </c>
      <c r="T408">
        <f>IF(MONTH(A408)=2,1,0)</f>
        <v>1</v>
      </c>
      <c r="U408">
        <f>IF(MONTH(A408)=3,1,0)</f>
        <v>0</v>
      </c>
      <c r="V408">
        <f>IF(MONTH(A408)=5,1,0)</f>
        <v>0</v>
      </c>
      <c r="W408">
        <f>IF(MONTH(A408)=6,1,0)</f>
        <v>0</v>
      </c>
      <c r="X408">
        <f>IF(MONTH(A408)=7,1,0)</f>
        <v>0</v>
      </c>
      <c r="Y408">
        <f>IF(MONTH(A408)=11,1,0)</f>
        <v>0</v>
      </c>
    </row>
    <row r="409" spans="1:25">
      <c r="A409" s="1">
        <v>40952</v>
      </c>
      <c r="B409">
        <v>36</v>
      </c>
      <c r="C409">
        <v>144</v>
      </c>
      <c r="D409">
        <v>5184</v>
      </c>
      <c r="E409">
        <v>0</v>
      </c>
      <c r="F409">
        <v>0</v>
      </c>
      <c r="G409">
        <v>0</v>
      </c>
      <c r="H409">
        <v>36</v>
      </c>
      <c r="I409">
        <v>144</v>
      </c>
      <c r="J409">
        <v>5184</v>
      </c>
      <c r="K409">
        <v>0</v>
      </c>
      <c r="L409">
        <v>408</v>
      </c>
      <c r="M409">
        <f>IF(MONTH(A409)=4,1,0)</f>
        <v>0</v>
      </c>
      <c r="N409">
        <f>IF(MONTH(A409)=8,1,0)</f>
        <v>0</v>
      </c>
      <c r="O409">
        <f>IF(MONTH(A409)=9,1,0)</f>
        <v>0</v>
      </c>
      <c r="P409">
        <f>IF(MONTH(A409)=10,1,0)</f>
        <v>0</v>
      </c>
      <c r="Q409">
        <f>IF(MONTH(A409)=12,1,0)</f>
        <v>0</v>
      </c>
      <c r="R409">
        <f>IF(WEEKDAY(A409)&gt;=6,1,0)</f>
        <v>0</v>
      </c>
      <c r="S409">
        <v>4608</v>
      </c>
      <c r="T409">
        <f>IF(MONTH(A409)=2,1,0)</f>
        <v>1</v>
      </c>
      <c r="U409">
        <f>IF(MONTH(A409)=3,1,0)</f>
        <v>0</v>
      </c>
      <c r="V409">
        <f>IF(MONTH(A409)=5,1,0)</f>
        <v>0</v>
      </c>
      <c r="W409">
        <f>IF(MONTH(A409)=6,1,0)</f>
        <v>0</v>
      </c>
      <c r="X409">
        <f>IF(MONTH(A409)=7,1,0)</f>
        <v>0</v>
      </c>
      <c r="Y409">
        <f>IF(MONTH(A409)=11,1,0)</f>
        <v>0</v>
      </c>
    </row>
    <row r="410" spans="1:25">
      <c r="A410" s="1">
        <v>40953</v>
      </c>
      <c r="B410">
        <v>41</v>
      </c>
      <c r="C410">
        <v>144</v>
      </c>
      <c r="D410">
        <v>5904</v>
      </c>
      <c r="E410">
        <v>0</v>
      </c>
      <c r="F410">
        <v>0</v>
      </c>
      <c r="G410">
        <v>0</v>
      </c>
      <c r="H410">
        <v>41</v>
      </c>
      <c r="I410">
        <v>144</v>
      </c>
      <c r="J410">
        <v>5904</v>
      </c>
      <c r="K410">
        <v>0</v>
      </c>
      <c r="L410">
        <v>409</v>
      </c>
      <c r="M410">
        <f>IF(MONTH(A410)=4,1,0)</f>
        <v>0</v>
      </c>
      <c r="N410">
        <f>IF(MONTH(A410)=8,1,0)</f>
        <v>0</v>
      </c>
      <c r="O410">
        <f>IF(MONTH(A410)=9,1,0)</f>
        <v>0</v>
      </c>
      <c r="P410">
        <f>IF(MONTH(A410)=10,1,0)</f>
        <v>0</v>
      </c>
      <c r="Q410">
        <f>IF(MONTH(A410)=12,1,0)</f>
        <v>0</v>
      </c>
      <c r="R410">
        <f>IF(WEEKDAY(A410)&gt;=6,1,0)</f>
        <v>0</v>
      </c>
      <c r="S410">
        <v>5184</v>
      </c>
      <c r="T410">
        <f>IF(MONTH(A410)=2,1,0)</f>
        <v>1</v>
      </c>
      <c r="U410">
        <f>IF(MONTH(A410)=3,1,0)</f>
        <v>0</v>
      </c>
      <c r="V410">
        <f>IF(MONTH(A410)=5,1,0)</f>
        <v>0</v>
      </c>
      <c r="W410">
        <f>IF(MONTH(A410)=6,1,0)</f>
        <v>0</v>
      </c>
      <c r="X410">
        <f>IF(MONTH(A410)=7,1,0)</f>
        <v>0</v>
      </c>
      <c r="Y410">
        <f>IF(MONTH(A410)=11,1,0)</f>
        <v>0</v>
      </c>
    </row>
    <row r="411" spans="1:25">
      <c r="A411" s="1">
        <v>40954</v>
      </c>
      <c r="B411">
        <v>43</v>
      </c>
      <c r="C411">
        <v>144</v>
      </c>
      <c r="D411">
        <v>6192</v>
      </c>
      <c r="E411">
        <v>0</v>
      </c>
      <c r="F411">
        <v>0</v>
      </c>
      <c r="G411">
        <v>0</v>
      </c>
      <c r="H411">
        <v>43</v>
      </c>
      <c r="I411">
        <v>144</v>
      </c>
      <c r="J411">
        <v>6192</v>
      </c>
      <c r="K411">
        <v>0</v>
      </c>
      <c r="L411">
        <v>410</v>
      </c>
      <c r="M411">
        <f>IF(MONTH(A411)=4,1,0)</f>
        <v>0</v>
      </c>
      <c r="N411">
        <f>IF(MONTH(A411)=8,1,0)</f>
        <v>0</v>
      </c>
      <c r="O411">
        <f>IF(MONTH(A411)=9,1,0)</f>
        <v>0</v>
      </c>
      <c r="P411">
        <f>IF(MONTH(A411)=10,1,0)</f>
        <v>0</v>
      </c>
      <c r="Q411">
        <f>IF(MONTH(A411)=12,1,0)</f>
        <v>0</v>
      </c>
      <c r="R411">
        <f>IF(WEEKDAY(A411)&gt;=6,1,0)</f>
        <v>0</v>
      </c>
      <c r="S411">
        <v>5904</v>
      </c>
      <c r="T411">
        <f>IF(MONTH(A411)=2,1,0)</f>
        <v>1</v>
      </c>
      <c r="U411">
        <f>IF(MONTH(A411)=3,1,0)</f>
        <v>0</v>
      </c>
      <c r="V411">
        <f>IF(MONTH(A411)=5,1,0)</f>
        <v>0</v>
      </c>
      <c r="W411">
        <f>IF(MONTH(A411)=6,1,0)</f>
        <v>0</v>
      </c>
      <c r="X411">
        <f>IF(MONTH(A411)=7,1,0)</f>
        <v>0</v>
      </c>
      <c r="Y411">
        <f>IF(MONTH(A411)=11,1,0)</f>
        <v>0</v>
      </c>
    </row>
    <row r="412" spans="1:25">
      <c r="A412" s="1">
        <v>40955</v>
      </c>
      <c r="B412">
        <v>45</v>
      </c>
      <c r="C412">
        <v>144</v>
      </c>
      <c r="D412">
        <v>6480</v>
      </c>
      <c r="E412">
        <v>2</v>
      </c>
      <c r="F412">
        <v>144</v>
      </c>
      <c r="G412">
        <v>288</v>
      </c>
      <c r="H412">
        <v>47</v>
      </c>
      <c r="I412">
        <v>144</v>
      </c>
      <c r="J412">
        <v>6768</v>
      </c>
      <c r="K412">
        <v>0</v>
      </c>
      <c r="L412">
        <v>411</v>
      </c>
      <c r="M412">
        <f>IF(MONTH(A412)=4,1,0)</f>
        <v>0</v>
      </c>
      <c r="N412">
        <f>IF(MONTH(A412)=8,1,0)</f>
        <v>0</v>
      </c>
      <c r="O412">
        <f>IF(MONTH(A412)=9,1,0)</f>
        <v>0</v>
      </c>
      <c r="P412">
        <f>IF(MONTH(A412)=10,1,0)</f>
        <v>0</v>
      </c>
      <c r="Q412">
        <f>IF(MONTH(A412)=12,1,0)</f>
        <v>0</v>
      </c>
      <c r="R412">
        <f>IF(WEEKDAY(A412)&gt;=6,1,0)</f>
        <v>0</v>
      </c>
      <c r="S412">
        <v>6192</v>
      </c>
      <c r="T412">
        <f>IF(MONTH(A412)=2,1,0)</f>
        <v>1</v>
      </c>
      <c r="U412">
        <f>IF(MONTH(A412)=3,1,0)</f>
        <v>0</v>
      </c>
      <c r="V412">
        <f>IF(MONTH(A412)=5,1,0)</f>
        <v>0</v>
      </c>
      <c r="W412">
        <f>IF(MONTH(A412)=6,1,0)</f>
        <v>0</v>
      </c>
      <c r="X412">
        <f>IF(MONTH(A412)=7,1,0)</f>
        <v>0</v>
      </c>
      <c r="Y412">
        <f>IF(MONTH(A412)=11,1,0)</f>
        <v>0</v>
      </c>
    </row>
    <row r="413" spans="1:25">
      <c r="A413" s="1">
        <v>40956</v>
      </c>
      <c r="B413">
        <v>39</v>
      </c>
      <c r="C413">
        <v>144</v>
      </c>
      <c r="D413">
        <v>5616</v>
      </c>
      <c r="E413">
        <v>1</v>
      </c>
      <c r="F413">
        <v>144</v>
      </c>
      <c r="G413">
        <v>144</v>
      </c>
      <c r="H413">
        <v>40</v>
      </c>
      <c r="I413">
        <v>144</v>
      </c>
      <c r="J413">
        <v>5760</v>
      </c>
      <c r="K413">
        <v>0</v>
      </c>
      <c r="L413">
        <v>412</v>
      </c>
      <c r="M413">
        <f>IF(MONTH(A413)=4,1,0)</f>
        <v>0</v>
      </c>
      <c r="N413">
        <f>IF(MONTH(A413)=8,1,0)</f>
        <v>0</v>
      </c>
      <c r="O413">
        <f>IF(MONTH(A413)=9,1,0)</f>
        <v>0</v>
      </c>
      <c r="P413">
        <f>IF(MONTH(A413)=10,1,0)</f>
        <v>0</v>
      </c>
      <c r="Q413">
        <f>IF(MONTH(A413)=12,1,0)</f>
        <v>0</v>
      </c>
      <c r="R413">
        <f>IF(WEEKDAY(A413)&gt;=6,1,0)</f>
        <v>1</v>
      </c>
      <c r="S413">
        <v>6768</v>
      </c>
      <c r="T413">
        <f>IF(MONTH(A413)=2,1,0)</f>
        <v>1</v>
      </c>
      <c r="U413">
        <f>IF(MONTH(A413)=3,1,0)</f>
        <v>0</v>
      </c>
      <c r="V413">
        <f>IF(MONTH(A413)=5,1,0)</f>
        <v>0</v>
      </c>
      <c r="W413">
        <f>IF(MONTH(A413)=6,1,0)</f>
        <v>0</v>
      </c>
      <c r="X413">
        <f>IF(MONTH(A413)=7,1,0)</f>
        <v>0</v>
      </c>
      <c r="Y413">
        <f>IF(MONTH(A413)=11,1,0)</f>
        <v>0</v>
      </c>
    </row>
    <row r="414" spans="1:25">
      <c r="A414" s="1">
        <v>40957</v>
      </c>
      <c r="B414">
        <v>30</v>
      </c>
      <c r="C414">
        <v>144</v>
      </c>
      <c r="D414">
        <v>4320</v>
      </c>
      <c r="E414">
        <v>0</v>
      </c>
      <c r="F414">
        <v>0</v>
      </c>
      <c r="G414">
        <v>0</v>
      </c>
      <c r="H414">
        <v>30</v>
      </c>
      <c r="I414">
        <v>144</v>
      </c>
      <c r="J414">
        <v>4320</v>
      </c>
      <c r="K414">
        <v>0</v>
      </c>
      <c r="L414">
        <v>413</v>
      </c>
      <c r="M414">
        <f>IF(MONTH(A414)=4,1,0)</f>
        <v>0</v>
      </c>
      <c r="N414">
        <f>IF(MONTH(A414)=8,1,0)</f>
        <v>0</v>
      </c>
      <c r="O414">
        <f>IF(MONTH(A414)=9,1,0)</f>
        <v>0</v>
      </c>
      <c r="P414">
        <f>IF(MONTH(A414)=10,1,0)</f>
        <v>0</v>
      </c>
      <c r="Q414">
        <f>IF(MONTH(A414)=12,1,0)</f>
        <v>0</v>
      </c>
      <c r="R414">
        <f>IF(WEEKDAY(A414)&gt;=6,1,0)</f>
        <v>1</v>
      </c>
      <c r="S414">
        <v>5760</v>
      </c>
      <c r="T414">
        <f>IF(MONTH(A414)=2,1,0)</f>
        <v>1</v>
      </c>
      <c r="U414">
        <f>IF(MONTH(A414)=3,1,0)</f>
        <v>0</v>
      </c>
      <c r="V414">
        <f>IF(MONTH(A414)=5,1,0)</f>
        <v>0</v>
      </c>
      <c r="W414">
        <f>IF(MONTH(A414)=6,1,0)</f>
        <v>0</v>
      </c>
      <c r="X414">
        <f>IF(MONTH(A414)=7,1,0)</f>
        <v>0</v>
      </c>
      <c r="Y414">
        <f>IF(MONTH(A414)=11,1,0)</f>
        <v>0</v>
      </c>
    </row>
    <row r="415" spans="1:25">
      <c r="A415" s="1">
        <v>40958</v>
      </c>
      <c r="B415">
        <v>47</v>
      </c>
      <c r="C415">
        <v>144.42553191489361</v>
      </c>
      <c r="D415">
        <v>6788</v>
      </c>
      <c r="E415">
        <v>0</v>
      </c>
      <c r="F415">
        <v>0</v>
      </c>
      <c r="G415">
        <v>0</v>
      </c>
      <c r="H415">
        <v>47</v>
      </c>
      <c r="I415">
        <v>144.42553191489361</v>
      </c>
      <c r="J415">
        <v>6788</v>
      </c>
      <c r="K415">
        <v>0</v>
      </c>
      <c r="L415">
        <v>414</v>
      </c>
      <c r="M415">
        <f>IF(MONTH(A415)=4,1,0)</f>
        <v>0</v>
      </c>
      <c r="N415">
        <f>IF(MONTH(A415)=8,1,0)</f>
        <v>0</v>
      </c>
      <c r="O415">
        <f>IF(MONTH(A415)=9,1,0)</f>
        <v>0</v>
      </c>
      <c r="P415">
        <f>IF(MONTH(A415)=10,1,0)</f>
        <v>0</v>
      </c>
      <c r="Q415">
        <f>IF(MONTH(A415)=12,1,0)</f>
        <v>0</v>
      </c>
      <c r="R415">
        <f>IF(WEEKDAY(A415)&gt;=6,1,0)</f>
        <v>0</v>
      </c>
      <c r="S415">
        <v>4320</v>
      </c>
      <c r="T415">
        <f>IF(MONTH(A415)=2,1,0)</f>
        <v>1</v>
      </c>
      <c r="U415">
        <f>IF(MONTH(A415)=3,1,0)</f>
        <v>0</v>
      </c>
      <c r="V415">
        <f>IF(MONTH(A415)=5,1,0)</f>
        <v>0</v>
      </c>
      <c r="W415">
        <f>IF(MONTH(A415)=6,1,0)</f>
        <v>0</v>
      </c>
      <c r="X415">
        <f>IF(MONTH(A415)=7,1,0)</f>
        <v>0</v>
      </c>
      <c r="Y415">
        <f>IF(MONTH(A415)=11,1,0)</f>
        <v>0</v>
      </c>
    </row>
    <row r="416" spans="1:25">
      <c r="A416" s="1">
        <v>40959</v>
      </c>
      <c r="B416">
        <v>50</v>
      </c>
      <c r="C416">
        <v>144.4</v>
      </c>
      <c r="D416">
        <v>7220</v>
      </c>
      <c r="E416">
        <v>1</v>
      </c>
      <c r="F416">
        <v>144</v>
      </c>
      <c r="G416">
        <v>144</v>
      </c>
      <c r="H416">
        <v>51</v>
      </c>
      <c r="I416">
        <v>144.39215686274511</v>
      </c>
      <c r="J416">
        <v>7364</v>
      </c>
      <c r="K416">
        <v>0</v>
      </c>
      <c r="L416">
        <v>415</v>
      </c>
      <c r="M416">
        <f>IF(MONTH(A416)=4,1,0)</f>
        <v>0</v>
      </c>
      <c r="N416">
        <f>IF(MONTH(A416)=8,1,0)</f>
        <v>0</v>
      </c>
      <c r="O416">
        <f>IF(MONTH(A416)=9,1,0)</f>
        <v>0</v>
      </c>
      <c r="P416">
        <f>IF(MONTH(A416)=10,1,0)</f>
        <v>0</v>
      </c>
      <c r="Q416">
        <f>IF(MONTH(A416)=12,1,0)</f>
        <v>0</v>
      </c>
      <c r="R416">
        <f>IF(WEEKDAY(A416)&gt;=6,1,0)</f>
        <v>0</v>
      </c>
      <c r="S416">
        <v>6788</v>
      </c>
      <c r="T416">
        <f>IF(MONTH(A416)=2,1,0)</f>
        <v>1</v>
      </c>
      <c r="U416">
        <f>IF(MONTH(A416)=3,1,0)</f>
        <v>0</v>
      </c>
      <c r="V416">
        <f>IF(MONTH(A416)=5,1,0)</f>
        <v>0</v>
      </c>
      <c r="W416">
        <f>IF(MONTH(A416)=6,1,0)</f>
        <v>0</v>
      </c>
      <c r="X416">
        <f>IF(MONTH(A416)=7,1,0)</f>
        <v>0</v>
      </c>
      <c r="Y416">
        <f>IF(MONTH(A416)=11,1,0)</f>
        <v>0</v>
      </c>
    </row>
    <row r="417" spans="1:25">
      <c r="A417" s="1">
        <v>40960</v>
      </c>
      <c r="B417">
        <v>51</v>
      </c>
      <c r="C417">
        <v>144</v>
      </c>
      <c r="D417">
        <v>7344</v>
      </c>
      <c r="E417">
        <v>10</v>
      </c>
      <c r="F417">
        <v>144</v>
      </c>
      <c r="G417">
        <v>1440</v>
      </c>
      <c r="H417">
        <v>61</v>
      </c>
      <c r="I417">
        <v>144</v>
      </c>
      <c r="J417">
        <v>8784</v>
      </c>
      <c r="K417">
        <v>0</v>
      </c>
      <c r="L417">
        <v>416</v>
      </c>
      <c r="M417">
        <f>IF(MONTH(A417)=4,1,0)</f>
        <v>0</v>
      </c>
      <c r="N417">
        <f>IF(MONTH(A417)=8,1,0)</f>
        <v>0</v>
      </c>
      <c r="O417">
        <f>IF(MONTH(A417)=9,1,0)</f>
        <v>0</v>
      </c>
      <c r="P417">
        <f>IF(MONTH(A417)=10,1,0)</f>
        <v>0</v>
      </c>
      <c r="Q417">
        <f>IF(MONTH(A417)=12,1,0)</f>
        <v>0</v>
      </c>
      <c r="R417">
        <f>IF(WEEKDAY(A417)&gt;=6,1,0)</f>
        <v>0</v>
      </c>
      <c r="S417">
        <v>7364</v>
      </c>
      <c r="T417">
        <f>IF(MONTH(A417)=2,1,0)</f>
        <v>1</v>
      </c>
      <c r="U417">
        <f>IF(MONTH(A417)=3,1,0)</f>
        <v>0</v>
      </c>
      <c r="V417">
        <f>IF(MONTH(A417)=5,1,0)</f>
        <v>0</v>
      </c>
      <c r="W417">
        <f>IF(MONTH(A417)=6,1,0)</f>
        <v>0</v>
      </c>
      <c r="X417">
        <f>IF(MONTH(A417)=7,1,0)</f>
        <v>0</v>
      </c>
      <c r="Y417">
        <f>IF(MONTH(A417)=11,1,0)</f>
        <v>0</v>
      </c>
    </row>
    <row r="418" spans="1:25">
      <c r="A418" s="1">
        <v>40961</v>
      </c>
      <c r="B418">
        <v>50</v>
      </c>
      <c r="C418">
        <v>144</v>
      </c>
      <c r="D418">
        <v>7200</v>
      </c>
      <c r="E418">
        <v>14</v>
      </c>
      <c r="F418">
        <v>144</v>
      </c>
      <c r="G418">
        <v>2016</v>
      </c>
      <c r="H418">
        <v>64</v>
      </c>
      <c r="I418">
        <v>144</v>
      </c>
      <c r="J418">
        <v>9216</v>
      </c>
      <c r="K418">
        <v>0</v>
      </c>
      <c r="L418">
        <v>417</v>
      </c>
      <c r="M418">
        <f>IF(MONTH(A418)=4,1,0)</f>
        <v>0</v>
      </c>
      <c r="N418">
        <f>IF(MONTH(A418)=8,1,0)</f>
        <v>0</v>
      </c>
      <c r="O418">
        <f>IF(MONTH(A418)=9,1,0)</f>
        <v>0</v>
      </c>
      <c r="P418">
        <f>IF(MONTH(A418)=10,1,0)</f>
        <v>0</v>
      </c>
      <c r="Q418">
        <f>IF(MONTH(A418)=12,1,0)</f>
        <v>0</v>
      </c>
      <c r="R418">
        <f>IF(WEEKDAY(A418)&gt;=6,1,0)</f>
        <v>0</v>
      </c>
      <c r="S418">
        <v>8784</v>
      </c>
      <c r="T418">
        <f>IF(MONTH(A418)=2,1,0)</f>
        <v>1</v>
      </c>
      <c r="U418">
        <f>IF(MONTH(A418)=3,1,0)</f>
        <v>0</v>
      </c>
      <c r="V418">
        <f>IF(MONTH(A418)=5,1,0)</f>
        <v>0</v>
      </c>
      <c r="W418">
        <f>IF(MONTH(A418)=6,1,0)</f>
        <v>0</v>
      </c>
      <c r="X418">
        <f>IF(MONTH(A418)=7,1,0)</f>
        <v>0</v>
      </c>
      <c r="Y418">
        <f>IF(MONTH(A418)=11,1,0)</f>
        <v>0</v>
      </c>
    </row>
    <row r="419" spans="1:25">
      <c r="A419" s="1">
        <v>40962</v>
      </c>
      <c r="B419">
        <v>28</v>
      </c>
      <c r="C419">
        <v>144</v>
      </c>
      <c r="D419">
        <v>4032</v>
      </c>
      <c r="E419">
        <v>4</v>
      </c>
      <c r="F419">
        <v>144</v>
      </c>
      <c r="G419">
        <v>576</v>
      </c>
      <c r="H419">
        <v>32</v>
      </c>
      <c r="I419">
        <v>144</v>
      </c>
      <c r="J419">
        <v>4608</v>
      </c>
      <c r="K419">
        <v>0</v>
      </c>
      <c r="L419">
        <v>418</v>
      </c>
      <c r="M419">
        <f>IF(MONTH(A419)=4,1,0)</f>
        <v>0</v>
      </c>
      <c r="N419">
        <f>IF(MONTH(A419)=8,1,0)</f>
        <v>0</v>
      </c>
      <c r="O419">
        <f>IF(MONTH(A419)=9,1,0)</f>
        <v>0</v>
      </c>
      <c r="P419">
        <f>IF(MONTH(A419)=10,1,0)</f>
        <v>0</v>
      </c>
      <c r="Q419">
        <f>IF(MONTH(A419)=12,1,0)</f>
        <v>0</v>
      </c>
      <c r="R419">
        <f>IF(WEEKDAY(A419)&gt;=6,1,0)</f>
        <v>0</v>
      </c>
      <c r="S419">
        <v>9216</v>
      </c>
      <c r="T419">
        <f>IF(MONTH(A419)=2,1,0)</f>
        <v>1</v>
      </c>
      <c r="U419">
        <f>IF(MONTH(A419)=3,1,0)</f>
        <v>0</v>
      </c>
      <c r="V419">
        <f>IF(MONTH(A419)=5,1,0)</f>
        <v>0</v>
      </c>
      <c r="W419">
        <f>IF(MONTH(A419)=6,1,0)</f>
        <v>0</v>
      </c>
      <c r="X419">
        <f>IF(MONTH(A419)=7,1,0)</f>
        <v>0</v>
      </c>
      <c r="Y419">
        <f>IF(MONTH(A419)=11,1,0)</f>
        <v>0</v>
      </c>
    </row>
    <row r="420" spans="1:25">
      <c r="A420" s="1">
        <v>40963</v>
      </c>
      <c r="B420">
        <v>6</v>
      </c>
      <c r="C420">
        <v>144</v>
      </c>
      <c r="D420">
        <v>864</v>
      </c>
      <c r="E420">
        <v>0</v>
      </c>
      <c r="F420">
        <v>0</v>
      </c>
      <c r="G420">
        <v>0</v>
      </c>
      <c r="H420">
        <v>6</v>
      </c>
      <c r="I420">
        <v>144</v>
      </c>
      <c r="J420">
        <v>864</v>
      </c>
      <c r="K420">
        <v>0</v>
      </c>
      <c r="L420">
        <v>419</v>
      </c>
      <c r="M420">
        <f>IF(MONTH(A420)=4,1,0)</f>
        <v>0</v>
      </c>
      <c r="N420">
        <f>IF(MONTH(A420)=8,1,0)</f>
        <v>0</v>
      </c>
      <c r="O420">
        <f>IF(MONTH(A420)=9,1,0)</f>
        <v>0</v>
      </c>
      <c r="P420">
        <f>IF(MONTH(A420)=10,1,0)</f>
        <v>0</v>
      </c>
      <c r="Q420">
        <f>IF(MONTH(A420)=12,1,0)</f>
        <v>0</v>
      </c>
      <c r="R420">
        <f>IF(WEEKDAY(A420)&gt;=6,1,0)</f>
        <v>1</v>
      </c>
      <c r="S420">
        <v>4608</v>
      </c>
      <c r="T420">
        <f>IF(MONTH(A420)=2,1,0)</f>
        <v>1</v>
      </c>
      <c r="U420">
        <f>IF(MONTH(A420)=3,1,0)</f>
        <v>0</v>
      </c>
      <c r="V420">
        <f>IF(MONTH(A420)=5,1,0)</f>
        <v>0</v>
      </c>
      <c r="W420">
        <f>IF(MONTH(A420)=6,1,0)</f>
        <v>0</v>
      </c>
      <c r="X420">
        <f>IF(MONTH(A420)=7,1,0)</f>
        <v>0</v>
      </c>
      <c r="Y420">
        <f>IF(MONTH(A420)=11,1,0)</f>
        <v>0</v>
      </c>
    </row>
    <row r="421" spans="1:25">
      <c r="A421" s="1">
        <v>40964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420</v>
      </c>
      <c r="M421">
        <f>IF(MONTH(A421)=4,1,0)</f>
        <v>0</v>
      </c>
      <c r="N421">
        <f>IF(MONTH(A421)=8,1,0)</f>
        <v>0</v>
      </c>
      <c r="O421">
        <f>IF(MONTH(A421)=9,1,0)</f>
        <v>0</v>
      </c>
      <c r="P421">
        <f>IF(MONTH(A421)=10,1,0)</f>
        <v>0</v>
      </c>
      <c r="Q421">
        <f>IF(MONTH(A421)=12,1,0)</f>
        <v>0</v>
      </c>
      <c r="R421">
        <f>IF(WEEKDAY(A421)&gt;=6,1,0)</f>
        <v>1</v>
      </c>
      <c r="S421">
        <v>864</v>
      </c>
      <c r="T421">
        <f>IF(MONTH(A421)=2,1,0)</f>
        <v>1</v>
      </c>
      <c r="U421">
        <f>IF(MONTH(A421)=3,1,0)</f>
        <v>0</v>
      </c>
      <c r="V421">
        <f>IF(MONTH(A421)=5,1,0)</f>
        <v>0</v>
      </c>
      <c r="W421">
        <f>IF(MONTH(A421)=6,1,0)</f>
        <v>0</v>
      </c>
      <c r="X421">
        <f>IF(MONTH(A421)=7,1,0)</f>
        <v>0</v>
      </c>
      <c r="Y421">
        <f>IF(MONTH(A421)=11,1,0)</f>
        <v>0</v>
      </c>
    </row>
    <row r="422" spans="1:25">
      <c r="A422" s="1">
        <v>40965</v>
      </c>
      <c r="B422">
        <v>37</v>
      </c>
      <c r="C422">
        <v>144</v>
      </c>
      <c r="D422">
        <v>5328</v>
      </c>
      <c r="E422">
        <v>0</v>
      </c>
      <c r="F422">
        <v>0</v>
      </c>
      <c r="G422">
        <v>0</v>
      </c>
      <c r="H422">
        <v>37</v>
      </c>
      <c r="I422">
        <v>144</v>
      </c>
      <c r="J422">
        <v>5328</v>
      </c>
      <c r="K422">
        <v>0</v>
      </c>
      <c r="L422">
        <v>421</v>
      </c>
      <c r="M422">
        <f>IF(MONTH(A422)=4,1,0)</f>
        <v>0</v>
      </c>
      <c r="N422">
        <f>IF(MONTH(A422)=8,1,0)</f>
        <v>0</v>
      </c>
      <c r="O422">
        <f>IF(MONTH(A422)=9,1,0)</f>
        <v>0</v>
      </c>
      <c r="P422">
        <f>IF(MONTH(A422)=10,1,0)</f>
        <v>0</v>
      </c>
      <c r="Q422">
        <f>IF(MONTH(A422)=12,1,0)</f>
        <v>0</v>
      </c>
      <c r="R422">
        <f>IF(WEEKDAY(A422)&gt;=6,1,0)</f>
        <v>0</v>
      </c>
      <c r="S422">
        <v>0</v>
      </c>
      <c r="T422">
        <f>IF(MONTH(A422)=2,1,0)</f>
        <v>1</v>
      </c>
      <c r="U422">
        <f>IF(MONTH(A422)=3,1,0)</f>
        <v>0</v>
      </c>
      <c r="V422">
        <f>IF(MONTH(A422)=5,1,0)</f>
        <v>0</v>
      </c>
      <c r="W422">
        <f>IF(MONTH(A422)=6,1,0)</f>
        <v>0</v>
      </c>
      <c r="X422">
        <f>IF(MONTH(A422)=7,1,0)</f>
        <v>0</v>
      </c>
      <c r="Y422">
        <f>IF(MONTH(A422)=11,1,0)</f>
        <v>0</v>
      </c>
    </row>
    <row r="423" spans="1:25">
      <c r="A423" s="1">
        <v>40966</v>
      </c>
      <c r="B423">
        <v>36</v>
      </c>
      <c r="C423">
        <v>144</v>
      </c>
      <c r="D423">
        <v>5184</v>
      </c>
      <c r="E423">
        <v>0</v>
      </c>
      <c r="F423">
        <v>0</v>
      </c>
      <c r="G423">
        <v>0</v>
      </c>
      <c r="H423">
        <v>36</v>
      </c>
      <c r="I423">
        <v>144</v>
      </c>
      <c r="J423">
        <v>5184</v>
      </c>
      <c r="K423">
        <v>0</v>
      </c>
      <c r="L423">
        <v>422</v>
      </c>
      <c r="M423">
        <f>IF(MONTH(A423)=4,1,0)</f>
        <v>0</v>
      </c>
      <c r="N423">
        <f>IF(MONTH(A423)=8,1,0)</f>
        <v>0</v>
      </c>
      <c r="O423">
        <f>IF(MONTH(A423)=9,1,0)</f>
        <v>0</v>
      </c>
      <c r="P423">
        <f>IF(MONTH(A423)=10,1,0)</f>
        <v>0</v>
      </c>
      <c r="Q423">
        <f>IF(MONTH(A423)=12,1,0)</f>
        <v>0</v>
      </c>
      <c r="R423">
        <f>IF(WEEKDAY(A423)&gt;=6,1,0)</f>
        <v>0</v>
      </c>
      <c r="S423">
        <v>5328</v>
      </c>
      <c r="T423">
        <f>IF(MONTH(A423)=2,1,0)</f>
        <v>1</v>
      </c>
      <c r="U423">
        <f>IF(MONTH(A423)=3,1,0)</f>
        <v>0</v>
      </c>
      <c r="V423">
        <f>IF(MONTH(A423)=5,1,0)</f>
        <v>0</v>
      </c>
      <c r="W423">
        <f>IF(MONTH(A423)=6,1,0)</f>
        <v>0</v>
      </c>
      <c r="X423">
        <f>IF(MONTH(A423)=7,1,0)</f>
        <v>0</v>
      </c>
      <c r="Y423">
        <f>IF(MONTH(A423)=11,1,0)</f>
        <v>0</v>
      </c>
    </row>
    <row r="424" spans="1:25">
      <c r="A424" s="1">
        <v>40967</v>
      </c>
      <c r="B424">
        <v>32</v>
      </c>
      <c r="C424">
        <v>144</v>
      </c>
      <c r="D424">
        <v>4608</v>
      </c>
      <c r="E424">
        <v>2</v>
      </c>
      <c r="F424">
        <v>144</v>
      </c>
      <c r="G424">
        <v>288</v>
      </c>
      <c r="H424">
        <v>34</v>
      </c>
      <c r="I424">
        <v>144</v>
      </c>
      <c r="J424">
        <v>4896</v>
      </c>
      <c r="K424">
        <v>0</v>
      </c>
      <c r="L424">
        <v>423</v>
      </c>
      <c r="M424">
        <f>IF(MONTH(A424)=4,1,0)</f>
        <v>0</v>
      </c>
      <c r="N424">
        <f>IF(MONTH(A424)=8,1,0)</f>
        <v>0</v>
      </c>
      <c r="O424">
        <f>IF(MONTH(A424)=9,1,0)</f>
        <v>0</v>
      </c>
      <c r="P424">
        <f>IF(MONTH(A424)=10,1,0)</f>
        <v>0</v>
      </c>
      <c r="Q424">
        <f>IF(MONTH(A424)=12,1,0)</f>
        <v>0</v>
      </c>
      <c r="R424">
        <f>IF(WEEKDAY(A424)&gt;=6,1,0)</f>
        <v>0</v>
      </c>
      <c r="S424">
        <v>5184</v>
      </c>
      <c r="T424">
        <f>IF(MONTH(A424)=2,1,0)</f>
        <v>1</v>
      </c>
      <c r="U424">
        <f>IF(MONTH(A424)=3,1,0)</f>
        <v>0</v>
      </c>
      <c r="V424">
        <f>IF(MONTH(A424)=5,1,0)</f>
        <v>0</v>
      </c>
      <c r="W424">
        <f>IF(MONTH(A424)=6,1,0)</f>
        <v>0</v>
      </c>
      <c r="X424">
        <f>IF(MONTH(A424)=7,1,0)</f>
        <v>0</v>
      </c>
      <c r="Y424">
        <f>IF(MONTH(A424)=11,1,0)</f>
        <v>0</v>
      </c>
    </row>
    <row r="425" spans="1:25">
      <c r="A425" s="1">
        <v>40968</v>
      </c>
      <c r="B425">
        <v>25</v>
      </c>
      <c r="C425">
        <v>144</v>
      </c>
      <c r="D425">
        <v>3600</v>
      </c>
      <c r="E425">
        <v>0</v>
      </c>
      <c r="F425">
        <v>0</v>
      </c>
      <c r="G425">
        <v>0</v>
      </c>
      <c r="H425">
        <v>25</v>
      </c>
      <c r="I425">
        <v>144</v>
      </c>
      <c r="J425">
        <v>3600</v>
      </c>
      <c r="K425">
        <v>0</v>
      </c>
      <c r="L425">
        <v>424</v>
      </c>
      <c r="M425">
        <f>IF(MONTH(A425)=4,1,0)</f>
        <v>0</v>
      </c>
      <c r="N425">
        <f>IF(MONTH(A425)=8,1,0)</f>
        <v>0</v>
      </c>
      <c r="O425">
        <f>IF(MONTH(A425)=9,1,0)</f>
        <v>0</v>
      </c>
      <c r="P425">
        <f>IF(MONTH(A425)=10,1,0)</f>
        <v>0</v>
      </c>
      <c r="Q425">
        <f>IF(MONTH(A425)=12,1,0)</f>
        <v>0</v>
      </c>
      <c r="R425">
        <f>IF(WEEKDAY(A425)&gt;=6,1,0)</f>
        <v>0</v>
      </c>
      <c r="S425">
        <v>4896</v>
      </c>
      <c r="T425">
        <f>IF(MONTH(A425)=2,1,0)</f>
        <v>1</v>
      </c>
      <c r="U425">
        <f>IF(MONTH(A425)=3,1,0)</f>
        <v>0</v>
      </c>
      <c r="V425">
        <f>IF(MONTH(A425)=5,1,0)</f>
        <v>0</v>
      </c>
      <c r="W425">
        <f>IF(MONTH(A425)=6,1,0)</f>
        <v>0</v>
      </c>
      <c r="X425">
        <f>IF(MONTH(A425)=7,1,0)</f>
        <v>0</v>
      </c>
      <c r="Y425">
        <f>IF(MONTH(A425)=11,1,0)</f>
        <v>0</v>
      </c>
    </row>
    <row r="426" spans="1:25">
      <c r="A426" s="1">
        <v>40969</v>
      </c>
      <c r="B426">
        <v>30</v>
      </c>
      <c r="C426">
        <v>144</v>
      </c>
      <c r="D426">
        <v>4320</v>
      </c>
      <c r="E426">
        <v>6</v>
      </c>
      <c r="F426">
        <v>144</v>
      </c>
      <c r="G426">
        <v>864</v>
      </c>
      <c r="H426">
        <v>36</v>
      </c>
      <c r="I426">
        <v>144</v>
      </c>
      <c r="J426">
        <v>5184</v>
      </c>
      <c r="K426">
        <v>0</v>
      </c>
      <c r="L426">
        <v>425</v>
      </c>
      <c r="M426">
        <f>IF(MONTH(A426)=4,1,0)</f>
        <v>0</v>
      </c>
      <c r="N426">
        <f>IF(MONTH(A426)=8,1,0)</f>
        <v>0</v>
      </c>
      <c r="O426">
        <f>IF(MONTH(A426)=9,1,0)</f>
        <v>0</v>
      </c>
      <c r="P426">
        <f>IF(MONTH(A426)=10,1,0)</f>
        <v>0</v>
      </c>
      <c r="Q426">
        <f>IF(MONTH(A426)=12,1,0)</f>
        <v>0</v>
      </c>
      <c r="R426">
        <f>IF(WEEKDAY(A426)&gt;=6,1,0)</f>
        <v>0</v>
      </c>
      <c r="S426">
        <v>3600</v>
      </c>
      <c r="T426">
        <f>IF(MONTH(A426)=2,1,0)</f>
        <v>0</v>
      </c>
      <c r="U426">
        <f>IF(MONTH(A426)=3,1,0)</f>
        <v>1</v>
      </c>
      <c r="V426">
        <f>IF(MONTH(A426)=5,1,0)</f>
        <v>0</v>
      </c>
      <c r="W426">
        <f>IF(MONTH(A426)=6,1,0)</f>
        <v>0</v>
      </c>
      <c r="X426">
        <f>IF(MONTH(A426)=7,1,0)</f>
        <v>0</v>
      </c>
      <c r="Y426">
        <f>IF(MONTH(A426)=11,1,0)</f>
        <v>0</v>
      </c>
    </row>
    <row r="427" spans="1:25">
      <c r="A427" s="1">
        <v>40970</v>
      </c>
      <c r="B427">
        <v>35</v>
      </c>
      <c r="C427">
        <v>144.57142857142858</v>
      </c>
      <c r="D427">
        <v>5060</v>
      </c>
      <c r="E427">
        <v>2</v>
      </c>
      <c r="F427">
        <v>144</v>
      </c>
      <c r="G427">
        <v>288</v>
      </c>
      <c r="H427">
        <v>37</v>
      </c>
      <c r="I427">
        <v>144.54054054054055</v>
      </c>
      <c r="J427">
        <v>5348</v>
      </c>
      <c r="K427">
        <v>0</v>
      </c>
      <c r="L427">
        <v>426</v>
      </c>
      <c r="M427">
        <f>IF(MONTH(A427)=4,1,0)</f>
        <v>0</v>
      </c>
      <c r="N427">
        <f>IF(MONTH(A427)=8,1,0)</f>
        <v>0</v>
      </c>
      <c r="O427">
        <f>IF(MONTH(A427)=9,1,0)</f>
        <v>0</v>
      </c>
      <c r="P427">
        <f>IF(MONTH(A427)=10,1,0)</f>
        <v>0</v>
      </c>
      <c r="Q427">
        <f>IF(MONTH(A427)=12,1,0)</f>
        <v>0</v>
      </c>
      <c r="R427">
        <f>IF(WEEKDAY(A427)&gt;=6,1,0)</f>
        <v>1</v>
      </c>
      <c r="S427">
        <v>5184</v>
      </c>
      <c r="T427">
        <f>IF(MONTH(A427)=2,1,0)</f>
        <v>0</v>
      </c>
      <c r="U427">
        <f>IF(MONTH(A427)=3,1,0)</f>
        <v>1</v>
      </c>
      <c r="V427">
        <f>IF(MONTH(A427)=5,1,0)</f>
        <v>0</v>
      </c>
      <c r="W427">
        <f>IF(MONTH(A427)=6,1,0)</f>
        <v>0</v>
      </c>
      <c r="X427">
        <f>IF(MONTH(A427)=7,1,0)</f>
        <v>0</v>
      </c>
      <c r="Y427">
        <f>IF(MONTH(A427)=11,1,0)</f>
        <v>0</v>
      </c>
    </row>
    <row r="428" spans="1:25">
      <c r="A428" s="1">
        <v>40971</v>
      </c>
      <c r="B428">
        <v>28</v>
      </c>
      <c r="C428">
        <v>144.71428571428572</v>
      </c>
      <c r="D428">
        <v>4052</v>
      </c>
      <c r="E428">
        <v>0</v>
      </c>
      <c r="F428">
        <v>0</v>
      </c>
      <c r="G428">
        <v>0</v>
      </c>
      <c r="H428">
        <v>28</v>
      </c>
      <c r="I428">
        <v>144.71428571428572</v>
      </c>
      <c r="J428">
        <v>4052</v>
      </c>
      <c r="K428">
        <v>0</v>
      </c>
      <c r="L428">
        <v>427</v>
      </c>
      <c r="M428">
        <f>IF(MONTH(A428)=4,1,0)</f>
        <v>0</v>
      </c>
      <c r="N428">
        <f>IF(MONTH(A428)=8,1,0)</f>
        <v>0</v>
      </c>
      <c r="O428">
        <f>IF(MONTH(A428)=9,1,0)</f>
        <v>0</v>
      </c>
      <c r="P428">
        <f>IF(MONTH(A428)=10,1,0)</f>
        <v>0</v>
      </c>
      <c r="Q428">
        <f>IF(MONTH(A428)=12,1,0)</f>
        <v>0</v>
      </c>
      <c r="R428">
        <f>IF(WEEKDAY(A428)&gt;=6,1,0)</f>
        <v>1</v>
      </c>
      <c r="S428">
        <v>5348</v>
      </c>
      <c r="T428">
        <f>IF(MONTH(A428)=2,1,0)</f>
        <v>0</v>
      </c>
      <c r="U428">
        <f>IF(MONTH(A428)=3,1,0)</f>
        <v>1</v>
      </c>
      <c r="V428">
        <f>IF(MONTH(A428)=5,1,0)</f>
        <v>0</v>
      </c>
      <c r="W428">
        <f>IF(MONTH(A428)=6,1,0)</f>
        <v>0</v>
      </c>
      <c r="X428">
        <f>IF(MONTH(A428)=7,1,0)</f>
        <v>0</v>
      </c>
      <c r="Y428">
        <f>IF(MONTH(A428)=11,1,0)</f>
        <v>0</v>
      </c>
    </row>
    <row r="429" spans="1:25">
      <c r="A429" s="1">
        <v>40972</v>
      </c>
      <c r="B429">
        <v>6</v>
      </c>
      <c r="C429">
        <v>147.33333333333334</v>
      </c>
      <c r="D429">
        <v>884</v>
      </c>
      <c r="E429">
        <v>0</v>
      </c>
      <c r="F429">
        <v>0</v>
      </c>
      <c r="G429">
        <v>0</v>
      </c>
      <c r="H429">
        <v>6</v>
      </c>
      <c r="I429">
        <v>147.33333333333334</v>
      </c>
      <c r="J429">
        <v>884</v>
      </c>
      <c r="K429">
        <v>0</v>
      </c>
      <c r="L429">
        <v>428</v>
      </c>
      <c r="M429">
        <f>IF(MONTH(A429)=4,1,0)</f>
        <v>0</v>
      </c>
      <c r="N429">
        <f>IF(MONTH(A429)=8,1,0)</f>
        <v>0</v>
      </c>
      <c r="O429">
        <f>IF(MONTH(A429)=9,1,0)</f>
        <v>0</v>
      </c>
      <c r="P429">
        <f>IF(MONTH(A429)=10,1,0)</f>
        <v>0</v>
      </c>
      <c r="Q429">
        <f>IF(MONTH(A429)=12,1,0)</f>
        <v>0</v>
      </c>
      <c r="R429">
        <f>IF(WEEKDAY(A429)&gt;=6,1,0)</f>
        <v>0</v>
      </c>
      <c r="S429">
        <v>4052</v>
      </c>
      <c r="T429">
        <f>IF(MONTH(A429)=2,1,0)</f>
        <v>0</v>
      </c>
      <c r="U429">
        <f>IF(MONTH(A429)=3,1,0)</f>
        <v>1</v>
      </c>
      <c r="V429">
        <f>IF(MONTH(A429)=5,1,0)</f>
        <v>0</v>
      </c>
      <c r="W429">
        <f>IF(MONTH(A429)=6,1,0)</f>
        <v>0</v>
      </c>
      <c r="X429">
        <f>IF(MONTH(A429)=7,1,0)</f>
        <v>0</v>
      </c>
      <c r="Y429">
        <f>IF(MONTH(A429)=11,1,0)</f>
        <v>0</v>
      </c>
    </row>
    <row r="430" spans="1:25">
      <c r="A430" s="1">
        <v>40973</v>
      </c>
      <c r="B430">
        <v>11</v>
      </c>
      <c r="C430">
        <v>144</v>
      </c>
      <c r="D430">
        <v>1584</v>
      </c>
      <c r="E430">
        <v>1</v>
      </c>
      <c r="F430">
        <v>144</v>
      </c>
      <c r="G430">
        <v>144</v>
      </c>
      <c r="H430">
        <v>12</v>
      </c>
      <c r="I430">
        <v>144</v>
      </c>
      <c r="J430">
        <v>1728</v>
      </c>
      <c r="K430">
        <v>0</v>
      </c>
      <c r="L430">
        <v>429</v>
      </c>
      <c r="M430">
        <f>IF(MONTH(A430)=4,1,0)</f>
        <v>0</v>
      </c>
      <c r="N430">
        <f>IF(MONTH(A430)=8,1,0)</f>
        <v>0</v>
      </c>
      <c r="O430">
        <f>IF(MONTH(A430)=9,1,0)</f>
        <v>0</v>
      </c>
      <c r="P430">
        <f>IF(MONTH(A430)=10,1,0)</f>
        <v>0</v>
      </c>
      <c r="Q430">
        <f>IF(MONTH(A430)=12,1,0)</f>
        <v>0</v>
      </c>
      <c r="R430">
        <f>IF(WEEKDAY(A430)&gt;=6,1,0)</f>
        <v>0</v>
      </c>
      <c r="S430">
        <v>884</v>
      </c>
      <c r="T430">
        <f>IF(MONTH(A430)=2,1,0)</f>
        <v>0</v>
      </c>
      <c r="U430">
        <f>IF(MONTH(A430)=3,1,0)</f>
        <v>1</v>
      </c>
      <c r="V430">
        <f>IF(MONTH(A430)=5,1,0)</f>
        <v>0</v>
      </c>
      <c r="W430">
        <f>IF(MONTH(A430)=6,1,0)</f>
        <v>0</v>
      </c>
      <c r="X430">
        <f>IF(MONTH(A430)=7,1,0)</f>
        <v>0</v>
      </c>
      <c r="Y430">
        <f>IF(MONTH(A430)=11,1,0)</f>
        <v>0</v>
      </c>
    </row>
    <row r="431" spans="1:25">
      <c r="A431" s="1">
        <v>40974</v>
      </c>
      <c r="B431">
        <v>57</v>
      </c>
      <c r="C431">
        <v>144</v>
      </c>
      <c r="D431">
        <v>8208</v>
      </c>
      <c r="E431">
        <v>0</v>
      </c>
      <c r="F431">
        <v>0</v>
      </c>
      <c r="G431">
        <v>0</v>
      </c>
      <c r="H431">
        <v>57</v>
      </c>
      <c r="I431">
        <v>144</v>
      </c>
      <c r="J431">
        <v>8208</v>
      </c>
      <c r="K431">
        <v>0</v>
      </c>
      <c r="L431">
        <v>430</v>
      </c>
      <c r="M431">
        <f>IF(MONTH(A431)=4,1,0)</f>
        <v>0</v>
      </c>
      <c r="N431">
        <f>IF(MONTH(A431)=8,1,0)</f>
        <v>0</v>
      </c>
      <c r="O431">
        <f>IF(MONTH(A431)=9,1,0)</f>
        <v>0</v>
      </c>
      <c r="P431">
        <f>IF(MONTH(A431)=10,1,0)</f>
        <v>0</v>
      </c>
      <c r="Q431">
        <f>IF(MONTH(A431)=12,1,0)</f>
        <v>0</v>
      </c>
      <c r="R431">
        <f>IF(WEEKDAY(A431)&gt;=6,1,0)</f>
        <v>0</v>
      </c>
      <c r="S431">
        <v>1728</v>
      </c>
      <c r="T431">
        <f>IF(MONTH(A431)=2,1,0)</f>
        <v>0</v>
      </c>
      <c r="U431">
        <f>IF(MONTH(A431)=3,1,0)</f>
        <v>1</v>
      </c>
      <c r="V431">
        <f>IF(MONTH(A431)=5,1,0)</f>
        <v>0</v>
      </c>
      <c r="W431">
        <f>IF(MONTH(A431)=6,1,0)</f>
        <v>0</v>
      </c>
      <c r="X431">
        <f>IF(MONTH(A431)=7,1,0)</f>
        <v>0</v>
      </c>
      <c r="Y431">
        <f>IF(MONTH(A431)=11,1,0)</f>
        <v>0</v>
      </c>
    </row>
    <row r="432" spans="1:25">
      <c r="A432" s="1">
        <v>40975</v>
      </c>
      <c r="B432">
        <v>75</v>
      </c>
      <c r="C432">
        <v>144</v>
      </c>
      <c r="D432">
        <v>10800</v>
      </c>
      <c r="E432">
        <v>1</v>
      </c>
      <c r="F432">
        <v>144</v>
      </c>
      <c r="G432">
        <v>144</v>
      </c>
      <c r="H432">
        <v>76</v>
      </c>
      <c r="I432">
        <v>144</v>
      </c>
      <c r="J432">
        <v>10944</v>
      </c>
      <c r="K432">
        <v>0</v>
      </c>
      <c r="L432">
        <v>431</v>
      </c>
      <c r="M432">
        <f>IF(MONTH(A432)=4,1,0)</f>
        <v>0</v>
      </c>
      <c r="N432">
        <f>IF(MONTH(A432)=8,1,0)</f>
        <v>0</v>
      </c>
      <c r="O432">
        <f>IF(MONTH(A432)=9,1,0)</f>
        <v>0</v>
      </c>
      <c r="P432">
        <f>IF(MONTH(A432)=10,1,0)</f>
        <v>0</v>
      </c>
      <c r="Q432">
        <f>IF(MONTH(A432)=12,1,0)</f>
        <v>0</v>
      </c>
      <c r="R432">
        <f>IF(WEEKDAY(A432)&gt;=6,1,0)</f>
        <v>0</v>
      </c>
      <c r="S432">
        <v>8208</v>
      </c>
      <c r="T432">
        <f>IF(MONTH(A432)=2,1,0)</f>
        <v>0</v>
      </c>
      <c r="U432">
        <f>IF(MONTH(A432)=3,1,0)</f>
        <v>1</v>
      </c>
      <c r="V432">
        <f>IF(MONTH(A432)=5,1,0)</f>
        <v>0</v>
      </c>
      <c r="W432">
        <f>IF(MONTH(A432)=6,1,0)</f>
        <v>0</v>
      </c>
      <c r="X432">
        <f>IF(MONTH(A432)=7,1,0)</f>
        <v>0</v>
      </c>
      <c r="Y432">
        <f>IF(MONTH(A432)=11,1,0)</f>
        <v>0</v>
      </c>
    </row>
    <row r="433" spans="1:25">
      <c r="A433" s="1">
        <v>40976</v>
      </c>
      <c r="B433">
        <v>13</v>
      </c>
      <c r="C433">
        <v>144</v>
      </c>
      <c r="D433">
        <v>1872</v>
      </c>
      <c r="E433">
        <v>1</v>
      </c>
      <c r="F433">
        <v>144</v>
      </c>
      <c r="G433">
        <v>144</v>
      </c>
      <c r="H433">
        <v>14</v>
      </c>
      <c r="I433">
        <v>144</v>
      </c>
      <c r="J433">
        <v>2016</v>
      </c>
      <c r="K433">
        <v>0</v>
      </c>
      <c r="L433">
        <v>432</v>
      </c>
      <c r="M433">
        <f>IF(MONTH(A433)=4,1,0)</f>
        <v>0</v>
      </c>
      <c r="N433">
        <f>IF(MONTH(A433)=8,1,0)</f>
        <v>0</v>
      </c>
      <c r="O433">
        <f>IF(MONTH(A433)=9,1,0)</f>
        <v>0</v>
      </c>
      <c r="P433">
        <f>IF(MONTH(A433)=10,1,0)</f>
        <v>0</v>
      </c>
      <c r="Q433">
        <f>IF(MONTH(A433)=12,1,0)</f>
        <v>0</v>
      </c>
      <c r="R433">
        <f>IF(WEEKDAY(A433)&gt;=6,1,0)</f>
        <v>0</v>
      </c>
      <c r="S433">
        <v>10944</v>
      </c>
      <c r="T433">
        <f>IF(MONTH(A433)=2,1,0)</f>
        <v>0</v>
      </c>
      <c r="U433">
        <f>IF(MONTH(A433)=3,1,0)</f>
        <v>1</v>
      </c>
      <c r="V433">
        <f>IF(MONTH(A433)=5,1,0)</f>
        <v>0</v>
      </c>
      <c r="W433">
        <f>IF(MONTH(A433)=6,1,0)</f>
        <v>0</v>
      </c>
      <c r="X433">
        <f>IF(MONTH(A433)=7,1,0)</f>
        <v>0</v>
      </c>
      <c r="Y433">
        <f>IF(MONTH(A433)=11,1,0)</f>
        <v>0</v>
      </c>
    </row>
    <row r="434" spans="1:25">
      <c r="A434" s="1">
        <v>40977</v>
      </c>
      <c r="B434">
        <v>3</v>
      </c>
      <c r="C434">
        <v>144</v>
      </c>
      <c r="D434">
        <v>432</v>
      </c>
      <c r="E434">
        <v>0</v>
      </c>
      <c r="F434">
        <v>0</v>
      </c>
      <c r="G434">
        <v>0</v>
      </c>
      <c r="H434">
        <v>3</v>
      </c>
      <c r="I434">
        <v>144</v>
      </c>
      <c r="J434">
        <v>432</v>
      </c>
      <c r="K434">
        <v>0</v>
      </c>
      <c r="L434">
        <v>433</v>
      </c>
      <c r="M434">
        <f>IF(MONTH(A434)=4,1,0)</f>
        <v>0</v>
      </c>
      <c r="N434">
        <f>IF(MONTH(A434)=8,1,0)</f>
        <v>0</v>
      </c>
      <c r="O434">
        <f>IF(MONTH(A434)=9,1,0)</f>
        <v>0</v>
      </c>
      <c r="P434">
        <f>IF(MONTH(A434)=10,1,0)</f>
        <v>0</v>
      </c>
      <c r="Q434">
        <f>IF(MONTH(A434)=12,1,0)</f>
        <v>0</v>
      </c>
      <c r="R434">
        <f>IF(WEEKDAY(A434)&gt;=6,1,0)</f>
        <v>1</v>
      </c>
      <c r="S434">
        <v>2016</v>
      </c>
      <c r="T434">
        <f>IF(MONTH(A434)=2,1,0)</f>
        <v>0</v>
      </c>
      <c r="U434">
        <f>IF(MONTH(A434)=3,1,0)</f>
        <v>1</v>
      </c>
      <c r="V434">
        <f>IF(MONTH(A434)=5,1,0)</f>
        <v>0</v>
      </c>
      <c r="W434">
        <f>IF(MONTH(A434)=6,1,0)</f>
        <v>0</v>
      </c>
      <c r="X434">
        <f>IF(MONTH(A434)=7,1,0)</f>
        <v>0</v>
      </c>
      <c r="Y434">
        <f>IF(MONTH(A434)=11,1,0)</f>
        <v>0</v>
      </c>
    </row>
    <row r="435" spans="1:25">
      <c r="A435" s="1">
        <v>40978</v>
      </c>
      <c r="B435">
        <v>10</v>
      </c>
      <c r="C435">
        <v>144</v>
      </c>
      <c r="D435">
        <v>1440</v>
      </c>
      <c r="E435">
        <v>0</v>
      </c>
      <c r="F435">
        <v>0</v>
      </c>
      <c r="G435">
        <v>0</v>
      </c>
      <c r="H435">
        <v>10</v>
      </c>
      <c r="I435">
        <v>144</v>
      </c>
      <c r="J435">
        <v>1440</v>
      </c>
      <c r="K435">
        <v>0</v>
      </c>
      <c r="L435">
        <v>434</v>
      </c>
      <c r="M435">
        <f>IF(MONTH(A435)=4,1,0)</f>
        <v>0</v>
      </c>
      <c r="N435">
        <f>IF(MONTH(A435)=8,1,0)</f>
        <v>0</v>
      </c>
      <c r="O435">
        <f>IF(MONTH(A435)=9,1,0)</f>
        <v>0</v>
      </c>
      <c r="P435">
        <f>IF(MONTH(A435)=10,1,0)</f>
        <v>0</v>
      </c>
      <c r="Q435">
        <f>IF(MONTH(A435)=12,1,0)</f>
        <v>0</v>
      </c>
      <c r="R435">
        <f>IF(WEEKDAY(A435)&gt;=6,1,0)</f>
        <v>1</v>
      </c>
      <c r="S435">
        <v>432</v>
      </c>
      <c r="T435">
        <f>IF(MONTH(A435)=2,1,0)</f>
        <v>0</v>
      </c>
      <c r="U435">
        <f>IF(MONTH(A435)=3,1,0)</f>
        <v>1</v>
      </c>
      <c r="V435">
        <f>IF(MONTH(A435)=5,1,0)</f>
        <v>0</v>
      </c>
      <c r="W435">
        <f>IF(MONTH(A435)=6,1,0)</f>
        <v>0</v>
      </c>
      <c r="X435">
        <f>IF(MONTH(A435)=7,1,0)</f>
        <v>0</v>
      </c>
      <c r="Y435">
        <f>IF(MONTH(A435)=11,1,0)</f>
        <v>0</v>
      </c>
    </row>
    <row r="436" spans="1:25">
      <c r="A436" s="1">
        <v>40979</v>
      </c>
      <c r="B436">
        <v>82</v>
      </c>
      <c r="C436">
        <v>144.2439024390244</v>
      </c>
      <c r="D436">
        <v>11828</v>
      </c>
      <c r="E436">
        <v>0</v>
      </c>
      <c r="F436">
        <v>0</v>
      </c>
      <c r="G436">
        <v>0</v>
      </c>
      <c r="H436">
        <v>82</v>
      </c>
      <c r="I436">
        <v>144.2439024390244</v>
      </c>
      <c r="J436">
        <v>11828</v>
      </c>
      <c r="K436">
        <v>0</v>
      </c>
      <c r="L436">
        <v>435</v>
      </c>
      <c r="M436">
        <f>IF(MONTH(A436)=4,1,0)</f>
        <v>0</v>
      </c>
      <c r="N436">
        <f>IF(MONTH(A436)=8,1,0)</f>
        <v>0</v>
      </c>
      <c r="O436">
        <f>IF(MONTH(A436)=9,1,0)</f>
        <v>0</v>
      </c>
      <c r="P436">
        <f>IF(MONTH(A436)=10,1,0)</f>
        <v>0</v>
      </c>
      <c r="Q436">
        <f>IF(MONTH(A436)=12,1,0)</f>
        <v>0</v>
      </c>
      <c r="R436">
        <f>IF(WEEKDAY(A436)&gt;=6,1,0)</f>
        <v>0</v>
      </c>
      <c r="S436">
        <v>1440</v>
      </c>
      <c r="T436">
        <f>IF(MONTH(A436)=2,1,0)</f>
        <v>0</v>
      </c>
      <c r="U436">
        <f>IF(MONTH(A436)=3,1,0)</f>
        <v>1</v>
      </c>
      <c r="V436">
        <f>IF(MONTH(A436)=5,1,0)</f>
        <v>0</v>
      </c>
      <c r="W436">
        <f>IF(MONTH(A436)=6,1,0)</f>
        <v>0</v>
      </c>
      <c r="X436">
        <f>IF(MONTH(A436)=7,1,0)</f>
        <v>0</v>
      </c>
      <c r="Y436">
        <f>IF(MONTH(A436)=11,1,0)</f>
        <v>0</v>
      </c>
    </row>
    <row r="437" spans="1:25">
      <c r="A437" s="1">
        <v>40980</v>
      </c>
      <c r="B437">
        <v>90</v>
      </c>
      <c r="C437">
        <v>144.22222222222223</v>
      </c>
      <c r="D437">
        <v>12980</v>
      </c>
      <c r="E437">
        <v>2</v>
      </c>
      <c r="F437">
        <v>144</v>
      </c>
      <c r="G437">
        <v>288</v>
      </c>
      <c r="H437">
        <v>92</v>
      </c>
      <c r="I437">
        <v>144.21739130434781</v>
      </c>
      <c r="J437">
        <v>13268</v>
      </c>
      <c r="K437">
        <v>0</v>
      </c>
      <c r="L437">
        <v>436</v>
      </c>
      <c r="M437">
        <f>IF(MONTH(A437)=4,1,0)</f>
        <v>0</v>
      </c>
      <c r="N437">
        <f>IF(MONTH(A437)=8,1,0)</f>
        <v>0</v>
      </c>
      <c r="O437">
        <f>IF(MONTH(A437)=9,1,0)</f>
        <v>0</v>
      </c>
      <c r="P437">
        <f>IF(MONTH(A437)=10,1,0)</f>
        <v>0</v>
      </c>
      <c r="Q437">
        <f>IF(MONTH(A437)=12,1,0)</f>
        <v>0</v>
      </c>
      <c r="R437">
        <f>IF(WEEKDAY(A437)&gt;=6,1,0)</f>
        <v>0</v>
      </c>
      <c r="S437">
        <v>11828</v>
      </c>
      <c r="T437">
        <f>IF(MONTH(A437)=2,1,0)</f>
        <v>0</v>
      </c>
      <c r="U437">
        <f>IF(MONTH(A437)=3,1,0)</f>
        <v>1</v>
      </c>
      <c r="V437">
        <f>IF(MONTH(A437)=5,1,0)</f>
        <v>0</v>
      </c>
      <c r="W437">
        <f>IF(MONTH(A437)=6,1,0)</f>
        <v>0</v>
      </c>
      <c r="X437">
        <f>IF(MONTH(A437)=7,1,0)</f>
        <v>0</v>
      </c>
      <c r="Y437">
        <f>IF(MONTH(A437)=11,1,0)</f>
        <v>0</v>
      </c>
    </row>
    <row r="438" spans="1:25">
      <c r="A438" s="1">
        <v>40981</v>
      </c>
      <c r="B438">
        <v>87</v>
      </c>
      <c r="C438">
        <v>144.22988505747125</v>
      </c>
      <c r="D438">
        <v>12548</v>
      </c>
      <c r="E438">
        <v>0</v>
      </c>
      <c r="F438">
        <v>0</v>
      </c>
      <c r="G438">
        <v>0</v>
      </c>
      <c r="H438">
        <v>87</v>
      </c>
      <c r="I438">
        <v>144.22988505747125</v>
      </c>
      <c r="J438">
        <v>12548</v>
      </c>
      <c r="K438">
        <v>0</v>
      </c>
      <c r="L438">
        <v>437</v>
      </c>
      <c r="M438">
        <f>IF(MONTH(A438)=4,1,0)</f>
        <v>0</v>
      </c>
      <c r="N438">
        <f>IF(MONTH(A438)=8,1,0)</f>
        <v>0</v>
      </c>
      <c r="O438">
        <f>IF(MONTH(A438)=9,1,0)</f>
        <v>0</v>
      </c>
      <c r="P438">
        <f>IF(MONTH(A438)=10,1,0)</f>
        <v>0</v>
      </c>
      <c r="Q438">
        <f>IF(MONTH(A438)=12,1,0)</f>
        <v>0</v>
      </c>
      <c r="R438">
        <f>IF(WEEKDAY(A438)&gt;=6,1,0)</f>
        <v>0</v>
      </c>
      <c r="S438">
        <v>13268</v>
      </c>
      <c r="T438">
        <f>IF(MONTH(A438)=2,1,0)</f>
        <v>0</v>
      </c>
      <c r="U438">
        <f>IF(MONTH(A438)=3,1,0)</f>
        <v>1</v>
      </c>
      <c r="V438">
        <f>IF(MONTH(A438)=5,1,0)</f>
        <v>0</v>
      </c>
      <c r="W438">
        <f>IF(MONTH(A438)=6,1,0)</f>
        <v>0</v>
      </c>
      <c r="X438">
        <f>IF(MONTH(A438)=7,1,0)</f>
        <v>0</v>
      </c>
      <c r="Y438">
        <f>IF(MONTH(A438)=11,1,0)</f>
        <v>0</v>
      </c>
    </row>
    <row r="439" spans="1:25">
      <c r="A439" s="1">
        <v>40982</v>
      </c>
      <c r="B439">
        <v>63</v>
      </c>
      <c r="C439">
        <v>144</v>
      </c>
      <c r="D439">
        <v>9072</v>
      </c>
      <c r="E439">
        <v>0</v>
      </c>
      <c r="F439">
        <v>0</v>
      </c>
      <c r="G439">
        <v>0</v>
      </c>
      <c r="H439">
        <v>63</v>
      </c>
      <c r="I439">
        <v>144</v>
      </c>
      <c r="J439">
        <v>9072</v>
      </c>
      <c r="K439">
        <v>0</v>
      </c>
      <c r="L439">
        <v>438</v>
      </c>
      <c r="M439">
        <f>IF(MONTH(A439)=4,1,0)</f>
        <v>0</v>
      </c>
      <c r="N439">
        <f>IF(MONTH(A439)=8,1,0)</f>
        <v>0</v>
      </c>
      <c r="O439">
        <f>IF(MONTH(A439)=9,1,0)</f>
        <v>0</v>
      </c>
      <c r="P439">
        <f>IF(MONTH(A439)=10,1,0)</f>
        <v>0</v>
      </c>
      <c r="Q439">
        <f>IF(MONTH(A439)=12,1,0)</f>
        <v>0</v>
      </c>
      <c r="R439">
        <f>IF(WEEKDAY(A439)&gt;=6,1,0)</f>
        <v>0</v>
      </c>
      <c r="S439">
        <v>12548</v>
      </c>
      <c r="T439">
        <f>IF(MONTH(A439)=2,1,0)</f>
        <v>0</v>
      </c>
      <c r="U439">
        <f>IF(MONTH(A439)=3,1,0)</f>
        <v>1</v>
      </c>
      <c r="V439">
        <f>IF(MONTH(A439)=5,1,0)</f>
        <v>0</v>
      </c>
      <c r="W439">
        <f>IF(MONTH(A439)=6,1,0)</f>
        <v>0</v>
      </c>
      <c r="X439">
        <f>IF(MONTH(A439)=7,1,0)</f>
        <v>0</v>
      </c>
      <c r="Y439">
        <f>IF(MONTH(A439)=11,1,0)</f>
        <v>0</v>
      </c>
    </row>
    <row r="440" spans="1:25">
      <c r="A440" s="1">
        <v>40983</v>
      </c>
      <c r="B440">
        <v>66</v>
      </c>
      <c r="C440">
        <v>144</v>
      </c>
      <c r="D440">
        <v>9504</v>
      </c>
      <c r="E440">
        <v>2</v>
      </c>
      <c r="F440">
        <v>154</v>
      </c>
      <c r="G440">
        <v>308</v>
      </c>
      <c r="H440">
        <v>68</v>
      </c>
      <c r="I440">
        <v>144.29411764705881</v>
      </c>
      <c r="J440">
        <v>9812</v>
      </c>
      <c r="K440">
        <v>0</v>
      </c>
      <c r="L440">
        <v>439</v>
      </c>
      <c r="M440">
        <f>IF(MONTH(A440)=4,1,0)</f>
        <v>0</v>
      </c>
      <c r="N440">
        <f>IF(MONTH(A440)=8,1,0)</f>
        <v>0</v>
      </c>
      <c r="O440">
        <f>IF(MONTH(A440)=9,1,0)</f>
        <v>0</v>
      </c>
      <c r="P440">
        <f>IF(MONTH(A440)=10,1,0)</f>
        <v>0</v>
      </c>
      <c r="Q440">
        <f>IF(MONTH(A440)=12,1,0)</f>
        <v>0</v>
      </c>
      <c r="R440">
        <f>IF(WEEKDAY(A440)&gt;=6,1,0)</f>
        <v>0</v>
      </c>
      <c r="S440">
        <v>9072</v>
      </c>
      <c r="T440">
        <f>IF(MONTH(A440)=2,1,0)</f>
        <v>0</v>
      </c>
      <c r="U440">
        <f>IF(MONTH(A440)=3,1,0)</f>
        <v>1</v>
      </c>
      <c r="V440">
        <f>IF(MONTH(A440)=5,1,0)</f>
        <v>0</v>
      </c>
      <c r="W440">
        <f>IF(MONTH(A440)=6,1,0)</f>
        <v>0</v>
      </c>
      <c r="X440">
        <f>IF(MONTH(A440)=7,1,0)</f>
        <v>0</v>
      </c>
      <c r="Y440">
        <f>IF(MONTH(A440)=11,1,0)</f>
        <v>0</v>
      </c>
    </row>
    <row r="441" spans="1:25">
      <c r="A441" s="1">
        <v>40984</v>
      </c>
      <c r="B441">
        <v>39</v>
      </c>
      <c r="C441">
        <v>144</v>
      </c>
      <c r="D441">
        <v>5616</v>
      </c>
      <c r="E441">
        <v>2</v>
      </c>
      <c r="F441">
        <v>154</v>
      </c>
      <c r="G441">
        <v>308</v>
      </c>
      <c r="H441">
        <v>41</v>
      </c>
      <c r="I441">
        <v>144.48780487804879</v>
      </c>
      <c r="J441">
        <v>5924</v>
      </c>
      <c r="K441">
        <v>0</v>
      </c>
      <c r="L441">
        <v>440</v>
      </c>
      <c r="M441">
        <f>IF(MONTH(A441)=4,1,0)</f>
        <v>0</v>
      </c>
      <c r="N441">
        <f>IF(MONTH(A441)=8,1,0)</f>
        <v>0</v>
      </c>
      <c r="O441">
        <f>IF(MONTH(A441)=9,1,0)</f>
        <v>0</v>
      </c>
      <c r="P441">
        <f>IF(MONTH(A441)=10,1,0)</f>
        <v>0</v>
      </c>
      <c r="Q441">
        <f>IF(MONTH(A441)=12,1,0)</f>
        <v>0</v>
      </c>
      <c r="R441">
        <f>IF(WEEKDAY(A441)&gt;=6,1,0)</f>
        <v>1</v>
      </c>
      <c r="S441">
        <v>9812</v>
      </c>
      <c r="T441">
        <f>IF(MONTH(A441)=2,1,0)</f>
        <v>0</v>
      </c>
      <c r="U441">
        <f>IF(MONTH(A441)=3,1,0)</f>
        <v>1</v>
      </c>
      <c r="V441">
        <f>IF(MONTH(A441)=5,1,0)</f>
        <v>0</v>
      </c>
      <c r="W441">
        <f>IF(MONTH(A441)=6,1,0)</f>
        <v>0</v>
      </c>
      <c r="X441">
        <f>IF(MONTH(A441)=7,1,0)</f>
        <v>0</v>
      </c>
      <c r="Y441">
        <f>IF(MONTH(A441)=11,1,0)</f>
        <v>0</v>
      </c>
    </row>
    <row r="442" spans="1:25">
      <c r="A442" s="1">
        <v>40985</v>
      </c>
      <c r="B442">
        <v>31</v>
      </c>
      <c r="C442">
        <v>144</v>
      </c>
      <c r="D442">
        <v>4464</v>
      </c>
      <c r="E442">
        <v>2</v>
      </c>
      <c r="F442">
        <v>154</v>
      </c>
      <c r="G442">
        <v>308</v>
      </c>
      <c r="H442">
        <v>33</v>
      </c>
      <c r="I442">
        <v>144.60606060606059</v>
      </c>
      <c r="J442">
        <v>4772</v>
      </c>
      <c r="K442">
        <v>0</v>
      </c>
      <c r="L442">
        <v>441</v>
      </c>
      <c r="M442">
        <f>IF(MONTH(A442)=4,1,0)</f>
        <v>0</v>
      </c>
      <c r="N442">
        <f>IF(MONTH(A442)=8,1,0)</f>
        <v>0</v>
      </c>
      <c r="O442">
        <f>IF(MONTH(A442)=9,1,0)</f>
        <v>0</v>
      </c>
      <c r="P442">
        <f>IF(MONTH(A442)=10,1,0)</f>
        <v>0</v>
      </c>
      <c r="Q442">
        <f>IF(MONTH(A442)=12,1,0)</f>
        <v>0</v>
      </c>
      <c r="R442">
        <f>IF(WEEKDAY(A442)&gt;=6,1,0)</f>
        <v>1</v>
      </c>
      <c r="S442">
        <v>5924</v>
      </c>
      <c r="T442">
        <f>IF(MONTH(A442)=2,1,0)</f>
        <v>0</v>
      </c>
      <c r="U442">
        <f>IF(MONTH(A442)=3,1,0)</f>
        <v>1</v>
      </c>
      <c r="V442">
        <f>IF(MONTH(A442)=5,1,0)</f>
        <v>0</v>
      </c>
      <c r="W442">
        <f>IF(MONTH(A442)=6,1,0)</f>
        <v>0</v>
      </c>
      <c r="X442">
        <f>IF(MONTH(A442)=7,1,0)</f>
        <v>0</v>
      </c>
      <c r="Y442">
        <f>IF(MONTH(A442)=11,1,0)</f>
        <v>0</v>
      </c>
    </row>
    <row r="443" spans="1:25">
      <c r="A443" s="1">
        <v>40986</v>
      </c>
      <c r="B443">
        <v>38</v>
      </c>
      <c r="C443">
        <v>144</v>
      </c>
      <c r="D443">
        <v>5472</v>
      </c>
      <c r="E443">
        <v>0</v>
      </c>
      <c r="F443">
        <v>0</v>
      </c>
      <c r="G443">
        <v>0</v>
      </c>
      <c r="H443">
        <v>38</v>
      </c>
      <c r="I443">
        <v>144</v>
      </c>
      <c r="J443">
        <v>5472</v>
      </c>
      <c r="K443">
        <v>0</v>
      </c>
      <c r="L443">
        <v>442</v>
      </c>
      <c r="M443">
        <f>IF(MONTH(A443)=4,1,0)</f>
        <v>0</v>
      </c>
      <c r="N443">
        <f>IF(MONTH(A443)=8,1,0)</f>
        <v>0</v>
      </c>
      <c r="O443">
        <f>IF(MONTH(A443)=9,1,0)</f>
        <v>0</v>
      </c>
      <c r="P443">
        <f>IF(MONTH(A443)=10,1,0)</f>
        <v>0</v>
      </c>
      <c r="Q443">
        <f>IF(MONTH(A443)=12,1,0)</f>
        <v>0</v>
      </c>
      <c r="R443">
        <f>IF(WEEKDAY(A443)&gt;=6,1,0)</f>
        <v>0</v>
      </c>
      <c r="S443">
        <v>4772</v>
      </c>
      <c r="T443">
        <f>IF(MONTH(A443)=2,1,0)</f>
        <v>0</v>
      </c>
      <c r="U443">
        <f>IF(MONTH(A443)=3,1,0)</f>
        <v>1</v>
      </c>
      <c r="V443">
        <f>IF(MONTH(A443)=5,1,0)</f>
        <v>0</v>
      </c>
      <c r="W443">
        <f>IF(MONTH(A443)=6,1,0)</f>
        <v>0</v>
      </c>
      <c r="X443">
        <f>IF(MONTH(A443)=7,1,0)</f>
        <v>0</v>
      </c>
      <c r="Y443">
        <f>IF(MONTH(A443)=11,1,0)</f>
        <v>0</v>
      </c>
    </row>
    <row r="444" spans="1:25">
      <c r="A444" s="1">
        <v>40987</v>
      </c>
      <c r="B444">
        <v>41</v>
      </c>
      <c r="C444">
        <v>144</v>
      </c>
      <c r="D444">
        <v>5904</v>
      </c>
      <c r="E444">
        <v>0</v>
      </c>
      <c r="F444">
        <v>0</v>
      </c>
      <c r="G444">
        <v>0</v>
      </c>
      <c r="H444">
        <v>41</v>
      </c>
      <c r="I444">
        <v>144</v>
      </c>
      <c r="J444">
        <v>5904</v>
      </c>
      <c r="K444">
        <v>0</v>
      </c>
      <c r="L444">
        <v>443</v>
      </c>
      <c r="M444">
        <f>IF(MONTH(A444)=4,1,0)</f>
        <v>0</v>
      </c>
      <c r="N444">
        <f>IF(MONTH(A444)=8,1,0)</f>
        <v>0</v>
      </c>
      <c r="O444">
        <f>IF(MONTH(A444)=9,1,0)</f>
        <v>0</v>
      </c>
      <c r="P444">
        <f>IF(MONTH(A444)=10,1,0)</f>
        <v>0</v>
      </c>
      <c r="Q444">
        <f>IF(MONTH(A444)=12,1,0)</f>
        <v>0</v>
      </c>
      <c r="R444">
        <f>IF(WEEKDAY(A444)&gt;=6,1,0)</f>
        <v>0</v>
      </c>
      <c r="S444">
        <v>5472</v>
      </c>
      <c r="T444">
        <f>IF(MONTH(A444)=2,1,0)</f>
        <v>0</v>
      </c>
      <c r="U444">
        <f>IF(MONTH(A444)=3,1,0)</f>
        <v>1</v>
      </c>
      <c r="V444">
        <f>IF(MONTH(A444)=5,1,0)</f>
        <v>0</v>
      </c>
      <c r="W444">
        <f>IF(MONTH(A444)=6,1,0)</f>
        <v>0</v>
      </c>
      <c r="X444">
        <f>IF(MONTH(A444)=7,1,0)</f>
        <v>0</v>
      </c>
      <c r="Y444">
        <f>IF(MONTH(A444)=11,1,0)</f>
        <v>0</v>
      </c>
    </row>
    <row r="445" spans="1:25">
      <c r="A445" s="1">
        <v>40988</v>
      </c>
      <c r="B445">
        <v>49</v>
      </c>
      <c r="C445">
        <v>144</v>
      </c>
      <c r="D445">
        <v>7056</v>
      </c>
      <c r="E445">
        <v>0</v>
      </c>
      <c r="F445">
        <v>0</v>
      </c>
      <c r="G445">
        <v>0</v>
      </c>
      <c r="H445">
        <v>49</v>
      </c>
      <c r="I445">
        <v>144</v>
      </c>
      <c r="J445">
        <v>7056</v>
      </c>
      <c r="K445">
        <v>0</v>
      </c>
      <c r="L445">
        <v>444</v>
      </c>
      <c r="M445">
        <f>IF(MONTH(A445)=4,1,0)</f>
        <v>0</v>
      </c>
      <c r="N445">
        <f>IF(MONTH(A445)=8,1,0)</f>
        <v>0</v>
      </c>
      <c r="O445">
        <f>IF(MONTH(A445)=9,1,0)</f>
        <v>0</v>
      </c>
      <c r="P445">
        <f>IF(MONTH(A445)=10,1,0)</f>
        <v>0</v>
      </c>
      <c r="Q445">
        <f>IF(MONTH(A445)=12,1,0)</f>
        <v>0</v>
      </c>
      <c r="R445">
        <f>IF(WEEKDAY(A445)&gt;=6,1,0)</f>
        <v>0</v>
      </c>
      <c r="S445">
        <v>5904</v>
      </c>
      <c r="T445">
        <f>IF(MONTH(A445)=2,1,0)</f>
        <v>0</v>
      </c>
      <c r="U445">
        <f>IF(MONTH(A445)=3,1,0)</f>
        <v>1</v>
      </c>
      <c r="V445">
        <f>IF(MONTH(A445)=5,1,0)</f>
        <v>0</v>
      </c>
      <c r="W445">
        <f>IF(MONTH(A445)=6,1,0)</f>
        <v>0</v>
      </c>
      <c r="X445">
        <f>IF(MONTH(A445)=7,1,0)</f>
        <v>0</v>
      </c>
      <c r="Y445">
        <f>IF(MONTH(A445)=11,1,0)</f>
        <v>0</v>
      </c>
    </row>
    <row r="446" spans="1:25">
      <c r="A446" s="1">
        <v>40989</v>
      </c>
      <c r="B446">
        <v>47</v>
      </c>
      <c r="C446">
        <v>144</v>
      </c>
      <c r="D446">
        <v>6768</v>
      </c>
      <c r="E446">
        <v>1</v>
      </c>
      <c r="F446">
        <v>144</v>
      </c>
      <c r="G446">
        <v>144</v>
      </c>
      <c r="H446">
        <v>48</v>
      </c>
      <c r="I446">
        <v>144</v>
      </c>
      <c r="J446">
        <v>6912</v>
      </c>
      <c r="K446">
        <v>0</v>
      </c>
      <c r="L446">
        <v>445</v>
      </c>
      <c r="M446">
        <f>IF(MONTH(A446)=4,1,0)</f>
        <v>0</v>
      </c>
      <c r="N446">
        <f>IF(MONTH(A446)=8,1,0)</f>
        <v>0</v>
      </c>
      <c r="O446">
        <f>IF(MONTH(A446)=9,1,0)</f>
        <v>0</v>
      </c>
      <c r="P446">
        <f>IF(MONTH(A446)=10,1,0)</f>
        <v>0</v>
      </c>
      <c r="Q446">
        <f>IF(MONTH(A446)=12,1,0)</f>
        <v>0</v>
      </c>
      <c r="R446">
        <f>IF(WEEKDAY(A446)&gt;=6,1,0)</f>
        <v>0</v>
      </c>
      <c r="S446">
        <v>7056</v>
      </c>
      <c r="T446">
        <f>IF(MONTH(A446)=2,1,0)</f>
        <v>0</v>
      </c>
      <c r="U446">
        <f>IF(MONTH(A446)=3,1,0)</f>
        <v>1</v>
      </c>
      <c r="V446">
        <f>IF(MONTH(A446)=5,1,0)</f>
        <v>0</v>
      </c>
      <c r="W446">
        <f>IF(MONTH(A446)=6,1,0)</f>
        <v>0</v>
      </c>
      <c r="X446">
        <f>IF(MONTH(A446)=7,1,0)</f>
        <v>0</v>
      </c>
      <c r="Y446">
        <f>IF(MONTH(A446)=11,1,0)</f>
        <v>0</v>
      </c>
    </row>
    <row r="447" spans="1:25">
      <c r="A447" s="1">
        <v>40990</v>
      </c>
      <c r="B447">
        <v>88</v>
      </c>
      <c r="C447">
        <v>144</v>
      </c>
      <c r="D447">
        <v>12672</v>
      </c>
      <c r="E447">
        <v>2</v>
      </c>
      <c r="F447">
        <v>144</v>
      </c>
      <c r="G447">
        <v>288</v>
      </c>
      <c r="H447">
        <v>90</v>
      </c>
      <c r="I447">
        <v>144</v>
      </c>
      <c r="J447">
        <v>12960</v>
      </c>
      <c r="K447">
        <v>0</v>
      </c>
      <c r="L447">
        <v>446</v>
      </c>
      <c r="M447">
        <f>IF(MONTH(A447)=4,1,0)</f>
        <v>0</v>
      </c>
      <c r="N447">
        <f>IF(MONTH(A447)=8,1,0)</f>
        <v>0</v>
      </c>
      <c r="O447">
        <f>IF(MONTH(A447)=9,1,0)</f>
        <v>0</v>
      </c>
      <c r="P447">
        <f>IF(MONTH(A447)=10,1,0)</f>
        <v>0</v>
      </c>
      <c r="Q447">
        <f>IF(MONTH(A447)=12,1,0)</f>
        <v>0</v>
      </c>
      <c r="R447">
        <f>IF(WEEKDAY(A447)&gt;=6,1,0)</f>
        <v>0</v>
      </c>
      <c r="S447">
        <v>6912</v>
      </c>
      <c r="T447">
        <f>IF(MONTH(A447)=2,1,0)</f>
        <v>0</v>
      </c>
      <c r="U447">
        <f>IF(MONTH(A447)=3,1,0)</f>
        <v>1</v>
      </c>
      <c r="V447">
        <f>IF(MONTH(A447)=5,1,0)</f>
        <v>0</v>
      </c>
      <c r="W447">
        <f>IF(MONTH(A447)=6,1,0)</f>
        <v>0</v>
      </c>
      <c r="X447">
        <f>IF(MONTH(A447)=7,1,0)</f>
        <v>0</v>
      </c>
      <c r="Y447">
        <f>IF(MONTH(A447)=11,1,0)</f>
        <v>0</v>
      </c>
    </row>
    <row r="448" spans="1:25">
      <c r="A448" s="1">
        <v>40991</v>
      </c>
      <c r="B448">
        <v>15</v>
      </c>
      <c r="C448">
        <v>144</v>
      </c>
      <c r="D448">
        <v>2160</v>
      </c>
      <c r="E448">
        <v>0</v>
      </c>
      <c r="F448">
        <v>0</v>
      </c>
      <c r="G448">
        <v>0</v>
      </c>
      <c r="H448">
        <v>15</v>
      </c>
      <c r="I448">
        <v>144</v>
      </c>
      <c r="J448">
        <v>2160</v>
      </c>
      <c r="K448">
        <v>0</v>
      </c>
      <c r="L448">
        <v>447</v>
      </c>
      <c r="M448">
        <f>IF(MONTH(A448)=4,1,0)</f>
        <v>0</v>
      </c>
      <c r="N448">
        <f>IF(MONTH(A448)=8,1,0)</f>
        <v>0</v>
      </c>
      <c r="O448">
        <f>IF(MONTH(A448)=9,1,0)</f>
        <v>0</v>
      </c>
      <c r="P448">
        <f>IF(MONTH(A448)=10,1,0)</f>
        <v>0</v>
      </c>
      <c r="Q448">
        <f>IF(MONTH(A448)=12,1,0)</f>
        <v>0</v>
      </c>
      <c r="R448">
        <f>IF(WEEKDAY(A448)&gt;=6,1,0)</f>
        <v>1</v>
      </c>
      <c r="S448">
        <v>12960</v>
      </c>
      <c r="T448">
        <f>IF(MONTH(A448)=2,1,0)</f>
        <v>0</v>
      </c>
      <c r="U448">
        <f>IF(MONTH(A448)=3,1,0)</f>
        <v>1</v>
      </c>
      <c r="V448">
        <f>IF(MONTH(A448)=5,1,0)</f>
        <v>0</v>
      </c>
      <c r="W448">
        <f>IF(MONTH(A448)=6,1,0)</f>
        <v>0</v>
      </c>
      <c r="X448">
        <f>IF(MONTH(A448)=7,1,0)</f>
        <v>0</v>
      </c>
      <c r="Y448">
        <f>IF(MONTH(A448)=11,1,0)</f>
        <v>0</v>
      </c>
    </row>
    <row r="449" spans="1:25">
      <c r="A449" s="1">
        <v>40992</v>
      </c>
      <c r="B449">
        <v>45</v>
      </c>
      <c r="C449">
        <v>144</v>
      </c>
      <c r="D449">
        <v>6480</v>
      </c>
      <c r="E449">
        <v>0</v>
      </c>
      <c r="F449">
        <v>0</v>
      </c>
      <c r="G449">
        <v>0</v>
      </c>
      <c r="H449">
        <v>45</v>
      </c>
      <c r="I449">
        <v>144</v>
      </c>
      <c r="J449">
        <v>6480</v>
      </c>
      <c r="K449">
        <v>0</v>
      </c>
      <c r="L449">
        <v>448</v>
      </c>
      <c r="M449">
        <f>IF(MONTH(A449)=4,1,0)</f>
        <v>0</v>
      </c>
      <c r="N449">
        <f>IF(MONTH(A449)=8,1,0)</f>
        <v>0</v>
      </c>
      <c r="O449">
        <f>IF(MONTH(A449)=9,1,0)</f>
        <v>0</v>
      </c>
      <c r="P449">
        <f>IF(MONTH(A449)=10,1,0)</f>
        <v>0</v>
      </c>
      <c r="Q449">
        <f>IF(MONTH(A449)=12,1,0)</f>
        <v>0</v>
      </c>
      <c r="R449">
        <f>IF(WEEKDAY(A449)&gt;=6,1,0)</f>
        <v>1</v>
      </c>
      <c r="S449">
        <v>2160</v>
      </c>
      <c r="T449">
        <f>IF(MONTH(A449)=2,1,0)</f>
        <v>0</v>
      </c>
      <c r="U449">
        <f>IF(MONTH(A449)=3,1,0)</f>
        <v>1</v>
      </c>
      <c r="V449">
        <f>IF(MONTH(A449)=5,1,0)</f>
        <v>0</v>
      </c>
      <c r="W449">
        <f>IF(MONTH(A449)=6,1,0)</f>
        <v>0</v>
      </c>
      <c r="X449">
        <f>IF(MONTH(A449)=7,1,0)</f>
        <v>0</v>
      </c>
      <c r="Y449">
        <f>IF(MONTH(A449)=11,1,0)</f>
        <v>0</v>
      </c>
    </row>
    <row r="450" spans="1:25">
      <c r="A450" s="1">
        <v>40993</v>
      </c>
      <c r="B450">
        <v>58</v>
      </c>
      <c r="C450">
        <v>144</v>
      </c>
      <c r="D450">
        <v>8352</v>
      </c>
      <c r="E450">
        <v>0</v>
      </c>
      <c r="F450">
        <v>0</v>
      </c>
      <c r="G450">
        <v>0</v>
      </c>
      <c r="H450">
        <v>58</v>
      </c>
      <c r="I450">
        <v>144</v>
      </c>
      <c r="J450">
        <v>8352</v>
      </c>
      <c r="K450">
        <v>0</v>
      </c>
      <c r="L450">
        <v>449</v>
      </c>
      <c r="M450">
        <f>IF(MONTH(A450)=4,1,0)</f>
        <v>0</v>
      </c>
      <c r="N450">
        <f>IF(MONTH(A450)=8,1,0)</f>
        <v>0</v>
      </c>
      <c r="O450">
        <f>IF(MONTH(A450)=9,1,0)</f>
        <v>0</v>
      </c>
      <c r="P450">
        <f>IF(MONTH(A450)=10,1,0)</f>
        <v>0</v>
      </c>
      <c r="Q450">
        <f>IF(MONTH(A450)=12,1,0)</f>
        <v>0</v>
      </c>
      <c r="R450">
        <f>IF(WEEKDAY(A450)&gt;=6,1,0)</f>
        <v>0</v>
      </c>
      <c r="S450">
        <v>6480</v>
      </c>
      <c r="T450">
        <f>IF(MONTH(A450)=2,1,0)</f>
        <v>0</v>
      </c>
      <c r="U450">
        <f>IF(MONTH(A450)=3,1,0)</f>
        <v>1</v>
      </c>
      <c r="V450">
        <f>IF(MONTH(A450)=5,1,0)</f>
        <v>0</v>
      </c>
      <c r="W450">
        <f>IF(MONTH(A450)=6,1,0)</f>
        <v>0</v>
      </c>
      <c r="X450">
        <f>IF(MONTH(A450)=7,1,0)</f>
        <v>0</v>
      </c>
      <c r="Y450">
        <f>IF(MONTH(A450)=11,1,0)</f>
        <v>0</v>
      </c>
    </row>
    <row r="451" spans="1:25">
      <c r="A451" s="1">
        <v>40994</v>
      </c>
      <c r="B451">
        <v>69</v>
      </c>
      <c r="C451">
        <v>144.28985507246378</v>
      </c>
      <c r="D451">
        <v>9956</v>
      </c>
      <c r="E451">
        <v>0</v>
      </c>
      <c r="F451">
        <v>0</v>
      </c>
      <c r="G451">
        <v>0</v>
      </c>
      <c r="H451">
        <v>69</v>
      </c>
      <c r="I451">
        <v>144.28985507246378</v>
      </c>
      <c r="J451">
        <v>9956</v>
      </c>
      <c r="K451">
        <v>0</v>
      </c>
      <c r="L451">
        <v>450</v>
      </c>
      <c r="M451">
        <f>IF(MONTH(A451)=4,1,0)</f>
        <v>0</v>
      </c>
      <c r="N451">
        <f>IF(MONTH(A451)=8,1,0)</f>
        <v>0</v>
      </c>
      <c r="O451">
        <f>IF(MONTH(A451)=9,1,0)</f>
        <v>0</v>
      </c>
      <c r="P451">
        <f>IF(MONTH(A451)=10,1,0)</f>
        <v>0</v>
      </c>
      <c r="Q451">
        <f>IF(MONTH(A451)=12,1,0)</f>
        <v>0</v>
      </c>
      <c r="R451">
        <f>IF(WEEKDAY(A451)&gt;=6,1,0)</f>
        <v>0</v>
      </c>
      <c r="S451">
        <v>8352</v>
      </c>
      <c r="T451">
        <f>IF(MONTH(A451)=2,1,0)</f>
        <v>0</v>
      </c>
      <c r="U451">
        <f>IF(MONTH(A451)=3,1,0)</f>
        <v>1</v>
      </c>
      <c r="V451">
        <f>IF(MONTH(A451)=5,1,0)</f>
        <v>0</v>
      </c>
      <c r="W451">
        <f>IF(MONTH(A451)=6,1,0)</f>
        <v>0</v>
      </c>
      <c r="X451">
        <f>IF(MONTH(A451)=7,1,0)</f>
        <v>0</v>
      </c>
      <c r="Y451">
        <f>IF(MONTH(A451)=11,1,0)</f>
        <v>0</v>
      </c>
    </row>
    <row r="452" spans="1:25">
      <c r="A452" s="1">
        <v>40995</v>
      </c>
      <c r="B452">
        <v>70</v>
      </c>
      <c r="C452">
        <v>144.28571428571428</v>
      </c>
      <c r="D452">
        <v>10100</v>
      </c>
      <c r="E452">
        <v>0</v>
      </c>
      <c r="F452">
        <v>0</v>
      </c>
      <c r="G452">
        <v>0</v>
      </c>
      <c r="H452">
        <v>70</v>
      </c>
      <c r="I452">
        <v>144.28571428571428</v>
      </c>
      <c r="J452">
        <v>10100</v>
      </c>
      <c r="K452">
        <v>0</v>
      </c>
      <c r="L452">
        <v>451</v>
      </c>
      <c r="M452">
        <f>IF(MONTH(A452)=4,1,0)</f>
        <v>0</v>
      </c>
      <c r="N452">
        <f>IF(MONTH(A452)=8,1,0)</f>
        <v>0</v>
      </c>
      <c r="O452">
        <f>IF(MONTH(A452)=9,1,0)</f>
        <v>0</v>
      </c>
      <c r="P452">
        <f>IF(MONTH(A452)=10,1,0)</f>
        <v>0</v>
      </c>
      <c r="Q452">
        <f>IF(MONTH(A452)=12,1,0)</f>
        <v>0</v>
      </c>
      <c r="R452">
        <f>IF(WEEKDAY(A452)&gt;=6,1,0)</f>
        <v>0</v>
      </c>
      <c r="S452">
        <v>9956</v>
      </c>
      <c r="T452">
        <f>IF(MONTH(A452)=2,1,0)</f>
        <v>0</v>
      </c>
      <c r="U452">
        <f>IF(MONTH(A452)=3,1,0)</f>
        <v>1</v>
      </c>
      <c r="V452">
        <f>IF(MONTH(A452)=5,1,0)</f>
        <v>0</v>
      </c>
      <c r="W452">
        <f>IF(MONTH(A452)=6,1,0)</f>
        <v>0</v>
      </c>
      <c r="X452">
        <f>IF(MONTH(A452)=7,1,0)</f>
        <v>0</v>
      </c>
      <c r="Y452">
        <f>IF(MONTH(A452)=11,1,0)</f>
        <v>0</v>
      </c>
    </row>
    <row r="453" spans="1:25">
      <c r="A453" s="1">
        <v>40996</v>
      </c>
      <c r="B453">
        <v>69</v>
      </c>
      <c r="C453">
        <v>144.57971014492753</v>
      </c>
      <c r="D453">
        <v>9976</v>
      </c>
      <c r="E453">
        <v>1</v>
      </c>
      <c r="F453">
        <v>144</v>
      </c>
      <c r="G453">
        <v>144</v>
      </c>
      <c r="H453">
        <v>70</v>
      </c>
      <c r="I453">
        <v>144.57142857142858</v>
      </c>
      <c r="J453">
        <v>10120</v>
      </c>
      <c r="K453">
        <v>0</v>
      </c>
      <c r="L453">
        <v>452</v>
      </c>
      <c r="M453">
        <f>IF(MONTH(A453)=4,1,0)</f>
        <v>0</v>
      </c>
      <c r="N453">
        <f>IF(MONTH(A453)=8,1,0)</f>
        <v>0</v>
      </c>
      <c r="O453">
        <f>IF(MONTH(A453)=9,1,0)</f>
        <v>0</v>
      </c>
      <c r="P453">
        <f>IF(MONTH(A453)=10,1,0)</f>
        <v>0</v>
      </c>
      <c r="Q453">
        <f>IF(MONTH(A453)=12,1,0)</f>
        <v>0</v>
      </c>
      <c r="R453">
        <f>IF(WEEKDAY(A453)&gt;=6,1,0)</f>
        <v>0</v>
      </c>
      <c r="S453">
        <v>10100</v>
      </c>
      <c r="T453">
        <f>IF(MONTH(A453)=2,1,0)</f>
        <v>0</v>
      </c>
      <c r="U453">
        <f>IF(MONTH(A453)=3,1,0)</f>
        <v>1</v>
      </c>
      <c r="V453">
        <f>IF(MONTH(A453)=5,1,0)</f>
        <v>0</v>
      </c>
      <c r="W453">
        <f>IF(MONTH(A453)=6,1,0)</f>
        <v>0</v>
      </c>
      <c r="X453">
        <f>IF(MONTH(A453)=7,1,0)</f>
        <v>0</v>
      </c>
      <c r="Y453">
        <f>IF(MONTH(A453)=11,1,0)</f>
        <v>0</v>
      </c>
    </row>
    <row r="454" spans="1:25">
      <c r="A454" s="1">
        <v>40997</v>
      </c>
      <c r="B454">
        <v>60</v>
      </c>
      <c r="C454">
        <v>144.33333333333334</v>
      </c>
      <c r="D454">
        <v>8660</v>
      </c>
      <c r="E454">
        <v>0</v>
      </c>
      <c r="F454">
        <v>0</v>
      </c>
      <c r="G454">
        <v>0</v>
      </c>
      <c r="H454">
        <v>60</v>
      </c>
      <c r="I454">
        <v>144.33333333333334</v>
      </c>
      <c r="J454">
        <v>8660</v>
      </c>
      <c r="K454">
        <v>0</v>
      </c>
      <c r="L454">
        <v>453</v>
      </c>
      <c r="M454">
        <f>IF(MONTH(A454)=4,1,0)</f>
        <v>0</v>
      </c>
      <c r="N454">
        <f>IF(MONTH(A454)=8,1,0)</f>
        <v>0</v>
      </c>
      <c r="O454">
        <f>IF(MONTH(A454)=9,1,0)</f>
        <v>0</v>
      </c>
      <c r="P454">
        <f>IF(MONTH(A454)=10,1,0)</f>
        <v>0</v>
      </c>
      <c r="Q454">
        <f>IF(MONTH(A454)=12,1,0)</f>
        <v>0</v>
      </c>
      <c r="R454">
        <f>IF(WEEKDAY(A454)&gt;=6,1,0)</f>
        <v>0</v>
      </c>
      <c r="S454">
        <v>10120</v>
      </c>
      <c r="T454">
        <f>IF(MONTH(A454)=2,1,0)</f>
        <v>0</v>
      </c>
      <c r="U454">
        <f>IF(MONTH(A454)=3,1,0)</f>
        <v>1</v>
      </c>
      <c r="V454">
        <f>IF(MONTH(A454)=5,1,0)</f>
        <v>0</v>
      </c>
      <c r="W454">
        <f>IF(MONTH(A454)=6,1,0)</f>
        <v>0</v>
      </c>
      <c r="X454">
        <f>IF(MONTH(A454)=7,1,0)</f>
        <v>0</v>
      </c>
      <c r="Y454">
        <f>IF(MONTH(A454)=11,1,0)</f>
        <v>0</v>
      </c>
    </row>
    <row r="455" spans="1:25">
      <c r="A455" s="1">
        <v>40998</v>
      </c>
      <c r="B455">
        <v>10</v>
      </c>
      <c r="C455">
        <v>144</v>
      </c>
      <c r="D455">
        <v>1440</v>
      </c>
      <c r="E455">
        <v>0</v>
      </c>
      <c r="F455">
        <v>0</v>
      </c>
      <c r="G455">
        <v>0</v>
      </c>
      <c r="H455">
        <v>10</v>
      </c>
      <c r="I455">
        <v>144</v>
      </c>
      <c r="J455">
        <v>1440</v>
      </c>
      <c r="K455">
        <v>0</v>
      </c>
      <c r="L455">
        <v>454</v>
      </c>
      <c r="M455">
        <f>IF(MONTH(A455)=4,1,0)</f>
        <v>0</v>
      </c>
      <c r="N455">
        <f>IF(MONTH(A455)=8,1,0)</f>
        <v>0</v>
      </c>
      <c r="O455">
        <f>IF(MONTH(A455)=9,1,0)</f>
        <v>0</v>
      </c>
      <c r="P455">
        <f>IF(MONTH(A455)=10,1,0)</f>
        <v>0</v>
      </c>
      <c r="Q455">
        <f>IF(MONTH(A455)=12,1,0)</f>
        <v>0</v>
      </c>
      <c r="R455">
        <f>IF(WEEKDAY(A455)&gt;=6,1,0)</f>
        <v>1</v>
      </c>
      <c r="S455">
        <v>8660</v>
      </c>
      <c r="T455">
        <f>IF(MONTH(A455)=2,1,0)</f>
        <v>0</v>
      </c>
      <c r="U455">
        <f>IF(MONTH(A455)=3,1,0)</f>
        <v>1</v>
      </c>
      <c r="V455">
        <f>IF(MONTH(A455)=5,1,0)</f>
        <v>0</v>
      </c>
      <c r="W455">
        <f>IF(MONTH(A455)=6,1,0)</f>
        <v>0</v>
      </c>
      <c r="X455">
        <f>IF(MONTH(A455)=7,1,0)</f>
        <v>0</v>
      </c>
      <c r="Y455">
        <f>IF(MONTH(A455)=11,1,0)</f>
        <v>0</v>
      </c>
    </row>
    <row r="456" spans="1:25">
      <c r="A456" s="1">
        <v>40999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455</v>
      </c>
      <c r="M456">
        <f>IF(MONTH(A456)=4,1,0)</f>
        <v>0</v>
      </c>
      <c r="N456">
        <f>IF(MONTH(A456)=8,1,0)</f>
        <v>0</v>
      </c>
      <c r="O456">
        <f>IF(MONTH(A456)=9,1,0)</f>
        <v>0</v>
      </c>
      <c r="P456">
        <f>IF(MONTH(A456)=10,1,0)</f>
        <v>0</v>
      </c>
      <c r="Q456">
        <f>IF(MONTH(A456)=12,1,0)</f>
        <v>0</v>
      </c>
      <c r="R456">
        <f>IF(WEEKDAY(A456)&gt;=6,1,0)</f>
        <v>1</v>
      </c>
      <c r="S456">
        <v>1440</v>
      </c>
      <c r="T456">
        <f>IF(MONTH(A456)=2,1,0)</f>
        <v>0</v>
      </c>
      <c r="U456">
        <f>IF(MONTH(A456)=3,1,0)</f>
        <v>1</v>
      </c>
      <c r="V456">
        <f>IF(MONTH(A456)=5,1,0)</f>
        <v>0</v>
      </c>
      <c r="W456">
        <f>IF(MONTH(A456)=6,1,0)</f>
        <v>0</v>
      </c>
      <c r="X456">
        <f>IF(MONTH(A456)=7,1,0)</f>
        <v>0</v>
      </c>
      <c r="Y456">
        <f>IF(MONTH(A456)=11,1,0)</f>
        <v>0</v>
      </c>
    </row>
    <row r="457" spans="1:25">
      <c r="A457" s="1">
        <v>41000</v>
      </c>
      <c r="B457">
        <v>7</v>
      </c>
      <c r="C457">
        <v>144</v>
      </c>
      <c r="D457">
        <v>1008</v>
      </c>
      <c r="E457">
        <v>0</v>
      </c>
      <c r="F457">
        <v>0</v>
      </c>
      <c r="G457">
        <v>0</v>
      </c>
      <c r="H457">
        <v>7</v>
      </c>
      <c r="I457">
        <v>144</v>
      </c>
      <c r="J457">
        <v>1008</v>
      </c>
      <c r="K457">
        <v>0</v>
      </c>
      <c r="L457">
        <v>456</v>
      </c>
      <c r="M457">
        <f>IF(MONTH(A457)=4,1,0)</f>
        <v>1</v>
      </c>
      <c r="N457">
        <f>IF(MONTH(A457)=8,1,0)</f>
        <v>0</v>
      </c>
      <c r="O457">
        <f>IF(MONTH(A457)=9,1,0)</f>
        <v>0</v>
      </c>
      <c r="P457">
        <f>IF(MONTH(A457)=10,1,0)</f>
        <v>0</v>
      </c>
      <c r="Q457">
        <f>IF(MONTH(A457)=12,1,0)</f>
        <v>0</v>
      </c>
      <c r="R457">
        <f>IF(WEEKDAY(A457)&gt;=6,1,0)</f>
        <v>0</v>
      </c>
      <c r="S457">
        <v>0</v>
      </c>
      <c r="T457">
        <f>IF(MONTH(A457)=2,1,0)</f>
        <v>0</v>
      </c>
      <c r="U457">
        <f>IF(MONTH(A457)=3,1,0)</f>
        <v>0</v>
      </c>
      <c r="V457">
        <f>IF(MONTH(A457)=5,1,0)</f>
        <v>0</v>
      </c>
      <c r="W457">
        <f>IF(MONTH(A457)=6,1,0)</f>
        <v>0</v>
      </c>
      <c r="X457">
        <f>IF(MONTH(A457)=7,1,0)</f>
        <v>0</v>
      </c>
      <c r="Y457">
        <f>IF(MONTH(A457)=11,1,0)</f>
        <v>0</v>
      </c>
    </row>
    <row r="458" spans="1:25">
      <c r="A458" s="1">
        <v>41001</v>
      </c>
      <c r="B458">
        <v>7</v>
      </c>
      <c r="C458">
        <v>144</v>
      </c>
      <c r="D458">
        <v>1008</v>
      </c>
      <c r="E458">
        <v>0</v>
      </c>
      <c r="F458">
        <v>0</v>
      </c>
      <c r="G458">
        <v>0</v>
      </c>
      <c r="H458">
        <v>7</v>
      </c>
      <c r="I458">
        <v>144</v>
      </c>
      <c r="J458">
        <v>1008</v>
      </c>
      <c r="K458">
        <v>0</v>
      </c>
      <c r="L458">
        <v>457</v>
      </c>
      <c r="M458">
        <f>IF(MONTH(A458)=4,1,0)</f>
        <v>1</v>
      </c>
      <c r="N458">
        <f>IF(MONTH(A458)=8,1,0)</f>
        <v>0</v>
      </c>
      <c r="O458">
        <f>IF(MONTH(A458)=9,1,0)</f>
        <v>0</v>
      </c>
      <c r="P458">
        <f>IF(MONTH(A458)=10,1,0)</f>
        <v>0</v>
      </c>
      <c r="Q458">
        <f>IF(MONTH(A458)=12,1,0)</f>
        <v>0</v>
      </c>
      <c r="R458">
        <f>IF(WEEKDAY(A458)&gt;=6,1,0)</f>
        <v>0</v>
      </c>
      <c r="S458">
        <v>1008</v>
      </c>
      <c r="T458">
        <f>IF(MONTH(A458)=2,1,0)</f>
        <v>0</v>
      </c>
      <c r="U458">
        <f>IF(MONTH(A458)=3,1,0)</f>
        <v>0</v>
      </c>
      <c r="V458">
        <f>IF(MONTH(A458)=5,1,0)</f>
        <v>0</v>
      </c>
      <c r="W458">
        <f>IF(MONTH(A458)=6,1,0)</f>
        <v>0</v>
      </c>
      <c r="X458">
        <f>IF(MONTH(A458)=7,1,0)</f>
        <v>0</v>
      </c>
      <c r="Y458">
        <f>IF(MONTH(A458)=11,1,0)</f>
        <v>0</v>
      </c>
    </row>
    <row r="459" spans="1:25">
      <c r="A459" s="1">
        <v>41002</v>
      </c>
      <c r="B459">
        <v>7</v>
      </c>
      <c r="C459">
        <v>144</v>
      </c>
      <c r="D459">
        <v>1008</v>
      </c>
      <c r="E459">
        <v>0</v>
      </c>
      <c r="F459">
        <v>0</v>
      </c>
      <c r="G459">
        <v>0</v>
      </c>
      <c r="H459">
        <v>7</v>
      </c>
      <c r="I459">
        <v>144</v>
      </c>
      <c r="J459">
        <v>1008</v>
      </c>
      <c r="K459">
        <v>0</v>
      </c>
      <c r="L459">
        <v>458</v>
      </c>
      <c r="M459">
        <f>IF(MONTH(A459)=4,1,0)</f>
        <v>1</v>
      </c>
      <c r="N459">
        <f>IF(MONTH(A459)=8,1,0)</f>
        <v>0</v>
      </c>
      <c r="O459">
        <f>IF(MONTH(A459)=9,1,0)</f>
        <v>0</v>
      </c>
      <c r="P459">
        <f>IF(MONTH(A459)=10,1,0)</f>
        <v>0</v>
      </c>
      <c r="Q459">
        <f>IF(MONTH(A459)=12,1,0)</f>
        <v>0</v>
      </c>
      <c r="R459">
        <f>IF(WEEKDAY(A459)&gt;=6,1,0)</f>
        <v>0</v>
      </c>
      <c r="S459">
        <v>1008</v>
      </c>
      <c r="T459">
        <f>IF(MONTH(A459)=2,1,0)</f>
        <v>0</v>
      </c>
      <c r="U459">
        <f>IF(MONTH(A459)=3,1,0)</f>
        <v>0</v>
      </c>
      <c r="V459">
        <f>IF(MONTH(A459)=5,1,0)</f>
        <v>0</v>
      </c>
      <c r="W459">
        <f>IF(MONTH(A459)=6,1,0)</f>
        <v>0</v>
      </c>
      <c r="X459">
        <f>IF(MONTH(A459)=7,1,0)</f>
        <v>0</v>
      </c>
      <c r="Y459">
        <f>IF(MONTH(A459)=11,1,0)</f>
        <v>0</v>
      </c>
    </row>
    <row r="460" spans="1:25">
      <c r="A460" s="1">
        <v>41003</v>
      </c>
      <c r="B460">
        <v>15</v>
      </c>
      <c r="C460">
        <v>144</v>
      </c>
      <c r="D460">
        <v>2160</v>
      </c>
      <c r="E460">
        <v>0</v>
      </c>
      <c r="F460">
        <v>0</v>
      </c>
      <c r="G460">
        <v>0</v>
      </c>
      <c r="H460">
        <v>15</v>
      </c>
      <c r="I460">
        <v>144</v>
      </c>
      <c r="J460">
        <v>2160</v>
      </c>
      <c r="K460">
        <v>0</v>
      </c>
      <c r="L460">
        <v>459</v>
      </c>
      <c r="M460">
        <f>IF(MONTH(A460)=4,1,0)</f>
        <v>1</v>
      </c>
      <c r="N460">
        <f>IF(MONTH(A460)=8,1,0)</f>
        <v>0</v>
      </c>
      <c r="O460">
        <f>IF(MONTH(A460)=9,1,0)</f>
        <v>0</v>
      </c>
      <c r="P460">
        <f>IF(MONTH(A460)=10,1,0)</f>
        <v>0</v>
      </c>
      <c r="Q460">
        <f>IF(MONTH(A460)=12,1,0)</f>
        <v>0</v>
      </c>
      <c r="R460">
        <f>IF(WEEKDAY(A460)&gt;=6,1,0)</f>
        <v>0</v>
      </c>
      <c r="S460">
        <v>1008</v>
      </c>
      <c r="T460">
        <f>IF(MONTH(A460)=2,1,0)</f>
        <v>0</v>
      </c>
      <c r="U460">
        <f>IF(MONTH(A460)=3,1,0)</f>
        <v>0</v>
      </c>
      <c r="V460">
        <f>IF(MONTH(A460)=5,1,0)</f>
        <v>0</v>
      </c>
      <c r="W460">
        <f>IF(MONTH(A460)=6,1,0)</f>
        <v>0</v>
      </c>
      <c r="X460">
        <f>IF(MONTH(A460)=7,1,0)</f>
        <v>0</v>
      </c>
      <c r="Y460">
        <f>IF(MONTH(A460)=11,1,0)</f>
        <v>0</v>
      </c>
    </row>
    <row r="461" spans="1:25">
      <c r="A461" s="1">
        <v>41004</v>
      </c>
      <c r="B461">
        <v>2</v>
      </c>
      <c r="C461">
        <v>144</v>
      </c>
      <c r="D461">
        <v>288</v>
      </c>
      <c r="E461">
        <v>0</v>
      </c>
      <c r="F461">
        <v>0</v>
      </c>
      <c r="G461">
        <v>0</v>
      </c>
      <c r="H461">
        <v>2</v>
      </c>
      <c r="I461">
        <v>144</v>
      </c>
      <c r="J461">
        <v>288</v>
      </c>
      <c r="K461">
        <v>0</v>
      </c>
      <c r="L461">
        <v>460</v>
      </c>
      <c r="M461">
        <f>IF(MONTH(A461)=4,1,0)</f>
        <v>1</v>
      </c>
      <c r="N461">
        <f>IF(MONTH(A461)=8,1,0)</f>
        <v>0</v>
      </c>
      <c r="O461">
        <f>IF(MONTH(A461)=9,1,0)</f>
        <v>0</v>
      </c>
      <c r="P461">
        <f>IF(MONTH(A461)=10,1,0)</f>
        <v>0</v>
      </c>
      <c r="Q461">
        <f>IF(MONTH(A461)=12,1,0)</f>
        <v>0</v>
      </c>
      <c r="R461">
        <f>IF(WEEKDAY(A461)&gt;=6,1,0)</f>
        <v>0</v>
      </c>
      <c r="S461">
        <v>2160</v>
      </c>
      <c r="T461">
        <f>IF(MONTH(A461)=2,1,0)</f>
        <v>0</v>
      </c>
      <c r="U461">
        <f>IF(MONTH(A461)=3,1,0)</f>
        <v>0</v>
      </c>
      <c r="V461">
        <f>IF(MONTH(A461)=5,1,0)</f>
        <v>0</v>
      </c>
      <c r="W461">
        <f>IF(MONTH(A461)=6,1,0)</f>
        <v>0</v>
      </c>
      <c r="X461">
        <f>IF(MONTH(A461)=7,1,0)</f>
        <v>0</v>
      </c>
      <c r="Y461">
        <f>IF(MONTH(A461)=11,1,0)</f>
        <v>0</v>
      </c>
    </row>
    <row r="462" spans="1:25">
      <c r="A462" s="1">
        <v>41005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461</v>
      </c>
      <c r="M462">
        <f>IF(MONTH(A462)=4,1,0)</f>
        <v>1</v>
      </c>
      <c r="N462">
        <f>IF(MONTH(A462)=8,1,0)</f>
        <v>0</v>
      </c>
      <c r="O462">
        <f>IF(MONTH(A462)=9,1,0)</f>
        <v>0</v>
      </c>
      <c r="P462">
        <f>IF(MONTH(A462)=10,1,0)</f>
        <v>0</v>
      </c>
      <c r="Q462">
        <f>IF(MONTH(A462)=12,1,0)</f>
        <v>0</v>
      </c>
      <c r="R462">
        <f>IF(WEEKDAY(A462)&gt;=6,1,0)</f>
        <v>1</v>
      </c>
      <c r="S462">
        <v>288</v>
      </c>
      <c r="T462">
        <f>IF(MONTH(A462)=2,1,0)</f>
        <v>0</v>
      </c>
      <c r="U462">
        <f>IF(MONTH(A462)=3,1,0)</f>
        <v>0</v>
      </c>
      <c r="V462">
        <f>IF(MONTH(A462)=5,1,0)</f>
        <v>0</v>
      </c>
      <c r="W462">
        <f>IF(MONTH(A462)=6,1,0)</f>
        <v>0</v>
      </c>
      <c r="X462">
        <f>IF(MONTH(A462)=7,1,0)</f>
        <v>0</v>
      </c>
      <c r="Y462">
        <f>IF(MONTH(A462)=11,1,0)</f>
        <v>0</v>
      </c>
    </row>
    <row r="463" spans="1:25">
      <c r="A463" s="1">
        <v>41006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462</v>
      </c>
      <c r="M463">
        <f>IF(MONTH(A463)=4,1,0)</f>
        <v>1</v>
      </c>
      <c r="N463">
        <f>IF(MONTH(A463)=8,1,0)</f>
        <v>0</v>
      </c>
      <c r="O463">
        <f>IF(MONTH(A463)=9,1,0)</f>
        <v>0</v>
      </c>
      <c r="P463">
        <f>IF(MONTH(A463)=10,1,0)</f>
        <v>0</v>
      </c>
      <c r="Q463">
        <f>IF(MONTH(A463)=12,1,0)</f>
        <v>0</v>
      </c>
      <c r="R463">
        <f>IF(WEEKDAY(A463)&gt;=6,1,0)</f>
        <v>1</v>
      </c>
      <c r="S463">
        <v>0</v>
      </c>
      <c r="T463">
        <f>IF(MONTH(A463)=2,1,0)</f>
        <v>0</v>
      </c>
      <c r="U463">
        <f>IF(MONTH(A463)=3,1,0)</f>
        <v>0</v>
      </c>
      <c r="V463">
        <f>IF(MONTH(A463)=5,1,0)</f>
        <v>0</v>
      </c>
      <c r="W463">
        <f>IF(MONTH(A463)=6,1,0)</f>
        <v>0</v>
      </c>
      <c r="X463">
        <f>IF(MONTH(A463)=7,1,0)</f>
        <v>0</v>
      </c>
      <c r="Y463">
        <f>IF(MONTH(A463)=11,1,0)</f>
        <v>0</v>
      </c>
    </row>
    <row r="464" spans="1:25">
      <c r="A464" s="1">
        <v>41007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463</v>
      </c>
      <c r="M464">
        <f>IF(MONTH(A464)=4,1,0)</f>
        <v>1</v>
      </c>
      <c r="N464">
        <f>IF(MONTH(A464)=8,1,0)</f>
        <v>0</v>
      </c>
      <c r="O464">
        <f>IF(MONTH(A464)=9,1,0)</f>
        <v>0</v>
      </c>
      <c r="P464">
        <f>IF(MONTH(A464)=10,1,0)</f>
        <v>0</v>
      </c>
      <c r="Q464">
        <f>IF(MONTH(A464)=12,1,0)</f>
        <v>0</v>
      </c>
      <c r="R464">
        <f>IF(WEEKDAY(A464)&gt;=6,1,0)</f>
        <v>0</v>
      </c>
      <c r="S464">
        <v>0</v>
      </c>
      <c r="T464">
        <f>IF(MONTH(A464)=2,1,0)</f>
        <v>0</v>
      </c>
      <c r="U464">
        <f>IF(MONTH(A464)=3,1,0)</f>
        <v>0</v>
      </c>
      <c r="V464">
        <f>IF(MONTH(A464)=5,1,0)</f>
        <v>0</v>
      </c>
      <c r="W464">
        <f>IF(MONTH(A464)=6,1,0)</f>
        <v>0</v>
      </c>
      <c r="X464">
        <f>IF(MONTH(A464)=7,1,0)</f>
        <v>0</v>
      </c>
      <c r="Y464">
        <f>IF(MONTH(A464)=11,1,0)</f>
        <v>0</v>
      </c>
    </row>
    <row r="465" spans="1:25">
      <c r="A465" s="1">
        <v>41008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464</v>
      </c>
      <c r="M465">
        <f>IF(MONTH(A465)=4,1,0)</f>
        <v>1</v>
      </c>
      <c r="N465">
        <f>IF(MONTH(A465)=8,1,0)</f>
        <v>0</v>
      </c>
      <c r="O465">
        <f>IF(MONTH(A465)=9,1,0)</f>
        <v>0</v>
      </c>
      <c r="P465">
        <f>IF(MONTH(A465)=10,1,0)</f>
        <v>0</v>
      </c>
      <c r="Q465">
        <f>IF(MONTH(A465)=12,1,0)</f>
        <v>0</v>
      </c>
      <c r="R465">
        <f>IF(WEEKDAY(A465)&gt;=6,1,0)</f>
        <v>0</v>
      </c>
      <c r="S465">
        <v>0</v>
      </c>
      <c r="T465">
        <f>IF(MONTH(A465)=2,1,0)</f>
        <v>0</v>
      </c>
      <c r="U465">
        <f>IF(MONTH(A465)=3,1,0)</f>
        <v>0</v>
      </c>
      <c r="V465">
        <f>IF(MONTH(A465)=5,1,0)</f>
        <v>0</v>
      </c>
      <c r="W465">
        <f>IF(MONTH(A465)=6,1,0)</f>
        <v>0</v>
      </c>
      <c r="X465">
        <f>IF(MONTH(A465)=7,1,0)</f>
        <v>0</v>
      </c>
      <c r="Y465">
        <f>IF(MONTH(A465)=11,1,0)</f>
        <v>0</v>
      </c>
    </row>
    <row r="466" spans="1:25">
      <c r="A466" s="1">
        <v>41009</v>
      </c>
      <c r="B466">
        <v>12</v>
      </c>
      <c r="C466">
        <v>144</v>
      </c>
      <c r="D466">
        <v>1728</v>
      </c>
      <c r="E466">
        <v>0</v>
      </c>
      <c r="F466">
        <v>0</v>
      </c>
      <c r="G466">
        <v>0</v>
      </c>
      <c r="H466">
        <v>12</v>
      </c>
      <c r="I466">
        <v>144</v>
      </c>
      <c r="J466">
        <v>1728</v>
      </c>
      <c r="K466">
        <v>0</v>
      </c>
      <c r="L466">
        <v>465</v>
      </c>
      <c r="M466">
        <f>IF(MONTH(A466)=4,1,0)</f>
        <v>1</v>
      </c>
      <c r="N466">
        <f>IF(MONTH(A466)=8,1,0)</f>
        <v>0</v>
      </c>
      <c r="O466">
        <f>IF(MONTH(A466)=9,1,0)</f>
        <v>0</v>
      </c>
      <c r="P466">
        <f>IF(MONTH(A466)=10,1,0)</f>
        <v>0</v>
      </c>
      <c r="Q466">
        <f>IF(MONTH(A466)=12,1,0)</f>
        <v>0</v>
      </c>
      <c r="R466">
        <f>IF(WEEKDAY(A466)&gt;=6,1,0)</f>
        <v>0</v>
      </c>
      <c r="S466">
        <v>0</v>
      </c>
      <c r="T466">
        <f>IF(MONTH(A466)=2,1,0)</f>
        <v>0</v>
      </c>
      <c r="U466">
        <f>IF(MONTH(A466)=3,1,0)</f>
        <v>0</v>
      </c>
      <c r="V466">
        <f>IF(MONTH(A466)=5,1,0)</f>
        <v>0</v>
      </c>
      <c r="W466">
        <f>IF(MONTH(A466)=6,1,0)</f>
        <v>0</v>
      </c>
      <c r="X466">
        <f>IF(MONTH(A466)=7,1,0)</f>
        <v>0</v>
      </c>
      <c r="Y466">
        <f>IF(MONTH(A466)=11,1,0)</f>
        <v>0</v>
      </c>
    </row>
    <row r="467" spans="1:25">
      <c r="A467" s="1">
        <v>41010</v>
      </c>
      <c r="B467">
        <v>12</v>
      </c>
      <c r="C467">
        <v>144</v>
      </c>
      <c r="D467">
        <v>1728</v>
      </c>
      <c r="E467">
        <v>1</v>
      </c>
      <c r="F467">
        <v>144</v>
      </c>
      <c r="G467">
        <v>144</v>
      </c>
      <c r="H467">
        <v>13</v>
      </c>
      <c r="I467">
        <v>144</v>
      </c>
      <c r="J467">
        <v>1872</v>
      </c>
      <c r="K467">
        <v>0</v>
      </c>
      <c r="L467">
        <v>466</v>
      </c>
      <c r="M467">
        <f>IF(MONTH(A467)=4,1,0)</f>
        <v>1</v>
      </c>
      <c r="N467">
        <f>IF(MONTH(A467)=8,1,0)</f>
        <v>0</v>
      </c>
      <c r="O467">
        <f>IF(MONTH(A467)=9,1,0)</f>
        <v>0</v>
      </c>
      <c r="P467">
        <f>IF(MONTH(A467)=10,1,0)</f>
        <v>0</v>
      </c>
      <c r="Q467">
        <f>IF(MONTH(A467)=12,1,0)</f>
        <v>0</v>
      </c>
      <c r="R467">
        <f>IF(WEEKDAY(A467)&gt;=6,1,0)</f>
        <v>0</v>
      </c>
      <c r="S467">
        <v>1728</v>
      </c>
      <c r="T467">
        <f>IF(MONTH(A467)=2,1,0)</f>
        <v>0</v>
      </c>
      <c r="U467">
        <f>IF(MONTH(A467)=3,1,0)</f>
        <v>0</v>
      </c>
      <c r="V467">
        <f>IF(MONTH(A467)=5,1,0)</f>
        <v>0</v>
      </c>
      <c r="W467">
        <f>IF(MONTH(A467)=6,1,0)</f>
        <v>0</v>
      </c>
      <c r="X467">
        <f>IF(MONTH(A467)=7,1,0)</f>
        <v>0</v>
      </c>
      <c r="Y467">
        <f>IF(MONTH(A467)=11,1,0)</f>
        <v>0</v>
      </c>
    </row>
    <row r="468" spans="1:25">
      <c r="A468" s="1">
        <v>41011</v>
      </c>
      <c r="B468">
        <v>16</v>
      </c>
      <c r="C468">
        <v>144</v>
      </c>
      <c r="D468">
        <v>2304</v>
      </c>
      <c r="E468">
        <v>2</v>
      </c>
      <c r="F468">
        <v>144</v>
      </c>
      <c r="G468">
        <v>288</v>
      </c>
      <c r="H468">
        <v>18</v>
      </c>
      <c r="I468">
        <v>144</v>
      </c>
      <c r="J468">
        <v>2592</v>
      </c>
      <c r="K468">
        <v>0</v>
      </c>
      <c r="L468">
        <v>467</v>
      </c>
      <c r="M468">
        <f>IF(MONTH(A468)=4,1,0)</f>
        <v>1</v>
      </c>
      <c r="N468">
        <f>IF(MONTH(A468)=8,1,0)</f>
        <v>0</v>
      </c>
      <c r="O468">
        <f>IF(MONTH(A468)=9,1,0)</f>
        <v>0</v>
      </c>
      <c r="P468">
        <f>IF(MONTH(A468)=10,1,0)</f>
        <v>0</v>
      </c>
      <c r="Q468">
        <f>IF(MONTH(A468)=12,1,0)</f>
        <v>0</v>
      </c>
      <c r="R468">
        <f>IF(WEEKDAY(A468)&gt;=6,1,0)</f>
        <v>0</v>
      </c>
      <c r="S468">
        <v>1872</v>
      </c>
      <c r="T468">
        <f>IF(MONTH(A468)=2,1,0)</f>
        <v>0</v>
      </c>
      <c r="U468">
        <f>IF(MONTH(A468)=3,1,0)</f>
        <v>0</v>
      </c>
      <c r="V468">
        <f>IF(MONTH(A468)=5,1,0)</f>
        <v>0</v>
      </c>
      <c r="W468">
        <f>IF(MONTH(A468)=6,1,0)</f>
        <v>0</v>
      </c>
      <c r="X468">
        <f>IF(MONTH(A468)=7,1,0)</f>
        <v>0</v>
      </c>
      <c r="Y468">
        <f>IF(MONTH(A468)=11,1,0)</f>
        <v>0</v>
      </c>
    </row>
    <row r="469" spans="1:25">
      <c r="A469" s="1">
        <v>41012</v>
      </c>
      <c r="B469">
        <v>10</v>
      </c>
      <c r="C469">
        <v>144</v>
      </c>
      <c r="D469">
        <v>1440</v>
      </c>
      <c r="E469">
        <v>0</v>
      </c>
      <c r="F469">
        <v>0</v>
      </c>
      <c r="G469">
        <v>0</v>
      </c>
      <c r="H469">
        <v>10</v>
      </c>
      <c r="I469">
        <v>144</v>
      </c>
      <c r="J469">
        <v>1440</v>
      </c>
      <c r="K469">
        <v>0</v>
      </c>
      <c r="L469">
        <v>468</v>
      </c>
      <c r="M469">
        <f>IF(MONTH(A469)=4,1,0)</f>
        <v>1</v>
      </c>
      <c r="N469">
        <f>IF(MONTH(A469)=8,1,0)</f>
        <v>0</v>
      </c>
      <c r="O469">
        <f>IF(MONTH(A469)=9,1,0)</f>
        <v>0</v>
      </c>
      <c r="P469">
        <f>IF(MONTH(A469)=10,1,0)</f>
        <v>0</v>
      </c>
      <c r="Q469">
        <f>IF(MONTH(A469)=12,1,0)</f>
        <v>0</v>
      </c>
      <c r="R469">
        <f>IF(WEEKDAY(A469)&gt;=6,1,0)</f>
        <v>1</v>
      </c>
      <c r="S469">
        <v>2592</v>
      </c>
      <c r="T469">
        <f>IF(MONTH(A469)=2,1,0)</f>
        <v>0</v>
      </c>
      <c r="U469">
        <f>IF(MONTH(A469)=3,1,0)</f>
        <v>0</v>
      </c>
      <c r="V469">
        <f>IF(MONTH(A469)=5,1,0)</f>
        <v>0</v>
      </c>
      <c r="W469">
        <f>IF(MONTH(A469)=6,1,0)</f>
        <v>0</v>
      </c>
      <c r="X469">
        <f>IF(MONTH(A469)=7,1,0)</f>
        <v>0</v>
      </c>
      <c r="Y469">
        <f>IF(MONTH(A469)=11,1,0)</f>
        <v>0</v>
      </c>
    </row>
    <row r="470" spans="1:25">
      <c r="A470" s="1">
        <v>41013</v>
      </c>
      <c r="B470">
        <v>14</v>
      </c>
      <c r="C470">
        <v>144</v>
      </c>
      <c r="D470">
        <v>2016</v>
      </c>
      <c r="E470">
        <v>0</v>
      </c>
      <c r="F470">
        <v>0</v>
      </c>
      <c r="G470">
        <v>0</v>
      </c>
      <c r="H470">
        <v>14</v>
      </c>
      <c r="I470">
        <v>144</v>
      </c>
      <c r="J470">
        <v>2016</v>
      </c>
      <c r="K470">
        <v>0</v>
      </c>
      <c r="L470">
        <v>469</v>
      </c>
      <c r="M470">
        <f>IF(MONTH(A470)=4,1,0)</f>
        <v>1</v>
      </c>
      <c r="N470">
        <f>IF(MONTH(A470)=8,1,0)</f>
        <v>0</v>
      </c>
      <c r="O470">
        <f>IF(MONTH(A470)=9,1,0)</f>
        <v>0</v>
      </c>
      <c r="P470">
        <f>IF(MONTH(A470)=10,1,0)</f>
        <v>0</v>
      </c>
      <c r="Q470">
        <f>IF(MONTH(A470)=12,1,0)</f>
        <v>0</v>
      </c>
      <c r="R470">
        <f>IF(WEEKDAY(A470)&gt;=6,1,0)</f>
        <v>1</v>
      </c>
      <c r="S470">
        <v>1440</v>
      </c>
      <c r="T470">
        <f>IF(MONTH(A470)=2,1,0)</f>
        <v>0</v>
      </c>
      <c r="U470">
        <f>IF(MONTH(A470)=3,1,0)</f>
        <v>0</v>
      </c>
      <c r="V470">
        <f>IF(MONTH(A470)=5,1,0)</f>
        <v>0</v>
      </c>
      <c r="W470">
        <f>IF(MONTH(A470)=6,1,0)</f>
        <v>0</v>
      </c>
      <c r="X470">
        <f>IF(MONTH(A470)=7,1,0)</f>
        <v>0</v>
      </c>
      <c r="Y470">
        <f>IF(MONTH(A470)=11,1,0)</f>
        <v>0</v>
      </c>
    </row>
    <row r="471" spans="1:25">
      <c r="A471" s="1">
        <v>41014</v>
      </c>
      <c r="B471">
        <v>86</v>
      </c>
      <c r="C471">
        <v>144</v>
      </c>
      <c r="D471">
        <v>12384</v>
      </c>
      <c r="E471">
        <v>0</v>
      </c>
      <c r="F471">
        <v>0</v>
      </c>
      <c r="G471">
        <v>0</v>
      </c>
      <c r="H471">
        <v>86</v>
      </c>
      <c r="I471">
        <v>144</v>
      </c>
      <c r="J471">
        <v>12384</v>
      </c>
      <c r="K471">
        <v>0</v>
      </c>
      <c r="L471">
        <v>470</v>
      </c>
      <c r="M471">
        <f>IF(MONTH(A471)=4,1,0)</f>
        <v>1</v>
      </c>
      <c r="N471">
        <f>IF(MONTH(A471)=8,1,0)</f>
        <v>0</v>
      </c>
      <c r="O471">
        <f>IF(MONTH(A471)=9,1,0)</f>
        <v>0</v>
      </c>
      <c r="P471">
        <f>IF(MONTH(A471)=10,1,0)</f>
        <v>0</v>
      </c>
      <c r="Q471">
        <f>IF(MONTH(A471)=12,1,0)</f>
        <v>0</v>
      </c>
      <c r="R471">
        <f>IF(WEEKDAY(A471)&gt;=6,1,0)</f>
        <v>0</v>
      </c>
      <c r="S471">
        <v>2016</v>
      </c>
      <c r="T471">
        <f>IF(MONTH(A471)=2,1,0)</f>
        <v>0</v>
      </c>
      <c r="U471">
        <f>IF(MONTH(A471)=3,1,0)</f>
        <v>0</v>
      </c>
      <c r="V471">
        <f>IF(MONTH(A471)=5,1,0)</f>
        <v>0</v>
      </c>
      <c r="W471">
        <f>IF(MONTH(A471)=6,1,0)</f>
        <v>0</v>
      </c>
      <c r="X471">
        <f>IF(MONTH(A471)=7,1,0)</f>
        <v>0</v>
      </c>
      <c r="Y471">
        <f>IF(MONTH(A471)=11,1,0)</f>
        <v>0</v>
      </c>
    </row>
    <row r="472" spans="1:25">
      <c r="A472" s="1">
        <v>41015</v>
      </c>
      <c r="B472">
        <v>94</v>
      </c>
      <c r="C472">
        <v>144</v>
      </c>
      <c r="D472">
        <v>13536</v>
      </c>
      <c r="E472">
        <v>4</v>
      </c>
      <c r="F472">
        <v>144</v>
      </c>
      <c r="G472">
        <v>576</v>
      </c>
      <c r="H472">
        <v>98</v>
      </c>
      <c r="I472">
        <v>144</v>
      </c>
      <c r="J472">
        <v>14112</v>
      </c>
      <c r="K472">
        <v>0</v>
      </c>
      <c r="L472">
        <v>471</v>
      </c>
      <c r="M472">
        <f>IF(MONTH(A472)=4,1,0)</f>
        <v>1</v>
      </c>
      <c r="N472">
        <f>IF(MONTH(A472)=8,1,0)</f>
        <v>0</v>
      </c>
      <c r="O472">
        <f>IF(MONTH(A472)=9,1,0)</f>
        <v>0</v>
      </c>
      <c r="P472">
        <f>IF(MONTH(A472)=10,1,0)</f>
        <v>0</v>
      </c>
      <c r="Q472">
        <f>IF(MONTH(A472)=12,1,0)</f>
        <v>0</v>
      </c>
      <c r="R472">
        <f>IF(WEEKDAY(A472)&gt;=6,1,0)</f>
        <v>0</v>
      </c>
      <c r="S472">
        <v>12384</v>
      </c>
      <c r="T472">
        <f>IF(MONTH(A472)=2,1,0)</f>
        <v>0</v>
      </c>
      <c r="U472">
        <f>IF(MONTH(A472)=3,1,0)</f>
        <v>0</v>
      </c>
      <c r="V472">
        <f>IF(MONTH(A472)=5,1,0)</f>
        <v>0</v>
      </c>
      <c r="W472">
        <f>IF(MONTH(A472)=6,1,0)</f>
        <v>0</v>
      </c>
      <c r="X472">
        <f>IF(MONTH(A472)=7,1,0)</f>
        <v>0</v>
      </c>
      <c r="Y472">
        <f>IF(MONTH(A472)=11,1,0)</f>
        <v>0</v>
      </c>
    </row>
    <row r="473" spans="1:25">
      <c r="A473" s="1">
        <v>41016</v>
      </c>
      <c r="B473">
        <v>96</v>
      </c>
      <c r="C473">
        <v>144</v>
      </c>
      <c r="D473">
        <v>13824</v>
      </c>
      <c r="E473">
        <v>0</v>
      </c>
      <c r="F473">
        <v>0</v>
      </c>
      <c r="G473">
        <v>0</v>
      </c>
      <c r="H473">
        <v>96</v>
      </c>
      <c r="I473">
        <v>144</v>
      </c>
      <c r="J473">
        <v>13824</v>
      </c>
      <c r="K473">
        <v>0</v>
      </c>
      <c r="L473">
        <v>472</v>
      </c>
      <c r="M473">
        <f>IF(MONTH(A473)=4,1,0)</f>
        <v>1</v>
      </c>
      <c r="N473">
        <f>IF(MONTH(A473)=8,1,0)</f>
        <v>0</v>
      </c>
      <c r="O473">
        <f>IF(MONTH(A473)=9,1,0)</f>
        <v>0</v>
      </c>
      <c r="P473">
        <f>IF(MONTH(A473)=10,1,0)</f>
        <v>0</v>
      </c>
      <c r="Q473">
        <f>IF(MONTH(A473)=12,1,0)</f>
        <v>0</v>
      </c>
      <c r="R473">
        <f>IF(WEEKDAY(A473)&gt;=6,1,0)</f>
        <v>0</v>
      </c>
      <c r="S473">
        <v>14112</v>
      </c>
      <c r="T473">
        <f>IF(MONTH(A473)=2,1,0)</f>
        <v>0</v>
      </c>
      <c r="U473">
        <f>IF(MONTH(A473)=3,1,0)</f>
        <v>0</v>
      </c>
      <c r="V473">
        <f>IF(MONTH(A473)=5,1,0)</f>
        <v>0</v>
      </c>
      <c r="W473">
        <f>IF(MONTH(A473)=6,1,0)</f>
        <v>0</v>
      </c>
      <c r="X473">
        <f>IF(MONTH(A473)=7,1,0)</f>
        <v>0</v>
      </c>
      <c r="Y473">
        <f>IF(MONTH(A473)=11,1,0)</f>
        <v>0</v>
      </c>
    </row>
    <row r="474" spans="1:25">
      <c r="A474" s="1">
        <v>41017</v>
      </c>
      <c r="B474">
        <v>99</v>
      </c>
      <c r="C474">
        <v>144</v>
      </c>
      <c r="D474">
        <v>14256</v>
      </c>
      <c r="E474">
        <v>0</v>
      </c>
      <c r="F474">
        <v>0</v>
      </c>
      <c r="G474">
        <v>0</v>
      </c>
      <c r="H474">
        <v>99</v>
      </c>
      <c r="I474">
        <v>144</v>
      </c>
      <c r="J474">
        <v>14256</v>
      </c>
      <c r="K474">
        <v>0</v>
      </c>
      <c r="L474">
        <v>473</v>
      </c>
      <c r="M474">
        <f>IF(MONTH(A474)=4,1,0)</f>
        <v>1</v>
      </c>
      <c r="N474">
        <f>IF(MONTH(A474)=8,1,0)</f>
        <v>0</v>
      </c>
      <c r="O474">
        <f>IF(MONTH(A474)=9,1,0)</f>
        <v>0</v>
      </c>
      <c r="P474">
        <f>IF(MONTH(A474)=10,1,0)</f>
        <v>0</v>
      </c>
      <c r="Q474">
        <f>IF(MONTH(A474)=12,1,0)</f>
        <v>0</v>
      </c>
      <c r="R474">
        <f>IF(WEEKDAY(A474)&gt;=6,1,0)</f>
        <v>0</v>
      </c>
      <c r="S474">
        <v>13824</v>
      </c>
      <c r="T474">
        <f>IF(MONTH(A474)=2,1,0)</f>
        <v>0</v>
      </c>
      <c r="U474">
        <f>IF(MONTH(A474)=3,1,0)</f>
        <v>0</v>
      </c>
      <c r="V474">
        <f>IF(MONTH(A474)=5,1,0)</f>
        <v>0</v>
      </c>
      <c r="W474">
        <f>IF(MONTH(A474)=6,1,0)</f>
        <v>0</v>
      </c>
      <c r="X474">
        <f>IF(MONTH(A474)=7,1,0)</f>
        <v>0</v>
      </c>
      <c r="Y474">
        <f>IF(MONTH(A474)=11,1,0)</f>
        <v>0</v>
      </c>
    </row>
    <row r="475" spans="1:25">
      <c r="A475" s="1">
        <v>41018</v>
      </c>
      <c r="B475">
        <v>100</v>
      </c>
      <c r="C475">
        <v>144.4</v>
      </c>
      <c r="D475">
        <v>14440</v>
      </c>
      <c r="E475">
        <v>0</v>
      </c>
      <c r="F475">
        <v>0</v>
      </c>
      <c r="G475">
        <v>0</v>
      </c>
      <c r="H475">
        <v>100</v>
      </c>
      <c r="I475">
        <v>144.4</v>
      </c>
      <c r="J475">
        <v>14440</v>
      </c>
      <c r="K475">
        <v>0</v>
      </c>
      <c r="L475">
        <v>474</v>
      </c>
      <c r="M475">
        <f>IF(MONTH(A475)=4,1,0)</f>
        <v>1</v>
      </c>
      <c r="N475">
        <f>IF(MONTH(A475)=8,1,0)</f>
        <v>0</v>
      </c>
      <c r="O475">
        <f>IF(MONTH(A475)=9,1,0)</f>
        <v>0</v>
      </c>
      <c r="P475">
        <f>IF(MONTH(A475)=10,1,0)</f>
        <v>0</v>
      </c>
      <c r="Q475">
        <f>IF(MONTH(A475)=12,1,0)</f>
        <v>0</v>
      </c>
      <c r="R475">
        <f>IF(WEEKDAY(A475)&gt;=6,1,0)</f>
        <v>0</v>
      </c>
      <c r="S475">
        <v>14256</v>
      </c>
      <c r="T475">
        <f>IF(MONTH(A475)=2,1,0)</f>
        <v>0</v>
      </c>
      <c r="U475">
        <f>IF(MONTH(A475)=3,1,0)</f>
        <v>0</v>
      </c>
      <c r="V475">
        <f>IF(MONTH(A475)=5,1,0)</f>
        <v>0</v>
      </c>
      <c r="W475">
        <f>IF(MONTH(A475)=6,1,0)</f>
        <v>0</v>
      </c>
      <c r="X475">
        <f>IF(MONTH(A475)=7,1,0)</f>
        <v>0</v>
      </c>
      <c r="Y475">
        <f>IF(MONTH(A475)=11,1,0)</f>
        <v>0</v>
      </c>
    </row>
    <row r="476" spans="1:25">
      <c r="A476" s="1">
        <v>41019</v>
      </c>
      <c r="B476">
        <v>28</v>
      </c>
      <c r="C476">
        <v>147.57142857142858</v>
      </c>
      <c r="D476">
        <v>4132</v>
      </c>
      <c r="E476">
        <v>0</v>
      </c>
      <c r="F476">
        <v>0</v>
      </c>
      <c r="G476">
        <v>0</v>
      </c>
      <c r="H476">
        <v>28</v>
      </c>
      <c r="I476">
        <v>147.57142857142858</v>
      </c>
      <c r="J476">
        <v>4132</v>
      </c>
      <c r="K476">
        <v>0</v>
      </c>
      <c r="L476">
        <v>475</v>
      </c>
      <c r="M476">
        <f>IF(MONTH(A476)=4,1,0)</f>
        <v>1</v>
      </c>
      <c r="N476">
        <f>IF(MONTH(A476)=8,1,0)</f>
        <v>0</v>
      </c>
      <c r="O476">
        <f>IF(MONTH(A476)=9,1,0)</f>
        <v>0</v>
      </c>
      <c r="P476">
        <f>IF(MONTH(A476)=10,1,0)</f>
        <v>0</v>
      </c>
      <c r="Q476">
        <f>IF(MONTH(A476)=12,1,0)</f>
        <v>0</v>
      </c>
      <c r="R476">
        <f>IF(WEEKDAY(A476)&gt;=6,1,0)</f>
        <v>1</v>
      </c>
      <c r="S476">
        <v>14440</v>
      </c>
      <c r="T476">
        <f>IF(MONTH(A476)=2,1,0)</f>
        <v>0</v>
      </c>
      <c r="U476">
        <f>IF(MONTH(A476)=3,1,0)</f>
        <v>0</v>
      </c>
      <c r="V476">
        <f>IF(MONTH(A476)=5,1,0)</f>
        <v>0</v>
      </c>
      <c r="W476">
        <f>IF(MONTH(A476)=6,1,0)</f>
        <v>0</v>
      </c>
      <c r="X476">
        <f>IF(MONTH(A476)=7,1,0)</f>
        <v>0</v>
      </c>
      <c r="Y476">
        <f>IF(MONTH(A476)=11,1,0)</f>
        <v>0</v>
      </c>
    </row>
    <row r="477" spans="1:25">
      <c r="A477" s="1">
        <v>41020</v>
      </c>
      <c r="B477">
        <v>22</v>
      </c>
      <c r="C477">
        <v>148.54545454545453</v>
      </c>
      <c r="D477">
        <v>3268</v>
      </c>
      <c r="E477">
        <v>0</v>
      </c>
      <c r="F477">
        <v>0</v>
      </c>
      <c r="G477">
        <v>0</v>
      </c>
      <c r="H477">
        <v>22</v>
      </c>
      <c r="I477">
        <v>148.54545454545453</v>
      </c>
      <c r="J477">
        <v>3268</v>
      </c>
      <c r="K477">
        <v>0</v>
      </c>
      <c r="L477">
        <v>476</v>
      </c>
      <c r="M477">
        <f>IF(MONTH(A477)=4,1,0)</f>
        <v>1</v>
      </c>
      <c r="N477">
        <f>IF(MONTH(A477)=8,1,0)</f>
        <v>0</v>
      </c>
      <c r="O477">
        <f>IF(MONTH(A477)=9,1,0)</f>
        <v>0</v>
      </c>
      <c r="P477">
        <f>IF(MONTH(A477)=10,1,0)</f>
        <v>0</v>
      </c>
      <c r="Q477">
        <f>IF(MONTH(A477)=12,1,0)</f>
        <v>0</v>
      </c>
      <c r="R477">
        <f>IF(WEEKDAY(A477)&gt;=6,1,0)</f>
        <v>1</v>
      </c>
      <c r="S477">
        <v>4132</v>
      </c>
      <c r="T477">
        <f>IF(MONTH(A477)=2,1,0)</f>
        <v>0</v>
      </c>
      <c r="U477">
        <f>IF(MONTH(A477)=3,1,0)</f>
        <v>0</v>
      </c>
      <c r="V477">
        <f>IF(MONTH(A477)=5,1,0)</f>
        <v>0</v>
      </c>
      <c r="W477">
        <f>IF(MONTH(A477)=6,1,0)</f>
        <v>0</v>
      </c>
      <c r="X477">
        <f>IF(MONTH(A477)=7,1,0)</f>
        <v>0</v>
      </c>
      <c r="Y477">
        <f>IF(MONTH(A477)=11,1,0)</f>
        <v>0</v>
      </c>
    </row>
    <row r="478" spans="1:25">
      <c r="A478" s="1">
        <v>41021</v>
      </c>
      <c r="B478">
        <v>79</v>
      </c>
      <c r="C478">
        <v>144</v>
      </c>
      <c r="D478">
        <v>11376</v>
      </c>
      <c r="E478">
        <v>0</v>
      </c>
      <c r="F478">
        <v>0</v>
      </c>
      <c r="G478">
        <v>0</v>
      </c>
      <c r="H478">
        <v>79</v>
      </c>
      <c r="I478">
        <v>144</v>
      </c>
      <c r="J478">
        <v>11376</v>
      </c>
      <c r="K478">
        <v>0</v>
      </c>
      <c r="L478">
        <v>477</v>
      </c>
      <c r="M478">
        <f>IF(MONTH(A478)=4,1,0)</f>
        <v>1</v>
      </c>
      <c r="N478">
        <f>IF(MONTH(A478)=8,1,0)</f>
        <v>0</v>
      </c>
      <c r="O478">
        <f>IF(MONTH(A478)=9,1,0)</f>
        <v>0</v>
      </c>
      <c r="P478">
        <f>IF(MONTH(A478)=10,1,0)</f>
        <v>0</v>
      </c>
      <c r="Q478">
        <f>IF(MONTH(A478)=12,1,0)</f>
        <v>0</v>
      </c>
      <c r="R478">
        <f>IF(WEEKDAY(A478)&gt;=6,1,0)</f>
        <v>0</v>
      </c>
      <c r="S478">
        <v>3268</v>
      </c>
      <c r="T478">
        <f>IF(MONTH(A478)=2,1,0)</f>
        <v>0</v>
      </c>
      <c r="U478">
        <f>IF(MONTH(A478)=3,1,0)</f>
        <v>0</v>
      </c>
      <c r="V478">
        <f>IF(MONTH(A478)=5,1,0)</f>
        <v>0</v>
      </c>
      <c r="W478">
        <f>IF(MONTH(A478)=6,1,0)</f>
        <v>0</v>
      </c>
      <c r="X478">
        <f>IF(MONTH(A478)=7,1,0)</f>
        <v>0</v>
      </c>
      <c r="Y478">
        <f>IF(MONTH(A478)=11,1,0)</f>
        <v>0</v>
      </c>
    </row>
    <row r="479" spans="1:25">
      <c r="A479" s="1">
        <v>41022</v>
      </c>
      <c r="B479">
        <v>91</v>
      </c>
      <c r="C479">
        <v>144</v>
      </c>
      <c r="D479">
        <v>13104</v>
      </c>
      <c r="E479">
        <v>0</v>
      </c>
      <c r="F479">
        <v>0</v>
      </c>
      <c r="G479">
        <v>0</v>
      </c>
      <c r="H479">
        <v>91</v>
      </c>
      <c r="I479">
        <v>144</v>
      </c>
      <c r="J479">
        <v>13104</v>
      </c>
      <c r="K479">
        <v>0</v>
      </c>
      <c r="L479">
        <v>478</v>
      </c>
      <c r="M479">
        <f>IF(MONTH(A479)=4,1,0)</f>
        <v>1</v>
      </c>
      <c r="N479">
        <f>IF(MONTH(A479)=8,1,0)</f>
        <v>0</v>
      </c>
      <c r="O479">
        <f>IF(MONTH(A479)=9,1,0)</f>
        <v>0</v>
      </c>
      <c r="P479">
        <f>IF(MONTH(A479)=10,1,0)</f>
        <v>0</v>
      </c>
      <c r="Q479">
        <f>IF(MONTH(A479)=12,1,0)</f>
        <v>0</v>
      </c>
      <c r="R479">
        <f>IF(WEEKDAY(A479)&gt;=6,1,0)</f>
        <v>0</v>
      </c>
      <c r="S479">
        <v>11376</v>
      </c>
      <c r="T479">
        <f>IF(MONTH(A479)=2,1,0)</f>
        <v>0</v>
      </c>
      <c r="U479">
        <f>IF(MONTH(A479)=3,1,0)</f>
        <v>0</v>
      </c>
      <c r="V479">
        <f>IF(MONTH(A479)=5,1,0)</f>
        <v>0</v>
      </c>
      <c r="W479">
        <f>IF(MONTH(A479)=6,1,0)</f>
        <v>0</v>
      </c>
      <c r="X479">
        <f>IF(MONTH(A479)=7,1,0)</f>
        <v>0</v>
      </c>
      <c r="Y479">
        <f>IF(MONTH(A479)=11,1,0)</f>
        <v>0</v>
      </c>
    </row>
    <row r="480" spans="1:25">
      <c r="A480" s="1">
        <v>41023</v>
      </c>
      <c r="B480">
        <v>94</v>
      </c>
      <c r="C480">
        <v>144</v>
      </c>
      <c r="D480">
        <v>13536</v>
      </c>
      <c r="E480">
        <v>0</v>
      </c>
      <c r="F480">
        <v>0</v>
      </c>
      <c r="G480">
        <v>0</v>
      </c>
      <c r="H480">
        <v>94</v>
      </c>
      <c r="I480">
        <v>144</v>
      </c>
      <c r="J480">
        <v>13536</v>
      </c>
      <c r="K480">
        <v>0</v>
      </c>
      <c r="L480">
        <v>479</v>
      </c>
      <c r="M480">
        <f>IF(MONTH(A480)=4,1,0)</f>
        <v>1</v>
      </c>
      <c r="N480">
        <f>IF(MONTH(A480)=8,1,0)</f>
        <v>0</v>
      </c>
      <c r="O480">
        <f>IF(MONTH(A480)=9,1,0)</f>
        <v>0</v>
      </c>
      <c r="P480">
        <f>IF(MONTH(A480)=10,1,0)</f>
        <v>0</v>
      </c>
      <c r="Q480">
        <f>IF(MONTH(A480)=12,1,0)</f>
        <v>0</v>
      </c>
      <c r="R480">
        <f>IF(WEEKDAY(A480)&gt;=6,1,0)</f>
        <v>0</v>
      </c>
      <c r="S480">
        <v>13104</v>
      </c>
      <c r="T480">
        <f>IF(MONTH(A480)=2,1,0)</f>
        <v>0</v>
      </c>
      <c r="U480">
        <f>IF(MONTH(A480)=3,1,0)</f>
        <v>0</v>
      </c>
      <c r="V480">
        <f>IF(MONTH(A480)=5,1,0)</f>
        <v>0</v>
      </c>
      <c r="W480">
        <f>IF(MONTH(A480)=6,1,0)</f>
        <v>0</v>
      </c>
      <c r="X480">
        <f>IF(MONTH(A480)=7,1,0)</f>
        <v>0</v>
      </c>
      <c r="Y480">
        <f>IF(MONTH(A480)=11,1,0)</f>
        <v>0</v>
      </c>
    </row>
    <row r="481" spans="1:25">
      <c r="A481" s="1">
        <v>41024</v>
      </c>
      <c r="B481">
        <v>84</v>
      </c>
      <c r="C481">
        <v>144.47619047619048</v>
      </c>
      <c r="D481">
        <v>12136</v>
      </c>
      <c r="E481">
        <v>5</v>
      </c>
      <c r="F481">
        <v>144</v>
      </c>
      <c r="G481">
        <v>720</v>
      </c>
      <c r="H481">
        <v>89</v>
      </c>
      <c r="I481">
        <v>144.44943820224719</v>
      </c>
      <c r="J481">
        <v>12856</v>
      </c>
      <c r="K481">
        <v>0</v>
      </c>
      <c r="L481">
        <v>480</v>
      </c>
      <c r="M481">
        <f>IF(MONTH(A481)=4,1,0)</f>
        <v>1</v>
      </c>
      <c r="N481">
        <f>IF(MONTH(A481)=8,1,0)</f>
        <v>0</v>
      </c>
      <c r="O481">
        <f>IF(MONTH(A481)=9,1,0)</f>
        <v>0</v>
      </c>
      <c r="P481">
        <f>IF(MONTH(A481)=10,1,0)</f>
        <v>0</v>
      </c>
      <c r="Q481">
        <f>IF(MONTH(A481)=12,1,0)</f>
        <v>0</v>
      </c>
      <c r="R481">
        <f>IF(WEEKDAY(A481)&gt;=6,1,0)</f>
        <v>0</v>
      </c>
      <c r="S481">
        <v>13536</v>
      </c>
      <c r="T481">
        <f>IF(MONTH(A481)=2,1,0)</f>
        <v>0</v>
      </c>
      <c r="U481">
        <f>IF(MONTH(A481)=3,1,0)</f>
        <v>0</v>
      </c>
      <c r="V481">
        <f>IF(MONTH(A481)=5,1,0)</f>
        <v>0</v>
      </c>
      <c r="W481">
        <f>IF(MONTH(A481)=6,1,0)</f>
        <v>0</v>
      </c>
      <c r="X481">
        <f>IF(MONTH(A481)=7,1,0)</f>
        <v>0</v>
      </c>
      <c r="Y481">
        <f>IF(MONTH(A481)=11,1,0)</f>
        <v>0</v>
      </c>
    </row>
    <row r="482" spans="1:25">
      <c r="A482" s="1">
        <v>41025</v>
      </c>
      <c r="B482">
        <v>93</v>
      </c>
      <c r="C482">
        <v>144.43010752688173</v>
      </c>
      <c r="D482">
        <v>13432</v>
      </c>
      <c r="E482">
        <v>1</v>
      </c>
      <c r="F482">
        <v>144</v>
      </c>
      <c r="G482">
        <v>144</v>
      </c>
      <c r="H482">
        <v>94</v>
      </c>
      <c r="I482">
        <v>144.42553191489361</v>
      </c>
      <c r="J482">
        <v>13576</v>
      </c>
      <c r="K482">
        <v>0</v>
      </c>
      <c r="L482">
        <v>481</v>
      </c>
      <c r="M482">
        <f>IF(MONTH(A482)=4,1,0)</f>
        <v>1</v>
      </c>
      <c r="N482">
        <f>IF(MONTH(A482)=8,1,0)</f>
        <v>0</v>
      </c>
      <c r="O482">
        <f>IF(MONTH(A482)=9,1,0)</f>
        <v>0</v>
      </c>
      <c r="P482">
        <f>IF(MONTH(A482)=10,1,0)</f>
        <v>0</v>
      </c>
      <c r="Q482">
        <f>IF(MONTH(A482)=12,1,0)</f>
        <v>0</v>
      </c>
      <c r="R482">
        <f>IF(WEEKDAY(A482)&gt;=6,1,0)</f>
        <v>0</v>
      </c>
      <c r="S482">
        <v>12856</v>
      </c>
      <c r="T482">
        <f>IF(MONTH(A482)=2,1,0)</f>
        <v>0</v>
      </c>
      <c r="U482">
        <f>IF(MONTH(A482)=3,1,0)</f>
        <v>0</v>
      </c>
      <c r="V482">
        <f>IF(MONTH(A482)=5,1,0)</f>
        <v>0</v>
      </c>
      <c r="W482">
        <f>IF(MONTH(A482)=6,1,0)</f>
        <v>0</v>
      </c>
      <c r="X482">
        <f>IF(MONTH(A482)=7,1,0)</f>
        <v>0</v>
      </c>
      <c r="Y482">
        <f>IF(MONTH(A482)=11,1,0)</f>
        <v>0</v>
      </c>
    </row>
    <row r="483" spans="1:25">
      <c r="A483" s="1">
        <v>41026</v>
      </c>
      <c r="B483">
        <v>21</v>
      </c>
      <c r="C483">
        <v>145.9047619047619</v>
      </c>
      <c r="D483">
        <v>3064</v>
      </c>
      <c r="E483">
        <v>0</v>
      </c>
      <c r="F483">
        <v>0</v>
      </c>
      <c r="G483">
        <v>0</v>
      </c>
      <c r="H483">
        <v>21</v>
      </c>
      <c r="I483">
        <v>145.9047619047619</v>
      </c>
      <c r="J483">
        <v>3064</v>
      </c>
      <c r="K483">
        <v>0</v>
      </c>
      <c r="L483">
        <v>482</v>
      </c>
      <c r="M483">
        <f>IF(MONTH(A483)=4,1,0)</f>
        <v>1</v>
      </c>
      <c r="N483">
        <f>IF(MONTH(A483)=8,1,0)</f>
        <v>0</v>
      </c>
      <c r="O483">
        <f>IF(MONTH(A483)=9,1,0)</f>
        <v>0</v>
      </c>
      <c r="P483">
        <f>IF(MONTH(A483)=10,1,0)</f>
        <v>0</v>
      </c>
      <c r="Q483">
        <f>IF(MONTH(A483)=12,1,0)</f>
        <v>0</v>
      </c>
      <c r="R483">
        <f>IF(WEEKDAY(A483)&gt;=6,1,0)</f>
        <v>1</v>
      </c>
      <c r="S483">
        <v>13576</v>
      </c>
      <c r="T483">
        <f>IF(MONTH(A483)=2,1,0)</f>
        <v>0</v>
      </c>
      <c r="U483">
        <f>IF(MONTH(A483)=3,1,0)</f>
        <v>0</v>
      </c>
      <c r="V483">
        <f>IF(MONTH(A483)=5,1,0)</f>
        <v>0</v>
      </c>
      <c r="W483">
        <f>IF(MONTH(A483)=6,1,0)</f>
        <v>0</v>
      </c>
      <c r="X483">
        <f>IF(MONTH(A483)=7,1,0)</f>
        <v>0</v>
      </c>
      <c r="Y483">
        <f>IF(MONTH(A483)=11,1,0)</f>
        <v>0</v>
      </c>
    </row>
    <row r="484" spans="1:25">
      <c r="A484" s="1">
        <v>41027</v>
      </c>
      <c r="B484">
        <v>37</v>
      </c>
      <c r="C484">
        <v>144.54054054054055</v>
      </c>
      <c r="D484">
        <v>5348</v>
      </c>
      <c r="E484">
        <v>1</v>
      </c>
      <c r="F484">
        <v>144</v>
      </c>
      <c r="G484">
        <v>144</v>
      </c>
      <c r="H484">
        <v>38</v>
      </c>
      <c r="I484">
        <v>144.52631578947367</v>
      </c>
      <c r="J484">
        <v>5492</v>
      </c>
      <c r="K484">
        <v>0</v>
      </c>
      <c r="L484">
        <v>483</v>
      </c>
      <c r="M484">
        <f>IF(MONTH(A484)=4,1,0)</f>
        <v>1</v>
      </c>
      <c r="N484">
        <f>IF(MONTH(A484)=8,1,0)</f>
        <v>0</v>
      </c>
      <c r="O484">
        <f>IF(MONTH(A484)=9,1,0)</f>
        <v>0</v>
      </c>
      <c r="P484">
        <f>IF(MONTH(A484)=10,1,0)</f>
        <v>0</v>
      </c>
      <c r="Q484">
        <f>IF(MONTH(A484)=12,1,0)</f>
        <v>0</v>
      </c>
      <c r="R484">
        <f>IF(WEEKDAY(A484)&gt;=6,1,0)</f>
        <v>1</v>
      </c>
      <c r="S484">
        <v>3064</v>
      </c>
      <c r="T484">
        <f>IF(MONTH(A484)=2,1,0)</f>
        <v>0</v>
      </c>
      <c r="U484">
        <f>IF(MONTH(A484)=3,1,0)</f>
        <v>0</v>
      </c>
      <c r="V484">
        <f>IF(MONTH(A484)=5,1,0)</f>
        <v>0</v>
      </c>
      <c r="W484">
        <f>IF(MONTH(A484)=6,1,0)</f>
        <v>0</v>
      </c>
      <c r="X484">
        <f>IF(MONTH(A484)=7,1,0)</f>
        <v>0</v>
      </c>
      <c r="Y484">
        <f>IF(MONTH(A484)=11,1,0)</f>
        <v>0</v>
      </c>
    </row>
    <row r="485" spans="1:25">
      <c r="A485" s="1">
        <v>41028</v>
      </c>
      <c r="B485">
        <v>71</v>
      </c>
      <c r="C485">
        <v>144.28169014084506</v>
      </c>
      <c r="D485">
        <v>10244</v>
      </c>
      <c r="E485">
        <v>0</v>
      </c>
      <c r="F485">
        <v>0</v>
      </c>
      <c r="G485">
        <v>0</v>
      </c>
      <c r="H485">
        <v>71</v>
      </c>
      <c r="I485">
        <v>144.28169014084506</v>
      </c>
      <c r="J485">
        <v>10244</v>
      </c>
      <c r="K485">
        <v>0</v>
      </c>
      <c r="L485">
        <v>484</v>
      </c>
      <c r="M485">
        <f>IF(MONTH(A485)=4,1,0)</f>
        <v>1</v>
      </c>
      <c r="N485">
        <f>IF(MONTH(A485)=8,1,0)</f>
        <v>0</v>
      </c>
      <c r="O485">
        <f>IF(MONTH(A485)=9,1,0)</f>
        <v>0</v>
      </c>
      <c r="P485">
        <f>IF(MONTH(A485)=10,1,0)</f>
        <v>0</v>
      </c>
      <c r="Q485">
        <f>IF(MONTH(A485)=12,1,0)</f>
        <v>0</v>
      </c>
      <c r="R485">
        <f>IF(WEEKDAY(A485)&gt;=6,1,0)</f>
        <v>0</v>
      </c>
      <c r="S485">
        <v>5492</v>
      </c>
      <c r="T485">
        <f>IF(MONTH(A485)=2,1,0)</f>
        <v>0</v>
      </c>
      <c r="U485">
        <f>IF(MONTH(A485)=3,1,0)</f>
        <v>0</v>
      </c>
      <c r="V485">
        <f>IF(MONTH(A485)=5,1,0)</f>
        <v>0</v>
      </c>
      <c r="W485">
        <f>IF(MONTH(A485)=6,1,0)</f>
        <v>0</v>
      </c>
      <c r="X485">
        <f>IF(MONTH(A485)=7,1,0)</f>
        <v>0</v>
      </c>
      <c r="Y485">
        <f>IF(MONTH(A485)=11,1,0)</f>
        <v>0</v>
      </c>
    </row>
    <row r="486" spans="1:25">
      <c r="A486" s="1">
        <v>41029</v>
      </c>
      <c r="B486">
        <v>100</v>
      </c>
      <c r="C486">
        <v>144</v>
      </c>
      <c r="D486">
        <v>14400</v>
      </c>
      <c r="E486">
        <v>0</v>
      </c>
      <c r="F486">
        <v>0</v>
      </c>
      <c r="G486">
        <v>0</v>
      </c>
      <c r="H486">
        <v>100</v>
      </c>
      <c r="I486">
        <v>144</v>
      </c>
      <c r="J486">
        <v>14400</v>
      </c>
      <c r="K486">
        <v>0</v>
      </c>
      <c r="L486">
        <v>485</v>
      </c>
      <c r="M486">
        <f>IF(MONTH(A486)=4,1,0)</f>
        <v>1</v>
      </c>
      <c r="N486">
        <f>IF(MONTH(A486)=8,1,0)</f>
        <v>0</v>
      </c>
      <c r="O486">
        <f>IF(MONTH(A486)=9,1,0)</f>
        <v>0</v>
      </c>
      <c r="P486">
        <f>IF(MONTH(A486)=10,1,0)</f>
        <v>0</v>
      </c>
      <c r="Q486">
        <f>IF(MONTH(A486)=12,1,0)</f>
        <v>0</v>
      </c>
      <c r="R486">
        <f>IF(WEEKDAY(A486)&gt;=6,1,0)</f>
        <v>0</v>
      </c>
      <c r="S486">
        <v>10244</v>
      </c>
      <c r="T486">
        <f>IF(MONTH(A486)=2,1,0)</f>
        <v>0</v>
      </c>
      <c r="U486">
        <f>IF(MONTH(A486)=3,1,0)</f>
        <v>0</v>
      </c>
      <c r="V486">
        <f>IF(MONTH(A486)=5,1,0)</f>
        <v>0</v>
      </c>
      <c r="W486">
        <f>IF(MONTH(A486)=6,1,0)</f>
        <v>0</v>
      </c>
      <c r="X486">
        <f>IF(MONTH(A486)=7,1,0)</f>
        <v>0</v>
      </c>
      <c r="Y486">
        <f>IF(MONTH(A486)=11,1,0)</f>
        <v>0</v>
      </c>
    </row>
    <row r="487" spans="1:25">
      <c r="A487" s="1">
        <v>41030</v>
      </c>
      <c r="B487">
        <v>98</v>
      </c>
      <c r="C487">
        <v>144</v>
      </c>
      <c r="D487">
        <v>14112</v>
      </c>
      <c r="E487">
        <v>0</v>
      </c>
      <c r="F487">
        <v>0</v>
      </c>
      <c r="G487">
        <v>0</v>
      </c>
      <c r="H487">
        <v>98</v>
      </c>
      <c r="I487">
        <v>144</v>
      </c>
      <c r="J487">
        <v>14112</v>
      </c>
      <c r="K487">
        <v>0</v>
      </c>
      <c r="L487">
        <v>486</v>
      </c>
      <c r="M487">
        <f>IF(MONTH(A487)=4,1,0)</f>
        <v>0</v>
      </c>
      <c r="N487">
        <f>IF(MONTH(A487)=8,1,0)</f>
        <v>0</v>
      </c>
      <c r="O487">
        <f>IF(MONTH(A487)=9,1,0)</f>
        <v>0</v>
      </c>
      <c r="P487">
        <f>IF(MONTH(A487)=10,1,0)</f>
        <v>0</v>
      </c>
      <c r="Q487">
        <f>IF(MONTH(A487)=12,1,0)</f>
        <v>0</v>
      </c>
      <c r="R487">
        <f>IF(WEEKDAY(A487)&gt;=6,1,0)</f>
        <v>0</v>
      </c>
      <c r="S487">
        <v>14400</v>
      </c>
      <c r="T487">
        <f>IF(MONTH(A487)=2,1,0)</f>
        <v>0</v>
      </c>
      <c r="U487">
        <f>IF(MONTH(A487)=3,1,0)</f>
        <v>0</v>
      </c>
      <c r="V487">
        <f>IF(MONTH(A487)=5,1,0)</f>
        <v>1</v>
      </c>
      <c r="W487">
        <f>IF(MONTH(A487)=6,1,0)</f>
        <v>0</v>
      </c>
      <c r="X487">
        <f>IF(MONTH(A487)=7,1,0)</f>
        <v>0</v>
      </c>
      <c r="Y487">
        <f>IF(MONTH(A487)=11,1,0)</f>
        <v>0</v>
      </c>
    </row>
    <row r="488" spans="1:25">
      <c r="A488" s="1">
        <v>41031</v>
      </c>
      <c r="B488">
        <v>91</v>
      </c>
      <c r="C488">
        <v>144</v>
      </c>
      <c r="D488">
        <v>13104</v>
      </c>
      <c r="E488">
        <v>1</v>
      </c>
      <c r="F488">
        <v>144</v>
      </c>
      <c r="G488">
        <v>144</v>
      </c>
      <c r="H488">
        <v>92</v>
      </c>
      <c r="I488">
        <v>144</v>
      </c>
      <c r="J488">
        <v>13248</v>
      </c>
      <c r="K488">
        <v>0</v>
      </c>
      <c r="L488">
        <v>487</v>
      </c>
      <c r="M488">
        <f>IF(MONTH(A488)=4,1,0)</f>
        <v>0</v>
      </c>
      <c r="N488">
        <f>IF(MONTH(A488)=8,1,0)</f>
        <v>0</v>
      </c>
      <c r="O488">
        <f>IF(MONTH(A488)=9,1,0)</f>
        <v>0</v>
      </c>
      <c r="P488">
        <f>IF(MONTH(A488)=10,1,0)</f>
        <v>0</v>
      </c>
      <c r="Q488">
        <f>IF(MONTH(A488)=12,1,0)</f>
        <v>0</v>
      </c>
      <c r="R488">
        <f>IF(WEEKDAY(A488)&gt;=6,1,0)</f>
        <v>0</v>
      </c>
      <c r="S488">
        <v>14112</v>
      </c>
      <c r="T488">
        <f>IF(MONTH(A488)=2,1,0)</f>
        <v>0</v>
      </c>
      <c r="U488">
        <f>IF(MONTH(A488)=3,1,0)</f>
        <v>0</v>
      </c>
      <c r="V488">
        <f>IF(MONTH(A488)=5,1,0)</f>
        <v>1</v>
      </c>
      <c r="W488">
        <f>IF(MONTH(A488)=6,1,0)</f>
        <v>0</v>
      </c>
      <c r="X488">
        <f>IF(MONTH(A488)=7,1,0)</f>
        <v>0</v>
      </c>
      <c r="Y488">
        <f>IF(MONTH(A488)=11,1,0)</f>
        <v>0</v>
      </c>
    </row>
    <row r="489" spans="1:25">
      <c r="A489" s="1">
        <v>41032</v>
      </c>
      <c r="B489">
        <v>93</v>
      </c>
      <c r="C489">
        <v>144</v>
      </c>
      <c r="D489">
        <v>13392</v>
      </c>
      <c r="E489">
        <v>2</v>
      </c>
      <c r="F489">
        <v>144</v>
      </c>
      <c r="G489">
        <v>288</v>
      </c>
      <c r="H489">
        <v>95</v>
      </c>
      <c r="I489">
        <v>144</v>
      </c>
      <c r="J489">
        <v>13680</v>
      </c>
      <c r="K489">
        <v>0</v>
      </c>
      <c r="L489">
        <v>488</v>
      </c>
      <c r="M489">
        <f>IF(MONTH(A489)=4,1,0)</f>
        <v>0</v>
      </c>
      <c r="N489">
        <f>IF(MONTH(A489)=8,1,0)</f>
        <v>0</v>
      </c>
      <c r="O489">
        <f>IF(MONTH(A489)=9,1,0)</f>
        <v>0</v>
      </c>
      <c r="P489">
        <f>IF(MONTH(A489)=10,1,0)</f>
        <v>0</v>
      </c>
      <c r="Q489">
        <f>IF(MONTH(A489)=12,1,0)</f>
        <v>0</v>
      </c>
      <c r="R489">
        <f>IF(WEEKDAY(A489)&gt;=6,1,0)</f>
        <v>0</v>
      </c>
      <c r="S489">
        <v>13248</v>
      </c>
      <c r="T489">
        <f>IF(MONTH(A489)=2,1,0)</f>
        <v>0</v>
      </c>
      <c r="U489">
        <f>IF(MONTH(A489)=3,1,0)</f>
        <v>0</v>
      </c>
      <c r="V489">
        <f>IF(MONTH(A489)=5,1,0)</f>
        <v>1</v>
      </c>
      <c r="W489">
        <f>IF(MONTH(A489)=6,1,0)</f>
        <v>0</v>
      </c>
      <c r="X489">
        <f>IF(MONTH(A489)=7,1,0)</f>
        <v>0</v>
      </c>
      <c r="Y489">
        <f>IF(MONTH(A489)=11,1,0)</f>
        <v>0</v>
      </c>
    </row>
    <row r="490" spans="1:25">
      <c r="A490" s="1">
        <v>41033</v>
      </c>
      <c r="B490">
        <v>94</v>
      </c>
      <c r="C490">
        <v>145.06382978723406</v>
      </c>
      <c r="D490">
        <v>13636</v>
      </c>
      <c r="E490">
        <v>0</v>
      </c>
      <c r="F490">
        <v>0</v>
      </c>
      <c r="G490">
        <v>0</v>
      </c>
      <c r="H490">
        <v>94</v>
      </c>
      <c r="I490">
        <v>145.06382978723406</v>
      </c>
      <c r="J490">
        <v>13636</v>
      </c>
      <c r="K490">
        <v>0</v>
      </c>
      <c r="L490">
        <v>489</v>
      </c>
      <c r="M490">
        <f>IF(MONTH(A490)=4,1,0)</f>
        <v>0</v>
      </c>
      <c r="N490">
        <f>IF(MONTH(A490)=8,1,0)</f>
        <v>0</v>
      </c>
      <c r="O490">
        <f>IF(MONTH(A490)=9,1,0)</f>
        <v>0</v>
      </c>
      <c r="P490">
        <f>IF(MONTH(A490)=10,1,0)</f>
        <v>0</v>
      </c>
      <c r="Q490">
        <f>IF(MONTH(A490)=12,1,0)</f>
        <v>0</v>
      </c>
      <c r="R490">
        <f>IF(WEEKDAY(A490)&gt;=6,1,0)</f>
        <v>1</v>
      </c>
      <c r="S490">
        <v>13680</v>
      </c>
      <c r="T490">
        <f>IF(MONTH(A490)=2,1,0)</f>
        <v>0</v>
      </c>
      <c r="U490">
        <f>IF(MONTH(A490)=3,1,0)</f>
        <v>0</v>
      </c>
      <c r="V490">
        <f>IF(MONTH(A490)=5,1,0)</f>
        <v>1</v>
      </c>
      <c r="W490">
        <f>IF(MONTH(A490)=6,1,0)</f>
        <v>0</v>
      </c>
      <c r="X490">
        <f>IF(MONTH(A490)=7,1,0)</f>
        <v>0</v>
      </c>
      <c r="Y490">
        <f>IF(MONTH(A490)=11,1,0)</f>
        <v>0</v>
      </c>
    </row>
    <row r="491" spans="1:25">
      <c r="A491" s="1">
        <v>41034</v>
      </c>
      <c r="B491">
        <v>53</v>
      </c>
      <c r="C491">
        <v>144.37735849056602</v>
      </c>
      <c r="D491">
        <v>7652</v>
      </c>
      <c r="E491">
        <v>0</v>
      </c>
      <c r="F491">
        <v>0</v>
      </c>
      <c r="G491">
        <v>0</v>
      </c>
      <c r="H491">
        <v>53</v>
      </c>
      <c r="I491">
        <v>144.37735849056602</v>
      </c>
      <c r="J491">
        <v>7652</v>
      </c>
      <c r="K491">
        <v>0</v>
      </c>
      <c r="L491">
        <v>490</v>
      </c>
      <c r="M491">
        <f>IF(MONTH(A491)=4,1,0)</f>
        <v>0</v>
      </c>
      <c r="N491">
        <f>IF(MONTH(A491)=8,1,0)</f>
        <v>0</v>
      </c>
      <c r="O491">
        <f>IF(MONTH(A491)=9,1,0)</f>
        <v>0</v>
      </c>
      <c r="P491">
        <f>IF(MONTH(A491)=10,1,0)</f>
        <v>0</v>
      </c>
      <c r="Q491">
        <f>IF(MONTH(A491)=12,1,0)</f>
        <v>0</v>
      </c>
      <c r="R491">
        <f>IF(WEEKDAY(A491)&gt;=6,1,0)</f>
        <v>1</v>
      </c>
      <c r="S491">
        <v>13636</v>
      </c>
      <c r="T491">
        <f>IF(MONTH(A491)=2,1,0)</f>
        <v>0</v>
      </c>
      <c r="U491">
        <f>IF(MONTH(A491)=3,1,0)</f>
        <v>0</v>
      </c>
      <c r="V491">
        <f>IF(MONTH(A491)=5,1,0)</f>
        <v>1</v>
      </c>
      <c r="W491">
        <f>IF(MONTH(A491)=6,1,0)</f>
        <v>0</v>
      </c>
      <c r="X491">
        <f>IF(MONTH(A491)=7,1,0)</f>
        <v>0</v>
      </c>
      <c r="Y491">
        <f>IF(MONTH(A491)=11,1,0)</f>
        <v>0</v>
      </c>
    </row>
    <row r="492" spans="1:25">
      <c r="A492" s="1">
        <v>41035</v>
      </c>
      <c r="B492">
        <v>46</v>
      </c>
      <c r="C492">
        <v>144.43478260869566</v>
      </c>
      <c r="D492">
        <v>6644</v>
      </c>
      <c r="E492">
        <v>0</v>
      </c>
      <c r="F492">
        <v>0</v>
      </c>
      <c r="G492">
        <v>0</v>
      </c>
      <c r="H492">
        <v>46</v>
      </c>
      <c r="I492">
        <v>144.43478260869566</v>
      </c>
      <c r="J492">
        <v>6644</v>
      </c>
      <c r="K492">
        <v>0</v>
      </c>
      <c r="L492">
        <v>491</v>
      </c>
      <c r="M492">
        <f>IF(MONTH(A492)=4,1,0)</f>
        <v>0</v>
      </c>
      <c r="N492">
        <f>IF(MONTH(A492)=8,1,0)</f>
        <v>0</v>
      </c>
      <c r="O492">
        <f>IF(MONTH(A492)=9,1,0)</f>
        <v>0</v>
      </c>
      <c r="P492">
        <f>IF(MONTH(A492)=10,1,0)</f>
        <v>0</v>
      </c>
      <c r="Q492">
        <f>IF(MONTH(A492)=12,1,0)</f>
        <v>0</v>
      </c>
      <c r="R492">
        <f>IF(WEEKDAY(A492)&gt;=6,1,0)</f>
        <v>0</v>
      </c>
      <c r="S492">
        <v>7652</v>
      </c>
      <c r="T492">
        <f>IF(MONTH(A492)=2,1,0)</f>
        <v>0</v>
      </c>
      <c r="U492">
        <f>IF(MONTH(A492)=3,1,0)</f>
        <v>0</v>
      </c>
      <c r="V492">
        <f>IF(MONTH(A492)=5,1,0)</f>
        <v>1</v>
      </c>
      <c r="W492">
        <f>IF(MONTH(A492)=6,1,0)</f>
        <v>0</v>
      </c>
      <c r="X492">
        <f>IF(MONTH(A492)=7,1,0)</f>
        <v>0</v>
      </c>
      <c r="Y492">
        <f>IF(MONTH(A492)=11,1,0)</f>
        <v>0</v>
      </c>
    </row>
    <row r="493" spans="1:25">
      <c r="A493" s="1">
        <v>41036</v>
      </c>
      <c r="B493">
        <v>54</v>
      </c>
      <c r="C493">
        <v>144.37037037037038</v>
      </c>
      <c r="D493">
        <v>7796</v>
      </c>
      <c r="E493">
        <v>0</v>
      </c>
      <c r="F493">
        <v>0</v>
      </c>
      <c r="G493">
        <v>0</v>
      </c>
      <c r="H493">
        <v>54</v>
      </c>
      <c r="I493">
        <v>144.37037037037038</v>
      </c>
      <c r="J493">
        <v>7796</v>
      </c>
      <c r="K493">
        <v>0</v>
      </c>
      <c r="L493">
        <v>492</v>
      </c>
      <c r="M493">
        <f>IF(MONTH(A493)=4,1,0)</f>
        <v>0</v>
      </c>
      <c r="N493">
        <f>IF(MONTH(A493)=8,1,0)</f>
        <v>0</v>
      </c>
      <c r="O493">
        <f>IF(MONTH(A493)=9,1,0)</f>
        <v>0</v>
      </c>
      <c r="P493">
        <f>IF(MONTH(A493)=10,1,0)</f>
        <v>0</v>
      </c>
      <c r="Q493">
        <f>IF(MONTH(A493)=12,1,0)</f>
        <v>0</v>
      </c>
      <c r="R493">
        <f>IF(WEEKDAY(A493)&gt;=6,1,0)</f>
        <v>0</v>
      </c>
      <c r="S493">
        <v>6644</v>
      </c>
      <c r="T493">
        <f>IF(MONTH(A493)=2,1,0)</f>
        <v>0</v>
      </c>
      <c r="U493">
        <f>IF(MONTH(A493)=3,1,0)</f>
        <v>0</v>
      </c>
      <c r="V493">
        <f>IF(MONTH(A493)=5,1,0)</f>
        <v>1</v>
      </c>
      <c r="W493">
        <f>IF(MONTH(A493)=6,1,0)</f>
        <v>0</v>
      </c>
      <c r="X493">
        <f>IF(MONTH(A493)=7,1,0)</f>
        <v>0</v>
      </c>
      <c r="Y493">
        <f>IF(MONTH(A493)=11,1,0)</f>
        <v>0</v>
      </c>
    </row>
    <row r="494" spans="1:25">
      <c r="A494" s="1">
        <v>41037</v>
      </c>
      <c r="B494">
        <v>65</v>
      </c>
      <c r="C494">
        <v>144.30769230769232</v>
      </c>
      <c r="D494">
        <v>9380</v>
      </c>
      <c r="E494">
        <v>0</v>
      </c>
      <c r="F494">
        <v>0</v>
      </c>
      <c r="G494">
        <v>0</v>
      </c>
      <c r="H494">
        <v>65</v>
      </c>
      <c r="I494">
        <v>144.30769230769232</v>
      </c>
      <c r="J494">
        <v>9380</v>
      </c>
      <c r="K494">
        <v>0</v>
      </c>
      <c r="L494">
        <v>493</v>
      </c>
      <c r="M494">
        <f>IF(MONTH(A494)=4,1,0)</f>
        <v>0</v>
      </c>
      <c r="N494">
        <f>IF(MONTH(A494)=8,1,0)</f>
        <v>0</v>
      </c>
      <c r="O494">
        <f>IF(MONTH(A494)=9,1,0)</f>
        <v>0</v>
      </c>
      <c r="P494">
        <f>IF(MONTH(A494)=10,1,0)</f>
        <v>0</v>
      </c>
      <c r="Q494">
        <f>IF(MONTH(A494)=12,1,0)</f>
        <v>0</v>
      </c>
      <c r="R494">
        <f>IF(WEEKDAY(A494)&gt;=6,1,0)</f>
        <v>0</v>
      </c>
      <c r="S494">
        <v>7796</v>
      </c>
      <c r="T494">
        <f>IF(MONTH(A494)=2,1,0)</f>
        <v>0</v>
      </c>
      <c r="U494">
        <f>IF(MONTH(A494)=3,1,0)</f>
        <v>0</v>
      </c>
      <c r="V494">
        <f>IF(MONTH(A494)=5,1,0)</f>
        <v>1</v>
      </c>
      <c r="W494">
        <f>IF(MONTH(A494)=6,1,0)</f>
        <v>0</v>
      </c>
      <c r="X494">
        <f>IF(MONTH(A494)=7,1,0)</f>
        <v>0</v>
      </c>
      <c r="Y494">
        <f>IF(MONTH(A494)=11,1,0)</f>
        <v>0</v>
      </c>
    </row>
    <row r="495" spans="1:25">
      <c r="A495" s="1">
        <v>41038</v>
      </c>
      <c r="B495">
        <v>71</v>
      </c>
      <c r="C495">
        <v>144</v>
      </c>
      <c r="D495">
        <v>10224</v>
      </c>
      <c r="E495">
        <v>0</v>
      </c>
      <c r="F495">
        <v>0</v>
      </c>
      <c r="G495">
        <v>0</v>
      </c>
      <c r="H495">
        <v>71</v>
      </c>
      <c r="I495">
        <v>144</v>
      </c>
      <c r="J495">
        <v>10224</v>
      </c>
      <c r="K495">
        <v>0</v>
      </c>
      <c r="L495">
        <v>494</v>
      </c>
      <c r="M495">
        <f>IF(MONTH(A495)=4,1,0)</f>
        <v>0</v>
      </c>
      <c r="N495">
        <f>IF(MONTH(A495)=8,1,0)</f>
        <v>0</v>
      </c>
      <c r="O495">
        <f>IF(MONTH(A495)=9,1,0)</f>
        <v>0</v>
      </c>
      <c r="P495">
        <f>IF(MONTH(A495)=10,1,0)</f>
        <v>0</v>
      </c>
      <c r="Q495">
        <f>IF(MONTH(A495)=12,1,0)</f>
        <v>0</v>
      </c>
      <c r="R495">
        <f>IF(WEEKDAY(A495)&gt;=6,1,0)</f>
        <v>0</v>
      </c>
      <c r="S495">
        <v>9380</v>
      </c>
      <c r="T495">
        <f>IF(MONTH(A495)=2,1,0)</f>
        <v>0</v>
      </c>
      <c r="U495">
        <f>IF(MONTH(A495)=3,1,0)</f>
        <v>0</v>
      </c>
      <c r="V495">
        <f>IF(MONTH(A495)=5,1,0)</f>
        <v>1</v>
      </c>
      <c r="W495">
        <f>IF(MONTH(A495)=6,1,0)</f>
        <v>0</v>
      </c>
      <c r="X495">
        <f>IF(MONTH(A495)=7,1,0)</f>
        <v>0</v>
      </c>
      <c r="Y495">
        <f>IF(MONTH(A495)=11,1,0)</f>
        <v>0</v>
      </c>
    </row>
    <row r="496" spans="1:25">
      <c r="A496" s="1">
        <v>41039</v>
      </c>
      <c r="B496">
        <v>70</v>
      </c>
      <c r="C496">
        <v>144</v>
      </c>
      <c r="D496">
        <v>10080</v>
      </c>
      <c r="E496">
        <v>0</v>
      </c>
      <c r="F496">
        <v>0</v>
      </c>
      <c r="G496">
        <v>0</v>
      </c>
      <c r="H496">
        <v>70</v>
      </c>
      <c r="I496">
        <v>144</v>
      </c>
      <c r="J496">
        <v>10080</v>
      </c>
      <c r="K496">
        <v>0</v>
      </c>
      <c r="L496">
        <v>495</v>
      </c>
      <c r="M496">
        <f>IF(MONTH(A496)=4,1,0)</f>
        <v>0</v>
      </c>
      <c r="N496">
        <f>IF(MONTH(A496)=8,1,0)</f>
        <v>0</v>
      </c>
      <c r="O496">
        <f>IF(MONTH(A496)=9,1,0)</f>
        <v>0</v>
      </c>
      <c r="P496">
        <f>IF(MONTH(A496)=10,1,0)</f>
        <v>0</v>
      </c>
      <c r="Q496">
        <f>IF(MONTH(A496)=12,1,0)</f>
        <v>0</v>
      </c>
      <c r="R496">
        <f>IF(WEEKDAY(A496)&gt;=6,1,0)</f>
        <v>0</v>
      </c>
      <c r="S496">
        <v>10224</v>
      </c>
      <c r="T496">
        <f>IF(MONTH(A496)=2,1,0)</f>
        <v>0</v>
      </c>
      <c r="U496">
        <f>IF(MONTH(A496)=3,1,0)</f>
        <v>0</v>
      </c>
      <c r="V496">
        <f>IF(MONTH(A496)=5,1,0)</f>
        <v>1</v>
      </c>
      <c r="W496">
        <f>IF(MONTH(A496)=6,1,0)</f>
        <v>0</v>
      </c>
      <c r="X496">
        <f>IF(MONTH(A496)=7,1,0)</f>
        <v>0</v>
      </c>
      <c r="Y496">
        <f>IF(MONTH(A496)=11,1,0)</f>
        <v>0</v>
      </c>
    </row>
    <row r="497" spans="1:25">
      <c r="A497" s="1">
        <v>41040</v>
      </c>
      <c r="B497">
        <v>22</v>
      </c>
      <c r="C497">
        <v>148.54545454545453</v>
      </c>
      <c r="D497">
        <v>3268</v>
      </c>
      <c r="E497">
        <v>0</v>
      </c>
      <c r="F497">
        <v>0</v>
      </c>
      <c r="G497">
        <v>0</v>
      </c>
      <c r="H497">
        <v>22</v>
      </c>
      <c r="I497">
        <v>148.54545454545453</v>
      </c>
      <c r="J497">
        <v>3268</v>
      </c>
      <c r="K497">
        <v>0</v>
      </c>
      <c r="L497">
        <v>496</v>
      </c>
      <c r="M497">
        <f>IF(MONTH(A497)=4,1,0)</f>
        <v>0</v>
      </c>
      <c r="N497">
        <f>IF(MONTH(A497)=8,1,0)</f>
        <v>0</v>
      </c>
      <c r="O497">
        <f>IF(MONTH(A497)=9,1,0)</f>
        <v>0</v>
      </c>
      <c r="P497">
        <f>IF(MONTH(A497)=10,1,0)</f>
        <v>0</v>
      </c>
      <c r="Q497">
        <f>IF(MONTH(A497)=12,1,0)</f>
        <v>0</v>
      </c>
      <c r="R497">
        <f>IF(WEEKDAY(A497)&gt;=6,1,0)</f>
        <v>1</v>
      </c>
      <c r="S497">
        <v>10080</v>
      </c>
      <c r="T497">
        <f>IF(MONTH(A497)=2,1,0)</f>
        <v>0</v>
      </c>
      <c r="U497">
        <f>IF(MONTH(A497)=3,1,0)</f>
        <v>0</v>
      </c>
      <c r="V497">
        <f>IF(MONTH(A497)=5,1,0)</f>
        <v>1</v>
      </c>
      <c r="W497">
        <f>IF(MONTH(A497)=6,1,0)</f>
        <v>0</v>
      </c>
      <c r="X497">
        <f>IF(MONTH(A497)=7,1,0)</f>
        <v>0</v>
      </c>
      <c r="Y497">
        <f>IF(MONTH(A497)=11,1,0)</f>
        <v>0</v>
      </c>
    </row>
    <row r="498" spans="1:25">
      <c r="A498" s="1">
        <v>41041</v>
      </c>
      <c r="B498">
        <v>7</v>
      </c>
      <c r="C498">
        <v>152.57142857142858</v>
      </c>
      <c r="D498">
        <v>1068</v>
      </c>
      <c r="E498">
        <v>0</v>
      </c>
      <c r="F498">
        <v>0</v>
      </c>
      <c r="G498">
        <v>0</v>
      </c>
      <c r="H498">
        <v>7</v>
      </c>
      <c r="I498">
        <v>152.57142857142858</v>
      </c>
      <c r="J498">
        <v>1068</v>
      </c>
      <c r="K498">
        <v>0</v>
      </c>
      <c r="L498">
        <v>497</v>
      </c>
      <c r="M498">
        <f>IF(MONTH(A498)=4,1,0)</f>
        <v>0</v>
      </c>
      <c r="N498">
        <f>IF(MONTH(A498)=8,1,0)</f>
        <v>0</v>
      </c>
      <c r="O498">
        <f>IF(MONTH(A498)=9,1,0)</f>
        <v>0</v>
      </c>
      <c r="P498">
        <f>IF(MONTH(A498)=10,1,0)</f>
        <v>0</v>
      </c>
      <c r="Q498">
        <f>IF(MONTH(A498)=12,1,0)</f>
        <v>0</v>
      </c>
      <c r="R498">
        <f>IF(WEEKDAY(A498)&gt;=6,1,0)</f>
        <v>1</v>
      </c>
      <c r="S498">
        <v>3268</v>
      </c>
      <c r="T498">
        <f>IF(MONTH(A498)=2,1,0)</f>
        <v>0</v>
      </c>
      <c r="U498">
        <f>IF(MONTH(A498)=3,1,0)</f>
        <v>0</v>
      </c>
      <c r="V498">
        <f>IF(MONTH(A498)=5,1,0)</f>
        <v>1</v>
      </c>
      <c r="W498">
        <f>IF(MONTH(A498)=6,1,0)</f>
        <v>0</v>
      </c>
      <c r="X498">
        <f>IF(MONTH(A498)=7,1,0)</f>
        <v>0</v>
      </c>
      <c r="Y498">
        <f>IF(MONTH(A498)=11,1,0)</f>
        <v>0</v>
      </c>
    </row>
    <row r="499" spans="1:25">
      <c r="A499" s="1">
        <v>41042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498</v>
      </c>
      <c r="M499">
        <f>IF(MONTH(A499)=4,1,0)</f>
        <v>0</v>
      </c>
      <c r="N499">
        <f>IF(MONTH(A499)=8,1,0)</f>
        <v>0</v>
      </c>
      <c r="O499">
        <f>IF(MONTH(A499)=9,1,0)</f>
        <v>0</v>
      </c>
      <c r="P499">
        <f>IF(MONTH(A499)=10,1,0)</f>
        <v>0</v>
      </c>
      <c r="Q499">
        <f>IF(MONTH(A499)=12,1,0)</f>
        <v>0</v>
      </c>
      <c r="R499">
        <f>IF(WEEKDAY(A499)&gt;=6,1,0)</f>
        <v>0</v>
      </c>
      <c r="S499">
        <v>1068</v>
      </c>
      <c r="T499">
        <f>IF(MONTH(A499)=2,1,0)</f>
        <v>0</v>
      </c>
      <c r="U499">
        <f>IF(MONTH(A499)=3,1,0)</f>
        <v>0</v>
      </c>
      <c r="V499">
        <f>IF(MONTH(A499)=5,1,0)</f>
        <v>1</v>
      </c>
      <c r="W499">
        <f>IF(MONTH(A499)=6,1,0)</f>
        <v>0</v>
      </c>
      <c r="X499">
        <f>IF(MONTH(A499)=7,1,0)</f>
        <v>0</v>
      </c>
      <c r="Y499">
        <f>IF(MONTH(A499)=11,1,0)</f>
        <v>0</v>
      </c>
    </row>
    <row r="500" spans="1:25">
      <c r="A500" s="1">
        <v>41043</v>
      </c>
      <c r="B500">
        <v>6</v>
      </c>
      <c r="C500">
        <v>144</v>
      </c>
      <c r="D500">
        <v>864</v>
      </c>
      <c r="E500">
        <v>0</v>
      </c>
      <c r="F500">
        <v>0</v>
      </c>
      <c r="G500">
        <v>0</v>
      </c>
      <c r="H500">
        <v>6</v>
      </c>
      <c r="I500">
        <v>144</v>
      </c>
      <c r="J500">
        <v>864</v>
      </c>
      <c r="K500">
        <v>0</v>
      </c>
      <c r="L500">
        <v>499</v>
      </c>
      <c r="M500">
        <f>IF(MONTH(A500)=4,1,0)</f>
        <v>0</v>
      </c>
      <c r="N500">
        <f>IF(MONTH(A500)=8,1,0)</f>
        <v>0</v>
      </c>
      <c r="O500">
        <f>IF(MONTH(A500)=9,1,0)</f>
        <v>0</v>
      </c>
      <c r="P500">
        <f>IF(MONTH(A500)=10,1,0)</f>
        <v>0</v>
      </c>
      <c r="Q500">
        <f>IF(MONTH(A500)=12,1,0)</f>
        <v>0</v>
      </c>
      <c r="R500">
        <f>IF(WEEKDAY(A500)&gt;=6,1,0)</f>
        <v>0</v>
      </c>
      <c r="S500">
        <v>0</v>
      </c>
      <c r="T500">
        <f>IF(MONTH(A500)=2,1,0)</f>
        <v>0</v>
      </c>
      <c r="U500">
        <f>IF(MONTH(A500)=3,1,0)</f>
        <v>0</v>
      </c>
      <c r="V500">
        <f>IF(MONTH(A500)=5,1,0)</f>
        <v>1</v>
      </c>
      <c r="W500">
        <f>IF(MONTH(A500)=6,1,0)</f>
        <v>0</v>
      </c>
      <c r="X500">
        <f>IF(MONTH(A500)=7,1,0)</f>
        <v>0</v>
      </c>
      <c r="Y500">
        <f>IF(MONTH(A500)=11,1,0)</f>
        <v>0</v>
      </c>
    </row>
    <row r="501" spans="1:25">
      <c r="A501" s="1">
        <v>41044</v>
      </c>
      <c r="B501">
        <v>11</v>
      </c>
      <c r="C501">
        <v>144</v>
      </c>
      <c r="D501">
        <v>1584</v>
      </c>
      <c r="E501">
        <v>0</v>
      </c>
      <c r="F501">
        <v>0</v>
      </c>
      <c r="G501">
        <v>0</v>
      </c>
      <c r="H501">
        <v>11</v>
      </c>
      <c r="I501">
        <v>144</v>
      </c>
      <c r="J501">
        <v>1584</v>
      </c>
      <c r="K501">
        <v>0</v>
      </c>
      <c r="L501">
        <v>500</v>
      </c>
      <c r="M501">
        <f>IF(MONTH(A501)=4,1,0)</f>
        <v>0</v>
      </c>
      <c r="N501">
        <f>IF(MONTH(A501)=8,1,0)</f>
        <v>0</v>
      </c>
      <c r="O501">
        <f>IF(MONTH(A501)=9,1,0)</f>
        <v>0</v>
      </c>
      <c r="P501">
        <f>IF(MONTH(A501)=10,1,0)</f>
        <v>0</v>
      </c>
      <c r="Q501">
        <f>IF(MONTH(A501)=12,1,0)</f>
        <v>0</v>
      </c>
      <c r="R501">
        <f>IF(WEEKDAY(A501)&gt;=6,1,0)</f>
        <v>0</v>
      </c>
      <c r="S501">
        <v>864</v>
      </c>
      <c r="T501">
        <f>IF(MONTH(A501)=2,1,0)</f>
        <v>0</v>
      </c>
      <c r="U501">
        <f>IF(MONTH(A501)=3,1,0)</f>
        <v>0</v>
      </c>
      <c r="V501">
        <f>IF(MONTH(A501)=5,1,0)</f>
        <v>1</v>
      </c>
      <c r="W501">
        <f>IF(MONTH(A501)=6,1,0)</f>
        <v>0</v>
      </c>
      <c r="X501">
        <f>IF(MONTH(A501)=7,1,0)</f>
        <v>0</v>
      </c>
      <c r="Y501">
        <f>IF(MONTH(A501)=11,1,0)</f>
        <v>0</v>
      </c>
    </row>
    <row r="502" spans="1:25">
      <c r="A502" s="1">
        <v>41045</v>
      </c>
      <c r="B502">
        <v>28</v>
      </c>
      <c r="C502">
        <v>144</v>
      </c>
      <c r="D502">
        <v>4032</v>
      </c>
      <c r="E502">
        <v>0</v>
      </c>
      <c r="F502">
        <v>0</v>
      </c>
      <c r="G502">
        <v>0</v>
      </c>
      <c r="H502">
        <v>28</v>
      </c>
      <c r="I502">
        <v>144</v>
      </c>
      <c r="J502">
        <v>4032</v>
      </c>
      <c r="K502">
        <v>0</v>
      </c>
      <c r="L502">
        <v>501</v>
      </c>
      <c r="M502">
        <f>IF(MONTH(A502)=4,1,0)</f>
        <v>0</v>
      </c>
      <c r="N502">
        <f>IF(MONTH(A502)=8,1,0)</f>
        <v>0</v>
      </c>
      <c r="O502">
        <f>IF(MONTH(A502)=9,1,0)</f>
        <v>0</v>
      </c>
      <c r="P502">
        <f>IF(MONTH(A502)=10,1,0)</f>
        <v>0</v>
      </c>
      <c r="Q502">
        <f>IF(MONTH(A502)=12,1,0)</f>
        <v>0</v>
      </c>
      <c r="R502">
        <f>IF(WEEKDAY(A502)&gt;=6,1,0)</f>
        <v>0</v>
      </c>
      <c r="S502">
        <v>1584</v>
      </c>
      <c r="T502">
        <f>IF(MONTH(A502)=2,1,0)</f>
        <v>0</v>
      </c>
      <c r="U502">
        <f>IF(MONTH(A502)=3,1,0)</f>
        <v>0</v>
      </c>
      <c r="V502">
        <f>IF(MONTH(A502)=5,1,0)</f>
        <v>1</v>
      </c>
      <c r="W502">
        <f>IF(MONTH(A502)=6,1,0)</f>
        <v>0</v>
      </c>
      <c r="X502">
        <f>IF(MONTH(A502)=7,1,0)</f>
        <v>0</v>
      </c>
      <c r="Y502">
        <f>IF(MONTH(A502)=11,1,0)</f>
        <v>0</v>
      </c>
    </row>
    <row r="503" spans="1:25">
      <c r="A503" s="1">
        <v>41046</v>
      </c>
      <c r="B503">
        <v>33</v>
      </c>
      <c r="C503">
        <v>144</v>
      </c>
      <c r="D503">
        <v>4752</v>
      </c>
      <c r="E503">
        <v>9</v>
      </c>
      <c r="F503">
        <v>140.80000000000001</v>
      </c>
      <c r="G503">
        <v>1267.2</v>
      </c>
      <c r="H503">
        <v>42</v>
      </c>
      <c r="I503">
        <v>143.31428571428572</v>
      </c>
      <c r="J503">
        <v>6019.2</v>
      </c>
      <c r="K503">
        <v>0</v>
      </c>
      <c r="L503">
        <v>502</v>
      </c>
      <c r="M503">
        <f>IF(MONTH(A503)=4,1,0)</f>
        <v>0</v>
      </c>
      <c r="N503">
        <f>IF(MONTH(A503)=8,1,0)</f>
        <v>0</v>
      </c>
      <c r="O503">
        <f>IF(MONTH(A503)=9,1,0)</f>
        <v>0</v>
      </c>
      <c r="P503">
        <f>IF(MONTH(A503)=10,1,0)</f>
        <v>0</v>
      </c>
      <c r="Q503">
        <f>IF(MONTH(A503)=12,1,0)</f>
        <v>0</v>
      </c>
      <c r="R503">
        <f>IF(WEEKDAY(A503)&gt;=6,1,0)</f>
        <v>0</v>
      </c>
      <c r="S503">
        <v>4032</v>
      </c>
      <c r="T503">
        <f>IF(MONTH(A503)=2,1,0)</f>
        <v>0</v>
      </c>
      <c r="U503">
        <f>IF(MONTH(A503)=3,1,0)</f>
        <v>0</v>
      </c>
      <c r="V503">
        <f>IF(MONTH(A503)=5,1,0)</f>
        <v>1</v>
      </c>
      <c r="W503">
        <f>IF(MONTH(A503)=6,1,0)</f>
        <v>0</v>
      </c>
      <c r="X503">
        <f>IF(MONTH(A503)=7,1,0)</f>
        <v>0</v>
      </c>
      <c r="Y503">
        <f>IF(MONTH(A503)=11,1,0)</f>
        <v>0</v>
      </c>
    </row>
    <row r="504" spans="1:25">
      <c r="A504" s="1">
        <v>41047</v>
      </c>
      <c r="B504">
        <v>24</v>
      </c>
      <c r="C504">
        <v>146.5</v>
      </c>
      <c r="D504">
        <v>3516</v>
      </c>
      <c r="E504">
        <v>29</v>
      </c>
      <c r="F504">
        <v>144.27586206896552</v>
      </c>
      <c r="G504">
        <v>4184</v>
      </c>
      <c r="H504">
        <v>53</v>
      </c>
      <c r="I504">
        <v>145.28301886792454</v>
      </c>
      <c r="J504">
        <v>7700</v>
      </c>
      <c r="K504">
        <v>0</v>
      </c>
      <c r="L504">
        <v>503</v>
      </c>
      <c r="M504">
        <f>IF(MONTH(A504)=4,1,0)</f>
        <v>0</v>
      </c>
      <c r="N504">
        <f>IF(MONTH(A504)=8,1,0)</f>
        <v>0</v>
      </c>
      <c r="O504">
        <f>IF(MONTH(A504)=9,1,0)</f>
        <v>0</v>
      </c>
      <c r="P504">
        <f>IF(MONTH(A504)=10,1,0)</f>
        <v>0</v>
      </c>
      <c r="Q504">
        <f>IF(MONTH(A504)=12,1,0)</f>
        <v>0</v>
      </c>
      <c r="R504">
        <f>IF(WEEKDAY(A504)&gt;=6,1,0)</f>
        <v>1</v>
      </c>
      <c r="S504">
        <v>6019.2</v>
      </c>
      <c r="T504">
        <f>IF(MONTH(A504)=2,1,0)</f>
        <v>0</v>
      </c>
      <c r="U504">
        <f>IF(MONTH(A504)=3,1,0)</f>
        <v>0</v>
      </c>
      <c r="V504">
        <f>IF(MONTH(A504)=5,1,0)</f>
        <v>1</v>
      </c>
      <c r="W504">
        <f>IF(MONTH(A504)=6,1,0)</f>
        <v>0</v>
      </c>
      <c r="X504">
        <f>IF(MONTH(A504)=7,1,0)</f>
        <v>0</v>
      </c>
      <c r="Y504">
        <f>IF(MONTH(A504)=11,1,0)</f>
        <v>0</v>
      </c>
    </row>
    <row r="505" spans="1:25">
      <c r="A505" s="1">
        <v>41048</v>
      </c>
      <c r="B505">
        <v>16</v>
      </c>
      <c r="C505">
        <v>147.75</v>
      </c>
      <c r="D505">
        <v>2364</v>
      </c>
      <c r="E505">
        <v>36</v>
      </c>
      <c r="F505">
        <v>146.84444444444443</v>
      </c>
      <c r="G505">
        <v>5286.4</v>
      </c>
      <c r="H505">
        <v>52</v>
      </c>
      <c r="I505">
        <v>147.12307692307692</v>
      </c>
      <c r="J505">
        <v>7650.4</v>
      </c>
      <c r="K505">
        <v>0</v>
      </c>
      <c r="L505">
        <v>504</v>
      </c>
      <c r="M505">
        <f>IF(MONTH(A505)=4,1,0)</f>
        <v>0</v>
      </c>
      <c r="N505">
        <f>IF(MONTH(A505)=8,1,0)</f>
        <v>0</v>
      </c>
      <c r="O505">
        <f>IF(MONTH(A505)=9,1,0)</f>
        <v>0</v>
      </c>
      <c r="P505">
        <f>IF(MONTH(A505)=10,1,0)</f>
        <v>0</v>
      </c>
      <c r="Q505">
        <f>IF(MONTH(A505)=12,1,0)</f>
        <v>0</v>
      </c>
      <c r="R505">
        <f>IF(WEEKDAY(A505)&gt;=6,1,0)</f>
        <v>1</v>
      </c>
      <c r="S505">
        <v>7700</v>
      </c>
      <c r="T505">
        <f>IF(MONTH(A505)=2,1,0)</f>
        <v>0</v>
      </c>
      <c r="U505">
        <f>IF(MONTH(A505)=3,1,0)</f>
        <v>0</v>
      </c>
      <c r="V505">
        <f>IF(MONTH(A505)=5,1,0)</f>
        <v>1</v>
      </c>
      <c r="W505">
        <f>IF(MONTH(A505)=6,1,0)</f>
        <v>0</v>
      </c>
      <c r="X505">
        <f>IF(MONTH(A505)=7,1,0)</f>
        <v>0</v>
      </c>
      <c r="Y505">
        <f>IF(MONTH(A505)=11,1,0)</f>
        <v>0</v>
      </c>
    </row>
    <row r="506" spans="1:25">
      <c r="A506" s="1">
        <v>41049</v>
      </c>
      <c r="B506">
        <v>11</v>
      </c>
      <c r="C506">
        <v>145.81818181818181</v>
      </c>
      <c r="D506">
        <v>1604</v>
      </c>
      <c r="E506">
        <v>6</v>
      </c>
      <c r="F506">
        <v>144</v>
      </c>
      <c r="G506">
        <v>864</v>
      </c>
      <c r="H506">
        <v>17</v>
      </c>
      <c r="I506">
        <v>145.1764705882353</v>
      </c>
      <c r="J506">
        <v>2468</v>
      </c>
      <c r="K506">
        <v>0</v>
      </c>
      <c r="L506">
        <v>505</v>
      </c>
      <c r="M506">
        <f>IF(MONTH(A506)=4,1,0)</f>
        <v>0</v>
      </c>
      <c r="N506">
        <f>IF(MONTH(A506)=8,1,0)</f>
        <v>0</v>
      </c>
      <c r="O506">
        <f>IF(MONTH(A506)=9,1,0)</f>
        <v>0</v>
      </c>
      <c r="P506">
        <f>IF(MONTH(A506)=10,1,0)</f>
        <v>0</v>
      </c>
      <c r="Q506">
        <f>IF(MONTH(A506)=12,1,0)</f>
        <v>0</v>
      </c>
      <c r="R506">
        <f>IF(WEEKDAY(A506)&gt;=6,1,0)</f>
        <v>0</v>
      </c>
      <c r="S506">
        <v>7650.4</v>
      </c>
      <c r="T506">
        <f>IF(MONTH(A506)=2,1,0)</f>
        <v>0</v>
      </c>
      <c r="U506">
        <f>IF(MONTH(A506)=3,1,0)</f>
        <v>0</v>
      </c>
      <c r="V506">
        <f>IF(MONTH(A506)=5,1,0)</f>
        <v>1</v>
      </c>
      <c r="W506">
        <f>IF(MONTH(A506)=6,1,0)</f>
        <v>0</v>
      </c>
      <c r="X506">
        <f>IF(MONTH(A506)=7,1,0)</f>
        <v>0</v>
      </c>
      <c r="Y506">
        <f>IF(MONTH(A506)=11,1,0)</f>
        <v>0</v>
      </c>
    </row>
    <row r="507" spans="1:25">
      <c r="A507" s="1">
        <v>41050</v>
      </c>
      <c r="B507">
        <v>29</v>
      </c>
      <c r="C507">
        <v>144.68965517241378</v>
      </c>
      <c r="D507">
        <v>4196</v>
      </c>
      <c r="E507">
        <v>1</v>
      </c>
      <c r="F507">
        <v>144</v>
      </c>
      <c r="G507">
        <v>144</v>
      </c>
      <c r="H507">
        <v>30</v>
      </c>
      <c r="I507">
        <v>144.66666666666666</v>
      </c>
      <c r="J507">
        <v>4340</v>
      </c>
      <c r="K507">
        <v>0</v>
      </c>
      <c r="L507">
        <v>506</v>
      </c>
      <c r="M507">
        <f>IF(MONTH(A507)=4,1,0)</f>
        <v>0</v>
      </c>
      <c r="N507">
        <f>IF(MONTH(A507)=8,1,0)</f>
        <v>0</v>
      </c>
      <c r="O507">
        <f>IF(MONTH(A507)=9,1,0)</f>
        <v>0</v>
      </c>
      <c r="P507">
        <f>IF(MONTH(A507)=10,1,0)</f>
        <v>0</v>
      </c>
      <c r="Q507">
        <f>IF(MONTH(A507)=12,1,0)</f>
        <v>0</v>
      </c>
      <c r="R507">
        <f>IF(WEEKDAY(A507)&gt;=6,1,0)</f>
        <v>0</v>
      </c>
      <c r="S507">
        <v>2468</v>
      </c>
      <c r="T507">
        <f>IF(MONTH(A507)=2,1,0)</f>
        <v>0</v>
      </c>
      <c r="U507">
        <f>IF(MONTH(A507)=3,1,0)</f>
        <v>0</v>
      </c>
      <c r="V507">
        <f>IF(MONTH(A507)=5,1,0)</f>
        <v>1</v>
      </c>
      <c r="W507">
        <f>IF(MONTH(A507)=6,1,0)</f>
        <v>0</v>
      </c>
      <c r="X507">
        <f>IF(MONTH(A507)=7,1,0)</f>
        <v>0</v>
      </c>
      <c r="Y507">
        <f>IF(MONTH(A507)=11,1,0)</f>
        <v>0</v>
      </c>
    </row>
    <row r="508" spans="1:25">
      <c r="A508" s="1">
        <v>41051</v>
      </c>
      <c r="B508">
        <v>34</v>
      </c>
      <c r="C508">
        <v>144</v>
      </c>
      <c r="D508">
        <v>4896</v>
      </c>
      <c r="E508">
        <v>0</v>
      </c>
      <c r="F508">
        <v>0</v>
      </c>
      <c r="G508">
        <v>0</v>
      </c>
      <c r="H508">
        <v>34</v>
      </c>
      <c r="I508">
        <v>144</v>
      </c>
      <c r="J508">
        <v>4896</v>
      </c>
      <c r="K508">
        <v>0</v>
      </c>
      <c r="L508">
        <v>507</v>
      </c>
      <c r="M508">
        <f>IF(MONTH(A508)=4,1,0)</f>
        <v>0</v>
      </c>
      <c r="N508">
        <f>IF(MONTH(A508)=8,1,0)</f>
        <v>0</v>
      </c>
      <c r="O508">
        <f>IF(MONTH(A508)=9,1,0)</f>
        <v>0</v>
      </c>
      <c r="P508">
        <f>IF(MONTH(A508)=10,1,0)</f>
        <v>0</v>
      </c>
      <c r="Q508">
        <f>IF(MONTH(A508)=12,1,0)</f>
        <v>0</v>
      </c>
      <c r="R508">
        <f>IF(WEEKDAY(A508)&gt;=6,1,0)</f>
        <v>0</v>
      </c>
      <c r="S508">
        <v>4340</v>
      </c>
      <c r="T508">
        <f>IF(MONTH(A508)=2,1,0)</f>
        <v>0</v>
      </c>
      <c r="U508">
        <f>IF(MONTH(A508)=3,1,0)</f>
        <v>0</v>
      </c>
      <c r="V508">
        <f>IF(MONTH(A508)=5,1,0)</f>
        <v>1</v>
      </c>
      <c r="W508">
        <f>IF(MONTH(A508)=6,1,0)</f>
        <v>0</v>
      </c>
      <c r="X508">
        <f>IF(MONTH(A508)=7,1,0)</f>
        <v>0</v>
      </c>
      <c r="Y508">
        <f>IF(MONTH(A508)=11,1,0)</f>
        <v>0</v>
      </c>
    </row>
    <row r="509" spans="1:25">
      <c r="A509" s="1">
        <v>41052</v>
      </c>
      <c r="B509">
        <v>9</v>
      </c>
      <c r="C509">
        <v>144</v>
      </c>
      <c r="D509">
        <v>1296</v>
      </c>
      <c r="E509">
        <v>0</v>
      </c>
      <c r="F509">
        <v>0</v>
      </c>
      <c r="G509">
        <v>0</v>
      </c>
      <c r="H509">
        <v>9</v>
      </c>
      <c r="I509">
        <v>144</v>
      </c>
      <c r="J509">
        <v>1296</v>
      </c>
      <c r="K509">
        <v>0</v>
      </c>
      <c r="L509">
        <v>508</v>
      </c>
      <c r="M509">
        <f>IF(MONTH(A509)=4,1,0)</f>
        <v>0</v>
      </c>
      <c r="N509">
        <f>IF(MONTH(A509)=8,1,0)</f>
        <v>0</v>
      </c>
      <c r="O509">
        <f>IF(MONTH(A509)=9,1,0)</f>
        <v>0</v>
      </c>
      <c r="P509">
        <f>IF(MONTH(A509)=10,1,0)</f>
        <v>0</v>
      </c>
      <c r="Q509">
        <f>IF(MONTH(A509)=12,1,0)</f>
        <v>0</v>
      </c>
      <c r="R509">
        <f>IF(WEEKDAY(A509)&gt;=6,1,0)</f>
        <v>0</v>
      </c>
      <c r="S509">
        <v>4896</v>
      </c>
      <c r="T509">
        <f>IF(MONTH(A509)=2,1,0)</f>
        <v>0</v>
      </c>
      <c r="U509">
        <f>IF(MONTH(A509)=3,1,0)</f>
        <v>0</v>
      </c>
      <c r="V509">
        <f>IF(MONTH(A509)=5,1,0)</f>
        <v>1</v>
      </c>
      <c r="W509">
        <f>IF(MONTH(A509)=6,1,0)</f>
        <v>0</v>
      </c>
      <c r="X509">
        <f>IF(MONTH(A509)=7,1,0)</f>
        <v>0</v>
      </c>
      <c r="Y509">
        <f>IF(MONTH(A509)=11,1,0)</f>
        <v>0</v>
      </c>
    </row>
    <row r="510" spans="1:25">
      <c r="A510" s="1">
        <v>41053</v>
      </c>
      <c r="B510">
        <v>14</v>
      </c>
      <c r="C510">
        <v>144</v>
      </c>
      <c r="D510">
        <v>2016</v>
      </c>
      <c r="E510">
        <v>0</v>
      </c>
      <c r="F510">
        <v>0</v>
      </c>
      <c r="G510">
        <v>0</v>
      </c>
      <c r="H510">
        <v>14</v>
      </c>
      <c r="I510">
        <v>144</v>
      </c>
      <c r="J510">
        <v>2016</v>
      </c>
      <c r="K510">
        <v>0</v>
      </c>
      <c r="L510">
        <v>509</v>
      </c>
      <c r="M510">
        <f>IF(MONTH(A510)=4,1,0)</f>
        <v>0</v>
      </c>
      <c r="N510">
        <f>IF(MONTH(A510)=8,1,0)</f>
        <v>0</v>
      </c>
      <c r="O510">
        <f>IF(MONTH(A510)=9,1,0)</f>
        <v>0</v>
      </c>
      <c r="P510">
        <f>IF(MONTH(A510)=10,1,0)</f>
        <v>0</v>
      </c>
      <c r="Q510">
        <f>IF(MONTH(A510)=12,1,0)</f>
        <v>0</v>
      </c>
      <c r="R510">
        <f>IF(WEEKDAY(A510)&gt;=6,1,0)</f>
        <v>0</v>
      </c>
      <c r="S510">
        <v>1296</v>
      </c>
      <c r="T510">
        <f>IF(MONTH(A510)=2,1,0)</f>
        <v>0</v>
      </c>
      <c r="U510">
        <f>IF(MONTH(A510)=3,1,0)</f>
        <v>0</v>
      </c>
      <c r="V510">
        <f>IF(MONTH(A510)=5,1,0)</f>
        <v>1</v>
      </c>
      <c r="W510">
        <f>IF(MONTH(A510)=6,1,0)</f>
        <v>0</v>
      </c>
      <c r="X510">
        <f>IF(MONTH(A510)=7,1,0)</f>
        <v>0</v>
      </c>
      <c r="Y510">
        <f>IF(MONTH(A510)=11,1,0)</f>
        <v>0</v>
      </c>
    </row>
    <row r="511" spans="1:25">
      <c r="A511" s="1">
        <v>41054</v>
      </c>
      <c r="B511">
        <v>13</v>
      </c>
      <c r="C511">
        <v>144</v>
      </c>
      <c r="D511">
        <v>1872</v>
      </c>
      <c r="E511">
        <v>0</v>
      </c>
      <c r="F511">
        <v>0</v>
      </c>
      <c r="G511">
        <v>0</v>
      </c>
      <c r="H511">
        <v>13</v>
      </c>
      <c r="I511">
        <v>144</v>
      </c>
      <c r="J511">
        <v>1872</v>
      </c>
      <c r="K511">
        <v>0</v>
      </c>
      <c r="L511">
        <v>510</v>
      </c>
      <c r="M511">
        <f>IF(MONTH(A511)=4,1,0)</f>
        <v>0</v>
      </c>
      <c r="N511">
        <f>IF(MONTH(A511)=8,1,0)</f>
        <v>0</v>
      </c>
      <c r="O511">
        <f>IF(MONTH(A511)=9,1,0)</f>
        <v>0</v>
      </c>
      <c r="P511">
        <f>IF(MONTH(A511)=10,1,0)</f>
        <v>0</v>
      </c>
      <c r="Q511">
        <f>IF(MONTH(A511)=12,1,0)</f>
        <v>0</v>
      </c>
      <c r="R511">
        <f>IF(WEEKDAY(A511)&gt;=6,1,0)</f>
        <v>1</v>
      </c>
      <c r="S511">
        <v>2016</v>
      </c>
      <c r="T511">
        <f>IF(MONTH(A511)=2,1,0)</f>
        <v>0</v>
      </c>
      <c r="U511">
        <f>IF(MONTH(A511)=3,1,0)</f>
        <v>0</v>
      </c>
      <c r="V511">
        <f>IF(MONTH(A511)=5,1,0)</f>
        <v>1</v>
      </c>
      <c r="W511">
        <f>IF(MONTH(A511)=6,1,0)</f>
        <v>0</v>
      </c>
      <c r="X511">
        <f>IF(MONTH(A511)=7,1,0)</f>
        <v>0</v>
      </c>
      <c r="Y511">
        <f>IF(MONTH(A511)=11,1,0)</f>
        <v>0</v>
      </c>
    </row>
    <row r="512" spans="1:25">
      <c r="A512" s="1">
        <v>41055</v>
      </c>
      <c r="B512">
        <v>14</v>
      </c>
      <c r="C512">
        <v>145.42857142857142</v>
      </c>
      <c r="D512">
        <v>2036</v>
      </c>
      <c r="E512">
        <v>0</v>
      </c>
      <c r="F512">
        <v>0</v>
      </c>
      <c r="G512">
        <v>0</v>
      </c>
      <c r="H512">
        <v>14</v>
      </c>
      <c r="I512">
        <v>145.42857142857142</v>
      </c>
      <c r="J512">
        <v>2036</v>
      </c>
      <c r="K512">
        <v>0</v>
      </c>
      <c r="L512">
        <v>511</v>
      </c>
      <c r="M512">
        <f>IF(MONTH(A512)=4,1,0)</f>
        <v>0</v>
      </c>
      <c r="N512">
        <f>IF(MONTH(A512)=8,1,0)</f>
        <v>0</v>
      </c>
      <c r="O512">
        <f>IF(MONTH(A512)=9,1,0)</f>
        <v>0</v>
      </c>
      <c r="P512">
        <f>IF(MONTH(A512)=10,1,0)</f>
        <v>0</v>
      </c>
      <c r="Q512">
        <f>IF(MONTH(A512)=12,1,0)</f>
        <v>0</v>
      </c>
      <c r="R512">
        <f>IF(WEEKDAY(A512)&gt;=6,1,0)</f>
        <v>1</v>
      </c>
      <c r="S512">
        <v>1872</v>
      </c>
      <c r="T512">
        <f>IF(MONTH(A512)=2,1,0)</f>
        <v>0</v>
      </c>
      <c r="U512">
        <f>IF(MONTH(A512)=3,1,0)</f>
        <v>0</v>
      </c>
      <c r="V512">
        <f>IF(MONTH(A512)=5,1,0)</f>
        <v>1</v>
      </c>
      <c r="W512">
        <f>IF(MONTH(A512)=6,1,0)</f>
        <v>0</v>
      </c>
      <c r="X512">
        <f>IF(MONTH(A512)=7,1,0)</f>
        <v>0</v>
      </c>
      <c r="Y512">
        <f>IF(MONTH(A512)=11,1,0)</f>
        <v>0</v>
      </c>
    </row>
    <row r="513" spans="1:25">
      <c r="A513" s="1">
        <v>41056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512</v>
      </c>
      <c r="M513">
        <f>IF(MONTH(A513)=4,1,0)</f>
        <v>0</v>
      </c>
      <c r="N513">
        <f>IF(MONTH(A513)=8,1,0)</f>
        <v>0</v>
      </c>
      <c r="O513">
        <f>IF(MONTH(A513)=9,1,0)</f>
        <v>0</v>
      </c>
      <c r="P513">
        <f>IF(MONTH(A513)=10,1,0)</f>
        <v>0</v>
      </c>
      <c r="Q513">
        <f>IF(MONTH(A513)=12,1,0)</f>
        <v>0</v>
      </c>
      <c r="R513">
        <f>IF(WEEKDAY(A513)&gt;=6,1,0)</f>
        <v>0</v>
      </c>
      <c r="S513">
        <v>2036</v>
      </c>
      <c r="T513">
        <f>IF(MONTH(A513)=2,1,0)</f>
        <v>0</v>
      </c>
      <c r="U513">
        <f>IF(MONTH(A513)=3,1,0)</f>
        <v>0</v>
      </c>
      <c r="V513">
        <f>IF(MONTH(A513)=5,1,0)</f>
        <v>1</v>
      </c>
      <c r="W513">
        <f>IF(MONTH(A513)=6,1,0)</f>
        <v>0</v>
      </c>
      <c r="X513">
        <f>IF(MONTH(A513)=7,1,0)</f>
        <v>0</v>
      </c>
      <c r="Y513">
        <f>IF(MONTH(A513)=11,1,0)</f>
        <v>0</v>
      </c>
    </row>
    <row r="514" spans="1:25">
      <c r="A514" s="1">
        <v>41057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513</v>
      </c>
      <c r="M514">
        <f>IF(MONTH(A514)=4,1,0)</f>
        <v>0</v>
      </c>
      <c r="N514">
        <f>IF(MONTH(A514)=8,1,0)</f>
        <v>0</v>
      </c>
      <c r="O514">
        <f>IF(MONTH(A514)=9,1,0)</f>
        <v>0</v>
      </c>
      <c r="P514">
        <f>IF(MONTH(A514)=10,1,0)</f>
        <v>0</v>
      </c>
      <c r="Q514">
        <f>IF(MONTH(A514)=12,1,0)</f>
        <v>0</v>
      </c>
      <c r="R514">
        <f>IF(WEEKDAY(A514)&gt;=6,1,0)</f>
        <v>0</v>
      </c>
      <c r="S514">
        <v>0</v>
      </c>
      <c r="T514">
        <f>IF(MONTH(A514)=2,1,0)</f>
        <v>0</v>
      </c>
      <c r="U514">
        <f>IF(MONTH(A514)=3,1,0)</f>
        <v>0</v>
      </c>
      <c r="V514">
        <f>IF(MONTH(A514)=5,1,0)</f>
        <v>1</v>
      </c>
      <c r="W514">
        <f>IF(MONTH(A514)=6,1,0)</f>
        <v>0</v>
      </c>
      <c r="X514">
        <f>IF(MONTH(A514)=7,1,0)</f>
        <v>0</v>
      </c>
      <c r="Y514">
        <f>IF(MONTH(A514)=11,1,0)</f>
        <v>0</v>
      </c>
    </row>
    <row r="515" spans="1:25">
      <c r="A515" s="1">
        <v>41058</v>
      </c>
      <c r="B515">
        <v>6</v>
      </c>
      <c r="C515">
        <v>144</v>
      </c>
      <c r="D515">
        <v>864</v>
      </c>
      <c r="E515">
        <v>0</v>
      </c>
      <c r="F515">
        <v>0</v>
      </c>
      <c r="G515">
        <v>0</v>
      </c>
      <c r="H515">
        <v>6</v>
      </c>
      <c r="I515">
        <v>144</v>
      </c>
      <c r="J515">
        <v>864</v>
      </c>
      <c r="K515">
        <v>0</v>
      </c>
      <c r="L515">
        <v>514</v>
      </c>
      <c r="M515">
        <f>IF(MONTH(A515)=4,1,0)</f>
        <v>0</v>
      </c>
      <c r="N515">
        <f>IF(MONTH(A515)=8,1,0)</f>
        <v>0</v>
      </c>
      <c r="O515">
        <f>IF(MONTH(A515)=9,1,0)</f>
        <v>0</v>
      </c>
      <c r="P515">
        <f>IF(MONTH(A515)=10,1,0)</f>
        <v>0</v>
      </c>
      <c r="Q515">
        <f>IF(MONTH(A515)=12,1,0)</f>
        <v>0</v>
      </c>
      <c r="R515">
        <f>IF(WEEKDAY(A515)&gt;=6,1,0)</f>
        <v>0</v>
      </c>
      <c r="S515">
        <v>0</v>
      </c>
      <c r="T515">
        <f>IF(MONTH(A515)=2,1,0)</f>
        <v>0</v>
      </c>
      <c r="U515">
        <f>IF(MONTH(A515)=3,1,0)</f>
        <v>0</v>
      </c>
      <c r="V515">
        <f>IF(MONTH(A515)=5,1,0)</f>
        <v>1</v>
      </c>
      <c r="W515">
        <f>IF(MONTH(A515)=6,1,0)</f>
        <v>0</v>
      </c>
      <c r="X515">
        <f>IF(MONTH(A515)=7,1,0)</f>
        <v>0</v>
      </c>
      <c r="Y515">
        <f>IF(MONTH(A515)=11,1,0)</f>
        <v>0</v>
      </c>
    </row>
    <row r="516" spans="1:25">
      <c r="A516" s="1">
        <v>41059</v>
      </c>
      <c r="B516">
        <v>79</v>
      </c>
      <c r="C516">
        <v>144</v>
      </c>
      <c r="D516">
        <v>11376</v>
      </c>
      <c r="E516">
        <v>3</v>
      </c>
      <c r="F516">
        <v>144</v>
      </c>
      <c r="G516">
        <v>432</v>
      </c>
      <c r="H516">
        <v>82</v>
      </c>
      <c r="I516">
        <v>144</v>
      </c>
      <c r="J516">
        <v>11808</v>
      </c>
      <c r="K516">
        <v>0</v>
      </c>
      <c r="L516">
        <v>515</v>
      </c>
      <c r="M516">
        <f>IF(MONTH(A516)=4,1,0)</f>
        <v>0</v>
      </c>
      <c r="N516">
        <f>IF(MONTH(A516)=8,1,0)</f>
        <v>0</v>
      </c>
      <c r="O516">
        <f>IF(MONTH(A516)=9,1,0)</f>
        <v>0</v>
      </c>
      <c r="P516">
        <f>IF(MONTH(A516)=10,1,0)</f>
        <v>0</v>
      </c>
      <c r="Q516">
        <f>IF(MONTH(A516)=12,1,0)</f>
        <v>0</v>
      </c>
      <c r="R516">
        <f>IF(WEEKDAY(A516)&gt;=6,1,0)</f>
        <v>0</v>
      </c>
      <c r="S516">
        <v>864</v>
      </c>
      <c r="T516">
        <f>IF(MONTH(A516)=2,1,0)</f>
        <v>0</v>
      </c>
      <c r="U516">
        <f>IF(MONTH(A516)=3,1,0)</f>
        <v>0</v>
      </c>
      <c r="V516">
        <f>IF(MONTH(A516)=5,1,0)</f>
        <v>1</v>
      </c>
      <c r="W516">
        <f>IF(MONTH(A516)=6,1,0)</f>
        <v>0</v>
      </c>
      <c r="X516">
        <f>IF(MONTH(A516)=7,1,0)</f>
        <v>0</v>
      </c>
      <c r="Y516">
        <f>IF(MONTH(A516)=11,1,0)</f>
        <v>0</v>
      </c>
    </row>
    <row r="517" spans="1:25">
      <c r="A517" s="1">
        <v>41060</v>
      </c>
      <c r="B517">
        <v>82</v>
      </c>
      <c r="C517">
        <v>144</v>
      </c>
      <c r="D517">
        <v>11808</v>
      </c>
      <c r="E517">
        <v>1</v>
      </c>
      <c r="F517">
        <v>144</v>
      </c>
      <c r="G517">
        <v>144</v>
      </c>
      <c r="H517">
        <v>83</v>
      </c>
      <c r="I517">
        <v>144</v>
      </c>
      <c r="J517">
        <v>11952</v>
      </c>
      <c r="K517">
        <v>0</v>
      </c>
      <c r="L517">
        <v>516</v>
      </c>
      <c r="M517">
        <f>IF(MONTH(A517)=4,1,0)</f>
        <v>0</v>
      </c>
      <c r="N517">
        <f>IF(MONTH(A517)=8,1,0)</f>
        <v>0</v>
      </c>
      <c r="O517">
        <f>IF(MONTH(A517)=9,1,0)</f>
        <v>0</v>
      </c>
      <c r="P517">
        <f>IF(MONTH(A517)=10,1,0)</f>
        <v>0</v>
      </c>
      <c r="Q517">
        <f>IF(MONTH(A517)=12,1,0)</f>
        <v>0</v>
      </c>
      <c r="R517">
        <f>IF(WEEKDAY(A517)&gt;=6,1,0)</f>
        <v>0</v>
      </c>
      <c r="S517">
        <v>11808</v>
      </c>
      <c r="T517">
        <f>IF(MONTH(A517)=2,1,0)</f>
        <v>0</v>
      </c>
      <c r="U517">
        <f>IF(MONTH(A517)=3,1,0)</f>
        <v>0</v>
      </c>
      <c r="V517">
        <f>IF(MONTH(A517)=5,1,0)</f>
        <v>1</v>
      </c>
      <c r="W517">
        <f>IF(MONTH(A517)=6,1,0)</f>
        <v>0</v>
      </c>
      <c r="X517">
        <f>IF(MONTH(A517)=7,1,0)</f>
        <v>0</v>
      </c>
      <c r="Y517">
        <f>IF(MONTH(A517)=11,1,0)</f>
        <v>0</v>
      </c>
    </row>
    <row r="518" spans="1:25">
      <c r="A518" s="1">
        <v>41061</v>
      </c>
      <c r="B518">
        <v>3</v>
      </c>
      <c r="C518">
        <v>144</v>
      </c>
      <c r="D518">
        <v>432</v>
      </c>
      <c r="E518">
        <v>0</v>
      </c>
      <c r="F518">
        <v>0</v>
      </c>
      <c r="G518">
        <v>0</v>
      </c>
      <c r="H518">
        <v>3</v>
      </c>
      <c r="I518">
        <v>144</v>
      </c>
      <c r="J518">
        <v>432</v>
      </c>
      <c r="K518">
        <v>0</v>
      </c>
      <c r="L518">
        <v>517</v>
      </c>
      <c r="M518">
        <f>IF(MONTH(A518)=4,1,0)</f>
        <v>0</v>
      </c>
      <c r="N518">
        <f>IF(MONTH(A518)=8,1,0)</f>
        <v>0</v>
      </c>
      <c r="O518">
        <f>IF(MONTH(A518)=9,1,0)</f>
        <v>0</v>
      </c>
      <c r="P518">
        <f>IF(MONTH(A518)=10,1,0)</f>
        <v>0</v>
      </c>
      <c r="Q518">
        <f>IF(MONTH(A518)=12,1,0)</f>
        <v>0</v>
      </c>
      <c r="R518">
        <f>IF(WEEKDAY(A518)&gt;=6,1,0)</f>
        <v>1</v>
      </c>
      <c r="S518">
        <v>11952</v>
      </c>
      <c r="T518">
        <f>IF(MONTH(A518)=2,1,0)</f>
        <v>0</v>
      </c>
      <c r="U518">
        <f>IF(MONTH(A518)=3,1,0)</f>
        <v>0</v>
      </c>
      <c r="V518">
        <f>IF(MONTH(A518)=5,1,0)</f>
        <v>0</v>
      </c>
      <c r="W518">
        <f>IF(MONTH(A518)=6,1,0)</f>
        <v>1</v>
      </c>
      <c r="X518">
        <f>IF(MONTH(A518)=7,1,0)</f>
        <v>0</v>
      </c>
      <c r="Y518">
        <f>IF(MONTH(A518)=11,1,0)</f>
        <v>0</v>
      </c>
    </row>
    <row r="519" spans="1:25">
      <c r="A519" s="1">
        <v>41062</v>
      </c>
      <c r="B519">
        <v>11</v>
      </c>
      <c r="C519">
        <v>144</v>
      </c>
      <c r="D519">
        <v>1584</v>
      </c>
      <c r="E519">
        <v>0</v>
      </c>
      <c r="F519">
        <v>0</v>
      </c>
      <c r="G519">
        <v>0</v>
      </c>
      <c r="H519">
        <v>11</v>
      </c>
      <c r="I519">
        <v>144</v>
      </c>
      <c r="J519">
        <v>1584</v>
      </c>
      <c r="K519">
        <v>0</v>
      </c>
      <c r="L519">
        <v>518</v>
      </c>
      <c r="M519">
        <f>IF(MONTH(A519)=4,1,0)</f>
        <v>0</v>
      </c>
      <c r="N519">
        <f>IF(MONTH(A519)=8,1,0)</f>
        <v>0</v>
      </c>
      <c r="O519">
        <f>IF(MONTH(A519)=9,1,0)</f>
        <v>0</v>
      </c>
      <c r="P519">
        <f>IF(MONTH(A519)=10,1,0)</f>
        <v>0</v>
      </c>
      <c r="Q519">
        <f>IF(MONTH(A519)=12,1,0)</f>
        <v>0</v>
      </c>
      <c r="R519">
        <f>IF(WEEKDAY(A519)&gt;=6,1,0)</f>
        <v>1</v>
      </c>
      <c r="S519">
        <v>432</v>
      </c>
      <c r="T519">
        <f>IF(MONTH(A519)=2,1,0)</f>
        <v>0</v>
      </c>
      <c r="U519">
        <f>IF(MONTH(A519)=3,1,0)</f>
        <v>0</v>
      </c>
      <c r="V519">
        <f>IF(MONTH(A519)=5,1,0)</f>
        <v>0</v>
      </c>
      <c r="W519">
        <f>IF(MONTH(A519)=6,1,0)</f>
        <v>1</v>
      </c>
      <c r="X519">
        <f>IF(MONTH(A519)=7,1,0)</f>
        <v>0</v>
      </c>
      <c r="Y519">
        <f>IF(MONTH(A519)=11,1,0)</f>
        <v>0</v>
      </c>
    </row>
    <row r="520" spans="1:25">
      <c r="A520" s="1">
        <v>41063</v>
      </c>
      <c r="B520">
        <v>64</v>
      </c>
      <c r="C520">
        <v>144</v>
      </c>
      <c r="D520">
        <v>9216</v>
      </c>
      <c r="E520">
        <v>0</v>
      </c>
      <c r="F520">
        <v>0</v>
      </c>
      <c r="G520">
        <v>0</v>
      </c>
      <c r="H520">
        <v>64</v>
      </c>
      <c r="I520">
        <v>144</v>
      </c>
      <c r="J520">
        <v>9216</v>
      </c>
      <c r="K520">
        <v>0</v>
      </c>
      <c r="L520">
        <v>519</v>
      </c>
      <c r="M520">
        <f>IF(MONTH(A520)=4,1,0)</f>
        <v>0</v>
      </c>
      <c r="N520">
        <f>IF(MONTH(A520)=8,1,0)</f>
        <v>0</v>
      </c>
      <c r="O520">
        <f>IF(MONTH(A520)=9,1,0)</f>
        <v>0</v>
      </c>
      <c r="P520">
        <f>IF(MONTH(A520)=10,1,0)</f>
        <v>0</v>
      </c>
      <c r="Q520">
        <f>IF(MONTH(A520)=12,1,0)</f>
        <v>0</v>
      </c>
      <c r="R520">
        <f>IF(WEEKDAY(A520)&gt;=6,1,0)</f>
        <v>0</v>
      </c>
      <c r="S520">
        <v>1584</v>
      </c>
      <c r="T520">
        <f>IF(MONTH(A520)=2,1,0)</f>
        <v>0</v>
      </c>
      <c r="U520">
        <f>IF(MONTH(A520)=3,1,0)</f>
        <v>0</v>
      </c>
      <c r="V520">
        <f>IF(MONTH(A520)=5,1,0)</f>
        <v>0</v>
      </c>
      <c r="W520">
        <f>IF(MONTH(A520)=6,1,0)</f>
        <v>1</v>
      </c>
      <c r="X520">
        <f>IF(MONTH(A520)=7,1,0)</f>
        <v>0</v>
      </c>
      <c r="Y520">
        <f>IF(MONTH(A520)=11,1,0)</f>
        <v>0</v>
      </c>
    </row>
    <row r="521" spans="1:25">
      <c r="A521" s="1">
        <v>41064</v>
      </c>
      <c r="B521">
        <v>94</v>
      </c>
      <c r="C521">
        <v>144.21276595744681</v>
      </c>
      <c r="D521">
        <v>13556</v>
      </c>
      <c r="E521">
        <v>0</v>
      </c>
      <c r="F521">
        <v>0</v>
      </c>
      <c r="G521">
        <v>0</v>
      </c>
      <c r="H521">
        <v>94</v>
      </c>
      <c r="I521">
        <v>144.21276595744681</v>
      </c>
      <c r="J521">
        <v>13556</v>
      </c>
      <c r="K521">
        <v>0</v>
      </c>
      <c r="L521">
        <v>520</v>
      </c>
      <c r="M521">
        <f>IF(MONTH(A521)=4,1,0)</f>
        <v>0</v>
      </c>
      <c r="N521">
        <f>IF(MONTH(A521)=8,1,0)</f>
        <v>0</v>
      </c>
      <c r="O521">
        <f>IF(MONTH(A521)=9,1,0)</f>
        <v>0</v>
      </c>
      <c r="P521">
        <f>IF(MONTH(A521)=10,1,0)</f>
        <v>0</v>
      </c>
      <c r="Q521">
        <f>IF(MONTH(A521)=12,1,0)</f>
        <v>0</v>
      </c>
      <c r="R521">
        <f>IF(WEEKDAY(A521)&gt;=6,1,0)</f>
        <v>0</v>
      </c>
      <c r="S521">
        <v>9216</v>
      </c>
      <c r="T521">
        <f>IF(MONTH(A521)=2,1,0)</f>
        <v>0</v>
      </c>
      <c r="U521">
        <f>IF(MONTH(A521)=3,1,0)</f>
        <v>0</v>
      </c>
      <c r="V521">
        <f>IF(MONTH(A521)=5,1,0)</f>
        <v>0</v>
      </c>
      <c r="W521">
        <f>IF(MONTH(A521)=6,1,0)</f>
        <v>1</v>
      </c>
      <c r="X521">
        <f>IF(MONTH(A521)=7,1,0)</f>
        <v>0</v>
      </c>
      <c r="Y521">
        <f>IF(MONTH(A521)=11,1,0)</f>
        <v>0</v>
      </c>
    </row>
    <row r="522" spans="1:25">
      <c r="A522" s="1">
        <v>41065</v>
      </c>
      <c r="B522">
        <v>81</v>
      </c>
      <c r="C522">
        <v>142.71604938271605</v>
      </c>
      <c r="D522">
        <v>11560</v>
      </c>
      <c r="E522">
        <v>0</v>
      </c>
      <c r="F522">
        <v>0</v>
      </c>
      <c r="G522">
        <v>0</v>
      </c>
      <c r="H522">
        <v>81</v>
      </c>
      <c r="I522">
        <v>142.71604938271605</v>
      </c>
      <c r="J522">
        <v>11560</v>
      </c>
      <c r="K522">
        <v>0</v>
      </c>
      <c r="L522">
        <v>521</v>
      </c>
      <c r="M522">
        <f>IF(MONTH(A522)=4,1,0)</f>
        <v>0</v>
      </c>
      <c r="N522">
        <f>IF(MONTH(A522)=8,1,0)</f>
        <v>0</v>
      </c>
      <c r="O522">
        <f>IF(MONTH(A522)=9,1,0)</f>
        <v>0</v>
      </c>
      <c r="P522">
        <f>IF(MONTH(A522)=10,1,0)</f>
        <v>0</v>
      </c>
      <c r="Q522">
        <f>IF(MONTH(A522)=12,1,0)</f>
        <v>0</v>
      </c>
      <c r="R522">
        <f>IF(WEEKDAY(A522)&gt;=6,1,0)</f>
        <v>0</v>
      </c>
      <c r="S522">
        <v>13556</v>
      </c>
      <c r="T522">
        <f>IF(MONTH(A522)=2,1,0)</f>
        <v>0</v>
      </c>
      <c r="U522">
        <f>IF(MONTH(A522)=3,1,0)</f>
        <v>0</v>
      </c>
      <c r="V522">
        <f>IF(MONTH(A522)=5,1,0)</f>
        <v>0</v>
      </c>
      <c r="W522">
        <f>IF(MONTH(A522)=6,1,0)</f>
        <v>1</v>
      </c>
      <c r="X522">
        <f>IF(MONTH(A522)=7,1,0)</f>
        <v>0</v>
      </c>
      <c r="Y522">
        <f>IF(MONTH(A522)=11,1,0)</f>
        <v>0</v>
      </c>
    </row>
    <row r="523" spans="1:25">
      <c r="A523" s="1">
        <v>41066</v>
      </c>
      <c r="B523">
        <v>68</v>
      </c>
      <c r="C523">
        <v>144.29411764705881</v>
      </c>
      <c r="D523">
        <v>9812</v>
      </c>
      <c r="E523">
        <v>0</v>
      </c>
      <c r="F523">
        <v>0</v>
      </c>
      <c r="G523">
        <v>0</v>
      </c>
      <c r="H523">
        <v>68</v>
      </c>
      <c r="I523">
        <v>144.29411764705881</v>
      </c>
      <c r="J523">
        <v>9812</v>
      </c>
      <c r="K523">
        <v>0</v>
      </c>
      <c r="L523">
        <v>522</v>
      </c>
      <c r="M523">
        <f>IF(MONTH(A523)=4,1,0)</f>
        <v>0</v>
      </c>
      <c r="N523">
        <f>IF(MONTH(A523)=8,1,0)</f>
        <v>0</v>
      </c>
      <c r="O523">
        <f>IF(MONTH(A523)=9,1,0)</f>
        <v>0</v>
      </c>
      <c r="P523">
        <f>IF(MONTH(A523)=10,1,0)</f>
        <v>0</v>
      </c>
      <c r="Q523">
        <f>IF(MONTH(A523)=12,1,0)</f>
        <v>0</v>
      </c>
      <c r="R523">
        <f>IF(WEEKDAY(A523)&gt;=6,1,0)</f>
        <v>0</v>
      </c>
      <c r="S523">
        <v>11560</v>
      </c>
      <c r="T523">
        <f>IF(MONTH(A523)=2,1,0)</f>
        <v>0</v>
      </c>
      <c r="U523">
        <f>IF(MONTH(A523)=3,1,0)</f>
        <v>0</v>
      </c>
      <c r="V523">
        <f>IF(MONTH(A523)=5,1,0)</f>
        <v>0</v>
      </c>
      <c r="W523">
        <f>IF(MONTH(A523)=6,1,0)</f>
        <v>1</v>
      </c>
      <c r="X523">
        <f>IF(MONTH(A523)=7,1,0)</f>
        <v>0</v>
      </c>
      <c r="Y523">
        <f>IF(MONTH(A523)=11,1,0)</f>
        <v>0</v>
      </c>
    </row>
    <row r="524" spans="1:25">
      <c r="A524" s="1">
        <v>41067</v>
      </c>
      <c r="B524">
        <v>55</v>
      </c>
      <c r="C524">
        <v>144.36363636363637</v>
      </c>
      <c r="D524">
        <v>7940</v>
      </c>
      <c r="E524">
        <v>0</v>
      </c>
      <c r="F524">
        <v>0</v>
      </c>
      <c r="G524">
        <v>0</v>
      </c>
      <c r="H524">
        <v>55</v>
      </c>
      <c r="I524">
        <v>144.36363636363637</v>
      </c>
      <c r="J524">
        <v>7940</v>
      </c>
      <c r="K524">
        <v>0</v>
      </c>
      <c r="L524">
        <v>523</v>
      </c>
      <c r="M524">
        <f>IF(MONTH(A524)=4,1,0)</f>
        <v>0</v>
      </c>
      <c r="N524">
        <f>IF(MONTH(A524)=8,1,0)</f>
        <v>0</v>
      </c>
      <c r="O524">
        <f>IF(MONTH(A524)=9,1,0)</f>
        <v>0</v>
      </c>
      <c r="P524">
        <f>IF(MONTH(A524)=10,1,0)</f>
        <v>0</v>
      </c>
      <c r="Q524">
        <f>IF(MONTH(A524)=12,1,0)</f>
        <v>0</v>
      </c>
      <c r="R524">
        <f>IF(WEEKDAY(A524)&gt;=6,1,0)</f>
        <v>0</v>
      </c>
      <c r="S524">
        <v>9812</v>
      </c>
      <c r="T524">
        <f>IF(MONTH(A524)=2,1,0)</f>
        <v>0</v>
      </c>
      <c r="U524">
        <f>IF(MONTH(A524)=3,1,0)</f>
        <v>0</v>
      </c>
      <c r="V524">
        <f>IF(MONTH(A524)=5,1,0)</f>
        <v>0</v>
      </c>
      <c r="W524">
        <f>IF(MONTH(A524)=6,1,0)</f>
        <v>1</v>
      </c>
      <c r="X524">
        <f>IF(MONTH(A524)=7,1,0)</f>
        <v>0</v>
      </c>
      <c r="Y524">
        <f>IF(MONTH(A524)=11,1,0)</f>
        <v>0</v>
      </c>
    </row>
    <row r="525" spans="1:25">
      <c r="A525" s="1">
        <v>41068</v>
      </c>
      <c r="B525">
        <v>12</v>
      </c>
      <c r="C525">
        <v>145.66666666666666</v>
      </c>
      <c r="D525">
        <v>1748</v>
      </c>
      <c r="E525">
        <v>0</v>
      </c>
      <c r="F525">
        <v>0</v>
      </c>
      <c r="G525">
        <v>0</v>
      </c>
      <c r="H525">
        <v>12</v>
      </c>
      <c r="I525">
        <v>145.66666666666666</v>
      </c>
      <c r="J525">
        <v>1748</v>
      </c>
      <c r="K525">
        <v>0</v>
      </c>
      <c r="L525">
        <v>524</v>
      </c>
      <c r="M525">
        <f>IF(MONTH(A525)=4,1,0)</f>
        <v>0</v>
      </c>
      <c r="N525">
        <f>IF(MONTH(A525)=8,1,0)</f>
        <v>0</v>
      </c>
      <c r="O525">
        <f>IF(MONTH(A525)=9,1,0)</f>
        <v>0</v>
      </c>
      <c r="P525">
        <f>IF(MONTH(A525)=10,1,0)</f>
        <v>0</v>
      </c>
      <c r="Q525">
        <f>IF(MONTH(A525)=12,1,0)</f>
        <v>0</v>
      </c>
      <c r="R525">
        <f>IF(WEEKDAY(A525)&gt;=6,1,0)</f>
        <v>1</v>
      </c>
      <c r="S525">
        <v>7940</v>
      </c>
      <c r="T525">
        <f>IF(MONTH(A525)=2,1,0)</f>
        <v>0</v>
      </c>
      <c r="U525">
        <f>IF(MONTH(A525)=3,1,0)</f>
        <v>0</v>
      </c>
      <c r="V525">
        <f>IF(MONTH(A525)=5,1,0)</f>
        <v>0</v>
      </c>
      <c r="W525">
        <f>IF(MONTH(A525)=6,1,0)</f>
        <v>1</v>
      </c>
      <c r="X525">
        <f>IF(MONTH(A525)=7,1,0)</f>
        <v>0</v>
      </c>
      <c r="Y525">
        <f>IF(MONTH(A525)=11,1,0)</f>
        <v>0</v>
      </c>
    </row>
    <row r="526" spans="1:25">
      <c r="A526" s="1">
        <v>41069</v>
      </c>
      <c r="B526">
        <v>1</v>
      </c>
      <c r="C526">
        <v>164</v>
      </c>
      <c r="D526">
        <v>164</v>
      </c>
      <c r="E526">
        <v>0</v>
      </c>
      <c r="F526">
        <v>0</v>
      </c>
      <c r="G526">
        <v>0</v>
      </c>
      <c r="H526">
        <v>1</v>
      </c>
      <c r="I526">
        <v>164</v>
      </c>
      <c r="J526">
        <v>164</v>
      </c>
      <c r="K526">
        <v>0</v>
      </c>
      <c r="L526">
        <v>525</v>
      </c>
      <c r="M526">
        <f>IF(MONTH(A526)=4,1,0)</f>
        <v>0</v>
      </c>
      <c r="N526">
        <f>IF(MONTH(A526)=8,1,0)</f>
        <v>0</v>
      </c>
      <c r="O526">
        <f>IF(MONTH(A526)=9,1,0)</f>
        <v>0</v>
      </c>
      <c r="P526">
        <f>IF(MONTH(A526)=10,1,0)</f>
        <v>0</v>
      </c>
      <c r="Q526">
        <f>IF(MONTH(A526)=12,1,0)</f>
        <v>0</v>
      </c>
      <c r="R526">
        <f>IF(WEEKDAY(A526)&gt;=6,1,0)</f>
        <v>1</v>
      </c>
      <c r="S526">
        <v>1748</v>
      </c>
      <c r="T526">
        <f>IF(MONTH(A526)=2,1,0)</f>
        <v>0</v>
      </c>
      <c r="U526">
        <f>IF(MONTH(A526)=3,1,0)</f>
        <v>0</v>
      </c>
      <c r="V526">
        <f>IF(MONTH(A526)=5,1,0)</f>
        <v>0</v>
      </c>
      <c r="W526">
        <f>IF(MONTH(A526)=6,1,0)</f>
        <v>1</v>
      </c>
      <c r="X526">
        <f>IF(MONTH(A526)=7,1,0)</f>
        <v>0</v>
      </c>
      <c r="Y526">
        <f>IF(MONTH(A526)=11,1,0)</f>
        <v>0</v>
      </c>
    </row>
    <row r="527" spans="1:25">
      <c r="A527" s="1">
        <v>41070</v>
      </c>
      <c r="B527">
        <v>13</v>
      </c>
      <c r="C527">
        <v>144</v>
      </c>
      <c r="D527">
        <v>1872</v>
      </c>
      <c r="E527">
        <v>0</v>
      </c>
      <c r="F527">
        <v>0</v>
      </c>
      <c r="G527">
        <v>0</v>
      </c>
      <c r="H527">
        <v>13</v>
      </c>
      <c r="I527">
        <v>144</v>
      </c>
      <c r="J527">
        <v>1872</v>
      </c>
      <c r="K527">
        <v>0</v>
      </c>
      <c r="L527">
        <v>526</v>
      </c>
      <c r="M527">
        <f>IF(MONTH(A527)=4,1,0)</f>
        <v>0</v>
      </c>
      <c r="N527">
        <f>IF(MONTH(A527)=8,1,0)</f>
        <v>0</v>
      </c>
      <c r="O527">
        <f>IF(MONTH(A527)=9,1,0)</f>
        <v>0</v>
      </c>
      <c r="P527">
        <f>IF(MONTH(A527)=10,1,0)</f>
        <v>0</v>
      </c>
      <c r="Q527">
        <f>IF(MONTH(A527)=12,1,0)</f>
        <v>0</v>
      </c>
      <c r="R527">
        <f>IF(WEEKDAY(A527)&gt;=6,1,0)</f>
        <v>0</v>
      </c>
      <c r="S527">
        <v>164</v>
      </c>
      <c r="T527">
        <f>IF(MONTH(A527)=2,1,0)</f>
        <v>0</v>
      </c>
      <c r="U527">
        <f>IF(MONTH(A527)=3,1,0)</f>
        <v>0</v>
      </c>
      <c r="V527">
        <f>IF(MONTH(A527)=5,1,0)</f>
        <v>0</v>
      </c>
      <c r="W527">
        <f>IF(MONTH(A527)=6,1,0)</f>
        <v>1</v>
      </c>
      <c r="X527">
        <f>IF(MONTH(A527)=7,1,0)</f>
        <v>0</v>
      </c>
      <c r="Y527">
        <f>IF(MONTH(A527)=11,1,0)</f>
        <v>0</v>
      </c>
    </row>
    <row r="528" spans="1:25">
      <c r="A528" s="1">
        <v>41071</v>
      </c>
      <c r="B528">
        <v>22</v>
      </c>
      <c r="C528">
        <v>144.90909090909091</v>
      </c>
      <c r="D528">
        <v>3188</v>
      </c>
      <c r="E528">
        <v>3</v>
      </c>
      <c r="F528">
        <v>144</v>
      </c>
      <c r="G528">
        <v>432</v>
      </c>
      <c r="H528">
        <v>25</v>
      </c>
      <c r="I528">
        <v>144.80000000000001</v>
      </c>
      <c r="J528">
        <v>3620</v>
      </c>
      <c r="K528">
        <v>0</v>
      </c>
      <c r="L528">
        <v>527</v>
      </c>
      <c r="M528">
        <f>IF(MONTH(A528)=4,1,0)</f>
        <v>0</v>
      </c>
      <c r="N528">
        <f>IF(MONTH(A528)=8,1,0)</f>
        <v>0</v>
      </c>
      <c r="O528">
        <f>IF(MONTH(A528)=9,1,0)</f>
        <v>0</v>
      </c>
      <c r="P528">
        <f>IF(MONTH(A528)=10,1,0)</f>
        <v>0</v>
      </c>
      <c r="Q528">
        <f>IF(MONTH(A528)=12,1,0)</f>
        <v>0</v>
      </c>
      <c r="R528">
        <f>IF(WEEKDAY(A528)&gt;=6,1,0)</f>
        <v>0</v>
      </c>
      <c r="S528">
        <v>1872</v>
      </c>
      <c r="T528">
        <f>IF(MONTH(A528)=2,1,0)</f>
        <v>0</v>
      </c>
      <c r="U528">
        <f>IF(MONTH(A528)=3,1,0)</f>
        <v>0</v>
      </c>
      <c r="V528">
        <f>IF(MONTH(A528)=5,1,0)</f>
        <v>0</v>
      </c>
      <c r="W528">
        <f>IF(MONTH(A528)=6,1,0)</f>
        <v>1</v>
      </c>
      <c r="X528">
        <f>IF(MONTH(A528)=7,1,0)</f>
        <v>0</v>
      </c>
      <c r="Y528">
        <f>IF(MONTH(A528)=11,1,0)</f>
        <v>0</v>
      </c>
    </row>
    <row r="529" spans="1:25">
      <c r="A529" s="1">
        <v>41072</v>
      </c>
      <c r="B529">
        <v>36</v>
      </c>
      <c r="C529">
        <v>141.35555555555555</v>
      </c>
      <c r="D529">
        <v>5088.8</v>
      </c>
      <c r="E529">
        <v>2</v>
      </c>
      <c r="F529">
        <v>144</v>
      </c>
      <c r="G529">
        <v>288</v>
      </c>
      <c r="H529">
        <v>38</v>
      </c>
      <c r="I529">
        <v>141.49473684210525</v>
      </c>
      <c r="J529">
        <v>5376.8</v>
      </c>
      <c r="K529">
        <v>0</v>
      </c>
      <c r="L529">
        <v>528</v>
      </c>
      <c r="M529">
        <f>IF(MONTH(A529)=4,1,0)</f>
        <v>0</v>
      </c>
      <c r="N529">
        <f>IF(MONTH(A529)=8,1,0)</f>
        <v>0</v>
      </c>
      <c r="O529">
        <f>IF(MONTH(A529)=9,1,0)</f>
        <v>0</v>
      </c>
      <c r="P529">
        <f>IF(MONTH(A529)=10,1,0)</f>
        <v>0</v>
      </c>
      <c r="Q529">
        <f>IF(MONTH(A529)=12,1,0)</f>
        <v>0</v>
      </c>
      <c r="R529">
        <f>IF(WEEKDAY(A529)&gt;=6,1,0)</f>
        <v>0</v>
      </c>
      <c r="S529">
        <v>3620</v>
      </c>
      <c r="T529">
        <f>IF(MONTH(A529)=2,1,0)</f>
        <v>0</v>
      </c>
      <c r="U529">
        <f>IF(MONTH(A529)=3,1,0)</f>
        <v>0</v>
      </c>
      <c r="V529">
        <f>IF(MONTH(A529)=5,1,0)</f>
        <v>0</v>
      </c>
      <c r="W529">
        <f>IF(MONTH(A529)=6,1,0)</f>
        <v>1</v>
      </c>
      <c r="X529">
        <f>IF(MONTH(A529)=7,1,0)</f>
        <v>0</v>
      </c>
      <c r="Y529">
        <f>IF(MONTH(A529)=11,1,0)</f>
        <v>0</v>
      </c>
    </row>
    <row r="530" spans="1:25">
      <c r="A530" s="1">
        <v>41073</v>
      </c>
      <c r="B530">
        <v>48</v>
      </c>
      <c r="C530">
        <v>142.01666666666668</v>
      </c>
      <c r="D530">
        <v>6816.8</v>
      </c>
      <c r="E530">
        <v>0</v>
      </c>
      <c r="F530">
        <v>0</v>
      </c>
      <c r="G530">
        <v>0</v>
      </c>
      <c r="H530">
        <v>48</v>
      </c>
      <c r="I530">
        <v>142.01666666666668</v>
      </c>
      <c r="J530">
        <v>6816.8</v>
      </c>
      <c r="K530">
        <v>0</v>
      </c>
      <c r="L530">
        <v>529</v>
      </c>
      <c r="M530">
        <f>IF(MONTH(A530)=4,1,0)</f>
        <v>0</v>
      </c>
      <c r="N530">
        <f>IF(MONTH(A530)=8,1,0)</f>
        <v>0</v>
      </c>
      <c r="O530">
        <f>IF(MONTH(A530)=9,1,0)</f>
        <v>0</v>
      </c>
      <c r="P530">
        <f>IF(MONTH(A530)=10,1,0)</f>
        <v>0</v>
      </c>
      <c r="Q530">
        <f>IF(MONTH(A530)=12,1,0)</f>
        <v>0</v>
      </c>
      <c r="R530">
        <f>IF(WEEKDAY(A530)&gt;=6,1,0)</f>
        <v>0</v>
      </c>
      <c r="S530">
        <v>5376.8</v>
      </c>
      <c r="T530">
        <f>IF(MONTH(A530)=2,1,0)</f>
        <v>0</v>
      </c>
      <c r="U530">
        <f>IF(MONTH(A530)=3,1,0)</f>
        <v>0</v>
      </c>
      <c r="V530">
        <f>IF(MONTH(A530)=5,1,0)</f>
        <v>0</v>
      </c>
      <c r="W530">
        <f>IF(MONTH(A530)=6,1,0)</f>
        <v>1</v>
      </c>
      <c r="X530">
        <f>IF(MONTH(A530)=7,1,0)</f>
        <v>0</v>
      </c>
      <c r="Y530">
        <f>IF(MONTH(A530)=11,1,0)</f>
        <v>0</v>
      </c>
    </row>
    <row r="531" spans="1:25">
      <c r="A531" s="1">
        <v>41074</v>
      </c>
      <c r="B531">
        <v>28</v>
      </c>
      <c r="C531">
        <v>139.8857142857143</v>
      </c>
      <c r="D531">
        <v>3916.8</v>
      </c>
      <c r="E531">
        <v>0</v>
      </c>
      <c r="F531">
        <v>0</v>
      </c>
      <c r="G531">
        <v>0</v>
      </c>
      <c r="H531">
        <v>28</v>
      </c>
      <c r="I531">
        <v>139.8857142857143</v>
      </c>
      <c r="J531">
        <v>3916.8</v>
      </c>
      <c r="K531">
        <v>0</v>
      </c>
      <c r="L531">
        <v>530</v>
      </c>
      <c r="M531">
        <f>IF(MONTH(A531)=4,1,0)</f>
        <v>0</v>
      </c>
      <c r="N531">
        <f>IF(MONTH(A531)=8,1,0)</f>
        <v>0</v>
      </c>
      <c r="O531">
        <f>IF(MONTH(A531)=9,1,0)</f>
        <v>0</v>
      </c>
      <c r="P531">
        <f>IF(MONTH(A531)=10,1,0)</f>
        <v>0</v>
      </c>
      <c r="Q531">
        <f>IF(MONTH(A531)=12,1,0)</f>
        <v>0</v>
      </c>
      <c r="R531">
        <f>IF(WEEKDAY(A531)&gt;=6,1,0)</f>
        <v>0</v>
      </c>
      <c r="S531">
        <v>6816.8</v>
      </c>
      <c r="T531">
        <f>IF(MONTH(A531)=2,1,0)</f>
        <v>0</v>
      </c>
      <c r="U531">
        <f>IF(MONTH(A531)=3,1,0)</f>
        <v>0</v>
      </c>
      <c r="V531">
        <f>IF(MONTH(A531)=5,1,0)</f>
        <v>0</v>
      </c>
      <c r="W531">
        <f>IF(MONTH(A531)=6,1,0)</f>
        <v>1</v>
      </c>
      <c r="X531">
        <f>IF(MONTH(A531)=7,1,0)</f>
        <v>0</v>
      </c>
      <c r="Y531">
        <f>IF(MONTH(A531)=11,1,0)</f>
        <v>0</v>
      </c>
    </row>
    <row r="532" spans="1:25">
      <c r="A532" s="1">
        <v>41075</v>
      </c>
      <c r="B532">
        <v>1</v>
      </c>
      <c r="C532">
        <v>144</v>
      </c>
      <c r="D532">
        <v>144</v>
      </c>
      <c r="E532">
        <v>0</v>
      </c>
      <c r="F532">
        <v>0</v>
      </c>
      <c r="G532">
        <v>0</v>
      </c>
      <c r="H532">
        <v>1</v>
      </c>
      <c r="I532">
        <v>144</v>
      </c>
      <c r="J532">
        <v>144</v>
      </c>
      <c r="K532">
        <v>0</v>
      </c>
      <c r="L532">
        <v>531</v>
      </c>
      <c r="M532">
        <f>IF(MONTH(A532)=4,1,0)</f>
        <v>0</v>
      </c>
      <c r="N532">
        <f>IF(MONTH(A532)=8,1,0)</f>
        <v>0</v>
      </c>
      <c r="O532">
        <f>IF(MONTH(A532)=9,1,0)</f>
        <v>0</v>
      </c>
      <c r="P532">
        <f>IF(MONTH(A532)=10,1,0)</f>
        <v>0</v>
      </c>
      <c r="Q532">
        <f>IF(MONTH(A532)=12,1,0)</f>
        <v>0</v>
      </c>
      <c r="R532">
        <f>IF(WEEKDAY(A532)&gt;=6,1,0)</f>
        <v>1</v>
      </c>
      <c r="S532">
        <v>3916.8</v>
      </c>
      <c r="T532">
        <f>IF(MONTH(A532)=2,1,0)</f>
        <v>0</v>
      </c>
      <c r="U532">
        <f>IF(MONTH(A532)=3,1,0)</f>
        <v>0</v>
      </c>
      <c r="V532">
        <f>IF(MONTH(A532)=5,1,0)</f>
        <v>0</v>
      </c>
      <c r="W532">
        <f>IF(MONTH(A532)=6,1,0)</f>
        <v>1</v>
      </c>
      <c r="X532">
        <f>IF(MONTH(A532)=7,1,0)</f>
        <v>0</v>
      </c>
      <c r="Y532">
        <f>IF(MONTH(A532)=11,1,0)</f>
        <v>0</v>
      </c>
    </row>
    <row r="533" spans="1:25">
      <c r="A533" s="1">
        <v>41076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532</v>
      </c>
      <c r="M533">
        <f>IF(MONTH(A533)=4,1,0)</f>
        <v>0</v>
      </c>
      <c r="N533">
        <f>IF(MONTH(A533)=8,1,0)</f>
        <v>0</v>
      </c>
      <c r="O533">
        <f>IF(MONTH(A533)=9,1,0)</f>
        <v>0</v>
      </c>
      <c r="P533">
        <f>IF(MONTH(A533)=10,1,0)</f>
        <v>0</v>
      </c>
      <c r="Q533">
        <f>IF(MONTH(A533)=12,1,0)</f>
        <v>0</v>
      </c>
      <c r="R533">
        <f>IF(WEEKDAY(A533)&gt;=6,1,0)</f>
        <v>1</v>
      </c>
      <c r="S533">
        <v>144</v>
      </c>
      <c r="T533">
        <f>IF(MONTH(A533)=2,1,0)</f>
        <v>0</v>
      </c>
      <c r="U533">
        <f>IF(MONTH(A533)=3,1,0)</f>
        <v>0</v>
      </c>
      <c r="V533">
        <f>IF(MONTH(A533)=5,1,0)</f>
        <v>0</v>
      </c>
      <c r="W533">
        <f>IF(MONTH(A533)=6,1,0)</f>
        <v>1</v>
      </c>
      <c r="X533">
        <f>IF(MONTH(A533)=7,1,0)</f>
        <v>0</v>
      </c>
      <c r="Y533">
        <f>IF(MONTH(A533)=11,1,0)</f>
        <v>0</v>
      </c>
    </row>
    <row r="534" spans="1:25">
      <c r="A534" s="1">
        <v>41077</v>
      </c>
      <c r="B534">
        <v>25</v>
      </c>
      <c r="C534">
        <v>144.80000000000001</v>
      </c>
      <c r="D534">
        <v>3620</v>
      </c>
      <c r="E534">
        <v>0</v>
      </c>
      <c r="F534">
        <v>0</v>
      </c>
      <c r="G534">
        <v>0</v>
      </c>
      <c r="H534">
        <v>25</v>
      </c>
      <c r="I534">
        <v>144.80000000000001</v>
      </c>
      <c r="J534">
        <v>3620</v>
      </c>
      <c r="K534">
        <v>0</v>
      </c>
      <c r="L534">
        <v>533</v>
      </c>
      <c r="M534">
        <f>IF(MONTH(A534)=4,1,0)</f>
        <v>0</v>
      </c>
      <c r="N534">
        <f>IF(MONTH(A534)=8,1,0)</f>
        <v>0</v>
      </c>
      <c r="O534">
        <f>IF(MONTH(A534)=9,1,0)</f>
        <v>0</v>
      </c>
      <c r="P534">
        <f>IF(MONTH(A534)=10,1,0)</f>
        <v>0</v>
      </c>
      <c r="Q534">
        <f>IF(MONTH(A534)=12,1,0)</f>
        <v>0</v>
      </c>
      <c r="R534">
        <f>IF(WEEKDAY(A534)&gt;=6,1,0)</f>
        <v>0</v>
      </c>
      <c r="S534">
        <v>0</v>
      </c>
      <c r="T534">
        <f>IF(MONTH(A534)=2,1,0)</f>
        <v>0</v>
      </c>
      <c r="U534">
        <f>IF(MONTH(A534)=3,1,0)</f>
        <v>0</v>
      </c>
      <c r="V534">
        <f>IF(MONTH(A534)=5,1,0)</f>
        <v>0</v>
      </c>
      <c r="W534">
        <f>IF(MONTH(A534)=6,1,0)</f>
        <v>1</v>
      </c>
      <c r="X534">
        <f>IF(MONTH(A534)=7,1,0)</f>
        <v>0</v>
      </c>
      <c r="Y534">
        <f>IF(MONTH(A534)=11,1,0)</f>
        <v>0</v>
      </c>
    </row>
    <row r="535" spans="1:25">
      <c r="A535" s="1">
        <v>41078</v>
      </c>
      <c r="B535">
        <v>27</v>
      </c>
      <c r="C535">
        <v>144.74074074074073</v>
      </c>
      <c r="D535">
        <v>3908</v>
      </c>
      <c r="E535">
        <v>0</v>
      </c>
      <c r="F535">
        <v>0</v>
      </c>
      <c r="G535">
        <v>0</v>
      </c>
      <c r="H535">
        <v>27</v>
      </c>
      <c r="I535">
        <v>144.74074074074073</v>
      </c>
      <c r="J535">
        <v>3908</v>
      </c>
      <c r="K535">
        <v>0</v>
      </c>
      <c r="L535">
        <v>534</v>
      </c>
      <c r="M535">
        <f>IF(MONTH(A535)=4,1,0)</f>
        <v>0</v>
      </c>
      <c r="N535">
        <f>IF(MONTH(A535)=8,1,0)</f>
        <v>0</v>
      </c>
      <c r="O535">
        <f>IF(MONTH(A535)=9,1,0)</f>
        <v>0</v>
      </c>
      <c r="P535">
        <f>IF(MONTH(A535)=10,1,0)</f>
        <v>0</v>
      </c>
      <c r="Q535">
        <f>IF(MONTH(A535)=12,1,0)</f>
        <v>0</v>
      </c>
      <c r="R535">
        <f>IF(WEEKDAY(A535)&gt;=6,1,0)</f>
        <v>0</v>
      </c>
      <c r="S535">
        <v>3620</v>
      </c>
      <c r="T535">
        <f>IF(MONTH(A535)=2,1,0)</f>
        <v>0</v>
      </c>
      <c r="U535">
        <f>IF(MONTH(A535)=3,1,0)</f>
        <v>0</v>
      </c>
      <c r="V535">
        <f>IF(MONTH(A535)=5,1,0)</f>
        <v>0</v>
      </c>
      <c r="W535">
        <f>IF(MONTH(A535)=6,1,0)</f>
        <v>1</v>
      </c>
      <c r="X535">
        <f>IF(MONTH(A535)=7,1,0)</f>
        <v>0</v>
      </c>
      <c r="Y535">
        <f>IF(MONTH(A535)=11,1,0)</f>
        <v>0</v>
      </c>
    </row>
    <row r="536" spans="1:25">
      <c r="A536" s="1">
        <v>41079</v>
      </c>
      <c r="B536">
        <v>31</v>
      </c>
      <c r="C536">
        <v>144.64516129032259</v>
      </c>
      <c r="D536">
        <v>4484</v>
      </c>
      <c r="E536">
        <v>1</v>
      </c>
      <c r="F536">
        <v>144</v>
      </c>
      <c r="G536">
        <v>144</v>
      </c>
      <c r="H536">
        <v>32</v>
      </c>
      <c r="I536">
        <v>144.625</v>
      </c>
      <c r="J536">
        <v>4628</v>
      </c>
      <c r="K536">
        <v>0</v>
      </c>
      <c r="L536">
        <v>535</v>
      </c>
      <c r="M536">
        <f>IF(MONTH(A536)=4,1,0)</f>
        <v>0</v>
      </c>
      <c r="N536">
        <f>IF(MONTH(A536)=8,1,0)</f>
        <v>0</v>
      </c>
      <c r="O536">
        <f>IF(MONTH(A536)=9,1,0)</f>
        <v>0</v>
      </c>
      <c r="P536">
        <f>IF(MONTH(A536)=10,1,0)</f>
        <v>0</v>
      </c>
      <c r="Q536">
        <f>IF(MONTH(A536)=12,1,0)</f>
        <v>0</v>
      </c>
      <c r="R536">
        <f>IF(WEEKDAY(A536)&gt;=6,1,0)</f>
        <v>0</v>
      </c>
      <c r="S536">
        <v>3908</v>
      </c>
      <c r="T536">
        <f>IF(MONTH(A536)=2,1,0)</f>
        <v>0</v>
      </c>
      <c r="U536">
        <f>IF(MONTH(A536)=3,1,0)</f>
        <v>0</v>
      </c>
      <c r="V536">
        <f>IF(MONTH(A536)=5,1,0)</f>
        <v>0</v>
      </c>
      <c r="W536">
        <f>IF(MONTH(A536)=6,1,0)</f>
        <v>1</v>
      </c>
      <c r="X536">
        <f>IF(MONTH(A536)=7,1,0)</f>
        <v>0</v>
      </c>
      <c r="Y536">
        <f>IF(MONTH(A536)=11,1,0)</f>
        <v>0</v>
      </c>
    </row>
    <row r="537" spans="1:25">
      <c r="A537" s="1">
        <v>41080</v>
      </c>
      <c r="B537">
        <v>31</v>
      </c>
      <c r="C537">
        <v>144</v>
      </c>
      <c r="D537">
        <v>4464</v>
      </c>
      <c r="E537">
        <v>0</v>
      </c>
      <c r="F537">
        <v>0</v>
      </c>
      <c r="G537">
        <v>0</v>
      </c>
      <c r="H537">
        <v>31</v>
      </c>
      <c r="I537">
        <v>144</v>
      </c>
      <c r="J537">
        <v>4464</v>
      </c>
      <c r="K537">
        <v>0</v>
      </c>
      <c r="L537">
        <v>536</v>
      </c>
      <c r="M537">
        <f>IF(MONTH(A537)=4,1,0)</f>
        <v>0</v>
      </c>
      <c r="N537">
        <f>IF(MONTH(A537)=8,1,0)</f>
        <v>0</v>
      </c>
      <c r="O537">
        <f>IF(MONTH(A537)=9,1,0)</f>
        <v>0</v>
      </c>
      <c r="P537">
        <f>IF(MONTH(A537)=10,1,0)</f>
        <v>0</v>
      </c>
      <c r="Q537">
        <f>IF(MONTH(A537)=12,1,0)</f>
        <v>0</v>
      </c>
      <c r="R537">
        <f>IF(WEEKDAY(A537)&gt;=6,1,0)</f>
        <v>0</v>
      </c>
      <c r="S537">
        <v>4628</v>
      </c>
      <c r="T537">
        <f>IF(MONTH(A537)=2,1,0)</f>
        <v>0</v>
      </c>
      <c r="U537">
        <f>IF(MONTH(A537)=3,1,0)</f>
        <v>0</v>
      </c>
      <c r="V537">
        <f>IF(MONTH(A537)=5,1,0)</f>
        <v>0</v>
      </c>
      <c r="W537">
        <f>IF(MONTH(A537)=6,1,0)</f>
        <v>1</v>
      </c>
      <c r="X537">
        <f>IF(MONTH(A537)=7,1,0)</f>
        <v>0</v>
      </c>
      <c r="Y537">
        <f>IF(MONTH(A537)=11,1,0)</f>
        <v>0</v>
      </c>
    </row>
    <row r="538" spans="1:25">
      <c r="A538" s="1">
        <v>41081</v>
      </c>
      <c r="B538">
        <v>33</v>
      </c>
      <c r="C538">
        <v>144</v>
      </c>
      <c r="D538">
        <v>4752</v>
      </c>
      <c r="E538">
        <v>1</v>
      </c>
      <c r="F538">
        <v>115.2</v>
      </c>
      <c r="G538">
        <v>115.2</v>
      </c>
      <c r="H538">
        <v>34</v>
      </c>
      <c r="I538">
        <v>143.15294117647059</v>
      </c>
      <c r="J538">
        <v>4867.2</v>
      </c>
      <c r="K538">
        <v>0</v>
      </c>
      <c r="L538">
        <v>537</v>
      </c>
      <c r="M538">
        <f>IF(MONTH(A538)=4,1,0)</f>
        <v>0</v>
      </c>
      <c r="N538">
        <f>IF(MONTH(A538)=8,1,0)</f>
        <v>0</v>
      </c>
      <c r="O538">
        <f>IF(MONTH(A538)=9,1,0)</f>
        <v>0</v>
      </c>
      <c r="P538">
        <f>IF(MONTH(A538)=10,1,0)</f>
        <v>0</v>
      </c>
      <c r="Q538">
        <f>IF(MONTH(A538)=12,1,0)</f>
        <v>0</v>
      </c>
      <c r="R538">
        <f>IF(WEEKDAY(A538)&gt;=6,1,0)</f>
        <v>0</v>
      </c>
      <c r="S538">
        <v>4464</v>
      </c>
      <c r="T538">
        <f>IF(MONTH(A538)=2,1,0)</f>
        <v>0</v>
      </c>
      <c r="U538">
        <f>IF(MONTH(A538)=3,1,0)</f>
        <v>0</v>
      </c>
      <c r="V538">
        <f>IF(MONTH(A538)=5,1,0)</f>
        <v>0</v>
      </c>
      <c r="W538">
        <f>IF(MONTH(A538)=6,1,0)</f>
        <v>1</v>
      </c>
      <c r="X538">
        <f>IF(MONTH(A538)=7,1,0)</f>
        <v>0</v>
      </c>
      <c r="Y538">
        <f>IF(MONTH(A538)=11,1,0)</f>
        <v>0</v>
      </c>
    </row>
    <row r="539" spans="1:25">
      <c r="A539" s="1">
        <v>41082</v>
      </c>
      <c r="B539">
        <v>40</v>
      </c>
      <c r="C539">
        <v>144</v>
      </c>
      <c r="D539">
        <v>5760</v>
      </c>
      <c r="E539">
        <v>0</v>
      </c>
      <c r="F539">
        <v>0</v>
      </c>
      <c r="G539">
        <v>0</v>
      </c>
      <c r="H539">
        <v>40</v>
      </c>
      <c r="I539">
        <v>144</v>
      </c>
      <c r="J539">
        <v>5760</v>
      </c>
      <c r="K539">
        <v>0</v>
      </c>
      <c r="L539">
        <v>538</v>
      </c>
      <c r="M539">
        <f>IF(MONTH(A539)=4,1,0)</f>
        <v>0</v>
      </c>
      <c r="N539">
        <f>IF(MONTH(A539)=8,1,0)</f>
        <v>0</v>
      </c>
      <c r="O539">
        <f>IF(MONTH(A539)=9,1,0)</f>
        <v>0</v>
      </c>
      <c r="P539">
        <f>IF(MONTH(A539)=10,1,0)</f>
        <v>0</v>
      </c>
      <c r="Q539">
        <f>IF(MONTH(A539)=12,1,0)</f>
        <v>0</v>
      </c>
      <c r="R539">
        <f>IF(WEEKDAY(A539)&gt;=6,1,0)</f>
        <v>1</v>
      </c>
      <c r="S539">
        <v>4867.2</v>
      </c>
      <c r="T539">
        <f>IF(MONTH(A539)=2,1,0)</f>
        <v>0</v>
      </c>
      <c r="U539">
        <f>IF(MONTH(A539)=3,1,0)</f>
        <v>0</v>
      </c>
      <c r="V539">
        <f>IF(MONTH(A539)=5,1,0)</f>
        <v>0</v>
      </c>
      <c r="W539">
        <f>IF(MONTH(A539)=6,1,0)</f>
        <v>1</v>
      </c>
      <c r="X539">
        <f>IF(MONTH(A539)=7,1,0)</f>
        <v>0</v>
      </c>
      <c r="Y539">
        <f>IF(MONTH(A539)=11,1,0)</f>
        <v>0</v>
      </c>
    </row>
    <row r="540" spans="1:25">
      <c r="A540" s="1">
        <v>41083</v>
      </c>
      <c r="B540">
        <v>40</v>
      </c>
      <c r="C540">
        <v>144.5</v>
      </c>
      <c r="D540">
        <v>5780</v>
      </c>
      <c r="E540">
        <v>0</v>
      </c>
      <c r="F540">
        <v>0</v>
      </c>
      <c r="G540">
        <v>0</v>
      </c>
      <c r="H540">
        <v>40</v>
      </c>
      <c r="I540">
        <v>144.5</v>
      </c>
      <c r="J540">
        <v>5780</v>
      </c>
      <c r="K540">
        <v>0</v>
      </c>
      <c r="L540">
        <v>539</v>
      </c>
      <c r="M540">
        <f>IF(MONTH(A540)=4,1,0)</f>
        <v>0</v>
      </c>
      <c r="N540">
        <f>IF(MONTH(A540)=8,1,0)</f>
        <v>0</v>
      </c>
      <c r="O540">
        <f>IF(MONTH(A540)=9,1,0)</f>
        <v>0</v>
      </c>
      <c r="P540">
        <f>IF(MONTH(A540)=10,1,0)</f>
        <v>0</v>
      </c>
      <c r="Q540">
        <f>IF(MONTH(A540)=12,1,0)</f>
        <v>0</v>
      </c>
      <c r="R540">
        <f>IF(WEEKDAY(A540)&gt;=6,1,0)</f>
        <v>1</v>
      </c>
      <c r="S540">
        <v>5760</v>
      </c>
      <c r="T540">
        <f>IF(MONTH(A540)=2,1,0)</f>
        <v>0</v>
      </c>
      <c r="U540">
        <f>IF(MONTH(A540)=3,1,0)</f>
        <v>0</v>
      </c>
      <c r="V540">
        <f>IF(MONTH(A540)=5,1,0)</f>
        <v>0</v>
      </c>
      <c r="W540">
        <f>IF(MONTH(A540)=6,1,0)</f>
        <v>1</v>
      </c>
      <c r="X540">
        <f>IF(MONTH(A540)=7,1,0)</f>
        <v>0</v>
      </c>
      <c r="Y540">
        <f>IF(MONTH(A540)=11,1,0)</f>
        <v>0</v>
      </c>
    </row>
    <row r="541" spans="1:25">
      <c r="A541" s="1">
        <v>41084</v>
      </c>
      <c r="B541">
        <v>36</v>
      </c>
      <c r="C541">
        <v>144</v>
      </c>
      <c r="D541">
        <v>5184</v>
      </c>
      <c r="E541">
        <v>0</v>
      </c>
      <c r="F541">
        <v>0</v>
      </c>
      <c r="G541">
        <v>0</v>
      </c>
      <c r="H541">
        <v>36</v>
      </c>
      <c r="I541">
        <v>144</v>
      </c>
      <c r="J541">
        <v>5184</v>
      </c>
      <c r="K541">
        <v>0</v>
      </c>
      <c r="L541">
        <v>540</v>
      </c>
      <c r="M541">
        <f>IF(MONTH(A541)=4,1,0)</f>
        <v>0</v>
      </c>
      <c r="N541">
        <f>IF(MONTH(A541)=8,1,0)</f>
        <v>0</v>
      </c>
      <c r="O541">
        <f>IF(MONTH(A541)=9,1,0)</f>
        <v>0</v>
      </c>
      <c r="P541">
        <f>IF(MONTH(A541)=10,1,0)</f>
        <v>0</v>
      </c>
      <c r="Q541">
        <f>IF(MONTH(A541)=12,1,0)</f>
        <v>0</v>
      </c>
      <c r="R541">
        <f>IF(WEEKDAY(A541)&gt;=6,1,0)</f>
        <v>0</v>
      </c>
      <c r="S541">
        <v>5780</v>
      </c>
      <c r="T541">
        <f>IF(MONTH(A541)=2,1,0)</f>
        <v>0</v>
      </c>
      <c r="U541">
        <f>IF(MONTH(A541)=3,1,0)</f>
        <v>0</v>
      </c>
      <c r="V541">
        <f>IF(MONTH(A541)=5,1,0)</f>
        <v>0</v>
      </c>
      <c r="W541">
        <f>IF(MONTH(A541)=6,1,0)</f>
        <v>1</v>
      </c>
      <c r="X541">
        <f>IF(MONTH(A541)=7,1,0)</f>
        <v>0</v>
      </c>
      <c r="Y541">
        <f>IF(MONTH(A541)=11,1,0)</f>
        <v>0</v>
      </c>
    </row>
    <row r="542" spans="1:25">
      <c r="A542" s="1">
        <v>41085</v>
      </c>
      <c r="B542">
        <v>43</v>
      </c>
      <c r="C542">
        <v>144</v>
      </c>
      <c r="D542">
        <v>6192</v>
      </c>
      <c r="E542">
        <v>0</v>
      </c>
      <c r="F542">
        <v>0</v>
      </c>
      <c r="G542">
        <v>0</v>
      </c>
      <c r="H542">
        <v>43</v>
      </c>
      <c r="I542">
        <v>144</v>
      </c>
      <c r="J542">
        <v>6192</v>
      </c>
      <c r="K542">
        <v>0</v>
      </c>
      <c r="L542">
        <v>541</v>
      </c>
      <c r="M542">
        <f>IF(MONTH(A542)=4,1,0)</f>
        <v>0</v>
      </c>
      <c r="N542">
        <f>IF(MONTH(A542)=8,1,0)</f>
        <v>0</v>
      </c>
      <c r="O542">
        <f>IF(MONTH(A542)=9,1,0)</f>
        <v>0</v>
      </c>
      <c r="P542">
        <f>IF(MONTH(A542)=10,1,0)</f>
        <v>0</v>
      </c>
      <c r="Q542">
        <f>IF(MONTH(A542)=12,1,0)</f>
        <v>0</v>
      </c>
      <c r="R542">
        <f>IF(WEEKDAY(A542)&gt;=6,1,0)</f>
        <v>0</v>
      </c>
      <c r="S542">
        <v>5184</v>
      </c>
      <c r="T542">
        <f>IF(MONTH(A542)=2,1,0)</f>
        <v>0</v>
      </c>
      <c r="U542">
        <f>IF(MONTH(A542)=3,1,0)</f>
        <v>0</v>
      </c>
      <c r="V542">
        <f>IF(MONTH(A542)=5,1,0)</f>
        <v>0</v>
      </c>
      <c r="W542">
        <f>IF(MONTH(A542)=6,1,0)</f>
        <v>1</v>
      </c>
      <c r="X542">
        <f>IF(MONTH(A542)=7,1,0)</f>
        <v>0</v>
      </c>
      <c r="Y542">
        <f>IF(MONTH(A542)=11,1,0)</f>
        <v>0</v>
      </c>
    </row>
    <row r="543" spans="1:25">
      <c r="A543" s="1">
        <v>41086</v>
      </c>
      <c r="B543">
        <v>49</v>
      </c>
      <c r="C543">
        <v>144</v>
      </c>
      <c r="D543">
        <v>7056</v>
      </c>
      <c r="E543">
        <v>3</v>
      </c>
      <c r="F543">
        <v>144</v>
      </c>
      <c r="G543">
        <v>432</v>
      </c>
      <c r="H543">
        <v>52</v>
      </c>
      <c r="I543">
        <v>144</v>
      </c>
      <c r="J543">
        <v>7488</v>
      </c>
      <c r="K543">
        <v>0</v>
      </c>
      <c r="L543">
        <v>542</v>
      </c>
      <c r="M543">
        <f>IF(MONTH(A543)=4,1,0)</f>
        <v>0</v>
      </c>
      <c r="N543">
        <f>IF(MONTH(A543)=8,1,0)</f>
        <v>0</v>
      </c>
      <c r="O543">
        <f>IF(MONTH(A543)=9,1,0)</f>
        <v>0</v>
      </c>
      <c r="P543">
        <f>IF(MONTH(A543)=10,1,0)</f>
        <v>0</v>
      </c>
      <c r="Q543">
        <f>IF(MONTH(A543)=12,1,0)</f>
        <v>0</v>
      </c>
      <c r="R543">
        <f>IF(WEEKDAY(A543)&gt;=6,1,0)</f>
        <v>0</v>
      </c>
      <c r="S543">
        <v>6192</v>
      </c>
      <c r="T543">
        <f>IF(MONTH(A543)=2,1,0)</f>
        <v>0</v>
      </c>
      <c r="U543">
        <f>IF(MONTH(A543)=3,1,0)</f>
        <v>0</v>
      </c>
      <c r="V543">
        <f>IF(MONTH(A543)=5,1,0)</f>
        <v>0</v>
      </c>
      <c r="W543">
        <f>IF(MONTH(A543)=6,1,0)</f>
        <v>1</v>
      </c>
      <c r="X543">
        <f>IF(MONTH(A543)=7,1,0)</f>
        <v>0</v>
      </c>
      <c r="Y543">
        <f>IF(MONTH(A543)=11,1,0)</f>
        <v>0</v>
      </c>
    </row>
    <row r="544" spans="1:25">
      <c r="A544" s="1">
        <v>41087</v>
      </c>
      <c r="B544">
        <v>52</v>
      </c>
      <c r="C544">
        <v>143.61538461538461</v>
      </c>
      <c r="D544">
        <v>7468</v>
      </c>
      <c r="E544">
        <v>0</v>
      </c>
      <c r="F544">
        <v>0</v>
      </c>
      <c r="G544">
        <v>0</v>
      </c>
      <c r="H544">
        <v>52</v>
      </c>
      <c r="I544">
        <v>143.61538461538461</v>
      </c>
      <c r="J544">
        <v>7468</v>
      </c>
      <c r="K544">
        <v>0</v>
      </c>
      <c r="L544">
        <v>543</v>
      </c>
      <c r="M544">
        <f>IF(MONTH(A544)=4,1,0)</f>
        <v>0</v>
      </c>
      <c r="N544">
        <f>IF(MONTH(A544)=8,1,0)</f>
        <v>0</v>
      </c>
      <c r="O544">
        <f>IF(MONTH(A544)=9,1,0)</f>
        <v>0</v>
      </c>
      <c r="P544">
        <f>IF(MONTH(A544)=10,1,0)</f>
        <v>0</v>
      </c>
      <c r="Q544">
        <f>IF(MONTH(A544)=12,1,0)</f>
        <v>0</v>
      </c>
      <c r="R544">
        <f>IF(WEEKDAY(A544)&gt;=6,1,0)</f>
        <v>0</v>
      </c>
      <c r="S544">
        <v>7488</v>
      </c>
      <c r="T544">
        <f>IF(MONTH(A544)=2,1,0)</f>
        <v>0</v>
      </c>
      <c r="U544">
        <f>IF(MONTH(A544)=3,1,0)</f>
        <v>0</v>
      </c>
      <c r="V544">
        <f>IF(MONTH(A544)=5,1,0)</f>
        <v>0</v>
      </c>
      <c r="W544">
        <f>IF(MONTH(A544)=6,1,0)</f>
        <v>1</v>
      </c>
      <c r="X544">
        <f>IF(MONTH(A544)=7,1,0)</f>
        <v>0</v>
      </c>
      <c r="Y544">
        <f>IF(MONTH(A544)=11,1,0)</f>
        <v>0</v>
      </c>
    </row>
    <row r="545" spans="1:25">
      <c r="A545" s="1">
        <v>41088</v>
      </c>
      <c r="B545">
        <v>23</v>
      </c>
      <c r="C545">
        <v>142.95652173913044</v>
      </c>
      <c r="D545">
        <v>3288</v>
      </c>
      <c r="E545">
        <v>0</v>
      </c>
      <c r="F545">
        <v>0</v>
      </c>
      <c r="G545">
        <v>0</v>
      </c>
      <c r="H545">
        <v>23</v>
      </c>
      <c r="I545">
        <v>142.95652173913044</v>
      </c>
      <c r="J545">
        <v>3288</v>
      </c>
      <c r="K545">
        <v>0</v>
      </c>
      <c r="L545">
        <v>544</v>
      </c>
      <c r="M545">
        <f>IF(MONTH(A545)=4,1,0)</f>
        <v>0</v>
      </c>
      <c r="N545">
        <f>IF(MONTH(A545)=8,1,0)</f>
        <v>0</v>
      </c>
      <c r="O545">
        <f>IF(MONTH(A545)=9,1,0)</f>
        <v>0</v>
      </c>
      <c r="P545">
        <f>IF(MONTH(A545)=10,1,0)</f>
        <v>0</v>
      </c>
      <c r="Q545">
        <f>IF(MONTH(A545)=12,1,0)</f>
        <v>0</v>
      </c>
      <c r="R545">
        <f>IF(WEEKDAY(A545)&gt;=6,1,0)</f>
        <v>0</v>
      </c>
      <c r="S545">
        <v>7468</v>
      </c>
      <c r="T545">
        <f>IF(MONTH(A545)=2,1,0)</f>
        <v>0</v>
      </c>
      <c r="U545">
        <f>IF(MONTH(A545)=3,1,0)</f>
        <v>0</v>
      </c>
      <c r="V545">
        <f>IF(MONTH(A545)=5,1,0)</f>
        <v>0</v>
      </c>
      <c r="W545">
        <f>IF(MONTH(A545)=6,1,0)</f>
        <v>1</v>
      </c>
      <c r="X545">
        <f>IF(MONTH(A545)=7,1,0)</f>
        <v>0</v>
      </c>
      <c r="Y545">
        <f>IF(MONTH(A545)=11,1,0)</f>
        <v>0</v>
      </c>
    </row>
    <row r="546" spans="1:25">
      <c r="A546" s="1">
        <v>41089</v>
      </c>
      <c r="B546">
        <v>4</v>
      </c>
      <c r="C546">
        <v>144</v>
      </c>
      <c r="D546">
        <v>576</v>
      </c>
      <c r="E546">
        <v>0</v>
      </c>
      <c r="F546">
        <v>0</v>
      </c>
      <c r="G546">
        <v>0</v>
      </c>
      <c r="H546">
        <v>4</v>
      </c>
      <c r="I546">
        <v>144</v>
      </c>
      <c r="J546">
        <v>576</v>
      </c>
      <c r="K546">
        <v>0</v>
      </c>
      <c r="L546">
        <v>545</v>
      </c>
      <c r="M546">
        <f>IF(MONTH(A546)=4,1,0)</f>
        <v>0</v>
      </c>
      <c r="N546">
        <f>IF(MONTH(A546)=8,1,0)</f>
        <v>0</v>
      </c>
      <c r="O546">
        <f>IF(MONTH(A546)=9,1,0)</f>
        <v>0</v>
      </c>
      <c r="P546">
        <f>IF(MONTH(A546)=10,1,0)</f>
        <v>0</v>
      </c>
      <c r="Q546">
        <f>IF(MONTH(A546)=12,1,0)</f>
        <v>0</v>
      </c>
      <c r="R546">
        <f>IF(WEEKDAY(A546)&gt;=6,1,0)</f>
        <v>1</v>
      </c>
      <c r="S546">
        <v>3288</v>
      </c>
      <c r="T546">
        <f>IF(MONTH(A546)=2,1,0)</f>
        <v>0</v>
      </c>
      <c r="U546">
        <f>IF(MONTH(A546)=3,1,0)</f>
        <v>0</v>
      </c>
      <c r="V546">
        <f>IF(MONTH(A546)=5,1,0)</f>
        <v>0</v>
      </c>
      <c r="W546">
        <f>IF(MONTH(A546)=6,1,0)</f>
        <v>1</v>
      </c>
      <c r="X546">
        <f>IF(MONTH(A546)=7,1,0)</f>
        <v>0</v>
      </c>
      <c r="Y546">
        <f>IF(MONTH(A546)=11,1,0)</f>
        <v>0</v>
      </c>
    </row>
    <row r="547" spans="1:25">
      <c r="A547" s="1">
        <v>41090</v>
      </c>
      <c r="B547">
        <v>1</v>
      </c>
      <c r="C547">
        <v>144</v>
      </c>
      <c r="D547">
        <v>144</v>
      </c>
      <c r="E547">
        <v>0</v>
      </c>
      <c r="F547">
        <v>0</v>
      </c>
      <c r="G547">
        <v>0</v>
      </c>
      <c r="H547">
        <v>1</v>
      </c>
      <c r="I547">
        <v>144</v>
      </c>
      <c r="J547">
        <v>144</v>
      </c>
      <c r="K547">
        <v>0</v>
      </c>
      <c r="L547">
        <v>546</v>
      </c>
      <c r="M547">
        <f>IF(MONTH(A547)=4,1,0)</f>
        <v>0</v>
      </c>
      <c r="N547">
        <f>IF(MONTH(A547)=8,1,0)</f>
        <v>0</v>
      </c>
      <c r="O547">
        <f>IF(MONTH(A547)=9,1,0)</f>
        <v>0</v>
      </c>
      <c r="P547">
        <f>IF(MONTH(A547)=10,1,0)</f>
        <v>0</v>
      </c>
      <c r="Q547">
        <f>IF(MONTH(A547)=12,1,0)</f>
        <v>0</v>
      </c>
      <c r="R547">
        <f>IF(WEEKDAY(A547)&gt;=6,1,0)</f>
        <v>1</v>
      </c>
      <c r="S547">
        <v>576</v>
      </c>
      <c r="T547">
        <f>IF(MONTH(A547)=2,1,0)</f>
        <v>0</v>
      </c>
      <c r="U547">
        <f>IF(MONTH(A547)=3,1,0)</f>
        <v>0</v>
      </c>
      <c r="V547">
        <f>IF(MONTH(A547)=5,1,0)</f>
        <v>0</v>
      </c>
      <c r="W547">
        <f>IF(MONTH(A547)=6,1,0)</f>
        <v>1</v>
      </c>
      <c r="X547">
        <f>IF(MONTH(A547)=7,1,0)</f>
        <v>0</v>
      </c>
      <c r="Y547">
        <f>IF(MONTH(A547)=11,1,0)</f>
        <v>0</v>
      </c>
    </row>
    <row r="548" spans="1:25">
      <c r="A548" s="1">
        <v>41091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547</v>
      </c>
      <c r="M548">
        <f>IF(MONTH(A548)=4,1,0)</f>
        <v>0</v>
      </c>
      <c r="N548">
        <f>IF(MONTH(A548)=8,1,0)</f>
        <v>0</v>
      </c>
      <c r="O548">
        <f>IF(MONTH(A548)=9,1,0)</f>
        <v>0</v>
      </c>
      <c r="P548">
        <f>IF(MONTH(A548)=10,1,0)</f>
        <v>0</v>
      </c>
      <c r="Q548">
        <f>IF(MONTH(A548)=12,1,0)</f>
        <v>0</v>
      </c>
      <c r="R548">
        <f>IF(WEEKDAY(A548)&gt;=6,1,0)</f>
        <v>0</v>
      </c>
      <c r="S548">
        <v>144</v>
      </c>
      <c r="T548">
        <f>IF(MONTH(A548)=2,1,0)</f>
        <v>0</v>
      </c>
      <c r="U548">
        <f>IF(MONTH(A548)=3,1,0)</f>
        <v>0</v>
      </c>
      <c r="V548">
        <f>IF(MONTH(A548)=5,1,0)</f>
        <v>0</v>
      </c>
      <c r="W548">
        <f>IF(MONTH(A548)=6,1,0)</f>
        <v>0</v>
      </c>
      <c r="X548">
        <f>IF(MONTH(A548)=7,1,0)</f>
        <v>1</v>
      </c>
      <c r="Y548">
        <f>IF(MONTH(A548)=11,1,0)</f>
        <v>0</v>
      </c>
    </row>
    <row r="549" spans="1:25">
      <c r="A549" s="1">
        <v>41092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548</v>
      </c>
      <c r="M549">
        <f>IF(MONTH(A549)=4,1,0)</f>
        <v>0</v>
      </c>
      <c r="N549">
        <f>IF(MONTH(A549)=8,1,0)</f>
        <v>0</v>
      </c>
      <c r="O549">
        <f>IF(MONTH(A549)=9,1,0)</f>
        <v>0</v>
      </c>
      <c r="P549">
        <f>IF(MONTH(A549)=10,1,0)</f>
        <v>0</v>
      </c>
      <c r="Q549">
        <f>IF(MONTH(A549)=12,1,0)</f>
        <v>0</v>
      </c>
      <c r="R549">
        <f>IF(WEEKDAY(A549)&gt;=6,1,0)</f>
        <v>0</v>
      </c>
      <c r="S549">
        <v>0</v>
      </c>
      <c r="T549">
        <f>IF(MONTH(A549)=2,1,0)</f>
        <v>0</v>
      </c>
      <c r="U549">
        <f>IF(MONTH(A549)=3,1,0)</f>
        <v>0</v>
      </c>
      <c r="V549">
        <f>IF(MONTH(A549)=5,1,0)</f>
        <v>0</v>
      </c>
      <c r="W549">
        <f>IF(MONTH(A549)=6,1,0)</f>
        <v>0</v>
      </c>
      <c r="X549">
        <f>IF(MONTH(A549)=7,1,0)</f>
        <v>1</v>
      </c>
      <c r="Y549">
        <f>IF(MONTH(A549)=11,1,0)</f>
        <v>0</v>
      </c>
    </row>
    <row r="550" spans="1:25">
      <c r="A550" s="1">
        <v>41093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549</v>
      </c>
      <c r="M550">
        <f>IF(MONTH(A550)=4,1,0)</f>
        <v>0</v>
      </c>
      <c r="N550">
        <f>IF(MONTH(A550)=8,1,0)</f>
        <v>0</v>
      </c>
      <c r="O550">
        <f>IF(MONTH(A550)=9,1,0)</f>
        <v>0</v>
      </c>
      <c r="P550">
        <f>IF(MONTH(A550)=10,1,0)</f>
        <v>0</v>
      </c>
      <c r="Q550">
        <f>IF(MONTH(A550)=12,1,0)</f>
        <v>0</v>
      </c>
      <c r="R550">
        <f>IF(WEEKDAY(A550)&gt;=6,1,0)</f>
        <v>0</v>
      </c>
      <c r="S550">
        <v>0</v>
      </c>
      <c r="T550">
        <f>IF(MONTH(A550)=2,1,0)</f>
        <v>0</v>
      </c>
      <c r="U550">
        <f>IF(MONTH(A550)=3,1,0)</f>
        <v>0</v>
      </c>
      <c r="V550">
        <f>IF(MONTH(A550)=5,1,0)</f>
        <v>0</v>
      </c>
      <c r="W550">
        <f>IF(MONTH(A550)=6,1,0)</f>
        <v>0</v>
      </c>
      <c r="X550">
        <f>IF(MONTH(A550)=7,1,0)</f>
        <v>1</v>
      </c>
      <c r="Y550">
        <f>IF(MONTH(A550)=11,1,0)</f>
        <v>0</v>
      </c>
    </row>
    <row r="551" spans="1:25">
      <c r="A551" s="1">
        <v>41094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550</v>
      </c>
      <c r="M551">
        <f>IF(MONTH(A551)=4,1,0)</f>
        <v>0</v>
      </c>
      <c r="N551">
        <f>IF(MONTH(A551)=8,1,0)</f>
        <v>0</v>
      </c>
      <c r="O551">
        <f>IF(MONTH(A551)=9,1,0)</f>
        <v>0</v>
      </c>
      <c r="P551">
        <f>IF(MONTH(A551)=10,1,0)</f>
        <v>0</v>
      </c>
      <c r="Q551">
        <f>IF(MONTH(A551)=12,1,0)</f>
        <v>0</v>
      </c>
      <c r="R551">
        <f>IF(WEEKDAY(A551)&gt;=6,1,0)</f>
        <v>0</v>
      </c>
      <c r="S551">
        <v>0</v>
      </c>
      <c r="T551">
        <f>IF(MONTH(A551)=2,1,0)</f>
        <v>0</v>
      </c>
      <c r="U551">
        <f>IF(MONTH(A551)=3,1,0)</f>
        <v>0</v>
      </c>
      <c r="V551">
        <f>IF(MONTH(A551)=5,1,0)</f>
        <v>0</v>
      </c>
      <c r="W551">
        <f>IF(MONTH(A551)=6,1,0)</f>
        <v>0</v>
      </c>
      <c r="X551">
        <f>IF(MONTH(A551)=7,1,0)</f>
        <v>1</v>
      </c>
      <c r="Y551">
        <f>IF(MONTH(A551)=11,1,0)</f>
        <v>0</v>
      </c>
    </row>
    <row r="552" spans="1:25">
      <c r="A552" s="1">
        <v>41095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551</v>
      </c>
      <c r="M552">
        <f>IF(MONTH(A552)=4,1,0)</f>
        <v>0</v>
      </c>
      <c r="N552">
        <f>IF(MONTH(A552)=8,1,0)</f>
        <v>0</v>
      </c>
      <c r="O552">
        <f>IF(MONTH(A552)=9,1,0)</f>
        <v>0</v>
      </c>
      <c r="P552">
        <f>IF(MONTH(A552)=10,1,0)</f>
        <v>0</v>
      </c>
      <c r="Q552">
        <f>IF(MONTH(A552)=12,1,0)</f>
        <v>0</v>
      </c>
      <c r="R552">
        <f>IF(WEEKDAY(A552)&gt;=6,1,0)</f>
        <v>0</v>
      </c>
      <c r="S552">
        <v>0</v>
      </c>
      <c r="T552">
        <f>IF(MONTH(A552)=2,1,0)</f>
        <v>0</v>
      </c>
      <c r="U552">
        <f>IF(MONTH(A552)=3,1,0)</f>
        <v>0</v>
      </c>
      <c r="V552">
        <f>IF(MONTH(A552)=5,1,0)</f>
        <v>0</v>
      </c>
      <c r="W552">
        <f>IF(MONTH(A552)=6,1,0)</f>
        <v>0</v>
      </c>
      <c r="X552">
        <f>IF(MONTH(A552)=7,1,0)</f>
        <v>1</v>
      </c>
      <c r="Y552">
        <f>IF(MONTH(A552)=11,1,0)</f>
        <v>0</v>
      </c>
    </row>
    <row r="553" spans="1:25">
      <c r="A553" s="1">
        <v>41096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552</v>
      </c>
      <c r="M553">
        <f>IF(MONTH(A553)=4,1,0)</f>
        <v>0</v>
      </c>
      <c r="N553">
        <f>IF(MONTH(A553)=8,1,0)</f>
        <v>0</v>
      </c>
      <c r="O553">
        <f>IF(MONTH(A553)=9,1,0)</f>
        <v>0</v>
      </c>
      <c r="P553">
        <f>IF(MONTH(A553)=10,1,0)</f>
        <v>0</v>
      </c>
      <c r="Q553">
        <f>IF(MONTH(A553)=12,1,0)</f>
        <v>0</v>
      </c>
      <c r="R553">
        <f>IF(WEEKDAY(A553)&gt;=6,1,0)</f>
        <v>1</v>
      </c>
      <c r="S553">
        <v>0</v>
      </c>
      <c r="T553">
        <f>IF(MONTH(A553)=2,1,0)</f>
        <v>0</v>
      </c>
      <c r="U553">
        <f>IF(MONTH(A553)=3,1,0)</f>
        <v>0</v>
      </c>
      <c r="V553">
        <f>IF(MONTH(A553)=5,1,0)</f>
        <v>0</v>
      </c>
      <c r="W553">
        <f>IF(MONTH(A553)=6,1,0)</f>
        <v>0</v>
      </c>
      <c r="X553">
        <f>IF(MONTH(A553)=7,1,0)</f>
        <v>1</v>
      </c>
      <c r="Y553">
        <f>IF(MONTH(A553)=11,1,0)</f>
        <v>0</v>
      </c>
    </row>
    <row r="554" spans="1:25">
      <c r="A554" s="1">
        <v>41097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553</v>
      </c>
      <c r="M554">
        <f>IF(MONTH(A554)=4,1,0)</f>
        <v>0</v>
      </c>
      <c r="N554">
        <f>IF(MONTH(A554)=8,1,0)</f>
        <v>0</v>
      </c>
      <c r="O554">
        <f>IF(MONTH(A554)=9,1,0)</f>
        <v>0</v>
      </c>
      <c r="P554">
        <f>IF(MONTH(A554)=10,1,0)</f>
        <v>0</v>
      </c>
      <c r="Q554">
        <f>IF(MONTH(A554)=12,1,0)</f>
        <v>0</v>
      </c>
      <c r="R554">
        <f>IF(WEEKDAY(A554)&gt;=6,1,0)</f>
        <v>1</v>
      </c>
      <c r="S554">
        <v>0</v>
      </c>
      <c r="T554">
        <f>IF(MONTH(A554)=2,1,0)</f>
        <v>0</v>
      </c>
      <c r="U554">
        <f>IF(MONTH(A554)=3,1,0)</f>
        <v>0</v>
      </c>
      <c r="V554">
        <f>IF(MONTH(A554)=5,1,0)</f>
        <v>0</v>
      </c>
      <c r="W554">
        <f>IF(MONTH(A554)=6,1,0)</f>
        <v>0</v>
      </c>
      <c r="X554">
        <f>IF(MONTH(A554)=7,1,0)</f>
        <v>1</v>
      </c>
      <c r="Y554">
        <f>IF(MONTH(A554)=11,1,0)</f>
        <v>0</v>
      </c>
    </row>
    <row r="555" spans="1:25">
      <c r="A555" s="1">
        <v>41098</v>
      </c>
      <c r="B555">
        <v>9</v>
      </c>
      <c r="C555">
        <v>144.55555555555554</v>
      </c>
      <c r="D555">
        <v>1301</v>
      </c>
      <c r="E555">
        <v>3</v>
      </c>
      <c r="F555">
        <v>144</v>
      </c>
      <c r="G555">
        <v>432</v>
      </c>
      <c r="H555">
        <v>12</v>
      </c>
      <c r="I555">
        <v>144.41666666666666</v>
      </c>
      <c r="J555">
        <v>1733</v>
      </c>
      <c r="K555">
        <v>0</v>
      </c>
      <c r="L555">
        <v>554</v>
      </c>
      <c r="M555">
        <f>IF(MONTH(A555)=4,1,0)</f>
        <v>0</v>
      </c>
      <c r="N555">
        <f>IF(MONTH(A555)=8,1,0)</f>
        <v>0</v>
      </c>
      <c r="O555">
        <f>IF(MONTH(A555)=9,1,0)</f>
        <v>0</v>
      </c>
      <c r="P555">
        <f>IF(MONTH(A555)=10,1,0)</f>
        <v>0</v>
      </c>
      <c r="Q555">
        <f>IF(MONTH(A555)=12,1,0)</f>
        <v>0</v>
      </c>
      <c r="R555">
        <f>IF(WEEKDAY(A555)&gt;=6,1,0)</f>
        <v>0</v>
      </c>
      <c r="S555">
        <v>0</v>
      </c>
      <c r="T555">
        <f>IF(MONTH(A555)=2,1,0)</f>
        <v>0</v>
      </c>
      <c r="U555">
        <f>IF(MONTH(A555)=3,1,0)</f>
        <v>0</v>
      </c>
      <c r="V555">
        <f>IF(MONTH(A555)=5,1,0)</f>
        <v>0</v>
      </c>
      <c r="W555">
        <f>IF(MONTH(A555)=6,1,0)</f>
        <v>0</v>
      </c>
      <c r="X555">
        <f>IF(MONTH(A555)=7,1,0)</f>
        <v>1</v>
      </c>
      <c r="Y555">
        <f>IF(MONTH(A555)=11,1,0)</f>
        <v>0</v>
      </c>
    </row>
    <row r="556" spans="1:25">
      <c r="A556" s="1">
        <v>41099</v>
      </c>
      <c r="B556">
        <v>20</v>
      </c>
      <c r="C556">
        <v>140.19999999999999</v>
      </c>
      <c r="D556">
        <v>2804</v>
      </c>
      <c r="E556">
        <v>7</v>
      </c>
      <c r="F556">
        <v>137.71428571428572</v>
      </c>
      <c r="G556">
        <v>964</v>
      </c>
      <c r="H556">
        <v>27</v>
      </c>
      <c r="I556">
        <v>139.55555555555554</v>
      </c>
      <c r="J556">
        <v>3768</v>
      </c>
      <c r="K556">
        <v>0</v>
      </c>
      <c r="L556">
        <v>555</v>
      </c>
      <c r="M556">
        <f>IF(MONTH(A556)=4,1,0)</f>
        <v>0</v>
      </c>
      <c r="N556">
        <f>IF(MONTH(A556)=8,1,0)</f>
        <v>0</v>
      </c>
      <c r="O556">
        <f>IF(MONTH(A556)=9,1,0)</f>
        <v>0</v>
      </c>
      <c r="P556">
        <f>IF(MONTH(A556)=10,1,0)</f>
        <v>0</v>
      </c>
      <c r="Q556">
        <f>IF(MONTH(A556)=12,1,0)</f>
        <v>0</v>
      </c>
      <c r="R556">
        <f>IF(WEEKDAY(A556)&gt;=6,1,0)</f>
        <v>0</v>
      </c>
      <c r="S556">
        <v>1733</v>
      </c>
      <c r="T556">
        <f>IF(MONTH(A556)=2,1,0)</f>
        <v>0</v>
      </c>
      <c r="U556">
        <f>IF(MONTH(A556)=3,1,0)</f>
        <v>0</v>
      </c>
      <c r="V556">
        <f>IF(MONTH(A556)=5,1,0)</f>
        <v>0</v>
      </c>
      <c r="W556">
        <f>IF(MONTH(A556)=6,1,0)</f>
        <v>0</v>
      </c>
      <c r="X556">
        <f>IF(MONTH(A556)=7,1,0)</f>
        <v>1</v>
      </c>
      <c r="Y556">
        <f>IF(MONTH(A556)=11,1,0)</f>
        <v>0</v>
      </c>
    </row>
    <row r="557" spans="1:25">
      <c r="A557" s="1">
        <v>41100</v>
      </c>
      <c r="B557">
        <v>21</v>
      </c>
      <c r="C557">
        <v>139.8095238095238</v>
      </c>
      <c r="D557">
        <v>2936</v>
      </c>
      <c r="E557">
        <v>6</v>
      </c>
      <c r="F557">
        <v>135.6</v>
      </c>
      <c r="G557">
        <v>813.6</v>
      </c>
      <c r="H557">
        <v>27</v>
      </c>
      <c r="I557">
        <v>138.87407407407406</v>
      </c>
      <c r="J557">
        <v>3749.6</v>
      </c>
      <c r="K557">
        <v>0</v>
      </c>
      <c r="L557">
        <v>556</v>
      </c>
      <c r="M557">
        <f>IF(MONTH(A557)=4,1,0)</f>
        <v>0</v>
      </c>
      <c r="N557">
        <f>IF(MONTH(A557)=8,1,0)</f>
        <v>0</v>
      </c>
      <c r="O557">
        <f>IF(MONTH(A557)=9,1,0)</f>
        <v>0</v>
      </c>
      <c r="P557">
        <f>IF(MONTH(A557)=10,1,0)</f>
        <v>0</v>
      </c>
      <c r="Q557">
        <f>IF(MONTH(A557)=12,1,0)</f>
        <v>0</v>
      </c>
      <c r="R557">
        <f>IF(WEEKDAY(A557)&gt;=6,1,0)</f>
        <v>0</v>
      </c>
      <c r="S557">
        <v>3768</v>
      </c>
      <c r="T557">
        <f>IF(MONTH(A557)=2,1,0)</f>
        <v>0</v>
      </c>
      <c r="U557">
        <f>IF(MONTH(A557)=3,1,0)</f>
        <v>0</v>
      </c>
      <c r="V557">
        <f>IF(MONTH(A557)=5,1,0)</f>
        <v>0</v>
      </c>
      <c r="W557">
        <f>IF(MONTH(A557)=6,1,0)</f>
        <v>0</v>
      </c>
      <c r="X557">
        <f>IF(MONTH(A557)=7,1,0)</f>
        <v>1</v>
      </c>
      <c r="Y557">
        <f>IF(MONTH(A557)=11,1,0)</f>
        <v>0</v>
      </c>
    </row>
    <row r="558" spans="1:25">
      <c r="A558" s="1">
        <v>41101</v>
      </c>
      <c r="B558">
        <v>15</v>
      </c>
      <c r="C558">
        <v>138.4</v>
      </c>
      <c r="D558">
        <v>2076</v>
      </c>
      <c r="E558">
        <v>4</v>
      </c>
      <c r="F558">
        <v>141</v>
      </c>
      <c r="G558">
        <v>564</v>
      </c>
      <c r="H558">
        <v>19</v>
      </c>
      <c r="I558">
        <v>138.94736842105263</v>
      </c>
      <c r="J558">
        <v>2640</v>
      </c>
      <c r="K558">
        <v>0</v>
      </c>
      <c r="L558">
        <v>557</v>
      </c>
      <c r="M558">
        <f>IF(MONTH(A558)=4,1,0)</f>
        <v>0</v>
      </c>
      <c r="N558">
        <f>IF(MONTH(A558)=8,1,0)</f>
        <v>0</v>
      </c>
      <c r="O558">
        <f>IF(MONTH(A558)=9,1,0)</f>
        <v>0</v>
      </c>
      <c r="P558">
        <f>IF(MONTH(A558)=10,1,0)</f>
        <v>0</v>
      </c>
      <c r="Q558">
        <f>IF(MONTH(A558)=12,1,0)</f>
        <v>0</v>
      </c>
      <c r="R558">
        <f>IF(WEEKDAY(A558)&gt;=6,1,0)</f>
        <v>0</v>
      </c>
      <c r="S558">
        <v>3749.6</v>
      </c>
      <c r="T558">
        <f>IF(MONTH(A558)=2,1,0)</f>
        <v>0</v>
      </c>
      <c r="U558">
        <f>IF(MONTH(A558)=3,1,0)</f>
        <v>0</v>
      </c>
      <c r="V558">
        <f>IF(MONTH(A558)=5,1,0)</f>
        <v>0</v>
      </c>
      <c r="W558">
        <f>IF(MONTH(A558)=6,1,0)</f>
        <v>0</v>
      </c>
      <c r="X558">
        <f>IF(MONTH(A558)=7,1,0)</f>
        <v>1</v>
      </c>
      <c r="Y558">
        <f>IF(MONTH(A558)=11,1,0)</f>
        <v>0</v>
      </c>
    </row>
    <row r="559" spans="1:25">
      <c r="A559" s="1">
        <v>41102</v>
      </c>
      <c r="B559">
        <v>39</v>
      </c>
      <c r="C559">
        <v>142.76923076923077</v>
      </c>
      <c r="D559">
        <v>5568</v>
      </c>
      <c r="E559">
        <v>0</v>
      </c>
      <c r="F559">
        <v>0</v>
      </c>
      <c r="G559">
        <v>0</v>
      </c>
      <c r="H559">
        <v>39</v>
      </c>
      <c r="I559">
        <v>142.76923076923077</v>
      </c>
      <c r="J559">
        <v>5568</v>
      </c>
      <c r="K559">
        <v>0</v>
      </c>
      <c r="L559">
        <v>558</v>
      </c>
      <c r="M559">
        <f>IF(MONTH(A559)=4,1,0)</f>
        <v>0</v>
      </c>
      <c r="N559">
        <f>IF(MONTH(A559)=8,1,0)</f>
        <v>0</v>
      </c>
      <c r="O559">
        <f>IF(MONTH(A559)=9,1,0)</f>
        <v>0</v>
      </c>
      <c r="P559">
        <f>IF(MONTH(A559)=10,1,0)</f>
        <v>0</v>
      </c>
      <c r="Q559">
        <f>IF(MONTH(A559)=12,1,0)</f>
        <v>0</v>
      </c>
      <c r="R559">
        <f>IF(WEEKDAY(A559)&gt;=6,1,0)</f>
        <v>0</v>
      </c>
      <c r="S559">
        <v>2640</v>
      </c>
      <c r="T559">
        <f>IF(MONTH(A559)=2,1,0)</f>
        <v>0</v>
      </c>
      <c r="U559">
        <f>IF(MONTH(A559)=3,1,0)</f>
        <v>0</v>
      </c>
      <c r="V559">
        <f>IF(MONTH(A559)=5,1,0)</f>
        <v>0</v>
      </c>
      <c r="W559">
        <f>IF(MONTH(A559)=6,1,0)</f>
        <v>0</v>
      </c>
      <c r="X559">
        <f>IF(MONTH(A559)=7,1,0)</f>
        <v>1</v>
      </c>
      <c r="Y559">
        <f>IF(MONTH(A559)=11,1,0)</f>
        <v>0</v>
      </c>
    </row>
    <row r="560" spans="1:25">
      <c r="A560" s="1">
        <v>41103</v>
      </c>
      <c r="B560">
        <v>54</v>
      </c>
      <c r="C560">
        <v>143.44444444444446</v>
      </c>
      <c r="D560">
        <v>7746</v>
      </c>
      <c r="E560">
        <v>3</v>
      </c>
      <c r="F560">
        <v>139</v>
      </c>
      <c r="G560">
        <v>417</v>
      </c>
      <c r="H560">
        <v>57</v>
      </c>
      <c r="I560">
        <v>143.21052631578948</v>
      </c>
      <c r="J560">
        <v>8163</v>
      </c>
      <c r="K560">
        <v>0</v>
      </c>
      <c r="L560">
        <v>559</v>
      </c>
      <c r="M560">
        <f>IF(MONTH(A560)=4,1,0)</f>
        <v>0</v>
      </c>
      <c r="N560">
        <f>IF(MONTH(A560)=8,1,0)</f>
        <v>0</v>
      </c>
      <c r="O560">
        <f>IF(MONTH(A560)=9,1,0)</f>
        <v>0</v>
      </c>
      <c r="P560">
        <f>IF(MONTH(A560)=10,1,0)</f>
        <v>0</v>
      </c>
      <c r="Q560">
        <f>IF(MONTH(A560)=12,1,0)</f>
        <v>0</v>
      </c>
      <c r="R560">
        <f>IF(WEEKDAY(A560)&gt;=6,1,0)</f>
        <v>1</v>
      </c>
      <c r="S560">
        <v>5568</v>
      </c>
      <c r="T560">
        <f>IF(MONTH(A560)=2,1,0)</f>
        <v>0</v>
      </c>
      <c r="U560">
        <f>IF(MONTH(A560)=3,1,0)</f>
        <v>0</v>
      </c>
      <c r="V560">
        <f>IF(MONTH(A560)=5,1,0)</f>
        <v>0</v>
      </c>
      <c r="W560">
        <f>IF(MONTH(A560)=6,1,0)</f>
        <v>0</v>
      </c>
      <c r="X560">
        <f>IF(MONTH(A560)=7,1,0)</f>
        <v>1</v>
      </c>
      <c r="Y560">
        <f>IF(MONTH(A560)=11,1,0)</f>
        <v>0</v>
      </c>
    </row>
    <row r="561" spans="1:25">
      <c r="A561" s="1">
        <v>41104</v>
      </c>
      <c r="B561">
        <v>58</v>
      </c>
      <c r="C561">
        <v>144.17241379310346</v>
      </c>
      <c r="D561">
        <v>8362</v>
      </c>
      <c r="E561">
        <v>3</v>
      </c>
      <c r="F561">
        <v>139</v>
      </c>
      <c r="G561">
        <v>417</v>
      </c>
      <c r="H561">
        <v>61</v>
      </c>
      <c r="I561">
        <v>143.91803278688525</v>
      </c>
      <c r="J561">
        <v>8779</v>
      </c>
      <c r="K561">
        <v>0</v>
      </c>
      <c r="L561">
        <v>560</v>
      </c>
      <c r="M561">
        <f>IF(MONTH(A561)=4,1,0)</f>
        <v>0</v>
      </c>
      <c r="N561">
        <f>IF(MONTH(A561)=8,1,0)</f>
        <v>0</v>
      </c>
      <c r="O561">
        <f>IF(MONTH(A561)=9,1,0)</f>
        <v>0</v>
      </c>
      <c r="P561">
        <f>IF(MONTH(A561)=10,1,0)</f>
        <v>0</v>
      </c>
      <c r="Q561">
        <f>IF(MONTH(A561)=12,1,0)</f>
        <v>0</v>
      </c>
      <c r="R561">
        <f>IF(WEEKDAY(A561)&gt;=6,1,0)</f>
        <v>1</v>
      </c>
      <c r="S561">
        <v>8163</v>
      </c>
      <c r="T561">
        <f>IF(MONTH(A561)=2,1,0)</f>
        <v>0</v>
      </c>
      <c r="U561">
        <f>IF(MONTH(A561)=3,1,0)</f>
        <v>0</v>
      </c>
      <c r="V561">
        <f>IF(MONTH(A561)=5,1,0)</f>
        <v>0</v>
      </c>
      <c r="W561">
        <f>IF(MONTH(A561)=6,1,0)</f>
        <v>0</v>
      </c>
      <c r="X561">
        <f>IF(MONTH(A561)=7,1,0)</f>
        <v>1</v>
      </c>
      <c r="Y561">
        <f>IF(MONTH(A561)=11,1,0)</f>
        <v>0</v>
      </c>
    </row>
    <row r="562" spans="1:25">
      <c r="A562" s="1">
        <v>41105</v>
      </c>
      <c r="B562">
        <v>96</v>
      </c>
      <c r="C562">
        <v>144.26041666666666</v>
      </c>
      <c r="D562">
        <v>13849</v>
      </c>
      <c r="E562">
        <v>1</v>
      </c>
      <c r="F562">
        <v>70</v>
      </c>
      <c r="G562">
        <v>70</v>
      </c>
      <c r="H562">
        <v>97</v>
      </c>
      <c r="I562">
        <v>143.49484536082474</v>
      </c>
      <c r="J562">
        <v>13919</v>
      </c>
      <c r="K562">
        <v>0</v>
      </c>
      <c r="L562">
        <v>561</v>
      </c>
      <c r="M562">
        <f>IF(MONTH(A562)=4,1,0)</f>
        <v>0</v>
      </c>
      <c r="N562">
        <f>IF(MONTH(A562)=8,1,0)</f>
        <v>0</v>
      </c>
      <c r="O562">
        <f>IF(MONTH(A562)=9,1,0)</f>
        <v>0</v>
      </c>
      <c r="P562">
        <f>IF(MONTH(A562)=10,1,0)</f>
        <v>0</v>
      </c>
      <c r="Q562">
        <f>IF(MONTH(A562)=12,1,0)</f>
        <v>0</v>
      </c>
      <c r="R562">
        <f>IF(WEEKDAY(A562)&gt;=6,1,0)</f>
        <v>0</v>
      </c>
      <c r="S562">
        <v>8779</v>
      </c>
      <c r="T562">
        <f>IF(MONTH(A562)=2,1,0)</f>
        <v>0</v>
      </c>
      <c r="U562">
        <f>IF(MONTH(A562)=3,1,0)</f>
        <v>0</v>
      </c>
      <c r="V562">
        <f>IF(MONTH(A562)=5,1,0)</f>
        <v>0</v>
      </c>
      <c r="W562">
        <f>IF(MONTH(A562)=6,1,0)</f>
        <v>0</v>
      </c>
      <c r="X562">
        <f>IF(MONTH(A562)=7,1,0)</f>
        <v>1</v>
      </c>
      <c r="Y562">
        <f>IF(MONTH(A562)=11,1,0)</f>
        <v>0</v>
      </c>
    </row>
    <row r="563" spans="1:25">
      <c r="A563" s="1">
        <v>41106</v>
      </c>
      <c r="B563">
        <v>98</v>
      </c>
      <c r="C563">
        <v>143.60204081632654</v>
      </c>
      <c r="D563">
        <v>14073</v>
      </c>
      <c r="E563">
        <v>1</v>
      </c>
      <c r="F563">
        <v>132</v>
      </c>
      <c r="G563">
        <v>132</v>
      </c>
      <c r="H563">
        <v>99</v>
      </c>
      <c r="I563">
        <v>143.4848484848485</v>
      </c>
      <c r="J563">
        <v>14205</v>
      </c>
      <c r="K563">
        <v>0</v>
      </c>
      <c r="L563">
        <v>562</v>
      </c>
      <c r="M563">
        <f>IF(MONTH(A563)=4,1,0)</f>
        <v>0</v>
      </c>
      <c r="N563">
        <f>IF(MONTH(A563)=8,1,0)</f>
        <v>0</v>
      </c>
      <c r="O563">
        <f>IF(MONTH(A563)=9,1,0)</f>
        <v>0</v>
      </c>
      <c r="P563">
        <f>IF(MONTH(A563)=10,1,0)</f>
        <v>0</v>
      </c>
      <c r="Q563">
        <f>IF(MONTH(A563)=12,1,0)</f>
        <v>0</v>
      </c>
      <c r="R563">
        <f>IF(WEEKDAY(A563)&gt;=6,1,0)</f>
        <v>0</v>
      </c>
      <c r="S563">
        <v>13919</v>
      </c>
      <c r="T563">
        <f>IF(MONTH(A563)=2,1,0)</f>
        <v>0</v>
      </c>
      <c r="U563">
        <f>IF(MONTH(A563)=3,1,0)</f>
        <v>0</v>
      </c>
      <c r="V563">
        <f>IF(MONTH(A563)=5,1,0)</f>
        <v>0</v>
      </c>
      <c r="W563">
        <f>IF(MONTH(A563)=6,1,0)</f>
        <v>0</v>
      </c>
      <c r="X563">
        <f>IF(MONTH(A563)=7,1,0)</f>
        <v>1</v>
      </c>
      <c r="Y563">
        <f>IF(MONTH(A563)=11,1,0)</f>
        <v>0</v>
      </c>
    </row>
    <row r="564" spans="1:25">
      <c r="A564" s="1">
        <v>41107</v>
      </c>
      <c r="B564">
        <v>97</v>
      </c>
      <c r="C564">
        <v>144.16494845360825</v>
      </c>
      <c r="D564">
        <v>13984</v>
      </c>
      <c r="E564">
        <v>3</v>
      </c>
      <c r="F564">
        <v>111.33333333333333</v>
      </c>
      <c r="G564">
        <v>334</v>
      </c>
      <c r="H564">
        <v>100</v>
      </c>
      <c r="I564">
        <v>143.18</v>
      </c>
      <c r="J564">
        <v>14318</v>
      </c>
      <c r="K564">
        <v>0</v>
      </c>
      <c r="L564">
        <v>563</v>
      </c>
      <c r="M564">
        <f>IF(MONTH(A564)=4,1,0)</f>
        <v>0</v>
      </c>
      <c r="N564">
        <f>IF(MONTH(A564)=8,1,0)</f>
        <v>0</v>
      </c>
      <c r="O564">
        <f>IF(MONTH(A564)=9,1,0)</f>
        <v>0</v>
      </c>
      <c r="P564">
        <f>IF(MONTH(A564)=10,1,0)</f>
        <v>0</v>
      </c>
      <c r="Q564">
        <f>IF(MONTH(A564)=12,1,0)</f>
        <v>0</v>
      </c>
      <c r="R564">
        <f>IF(WEEKDAY(A564)&gt;=6,1,0)</f>
        <v>0</v>
      </c>
      <c r="S564">
        <v>14205</v>
      </c>
      <c r="T564">
        <f>IF(MONTH(A564)=2,1,0)</f>
        <v>0</v>
      </c>
      <c r="U564">
        <f>IF(MONTH(A564)=3,1,0)</f>
        <v>0</v>
      </c>
      <c r="V564">
        <f>IF(MONTH(A564)=5,1,0)</f>
        <v>0</v>
      </c>
      <c r="W564">
        <f>IF(MONTH(A564)=6,1,0)</f>
        <v>0</v>
      </c>
      <c r="X564">
        <f>IF(MONTH(A564)=7,1,0)</f>
        <v>1</v>
      </c>
      <c r="Y564">
        <f>IF(MONTH(A564)=11,1,0)</f>
        <v>0</v>
      </c>
    </row>
    <row r="565" spans="1:25">
      <c r="A565" s="1">
        <v>41108</v>
      </c>
      <c r="B565">
        <v>98</v>
      </c>
      <c r="C565">
        <v>143.9591836734694</v>
      </c>
      <c r="D565">
        <v>14108</v>
      </c>
      <c r="E565">
        <v>2</v>
      </c>
      <c r="F565">
        <v>100</v>
      </c>
      <c r="G565">
        <v>200</v>
      </c>
      <c r="H565">
        <v>100</v>
      </c>
      <c r="I565">
        <v>143.08000000000001</v>
      </c>
      <c r="J565">
        <v>14308</v>
      </c>
      <c r="K565">
        <v>0</v>
      </c>
      <c r="L565">
        <v>564</v>
      </c>
      <c r="M565">
        <f>IF(MONTH(A565)=4,1,0)</f>
        <v>0</v>
      </c>
      <c r="N565">
        <f>IF(MONTH(A565)=8,1,0)</f>
        <v>0</v>
      </c>
      <c r="O565">
        <f>IF(MONTH(A565)=9,1,0)</f>
        <v>0</v>
      </c>
      <c r="P565">
        <f>IF(MONTH(A565)=10,1,0)</f>
        <v>0</v>
      </c>
      <c r="Q565">
        <f>IF(MONTH(A565)=12,1,0)</f>
        <v>0</v>
      </c>
      <c r="R565">
        <f>IF(WEEKDAY(A565)&gt;=6,1,0)</f>
        <v>0</v>
      </c>
      <c r="S565">
        <v>14318</v>
      </c>
      <c r="T565">
        <f>IF(MONTH(A565)=2,1,0)</f>
        <v>0</v>
      </c>
      <c r="U565">
        <f>IF(MONTH(A565)=3,1,0)</f>
        <v>0</v>
      </c>
      <c r="V565">
        <f>IF(MONTH(A565)=5,1,0)</f>
        <v>0</v>
      </c>
      <c r="W565">
        <f>IF(MONTH(A565)=6,1,0)</f>
        <v>0</v>
      </c>
      <c r="X565">
        <f>IF(MONTH(A565)=7,1,0)</f>
        <v>1</v>
      </c>
      <c r="Y565">
        <f>IF(MONTH(A565)=11,1,0)</f>
        <v>0</v>
      </c>
    </row>
    <row r="566" spans="1:25">
      <c r="A566" s="1">
        <v>41109</v>
      </c>
      <c r="B566">
        <v>83</v>
      </c>
      <c r="C566">
        <v>143.04819277108433</v>
      </c>
      <c r="D566">
        <v>11873</v>
      </c>
      <c r="E566">
        <v>4</v>
      </c>
      <c r="F566">
        <v>114</v>
      </c>
      <c r="G566">
        <v>456</v>
      </c>
      <c r="H566">
        <v>87</v>
      </c>
      <c r="I566">
        <v>141.71264367816093</v>
      </c>
      <c r="J566">
        <v>12329</v>
      </c>
      <c r="K566">
        <v>0</v>
      </c>
      <c r="L566">
        <v>565</v>
      </c>
      <c r="M566">
        <f>IF(MONTH(A566)=4,1,0)</f>
        <v>0</v>
      </c>
      <c r="N566">
        <f>IF(MONTH(A566)=8,1,0)</f>
        <v>0</v>
      </c>
      <c r="O566">
        <f>IF(MONTH(A566)=9,1,0)</f>
        <v>0</v>
      </c>
      <c r="P566">
        <f>IF(MONTH(A566)=10,1,0)</f>
        <v>0</v>
      </c>
      <c r="Q566">
        <f>IF(MONTH(A566)=12,1,0)</f>
        <v>0</v>
      </c>
      <c r="R566">
        <f>IF(WEEKDAY(A566)&gt;=6,1,0)</f>
        <v>0</v>
      </c>
      <c r="S566">
        <v>14308</v>
      </c>
      <c r="T566">
        <f>IF(MONTH(A566)=2,1,0)</f>
        <v>0</v>
      </c>
      <c r="U566">
        <f>IF(MONTH(A566)=3,1,0)</f>
        <v>0</v>
      </c>
      <c r="V566">
        <f>IF(MONTH(A566)=5,1,0)</f>
        <v>0</v>
      </c>
      <c r="W566">
        <f>IF(MONTH(A566)=6,1,0)</f>
        <v>0</v>
      </c>
      <c r="X566">
        <f>IF(MONTH(A566)=7,1,0)</f>
        <v>1</v>
      </c>
      <c r="Y566">
        <f>IF(MONTH(A566)=11,1,0)</f>
        <v>0</v>
      </c>
    </row>
    <row r="567" spans="1:25">
      <c r="A567" s="1">
        <v>41110</v>
      </c>
      <c r="B567">
        <v>12</v>
      </c>
      <c r="C567">
        <v>139.41666666666666</v>
      </c>
      <c r="D567">
        <v>1673</v>
      </c>
      <c r="E567">
        <v>3</v>
      </c>
      <c r="F567">
        <v>136.66666666666666</v>
      </c>
      <c r="G567">
        <v>410</v>
      </c>
      <c r="H567">
        <v>15</v>
      </c>
      <c r="I567">
        <v>138.86666666666667</v>
      </c>
      <c r="J567">
        <v>2083</v>
      </c>
      <c r="K567">
        <v>0</v>
      </c>
      <c r="L567">
        <v>566</v>
      </c>
      <c r="M567">
        <f>IF(MONTH(A567)=4,1,0)</f>
        <v>0</v>
      </c>
      <c r="N567">
        <f>IF(MONTH(A567)=8,1,0)</f>
        <v>0</v>
      </c>
      <c r="O567">
        <f>IF(MONTH(A567)=9,1,0)</f>
        <v>0</v>
      </c>
      <c r="P567">
        <f>IF(MONTH(A567)=10,1,0)</f>
        <v>0</v>
      </c>
      <c r="Q567">
        <f>IF(MONTH(A567)=12,1,0)</f>
        <v>0</v>
      </c>
      <c r="R567">
        <f>IF(WEEKDAY(A567)&gt;=6,1,0)</f>
        <v>1</v>
      </c>
      <c r="S567">
        <v>12329</v>
      </c>
      <c r="T567">
        <f>IF(MONTH(A567)=2,1,0)</f>
        <v>0</v>
      </c>
      <c r="U567">
        <f>IF(MONTH(A567)=3,1,0)</f>
        <v>0</v>
      </c>
      <c r="V567">
        <f>IF(MONTH(A567)=5,1,0)</f>
        <v>0</v>
      </c>
      <c r="W567">
        <f>IF(MONTH(A567)=6,1,0)</f>
        <v>0</v>
      </c>
      <c r="X567">
        <f>IF(MONTH(A567)=7,1,0)</f>
        <v>1</v>
      </c>
      <c r="Y567">
        <f>IF(MONTH(A567)=11,1,0)</f>
        <v>0</v>
      </c>
    </row>
    <row r="568" spans="1:25">
      <c r="A568" s="1">
        <v>41111</v>
      </c>
      <c r="B568">
        <v>6</v>
      </c>
      <c r="C568">
        <v>144</v>
      </c>
      <c r="D568">
        <v>864</v>
      </c>
      <c r="E568">
        <v>2</v>
      </c>
      <c r="F568">
        <v>135.5</v>
      </c>
      <c r="G568">
        <v>271</v>
      </c>
      <c r="H568">
        <v>8</v>
      </c>
      <c r="I568">
        <v>141.875</v>
      </c>
      <c r="J568">
        <v>1135</v>
      </c>
      <c r="K568">
        <v>0</v>
      </c>
      <c r="L568">
        <v>567</v>
      </c>
      <c r="M568">
        <f>IF(MONTH(A568)=4,1,0)</f>
        <v>0</v>
      </c>
      <c r="N568">
        <f>IF(MONTH(A568)=8,1,0)</f>
        <v>0</v>
      </c>
      <c r="O568">
        <f>IF(MONTH(A568)=9,1,0)</f>
        <v>0</v>
      </c>
      <c r="P568">
        <f>IF(MONTH(A568)=10,1,0)</f>
        <v>0</v>
      </c>
      <c r="Q568">
        <f>IF(MONTH(A568)=12,1,0)</f>
        <v>0</v>
      </c>
      <c r="R568">
        <f>IF(WEEKDAY(A568)&gt;=6,1,0)</f>
        <v>1</v>
      </c>
      <c r="S568">
        <v>2083</v>
      </c>
      <c r="T568">
        <f>IF(MONTH(A568)=2,1,0)</f>
        <v>0</v>
      </c>
      <c r="U568">
        <f>IF(MONTH(A568)=3,1,0)</f>
        <v>0</v>
      </c>
      <c r="V568">
        <f>IF(MONTH(A568)=5,1,0)</f>
        <v>0</v>
      </c>
      <c r="W568">
        <f>IF(MONTH(A568)=6,1,0)</f>
        <v>0</v>
      </c>
      <c r="X568">
        <f>IF(MONTH(A568)=7,1,0)</f>
        <v>1</v>
      </c>
      <c r="Y568">
        <f>IF(MONTH(A568)=11,1,0)</f>
        <v>0</v>
      </c>
    </row>
    <row r="569" spans="1:25">
      <c r="A569" s="1">
        <v>41112</v>
      </c>
      <c r="B569">
        <v>43</v>
      </c>
      <c r="C569">
        <v>143.18604651162789</v>
      </c>
      <c r="D569">
        <v>6157</v>
      </c>
      <c r="E569">
        <v>1</v>
      </c>
      <c r="F569">
        <v>132</v>
      </c>
      <c r="G569">
        <v>132</v>
      </c>
      <c r="H569">
        <v>44</v>
      </c>
      <c r="I569">
        <v>142.93181818181819</v>
      </c>
      <c r="J569">
        <v>6289</v>
      </c>
      <c r="K569">
        <v>0</v>
      </c>
      <c r="L569">
        <v>568</v>
      </c>
      <c r="M569">
        <f>IF(MONTH(A569)=4,1,0)</f>
        <v>0</v>
      </c>
      <c r="N569">
        <f>IF(MONTH(A569)=8,1,0)</f>
        <v>0</v>
      </c>
      <c r="O569">
        <f>IF(MONTH(A569)=9,1,0)</f>
        <v>0</v>
      </c>
      <c r="P569">
        <f>IF(MONTH(A569)=10,1,0)</f>
        <v>0</v>
      </c>
      <c r="Q569">
        <f>IF(MONTH(A569)=12,1,0)</f>
        <v>0</v>
      </c>
      <c r="R569">
        <f>IF(WEEKDAY(A569)&gt;=6,1,0)</f>
        <v>0</v>
      </c>
      <c r="S569">
        <v>1135</v>
      </c>
      <c r="T569">
        <f>IF(MONTH(A569)=2,1,0)</f>
        <v>0</v>
      </c>
      <c r="U569">
        <f>IF(MONTH(A569)=3,1,0)</f>
        <v>0</v>
      </c>
      <c r="V569">
        <f>IF(MONTH(A569)=5,1,0)</f>
        <v>0</v>
      </c>
      <c r="W569">
        <f>IF(MONTH(A569)=6,1,0)</f>
        <v>0</v>
      </c>
      <c r="X569">
        <f>IF(MONTH(A569)=7,1,0)</f>
        <v>1</v>
      </c>
      <c r="Y569">
        <f>IF(MONTH(A569)=11,1,0)</f>
        <v>0</v>
      </c>
    </row>
    <row r="570" spans="1:25">
      <c r="A570" s="1">
        <v>41113</v>
      </c>
      <c r="B570">
        <v>43</v>
      </c>
      <c r="C570">
        <v>142.04651162790697</v>
      </c>
      <c r="D570">
        <v>6108</v>
      </c>
      <c r="E570">
        <v>8</v>
      </c>
      <c r="F570">
        <v>130.625</v>
      </c>
      <c r="G570">
        <v>1045</v>
      </c>
      <c r="H570">
        <v>51</v>
      </c>
      <c r="I570">
        <v>140.25490196078431</v>
      </c>
      <c r="J570">
        <v>7153</v>
      </c>
      <c r="K570">
        <v>0</v>
      </c>
      <c r="L570">
        <v>569</v>
      </c>
      <c r="M570">
        <f>IF(MONTH(A570)=4,1,0)</f>
        <v>0</v>
      </c>
      <c r="N570">
        <f>IF(MONTH(A570)=8,1,0)</f>
        <v>0</v>
      </c>
      <c r="O570">
        <f>IF(MONTH(A570)=9,1,0)</f>
        <v>0</v>
      </c>
      <c r="P570">
        <f>IF(MONTH(A570)=10,1,0)</f>
        <v>0</v>
      </c>
      <c r="Q570">
        <f>IF(MONTH(A570)=12,1,0)</f>
        <v>0</v>
      </c>
      <c r="R570">
        <f>IF(WEEKDAY(A570)&gt;=6,1,0)</f>
        <v>0</v>
      </c>
      <c r="S570">
        <v>6289</v>
      </c>
      <c r="T570">
        <f>IF(MONTH(A570)=2,1,0)</f>
        <v>0</v>
      </c>
      <c r="U570">
        <f>IF(MONTH(A570)=3,1,0)</f>
        <v>0</v>
      </c>
      <c r="V570">
        <f>IF(MONTH(A570)=5,1,0)</f>
        <v>0</v>
      </c>
      <c r="W570">
        <f>IF(MONTH(A570)=6,1,0)</f>
        <v>0</v>
      </c>
      <c r="X570">
        <f>IF(MONTH(A570)=7,1,0)</f>
        <v>1</v>
      </c>
      <c r="Y570">
        <f>IF(MONTH(A570)=11,1,0)</f>
        <v>0</v>
      </c>
    </row>
    <row r="571" spans="1:25">
      <c r="A571" s="1">
        <v>41114</v>
      </c>
      <c r="B571">
        <v>40</v>
      </c>
      <c r="C571">
        <v>142.19999999999999</v>
      </c>
      <c r="D571">
        <v>5688</v>
      </c>
      <c r="E571">
        <v>11</v>
      </c>
      <c r="F571">
        <v>128.81818181818181</v>
      </c>
      <c r="G571">
        <v>1417</v>
      </c>
      <c r="H571">
        <v>51</v>
      </c>
      <c r="I571">
        <v>139.31372549019608</v>
      </c>
      <c r="J571">
        <v>7105</v>
      </c>
      <c r="K571">
        <v>0</v>
      </c>
      <c r="L571">
        <v>570</v>
      </c>
      <c r="M571">
        <f>IF(MONTH(A571)=4,1,0)</f>
        <v>0</v>
      </c>
      <c r="N571">
        <f>IF(MONTH(A571)=8,1,0)</f>
        <v>0</v>
      </c>
      <c r="O571">
        <f>IF(MONTH(A571)=9,1,0)</f>
        <v>0</v>
      </c>
      <c r="P571">
        <f>IF(MONTH(A571)=10,1,0)</f>
        <v>0</v>
      </c>
      <c r="Q571">
        <f>IF(MONTH(A571)=12,1,0)</f>
        <v>0</v>
      </c>
      <c r="R571">
        <f>IF(WEEKDAY(A571)&gt;=6,1,0)</f>
        <v>0</v>
      </c>
      <c r="S571">
        <v>7153</v>
      </c>
      <c r="T571">
        <f>IF(MONTH(A571)=2,1,0)</f>
        <v>0</v>
      </c>
      <c r="U571">
        <f>IF(MONTH(A571)=3,1,0)</f>
        <v>0</v>
      </c>
      <c r="V571">
        <f>IF(MONTH(A571)=5,1,0)</f>
        <v>0</v>
      </c>
      <c r="W571">
        <f>IF(MONTH(A571)=6,1,0)</f>
        <v>0</v>
      </c>
      <c r="X571">
        <f>IF(MONTH(A571)=7,1,0)</f>
        <v>1</v>
      </c>
      <c r="Y571">
        <f>IF(MONTH(A571)=11,1,0)</f>
        <v>0</v>
      </c>
    </row>
    <row r="572" spans="1:25">
      <c r="A572" s="1">
        <v>41115</v>
      </c>
      <c r="B572">
        <v>9</v>
      </c>
      <c r="C572">
        <v>141.33333333333334</v>
      </c>
      <c r="D572">
        <v>1272</v>
      </c>
      <c r="E572">
        <v>6</v>
      </c>
      <c r="F572">
        <v>129.33333333333334</v>
      </c>
      <c r="G572">
        <v>776</v>
      </c>
      <c r="H572">
        <v>15</v>
      </c>
      <c r="I572">
        <v>136.53333333333333</v>
      </c>
      <c r="J572">
        <v>2048</v>
      </c>
      <c r="K572">
        <v>0</v>
      </c>
      <c r="L572">
        <v>571</v>
      </c>
      <c r="M572">
        <f>IF(MONTH(A572)=4,1,0)</f>
        <v>0</v>
      </c>
      <c r="N572">
        <f>IF(MONTH(A572)=8,1,0)</f>
        <v>0</v>
      </c>
      <c r="O572">
        <f>IF(MONTH(A572)=9,1,0)</f>
        <v>0</v>
      </c>
      <c r="P572">
        <f>IF(MONTH(A572)=10,1,0)</f>
        <v>0</v>
      </c>
      <c r="Q572">
        <f>IF(MONTH(A572)=12,1,0)</f>
        <v>0</v>
      </c>
      <c r="R572">
        <f>IF(WEEKDAY(A572)&gt;=6,1,0)</f>
        <v>0</v>
      </c>
      <c r="S572">
        <v>7105</v>
      </c>
      <c r="T572">
        <f>IF(MONTH(A572)=2,1,0)</f>
        <v>0</v>
      </c>
      <c r="U572">
        <f>IF(MONTH(A572)=3,1,0)</f>
        <v>0</v>
      </c>
      <c r="V572">
        <f>IF(MONTH(A572)=5,1,0)</f>
        <v>0</v>
      </c>
      <c r="W572">
        <f>IF(MONTH(A572)=6,1,0)</f>
        <v>0</v>
      </c>
      <c r="X572">
        <f>IF(MONTH(A572)=7,1,0)</f>
        <v>1</v>
      </c>
      <c r="Y572">
        <f>IF(MONTH(A572)=11,1,0)</f>
        <v>0</v>
      </c>
    </row>
    <row r="573" spans="1:25">
      <c r="A573" s="1">
        <v>41116</v>
      </c>
      <c r="B573">
        <v>3</v>
      </c>
      <c r="C573">
        <v>144</v>
      </c>
      <c r="D573">
        <v>432</v>
      </c>
      <c r="E573">
        <v>1</v>
      </c>
      <c r="F573">
        <v>132</v>
      </c>
      <c r="G573">
        <v>132</v>
      </c>
      <c r="H573">
        <v>4</v>
      </c>
      <c r="I573">
        <v>141</v>
      </c>
      <c r="J573">
        <v>564</v>
      </c>
      <c r="K573">
        <v>0</v>
      </c>
      <c r="L573">
        <v>572</v>
      </c>
      <c r="M573">
        <f>IF(MONTH(A573)=4,1,0)</f>
        <v>0</v>
      </c>
      <c r="N573">
        <f>IF(MONTH(A573)=8,1,0)</f>
        <v>0</v>
      </c>
      <c r="O573">
        <f>IF(MONTH(A573)=9,1,0)</f>
        <v>0</v>
      </c>
      <c r="P573">
        <f>IF(MONTH(A573)=10,1,0)</f>
        <v>0</v>
      </c>
      <c r="Q573">
        <f>IF(MONTH(A573)=12,1,0)</f>
        <v>0</v>
      </c>
      <c r="R573">
        <f>IF(WEEKDAY(A573)&gt;=6,1,0)</f>
        <v>0</v>
      </c>
      <c r="S573">
        <v>2048</v>
      </c>
      <c r="T573">
        <f>IF(MONTH(A573)=2,1,0)</f>
        <v>0</v>
      </c>
      <c r="U573">
        <f>IF(MONTH(A573)=3,1,0)</f>
        <v>0</v>
      </c>
      <c r="V573">
        <f>IF(MONTH(A573)=5,1,0)</f>
        <v>0</v>
      </c>
      <c r="W573">
        <f>IF(MONTH(A573)=6,1,0)</f>
        <v>0</v>
      </c>
      <c r="X573">
        <f>IF(MONTH(A573)=7,1,0)</f>
        <v>1</v>
      </c>
      <c r="Y573">
        <f>IF(MONTH(A573)=11,1,0)</f>
        <v>0</v>
      </c>
    </row>
    <row r="574" spans="1:25">
      <c r="A574" s="1">
        <v>41117</v>
      </c>
      <c r="B574">
        <v>35</v>
      </c>
      <c r="C574">
        <v>144</v>
      </c>
      <c r="D574">
        <v>5040</v>
      </c>
      <c r="E574">
        <v>1</v>
      </c>
      <c r="F574">
        <v>75</v>
      </c>
      <c r="G574">
        <v>75</v>
      </c>
      <c r="H574">
        <v>36</v>
      </c>
      <c r="I574">
        <v>142.08333333333334</v>
      </c>
      <c r="J574">
        <v>5115</v>
      </c>
      <c r="K574">
        <v>0</v>
      </c>
      <c r="L574">
        <v>573</v>
      </c>
      <c r="M574">
        <f>IF(MONTH(A574)=4,1,0)</f>
        <v>0</v>
      </c>
      <c r="N574">
        <f>IF(MONTH(A574)=8,1,0)</f>
        <v>0</v>
      </c>
      <c r="O574">
        <f>IF(MONTH(A574)=9,1,0)</f>
        <v>0</v>
      </c>
      <c r="P574">
        <f>IF(MONTH(A574)=10,1,0)</f>
        <v>0</v>
      </c>
      <c r="Q574">
        <f>IF(MONTH(A574)=12,1,0)</f>
        <v>0</v>
      </c>
      <c r="R574">
        <f>IF(WEEKDAY(A574)&gt;=6,1,0)</f>
        <v>1</v>
      </c>
      <c r="S574">
        <v>564</v>
      </c>
      <c r="T574">
        <f>IF(MONTH(A574)=2,1,0)</f>
        <v>0</v>
      </c>
      <c r="U574">
        <f>IF(MONTH(A574)=3,1,0)</f>
        <v>0</v>
      </c>
      <c r="V574">
        <f>IF(MONTH(A574)=5,1,0)</f>
        <v>0</v>
      </c>
      <c r="W574">
        <f>IF(MONTH(A574)=6,1,0)</f>
        <v>0</v>
      </c>
      <c r="X574">
        <f>IF(MONTH(A574)=7,1,0)</f>
        <v>1</v>
      </c>
      <c r="Y574">
        <f>IF(MONTH(A574)=11,1,0)</f>
        <v>0</v>
      </c>
    </row>
    <row r="575" spans="1:25">
      <c r="A575" s="1">
        <v>41118</v>
      </c>
      <c r="B575">
        <v>34</v>
      </c>
      <c r="C575">
        <v>144</v>
      </c>
      <c r="D575">
        <v>4896</v>
      </c>
      <c r="E575">
        <v>1</v>
      </c>
      <c r="F575">
        <v>70</v>
      </c>
      <c r="G575">
        <v>70</v>
      </c>
      <c r="H575">
        <v>35</v>
      </c>
      <c r="I575">
        <v>141.88571428571427</v>
      </c>
      <c r="J575">
        <v>4966</v>
      </c>
      <c r="K575">
        <v>0</v>
      </c>
      <c r="L575">
        <v>574</v>
      </c>
      <c r="M575">
        <f>IF(MONTH(A575)=4,1,0)</f>
        <v>0</v>
      </c>
      <c r="N575">
        <f>IF(MONTH(A575)=8,1,0)</f>
        <v>0</v>
      </c>
      <c r="O575">
        <f>IF(MONTH(A575)=9,1,0)</f>
        <v>0</v>
      </c>
      <c r="P575">
        <f>IF(MONTH(A575)=10,1,0)</f>
        <v>0</v>
      </c>
      <c r="Q575">
        <f>IF(MONTH(A575)=12,1,0)</f>
        <v>0</v>
      </c>
      <c r="R575">
        <f>IF(WEEKDAY(A575)&gt;=6,1,0)</f>
        <v>1</v>
      </c>
      <c r="S575">
        <v>5115</v>
      </c>
      <c r="T575">
        <f>IF(MONTH(A575)=2,1,0)</f>
        <v>0</v>
      </c>
      <c r="U575">
        <f>IF(MONTH(A575)=3,1,0)</f>
        <v>0</v>
      </c>
      <c r="V575">
        <f>IF(MONTH(A575)=5,1,0)</f>
        <v>0</v>
      </c>
      <c r="W575">
        <f>IF(MONTH(A575)=6,1,0)</f>
        <v>0</v>
      </c>
      <c r="X575">
        <f>IF(MONTH(A575)=7,1,0)</f>
        <v>1</v>
      </c>
      <c r="Y575">
        <f>IF(MONTH(A575)=11,1,0)</f>
        <v>0</v>
      </c>
    </row>
    <row r="576" spans="1:25">
      <c r="A576" s="1">
        <v>41119</v>
      </c>
      <c r="B576">
        <v>4</v>
      </c>
      <c r="C576">
        <v>144</v>
      </c>
      <c r="D576">
        <v>576</v>
      </c>
      <c r="E576">
        <v>4</v>
      </c>
      <c r="F576">
        <v>114.75</v>
      </c>
      <c r="G576">
        <v>459</v>
      </c>
      <c r="H576">
        <v>8</v>
      </c>
      <c r="I576">
        <v>129.375</v>
      </c>
      <c r="J576">
        <v>1035</v>
      </c>
      <c r="K576">
        <v>0</v>
      </c>
      <c r="L576">
        <v>575</v>
      </c>
      <c r="M576">
        <f>IF(MONTH(A576)=4,1,0)</f>
        <v>0</v>
      </c>
      <c r="N576">
        <f>IF(MONTH(A576)=8,1,0)</f>
        <v>0</v>
      </c>
      <c r="O576">
        <f>IF(MONTH(A576)=9,1,0)</f>
        <v>0</v>
      </c>
      <c r="P576">
        <f>IF(MONTH(A576)=10,1,0)</f>
        <v>0</v>
      </c>
      <c r="Q576">
        <f>IF(MONTH(A576)=12,1,0)</f>
        <v>0</v>
      </c>
      <c r="R576">
        <f>IF(WEEKDAY(A576)&gt;=6,1,0)</f>
        <v>0</v>
      </c>
      <c r="S576">
        <v>4966</v>
      </c>
      <c r="T576">
        <f>IF(MONTH(A576)=2,1,0)</f>
        <v>0</v>
      </c>
      <c r="U576">
        <f>IF(MONTH(A576)=3,1,0)</f>
        <v>0</v>
      </c>
      <c r="V576">
        <f>IF(MONTH(A576)=5,1,0)</f>
        <v>0</v>
      </c>
      <c r="W576">
        <f>IF(MONTH(A576)=6,1,0)</f>
        <v>0</v>
      </c>
      <c r="X576">
        <f>IF(MONTH(A576)=7,1,0)</f>
        <v>1</v>
      </c>
      <c r="Y576">
        <f>IF(MONTH(A576)=11,1,0)</f>
        <v>0</v>
      </c>
    </row>
    <row r="577" spans="1:25">
      <c r="A577" s="1">
        <v>41120</v>
      </c>
      <c r="B577">
        <v>0</v>
      </c>
      <c r="C577">
        <v>0</v>
      </c>
      <c r="D577">
        <v>0</v>
      </c>
      <c r="E577">
        <v>4</v>
      </c>
      <c r="F577">
        <v>109.5</v>
      </c>
      <c r="G577">
        <v>438</v>
      </c>
      <c r="H577">
        <v>4</v>
      </c>
      <c r="I577">
        <v>109.5</v>
      </c>
      <c r="J577">
        <v>438</v>
      </c>
      <c r="K577">
        <v>0</v>
      </c>
      <c r="L577">
        <v>576</v>
      </c>
      <c r="M577">
        <f>IF(MONTH(A577)=4,1,0)</f>
        <v>0</v>
      </c>
      <c r="N577">
        <f>IF(MONTH(A577)=8,1,0)</f>
        <v>0</v>
      </c>
      <c r="O577">
        <f>IF(MONTH(A577)=9,1,0)</f>
        <v>0</v>
      </c>
      <c r="P577">
        <f>IF(MONTH(A577)=10,1,0)</f>
        <v>0</v>
      </c>
      <c r="Q577">
        <f>IF(MONTH(A577)=12,1,0)</f>
        <v>0</v>
      </c>
      <c r="R577">
        <f>IF(WEEKDAY(A577)&gt;=6,1,0)</f>
        <v>0</v>
      </c>
      <c r="S577">
        <v>1035</v>
      </c>
      <c r="T577">
        <f>IF(MONTH(A577)=2,1,0)</f>
        <v>0</v>
      </c>
      <c r="U577">
        <f>IF(MONTH(A577)=3,1,0)</f>
        <v>0</v>
      </c>
      <c r="V577">
        <f>IF(MONTH(A577)=5,1,0)</f>
        <v>0</v>
      </c>
      <c r="W577">
        <f>IF(MONTH(A577)=6,1,0)</f>
        <v>0</v>
      </c>
      <c r="X577">
        <f>IF(MONTH(A577)=7,1,0)</f>
        <v>1</v>
      </c>
      <c r="Y577">
        <f>IF(MONTH(A577)=11,1,0)</f>
        <v>0</v>
      </c>
    </row>
    <row r="578" spans="1:25">
      <c r="A578" s="1">
        <v>41121</v>
      </c>
      <c r="B578">
        <v>0</v>
      </c>
      <c r="C578">
        <v>0</v>
      </c>
      <c r="D578">
        <v>0</v>
      </c>
      <c r="E578">
        <v>4</v>
      </c>
      <c r="F578">
        <v>109.5</v>
      </c>
      <c r="G578">
        <v>438</v>
      </c>
      <c r="H578">
        <v>4</v>
      </c>
      <c r="I578">
        <v>109.5</v>
      </c>
      <c r="J578">
        <v>438</v>
      </c>
      <c r="K578">
        <v>0</v>
      </c>
      <c r="L578">
        <v>577</v>
      </c>
      <c r="M578">
        <f>IF(MONTH(A578)=4,1,0)</f>
        <v>0</v>
      </c>
      <c r="N578">
        <f>IF(MONTH(A578)=8,1,0)</f>
        <v>0</v>
      </c>
      <c r="O578">
        <f>IF(MONTH(A578)=9,1,0)</f>
        <v>0</v>
      </c>
      <c r="P578">
        <f>IF(MONTH(A578)=10,1,0)</f>
        <v>0</v>
      </c>
      <c r="Q578">
        <f>IF(MONTH(A578)=12,1,0)</f>
        <v>0</v>
      </c>
      <c r="R578">
        <f>IF(WEEKDAY(A578)&gt;=6,1,0)</f>
        <v>0</v>
      </c>
      <c r="S578">
        <v>438</v>
      </c>
      <c r="T578">
        <f>IF(MONTH(A578)=2,1,0)</f>
        <v>0</v>
      </c>
      <c r="U578">
        <f>IF(MONTH(A578)=3,1,0)</f>
        <v>0</v>
      </c>
      <c r="V578">
        <f>IF(MONTH(A578)=5,1,0)</f>
        <v>0</v>
      </c>
      <c r="W578">
        <f>IF(MONTH(A578)=6,1,0)</f>
        <v>0</v>
      </c>
      <c r="X578">
        <f>IF(MONTH(A578)=7,1,0)</f>
        <v>1</v>
      </c>
      <c r="Y578">
        <f>IF(MONTH(A578)=11,1,0)</f>
        <v>0</v>
      </c>
    </row>
    <row r="579" spans="1:25">
      <c r="A579" s="1">
        <v>41122</v>
      </c>
      <c r="B579">
        <v>1</v>
      </c>
      <c r="C579">
        <v>132</v>
      </c>
      <c r="D579">
        <v>132</v>
      </c>
      <c r="E579">
        <v>7</v>
      </c>
      <c r="F579">
        <v>87.714285714285708</v>
      </c>
      <c r="G579">
        <v>614</v>
      </c>
      <c r="H579">
        <v>8</v>
      </c>
      <c r="I579">
        <v>93.25</v>
      </c>
      <c r="J579">
        <v>746</v>
      </c>
      <c r="K579">
        <v>0</v>
      </c>
      <c r="L579">
        <v>578</v>
      </c>
      <c r="M579">
        <f>IF(MONTH(A579)=4,1,0)</f>
        <v>0</v>
      </c>
      <c r="N579">
        <f>IF(MONTH(A579)=8,1,0)</f>
        <v>1</v>
      </c>
      <c r="O579">
        <f>IF(MONTH(A579)=9,1,0)</f>
        <v>0</v>
      </c>
      <c r="P579">
        <f>IF(MONTH(A579)=10,1,0)</f>
        <v>0</v>
      </c>
      <c r="Q579">
        <f>IF(MONTH(A579)=12,1,0)</f>
        <v>0</v>
      </c>
      <c r="R579">
        <f>IF(WEEKDAY(A579)&gt;=6,1,0)</f>
        <v>0</v>
      </c>
      <c r="S579">
        <v>438</v>
      </c>
      <c r="T579">
        <f>IF(MONTH(A579)=2,1,0)</f>
        <v>0</v>
      </c>
      <c r="U579">
        <f>IF(MONTH(A579)=3,1,0)</f>
        <v>0</v>
      </c>
      <c r="V579">
        <f>IF(MONTH(A579)=5,1,0)</f>
        <v>0</v>
      </c>
      <c r="W579">
        <f>IF(MONTH(A579)=6,1,0)</f>
        <v>0</v>
      </c>
      <c r="X579">
        <f>IF(MONTH(A579)=7,1,0)</f>
        <v>0</v>
      </c>
      <c r="Y579">
        <f>IF(MONTH(A579)=11,1,0)</f>
        <v>0</v>
      </c>
    </row>
    <row r="580" spans="1:25">
      <c r="A580" s="1">
        <v>41123</v>
      </c>
      <c r="B580">
        <v>0</v>
      </c>
      <c r="C580">
        <v>0</v>
      </c>
      <c r="D580">
        <v>0</v>
      </c>
      <c r="E580">
        <v>7</v>
      </c>
      <c r="F580">
        <v>86.571428571428569</v>
      </c>
      <c r="G580">
        <v>606</v>
      </c>
      <c r="H580">
        <v>7</v>
      </c>
      <c r="I580">
        <v>86.571428571428569</v>
      </c>
      <c r="J580">
        <v>606</v>
      </c>
      <c r="K580">
        <v>0</v>
      </c>
      <c r="L580">
        <v>579</v>
      </c>
      <c r="M580">
        <f>IF(MONTH(A580)=4,1,0)</f>
        <v>0</v>
      </c>
      <c r="N580">
        <f>IF(MONTH(A580)=8,1,0)</f>
        <v>1</v>
      </c>
      <c r="O580">
        <f>IF(MONTH(A580)=9,1,0)</f>
        <v>0</v>
      </c>
      <c r="P580">
        <f>IF(MONTH(A580)=10,1,0)</f>
        <v>0</v>
      </c>
      <c r="Q580">
        <f>IF(MONTH(A580)=12,1,0)</f>
        <v>0</v>
      </c>
      <c r="R580">
        <f>IF(WEEKDAY(A580)&gt;=6,1,0)</f>
        <v>0</v>
      </c>
      <c r="S580">
        <v>746</v>
      </c>
      <c r="T580">
        <f>IF(MONTH(A580)=2,1,0)</f>
        <v>0</v>
      </c>
      <c r="U580">
        <f>IF(MONTH(A580)=3,1,0)</f>
        <v>0</v>
      </c>
      <c r="V580">
        <f>IF(MONTH(A580)=5,1,0)</f>
        <v>0</v>
      </c>
      <c r="W580">
        <f>IF(MONTH(A580)=6,1,0)</f>
        <v>0</v>
      </c>
      <c r="X580">
        <f>IF(MONTH(A580)=7,1,0)</f>
        <v>0</v>
      </c>
      <c r="Y580">
        <f>IF(MONTH(A580)=11,1,0)</f>
        <v>0</v>
      </c>
    </row>
    <row r="581" spans="1:25">
      <c r="A581" s="1">
        <v>41124</v>
      </c>
      <c r="B581">
        <v>0</v>
      </c>
      <c r="C581">
        <v>0</v>
      </c>
      <c r="D581">
        <v>0</v>
      </c>
      <c r="E581">
        <v>3</v>
      </c>
      <c r="F581">
        <v>70</v>
      </c>
      <c r="G581">
        <v>210</v>
      </c>
      <c r="H581">
        <v>3</v>
      </c>
      <c r="I581">
        <v>70</v>
      </c>
      <c r="J581">
        <v>210</v>
      </c>
      <c r="K581">
        <v>0</v>
      </c>
      <c r="L581">
        <v>580</v>
      </c>
      <c r="M581">
        <f>IF(MONTH(A581)=4,1,0)</f>
        <v>0</v>
      </c>
      <c r="N581">
        <f>IF(MONTH(A581)=8,1,0)</f>
        <v>1</v>
      </c>
      <c r="O581">
        <f>IF(MONTH(A581)=9,1,0)</f>
        <v>0</v>
      </c>
      <c r="P581">
        <f>IF(MONTH(A581)=10,1,0)</f>
        <v>0</v>
      </c>
      <c r="Q581">
        <f>IF(MONTH(A581)=12,1,0)</f>
        <v>0</v>
      </c>
      <c r="R581">
        <f>IF(WEEKDAY(A581)&gt;=6,1,0)</f>
        <v>1</v>
      </c>
      <c r="S581">
        <v>606</v>
      </c>
      <c r="T581">
        <f>IF(MONTH(A581)=2,1,0)</f>
        <v>0</v>
      </c>
      <c r="U581">
        <f>IF(MONTH(A581)=3,1,0)</f>
        <v>0</v>
      </c>
      <c r="V581">
        <f>IF(MONTH(A581)=5,1,0)</f>
        <v>0</v>
      </c>
      <c r="W581">
        <f>IF(MONTH(A581)=6,1,0)</f>
        <v>0</v>
      </c>
      <c r="X581">
        <f>IF(MONTH(A581)=7,1,0)</f>
        <v>0</v>
      </c>
      <c r="Y581">
        <f>IF(MONTH(A581)=11,1,0)</f>
        <v>0</v>
      </c>
    </row>
    <row r="582" spans="1:25">
      <c r="A582" s="1">
        <v>41125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581</v>
      </c>
      <c r="M582">
        <f>IF(MONTH(A582)=4,1,0)</f>
        <v>0</v>
      </c>
      <c r="N582">
        <f>IF(MONTH(A582)=8,1,0)</f>
        <v>1</v>
      </c>
      <c r="O582">
        <f>IF(MONTH(A582)=9,1,0)</f>
        <v>0</v>
      </c>
      <c r="P582">
        <f>IF(MONTH(A582)=10,1,0)</f>
        <v>0</v>
      </c>
      <c r="Q582">
        <f>IF(MONTH(A582)=12,1,0)</f>
        <v>0</v>
      </c>
      <c r="R582">
        <f>IF(WEEKDAY(A582)&gt;=6,1,0)</f>
        <v>1</v>
      </c>
      <c r="S582">
        <v>210</v>
      </c>
      <c r="T582">
        <f>IF(MONTH(A582)=2,1,0)</f>
        <v>0</v>
      </c>
      <c r="U582">
        <f>IF(MONTH(A582)=3,1,0)</f>
        <v>0</v>
      </c>
      <c r="V582">
        <f>IF(MONTH(A582)=5,1,0)</f>
        <v>0</v>
      </c>
      <c r="W582">
        <f>IF(MONTH(A582)=6,1,0)</f>
        <v>0</v>
      </c>
      <c r="X582">
        <f>IF(MONTH(A582)=7,1,0)</f>
        <v>0</v>
      </c>
      <c r="Y582">
        <f>IF(MONTH(A582)=11,1,0)</f>
        <v>0</v>
      </c>
    </row>
    <row r="583" spans="1:25">
      <c r="A583" s="1">
        <v>41126</v>
      </c>
      <c r="B583">
        <v>34</v>
      </c>
      <c r="C583">
        <v>141.6764705882353</v>
      </c>
      <c r="D583">
        <v>4817</v>
      </c>
      <c r="E583">
        <v>1</v>
      </c>
      <c r="F583">
        <v>139</v>
      </c>
      <c r="G583">
        <v>139</v>
      </c>
      <c r="H583">
        <v>35</v>
      </c>
      <c r="I583">
        <v>141.6</v>
      </c>
      <c r="J583">
        <v>4956</v>
      </c>
      <c r="K583">
        <v>0</v>
      </c>
      <c r="L583">
        <v>582</v>
      </c>
      <c r="M583">
        <f>IF(MONTH(A583)=4,1,0)</f>
        <v>0</v>
      </c>
      <c r="N583">
        <f>IF(MONTH(A583)=8,1,0)</f>
        <v>1</v>
      </c>
      <c r="O583">
        <f>IF(MONTH(A583)=9,1,0)</f>
        <v>0</v>
      </c>
      <c r="P583">
        <f>IF(MONTH(A583)=10,1,0)</f>
        <v>0</v>
      </c>
      <c r="Q583">
        <f>IF(MONTH(A583)=12,1,0)</f>
        <v>0</v>
      </c>
      <c r="R583">
        <f>IF(WEEKDAY(A583)&gt;=6,1,0)</f>
        <v>0</v>
      </c>
      <c r="S583">
        <v>0</v>
      </c>
      <c r="T583">
        <f>IF(MONTH(A583)=2,1,0)</f>
        <v>0</v>
      </c>
      <c r="U583">
        <f>IF(MONTH(A583)=3,1,0)</f>
        <v>0</v>
      </c>
      <c r="V583">
        <f>IF(MONTH(A583)=5,1,0)</f>
        <v>0</v>
      </c>
      <c r="W583">
        <f>IF(MONTH(A583)=6,1,0)</f>
        <v>0</v>
      </c>
      <c r="X583">
        <f>IF(MONTH(A583)=7,1,0)</f>
        <v>0</v>
      </c>
      <c r="Y583">
        <f>IF(MONTH(A583)=11,1,0)</f>
        <v>0</v>
      </c>
    </row>
    <row r="584" spans="1:25">
      <c r="A584" s="1">
        <v>41127</v>
      </c>
      <c r="B584">
        <v>46</v>
      </c>
      <c r="C584">
        <v>138.7391304347826</v>
      </c>
      <c r="D584">
        <v>6382</v>
      </c>
      <c r="E584">
        <v>1</v>
      </c>
      <c r="F584">
        <v>132</v>
      </c>
      <c r="G584">
        <v>132</v>
      </c>
      <c r="H584">
        <v>47</v>
      </c>
      <c r="I584">
        <v>138.59574468085106</v>
      </c>
      <c r="J584">
        <v>6514</v>
      </c>
      <c r="K584">
        <v>0</v>
      </c>
      <c r="L584">
        <v>583</v>
      </c>
      <c r="M584">
        <f>IF(MONTH(A584)=4,1,0)</f>
        <v>0</v>
      </c>
      <c r="N584">
        <f>IF(MONTH(A584)=8,1,0)</f>
        <v>1</v>
      </c>
      <c r="O584">
        <f>IF(MONTH(A584)=9,1,0)</f>
        <v>0</v>
      </c>
      <c r="P584">
        <f>IF(MONTH(A584)=10,1,0)</f>
        <v>0</v>
      </c>
      <c r="Q584">
        <f>IF(MONTH(A584)=12,1,0)</f>
        <v>0</v>
      </c>
      <c r="R584">
        <f>IF(WEEKDAY(A584)&gt;=6,1,0)</f>
        <v>0</v>
      </c>
      <c r="S584">
        <v>4956</v>
      </c>
      <c r="T584">
        <f>IF(MONTH(A584)=2,1,0)</f>
        <v>0</v>
      </c>
      <c r="U584">
        <f>IF(MONTH(A584)=3,1,0)</f>
        <v>0</v>
      </c>
      <c r="V584">
        <f>IF(MONTH(A584)=5,1,0)</f>
        <v>0</v>
      </c>
      <c r="W584">
        <f>IF(MONTH(A584)=6,1,0)</f>
        <v>0</v>
      </c>
      <c r="X584">
        <f>IF(MONTH(A584)=7,1,0)</f>
        <v>0</v>
      </c>
      <c r="Y584">
        <f>IF(MONTH(A584)=11,1,0)</f>
        <v>0</v>
      </c>
    </row>
    <row r="585" spans="1:25">
      <c r="A585" s="1">
        <v>41128</v>
      </c>
      <c r="B585">
        <v>49</v>
      </c>
      <c r="C585">
        <v>137.30612244897958</v>
      </c>
      <c r="D585">
        <v>6728</v>
      </c>
      <c r="E585">
        <v>3</v>
      </c>
      <c r="F585">
        <v>134.33333333333334</v>
      </c>
      <c r="G585">
        <v>403</v>
      </c>
      <c r="H585">
        <v>52</v>
      </c>
      <c r="I585">
        <v>137.13461538461539</v>
      </c>
      <c r="J585">
        <v>7131</v>
      </c>
      <c r="K585">
        <v>0</v>
      </c>
      <c r="L585">
        <v>584</v>
      </c>
      <c r="M585">
        <f>IF(MONTH(A585)=4,1,0)</f>
        <v>0</v>
      </c>
      <c r="N585">
        <f>IF(MONTH(A585)=8,1,0)</f>
        <v>1</v>
      </c>
      <c r="O585">
        <f>IF(MONTH(A585)=9,1,0)</f>
        <v>0</v>
      </c>
      <c r="P585">
        <f>IF(MONTH(A585)=10,1,0)</f>
        <v>0</v>
      </c>
      <c r="Q585">
        <f>IF(MONTH(A585)=12,1,0)</f>
        <v>0</v>
      </c>
      <c r="R585">
        <f>IF(WEEKDAY(A585)&gt;=6,1,0)</f>
        <v>0</v>
      </c>
      <c r="S585">
        <v>6514</v>
      </c>
      <c r="T585">
        <f>IF(MONTH(A585)=2,1,0)</f>
        <v>0</v>
      </c>
      <c r="U585">
        <f>IF(MONTH(A585)=3,1,0)</f>
        <v>0</v>
      </c>
      <c r="V585">
        <f>IF(MONTH(A585)=5,1,0)</f>
        <v>0</v>
      </c>
      <c r="W585">
        <f>IF(MONTH(A585)=6,1,0)</f>
        <v>0</v>
      </c>
      <c r="X585">
        <f>IF(MONTH(A585)=7,1,0)</f>
        <v>0</v>
      </c>
      <c r="Y585">
        <f>IF(MONTH(A585)=11,1,0)</f>
        <v>0</v>
      </c>
    </row>
    <row r="586" spans="1:25">
      <c r="A586" s="1">
        <v>41129</v>
      </c>
      <c r="B586">
        <v>44</v>
      </c>
      <c r="C586">
        <v>136.04545454545453</v>
      </c>
      <c r="D586">
        <v>5986</v>
      </c>
      <c r="E586">
        <v>2</v>
      </c>
      <c r="F586">
        <v>135.5</v>
      </c>
      <c r="G586">
        <v>271</v>
      </c>
      <c r="H586">
        <v>46</v>
      </c>
      <c r="I586">
        <v>136.02173913043478</v>
      </c>
      <c r="J586">
        <v>6257</v>
      </c>
      <c r="K586">
        <v>0</v>
      </c>
      <c r="L586">
        <v>585</v>
      </c>
      <c r="M586">
        <f>IF(MONTH(A586)=4,1,0)</f>
        <v>0</v>
      </c>
      <c r="N586">
        <f>IF(MONTH(A586)=8,1,0)</f>
        <v>1</v>
      </c>
      <c r="O586">
        <f>IF(MONTH(A586)=9,1,0)</f>
        <v>0</v>
      </c>
      <c r="P586">
        <f>IF(MONTH(A586)=10,1,0)</f>
        <v>0</v>
      </c>
      <c r="Q586">
        <f>IF(MONTH(A586)=12,1,0)</f>
        <v>0</v>
      </c>
      <c r="R586">
        <f>IF(WEEKDAY(A586)&gt;=6,1,0)</f>
        <v>0</v>
      </c>
      <c r="S586">
        <v>7131</v>
      </c>
      <c r="T586">
        <f>IF(MONTH(A586)=2,1,0)</f>
        <v>0</v>
      </c>
      <c r="U586">
        <f>IF(MONTH(A586)=3,1,0)</f>
        <v>0</v>
      </c>
      <c r="V586">
        <f>IF(MONTH(A586)=5,1,0)</f>
        <v>0</v>
      </c>
      <c r="W586">
        <f>IF(MONTH(A586)=6,1,0)</f>
        <v>0</v>
      </c>
      <c r="X586">
        <f>IF(MONTH(A586)=7,1,0)</f>
        <v>0</v>
      </c>
      <c r="Y586">
        <f>IF(MONTH(A586)=11,1,0)</f>
        <v>0</v>
      </c>
    </row>
    <row r="587" spans="1:25">
      <c r="A587" s="1">
        <v>41130</v>
      </c>
      <c r="B587">
        <v>53</v>
      </c>
      <c r="C587">
        <v>138.49056603773585</v>
      </c>
      <c r="D587">
        <v>7340</v>
      </c>
      <c r="E587">
        <v>1</v>
      </c>
      <c r="F587">
        <v>132</v>
      </c>
      <c r="G587">
        <v>132</v>
      </c>
      <c r="H587">
        <v>54</v>
      </c>
      <c r="I587">
        <v>138.37037037037038</v>
      </c>
      <c r="J587">
        <v>7472</v>
      </c>
      <c r="K587">
        <v>0</v>
      </c>
      <c r="L587">
        <v>586</v>
      </c>
      <c r="M587">
        <f>IF(MONTH(A587)=4,1,0)</f>
        <v>0</v>
      </c>
      <c r="N587">
        <f>IF(MONTH(A587)=8,1,0)</f>
        <v>1</v>
      </c>
      <c r="O587">
        <f>IF(MONTH(A587)=9,1,0)</f>
        <v>0</v>
      </c>
      <c r="P587">
        <f>IF(MONTH(A587)=10,1,0)</f>
        <v>0</v>
      </c>
      <c r="Q587">
        <f>IF(MONTH(A587)=12,1,0)</f>
        <v>0</v>
      </c>
      <c r="R587">
        <f>IF(WEEKDAY(A587)&gt;=6,1,0)</f>
        <v>0</v>
      </c>
      <c r="S587">
        <v>6257</v>
      </c>
      <c r="T587">
        <f>IF(MONTH(A587)=2,1,0)</f>
        <v>0</v>
      </c>
      <c r="U587">
        <f>IF(MONTH(A587)=3,1,0)</f>
        <v>0</v>
      </c>
      <c r="V587">
        <f>IF(MONTH(A587)=5,1,0)</f>
        <v>0</v>
      </c>
      <c r="W587">
        <f>IF(MONTH(A587)=6,1,0)</f>
        <v>0</v>
      </c>
      <c r="X587">
        <f>IF(MONTH(A587)=7,1,0)</f>
        <v>0</v>
      </c>
      <c r="Y587">
        <f>IF(MONTH(A587)=11,1,0)</f>
        <v>0</v>
      </c>
    </row>
    <row r="588" spans="1:25">
      <c r="A588" s="1">
        <v>41131</v>
      </c>
      <c r="B588">
        <v>57</v>
      </c>
      <c r="C588">
        <v>144</v>
      </c>
      <c r="D588">
        <v>8208</v>
      </c>
      <c r="E588">
        <v>1</v>
      </c>
      <c r="F588">
        <v>139</v>
      </c>
      <c r="G588">
        <v>139</v>
      </c>
      <c r="H588">
        <v>58</v>
      </c>
      <c r="I588">
        <v>143.91379310344828</v>
      </c>
      <c r="J588">
        <v>8347</v>
      </c>
      <c r="K588">
        <v>0</v>
      </c>
      <c r="L588">
        <v>587</v>
      </c>
      <c r="M588">
        <f>IF(MONTH(A588)=4,1,0)</f>
        <v>0</v>
      </c>
      <c r="N588">
        <f>IF(MONTH(A588)=8,1,0)</f>
        <v>1</v>
      </c>
      <c r="O588">
        <f>IF(MONTH(A588)=9,1,0)</f>
        <v>0</v>
      </c>
      <c r="P588">
        <f>IF(MONTH(A588)=10,1,0)</f>
        <v>0</v>
      </c>
      <c r="Q588">
        <f>IF(MONTH(A588)=12,1,0)</f>
        <v>0</v>
      </c>
      <c r="R588">
        <f>IF(WEEKDAY(A588)&gt;=6,1,0)</f>
        <v>1</v>
      </c>
      <c r="S588">
        <v>7472</v>
      </c>
      <c r="T588">
        <f>IF(MONTH(A588)=2,1,0)</f>
        <v>0</v>
      </c>
      <c r="U588">
        <f>IF(MONTH(A588)=3,1,0)</f>
        <v>0</v>
      </c>
      <c r="V588">
        <f>IF(MONTH(A588)=5,1,0)</f>
        <v>0</v>
      </c>
      <c r="W588">
        <f>IF(MONTH(A588)=6,1,0)</f>
        <v>0</v>
      </c>
      <c r="X588">
        <f>IF(MONTH(A588)=7,1,0)</f>
        <v>0</v>
      </c>
      <c r="Y588">
        <f>IF(MONTH(A588)=11,1,0)</f>
        <v>0</v>
      </c>
    </row>
    <row r="589" spans="1:25">
      <c r="A589" s="1">
        <v>41132</v>
      </c>
      <c r="B589">
        <v>75</v>
      </c>
      <c r="C589">
        <v>144</v>
      </c>
      <c r="D589">
        <v>10800</v>
      </c>
      <c r="E589">
        <v>10</v>
      </c>
      <c r="F589">
        <v>140</v>
      </c>
      <c r="G589">
        <v>1400</v>
      </c>
      <c r="H589">
        <v>85</v>
      </c>
      <c r="I589">
        <v>143.52941176470588</v>
      </c>
      <c r="J589">
        <v>12200</v>
      </c>
      <c r="K589">
        <v>0</v>
      </c>
      <c r="L589">
        <v>588</v>
      </c>
      <c r="M589">
        <f>IF(MONTH(A589)=4,1,0)</f>
        <v>0</v>
      </c>
      <c r="N589">
        <f>IF(MONTH(A589)=8,1,0)</f>
        <v>1</v>
      </c>
      <c r="O589">
        <f>IF(MONTH(A589)=9,1,0)</f>
        <v>0</v>
      </c>
      <c r="P589">
        <f>IF(MONTH(A589)=10,1,0)</f>
        <v>0</v>
      </c>
      <c r="Q589">
        <f>IF(MONTH(A589)=12,1,0)</f>
        <v>0</v>
      </c>
      <c r="R589">
        <f>IF(WEEKDAY(A589)&gt;=6,1,0)</f>
        <v>1</v>
      </c>
      <c r="S589">
        <v>8347</v>
      </c>
      <c r="T589">
        <f>IF(MONTH(A589)=2,1,0)</f>
        <v>0</v>
      </c>
      <c r="U589">
        <f>IF(MONTH(A589)=3,1,0)</f>
        <v>0</v>
      </c>
      <c r="V589">
        <f>IF(MONTH(A589)=5,1,0)</f>
        <v>0</v>
      </c>
      <c r="W589">
        <f>IF(MONTH(A589)=6,1,0)</f>
        <v>0</v>
      </c>
      <c r="X589">
        <f>IF(MONTH(A589)=7,1,0)</f>
        <v>0</v>
      </c>
      <c r="Y589">
        <f>IF(MONTH(A589)=11,1,0)</f>
        <v>0</v>
      </c>
    </row>
    <row r="590" spans="1:25">
      <c r="A590" s="1">
        <v>41133</v>
      </c>
      <c r="B590">
        <v>94</v>
      </c>
      <c r="C590">
        <v>143.78723404255319</v>
      </c>
      <c r="D590">
        <v>13516</v>
      </c>
      <c r="E590">
        <v>0</v>
      </c>
      <c r="F590">
        <v>0</v>
      </c>
      <c r="G590">
        <v>0</v>
      </c>
      <c r="H590">
        <v>94</v>
      </c>
      <c r="I590">
        <v>143.78723404255319</v>
      </c>
      <c r="J590">
        <v>13516</v>
      </c>
      <c r="K590">
        <v>0</v>
      </c>
      <c r="L590">
        <v>589</v>
      </c>
      <c r="M590">
        <f>IF(MONTH(A590)=4,1,0)</f>
        <v>0</v>
      </c>
      <c r="N590">
        <f>IF(MONTH(A590)=8,1,0)</f>
        <v>1</v>
      </c>
      <c r="O590">
        <f>IF(MONTH(A590)=9,1,0)</f>
        <v>0</v>
      </c>
      <c r="P590">
        <f>IF(MONTH(A590)=10,1,0)</f>
        <v>0</v>
      </c>
      <c r="Q590">
        <f>IF(MONTH(A590)=12,1,0)</f>
        <v>0</v>
      </c>
      <c r="R590">
        <f>IF(WEEKDAY(A590)&gt;=6,1,0)</f>
        <v>0</v>
      </c>
      <c r="S590">
        <v>12200</v>
      </c>
      <c r="T590">
        <f>IF(MONTH(A590)=2,1,0)</f>
        <v>0</v>
      </c>
      <c r="U590">
        <f>IF(MONTH(A590)=3,1,0)</f>
        <v>0</v>
      </c>
      <c r="V590">
        <f>IF(MONTH(A590)=5,1,0)</f>
        <v>0</v>
      </c>
      <c r="W590">
        <f>IF(MONTH(A590)=6,1,0)</f>
        <v>0</v>
      </c>
      <c r="X590">
        <f>IF(MONTH(A590)=7,1,0)</f>
        <v>0</v>
      </c>
      <c r="Y590">
        <f>IF(MONTH(A590)=11,1,0)</f>
        <v>0</v>
      </c>
    </row>
    <row r="591" spans="1:25">
      <c r="A591" s="1">
        <v>41134</v>
      </c>
      <c r="B591">
        <v>86</v>
      </c>
      <c r="C591">
        <v>142.68604651162789</v>
      </c>
      <c r="D591">
        <v>12271</v>
      </c>
      <c r="E591">
        <v>1</v>
      </c>
      <c r="F591">
        <v>139</v>
      </c>
      <c r="G591">
        <v>139</v>
      </c>
      <c r="H591">
        <v>87</v>
      </c>
      <c r="I591">
        <v>142.64367816091954</v>
      </c>
      <c r="J591">
        <v>12410</v>
      </c>
      <c r="K591">
        <v>0</v>
      </c>
      <c r="L591">
        <v>590</v>
      </c>
      <c r="M591">
        <f>IF(MONTH(A591)=4,1,0)</f>
        <v>0</v>
      </c>
      <c r="N591">
        <f>IF(MONTH(A591)=8,1,0)</f>
        <v>1</v>
      </c>
      <c r="O591">
        <f>IF(MONTH(A591)=9,1,0)</f>
        <v>0</v>
      </c>
      <c r="P591">
        <f>IF(MONTH(A591)=10,1,0)</f>
        <v>0</v>
      </c>
      <c r="Q591">
        <f>IF(MONTH(A591)=12,1,0)</f>
        <v>0</v>
      </c>
      <c r="R591">
        <f>IF(WEEKDAY(A591)&gt;=6,1,0)</f>
        <v>0</v>
      </c>
      <c r="S591">
        <v>13516</v>
      </c>
      <c r="T591">
        <f>IF(MONTH(A591)=2,1,0)</f>
        <v>0</v>
      </c>
      <c r="U591">
        <f>IF(MONTH(A591)=3,1,0)</f>
        <v>0</v>
      </c>
      <c r="V591">
        <f>IF(MONTH(A591)=5,1,0)</f>
        <v>0</v>
      </c>
      <c r="W591">
        <f>IF(MONTH(A591)=6,1,0)</f>
        <v>0</v>
      </c>
      <c r="X591">
        <f>IF(MONTH(A591)=7,1,0)</f>
        <v>0</v>
      </c>
      <c r="Y591">
        <f>IF(MONTH(A591)=11,1,0)</f>
        <v>0</v>
      </c>
    </row>
    <row r="592" spans="1:25">
      <c r="A592" s="1">
        <v>41135</v>
      </c>
      <c r="B592">
        <v>81</v>
      </c>
      <c r="C592">
        <v>142.22222222222223</v>
      </c>
      <c r="D592">
        <v>11520</v>
      </c>
      <c r="E592">
        <v>3</v>
      </c>
      <c r="F592">
        <v>129.33333333333334</v>
      </c>
      <c r="G592">
        <v>388</v>
      </c>
      <c r="H592">
        <v>84</v>
      </c>
      <c r="I592">
        <v>141.76190476190476</v>
      </c>
      <c r="J592">
        <v>11908</v>
      </c>
      <c r="K592">
        <v>0</v>
      </c>
      <c r="L592">
        <v>591</v>
      </c>
      <c r="M592">
        <f>IF(MONTH(A592)=4,1,0)</f>
        <v>0</v>
      </c>
      <c r="N592">
        <f>IF(MONTH(A592)=8,1,0)</f>
        <v>1</v>
      </c>
      <c r="O592">
        <f>IF(MONTH(A592)=9,1,0)</f>
        <v>0</v>
      </c>
      <c r="P592">
        <f>IF(MONTH(A592)=10,1,0)</f>
        <v>0</v>
      </c>
      <c r="Q592">
        <f>IF(MONTH(A592)=12,1,0)</f>
        <v>0</v>
      </c>
      <c r="R592">
        <f>IF(WEEKDAY(A592)&gt;=6,1,0)</f>
        <v>0</v>
      </c>
      <c r="S592">
        <v>12410</v>
      </c>
      <c r="T592">
        <f>IF(MONTH(A592)=2,1,0)</f>
        <v>0</v>
      </c>
      <c r="U592">
        <f>IF(MONTH(A592)=3,1,0)</f>
        <v>0</v>
      </c>
      <c r="V592">
        <f>IF(MONTH(A592)=5,1,0)</f>
        <v>0</v>
      </c>
      <c r="W592">
        <f>IF(MONTH(A592)=6,1,0)</f>
        <v>0</v>
      </c>
      <c r="X592">
        <f>IF(MONTH(A592)=7,1,0)</f>
        <v>0</v>
      </c>
      <c r="Y592">
        <f>IF(MONTH(A592)=11,1,0)</f>
        <v>0</v>
      </c>
    </row>
    <row r="593" spans="1:25">
      <c r="A593" s="1">
        <v>41136</v>
      </c>
      <c r="B593">
        <v>65</v>
      </c>
      <c r="C593">
        <v>143.07692307692307</v>
      </c>
      <c r="D593">
        <v>9300</v>
      </c>
      <c r="E593">
        <v>3</v>
      </c>
      <c r="F593">
        <v>140</v>
      </c>
      <c r="G593">
        <v>420</v>
      </c>
      <c r="H593">
        <v>68</v>
      </c>
      <c r="I593">
        <v>142.94117647058823</v>
      </c>
      <c r="J593">
        <v>9720</v>
      </c>
      <c r="K593">
        <v>0</v>
      </c>
      <c r="L593">
        <v>592</v>
      </c>
      <c r="M593">
        <f>IF(MONTH(A593)=4,1,0)</f>
        <v>0</v>
      </c>
      <c r="N593">
        <f>IF(MONTH(A593)=8,1,0)</f>
        <v>1</v>
      </c>
      <c r="O593">
        <f>IF(MONTH(A593)=9,1,0)</f>
        <v>0</v>
      </c>
      <c r="P593">
        <f>IF(MONTH(A593)=10,1,0)</f>
        <v>0</v>
      </c>
      <c r="Q593">
        <f>IF(MONTH(A593)=12,1,0)</f>
        <v>0</v>
      </c>
      <c r="R593">
        <f>IF(WEEKDAY(A593)&gt;=6,1,0)</f>
        <v>0</v>
      </c>
      <c r="S593">
        <v>11908</v>
      </c>
      <c r="T593">
        <f>IF(MONTH(A593)=2,1,0)</f>
        <v>0</v>
      </c>
      <c r="U593">
        <f>IF(MONTH(A593)=3,1,0)</f>
        <v>0</v>
      </c>
      <c r="V593">
        <f>IF(MONTH(A593)=5,1,0)</f>
        <v>0</v>
      </c>
      <c r="W593">
        <f>IF(MONTH(A593)=6,1,0)</f>
        <v>0</v>
      </c>
      <c r="X593">
        <f>IF(MONTH(A593)=7,1,0)</f>
        <v>0</v>
      </c>
      <c r="Y593">
        <f>IF(MONTH(A593)=11,1,0)</f>
        <v>0</v>
      </c>
    </row>
    <row r="594" spans="1:25">
      <c r="A594" s="1">
        <v>41137</v>
      </c>
      <c r="B594">
        <v>83</v>
      </c>
      <c r="C594">
        <v>143.27710843373495</v>
      </c>
      <c r="D594">
        <v>11892</v>
      </c>
      <c r="E594">
        <v>4</v>
      </c>
      <c r="F594">
        <v>127</v>
      </c>
      <c r="G594">
        <v>508</v>
      </c>
      <c r="H594">
        <v>87</v>
      </c>
      <c r="I594">
        <v>142.5287356321839</v>
      </c>
      <c r="J594">
        <v>12400</v>
      </c>
      <c r="K594">
        <v>0</v>
      </c>
      <c r="L594">
        <v>593</v>
      </c>
      <c r="M594">
        <f>IF(MONTH(A594)=4,1,0)</f>
        <v>0</v>
      </c>
      <c r="N594">
        <f>IF(MONTH(A594)=8,1,0)</f>
        <v>1</v>
      </c>
      <c r="O594">
        <f>IF(MONTH(A594)=9,1,0)</f>
        <v>0</v>
      </c>
      <c r="P594">
        <f>IF(MONTH(A594)=10,1,0)</f>
        <v>0</v>
      </c>
      <c r="Q594">
        <f>IF(MONTH(A594)=12,1,0)</f>
        <v>0</v>
      </c>
      <c r="R594">
        <f>IF(WEEKDAY(A594)&gt;=6,1,0)</f>
        <v>0</v>
      </c>
      <c r="S594">
        <v>9720</v>
      </c>
      <c r="T594">
        <f>IF(MONTH(A594)=2,1,0)</f>
        <v>0</v>
      </c>
      <c r="U594">
        <f>IF(MONTH(A594)=3,1,0)</f>
        <v>0</v>
      </c>
      <c r="V594">
        <f>IF(MONTH(A594)=5,1,0)</f>
        <v>0</v>
      </c>
      <c r="W594">
        <f>IF(MONTH(A594)=6,1,0)</f>
        <v>0</v>
      </c>
      <c r="X594">
        <f>IF(MONTH(A594)=7,1,0)</f>
        <v>0</v>
      </c>
      <c r="Y594">
        <f>IF(MONTH(A594)=11,1,0)</f>
        <v>0</v>
      </c>
    </row>
    <row r="595" spans="1:25">
      <c r="A595" s="1">
        <v>41138</v>
      </c>
      <c r="B595">
        <v>36</v>
      </c>
      <c r="C595">
        <v>144</v>
      </c>
      <c r="D595">
        <v>5184</v>
      </c>
      <c r="E595">
        <v>3</v>
      </c>
      <c r="F595">
        <v>120.46666666666665</v>
      </c>
      <c r="G595">
        <v>361.4</v>
      </c>
      <c r="H595">
        <v>39</v>
      </c>
      <c r="I595">
        <v>142.18974358974359</v>
      </c>
      <c r="J595">
        <v>5545.4</v>
      </c>
      <c r="K595">
        <v>0</v>
      </c>
      <c r="L595">
        <v>594</v>
      </c>
      <c r="M595">
        <f>IF(MONTH(A595)=4,1,0)</f>
        <v>0</v>
      </c>
      <c r="N595">
        <f>IF(MONTH(A595)=8,1,0)</f>
        <v>1</v>
      </c>
      <c r="O595">
        <f>IF(MONTH(A595)=9,1,0)</f>
        <v>0</v>
      </c>
      <c r="P595">
        <f>IF(MONTH(A595)=10,1,0)</f>
        <v>0</v>
      </c>
      <c r="Q595">
        <f>IF(MONTH(A595)=12,1,0)</f>
        <v>0</v>
      </c>
      <c r="R595">
        <f>IF(WEEKDAY(A595)&gt;=6,1,0)</f>
        <v>1</v>
      </c>
      <c r="S595">
        <v>12400</v>
      </c>
      <c r="T595">
        <f>IF(MONTH(A595)=2,1,0)</f>
        <v>0</v>
      </c>
      <c r="U595">
        <f>IF(MONTH(A595)=3,1,0)</f>
        <v>0</v>
      </c>
      <c r="V595">
        <f>IF(MONTH(A595)=5,1,0)</f>
        <v>0</v>
      </c>
      <c r="W595">
        <f>IF(MONTH(A595)=6,1,0)</f>
        <v>0</v>
      </c>
      <c r="X595">
        <f>IF(MONTH(A595)=7,1,0)</f>
        <v>0</v>
      </c>
      <c r="Y595">
        <f>IF(MONTH(A595)=11,1,0)</f>
        <v>0</v>
      </c>
    </row>
    <row r="596" spans="1:25">
      <c r="A596" s="1">
        <v>41139</v>
      </c>
      <c r="B596">
        <v>11</v>
      </c>
      <c r="C596">
        <v>144</v>
      </c>
      <c r="D596">
        <v>1584</v>
      </c>
      <c r="E596">
        <v>1</v>
      </c>
      <c r="F596">
        <v>139</v>
      </c>
      <c r="G596">
        <v>139</v>
      </c>
      <c r="H596">
        <v>12</v>
      </c>
      <c r="I596">
        <v>143.58333333333334</v>
      </c>
      <c r="J596">
        <v>1723</v>
      </c>
      <c r="K596">
        <v>0</v>
      </c>
      <c r="L596">
        <v>595</v>
      </c>
      <c r="M596">
        <f>IF(MONTH(A596)=4,1,0)</f>
        <v>0</v>
      </c>
      <c r="N596">
        <f>IF(MONTH(A596)=8,1,0)</f>
        <v>1</v>
      </c>
      <c r="O596">
        <f>IF(MONTH(A596)=9,1,0)</f>
        <v>0</v>
      </c>
      <c r="P596">
        <f>IF(MONTH(A596)=10,1,0)</f>
        <v>0</v>
      </c>
      <c r="Q596">
        <f>IF(MONTH(A596)=12,1,0)</f>
        <v>0</v>
      </c>
      <c r="R596">
        <f>IF(WEEKDAY(A596)&gt;=6,1,0)</f>
        <v>1</v>
      </c>
      <c r="S596">
        <v>5545.4</v>
      </c>
      <c r="T596">
        <f>IF(MONTH(A596)=2,1,0)</f>
        <v>0</v>
      </c>
      <c r="U596">
        <f>IF(MONTH(A596)=3,1,0)</f>
        <v>0</v>
      </c>
      <c r="V596">
        <f>IF(MONTH(A596)=5,1,0)</f>
        <v>0</v>
      </c>
      <c r="W596">
        <f>IF(MONTH(A596)=6,1,0)</f>
        <v>0</v>
      </c>
      <c r="X596">
        <f>IF(MONTH(A596)=7,1,0)</f>
        <v>0</v>
      </c>
      <c r="Y596">
        <f>IF(MONTH(A596)=11,1,0)</f>
        <v>0</v>
      </c>
    </row>
    <row r="597" spans="1:25">
      <c r="A597" s="1">
        <v>41140</v>
      </c>
      <c r="B597">
        <v>61</v>
      </c>
      <c r="C597">
        <v>134.62295081967213</v>
      </c>
      <c r="D597">
        <v>8212</v>
      </c>
      <c r="E597">
        <v>0</v>
      </c>
      <c r="F597">
        <v>0</v>
      </c>
      <c r="G597">
        <v>0</v>
      </c>
      <c r="H597">
        <v>61</v>
      </c>
      <c r="I597">
        <v>134.62295081967213</v>
      </c>
      <c r="J597">
        <v>8212</v>
      </c>
      <c r="K597">
        <v>0</v>
      </c>
      <c r="L597">
        <v>596</v>
      </c>
      <c r="M597">
        <f>IF(MONTH(A597)=4,1,0)</f>
        <v>0</v>
      </c>
      <c r="N597">
        <f>IF(MONTH(A597)=8,1,0)</f>
        <v>1</v>
      </c>
      <c r="O597">
        <f>IF(MONTH(A597)=9,1,0)</f>
        <v>0</v>
      </c>
      <c r="P597">
        <f>IF(MONTH(A597)=10,1,0)</f>
        <v>0</v>
      </c>
      <c r="Q597">
        <f>IF(MONTH(A597)=12,1,0)</f>
        <v>0</v>
      </c>
      <c r="R597">
        <f>IF(WEEKDAY(A597)&gt;=6,1,0)</f>
        <v>0</v>
      </c>
      <c r="S597">
        <v>1723</v>
      </c>
      <c r="T597">
        <f>IF(MONTH(A597)=2,1,0)</f>
        <v>0</v>
      </c>
      <c r="U597">
        <f>IF(MONTH(A597)=3,1,0)</f>
        <v>0</v>
      </c>
      <c r="V597">
        <f>IF(MONTH(A597)=5,1,0)</f>
        <v>0</v>
      </c>
      <c r="W597">
        <f>IF(MONTH(A597)=6,1,0)</f>
        <v>0</v>
      </c>
      <c r="X597">
        <f>IF(MONTH(A597)=7,1,0)</f>
        <v>0</v>
      </c>
      <c r="Y597">
        <f>IF(MONTH(A597)=11,1,0)</f>
        <v>0</v>
      </c>
    </row>
    <row r="598" spans="1:25">
      <c r="A598" s="1">
        <v>41141</v>
      </c>
      <c r="B598">
        <v>88</v>
      </c>
      <c r="C598">
        <v>124.94318181818181</v>
      </c>
      <c r="D598">
        <v>10995</v>
      </c>
      <c r="E598">
        <v>4</v>
      </c>
      <c r="F598">
        <v>125.5</v>
      </c>
      <c r="G598">
        <v>502</v>
      </c>
      <c r="H598">
        <v>92</v>
      </c>
      <c r="I598">
        <v>124.96739130434783</v>
      </c>
      <c r="J598">
        <v>11497</v>
      </c>
      <c r="K598">
        <v>0</v>
      </c>
      <c r="L598">
        <v>597</v>
      </c>
      <c r="M598">
        <f>IF(MONTH(A598)=4,1,0)</f>
        <v>0</v>
      </c>
      <c r="N598">
        <f>IF(MONTH(A598)=8,1,0)</f>
        <v>1</v>
      </c>
      <c r="O598">
        <f>IF(MONTH(A598)=9,1,0)</f>
        <v>0</v>
      </c>
      <c r="P598">
        <f>IF(MONTH(A598)=10,1,0)</f>
        <v>0</v>
      </c>
      <c r="Q598">
        <f>IF(MONTH(A598)=12,1,0)</f>
        <v>0</v>
      </c>
      <c r="R598">
        <f>IF(WEEKDAY(A598)&gt;=6,1,0)</f>
        <v>0</v>
      </c>
      <c r="S598">
        <v>8212</v>
      </c>
      <c r="T598">
        <f>IF(MONTH(A598)=2,1,0)</f>
        <v>0</v>
      </c>
      <c r="U598">
        <f>IF(MONTH(A598)=3,1,0)</f>
        <v>0</v>
      </c>
      <c r="V598">
        <f>IF(MONTH(A598)=5,1,0)</f>
        <v>0</v>
      </c>
      <c r="W598">
        <f>IF(MONTH(A598)=6,1,0)</f>
        <v>0</v>
      </c>
      <c r="X598">
        <f>IF(MONTH(A598)=7,1,0)</f>
        <v>0</v>
      </c>
      <c r="Y598">
        <f>IF(MONTH(A598)=11,1,0)</f>
        <v>0</v>
      </c>
    </row>
    <row r="599" spans="1:25">
      <c r="A599" s="1">
        <v>41142</v>
      </c>
      <c r="B599">
        <v>99</v>
      </c>
      <c r="C599">
        <v>125.84090909090909</v>
      </c>
      <c r="D599">
        <v>12458.25</v>
      </c>
      <c r="E599">
        <v>0</v>
      </c>
      <c r="F599">
        <v>0</v>
      </c>
      <c r="G599">
        <v>0</v>
      </c>
      <c r="H599">
        <v>99</v>
      </c>
      <c r="I599">
        <v>125.84090909090909</v>
      </c>
      <c r="J599">
        <v>12458.25</v>
      </c>
      <c r="K599">
        <v>0</v>
      </c>
      <c r="L599">
        <v>598</v>
      </c>
      <c r="M599">
        <f>IF(MONTH(A599)=4,1,0)</f>
        <v>0</v>
      </c>
      <c r="N599">
        <f>IF(MONTH(A599)=8,1,0)</f>
        <v>1</v>
      </c>
      <c r="O599">
        <f>IF(MONTH(A599)=9,1,0)</f>
        <v>0</v>
      </c>
      <c r="P599">
        <f>IF(MONTH(A599)=10,1,0)</f>
        <v>0</v>
      </c>
      <c r="Q599">
        <f>IF(MONTH(A599)=12,1,0)</f>
        <v>0</v>
      </c>
      <c r="R599">
        <f>IF(WEEKDAY(A599)&gt;=6,1,0)</f>
        <v>0</v>
      </c>
      <c r="S599">
        <v>11497</v>
      </c>
      <c r="T599">
        <f>IF(MONTH(A599)=2,1,0)</f>
        <v>0</v>
      </c>
      <c r="U599">
        <f>IF(MONTH(A599)=3,1,0)</f>
        <v>0</v>
      </c>
      <c r="V599">
        <f>IF(MONTH(A599)=5,1,0)</f>
        <v>0</v>
      </c>
      <c r="W599">
        <f>IF(MONTH(A599)=6,1,0)</f>
        <v>0</v>
      </c>
      <c r="X599">
        <f>IF(MONTH(A599)=7,1,0)</f>
        <v>0</v>
      </c>
      <c r="Y599">
        <f>IF(MONTH(A599)=11,1,0)</f>
        <v>0</v>
      </c>
    </row>
    <row r="600" spans="1:25">
      <c r="A600" s="1">
        <v>41143</v>
      </c>
      <c r="B600">
        <v>96</v>
      </c>
      <c r="C600">
        <v>125.09375</v>
      </c>
      <c r="D600">
        <v>12009</v>
      </c>
      <c r="E600">
        <v>3</v>
      </c>
      <c r="F600">
        <v>132</v>
      </c>
      <c r="G600">
        <v>396</v>
      </c>
      <c r="H600">
        <v>99</v>
      </c>
      <c r="I600">
        <v>125.3030303030303</v>
      </c>
      <c r="J600">
        <v>12405</v>
      </c>
      <c r="K600">
        <v>0</v>
      </c>
      <c r="L600">
        <v>599</v>
      </c>
      <c r="M600">
        <f>IF(MONTH(A600)=4,1,0)</f>
        <v>0</v>
      </c>
      <c r="N600">
        <f>IF(MONTH(A600)=8,1,0)</f>
        <v>1</v>
      </c>
      <c r="O600">
        <f>IF(MONTH(A600)=9,1,0)</f>
        <v>0</v>
      </c>
      <c r="P600">
        <f>IF(MONTH(A600)=10,1,0)</f>
        <v>0</v>
      </c>
      <c r="Q600">
        <f>IF(MONTH(A600)=12,1,0)</f>
        <v>0</v>
      </c>
      <c r="R600">
        <f>IF(WEEKDAY(A600)&gt;=6,1,0)</f>
        <v>0</v>
      </c>
      <c r="S600">
        <v>12458.25</v>
      </c>
      <c r="T600">
        <f>IF(MONTH(A600)=2,1,0)</f>
        <v>0</v>
      </c>
      <c r="U600">
        <f>IF(MONTH(A600)=3,1,0)</f>
        <v>0</v>
      </c>
      <c r="V600">
        <f>IF(MONTH(A600)=5,1,0)</f>
        <v>0</v>
      </c>
      <c r="W600">
        <f>IF(MONTH(A600)=6,1,0)</f>
        <v>0</v>
      </c>
      <c r="X600">
        <f>IF(MONTH(A600)=7,1,0)</f>
        <v>0</v>
      </c>
      <c r="Y600">
        <f>IF(MONTH(A600)=11,1,0)</f>
        <v>0</v>
      </c>
    </row>
    <row r="601" spans="1:25">
      <c r="A601" s="1">
        <v>41144</v>
      </c>
      <c r="B601">
        <v>94</v>
      </c>
      <c r="C601">
        <v>125.00265957446808</v>
      </c>
      <c r="D601">
        <v>11750.25</v>
      </c>
      <c r="E601">
        <v>3</v>
      </c>
      <c r="F601">
        <v>132</v>
      </c>
      <c r="G601">
        <v>396</v>
      </c>
      <c r="H601">
        <v>97</v>
      </c>
      <c r="I601">
        <v>125.21907216494846</v>
      </c>
      <c r="J601">
        <v>12146.25</v>
      </c>
      <c r="K601">
        <v>0</v>
      </c>
      <c r="L601">
        <v>600</v>
      </c>
      <c r="M601">
        <f>IF(MONTH(A601)=4,1,0)</f>
        <v>0</v>
      </c>
      <c r="N601">
        <f>IF(MONTH(A601)=8,1,0)</f>
        <v>1</v>
      </c>
      <c r="O601">
        <f>IF(MONTH(A601)=9,1,0)</f>
        <v>0</v>
      </c>
      <c r="P601">
        <f>IF(MONTH(A601)=10,1,0)</f>
        <v>0</v>
      </c>
      <c r="Q601">
        <f>IF(MONTH(A601)=12,1,0)</f>
        <v>0</v>
      </c>
      <c r="R601">
        <f>IF(WEEKDAY(A601)&gt;=6,1,0)</f>
        <v>0</v>
      </c>
      <c r="S601">
        <v>12405</v>
      </c>
      <c r="T601">
        <f>IF(MONTH(A601)=2,1,0)</f>
        <v>0</v>
      </c>
      <c r="U601">
        <f>IF(MONTH(A601)=3,1,0)</f>
        <v>0</v>
      </c>
      <c r="V601">
        <f>IF(MONTH(A601)=5,1,0)</f>
        <v>0</v>
      </c>
      <c r="W601">
        <f>IF(MONTH(A601)=6,1,0)</f>
        <v>0</v>
      </c>
      <c r="X601">
        <f>IF(MONTH(A601)=7,1,0)</f>
        <v>0</v>
      </c>
      <c r="Y601">
        <f>IF(MONTH(A601)=11,1,0)</f>
        <v>0</v>
      </c>
    </row>
    <row r="602" spans="1:25">
      <c r="A602" s="1">
        <v>41145</v>
      </c>
      <c r="B602">
        <v>44</v>
      </c>
      <c r="C602">
        <v>108.52840909090909</v>
      </c>
      <c r="D602">
        <v>4775.25</v>
      </c>
      <c r="E602">
        <v>10</v>
      </c>
      <c r="F602">
        <v>132.1</v>
      </c>
      <c r="G602">
        <v>1321</v>
      </c>
      <c r="H602">
        <v>54</v>
      </c>
      <c r="I602">
        <v>112.89351851851852</v>
      </c>
      <c r="J602">
        <v>6096.25</v>
      </c>
      <c r="K602">
        <v>0</v>
      </c>
      <c r="L602">
        <v>601</v>
      </c>
      <c r="M602">
        <f>IF(MONTH(A602)=4,1,0)</f>
        <v>0</v>
      </c>
      <c r="N602">
        <f>IF(MONTH(A602)=8,1,0)</f>
        <v>1</v>
      </c>
      <c r="O602">
        <f>IF(MONTH(A602)=9,1,0)</f>
        <v>0</v>
      </c>
      <c r="P602">
        <f>IF(MONTH(A602)=10,1,0)</f>
        <v>0</v>
      </c>
      <c r="Q602">
        <f>IF(MONTH(A602)=12,1,0)</f>
        <v>0</v>
      </c>
      <c r="R602">
        <f>IF(WEEKDAY(A602)&gt;=6,1,0)</f>
        <v>1</v>
      </c>
      <c r="S602">
        <v>12146.25</v>
      </c>
      <c r="T602">
        <f>IF(MONTH(A602)=2,1,0)</f>
        <v>0</v>
      </c>
      <c r="U602">
        <f>IF(MONTH(A602)=3,1,0)</f>
        <v>0</v>
      </c>
      <c r="V602">
        <f>IF(MONTH(A602)=5,1,0)</f>
        <v>0</v>
      </c>
      <c r="W602">
        <f>IF(MONTH(A602)=6,1,0)</f>
        <v>0</v>
      </c>
      <c r="X602">
        <f>IF(MONTH(A602)=7,1,0)</f>
        <v>0</v>
      </c>
      <c r="Y602">
        <f>IF(MONTH(A602)=11,1,0)</f>
        <v>0</v>
      </c>
    </row>
    <row r="603" spans="1:25">
      <c r="A603" s="1">
        <v>41146</v>
      </c>
      <c r="B603">
        <v>0</v>
      </c>
      <c r="C603">
        <v>0</v>
      </c>
      <c r="D603">
        <v>0</v>
      </c>
      <c r="E603">
        <v>4</v>
      </c>
      <c r="F603">
        <v>139</v>
      </c>
      <c r="G603">
        <v>556</v>
      </c>
      <c r="H603">
        <v>4</v>
      </c>
      <c r="I603">
        <v>139</v>
      </c>
      <c r="J603">
        <v>556</v>
      </c>
      <c r="K603">
        <v>0</v>
      </c>
      <c r="L603">
        <v>602</v>
      </c>
      <c r="M603">
        <f>IF(MONTH(A603)=4,1,0)</f>
        <v>0</v>
      </c>
      <c r="N603">
        <f>IF(MONTH(A603)=8,1,0)</f>
        <v>1</v>
      </c>
      <c r="O603">
        <f>IF(MONTH(A603)=9,1,0)</f>
        <v>0</v>
      </c>
      <c r="P603">
        <f>IF(MONTH(A603)=10,1,0)</f>
        <v>0</v>
      </c>
      <c r="Q603">
        <f>IF(MONTH(A603)=12,1,0)</f>
        <v>0</v>
      </c>
      <c r="R603">
        <f>IF(WEEKDAY(A603)&gt;=6,1,0)</f>
        <v>1</v>
      </c>
      <c r="S603">
        <v>6096.25</v>
      </c>
      <c r="T603">
        <f>IF(MONTH(A603)=2,1,0)</f>
        <v>0</v>
      </c>
      <c r="U603">
        <f>IF(MONTH(A603)=3,1,0)</f>
        <v>0</v>
      </c>
      <c r="V603">
        <f>IF(MONTH(A603)=5,1,0)</f>
        <v>0</v>
      </c>
      <c r="W603">
        <f>IF(MONTH(A603)=6,1,0)</f>
        <v>0</v>
      </c>
      <c r="X603">
        <f>IF(MONTH(A603)=7,1,0)</f>
        <v>0</v>
      </c>
      <c r="Y603">
        <f>IF(MONTH(A603)=11,1,0)</f>
        <v>0</v>
      </c>
    </row>
    <row r="604" spans="1:25">
      <c r="A604" s="1">
        <v>41147</v>
      </c>
      <c r="B604">
        <v>9</v>
      </c>
      <c r="C604">
        <v>140.66666666666666</v>
      </c>
      <c r="D604">
        <v>1266</v>
      </c>
      <c r="E604">
        <v>1</v>
      </c>
      <c r="F604">
        <v>139</v>
      </c>
      <c r="G604">
        <v>139</v>
      </c>
      <c r="H604">
        <v>10</v>
      </c>
      <c r="I604">
        <v>140.5</v>
      </c>
      <c r="J604">
        <v>1405</v>
      </c>
      <c r="K604">
        <v>0</v>
      </c>
      <c r="L604">
        <v>603</v>
      </c>
      <c r="M604">
        <f>IF(MONTH(A604)=4,1,0)</f>
        <v>0</v>
      </c>
      <c r="N604">
        <f>IF(MONTH(A604)=8,1,0)</f>
        <v>1</v>
      </c>
      <c r="O604">
        <f>IF(MONTH(A604)=9,1,0)</f>
        <v>0</v>
      </c>
      <c r="P604">
        <f>IF(MONTH(A604)=10,1,0)</f>
        <v>0</v>
      </c>
      <c r="Q604">
        <f>IF(MONTH(A604)=12,1,0)</f>
        <v>0</v>
      </c>
      <c r="R604">
        <f>IF(WEEKDAY(A604)&gt;=6,1,0)</f>
        <v>0</v>
      </c>
      <c r="S604">
        <v>556</v>
      </c>
      <c r="T604">
        <f>IF(MONTH(A604)=2,1,0)</f>
        <v>0</v>
      </c>
      <c r="U604">
        <f>IF(MONTH(A604)=3,1,0)</f>
        <v>0</v>
      </c>
      <c r="V604">
        <f>IF(MONTH(A604)=5,1,0)</f>
        <v>0</v>
      </c>
      <c r="W604">
        <f>IF(MONTH(A604)=6,1,0)</f>
        <v>0</v>
      </c>
      <c r="X604">
        <f>IF(MONTH(A604)=7,1,0)</f>
        <v>0</v>
      </c>
      <c r="Y604">
        <f>IF(MONTH(A604)=11,1,0)</f>
        <v>0</v>
      </c>
    </row>
    <row r="605" spans="1:25">
      <c r="A605" s="1">
        <v>41148</v>
      </c>
      <c r="B605">
        <v>58</v>
      </c>
      <c r="C605">
        <v>142.55172413793105</v>
      </c>
      <c r="D605">
        <v>8268</v>
      </c>
      <c r="E605">
        <v>3</v>
      </c>
      <c r="F605">
        <v>132</v>
      </c>
      <c r="G605">
        <v>396</v>
      </c>
      <c r="H605">
        <v>61</v>
      </c>
      <c r="I605">
        <v>142.03278688524591</v>
      </c>
      <c r="J605">
        <v>8664</v>
      </c>
      <c r="K605">
        <v>0</v>
      </c>
      <c r="L605">
        <v>604</v>
      </c>
      <c r="M605">
        <f>IF(MONTH(A605)=4,1,0)</f>
        <v>0</v>
      </c>
      <c r="N605">
        <f>IF(MONTH(A605)=8,1,0)</f>
        <v>1</v>
      </c>
      <c r="O605">
        <f>IF(MONTH(A605)=9,1,0)</f>
        <v>0</v>
      </c>
      <c r="P605">
        <f>IF(MONTH(A605)=10,1,0)</f>
        <v>0</v>
      </c>
      <c r="Q605">
        <f>IF(MONTH(A605)=12,1,0)</f>
        <v>0</v>
      </c>
      <c r="R605">
        <f>IF(WEEKDAY(A605)&gt;=6,1,0)</f>
        <v>0</v>
      </c>
      <c r="S605">
        <v>1405</v>
      </c>
      <c r="T605">
        <f>IF(MONTH(A605)=2,1,0)</f>
        <v>0</v>
      </c>
      <c r="U605">
        <f>IF(MONTH(A605)=3,1,0)</f>
        <v>0</v>
      </c>
      <c r="V605">
        <f>IF(MONTH(A605)=5,1,0)</f>
        <v>0</v>
      </c>
      <c r="W605">
        <f>IF(MONTH(A605)=6,1,0)</f>
        <v>0</v>
      </c>
      <c r="X605">
        <f>IF(MONTH(A605)=7,1,0)</f>
        <v>0</v>
      </c>
      <c r="Y605">
        <f>IF(MONTH(A605)=11,1,0)</f>
        <v>0</v>
      </c>
    </row>
    <row r="606" spans="1:25">
      <c r="A606" s="1">
        <v>41149</v>
      </c>
      <c r="B606">
        <v>55</v>
      </c>
      <c r="C606">
        <v>142.47272727272727</v>
      </c>
      <c r="D606">
        <v>7836</v>
      </c>
      <c r="E606">
        <v>6</v>
      </c>
      <c r="F606">
        <v>132</v>
      </c>
      <c r="G606">
        <v>792</v>
      </c>
      <c r="H606">
        <v>61</v>
      </c>
      <c r="I606">
        <v>141.44262295081967</v>
      </c>
      <c r="J606">
        <v>8628</v>
      </c>
      <c r="K606">
        <v>0</v>
      </c>
      <c r="L606">
        <v>605</v>
      </c>
      <c r="M606">
        <f>IF(MONTH(A606)=4,1,0)</f>
        <v>0</v>
      </c>
      <c r="N606">
        <f>IF(MONTH(A606)=8,1,0)</f>
        <v>1</v>
      </c>
      <c r="O606">
        <f>IF(MONTH(A606)=9,1,0)</f>
        <v>0</v>
      </c>
      <c r="P606">
        <f>IF(MONTH(A606)=10,1,0)</f>
        <v>0</v>
      </c>
      <c r="Q606">
        <f>IF(MONTH(A606)=12,1,0)</f>
        <v>0</v>
      </c>
      <c r="R606">
        <f>IF(WEEKDAY(A606)&gt;=6,1,0)</f>
        <v>0</v>
      </c>
      <c r="S606">
        <v>8664</v>
      </c>
      <c r="T606">
        <f>IF(MONTH(A606)=2,1,0)</f>
        <v>0</v>
      </c>
      <c r="U606">
        <f>IF(MONTH(A606)=3,1,0)</f>
        <v>0</v>
      </c>
      <c r="V606">
        <f>IF(MONTH(A606)=5,1,0)</f>
        <v>0</v>
      </c>
      <c r="W606">
        <f>IF(MONTH(A606)=6,1,0)</f>
        <v>0</v>
      </c>
      <c r="X606">
        <f>IF(MONTH(A606)=7,1,0)</f>
        <v>0</v>
      </c>
      <c r="Y606">
        <f>IF(MONTH(A606)=11,1,0)</f>
        <v>0</v>
      </c>
    </row>
    <row r="607" spans="1:25">
      <c r="A607" s="1">
        <v>41150</v>
      </c>
      <c r="B607">
        <v>18</v>
      </c>
      <c r="C607">
        <v>144</v>
      </c>
      <c r="D607">
        <v>2592</v>
      </c>
      <c r="E607">
        <v>8</v>
      </c>
      <c r="F607">
        <v>132</v>
      </c>
      <c r="G607">
        <v>1056</v>
      </c>
      <c r="H607">
        <v>26</v>
      </c>
      <c r="I607">
        <v>140.30769230769232</v>
      </c>
      <c r="J607">
        <v>3648</v>
      </c>
      <c r="K607">
        <v>0</v>
      </c>
      <c r="L607">
        <v>606</v>
      </c>
      <c r="M607">
        <f>IF(MONTH(A607)=4,1,0)</f>
        <v>0</v>
      </c>
      <c r="N607">
        <f>IF(MONTH(A607)=8,1,0)</f>
        <v>1</v>
      </c>
      <c r="O607">
        <f>IF(MONTH(A607)=9,1,0)</f>
        <v>0</v>
      </c>
      <c r="P607">
        <f>IF(MONTH(A607)=10,1,0)</f>
        <v>0</v>
      </c>
      <c r="Q607">
        <f>IF(MONTH(A607)=12,1,0)</f>
        <v>0</v>
      </c>
      <c r="R607">
        <f>IF(WEEKDAY(A607)&gt;=6,1,0)</f>
        <v>0</v>
      </c>
      <c r="S607">
        <v>8628</v>
      </c>
      <c r="T607">
        <f>IF(MONTH(A607)=2,1,0)</f>
        <v>0</v>
      </c>
      <c r="U607">
        <f>IF(MONTH(A607)=3,1,0)</f>
        <v>0</v>
      </c>
      <c r="V607">
        <f>IF(MONTH(A607)=5,1,0)</f>
        <v>0</v>
      </c>
      <c r="W607">
        <f>IF(MONTH(A607)=6,1,0)</f>
        <v>0</v>
      </c>
      <c r="X607">
        <f>IF(MONTH(A607)=7,1,0)</f>
        <v>0</v>
      </c>
      <c r="Y607">
        <f>IF(MONTH(A607)=11,1,0)</f>
        <v>0</v>
      </c>
    </row>
    <row r="608" spans="1:25">
      <c r="A608" s="1">
        <v>41151</v>
      </c>
      <c r="B608">
        <v>12</v>
      </c>
      <c r="C608">
        <v>144</v>
      </c>
      <c r="D608">
        <v>1728</v>
      </c>
      <c r="E608">
        <v>3</v>
      </c>
      <c r="F608">
        <v>132</v>
      </c>
      <c r="G608">
        <v>396</v>
      </c>
      <c r="H608">
        <v>15</v>
      </c>
      <c r="I608">
        <v>141.6</v>
      </c>
      <c r="J608">
        <v>2124</v>
      </c>
      <c r="K608">
        <v>0</v>
      </c>
      <c r="L608">
        <v>607</v>
      </c>
      <c r="M608">
        <f>IF(MONTH(A608)=4,1,0)</f>
        <v>0</v>
      </c>
      <c r="N608">
        <f>IF(MONTH(A608)=8,1,0)</f>
        <v>1</v>
      </c>
      <c r="O608">
        <f>IF(MONTH(A608)=9,1,0)</f>
        <v>0</v>
      </c>
      <c r="P608">
        <f>IF(MONTH(A608)=10,1,0)</f>
        <v>0</v>
      </c>
      <c r="Q608">
        <f>IF(MONTH(A608)=12,1,0)</f>
        <v>0</v>
      </c>
      <c r="R608">
        <f>IF(WEEKDAY(A608)&gt;=6,1,0)</f>
        <v>0</v>
      </c>
      <c r="S608">
        <v>3648</v>
      </c>
      <c r="T608">
        <f>IF(MONTH(A608)=2,1,0)</f>
        <v>0</v>
      </c>
      <c r="U608">
        <f>IF(MONTH(A608)=3,1,0)</f>
        <v>0</v>
      </c>
      <c r="V608">
        <f>IF(MONTH(A608)=5,1,0)</f>
        <v>0</v>
      </c>
      <c r="W608">
        <f>IF(MONTH(A608)=6,1,0)</f>
        <v>0</v>
      </c>
      <c r="X608">
        <f>IF(MONTH(A608)=7,1,0)</f>
        <v>0</v>
      </c>
      <c r="Y608">
        <f>IF(MONTH(A608)=11,1,0)</f>
        <v>0</v>
      </c>
    </row>
    <row r="609" spans="1:25">
      <c r="A609" s="1">
        <v>41152</v>
      </c>
      <c r="B609">
        <v>0</v>
      </c>
      <c r="C609">
        <v>0</v>
      </c>
      <c r="D609">
        <v>0</v>
      </c>
      <c r="E609">
        <v>3</v>
      </c>
      <c r="F609">
        <v>99.333333333333329</v>
      </c>
      <c r="G609">
        <v>298</v>
      </c>
      <c r="H609">
        <v>3</v>
      </c>
      <c r="I609">
        <v>99.333333333333329</v>
      </c>
      <c r="J609">
        <v>298</v>
      </c>
      <c r="K609">
        <v>0</v>
      </c>
      <c r="L609">
        <v>608</v>
      </c>
      <c r="M609">
        <f>IF(MONTH(A609)=4,1,0)</f>
        <v>0</v>
      </c>
      <c r="N609">
        <f>IF(MONTH(A609)=8,1,0)</f>
        <v>1</v>
      </c>
      <c r="O609">
        <f>IF(MONTH(A609)=9,1,0)</f>
        <v>0</v>
      </c>
      <c r="P609">
        <f>IF(MONTH(A609)=10,1,0)</f>
        <v>0</v>
      </c>
      <c r="Q609">
        <f>IF(MONTH(A609)=12,1,0)</f>
        <v>0</v>
      </c>
      <c r="R609">
        <f>IF(WEEKDAY(A609)&gt;=6,1,0)</f>
        <v>1</v>
      </c>
      <c r="S609">
        <v>2124</v>
      </c>
      <c r="T609">
        <f>IF(MONTH(A609)=2,1,0)</f>
        <v>0</v>
      </c>
      <c r="U609">
        <f>IF(MONTH(A609)=3,1,0)</f>
        <v>0</v>
      </c>
      <c r="V609">
        <f>IF(MONTH(A609)=5,1,0)</f>
        <v>0</v>
      </c>
      <c r="W609">
        <f>IF(MONTH(A609)=6,1,0)</f>
        <v>0</v>
      </c>
      <c r="X609">
        <f>IF(MONTH(A609)=7,1,0)</f>
        <v>0</v>
      </c>
      <c r="Y609">
        <f>IF(MONTH(A609)=11,1,0)</f>
        <v>0</v>
      </c>
    </row>
    <row r="610" spans="1:25">
      <c r="A610" s="1">
        <v>41153</v>
      </c>
      <c r="B610">
        <v>0</v>
      </c>
      <c r="C610">
        <v>0</v>
      </c>
      <c r="D610">
        <v>0</v>
      </c>
      <c r="E610">
        <v>4</v>
      </c>
      <c r="F610">
        <v>99</v>
      </c>
      <c r="G610">
        <v>396</v>
      </c>
      <c r="H610">
        <v>4</v>
      </c>
      <c r="I610">
        <v>99</v>
      </c>
      <c r="J610">
        <v>396</v>
      </c>
      <c r="K610">
        <v>1</v>
      </c>
      <c r="L610">
        <v>609</v>
      </c>
      <c r="M610">
        <f>IF(MONTH(A610)=4,1,0)</f>
        <v>0</v>
      </c>
      <c r="N610">
        <f>IF(MONTH(A610)=8,1,0)</f>
        <v>0</v>
      </c>
      <c r="O610">
        <f>IF(MONTH(A610)=9,1,0)</f>
        <v>1</v>
      </c>
      <c r="P610">
        <f>IF(MONTH(A610)=10,1,0)</f>
        <v>0</v>
      </c>
      <c r="Q610">
        <f>IF(MONTH(A610)=12,1,0)</f>
        <v>0</v>
      </c>
      <c r="R610">
        <f>IF(WEEKDAY(A610)&gt;=6,1,0)</f>
        <v>1</v>
      </c>
      <c r="S610">
        <v>298</v>
      </c>
      <c r="T610">
        <f>IF(MONTH(A610)=2,1,0)</f>
        <v>0</v>
      </c>
      <c r="U610">
        <f>IF(MONTH(A610)=3,1,0)</f>
        <v>0</v>
      </c>
      <c r="V610">
        <f>IF(MONTH(A610)=5,1,0)</f>
        <v>0</v>
      </c>
      <c r="W610">
        <f>IF(MONTH(A610)=6,1,0)</f>
        <v>0</v>
      </c>
      <c r="X610">
        <f>IF(MONTH(A610)=7,1,0)</f>
        <v>0</v>
      </c>
      <c r="Y610">
        <f>IF(MONTH(A610)=11,1,0)</f>
        <v>0</v>
      </c>
    </row>
    <row r="611" spans="1:25">
      <c r="A611" s="1">
        <v>41154</v>
      </c>
      <c r="B611">
        <v>0</v>
      </c>
      <c r="C611">
        <v>0</v>
      </c>
      <c r="D611">
        <v>0</v>
      </c>
      <c r="E611">
        <v>2</v>
      </c>
      <c r="F611">
        <v>99</v>
      </c>
      <c r="G611">
        <v>198</v>
      </c>
      <c r="H611">
        <v>2</v>
      </c>
      <c r="I611">
        <v>99</v>
      </c>
      <c r="J611">
        <v>198</v>
      </c>
      <c r="K611">
        <v>0</v>
      </c>
      <c r="L611">
        <v>610</v>
      </c>
      <c r="M611">
        <f>IF(MONTH(A611)=4,1,0)</f>
        <v>0</v>
      </c>
      <c r="N611">
        <f>IF(MONTH(A611)=8,1,0)</f>
        <v>0</v>
      </c>
      <c r="O611">
        <f>IF(MONTH(A611)=9,1,0)</f>
        <v>1</v>
      </c>
      <c r="P611">
        <f>IF(MONTH(A611)=10,1,0)</f>
        <v>0</v>
      </c>
      <c r="Q611">
        <f>IF(MONTH(A611)=12,1,0)</f>
        <v>0</v>
      </c>
      <c r="R611">
        <f>IF(WEEKDAY(A611)&gt;=6,1,0)</f>
        <v>0</v>
      </c>
      <c r="S611">
        <v>396</v>
      </c>
      <c r="T611">
        <f>IF(MONTH(A611)=2,1,0)</f>
        <v>0</v>
      </c>
      <c r="U611">
        <f>IF(MONTH(A611)=3,1,0)</f>
        <v>0</v>
      </c>
      <c r="V611">
        <f>IF(MONTH(A611)=5,1,0)</f>
        <v>0</v>
      </c>
      <c r="W611">
        <f>IF(MONTH(A611)=6,1,0)</f>
        <v>0</v>
      </c>
      <c r="X611">
        <f>IF(MONTH(A611)=7,1,0)</f>
        <v>0</v>
      </c>
      <c r="Y611">
        <f>IF(MONTH(A611)=11,1,0)</f>
        <v>0</v>
      </c>
    </row>
    <row r="612" spans="1:25">
      <c r="A612" s="1">
        <v>41155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611</v>
      </c>
      <c r="M612">
        <f>IF(MONTH(A612)=4,1,0)</f>
        <v>0</v>
      </c>
      <c r="N612">
        <f>IF(MONTH(A612)=8,1,0)</f>
        <v>0</v>
      </c>
      <c r="O612">
        <f>IF(MONTH(A612)=9,1,0)</f>
        <v>1</v>
      </c>
      <c r="P612">
        <f>IF(MONTH(A612)=10,1,0)</f>
        <v>0</v>
      </c>
      <c r="Q612">
        <f>IF(MONTH(A612)=12,1,0)</f>
        <v>0</v>
      </c>
      <c r="R612">
        <f>IF(WEEKDAY(A612)&gt;=6,1,0)</f>
        <v>0</v>
      </c>
      <c r="S612">
        <v>198</v>
      </c>
      <c r="T612">
        <f>IF(MONTH(A612)=2,1,0)</f>
        <v>0</v>
      </c>
      <c r="U612">
        <f>IF(MONTH(A612)=3,1,0)</f>
        <v>0</v>
      </c>
      <c r="V612">
        <f>IF(MONTH(A612)=5,1,0)</f>
        <v>0</v>
      </c>
      <c r="W612">
        <f>IF(MONTH(A612)=6,1,0)</f>
        <v>0</v>
      </c>
      <c r="X612">
        <f>IF(MONTH(A612)=7,1,0)</f>
        <v>0</v>
      </c>
      <c r="Y612">
        <f>IF(MONTH(A612)=11,1,0)</f>
        <v>0</v>
      </c>
    </row>
    <row r="613" spans="1:25">
      <c r="A613" s="1">
        <v>41156</v>
      </c>
      <c r="B613">
        <v>3</v>
      </c>
      <c r="C613">
        <v>144</v>
      </c>
      <c r="D613">
        <v>432</v>
      </c>
      <c r="E613">
        <v>1</v>
      </c>
      <c r="F613">
        <v>99</v>
      </c>
      <c r="G613">
        <v>99</v>
      </c>
      <c r="H613">
        <v>4</v>
      </c>
      <c r="I613">
        <v>132.75</v>
      </c>
      <c r="J613">
        <v>531</v>
      </c>
      <c r="K613">
        <v>0</v>
      </c>
      <c r="L613">
        <v>612</v>
      </c>
      <c r="M613">
        <f>IF(MONTH(A613)=4,1,0)</f>
        <v>0</v>
      </c>
      <c r="N613">
        <f>IF(MONTH(A613)=8,1,0)</f>
        <v>0</v>
      </c>
      <c r="O613">
        <f>IF(MONTH(A613)=9,1,0)</f>
        <v>1</v>
      </c>
      <c r="P613">
        <f>IF(MONTH(A613)=10,1,0)</f>
        <v>0</v>
      </c>
      <c r="Q613">
        <f>IF(MONTH(A613)=12,1,0)</f>
        <v>0</v>
      </c>
      <c r="R613">
        <f>IF(WEEKDAY(A613)&gt;=6,1,0)</f>
        <v>0</v>
      </c>
      <c r="S613">
        <v>0</v>
      </c>
      <c r="T613">
        <f>IF(MONTH(A613)=2,1,0)</f>
        <v>0</v>
      </c>
      <c r="U613">
        <f>IF(MONTH(A613)=3,1,0)</f>
        <v>0</v>
      </c>
      <c r="V613">
        <f>IF(MONTH(A613)=5,1,0)</f>
        <v>0</v>
      </c>
      <c r="W613">
        <f>IF(MONTH(A613)=6,1,0)</f>
        <v>0</v>
      </c>
      <c r="X613">
        <f>IF(MONTH(A613)=7,1,0)</f>
        <v>0</v>
      </c>
      <c r="Y613">
        <f>IF(MONTH(A613)=11,1,0)</f>
        <v>0</v>
      </c>
    </row>
    <row r="614" spans="1:25">
      <c r="A614" s="1">
        <v>41157</v>
      </c>
      <c r="B614">
        <v>3</v>
      </c>
      <c r="C614">
        <v>144</v>
      </c>
      <c r="D614">
        <v>432</v>
      </c>
      <c r="E614">
        <v>2</v>
      </c>
      <c r="F614">
        <v>99</v>
      </c>
      <c r="G614">
        <v>198</v>
      </c>
      <c r="H614">
        <v>5</v>
      </c>
      <c r="I614">
        <v>126</v>
      </c>
      <c r="J614">
        <v>630</v>
      </c>
      <c r="K614">
        <v>0</v>
      </c>
      <c r="L614">
        <v>613</v>
      </c>
      <c r="M614">
        <f>IF(MONTH(A614)=4,1,0)</f>
        <v>0</v>
      </c>
      <c r="N614">
        <f>IF(MONTH(A614)=8,1,0)</f>
        <v>0</v>
      </c>
      <c r="O614">
        <f>IF(MONTH(A614)=9,1,0)</f>
        <v>1</v>
      </c>
      <c r="P614">
        <f>IF(MONTH(A614)=10,1,0)</f>
        <v>0</v>
      </c>
      <c r="Q614">
        <f>IF(MONTH(A614)=12,1,0)</f>
        <v>0</v>
      </c>
      <c r="R614">
        <f>IF(WEEKDAY(A614)&gt;=6,1,0)</f>
        <v>0</v>
      </c>
      <c r="S614">
        <v>531</v>
      </c>
      <c r="T614">
        <f>IF(MONTH(A614)=2,1,0)</f>
        <v>0</v>
      </c>
      <c r="U614">
        <f>IF(MONTH(A614)=3,1,0)</f>
        <v>0</v>
      </c>
      <c r="V614">
        <f>IF(MONTH(A614)=5,1,0)</f>
        <v>0</v>
      </c>
      <c r="W614">
        <f>IF(MONTH(A614)=6,1,0)</f>
        <v>0</v>
      </c>
      <c r="X614">
        <f>IF(MONTH(A614)=7,1,0)</f>
        <v>0</v>
      </c>
      <c r="Y614">
        <f>IF(MONTH(A614)=11,1,0)</f>
        <v>0</v>
      </c>
    </row>
    <row r="615" spans="1:25">
      <c r="A615" s="1">
        <v>41158</v>
      </c>
      <c r="B615">
        <v>49</v>
      </c>
      <c r="C615">
        <v>137.7704081632653</v>
      </c>
      <c r="D615">
        <v>6750.75</v>
      </c>
      <c r="E615">
        <v>4</v>
      </c>
      <c r="F615">
        <v>138.25</v>
      </c>
      <c r="G615">
        <v>553</v>
      </c>
      <c r="H615">
        <v>53</v>
      </c>
      <c r="I615">
        <v>137.8066037735849</v>
      </c>
      <c r="J615">
        <v>7303.75</v>
      </c>
      <c r="K615">
        <v>0</v>
      </c>
      <c r="L615">
        <v>614</v>
      </c>
      <c r="M615">
        <f>IF(MONTH(A615)=4,1,0)</f>
        <v>0</v>
      </c>
      <c r="N615">
        <f>IF(MONTH(A615)=8,1,0)</f>
        <v>0</v>
      </c>
      <c r="O615">
        <f>IF(MONTH(A615)=9,1,0)</f>
        <v>1</v>
      </c>
      <c r="P615">
        <f>IF(MONTH(A615)=10,1,0)</f>
        <v>0</v>
      </c>
      <c r="Q615">
        <f>IF(MONTH(A615)=12,1,0)</f>
        <v>0</v>
      </c>
      <c r="R615">
        <f>IF(WEEKDAY(A615)&gt;=6,1,0)</f>
        <v>0</v>
      </c>
      <c r="S615">
        <v>630</v>
      </c>
      <c r="T615">
        <f>IF(MONTH(A615)=2,1,0)</f>
        <v>0</v>
      </c>
      <c r="U615">
        <f>IF(MONTH(A615)=3,1,0)</f>
        <v>0</v>
      </c>
      <c r="V615">
        <f>IF(MONTH(A615)=5,1,0)</f>
        <v>0</v>
      </c>
      <c r="W615">
        <f>IF(MONTH(A615)=6,1,0)</f>
        <v>0</v>
      </c>
      <c r="X615">
        <f>IF(MONTH(A615)=7,1,0)</f>
        <v>0</v>
      </c>
      <c r="Y615">
        <f>IF(MONTH(A615)=11,1,0)</f>
        <v>0</v>
      </c>
    </row>
    <row r="616" spans="1:25">
      <c r="A616" s="1">
        <v>41159</v>
      </c>
      <c r="B616">
        <v>52</v>
      </c>
      <c r="C616">
        <v>135.46153846153845</v>
      </c>
      <c r="D616">
        <v>7044</v>
      </c>
      <c r="E616">
        <v>2</v>
      </c>
      <c r="F616">
        <v>153</v>
      </c>
      <c r="G616">
        <v>306</v>
      </c>
      <c r="H616">
        <v>54</v>
      </c>
      <c r="I616">
        <v>136.11111111111111</v>
      </c>
      <c r="J616">
        <v>7350</v>
      </c>
      <c r="K616">
        <v>0</v>
      </c>
      <c r="L616">
        <v>615</v>
      </c>
      <c r="M616">
        <f>IF(MONTH(A616)=4,1,0)</f>
        <v>0</v>
      </c>
      <c r="N616">
        <f>IF(MONTH(A616)=8,1,0)</f>
        <v>0</v>
      </c>
      <c r="O616">
        <f>IF(MONTH(A616)=9,1,0)</f>
        <v>1</v>
      </c>
      <c r="P616">
        <f>IF(MONTH(A616)=10,1,0)</f>
        <v>0</v>
      </c>
      <c r="Q616">
        <f>IF(MONTH(A616)=12,1,0)</f>
        <v>0</v>
      </c>
      <c r="R616">
        <f>IF(WEEKDAY(A616)&gt;=6,1,0)</f>
        <v>1</v>
      </c>
      <c r="S616">
        <v>7303.75</v>
      </c>
      <c r="T616">
        <f>IF(MONTH(A616)=2,1,0)</f>
        <v>0</v>
      </c>
      <c r="U616">
        <f>IF(MONTH(A616)=3,1,0)</f>
        <v>0</v>
      </c>
      <c r="V616">
        <f>IF(MONTH(A616)=5,1,0)</f>
        <v>0</v>
      </c>
      <c r="W616">
        <f>IF(MONTH(A616)=6,1,0)</f>
        <v>0</v>
      </c>
      <c r="X616">
        <f>IF(MONTH(A616)=7,1,0)</f>
        <v>0</v>
      </c>
      <c r="Y616">
        <f>IF(MONTH(A616)=11,1,0)</f>
        <v>0</v>
      </c>
    </row>
    <row r="617" spans="1:25">
      <c r="A617" s="1">
        <v>41160</v>
      </c>
      <c r="B617">
        <v>35</v>
      </c>
      <c r="C617">
        <v>144</v>
      </c>
      <c r="D617">
        <v>5040</v>
      </c>
      <c r="E617">
        <v>13</v>
      </c>
      <c r="F617">
        <v>149.96923076923076</v>
      </c>
      <c r="G617">
        <v>1949.6</v>
      </c>
      <c r="H617">
        <v>48</v>
      </c>
      <c r="I617">
        <v>145.61666666666667</v>
      </c>
      <c r="J617">
        <v>6989.6</v>
      </c>
      <c r="K617">
        <v>0</v>
      </c>
      <c r="L617">
        <v>616</v>
      </c>
      <c r="M617">
        <f>IF(MONTH(A617)=4,1,0)</f>
        <v>0</v>
      </c>
      <c r="N617">
        <f>IF(MONTH(A617)=8,1,0)</f>
        <v>0</v>
      </c>
      <c r="O617">
        <f>IF(MONTH(A617)=9,1,0)</f>
        <v>1</v>
      </c>
      <c r="P617">
        <f>IF(MONTH(A617)=10,1,0)</f>
        <v>0</v>
      </c>
      <c r="Q617">
        <f>IF(MONTH(A617)=12,1,0)</f>
        <v>0</v>
      </c>
      <c r="R617">
        <f>IF(WEEKDAY(A617)&gt;=6,1,0)</f>
        <v>1</v>
      </c>
      <c r="S617">
        <v>7350</v>
      </c>
      <c r="T617">
        <f>IF(MONTH(A617)=2,1,0)</f>
        <v>0</v>
      </c>
      <c r="U617">
        <f>IF(MONTH(A617)=3,1,0)</f>
        <v>0</v>
      </c>
      <c r="V617">
        <f>IF(MONTH(A617)=5,1,0)</f>
        <v>0</v>
      </c>
      <c r="W617">
        <f>IF(MONTH(A617)=6,1,0)</f>
        <v>0</v>
      </c>
      <c r="X617">
        <f>IF(MONTH(A617)=7,1,0)</f>
        <v>0</v>
      </c>
      <c r="Y617">
        <f>IF(MONTH(A617)=11,1,0)</f>
        <v>0</v>
      </c>
    </row>
    <row r="618" spans="1:25">
      <c r="A618" s="1">
        <v>41161</v>
      </c>
      <c r="B618">
        <v>75</v>
      </c>
      <c r="C618">
        <v>144.24</v>
      </c>
      <c r="D618">
        <v>10818</v>
      </c>
      <c r="E618">
        <v>14</v>
      </c>
      <c r="F618">
        <v>145</v>
      </c>
      <c r="G618">
        <v>2030</v>
      </c>
      <c r="H618">
        <v>89</v>
      </c>
      <c r="I618">
        <v>144.35955056179776</v>
      </c>
      <c r="J618">
        <v>12848</v>
      </c>
      <c r="K618">
        <v>0</v>
      </c>
      <c r="L618">
        <v>617</v>
      </c>
      <c r="M618">
        <f>IF(MONTH(A618)=4,1,0)</f>
        <v>0</v>
      </c>
      <c r="N618">
        <f>IF(MONTH(A618)=8,1,0)</f>
        <v>0</v>
      </c>
      <c r="O618">
        <f>IF(MONTH(A618)=9,1,0)</f>
        <v>1</v>
      </c>
      <c r="P618">
        <f>IF(MONTH(A618)=10,1,0)</f>
        <v>0</v>
      </c>
      <c r="Q618">
        <f>IF(MONTH(A618)=12,1,0)</f>
        <v>0</v>
      </c>
      <c r="R618">
        <f>IF(WEEKDAY(A618)&gt;=6,1,0)</f>
        <v>0</v>
      </c>
      <c r="S618">
        <v>6989.6</v>
      </c>
      <c r="T618">
        <f>IF(MONTH(A618)=2,1,0)</f>
        <v>0</v>
      </c>
      <c r="U618">
        <f>IF(MONTH(A618)=3,1,0)</f>
        <v>0</v>
      </c>
      <c r="V618">
        <f>IF(MONTH(A618)=5,1,0)</f>
        <v>0</v>
      </c>
      <c r="W618">
        <f>IF(MONTH(A618)=6,1,0)</f>
        <v>0</v>
      </c>
      <c r="X618">
        <f>IF(MONTH(A618)=7,1,0)</f>
        <v>0</v>
      </c>
      <c r="Y618">
        <f>IF(MONTH(A618)=11,1,0)</f>
        <v>0</v>
      </c>
    </row>
    <row r="619" spans="1:25">
      <c r="A619" s="1">
        <v>41162</v>
      </c>
      <c r="B619">
        <v>86</v>
      </c>
      <c r="C619">
        <v>144.75581395348837</v>
      </c>
      <c r="D619">
        <v>12449</v>
      </c>
      <c r="E619">
        <v>4</v>
      </c>
      <c r="F619">
        <v>113.25</v>
      </c>
      <c r="G619">
        <v>453</v>
      </c>
      <c r="H619">
        <v>90</v>
      </c>
      <c r="I619">
        <v>143.35555555555555</v>
      </c>
      <c r="J619">
        <v>12902</v>
      </c>
      <c r="K619">
        <v>0</v>
      </c>
      <c r="L619">
        <v>618</v>
      </c>
      <c r="M619">
        <f>IF(MONTH(A619)=4,1,0)</f>
        <v>0</v>
      </c>
      <c r="N619">
        <f>IF(MONTH(A619)=8,1,0)</f>
        <v>0</v>
      </c>
      <c r="O619">
        <f>IF(MONTH(A619)=9,1,0)</f>
        <v>1</v>
      </c>
      <c r="P619">
        <f>IF(MONTH(A619)=10,1,0)</f>
        <v>0</v>
      </c>
      <c r="Q619">
        <f>IF(MONTH(A619)=12,1,0)</f>
        <v>0</v>
      </c>
      <c r="R619">
        <f>IF(WEEKDAY(A619)&gt;=6,1,0)</f>
        <v>0</v>
      </c>
      <c r="S619">
        <v>12848</v>
      </c>
      <c r="T619">
        <f>IF(MONTH(A619)=2,1,0)</f>
        <v>0</v>
      </c>
      <c r="U619">
        <f>IF(MONTH(A619)=3,1,0)</f>
        <v>0</v>
      </c>
      <c r="V619">
        <f>IF(MONTH(A619)=5,1,0)</f>
        <v>0</v>
      </c>
      <c r="W619">
        <f>IF(MONTH(A619)=6,1,0)</f>
        <v>0</v>
      </c>
      <c r="X619">
        <f>IF(MONTH(A619)=7,1,0)</f>
        <v>0</v>
      </c>
      <c r="Y619">
        <f>IF(MONTH(A619)=11,1,0)</f>
        <v>0</v>
      </c>
    </row>
    <row r="620" spans="1:25">
      <c r="A620" s="1">
        <v>41163</v>
      </c>
      <c r="B620">
        <v>86</v>
      </c>
      <c r="C620">
        <v>146.58139534883722</v>
      </c>
      <c r="D620">
        <v>12606</v>
      </c>
      <c r="E620">
        <v>4</v>
      </c>
      <c r="F620">
        <v>88.5</v>
      </c>
      <c r="G620">
        <v>354</v>
      </c>
      <c r="H620">
        <v>90</v>
      </c>
      <c r="I620">
        <v>144</v>
      </c>
      <c r="J620">
        <v>12960</v>
      </c>
      <c r="K620">
        <v>0</v>
      </c>
      <c r="L620">
        <v>619</v>
      </c>
      <c r="M620">
        <f>IF(MONTH(A620)=4,1,0)</f>
        <v>0</v>
      </c>
      <c r="N620">
        <f>IF(MONTH(A620)=8,1,0)</f>
        <v>0</v>
      </c>
      <c r="O620">
        <f>IF(MONTH(A620)=9,1,0)</f>
        <v>1</v>
      </c>
      <c r="P620">
        <f>IF(MONTH(A620)=10,1,0)</f>
        <v>0</v>
      </c>
      <c r="Q620">
        <f>IF(MONTH(A620)=12,1,0)</f>
        <v>0</v>
      </c>
      <c r="R620">
        <f>IF(WEEKDAY(A620)&gt;=6,1,0)</f>
        <v>0</v>
      </c>
      <c r="S620">
        <v>12902</v>
      </c>
      <c r="T620">
        <f>IF(MONTH(A620)=2,1,0)</f>
        <v>0</v>
      </c>
      <c r="U620">
        <f>IF(MONTH(A620)=3,1,0)</f>
        <v>0</v>
      </c>
      <c r="V620">
        <f>IF(MONTH(A620)=5,1,0)</f>
        <v>0</v>
      </c>
      <c r="W620">
        <f>IF(MONTH(A620)=6,1,0)</f>
        <v>0</v>
      </c>
      <c r="X620">
        <f>IF(MONTH(A620)=7,1,0)</f>
        <v>0</v>
      </c>
      <c r="Y620">
        <f>IF(MONTH(A620)=11,1,0)</f>
        <v>0</v>
      </c>
    </row>
    <row r="621" spans="1:25">
      <c r="A621" s="1">
        <v>41164</v>
      </c>
      <c r="B621">
        <v>67</v>
      </c>
      <c r="C621">
        <v>144.16417910447763</v>
      </c>
      <c r="D621">
        <v>9659</v>
      </c>
      <c r="E621">
        <v>13</v>
      </c>
      <c r="F621">
        <v>140.30769230769232</v>
      </c>
      <c r="G621">
        <v>1824</v>
      </c>
      <c r="H621">
        <v>80</v>
      </c>
      <c r="I621">
        <v>143.53749999999999</v>
      </c>
      <c r="J621">
        <v>11483</v>
      </c>
      <c r="K621">
        <v>0</v>
      </c>
      <c r="L621">
        <v>620</v>
      </c>
      <c r="M621">
        <f>IF(MONTH(A621)=4,1,0)</f>
        <v>0</v>
      </c>
      <c r="N621">
        <f>IF(MONTH(A621)=8,1,0)</f>
        <v>0</v>
      </c>
      <c r="O621">
        <f>IF(MONTH(A621)=9,1,0)</f>
        <v>1</v>
      </c>
      <c r="P621">
        <f>IF(MONTH(A621)=10,1,0)</f>
        <v>0</v>
      </c>
      <c r="Q621">
        <f>IF(MONTH(A621)=12,1,0)</f>
        <v>0</v>
      </c>
      <c r="R621">
        <f>IF(WEEKDAY(A621)&gt;=6,1,0)</f>
        <v>0</v>
      </c>
      <c r="S621">
        <v>12960</v>
      </c>
      <c r="T621">
        <f>IF(MONTH(A621)=2,1,0)</f>
        <v>0</v>
      </c>
      <c r="U621">
        <f>IF(MONTH(A621)=3,1,0)</f>
        <v>0</v>
      </c>
      <c r="V621">
        <f>IF(MONTH(A621)=5,1,0)</f>
        <v>0</v>
      </c>
      <c r="W621">
        <f>IF(MONTH(A621)=6,1,0)</f>
        <v>0</v>
      </c>
      <c r="X621">
        <f>IF(MONTH(A621)=7,1,0)</f>
        <v>0</v>
      </c>
      <c r="Y621">
        <f>IF(MONTH(A621)=11,1,0)</f>
        <v>0</v>
      </c>
    </row>
    <row r="622" spans="1:25">
      <c r="A622" s="1">
        <v>41165</v>
      </c>
      <c r="B622">
        <v>67</v>
      </c>
      <c r="C622">
        <v>144.53731343283582</v>
      </c>
      <c r="D622">
        <v>9684</v>
      </c>
      <c r="E622">
        <v>11</v>
      </c>
      <c r="F622">
        <v>140.63636363636363</v>
      </c>
      <c r="G622">
        <v>1547</v>
      </c>
      <c r="H622">
        <v>78</v>
      </c>
      <c r="I622">
        <v>143.98717948717947</v>
      </c>
      <c r="J622">
        <v>11231</v>
      </c>
      <c r="K622">
        <v>0</v>
      </c>
      <c r="L622">
        <v>621</v>
      </c>
      <c r="M622">
        <f>IF(MONTH(A622)=4,1,0)</f>
        <v>0</v>
      </c>
      <c r="N622">
        <f>IF(MONTH(A622)=8,1,0)</f>
        <v>0</v>
      </c>
      <c r="O622">
        <f>IF(MONTH(A622)=9,1,0)</f>
        <v>1</v>
      </c>
      <c r="P622">
        <f>IF(MONTH(A622)=10,1,0)</f>
        <v>0</v>
      </c>
      <c r="Q622">
        <f>IF(MONTH(A622)=12,1,0)</f>
        <v>0</v>
      </c>
      <c r="R622">
        <f>IF(WEEKDAY(A622)&gt;=6,1,0)</f>
        <v>0</v>
      </c>
      <c r="S622">
        <v>11483</v>
      </c>
      <c r="T622">
        <f>IF(MONTH(A622)=2,1,0)</f>
        <v>0</v>
      </c>
      <c r="U622">
        <f>IF(MONTH(A622)=3,1,0)</f>
        <v>0</v>
      </c>
      <c r="V622">
        <f>IF(MONTH(A622)=5,1,0)</f>
        <v>0</v>
      </c>
      <c r="W622">
        <f>IF(MONTH(A622)=6,1,0)</f>
        <v>0</v>
      </c>
      <c r="X622">
        <f>IF(MONTH(A622)=7,1,0)</f>
        <v>0</v>
      </c>
      <c r="Y622">
        <f>IF(MONTH(A622)=11,1,0)</f>
        <v>0</v>
      </c>
    </row>
    <row r="623" spans="1:25">
      <c r="A623" s="1">
        <v>41166</v>
      </c>
      <c r="B623">
        <v>38</v>
      </c>
      <c r="C623">
        <v>144.47368421052633</v>
      </c>
      <c r="D623">
        <v>5490</v>
      </c>
      <c r="E623">
        <v>9</v>
      </c>
      <c r="F623">
        <v>144.88888888888889</v>
      </c>
      <c r="G623">
        <v>1304</v>
      </c>
      <c r="H623">
        <v>47</v>
      </c>
      <c r="I623">
        <v>144.55319148936169</v>
      </c>
      <c r="J623">
        <v>6794</v>
      </c>
      <c r="K623">
        <v>0</v>
      </c>
      <c r="L623">
        <v>622</v>
      </c>
      <c r="M623">
        <f>IF(MONTH(A623)=4,1,0)</f>
        <v>0</v>
      </c>
      <c r="N623">
        <f>IF(MONTH(A623)=8,1,0)</f>
        <v>0</v>
      </c>
      <c r="O623">
        <f>IF(MONTH(A623)=9,1,0)</f>
        <v>1</v>
      </c>
      <c r="P623">
        <f>IF(MONTH(A623)=10,1,0)</f>
        <v>0</v>
      </c>
      <c r="Q623">
        <f>IF(MONTH(A623)=12,1,0)</f>
        <v>0</v>
      </c>
      <c r="R623">
        <f>IF(WEEKDAY(A623)&gt;=6,1,0)</f>
        <v>1</v>
      </c>
      <c r="S623">
        <v>11231</v>
      </c>
      <c r="T623">
        <f>IF(MONTH(A623)=2,1,0)</f>
        <v>0</v>
      </c>
      <c r="U623">
        <f>IF(MONTH(A623)=3,1,0)</f>
        <v>0</v>
      </c>
      <c r="V623">
        <f>IF(MONTH(A623)=5,1,0)</f>
        <v>0</v>
      </c>
      <c r="W623">
        <f>IF(MONTH(A623)=6,1,0)</f>
        <v>0</v>
      </c>
      <c r="X623">
        <f>IF(MONTH(A623)=7,1,0)</f>
        <v>0</v>
      </c>
      <c r="Y623">
        <f>IF(MONTH(A623)=11,1,0)</f>
        <v>0</v>
      </c>
    </row>
    <row r="624" spans="1:25">
      <c r="A624" s="1">
        <v>41167</v>
      </c>
      <c r="B624">
        <v>32</v>
      </c>
      <c r="C624">
        <v>144.5625</v>
      </c>
      <c r="D624">
        <v>4626</v>
      </c>
      <c r="E624">
        <v>19</v>
      </c>
      <c r="F624">
        <v>149.07368421052632</v>
      </c>
      <c r="G624">
        <v>2832.4</v>
      </c>
      <c r="H624">
        <v>51</v>
      </c>
      <c r="I624">
        <v>146.24313725490197</v>
      </c>
      <c r="J624">
        <v>7458.4</v>
      </c>
      <c r="K624">
        <v>1</v>
      </c>
      <c r="L624">
        <v>623</v>
      </c>
      <c r="M624">
        <f>IF(MONTH(A624)=4,1,0)</f>
        <v>0</v>
      </c>
      <c r="N624">
        <f>IF(MONTH(A624)=8,1,0)</f>
        <v>0</v>
      </c>
      <c r="O624">
        <f>IF(MONTH(A624)=9,1,0)</f>
        <v>1</v>
      </c>
      <c r="P624">
        <f>IF(MONTH(A624)=10,1,0)</f>
        <v>0</v>
      </c>
      <c r="Q624">
        <f>IF(MONTH(A624)=12,1,0)</f>
        <v>0</v>
      </c>
      <c r="R624">
        <f>IF(WEEKDAY(A624)&gt;=6,1,0)</f>
        <v>1</v>
      </c>
      <c r="S624">
        <v>6794</v>
      </c>
      <c r="T624">
        <f>IF(MONTH(A624)=2,1,0)</f>
        <v>0</v>
      </c>
      <c r="U624">
        <f>IF(MONTH(A624)=3,1,0)</f>
        <v>0</v>
      </c>
      <c r="V624">
        <f>IF(MONTH(A624)=5,1,0)</f>
        <v>0</v>
      </c>
      <c r="W624">
        <f>IF(MONTH(A624)=6,1,0)</f>
        <v>0</v>
      </c>
      <c r="X624">
        <f>IF(MONTH(A624)=7,1,0)</f>
        <v>0</v>
      </c>
      <c r="Y624">
        <f>IF(MONTH(A624)=11,1,0)</f>
        <v>0</v>
      </c>
    </row>
    <row r="625" spans="1:25">
      <c r="A625" s="1">
        <v>41168</v>
      </c>
      <c r="B625">
        <v>36</v>
      </c>
      <c r="C625">
        <v>145</v>
      </c>
      <c r="D625">
        <v>5220</v>
      </c>
      <c r="E625">
        <v>0</v>
      </c>
      <c r="F625">
        <v>0</v>
      </c>
      <c r="G625">
        <v>0</v>
      </c>
      <c r="H625">
        <v>36</v>
      </c>
      <c r="I625">
        <v>145</v>
      </c>
      <c r="J625">
        <v>5220</v>
      </c>
      <c r="K625">
        <v>0</v>
      </c>
      <c r="L625">
        <v>624</v>
      </c>
      <c r="M625">
        <f>IF(MONTH(A625)=4,1,0)</f>
        <v>0</v>
      </c>
      <c r="N625">
        <f>IF(MONTH(A625)=8,1,0)</f>
        <v>0</v>
      </c>
      <c r="O625">
        <f>IF(MONTH(A625)=9,1,0)</f>
        <v>1</v>
      </c>
      <c r="P625">
        <f>IF(MONTH(A625)=10,1,0)</f>
        <v>0</v>
      </c>
      <c r="Q625">
        <f>IF(MONTH(A625)=12,1,0)</f>
        <v>0</v>
      </c>
      <c r="R625">
        <f>IF(WEEKDAY(A625)&gt;=6,1,0)</f>
        <v>0</v>
      </c>
      <c r="S625">
        <v>7458.4</v>
      </c>
      <c r="T625">
        <f>IF(MONTH(A625)=2,1,0)</f>
        <v>0</v>
      </c>
      <c r="U625">
        <f>IF(MONTH(A625)=3,1,0)</f>
        <v>0</v>
      </c>
      <c r="V625">
        <f>IF(MONTH(A625)=5,1,0)</f>
        <v>0</v>
      </c>
      <c r="W625">
        <f>IF(MONTH(A625)=6,1,0)</f>
        <v>0</v>
      </c>
      <c r="X625">
        <f>IF(MONTH(A625)=7,1,0)</f>
        <v>0</v>
      </c>
      <c r="Y625">
        <f>IF(MONTH(A625)=11,1,0)</f>
        <v>0</v>
      </c>
    </row>
    <row r="626" spans="1:25">
      <c r="A626" s="1">
        <v>41169</v>
      </c>
      <c r="B626">
        <v>91</v>
      </c>
      <c r="C626">
        <v>144.8901098901099</v>
      </c>
      <c r="D626">
        <v>13185</v>
      </c>
      <c r="E626">
        <v>1</v>
      </c>
      <c r="F626">
        <v>179</v>
      </c>
      <c r="G626">
        <v>179</v>
      </c>
      <c r="H626">
        <v>92</v>
      </c>
      <c r="I626">
        <v>145.2608695652174</v>
      </c>
      <c r="J626">
        <v>13364</v>
      </c>
      <c r="K626">
        <v>0</v>
      </c>
      <c r="L626">
        <v>625</v>
      </c>
      <c r="M626">
        <f>IF(MONTH(A626)=4,1,0)</f>
        <v>0</v>
      </c>
      <c r="N626">
        <f>IF(MONTH(A626)=8,1,0)</f>
        <v>0</v>
      </c>
      <c r="O626">
        <f>IF(MONTH(A626)=9,1,0)</f>
        <v>1</v>
      </c>
      <c r="P626">
        <f>IF(MONTH(A626)=10,1,0)</f>
        <v>0</v>
      </c>
      <c r="Q626">
        <f>IF(MONTH(A626)=12,1,0)</f>
        <v>0</v>
      </c>
      <c r="R626">
        <f>IF(WEEKDAY(A626)&gt;=6,1,0)</f>
        <v>0</v>
      </c>
      <c r="S626">
        <v>5220</v>
      </c>
      <c r="T626">
        <f>IF(MONTH(A626)=2,1,0)</f>
        <v>0</v>
      </c>
      <c r="U626">
        <f>IF(MONTH(A626)=3,1,0)</f>
        <v>0</v>
      </c>
      <c r="V626">
        <f>IF(MONTH(A626)=5,1,0)</f>
        <v>0</v>
      </c>
      <c r="W626">
        <f>IF(MONTH(A626)=6,1,0)</f>
        <v>0</v>
      </c>
      <c r="X626">
        <f>IF(MONTH(A626)=7,1,0)</f>
        <v>0</v>
      </c>
      <c r="Y626">
        <f>IF(MONTH(A626)=11,1,0)</f>
        <v>0</v>
      </c>
    </row>
    <row r="627" spans="1:25">
      <c r="A627" s="1">
        <v>41170</v>
      </c>
      <c r="B627">
        <v>89</v>
      </c>
      <c r="C627">
        <v>144.24719101123594</v>
      </c>
      <c r="D627">
        <v>12838</v>
      </c>
      <c r="E627">
        <v>5</v>
      </c>
      <c r="F627">
        <v>146.19999999999999</v>
      </c>
      <c r="G627">
        <v>731</v>
      </c>
      <c r="H627">
        <v>94</v>
      </c>
      <c r="I627">
        <v>144.35106382978722</v>
      </c>
      <c r="J627">
        <v>13569</v>
      </c>
      <c r="K627">
        <v>0</v>
      </c>
      <c r="L627">
        <v>626</v>
      </c>
      <c r="M627">
        <f>IF(MONTH(A627)=4,1,0)</f>
        <v>0</v>
      </c>
      <c r="N627">
        <f>IF(MONTH(A627)=8,1,0)</f>
        <v>0</v>
      </c>
      <c r="O627">
        <f>IF(MONTH(A627)=9,1,0)</f>
        <v>1</v>
      </c>
      <c r="P627">
        <f>IF(MONTH(A627)=10,1,0)</f>
        <v>0</v>
      </c>
      <c r="Q627">
        <f>IF(MONTH(A627)=12,1,0)</f>
        <v>0</v>
      </c>
      <c r="R627">
        <f>IF(WEEKDAY(A627)&gt;=6,1,0)</f>
        <v>0</v>
      </c>
      <c r="S627">
        <v>13364</v>
      </c>
      <c r="T627">
        <f>IF(MONTH(A627)=2,1,0)</f>
        <v>0</v>
      </c>
      <c r="U627">
        <f>IF(MONTH(A627)=3,1,0)</f>
        <v>0</v>
      </c>
      <c r="V627">
        <f>IF(MONTH(A627)=5,1,0)</f>
        <v>0</v>
      </c>
      <c r="W627">
        <f>IF(MONTH(A627)=6,1,0)</f>
        <v>0</v>
      </c>
      <c r="X627">
        <f>IF(MONTH(A627)=7,1,0)</f>
        <v>0</v>
      </c>
      <c r="Y627">
        <f>IF(MONTH(A627)=11,1,0)</f>
        <v>0</v>
      </c>
    </row>
    <row r="628" spans="1:25">
      <c r="A628" s="1">
        <v>41171</v>
      </c>
      <c r="B628">
        <v>52</v>
      </c>
      <c r="C628">
        <v>143</v>
      </c>
      <c r="D628">
        <v>7436</v>
      </c>
      <c r="E628">
        <v>17</v>
      </c>
      <c r="F628">
        <v>147.88235294117646</v>
      </c>
      <c r="G628">
        <v>2514</v>
      </c>
      <c r="H628">
        <v>69</v>
      </c>
      <c r="I628">
        <v>144.20289855072463</v>
      </c>
      <c r="J628">
        <v>9950</v>
      </c>
      <c r="K628">
        <v>0</v>
      </c>
      <c r="L628">
        <v>627</v>
      </c>
      <c r="M628">
        <f>IF(MONTH(A628)=4,1,0)</f>
        <v>0</v>
      </c>
      <c r="N628">
        <f>IF(MONTH(A628)=8,1,0)</f>
        <v>0</v>
      </c>
      <c r="O628">
        <f>IF(MONTH(A628)=9,1,0)</f>
        <v>1</v>
      </c>
      <c r="P628">
        <f>IF(MONTH(A628)=10,1,0)</f>
        <v>0</v>
      </c>
      <c r="Q628">
        <f>IF(MONTH(A628)=12,1,0)</f>
        <v>0</v>
      </c>
      <c r="R628">
        <f>IF(WEEKDAY(A628)&gt;=6,1,0)</f>
        <v>0</v>
      </c>
      <c r="S628">
        <v>13569</v>
      </c>
      <c r="T628">
        <f>IF(MONTH(A628)=2,1,0)</f>
        <v>0</v>
      </c>
      <c r="U628">
        <f>IF(MONTH(A628)=3,1,0)</f>
        <v>0</v>
      </c>
      <c r="V628">
        <f>IF(MONTH(A628)=5,1,0)</f>
        <v>0</v>
      </c>
      <c r="W628">
        <f>IF(MONTH(A628)=6,1,0)</f>
        <v>0</v>
      </c>
      <c r="X628">
        <f>IF(MONTH(A628)=7,1,0)</f>
        <v>0</v>
      </c>
      <c r="Y628">
        <f>IF(MONTH(A628)=11,1,0)</f>
        <v>0</v>
      </c>
    </row>
    <row r="629" spans="1:25">
      <c r="A629" s="1">
        <v>41172</v>
      </c>
      <c r="B629">
        <v>39</v>
      </c>
      <c r="C629">
        <v>135.40384615384616</v>
      </c>
      <c r="D629">
        <v>5280.75</v>
      </c>
      <c r="E629">
        <v>56</v>
      </c>
      <c r="F629">
        <v>147.70535714285714</v>
      </c>
      <c r="G629">
        <v>8271.5</v>
      </c>
      <c r="H629">
        <v>95</v>
      </c>
      <c r="I629">
        <v>142.65526315789472</v>
      </c>
      <c r="J629">
        <v>13552.25</v>
      </c>
      <c r="K629">
        <v>0</v>
      </c>
      <c r="L629">
        <v>628</v>
      </c>
      <c r="M629">
        <f>IF(MONTH(A629)=4,1,0)</f>
        <v>0</v>
      </c>
      <c r="N629">
        <f>IF(MONTH(A629)=8,1,0)</f>
        <v>0</v>
      </c>
      <c r="O629">
        <f>IF(MONTH(A629)=9,1,0)</f>
        <v>1</v>
      </c>
      <c r="P629">
        <f>IF(MONTH(A629)=10,1,0)</f>
        <v>0</v>
      </c>
      <c r="Q629">
        <f>IF(MONTH(A629)=12,1,0)</f>
        <v>0</v>
      </c>
      <c r="R629">
        <f>IF(WEEKDAY(A629)&gt;=6,1,0)</f>
        <v>0</v>
      </c>
      <c r="S629">
        <v>9950</v>
      </c>
      <c r="T629">
        <f>IF(MONTH(A629)=2,1,0)</f>
        <v>0</v>
      </c>
      <c r="U629">
        <f>IF(MONTH(A629)=3,1,0)</f>
        <v>0</v>
      </c>
      <c r="V629">
        <f>IF(MONTH(A629)=5,1,0)</f>
        <v>0</v>
      </c>
      <c r="W629">
        <f>IF(MONTH(A629)=6,1,0)</f>
        <v>0</v>
      </c>
      <c r="X629">
        <f>IF(MONTH(A629)=7,1,0)</f>
        <v>0</v>
      </c>
      <c r="Y629">
        <f>IF(MONTH(A629)=11,1,0)</f>
        <v>0</v>
      </c>
    </row>
    <row r="630" spans="1:25">
      <c r="A630" s="1">
        <v>41173</v>
      </c>
      <c r="B630">
        <v>50</v>
      </c>
      <c r="C630">
        <v>137.31</v>
      </c>
      <c r="D630">
        <v>6865.5</v>
      </c>
      <c r="E630">
        <v>40</v>
      </c>
      <c r="F630">
        <v>151.405</v>
      </c>
      <c r="G630">
        <v>6056.2</v>
      </c>
      <c r="H630">
        <v>90</v>
      </c>
      <c r="I630">
        <v>143.57444444444445</v>
      </c>
      <c r="J630">
        <v>12921.7</v>
      </c>
      <c r="K630">
        <v>0</v>
      </c>
      <c r="L630">
        <v>629</v>
      </c>
      <c r="M630">
        <f>IF(MONTH(A630)=4,1,0)</f>
        <v>0</v>
      </c>
      <c r="N630">
        <f>IF(MONTH(A630)=8,1,0)</f>
        <v>0</v>
      </c>
      <c r="O630">
        <f>IF(MONTH(A630)=9,1,0)</f>
        <v>1</v>
      </c>
      <c r="P630">
        <f>IF(MONTH(A630)=10,1,0)</f>
        <v>0</v>
      </c>
      <c r="Q630">
        <f>IF(MONTH(A630)=12,1,0)</f>
        <v>0</v>
      </c>
      <c r="R630">
        <f>IF(WEEKDAY(A630)&gt;=6,1,0)</f>
        <v>1</v>
      </c>
      <c r="S630">
        <v>13552.25</v>
      </c>
      <c r="T630">
        <f>IF(MONTH(A630)=2,1,0)</f>
        <v>0</v>
      </c>
      <c r="U630">
        <f>IF(MONTH(A630)=3,1,0)</f>
        <v>0</v>
      </c>
      <c r="V630">
        <f>IF(MONTH(A630)=5,1,0)</f>
        <v>0</v>
      </c>
      <c r="W630">
        <f>IF(MONTH(A630)=6,1,0)</f>
        <v>0</v>
      </c>
      <c r="X630">
        <f>IF(MONTH(A630)=7,1,0)</f>
        <v>0</v>
      </c>
      <c r="Y630">
        <f>IF(MONTH(A630)=11,1,0)</f>
        <v>0</v>
      </c>
    </row>
    <row r="631" spans="1:25">
      <c r="A631" s="1">
        <v>41174</v>
      </c>
      <c r="B631">
        <v>23</v>
      </c>
      <c r="C631">
        <v>145.56521739130434</v>
      </c>
      <c r="D631">
        <v>3348</v>
      </c>
      <c r="E631">
        <v>34</v>
      </c>
      <c r="F631">
        <v>154.22352941176473</v>
      </c>
      <c r="G631">
        <v>5243.6</v>
      </c>
      <c r="H631">
        <v>57</v>
      </c>
      <c r="I631">
        <v>150.72982456140352</v>
      </c>
      <c r="J631">
        <v>8591.6</v>
      </c>
      <c r="K631">
        <v>1</v>
      </c>
      <c r="L631">
        <v>630</v>
      </c>
      <c r="M631">
        <f>IF(MONTH(A631)=4,1,0)</f>
        <v>0</v>
      </c>
      <c r="N631">
        <f>IF(MONTH(A631)=8,1,0)</f>
        <v>0</v>
      </c>
      <c r="O631">
        <f>IF(MONTH(A631)=9,1,0)</f>
        <v>1</v>
      </c>
      <c r="P631">
        <f>IF(MONTH(A631)=10,1,0)</f>
        <v>0</v>
      </c>
      <c r="Q631">
        <f>IF(MONTH(A631)=12,1,0)</f>
        <v>0</v>
      </c>
      <c r="R631">
        <f>IF(WEEKDAY(A631)&gt;=6,1,0)</f>
        <v>1</v>
      </c>
      <c r="S631">
        <v>12921.7</v>
      </c>
      <c r="T631">
        <f>IF(MONTH(A631)=2,1,0)</f>
        <v>0</v>
      </c>
      <c r="U631">
        <f>IF(MONTH(A631)=3,1,0)</f>
        <v>0</v>
      </c>
      <c r="V631">
        <f>IF(MONTH(A631)=5,1,0)</f>
        <v>0</v>
      </c>
      <c r="W631">
        <f>IF(MONTH(A631)=6,1,0)</f>
        <v>0</v>
      </c>
      <c r="X631">
        <f>IF(MONTH(A631)=7,1,0)</f>
        <v>0</v>
      </c>
      <c r="Y631">
        <f>IF(MONTH(A631)=11,1,0)</f>
        <v>0</v>
      </c>
    </row>
    <row r="632" spans="1:25">
      <c r="A632" s="1">
        <v>41175</v>
      </c>
      <c r="B632">
        <v>63</v>
      </c>
      <c r="C632">
        <v>146.23809523809524</v>
      </c>
      <c r="D632">
        <v>9213</v>
      </c>
      <c r="E632">
        <v>7</v>
      </c>
      <c r="F632">
        <v>147.42857142857142</v>
      </c>
      <c r="G632">
        <v>1032</v>
      </c>
      <c r="H632">
        <v>70</v>
      </c>
      <c r="I632">
        <v>146.35714285714286</v>
      </c>
      <c r="J632">
        <v>10245</v>
      </c>
      <c r="K632">
        <v>0</v>
      </c>
      <c r="L632">
        <v>631</v>
      </c>
      <c r="M632">
        <f>IF(MONTH(A632)=4,1,0)</f>
        <v>0</v>
      </c>
      <c r="N632">
        <f>IF(MONTH(A632)=8,1,0)</f>
        <v>0</v>
      </c>
      <c r="O632">
        <f>IF(MONTH(A632)=9,1,0)</f>
        <v>1</v>
      </c>
      <c r="P632">
        <f>IF(MONTH(A632)=10,1,0)</f>
        <v>0</v>
      </c>
      <c r="Q632">
        <f>IF(MONTH(A632)=12,1,0)</f>
        <v>0</v>
      </c>
      <c r="R632">
        <f>IF(WEEKDAY(A632)&gt;=6,1,0)</f>
        <v>0</v>
      </c>
      <c r="S632">
        <v>8591.6</v>
      </c>
      <c r="T632">
        <f>IF(MONTH(A632)=2,1,0)</f>
        <v>0</v>
      </c>
      <c r="U632">
        <f>IF(MONTH(A632)=3,1,0)</f>
        <v>0</v>
      </c>
      <c r="V632">
        <f>IF(MONTH(A632)=5,1,0)</f>
        <v>0</v>
      </c>
      <c r="W632">
        <f>IF(MONTH(A632)=6,1,0)</f>
        <v>0</v>
      </c>
      <c r="X632">
        <f>IF(MONTH(A632)=7,1,0)</f>
        <v>0</v>
      </c>
      <c r="Y632">
        <f>IF(MONTH(A632)=11,1,0)</f>
        <v>0</v>
      </c>
    </row>
    <row r="633" spans="1:25">
      <c r="A633" s="1">
        <v>41176</v>
      </c>
      <c r="B633">
        <v>64</v>
      </c>
      <c r="C633">
        <v>145.71875</v>
      </c>
      <c r="D633">
        <v>9326</v>
      </c>
      <c r="E633">
        <v>13</v>
      </c>
      <c r="F633">
        <v>141.00769230769231</v>
      </c>
      <c r="G633">
        <v>1833.1</v>
      </c>
      <c r="H633">
        <v>77</v>
      </c>
      <c r="I633">
        <v>144.92337662337664</v>
      </c>
      <c r="J633">
        <v>11159.1</v>
      </c>
      <c r="K633">
        <v>0</v>
      </c>
      <c r="L633">
        <v>632</v>
      </c>
      <c r="M633">
        <f>IF(MONTH(A633)=4,1,0)</f>
        <v>0</v>
      </c>
      <c r="N633">
        <f>IF(MONTH(A633)=8,1,0)</f>
        <v>0</v>
      </c>
      <c r="O633">
        <f>IF(MONTH(A633)=9,1,0)</f>
        <v>1</v>
      </c>
      <c r="P633">
        <f>IF(MONTH(A633)=10,1,0)</f>
        <v>0</v>
      </c>
      <c r="Q633">
        <f>IF(MONTH(A633)=12,1,0)</f>
        <v>0</v>
      </c>
      <c r="R633">
        <f>IF(WEEKDAY(A633)&gt;=6,1,0)</f>
        <v>0</v>
      </c>
      <c r="S633">
        <v>10245</v>
      </c>
      <c r="T633">
        <f>IF(MONTH(A633)=2,1,0)</f>
        <v>0</v>
      </c>
      <c r="U633">
        <f>IF(MONTH(A633)=3,1,0)</f>
        <v>0</v>
      </c>
      <c r="V633">
        <f>IF(MONTH(A633)=5,1,0)</f>
        <v>0</v>
      </c>
      <c r="W633">
        <f>IF(MONTH(A633)=6,1,0)</f>
        <v>0</v>
      </c>
      <c r="X633">
        <f>IF(MONTH(A633)=7,1,0)</f>
        <v>0</v>
      </c>
      <c r="Y633">
        <f>IF(MONTH(A633)=11,1,0)</f>
        <v>0</v>
      </c>
    </row>
    <row r="634" spans="1:25">
      <c r="A634" s="1">
        <v>41177</v>
      </c>
      <c r="B634">
        <v>64</v>
      </c>
      <c r="C634">
        <v>145.609375</v>
      </c>
      <c r="D634">
        <v>9319</v>
      </c>
      <c r="E634">
        <v>13</v>
      </c>
      <c r="F634">
        <v>142.84615384615384</v>
      </c>
      <c r="G634">
        <v>1857</v>
      </c>
      <c r="H634">
        <v>77</v>
      </c>
      <c r="I634">
        <v>145.14285714285714</v>
      </c>
      <c r="J634">
        <v>11176</v>
      </c>
      <c r="K634">
        <v>0</v>
      </c>
      <c r="L634">
        <v>633</v>
      </c>
      <c r="M634">
        <f>IF(MONTH(A634)=4,1,0)</f>
        <v>0</v>
      </c>
      <c r="N634">
        <f>IF(MONTH(A634)=8,1,0)</f>
        <v>0</v>
      </c>
      <c r="O634">
        <f>IF(MONTH(A634)=9,1,0)</f>
        <v>1</v>
      </c>
      <c r="P634">
        <f>IF(MONTH(A634)=10,1,0)</f>
        <v>0</v>
      </c>
      <c r="Q634">
        <f>IF(MONTH(A634)=12,1,0)</f>
        <v>0</v>
      </c>
      <c r="R634">
        <f>IF(WEEKDAY(A634)&gt;=6,1,0)</f>
        <v>0</v>
      </c>
      <c r="S634">
        <v>11159.1</v>
      </c>
      <c r="T634">
        <f>IF(MONTH(A634)=2,1,0)</f>
        <v>0</v>
      </c>
      <c r="U634">
        <f>IF(MONTH(A634)=3,1,0)</f>
        <v>0</v>
      </c>
      <c r="V634">
        <f>IF(MONTH(A634)=5,1,0)</f>
        <v>0</v>
      </c>
      <c r="W634">
        <f>IF(MONTH(A634)=6,1,0)</f>
        <v>0</v>
      </c>
      <c r="X634">
        <f>IF(MONTH(A634)=7,1,0)</f>
        <v>0</v>
      </c>
      <c r="Y634">
        <f>IF(MONTH(A634)=11,1,0)</f>
        <v>0</v>
      </c>
    </row>
    <row r="635" spans="1:25">
      <c r="A635" s="1">
        <v>41178</v>
      </c>
      <c r="B635">
        <v>52</v>
      </c>
      <c r="C635">
        <v>144</v>
      </c>
      <c r="D635">
        <v>7488</v>
      </c>
      <c r="E635">
        <v>23</v>
      </c>
      <c r="F635">
        <v>148.13043478260869</v>
      </c>
      <c r="G635">
        <v>3407</v>
      </c>
      <c r="H635">
        <v>75</v>
      </c>
      <c r="I635">
        <v>145.26666666666668</v>
      </c>
      <c r="J635">
        <v>10895</v>
      </c>
      <c r="K635">
        <v>0</v>
      </c>
      <c r="L635">
        <v>634</v>
      </c>
      <c r="M635">
        <f>IF(MONTH(A635)=4,1,0)</f>
        <v>0</v>
      </c>
      <c r="N635">
        <f>IF(MONTH(A635)=8,1,0)</f>
        <v>0</v>
      </c>
      <c r="O635">
        <f>IF(MONTH(A635)=9,1,0)</f>
        <v>1</v>
      </c>
      <c r="P635">
        <f>IF(MONTH(A635)=10,1,0)</f>
        <v>0</v>
      </c>
      <c r="Q635">
        <f>IF(MONTH(A635)=12,1,0)</f>
        <v>0</v>
      </c>
      <c r="R635">
        <f>IF(WEEKDAY(A635)&gt;=6,1,0)</f>
        <v>0</v>
      </c>
      <c r="S635">
        <v>11176</v>
      </c>
      <c r="T635">
        <f>IF(MONTH(A635)=2,1,0)</f>
        <v>0</v>
      </c>
      <c r="U635">
        <f>IF(MONTH(A635)=3,1,0)</f>
        <v>0</v>
      </c>
      <c r="V635">
        <f>IF(MONTH(A635)=5,1,0)</f>
        <v>0</v>
      </c>
      <c r="W635">
        <f>IF(MONTH(A635)=6,1,0)</f>
        <v>0</v>
      </c>
      <c r="X635">
        <f>IF(MONTH(A635)=7,1,0)</f>
        <v>0</v>
      </c>
      <c r="Y635">
        <f>IF(MONTH(A635)=11,1,0)</f>
        <v>0</v>
      </c>
    </row>
    <row r="636" spans="1:25">
      <c r="A636" s="1">
        <v>41179</v>
      </c>
      <c r="B636">
        <v>50</v>
      </c>
      <c r="C636">
        <v>144</v>
      </c>
      <c r="D636">
        <v>7200</v>
      </c>
      <c r="E636">
        <v>39</v>
      </c>
      <c r="F636">
        <v>145.7948717948718</v>
      </c>
      <c r="G636">
        <v>5686</v>
      </c>
      <c r="H636">
        <v>89</v>
      </c>
      <c r="I636">
        <v>144.7865168539326</v>
      </c>
      <c r="J636">
        <v>12886</v>
      </c>
      <c r="K636">
        <v>0</v>
      </c>
      <c r="L636">
        <v>635</v>
      </c>
      <c r="M636">
        <f>IF(MONTH(A636)=4,1,0)</f>
        <v>0</v>
      </c>
      <c r="N636">
        <f>IF(MONTH(A636)=8,1,0)</f>
        <v>0</v>
      </c>
      <c r="O636">
        <f>IF(MONTH(A636)=9,1,0)</f>
        <v>1</v>
      </c>
      <c r="P636">
        <f>IF(MONTH(A636)=10,1,0)</f>
        <v>0</v>
      </c>
      <c r="Q636">
        <f>IF(MONTH(A636)=12,1,0)</f>
        <v>0</v>
      </c>
      <c r="R636">
        <f>IF(WEEKDAY(A636)&gt;=6,1,0)</f>
        <v>0</v>
      </c>
      <c r="S636">
        <v>10895</v>
      </c>
      <c r="T636">
        <f>IF(MONTH(A636)=2,1,0)</f>
        <v>0</v>
      </c>
      <c r="U636">
        <f>IF(MONTH(A636)=3,1,0)</f>
        <v>0</v>
      </c>
      <c r="V636">
        <f>IF(MONTH(A636)=5,1,0)</f>
        <v>0</v>
      </c>
      <c r="W636">
        <f>IF(MONTH(A636)=6,1,0)</f>
        <v>0</v>
      </c>
      <c r="X636">
        <f>IF(MONTH(A636)=7,1,0)</f>
        <v>0</v>
      </c>
      <c r="Y636">
        <f>IF(MONTH(A636)=11,1,0)</f>
        <v>0</v>
      </c>
    </row>
    <row r="637" spans="1:25">
      <c r="A637" s="1">
        <v>41180</v>
      </c>
      <c r="B637">
        <v>1</v>
      </c>
      <c r="C637">
        <v>144</v>
      </c>
      <c r="D637">
        <v>144</v>
      </c>
      <c r="E637">
        <v>8</v>
      </c>
      <c r="F637">
        <v>118.125</v>
      </c>
      <c r="G637">
        <v>945</v>
      </c>
      <c r="H637">
        <v>9</v>
      </c>
      <c r="I637">
        <v>121</v>
      </c>
      <c r="J637">
        <v>1089</v>
      </c>
      <c r="K637">
        <v>0</v>
      </c>
      <c r="L637">
        <v>636</v>
      </c>
      <c r="M637">
        <f>IF(MONTH(A637)=4,1,0)</f>
        <v>0</v>
      </c>
      <c r="N637">
        <f>IF(MONTH(A637)=8,1,0)</f>
        <v>0</v>
      </c>
      <c r="O637">
        <f>IF(MONTH(A637)=9,1,0)</f>
        <v>1</v>
      </c>
      <c r="P637">
        <f>IF(MONTH(A637)=10,1,0)</f>
        <v>0</v>
      </c>
      <c r="Q637">
        <f>IF(MONTH(A637)=12,1,0)</f>
        <v>0</v>
      </c>
      <c r="R637">
        <f>IF(WEEKDAY(A637)&gt;=6,1,0)</f>
        <v>1</v>
      </c>
      <c r="S637">
        <v>12886</v>
      </c>
      <c r="T637">
        <f>IF(MONTH(A637)=2,1,0)</f>
        <v>0</v>
      </c>
      <c r="U637">
        <f>IF(MONTH(A637)=3,1,0)</f>
        <v>0</v>
      </c>
      <c r="V637">
        <f>IF(MONTH(A637)=5,1,0)</f>
        <v>0</v>
      </c>
      <c r="W637">
        <f>IF(MONTH(A637)=6,1,0)</f>
        <v>0</v>
      </c>
      <c r="X637">
        <f>IF(MONTH(A637)=7,1,0)</f>
        <v>0</v>
      </c>
      <c r="Y637">
        <f>IF(MONTH(A637)=11,1,0)</f>
        <v>0</v>
      </c>
    </row>
    <row r="638" spans="1:25">
      <c r="A638" s="1">
        <v>41181</v>
      </c>
      <c r="B638">
        <v>0</v>
      </c>
      <c r="C638">
        <v>0</v>
      </c>
      <c r="D638">
        <v>0</v>
      </c>
      <c r="E638">
        <v>2</v>
      </c>
      <c r="F638">
        <v>109.5</v>
      </c>
      <c r="G638">
        <v>219</v>
      </c>
      <c r="H638">
        <v>2</v>
      </c>
      <c r="I638">
        <v>109.5</v>
      </c>
      <c r="J638">
        <v>219</v>
      </c>
      <c r="K638">
        <v>0</v>
      </c>
      <c r="L638">
        <v>637</v>
      </c>
      <c r="M638">
        <f>IF(MONTH(A638)=4,1,0)</f>
        <v>0</v>
      </c>
      <c r="N638">
        <f>IF(MONTH(A638)=8,1,0)</f>
        <v>0</v>
      </c>
      <c r="O638">
        <f>IF(MONTH(A638)=9,1,0)</f>
        <v>1</v>
      </c>
      <c r="P638">
        <f>IF(MONTH(A638)=10,1,0)</f>
        <v>0</v>
      </c>
      <c r="Q638">
        <f>IF(MONTH(A638)=12,1,0)</f>
        <v>0</v>
      </c>
      <c r="R638">
        <f>IF(WEEKDAY(A638)&gt;=6,1,0)</f>
        <v>1</v>
      </c>
      <c r="S638">
        <v>1089</v>
      </c>
      <c r="T638">
        <f>IF(MONTH(A638)=2,1,0)</f>
        <v>0</v>
      </c>
      <c r="U638">
        <f>IF(MONTH(A638)=3,1,0)</f>
        <v>0</v>
      </c>
      <c r="V638">
        <f>IF(MONTH(A638)=5,1,0)</f>
        <v>0</v>
      </c>
      <c r="W638">
        <f>IF(MONTH(A638)=6,1,0)</f>
        <v>0</v>
      </c>
      <c r="X638">
        <f>IF(MONTH(A638)=7,1,0)</f>
        <v>0</v>
      </c>
      <c r="Y638">
        <f>IF(MONTH(A638)=11,1,0)</f>
        <v>0</v>
      </c>
    </row>
    <row r="639" spans="1:25">
      <c r="A639" s="1">
        <v>41182</v>
      </c>
      <c r="B639">
        <v>76</v>
      </c>
      <c r="C639">
        <v>151.31578947368422</v>
      </c>
      <c r="D639">
        <v>11500</v>
      </c>
      <c r="E639">
        <v>4</v>
      </c>
      <c r="F639">
        <v>157.5</v>
      </c>
      <c r="G639">
        <v>630</v>
      </c>
      <c r="H639">
        <v>80</v>
      </c>
      <c r="I639">
        <v>151.625</v>
      </c>
      <c r="J639">
        <v>12130</v>
      </c>
      <c r="K639">
        <v>0</v>
      </c>
      <c r="L639">
        <v>638</v>
      </c>
      <c r="M639">
        <f>IF(MONTH(A639)=4,1,0)</f>
        <v>0</v>
      </c>
      <c r="N639">
        <f>IF(MONTH(A639)=8,1,0)</f>
        <v>0</v>
      </c>
      <c r="O639">
        <f>IF(MONTH(A639)=9,1,0)</f>
        <v>1</v>
      </c>
      <c r="P639">
        <f>IF(MONTH(A639)=10,1,0)</f>
        <v>0</v>
      </c>
      <c r="Q639">
        <f>IF(MONTH(A639)=12,1,0)</f>
        <v>0</v>
      </c>
      <c r="R639">
        <f>IF(WEEKDAY(A639)&gt;=6,1,0)</f>
        <v>0</v>
      </c>
      <c r="S639">
        <v>219</v>
      </c>
      <c r="T639">
        <f>IF(MONTH(A639)=2,1,0)</f>
        <v>0</v>
      </c>
      <c r="U639">
        <f>IF(MONTH(A639)=3,1,0)</f>
        <v>0</v>
      </c>
      <c r="V639">
        <f>IF(MONTH(A639)=5,1,0)</f>
        <v>0</v>
      </c>
      <c r="W639">
        <f>IF(MONTH(A639)=6,1,0)</f>
        <v>0</v>
      </c>
      <c r="X639">
        <f>IF(MONTH(A639)=7,1,0)</f>
        <v>0</v>
      </c>
      <c r="Y639">
        <f>IF(MONTH(A639)=11,1,0)</f>
        <v>0</v>
      </c>
    </row>
    <row r="640" spans="1:25">
      <c r="A640" s="1">
        <v>41183</v>
      </c>
      <c r="B640">
        <v>88</v>
      </c>
      <c r="C640">
        <v>150.45454545454547</v>
      </c>
      <c r="D640">
        <v>13240</v>
      </c>
      <c r="E640">
        <v>6</v>
      </c>
      <c r="F640">
        <v>164.35</v>
      </c>
      <c r="G640">
        <v>986.1</v>
      </c>
      <c r="H640">
        <v>94</v>
      </c>
      <c r="I640">
        <v>151.34148936170214</v>
      </c>
      <c r="J640">
        <v>14226.1</v>
      </c>
      <c r="K640">
        <v>0</v>
      </c>
      <c r="L640">
        <v>639</v>
      </c>
      <c r="M640">
        <f>IF(MONTH(A640)=4,1,0)</f>
        <v>0</v>
      </c>
      <c r="N640">
        <f>IF(MONTH(A640)=8,1,0)</f>
        <v>0</v>
      </c>
      <c r="O640">
        <f>IF(MONTH(A640)=9,1,0)</f>
        <v>0</v>
      </c>
      <c r="P640">
        <f>IF(MONTH(A640)=10,1,0)</f>
        <v>1</v>
      </c>
      <c r="Q640">
        <f>IF(MONTH(A640)=12,1,0)</f>
        <v>0</v>
      </c>
      <c r="R640">
        <f>IF(WEEKDAY(A640)&gt;=6,1,0)</f>
        <v>0</v>
      </c>
      <c r="S640">
        <v>12130</v>
      </c>
      <c r="T640">
        <f>IF(MONTH(A640)=2,1,0)</f>
        <v>0</v>
      </c>
      <c r="U640">
        <f>IF(MONTH(A640)=3,1,0)</f>
        <v>0</v>
      </c>
      <c r="V640">
        <f>IF(MONTH(A640)=5,1,0)</f>
        <v>0</v>
      </c>
      <c r="W640">
        <f>IF(MONTH(A640)=6,1,0)</f>
        <v>0</v>
      </c>
      <c r="X640">
        <f>IF(MONTH(A640)=7,1,0)</f>
        <v>0</v>
      </c>
      <c r="Y640">
        <f>IF(MONTH(A640)=11,1,0)</f>
        <v>0</v>
      </c>
    </row>
    <row r="641" spans="1:25">
      <c r="A641" s="1">
        <v>41184</v>
      </c>
      <c r="B641">
        <v>89</v>
      </c>
      <c r="C641">
        <v>149.74606741573032</v>
      </c>
      <c r="D641">
        <v>13327.4</v>
      </c>
      <c r="E641">
        <v>6</v>
      </c>
      <c r="F641">
        <v>159.33333333333334</v>
      </c>
      <c r="G641">
        <v>956</v>
      </c>
      <c r="H641">
        <v>95</v>
      </c>
      <c r="I641">
        <v>150.35157894736841</v>
      </c>
      <c r="J641">
        <v>14283.4</v>
      </c>
      <c r="K641">
        <v>0</v>
      </c>
      <c r="L641">
        <v>640</v>
      </c>
      <c r="M641">
        <f>IF(MONTH(A641)=4,1,0)</f>
        <v>0</v>
      </c>
      <c r="N641">
        <f>IF(MONTH(A641)=8,1,0)</f>
        <v>0</v>
      </c>
      <c r="O641">
        <f>IF(MONTH(A641)=9,1,0)</f>
        <v>0</v>
      </c>
      <c r="P641">
        <f>IF(MONTH(A641)=10,1,0)</f>
        <v>1</v>
      </c>
      <c r="Q641">
        <f>IF(MONTH(A641)=12,1,0)</f>
        <v>0</v>
      </c>
      <c r="R641">
        <f>IF(WEEKDAY(A641)&gt;=6,1,0)</f>
        <v>0</v>
      </c>
      <c r="S641">
        <v>14226.1</v>
      </c>
      <c r="T641">
        <f>IF(MONTH(A641)=2,1,0)</f>
        <v>0</v>
      </c>
      <c r="U641">
        <f>IF(MONTH(A641)=3,1,0)</f>
        <v>0</v>
      </c>
      <c r="V641">
        <f>IF(MONTH(A641)=5,1,0)</f>
        <v>0</v>
      </c>
      <c r="W641">
        <f>IF(MONTH(A641)=6,1,0)</f>
        <v>0</v>
      </c>
      <c r="X641">
        <f>IF(MONTH(A641)=7,1,0)</f>
        <v>0</v>
      </c>
      <c r="Y641">
        <f>IF(MONTH(A641)=11,1,0)</f>
        <v>0</v>
      </c>
    </row>
    <row r="642" spans="1:25">
      <c r="A642" s="1">
        <v>41185</v>
      </c>
      <c r="B642">
        <v>86</v>
      </c>
      <c r="C642">
        <v>139.26976744186047</v>
      </c>
      <c r="D642">
        <v>11977.2</v>
      </c>
      <c r="E642">
        <v>5</v>
      </c>
      <c r="F642">
        <v>150.82</v>
      </c>
      <c r="G642">
        <v>754.1</v>
      </c>
      <c r="H642">
        <v>91</v>
      </c>
      <c r="I642">
        <v>139.9043956043956</v>
      </c>
      <c r="J642">
        <v>12731.300000000001</v>
      </c>
      <c r="K642">
        <v>0</v>
      </c>
      <c r="L642">
        <v>641</v>
      </c>
      <c r="M642">
        <f>IF(MONTH(A642)=4,1,0)</f>
        <v>0</v>
      </c>
      <c r="N642">
        <f>IF(MONTH(A642)=8,1,0)</f>
        <v>0</v>
      </c>
      <c r="O642">
        <f>IF(MONTH(A642)=9,1,0)</f>
        <v>0</v>
      </c>
      <c r="P642">
        <f>IF(MONTH(A642)=10,1,0)</f>
        <v>1</v>
      </c>
      <c r="Q642">
        <f>IF(MONTH(A642)=12,1,0)</f>
        <v>0</v>
      </c>
      <c r="R642">
        <f>IF(WEEKDAY(A642)&gt;=6,1,0)</f>
        <v>0</v>
      </c>
      <c r="S642">
        <v>14283.4</v>
      </c>
      <c r="T642">
        <f>IF(MONTH(A642)=2,1,0)</f>
        <v>0</v>
      </c>
      <c r="U642">
        <f>IF(MONTH(A642)=3,1,0)</f>
        <v>0</v>
      </c>
      <c r="V642">
        <f>IF(MONTH(A642)=5,1,0)</f>
        <v>0</v>
      </c>
      <c r="W642">
        <f>IF(MONTH(A642)=6,1,0)</f>
        <v>0</v>
      </c>
      <c r="X642">
        <f>IF(MONTH(A642)=7,1,0)</f>
        <v>0</v>
      </c>
      <c r="Y642">
        <f>IF(MONTH(A642)=11,1,0)</f>
        <v>0</v>
      </c>
    </row>
    <row r="643" spans="1:25">
      <c r="A643" s="1">
        <v>41186</v>
      </c>
      <c r="B643">
        <v>88</v>
      </c>
      <c r="C643">
        <v>142.27727272727273</v>
      </c>
      <c r="D643">
        <v>12520.4</v>
      </c>
      <c r="E643">
        <v>7</v>
      </c>
      <c r="F643">
        <v>141.94285714285715</v>
      </c>
      <c r="G643">
        <v>993.6</v>
      </c>
      <c r="H643">
        <v>95</v>
      </c>
      <c r="I643">
        <v>142.25263157894736</v>
      </c>
      <c r="J643">
        <v>13514</v>
      </c>
      <c r="K643">
        <v>0</v>
      </c>
      <c r="L643">
        <v>642</v>
      </c>
      <c r="M643">
        <f>IF(MONTH(A643)=4,1,0)</f>
        <v>0</v>
      </c>
      <c r="N643">
        <f>IF(MONTH(A643)=8,1,0)</f>
        <v>0</v>
      </c>
      <c r="O643">
        <f>IF(MONTH(A643)=9,1,0)</f>
        <v>0</v>
      </c>
      <c r="P643">
        <f>IF(MONTH(A643)=10,1,0)</f>
        <v>1</v>
      </c>
      <c r="Q643">
        <f>IF(MONTH(A643)=12,1,0)</f>
        <v>0</v>
      </c>
      <c r="R643">
        <f>IF(WEEKDAY(A643)&gt;=6,1,0)</f>
        <v>0</v>
      </c>
      <c r="S643">
        <v>12731.300000000001</v>
      </c>
      <c r="T643">
        <f>IF(MONTH(A643)=2,1,0)</f>
        <v>0</v>
      </c>
      <c r="U643">
        <f>IF(MONTH(A643)=3,1,0)</f>
        <v>0</v>
      </c>
      <c r="V643">
        <f>IF(MONTH(A643)=5,1,0)</f>
        <v>0</v>
      </c>
      <c r="W643">
        <f>IF(MONTH(A643)=6,1,0)</f>
        <v>0</v>
      </c>
      <c r="X643">
        <f>IF(MONTH(A643)=7,1,0)</f>
        <v>0</v>
      </c>
      <c r="Y643">
        <f>IF(MONTH(A643)=11,1,0)</f>
        <v>0</v>
      </c>
    </row>
    <row r="644" spans="1:25">
      <c r="A644" s="1">
        <v>41187</v>
      </c>
      <c r="B644">
        <v>69</v>
      </c>
      <c r="C644">
        <v>133.41666666666666</v>
      </c>
      <c r="D644">
        <v>9205.75</v>
      </c>
      <c r="E644">
        <v>15</v>
      </c>
      <c r="F644">
        <v>142.66</v>
      </c>
      <c r="G644">
        <v>2139.9</v>
      </c>
      <c r="H644">
        <v>84</v>
      </c>
      <c r="I644">
        <v>135.06726190476189</v>
      </c>
      <c r="J644">
        <v>11345.65</v>
      </c>
      <c r="K644">
        <v>0</v>
      </c>
      <c r="L644">
        <v>643</v>
      </c>
      <c r="M644">
        <f>IF(MONTH(A644)=4,1,0)</f>
        <v>0</v>
      </c>
      <c r="N644">
        <f>IF(MONTH(A644)=8,1,0)</f>
        <v>0</v>
      </c>
      <c r="O644">
        <f>IF(MONTH(A644)=9,1,0)</f>
        <v>0</v>
      </c>
      <c r="P644">
        <f>IF(MONTH(A644)=10,1,0)</f>
        <v>1</v>
      </c>
      <c r="Q644">
        <f>IF(MONTH(A644)=12,1,0)</f>
        <v>0</v>
      </c>
      <c r="R644">
        <f>IF(WEEKDAY(A644)&gt;=6,1,0)</f>
        <v>1</v>
      </c>
      <c r="S644">
        <v>13514</v>
      </c>
      <c r="T644">
        <f>IF(MONTH(A644)=2,1,0)</f>
        <v>0</v>
      </c>
      <c r="U644">
        <f>IF(MONTH(A644)=3,1,0)</f>
        <v>0</v>
      </c>
      <c r="V644">
        <f>IF(MONTH(A644)=5,1,0)</f>
        <v>0</v>
      </c>
      <c r="W644">
        <f>IF(MONTH(A644)=6,1,0)</f>
        <v>0</v>
      </c>
      <c r="X644">
        <f>IF(MONTH(A644)=7,1,0)</f>
        <v>0</v>
      </c>
      <c r="Y644">
        <f>IF(MONTH(A644)=11,1,0)</f>
        <v>0</v>
      </c>
    </row>
    <row r="645" spans="1:25">
      <c r="A645" s="1">
        <v>41188</v>
      </c>
      <c r="B645">
        <v>62</v>
      </c>
      <c r="C645">
        <v>143.05645161290323</v>
      </c>
      <c r="D645">
        <v>8869.5</v>
      </c>
      <c r="E645">
        <v>21</v>
      </c>
      <c r="F645">
        <v>148.9047619047619</v>
      </c>
      <c r="G645">
        <v>3127</v>
      </c>
      <c r="H645">
        <v>83</v>
      </c>
      <c r="I645">
        <v>144.53614457831324</v>
      </c>
      <c r="J645">
        <v>11996.5</v>
      </c>
      <c r="K645">
        <v>1</v>
      </c>
      <c r="L645">
        <v>644</v>
      </c>
      <c r="M645">
        <f>IF(MONTH(A645)=4,1,0)</f>
        <v>0</v>
      </c>
      <c r="N645">
        <f>IF(MONTH(A645)=8,1,0)</f>
        <v>0</v>
      </c>
      <c r="O645">
        <f>IF(MONTH(A645)=9,1,0)</f>
        <v>0</v>
      </c>
      <c r="P645">
        <f>IF(MONTH(A645)=10,1,0)</f>
        <v>1</v>
      </c>
      <c r="Q645">
        <f>IF(MONTH(A645)=12,1,0)</f>
        <v>0</v>
      </c>
      <c r="R645">
        <f>IF(WEEKDAY(A645)&gt;=6,1,0)</f>
        <v>1</v>
      </c>
      <c r="S645">
        <v>11345.65</v>
      </c>
      <c r="T645">
        <f>IF(MONTH(A645)=2,1,0)</f>
        <v>0</v>
      </c>
      <c r="U645">
        <f>IF(MONTH(A645)=3,1,0)</f>
        <v>0</v>
      </c>
      <c r="V645">
        <f>IF(MONTH(A645)=5,1,0)</f>
        <v>0</v>
      </c>
      <c r="W645">
        <f>IF(MONTH(A645)=6,1,0)</f>
        <v>0</v>
      </c>
      <c r="X645">
        <f>IF(MONTH(A645)=7,1,0)</f>
        <v>0</v>
      </c>
      <c r="Y645">
        <f>IF(MONTH(A645)=11,1,0)</f>
        <v>0</v>
      </c>
    </row>
    <row r="646" spans="1:25">
      <c r="A646" s="1">
        <v>41189</v>
      </c>
      <c r="B646">
        <v>73</v>
      </c>
      <c r="C646">
        <v>143.39726027397259</v>
      </c>
      <c r="D646">
        <v>10468</v>
      </c>
      <c r="E646">
        <v>12</v>
      </c>
      <c r="F646">
        <v>155.25</v>
      </c>
      <c r="G646">
        <v>1863</v>
      </c>
      <c r="H646">
        <v>85</v>
      </c>
      <c r="I646">
        <v>145.07058823529411</v>
      </c>
      <c r="J646">
        <v>12331</v>
      </c>
      <c r="K646">
        <v>0</v>
      </c>
      <c r="L646">
        <v>645</v>
      </c>
      <c r="M646">
        <f>IF(MONTH(A646)=4,1,0)</f>
        <v>0</v>
      </c>
      <c r="N646">
        <f>IF(MONTH(A646)=8,1,0)</f>
        <v>0</v>
      </c>
      <c r="O646">
        <f>IF(MONTH(A646)=9,1,0)</f>
        <v>0</v>
      </c>
      <c r="P646">
        <f>IF(MONTH(A646)=10,1,0)</f>
        <v>1</v>
      </c>
      <c r="Q646">
        <f>IF(MONTH(A646)=12,1,0)</f>
        <v>0</v>
      </c>
      <c r="R646">
        <f>IF(WEEKDAY(A646)&gt;=6,1,0)</f>
        <v>0</v>
      </c>
      <c r="S646">
        <v>11996.5</v>
      </c>
      <c r="T646">
        <f>IF(MONTH(A646)=2,1,0)</f>
        <v>0</v>
      </c>
      <c r="U646">
        <f>IF(MONTH(A646)=3,1,0)</f>
        <v>0</v>
      </c>
      <c r="V646">
        <f>IF(MONTH(A646)=5,1,0)</f>
        <v>0</v>
      </c>
      <c r="W646">
        <f>IF(MONTH(A646)=6,1,0)</f>
        <v>0</v>
      </c>
      <c r="X646">
        <f>IF(MONTH(A646)=7,1,0)</f>
        <v>0</v>
      </c>
      <c r="Y646">
        <f>IF(MONTH(A646)=11,1,0)</f>
        <v>0</v>
      </c>
    </row>
    <row r="647" spans="1:25">
      <c r="A647" s="1">
        <v>41190</v>
      </c>
      <c r="B647">
        <v>81</v>
      </c>
      <c r="C647">
        <v>143.82716049382717</v>
      </c>
      <c r="D647">
        <v>11650</v>
      </c>
      <c r="E647">
        <v>10</v>
      </c>
      <c r="F647">
        <v>145.6</v>
      </c>
      <c r="G647">
        <v>1456</v>
      </c>
      <c r="H647">
        <v>91</v>
      </c>
      <c r="I647">
        <v>144.02197802197801</v>
      </c>
      <c r="J647">
        <v>13106</v>
      </c>
      <c r="K647">
        <v>0</v>
      </c>
      <c r="L647">
        <v>646</v>
      </c>
      <c r="M647">
        <f>IF(MONTH(A647)=4,1,0)</f>
        <v>0</v>
      </c>
      <c r="N647">
        <f>IF(MONTH(A647)=8,1,0)</f>
        <v>0</v>
      </c>
      <c r="O647">
        <f>IF(MONTH(A647)=9,1,0)</f>
        <v>0</v>
      </c>
      <c r="P647">
        <f>IF(MONTH(A647)=10,1,0)</f>
        <v>1</v>
      </c>
      <c r="Q647">
        <f>IF(MONTH(A647)=12,1,0)</f>
        <v>0</v>
      </c>
      <c r="R647">
        <f>IF(WEEKDAY(A647)&gt;=6,1,0)</f>
        <v>0</v>
      </c>
      <c r="S647">
        <v>12331</v>
      </c>
      <c r="T647">
        <f>IF(MONTH(A647)=2,1,0)</f>
        <v>0</v>
      </c>
      <c r="U647">
        <f>IF(MONTH(A647)=3,1,0)</f>
        <v>0</v>
      </c>
      <c r="V647">
        <f>IF(MONTH(A647)=5,1,0)</f>
        <v>0</v>
      </c>
      <c r="W647">
        <f>IF(MONTH(A647)=6,1,0)</f>
        <v>0</v>
      </c>
      <c r="X647">
        <f>IF(MONTH(A647)=7,1,0)</f>
        <v>0</v>
      </c>
      <c r="Y647">
        <f>IF(MONTH(A647)=11,1,0)</f>
        <v>0</v>
      </c>
    </row>
    <row r="648" spans="1:25">
      <c r="A648" s="1">
        <v>41191</v>
      </c>
      <c r="B648">
        <v>74</v>
      </c>
      <c r="C648">
        <v>144.40540540540542</v>
      </c>
      <c r="D648">
        <v>10686</v>
      </c>
      <c r="E648">
        <v>15</v>
      </c>
      <c r="F648">
        <v>145.80000000000001</v>
      </c>
      <c r="G648">
        <v>2187</v>
      </c>
      <c r="H648">
        <v>89</v>
      </c>
      <c r="I648">
        <v>144.64044943820224</v>
      </c>
      <c r="J648">
        <v>12873</v>
      </c>
      <c r="K648">
        <v>0</v>
      </c>
      <c r="L648">
        <v>647</v>
      </c>
      <c r="M648">
        <f>IF(MONTH(A648)=4,1,0)</f>
        <v>0</v>
      </c>
      <c r="N648">
        <f>IF(MONTH(A648)=8,1,0)</f>
        <v>0</v>
      </c>
      <c r="O648">
        <f>IF(MONTH(A648)=9,1,0)</f>
        <v>0</v>
      </c>
      <c r="P648">
        <f>IF(MONTH(A648)=10,1,0)</f>
        <v>1</v>
      </c>
      <c r="Q648">
        <f>IF(MONTH(A648)=12,1,0)</f>
        <v>0</v>
      </c>
      <c r="R648">
        <f>IF(WEEKDAY(A648)&gt;=6,1,0)</f>
        <v>0</v>
      </c>
      <c r="S648">
        <v>13106</v>
      </c>
      <c r="T648">
        <f>IF(MONTH(A648)=2,1,0)</f>
        <v>0</v>
      </c>
      <c r="U648">
        <f>IF(MONTH(A648)=3,1,0)</f>
        <v>0</v>
      </c>
      <c r="V648">
        <f>IF(MONTH(A648)=5,1,0)</f>
        <v>0</v>
      </c>
      <c r="W648">
        <f>IF(MONTH(A648)=6,1,0)</f>
        <v>0</v>
      </c>
      <c r="X648">
        <f>IF(MONTH(A648)=7,1,0)</f>
        <v>0</v>
      </c>
      <c r="Y648">
        <f>IF(MONTH(A648)=11,1,0)</f>
        <v>0</v>
      </c>
    </row>
    <row r="649" spans="1:25">
      <c r="A649" s="1">
        <v>41192</v>
      </c>
      <c r="B649">
        <v>73</v>
      </c>
      <c r="C649">
        <v>144</v>
      </c>
      <c r="D649">
        <v>10512</v>
      </c>
      <c r="E649">
        <v>8</v>
      </c>
      <c r="F649">
        <v>146.875</v>
      </c>
      <c r="G649">
        <v>1175</v>
      </c>
      <c r="H649">
        <v>81</v>
      </c>
      <c r="I649">
        <v>144.28395061728395</v>
      </c>
      <c r="J649">
        <v>11687</v>
      </c>
      <c r="K649">
        <v>0</v>
      </c>
      <c r="L649">
        <v>648</v>
      </c>
      <c r="M649">
        <f>IF(MONTH(A649)=4,1,0)</f>
        <v>0</v>
      </c>
      <c r="N649">
        <f>IF(MONTH(A649)=8,1,0)</f>
        <v>0</v>
      </c>
      <c r="O649">
        <f>IF(MONTH(A649)=9,1,0)</f>
        <v>0</v>
      </c>
      <c r="P649">
        <f>IF(MONTH(A649)=10,1,0)</f>
        <v>1</v>
      </c>
      <c r="Q649">
        <f>IF(MONTH(A649)=12,1,0)</f>
        <v>0</v>
      </c>
      <c r="R649">
        <f>IF(WEEKDAY(A649)&gt;=6,1,0)</f>
        <v>0</v>
      </c>
      <c r="S649">
        <v>12873</v>
      </c>
      <c r="T649">
        <f>IF(MONTH(A649)=2,1,0)</f>
        <v>0</v>
      </c>
      <c r="U649">
        <f>IF(MONTH(A649)=3,1,0)</f>
        <v>0</v>
      </c>
      <c r="V649">
        <f>IF(MONTH(A649)=5,1,0)</f>
        <v>0</v>
      </c>
      <c r="W649">
        <f>IF(MONTH(A649)=6,1,0)</f>
        <v>0</v>
      </c>
      <c r="X649">
        <f>IF(MONTH(A649)=7,1,0)</f>
        <v>0</v>
      </c>
      <c r="Y649">
        <f>IF(MONTH(A649)=11,1,0)</f>
        <v>0</v>
      </c>
    </row>
    <row r="650" spans="1:25">
      <c r="A650" s="1">
        <v>41193</v>
      </c>
      <c r="B650">
        <v>83</v>
      </c>
      <c r="C650">
        <v>144.06024096385542</v>
      </c>
      <c r="D650">
        <v>11957</v>
      </c>
      <c r="E650">
        <v>10</v>
      </c>
      <c r="F650">
        <v>134.20999999999998</v>
      </c>
      <c r="G650">
        <v>1342.1</v>
      </c>
      <c r="H650">
        <v>93</v>
      </c>
      <c r="I650">
        <v>143.0010752688172</v>
      </c>
      <c r="J650">
        <v>13299.1</v>
      </c>
      <c r="K650">
        <v>0</v>
      </c>
      <c r="L650">
        <v>649</v>
      </c>
      <c r="M650">
        <f>IF(MONTH(A650)=4,1,0)</f>
        <v>0</v>
      </c>
      <c r="N650">
        <f>IF(MONTH(A650)=8,1,0)</f>
        <v>0</v>
      </c>
      <c r="O650">
        <f>IF(MONTH(A650)=9,1,0)</f>
        <v>0</v>
      </c>
      <c r="P650">
        <f>IF(MONTH(A650)=10,1,0)</f>
        <v>1</v>
      </c>
      <c r="Q650">
        <f>IF(MONTH(A650)=12,1,0)</f>
        <v>0</v>
      </c>
      <c r="R650">
        <f>IF(WEEKDAY(A650)&gt;=6,1,0)</f>
        <v>0</v>
      </c>
      <c r="S650">
        <v>11687</v>
      </c>
      <c r="T650">
        <f>IF(MONTH(A650)=2,1,0)</f>
        <v>0</v>
      </c>
      <c r="U650">
        <f>IF(MONTH(A650)=3,1,0)</f>
        <v>0</v>
      </c>
      <c r="V650">
        <f>IF(MONTH(A650)=5,1,0)</f>
        <v>0</v>
      </c>
      <c r="W650">
        <f>IF(MONTH(A650)=6,1,0)</f>
        <v>0</v>
      </c>
      <c r="X650">
        <f>IF(MONTH(A650)=7,1,0)</f>
        <v>0</v>
      </c>
      <c r="Y650">
        <f>IF(MONTH(A650)=11,1,0)</f>
        <v>0</v>
      </c>
    </row>
    <row r="651" spans="1:25">
      <c r="A651" s="1">
        <v>41194</v>
      </c>
      <c r="B651">
        <v>79</v>
      </c>
      <c r="C651">
        <v>144.50632911392404</v>
      </c>
      <c r="D651">
        <v>11416</v>
      </c>
      <c r="E651">
        <v>8</v>
      </c>
      <c r="F651">
        <v>115.2625</v>
      </c>
      <c r="G651">
        <v>922.1</v>
      </c>
      <c r="H651">
        <v>87</v>
      </c>
      <c r="I651">
        <v>141.81724137931036</v>
      </c>
      <c r="J651">
        <v>12338.1</v>
      </c>
      <c r="K651">
        <v>0</v>
      </c>
      <c r="L651">
        <v>650</v>
      </c>
      <c r="M651">
        <f>IF(MONTH(A651)=4,1,0)</f>
        <v>0</v>
      </c>
      <c r="N651">
        <f>IF(MONTH(A651)=8,1,0)</f>
        <v>0</v>
      </c>
      <c r="O651">
        <f>IF(MONTH(A651)=9,1,0)</f>
        <v>0</v>
      </c>
      <c r="P651">
        <f>IF(MONTH(A651)=10,1,0)</f>
        <v>1</v>
      </c>
      <c r="Q651">
        <f>IF(MONTH(A651)=12,1,0)</f>
        <v>0</v>
      </c>
      <c r="R651">
        <f>IF(WEEKDAY(A651)&gt;=6,1,0)</f>
        <v>1</v>
      </c>
      <c r="S651">
        <v>13299.1</v>
      </c>
      <c r="T651">
        <f>IF(MONTH(A651)=2,1,0)</f>
        <v>0</v>
      </c>
      <c r="U651">
        <f>IF(MONTH(A651)=3,1,0)</f>
        <v>0</v>
      </c>
      <c r="V651">
        <f>IF(MONTH(A651)=5,1,0)</f>
        <v>0</v>
      </c>
      <c r="W651">
        <f>IF(MONTH(A651)=6,1,0)</f>
        <v>0</v>
      </c>
      <c r="X651">
        <f>IF(MONTH(A651)=7,1,0)</f>
        <v>0</v>
      </c>
      <c r="Y651">
        <f>IF(MONTH(A651)=11,1,0)</f>
        <v>0</v>
      </c>
    </row>
    <row r="652" spans="1:25">
      <c r="A652" s="1">
        <v>41195</v>
      </c>
      <c r="B652">
        <v>3</v>
      </c>
      <c r="C652">
        <v>144</v>
      </c>
      <c r="D652">
        <v>432</v>
      </c>
      <c r="E652">
        <v>6</v>
      </c>
      <c r="F652">
        <v>126.85000000000001</v>
      </c>
      <c r="G652">
        <v>761.1</v>
      </c>
      <c r="H652">
        <v>9</v>
      </c>
      <c r="I652">
        <v>132.56666666666666</v>
      </c>
      <c r="J652">
        <v>1193.0999999999999</v>
      </c>
      <c r="K652">
        <v>0</v>
      </c>
      <c r="L652">
        <v>651</v>
      </c>
      <c r="M652">
        <f>IF(MONTH(A652)=4,1,0)</f>
        <v>0</v>
      </c>
      <c r="N652">
        <f>IF(MONTH(A652)=8,1,0)</f>
        <v>0</v>
      </c>
      <c r="O652">
        <f>IF(MONTH(A652)=9,1,0)</f>
        <v>0</v>
      </c>
      <c r="P652">
        <f>IF(MONTH(A652)=10,1,0)</f>
        <v>1</v>
      </c>
      <c r="Q652">
        <f>IF(MONTH(A652)=12,1,0)</f>
        <v>0</v>
      </c>
      <c r="R652">
        <f>IF(WEEKDAY(A652)&gt;=6,1,0)</f>
        <v>1</v>
      </c>
      <c r="S652">
        <v>12338.1</v>
      </c>
      <c r="T652">
        <f>IF(MONTH(A652)=2,1,0)</f>
        <v>0</v>
      </c>
      <c r="U652">
        <f>IF(MONTH(A652)=3,1,0)</f>
        <v>0</v>
      </c>
      <c r="V652">
        <f>IF(MONTH(A652)=5,1,0)</f>
        <v>0</v>
      </c>
      <c r="W652">
        <f>IF(MONTH(A652)=6,1,0)</f>
        <v>0</v>
      </c>
      <c r="X652">
        <f>IF(MONTH(A652)=7,1,0)</f>
        <v>0</v>
      </c>
      <c r="Y652">
        <f>IF(MONTH(A652)=11,1,0)</f>
        <v>0</v>
      </c>
    </row>
    <row r="653" spans="1:25">
      <c r="A653" s="1">
        <v>41196</v>
      </c>
      <c r="B653">
        <v>26</v>
      </c>
      <c r="C653">
        <v>144.96153846153845</v>
      </c>
      <c r="D653">
        <v>3769</v>
      </c>
      <c r="E653">
        <v>1</v>
      </c>
      <c r="F653">
        <v>129</v>
      </c>
      <c r="G653">
        <v>129</v>
      </c>
      <c r="H653">
        <v>27</v>
      </c>
      <c r="I653">
        <v>144.37037037037038</v>
      </c>
      <c r="J653">
        <v>3898</v>
      </c>
      <c r="K653">
        <v>0</v>
      </c>
      <c r="L653">
        <v>652</v>
      </c>
      <c r="M653">
        <f>IF(MONTH(A653)=4,1,0)</f>
        <v>0</v>
      </c>
      <c r="N653">
        <f>IF(MONTH(A653)=8,1,0)</f>
        <v>0</v>
      </c>
      <c r="O653">
        <f>IF(MONTH(A653)=9,1,0)</f>
        <v>0</v>
      </c>
      <c r="P653">
        <f>IF(MONTH(A653)=10,1,0)</f>
        <v>1</v>
      </c>
      <c r="Q653">
        <f>IF(MONTH(A653)=12,1,0)</f>
        <v>0</v>
      </c>
      <c r="R653">
        <f>IF(WEEKDAY(A653)&gt;=6,1,0)</f>
        <v>0</v>
      </c>
      <c r="S653">
        <v>1193.0999999999999</v>
      </c>
      <c r="T653">
        <f>IF(MONTH(A653)=2,1,0)</f>
        <v>0</v>
      </c>
      <c r="U653">
        <f>IF(MONTH(A653)=3,1,0)</f>
        <v>0</v>
      </c>
      <c r="V653">
        <f>IF(MONTH(A653)=5,1,0)</f>
        <v>0</v>
      </c>
      <c r="W653">
        <f>IF(MONTH(A653)=6,1,0)</f>
        <v>0</v>
      </c>
      <c r="X653">
        <f>IF(MONTH(A653)=7,1,0)</f>
        <v>0</v>
      </c>
      <c r="Y653">
        <f>IF(MONTH(A653)=11,1,0)</f>
        <v>0</v>
      </c>
    </row>
    <row r="654" spans="1:25">
      <c r="A654" s="1">
        <v>41197</v>
      </c>
      <c r="B654">
        <v>35</v>
      </c>
      <c r="C654">
        <v>144.14285714285714</v>
      </c>
      <c r="D654">
        <v>5045</v>
      </c>
      <c r="E654">
        <v>5</v>
      </c>
      <c r="F654">
        <v>105.4</v>
      </c>
      <c r="G654">
        <v>527</v>
      </c>
      <c r="H654">
        <v>40</v>
      </c>
      <c r="I654">
        <v>139.30000000000001</v>
      </c>
      <c r="J654">
        <v>5572</v>
      </c>
      <c r="K654">
        <v>0</v>
      </c>
      <c r="L654">
        <v>653</v>
      </c>
      <c r="M654">
        <f>IF(MONTH(A654)=4,1,0)</f>
        <v>0</v>
      </c>
      <c r="N654">
        <f>IF(MONTH(A654)=8,1,0)</f>
        <v>0</v>
      </c>
      <c r="O654">
        <f>IF(MONTH(A654)=9,1,0)</f>
        <v>0</v>
      </c>
      <c r="P654">
        <f>IF(MONTH(A654)=10,1,0)</f>
        <v>1</v>
      </c>
      <c r="Q654">
        <f>IF(MONTH(A654)=12,1,0)</f>
        <v>0</v>
      </c>
      <c r="R654">
        <f>IF(WEEKDAY(A654)&gt;=6,1,0)</f>
        <v>0</v>
      </c>
      <c r="S654">
        <v>3898</v>
      </c>
      <c r="T654">
        <f>IF(MONTH(A654)=2,1,0)</f>
        <v>0</v>
      </c>
      <c r="U654">
        <f>IF(MONTH(A654)=3,1,0)</f>
        <v>0</v>
      </c>
      <c r="V654">
        <f>IF(MONTH(A654)=5,1,0)</f>
        <v>0</v>
      </c>
      <c r="W654">
        <f>IF(MONTH(A654)=6,1,0)</f>
        <v>0</v>
      </c>
      <c r="X654">
        <f>IF(MONTH(A654)=7,1,0)</f>
        <v>0</v>
      </c>
      <c r="Y654">
        <f>IF(MONTH(A654)=11,1,0)</f>
        <v>0</v>
      </c>
    </row>
    <row r="655" spans="1:25">
      <c r="A655" s="1">
        <v>41198</v>
      </c>
      <c r="B655">
        <v>42</v>
      </c>
      <c r="C655">
        <v>143.64285714285714</v>
      </c>
      <c r="D655">
        <v>6033</v>
      </c>
      <c r="E655">
        <v>6</v>
      </c>
      <c r="F655">
        <v>119.33333333333333</v>
      </c>
      <c r="G655">
        <v>716</v>
      </c>
      <c r="H655">
        <v>48</v>
      </c>
      <c r="I655">
        <v>140.60416666666666</v>
      </c>
      <c r="J655">
        <v>6749</v>
      </c>
      <c r="K655">
        <v>0</v>
      </c>
      <c r="L655">
        <v>654</v>
      </c>
      <c r="M655">
        <f>IF(MONTH(A655)=4,1,0)</f>
        <v>0</v>
      </c>
      <c r="N655">
        <f>IF(MONTH(A655)=8,1,0)</f>
        <v>0</v>
      </c>
      <c r="O655">
        <f>IF(MONTH(A655)=9,1,0)</f>
        <v>0</v>
      </c>
      <c r="P655">
        <f>IF(MONTH(A655)=10,1,0)</f>
        <v>1</v>
      </c>
      <c r="Q655">
        <f>IF(MONTH(A655)=12,1,0)</f>
        <v>0</v>
      </c>
      <c r="R655">
        <f>IF(WEEKDAY(A655)&gt;=6,1,0)</f>
        <v>0</v>
      </c>
      <c r="S655">
        <v>5572</v>
      </c>
      <c r="T655">
        <f>IF(MONTH(A655)=2,1,0)</f>
        <v>0</v>
      </c>
      <c r="U655">
        <f>IF(MONTH(A655)=3,1,0)</f>
        <v>0</v>
      </c>
      <c r="V655">
        <f>IF(MONTH(A655)=5,1,0)</f>
        <v>0</v>
      </c>
      <c r="W655">
        <f>IF(MONTH(A655)=6,1,0)</f>
        <v>0</v>
      </c>
      <c r="X655">
        <f>IF(MONTH(A655)=7,1,0)</f>
        <v>0</v>
      </c>
      <c r="Y655">
        <f>IF(MONTH(A655)=11,1,0)</f>
        <v>0</v>
      </c>
    </row>
    <row r="656" spans="1:25">
      <c r="A656" s="1">
        <v>41199</v>
      </c>
      <c r="B656">
        <v>33</v>
      </c>
      <c r="C656">
        <v>142.36363636363637</v>
      </c>
      <c r="D656">
        <v>4698</v>
      </c>
      <c r="E656">
        <v>7</v>
      </c>
      <c r="F656">
        <v>123</v>
      </c>
      <c r="G656">
        <v>861</v>
      </c>
      <c r="H656">
        <v>40</v>
      </c>
      <c r="I656">
        <v>138.97499999999999</v>
      </c>
      <c r="J656">
        <v>5559</v>
      </c>
      <c r="K656">
        <v>0</v>
      </c>
      <c r="L656">
        <v>655</v>
      </c>
      <c r="M656">
        <f>IF(MONTH(A656)=4,1,0)</f>
        <v>0</v>
      </c>
      <c r="N656">
        <f>IF(MONTH(A656)=8,1,0)</f>
        <v>0</v>
      </c>
      <c r="O656">
        <f>IF(MONTH(A656)=9,1,0)</f>
        <v>0</v>
      </c>
      <c r="P656">
        <f>IF(MONTH(A656)=10,1,0)</f>
        <v>1</v>
      </c>
      <c r="Q656">
        <f>IF(MONTH(A656)=12,1,0)</f>
        <v>0</v>
      </c>
      <c r="R656">
        <f>IF(WEEKDAY(A656)&gt;=6,1,0)</f>
        <v>0</v>
      </c>
      <c r="S656">
        <v>6749</v>
      </c>
      <c r="T656">
        <f>IF(MONTH(A656)=2,1,0)</f>
        <v>0</v>
      </c>
      <c r="U656">
        <f>IF(MONTH(A656)=3,1,0)</f>
        <v>0</v>
      </c>
      <c r="V656">
        <f>IF(MONTH(A656)=5,1,0)</f>
        <v>0</v>
      </c>
      <c r="W656">
        <f>IF(MONTH(A656)=6,1,0)</f>
        <v>0</v>
      </c>
      <c r="X656">
        <f>IF(MONTH(A656)=7,1,0)</f>
        <v>0</v>
      </c>
      <c r="Y656">
        <f>IF(MONTH(A656)=11,1,0)</f>
        <v>0</v>
      </c>
    </row>
    <row r="657" spans="1:25">
      <c r="A657" s="1">
        <v>41200</v>
      </c>
      <c r="B657">
        <v>42</v>
      </c>
      <c r="C657">
        <v>137.74404761904762</v>
      </c>
      <c r="D657">
        <v>5785.25</v>
      </c>
      <c r="E657">
        <v>35</v>
      </c>
      <c r="F657">
        <v>144.48571428571429</v>
      </c>
      <c r="G657">
        <v>5057</v>
      </c>
      <c r="H657">
        <v>77</v>
      </c>
      <c r="I657">
        <v>140.80844155844156</v>
      </c>
      <c r="J657">
        <v>10842.25</v>
      </c>
      <c r="K657">
        <v>0</v>
      </c>
      <c r="L657">
        <v>656</v>
      </c>
      <c r="M657">
        <f>IF(MONTH(A657)=4,1,0)</f>
        <v>0</v>
      </c>
      <c r="N657">
        <f>IF(MONTH(A657)=8,1,0)</f>
        <v>0</v>
      </c>
      <c r="O657">
        <f>IF(MONTH(A657)=9,1,0)</f>
        <v>0</v>
      </c>
      <c r="P657">
        <f>IF(MONTH(A657)=10,1,0)</f>
        <v>1</v>
      </c>
      <c r="Q657">
        <f>IF(MONTH(A657)=12,1,0)</f>
        <v>0</v>
      </c>
      <c r="R657">
        <f>IF(WEEKDAY(A657)&gt;=6,1,0)</f>
        <v>0</v>
      </c>
      <c r="S657">
        <v>5559</v>
      </c>
      <c r="T657">
        <f>IF(MONTH(A657)=2,1,0)</f>
        <v>0</v>
      </c>
      <c r="U657">
        <f>IF(MONTH(A657)=3,1,0)</f>
        <v>0</v>
      </c>
      <c r="V657">
        <f>IF(MONTH(A657)=5,1,0)</f>
        <v>0</v>
      </c>
      <c r="W657">
        <f>IF(MONTH(A657)=6,1,0)</f>
        <v>0</v>
      </c>
      <c r="X657">
        <f>IF(MONTH(A657)=7,1,0)</f>
        <v>0</v>
      </c>
      <c r="Y657">
        <f>IF(MONTH(A657)=11,1,0)</f>
        <v>0</v>
      </c>
    </row>
    <row r="658" spans="1:25">
      <c r="A658" s="1">
        <v>41201</v>
      </c>
      <c r="B658">
        <v>33</v>
      </c>
      <c r="C658">
        <v>131.81060606060606</v>
      </c>
      <c r="D658">
        <v>4349.75</v>
      </c>
      <c r="E658">
        <v>58</v>
      </c>
      <c r="F658">
        <v>149.37068965517241</v>
      </c>
      <c r="G658">
        <v>8663.5</v>
      </c>
      <c r="H658">
        <v>91</v>
      </c>
      <c r="I658">
        <v>143.00274725274724</v>
      </c>
      <c r="J658">
        <v>13013.25</v>
      </c>
      <c r="K658">
        <v>0</v>
      </c>
      <c r="L658">
        <v>657</v>
      </c>
      <c r="M658">
        <f>IF(MONTH(A658)=4,1,0)</f>
        <v>0</v>
      </c>
      <c r="N658">
        <f>IF(MONTH(A658)=8,1,0)</f>
        <v>0</v>
      </c>
      <c r="O658">
        <f>IF(MONTH(A658)=9,1,0)</f>
        <v>0</v>
      </c>
      <c r="P658">
        <f>IF(MONTH(A658)=10,1,0)</f>
        <v>1</v>
      </c>
      <c r="Q658">
        <f>IF(MONTH(A658)=12,1,0)</f>
        <v>0</v>
      </c>
      <c r="R658">
        <f>IF(WEEKDAY(A658)&gt;=6,1,0)</f>
        <v>1</v>
      </c>
      <c r="S658">
        <v>10842.25</v>
      </c>
      <c r="T658">
        <f>IF(MONTH(A658)=2,1,0)</f>
        <v>0</v>
      </c>
      <c r="U658">
        <f>IF(MONTH(A658)=3,1,0)</f>
        <v>0</v>
      </c>
      <c r="V658">
        <f>IF(MONTH(A658)=5,1,0)</f>
        <v>0</v>
      </c>
      <c r="W658">
        <f>IF(MONTH(A658)=6,1,0)</f>
        <v>0</v>
      </c>
      <c r="X658">
        <f>IF(MONTH(A658)=7,1,0)</f>
        <v>0</v>
      </c>
      <c r="Y658">
        <f>IF(MONTH(A658)=11,1,0)</f>
        <v>0</v>
      </c>
    </row>
    <row r="659" spans="1:25">
      <c r="A659" s="1">
        <v>41202</v>
      </c>
      <c r="B659">
        <v>38</v>
      </c>
      <c r="C659">
        <v>145.57894736842104</v>
      </c>
      <c r="D659">
        <v>5532</v>
      </c>
      <c r="E659">
        <v>54</v>
      </c>
      <c r="F659">
        <v>159.64444444444442</v>
      </c>
      <c r="G659">
        <v>8620.7999999999993</v>
      </c>
      <c r="H659">
        <v>92</v>
      </c>
      <c r="I659">
        <v>153.83478260869563</v>
      </c>
      <c r="J659">
        <v>14152.8</v>
      </c>
      <c r="K659">
        <v>1</v>
      </c>
      <c r="L659">
        <v>658</v>
      </c>
      <c r="M659">
        <f>IF(MONTH(A659)=4,1,0)</f>
        <v>0</v>
      </c>
      <c r="N659">
        <f>IF(MONTH(A659)=8,1,0)</f>
        <v>0</v>
      </c>
      <c r="O659">
        <f>IF(MONTH(A659)=9,1,0)</f>
        <v>0</v>
      </c>
      <c r="P659">
        <f>IF(MONTH(A659)=10,1,0)</f>
        <v>1</v>
      </c>
      <c r="Q659">
        <f>IF(MONTH(A659)=12,1,0)</f>
        <v>0</v>
      </c>
      <c r="R659">
        <f>IF(WEEKDAY(A659)&gt;=6,1,0)</f>
        <v>1</v>
      </c>
      <c r="S659">
        <v>13013.25</v>
      </c>
      <c r="T659">
        <f>IF(MONTH(A659)=2,1,0)</f>
        <v>0</v>
      </c>
      <c r="U659">
        <f>IF(MONTH(A659)=3,1,0)</f>
        <v>0</v>
      </c>
      <c r="V659">
        <f>IF(MONTH(A659)=5,1,0)</f>
        <v>0</v>
      </c>
      <c r="W659">
        <f>IF(MONTH(A659)=6,1,0)</f>
        <v>0</v>
      </c>
      <c r="X659">
        <f>IF(MONTH(A659)=7,1,0)</f>
        <v>0</v>
      </c>
      <c r="Y659">
        <f>IF(MONTH(A659)=11,1,0)</f>
        <v>0</v>
      </c>
    </row>
    <row r="660" spans="1:25">
      <c r="A660" s="1">
        <v>41203</v>
      </c>
      <c r="B660">
        <v>75</v>
      </c>
      <c r="C660">
        <v>146.70666666666668</v>
      </c>
      <c r="D660">
        <v>11003</v>
      </c>
      <c r="E660">
        <v>11</v>
      </c>
      <c r="F660">
        <v>141.36363636363637</v>
      </c>
      <c r="G660">
        <v>1555</v>
      </c>
      <c r="H660">
        <v>86</v>
      </c>
      <c r="I660">
        <v>146.02325581395348</v>
      </c>
      <c r="J660">
        <v>12558</v>
      </c>
      <c r="K660">
        <v>0</v>
      </c>
      <c r="L660">
        <v>659</v>
      </c>
      <c r="M660">
        <f>IF(MONTH(A660)=4,1,0)</f>
        <v>0</v>
      </c>
      <c r="N660">
        <f>IF(MONTH(A660)=8,1,0)</f>
        <v>0</v>
      </c>
      <c r="O660">
        <f>IF(MONTH(A660)=9,1,0)</f>
        <v>0</v>
      </c>
      <c r="P660">
        <f>IF(MONTH(A660)=10,1,0)</f>
        <v>1</v>
      </c>
      <c r="Q660">
        <f>IF(MONTH(A660)=12,1,0)</f>
        <v>0</v>
      </c>
      <c r="R660">
        <f>IF(WEEKDAY(A660)&gt;=6,1,0)</f>
        <v>0</v>
      </c>
      <c r="S660">
        <v>14152.8</v>
      </c>
      <c r="T660">
        <f>IF(MONTH(A660)=2,1,0)</f>
        <v>0</v>
      </c>
      <c r="U660">
        <f>IF(MONTH(A660)=3,1,0)</f>
        <v>0</v>
      </c>
      <c r="V660">
        <f>IF(MONTH(A660)=5,1,0)</f>
        <v>0</v>
      </c>
      <c r="W660">
        <f>IF(MONTH(A660)=6,1,0)</f>
        <v>0</v>
      </c>
      <c r="X660">
        <f>IF(MONTH(A660)=7,1,0)</f>
        <v>0</v>
      </c>
      <c r="Y660">
        <f>IF(MONTH(A660)=11,1,0)</f>
        <v>0</v>
      </c>
    </row>
    <row r="661" spans="1:25">
      <c r="A661" s="1">
        <v>41204</v>
      </c>
      <c r="B661">
        <v>78</v>
      </c>
      <c r="C661">
        <v>150.10256410256412</v>
      </c>
      <c r="D661">
        <v>11708</v>
      </c>
      <c r="E661">
        <v>12</v>
      </c>
      <c r="F661">
        <v>163.58333333333334</v>
      </c>
      <c r="G661">
        <v>1963</v>
      </c>
      <c r="H661">
        <v>90</v>
      </c>
      <c r="I661">
        <v>151.9</v>
      </c>
      <c r="J661">
        <v>13671</v>
      </c>
      <c r="K661">
        <v>0</v>
      </c>
      <c r="L661">
        <v>660</v>
      </c>
      <c r="M661">
        <f>IF(MONTH(A661)=4,1,0)</f>
        <v>0</v>
      </c>
      <c r="N661">
        <f>IF(MONTH(A661)=8,1,0)</f>
        <v>0</v>
      </c>
      <c r="O661">
        <f>IF(MONTH(A661)=9,1,0)</f>
        <v>0</v>
      </c>
      <c r="P661">
        <f>IF(MONTH(A661)=10,1,0)</f>
        <v>1</v>
      </c>
      <c r="Q661">
        <f>IF(MONTH(A661)=12,1,0)</f>
        <v>0</v>
      </c>
      <c r="R661">
        <f>IF(WEEKDAY(A661)&gt;=6,1,0)</f>
        <v>0</v>
      </c>
      <c r="S661">
        <v>12558</v>
      </c>
      <c r="T661">
        <f>IF(MONTH(A661)=2,1,0)</f>
        <v>0</v>
      </c>
      <c r="U661">
        <f>IF(MONTH(A661)=3,1,0)</f>
        <v>0</v>
      </c>
      <c r="V661">
        <f>IF(MONTH(A661)=5,1,0)</f>
        <v>0</v>
      </c>
      <c r="W661">
        <f>IF(MONTH(A661)=6,1,0)</f>
        <v>0</v>
      </c>
      <c r="X661">
        <f>IF(MONTH(A661)=7,1,0)</f>
        <v>0</v>
      </c>
      <c r="Y661">
        <f>IF(MONTH(A661)=11,1,0)</f>
        <v>0</v>
      </c>
    </row>
    <row r="662" spans="1:25">
      <c r="A662" s="1">
        <v>41205</v>
      </c>
      <c r="B662">
        <v>84</v>
      </c>
      <c r="C662">
        <v>150.0952380952381</v>
      </c>
      <c r="D662">
        <v>12608</v>
      </c>
      <c r="E662">
        <v>3</v>
      </c>
      <c r="F662">
        <v>169.66666666666666</v>
      </c>
      <c r="G662">
        <v>509</v>
      </c>
      <c r="H662">
        <v>87</v>
      </c>
      <c r="I662">
        <v>150.77011494252875</v>
      </c>
      <c r="J662">
        <v>13117</v>
      </c>
      <c r="K662">
        <v>0</v>
      </c>
      <c r="L662">
        <v>661</v>
      </c>
      <c r="M662">
        <f>IF(MONTH(A662)=4,1,0)</f>
        <v>0</v>
      </c>
      <c r="N662">
        <f>IF(MONTH(A662)=8,1,0)</f>
        <v>0</v>
      </c>
      <c r="O662">
        <f>IF(MONTH(A662)=9,1,0)</f>
        <v>0</v>
      </c>
      <c r="P662">
        <f>IF(MONTH(A662)=10,1,0)</f>
        <v>1</v>
      </c>
      <c r="Q662">
        <f>IF(MONTH(A662)=12,1,0)</f>
        <v>0</v>
      </c>
      <c r="R662">
        <f>IF(WEEKDAY(A662)&gt;=6,1,0)</f>
        <v>0</v>
      </c>
      <c r="S662">
        <v>13671</v>
      </c>
      <c r="T662">
        <f>IF(MONTH(A662)=2,1,0)</f>
        <v>0</v>
      </c>
      <c r="U662">
        <f>IF(MONTH(A662)=3,1,0)</f>
        <v>0</v>
      </c>
      <c r="V662">
        <f>IF(MONTH(A662)=5,1,0)</f>
        <v>0</v>
      </c>
      <c r="W662">
        <f>IF(MONTH(A662)=6,1,0)</f>
        <v>0</v>
      </c>
      <c r="X662">
        <f>IF(MONTH(A662)=7,1,0)</f>
        <v>0</v>
      </c>
      <c r="Y662">
        <f>IF(MONTH(A662)=11,1,0)</f>
        <v>0</v>
      </c>
    </row>
    <row r="663" spans="1:25">
      <c r="A663" s="1">
        <v>41206</v>
      </c>
      <c r="B663">
        <v>60</v>
      </c>
      <c r="C663">
        <v>145.18333333333334</v>
      </c>
      <c r="D663">
        <v>8711</v>
      </c>
      <c r="E663">
        <v>8</v>
      </c>
      <c r="F663">
        <v>150.26249999999999</v>
      </c>
      <c r="G663">
        <v>1202.0999999999999</v>
      </c>
      <c r="H663">
        <v>68</v>
      </c>
      <c r="I663">
        <v>145.78088235294118</v>
      </c>
      <c r="J663">
        <v>9913.1</v>
      </c>
      <c r="K663">
        <v>0</v>
      </c>
      <c r="L663">
        <v>662</v>
      </c>
      <c r="M663">
        <f>IF(MONTH(A663)=4,1,0)</f>
        <v>0</v>
      </c>
      <c r="N663">
        <f>IF(MONTH(A663)=8,1,0)</f>
        <v>0</v>
      </c>
      <c r="O663">
        <f>IF(MONTH(A663)=9,1,0)</f>
        <v>0</v>
      </c>
      <c r="P663">
        <f>IF(MONTH(A663)=10,1,0)</f>
        <v>1</v>
      </c>
      <c r="Q663">
        <f>IF(MONTH(A663)=12,1,0)</f>
        <v>0</v>
      </c>
      <c r="R663">
        <f>IF(WEEKDAY(A663)&gt;=6,1,0)</f>
        <v>0</v>
      </c>
      <c r="S663">
        <v>13117</v>
      </c>
      <c r="T663">
        <f>IF(MONTH(A663)=2,1,0)</f>
        <v>0</v>
      </c>
      <c r="U663">
        <f>IF(MONTH(A663)=3,1,0)</f>
        <v>0</v>
      </c>
      <c r="V663">
        <f>IF(MONTH(A663)=5,1,0)</f>
        <v>0</v>
      </c>
      <c r="W663">
        <f>IF(MONTH(A663)=6,1,0)</f>
        <v>0</v>
      </c>
      <c r="X663">
        <f>IF(MONTH(A663)=7,1,0)</f>
        <v>0</v>
      </c>
      <c r="Y663">
        <f>IF(MONTH(A663)=11,1,0)</f>
        <v>0</v>
      </c>
    </row>
    <row r="664" spans="1:25">
      <c r="A664" s="1">
        <v>41207</v>
      </c>
      <c r="B664">
        <v>81</v>
      </c>
      <c r="C664">
        <v>147.45679012345678</v>
      </c>
      <c r="D664">
        <v>11944</v>
      </c>
      <c r="E664">
        <v>15</v>
      </c>
      <c r="F664">
        <v>152.77199999999999</v>
      </c>
      <c r="G664">
        <v>2291.58</v>
      </c>
      <c r="H664">
        <v>96</v>
      </c>
      <c r="I664">
        <v>148.28729166666668</v>
      </c>
      <c r="J664">
        <v>14235.58</v>
      </c>
      <c r="K664">
        <v>0</v>
      </c>
      <c r="L664">
        <v>663</v>
      </c>
      <c r="M664">
        <f>IF(MONTH(A664)=4,1,0)</f>
        <v>0</v>
      </c>
      <c r="N664">
        <f>IF(MONTH(A664)=8,1,0)</f>
        <v>0</v>
      </c>
      <c r="O664">
        <f>IF(MONTH(A664)=9,1,0)</f>
        <v>0</v>
      </c>
      <c r="P664">
        <f>IF(MONTH(A664)=10,1,0)</f>
        <v>1</v>
      </c>
      <c r="Q664">
        <f>IF(MONTH(A664)=12,1,0)</f>
        <v>0</v>
      </c>
      <c r="R664">
        <f>IF(WEEKDAY(A664)&gt;=6,1,0)</f>
        <v>0</v>
      </c>
      <c r="S664">
        <v>9913.1</v>
      </c>
      <c r="T664">
        <f>IF(MONTH(A664)=2,1,0)</f>
        <v>0</v>
      </c>
      <c r="U664">
        <f>IF(MONTH(A664)=3,1,0)</f>
        <v>0</v>
      </c>
      <c r="V664">
        <f>IF(MONTH(A664)=5,1,0)</f>
        <v>0</v>
      </c>
      <c r="W664">
        <f>IF(MONTH(A664)=6,1,0)</f>
        <v>0</v>
      </c>
      <c r="X664">
        <f>IF(MONTH(A664)=7,1,0)</f>
        <v>0</v>
      </c>
      <c r="Y664">
        <f>IF(MONTH(A664)=11,1,0)</f>
        <v>0</v>
      </c>
    </row>
    <row r="665" spans="1:25">
      <c r="A665" s="1">
        <v>41208</v>
      </c>
      <c r="B665">
        <v>66</v>
      </c>
      <c r="C665">
        <v>150.56060606060606</v>
      </c>
      <c r="D665">
        <v>9937</v>
      </c>
      <c r="E665">
        <v>24</v>
      </c>
      <c r="F665">
        <v>142.80000000000001</v>
      </c>
      <c r="G665">
        <v>3427.2000000000003</v>
      </c>
      <c r="H665">
        <v>90</v>
      </c>
      <c r="I665">
        <v>148.49111111111111</v>
      </c>
      <c r="J665">
        <v>13364.2</v>
      </c>
      <c r="K665">
        <v>0</v>
      </c>
      <c r="L665">
        <v>664</v>
      </c>
      <c r="M665">
        <f>IF(MONTH(A665)=4,1,0)</f>
        <v>0</v>
      </c>
      <c r="N665">
        <f>IF(MONTH(A665)=8,1,0)</f>
        <v>0</v>
      </c>
      <c r="O665">
        <f>IF(MONTH(A665)=9,1,0)</f>
        <v>0</v>
      </c>
      <c r="P665">
        <f>IF(MONTH(A665)=10,1,0)</f>
        <v>1</v>
      </c>
      <c r="Q665">
        <f>IF(MONTH(A665)=12,1,0)</f>
        <v>0</v>
      </c>
      <c r="R665">
        <f>IF(WEEKDAY(A665)&gt;=6,1,0)</f>
        <v>1</v>
      </c>
      <c r="S665">
        <v>14235.58</v>
      </c>
      <c r="T665">
        <f>IF(MONTH(A665)=2,1,0)</f>
        <v>0</v>
      </c>
      <c r="U665">
        <f>IF(MONTH(A665)=3,1,0)</f>
        <v>0</v>
      </c>
      <c r="V665">
        <f>IF(MONTH(A665)=5,1,0)</f>
        <v>0</v>
      </c>
      <c r="W665">
        <f>IF(MONTH(A665)=6,1,0)</f>
        <v>0</v>
      </c>
      <c r="X665">
        <f>IF(MONTH(A665)=7,1,0)</f>
        <v>0</v>
      </c>
      <c r="Y665">
        <f>IF(MONTH(A665)=11,1,0)</f>
        <v>0</v>
      </c>
    </row>
    <row r="666" spans="1:25">
      <c r="A666" s="1">
        <v>41209</v>
      </c>
      <c r="B666">
        <v>68</v>
      </c>
      <c r="C666">
        <v>146.95588235294119</v>
      </c>
      <c r="D666">
        <v>9993</v>
      </c>
      <c r="E666">
        <v>23</v>
      </c>
      <c r="F666">
        <v>139.53913043478261</v>
      </c>
      <c r="G666">
        <v>3209.4</v>
      </c>
      <c r="H666">
        <v>91</v>
      </c>
      <c r="I666">
        <v>145.08131868131866</v>
      </c>
      <c r="J666">
        <v>13202.4</v>
      </c>
      <c r="K666">
        <v>1</v>
      </c>
      <c r="L666">
        <v>665</v>
      </c>
      <c r="M666">
        <f>IF(MONTH(A666)=4,1,0)</f>
        <v>0</v>
      </c>
      <c r="N666">
        <f>IF(MONTH(A666)=8,1,0)</f>
        <v>0</v>
      </c>
      <c r="O666">
        <f>IF(MONTH(A666)=9,1,0)</f>
        <v>0</v>
      </c>
      <c r="P666">
        <f>IF(MONTH(A666)=10,1,0)</f>
        <v>1</v>
      </c>
      <c r="Q666">
        <f>IF(MONTH(A666)=12,1,0)</f>
        <v>0</v>
      </c>
      <c r="R666">
        <f>IF(WEEKDAY(A666)&gt;=6,1,0)</f>
        <v>1</v>
      </c>
      <c r="S666">
        <v>13364.2</v>
      </c>
      <c r="T666">
        <f>IF(MONTH(A666)=2,1,0)</f>
        <v>0</v>
      </c>
      <c r="U666">
        <f>IF(MONTH(A666)=3,1,0)</f>
        <v>0</v>
      </c>
      <c r="V666">
        <f>IF(MONTH(A666)=5,1,0)</f>
        <v>0</v>
      </c>
      <c r="W666">
        <f>IF(MONTH(A666)=6,1,0)</f>
        <v>0</v>
      </c>
      <c r="X666">
        <f>IF(MONTH(A666)=7,1,0)</f>
        <v>0</v>
      </c>
      <c r="Y666">
        <f>IF(MONTH(A666)=11,1,0)</f>
        <v>0</v>
      </c>
    </row>
    <row r="667" spans="1:25">
      <c r="A667" s="1">
        <v>41210</v>
      </c>
      <c r="B667">
        <v>81</v>
      </c>
      <c r="C667">
        <v>141.62962962962962</v>
      </c>
      <c r="D667">
        <v>11472</v>
      </c>
      <c r="E667">
        <v>2</v>
      </c>
      <c r="F667">
        <v>70</v>
      </c>
      <c r="G667">
        <v>140</v>
      </c>
      <c r="H667">
        <v>83</v>
      </c>
      <c r="I667">
        <v>139.90361445783134</v>
      </c>
      <c r="J667">
        <v>11612</v>
      </c>
      <c r="K667">
        <v>0</v>
      </c>
      <c r="L667">
        <v>666</v>
      </c>
      <c r="M667">
        <f>IF(MONTH(A667)=4,1,0)</f>
        <v>0</v>
      </c>
      <c r="N667">
        <f>IF(MONTH(A667)=8,1,0)</f>
        <v>0</v>
      </c>
      <c r="O667">
        <f>IF(MONTH(A667)=9,1,0)</f>
        <v>0</v>
      </c>
      <c r="P667">
        <f>IF(MONTH(A667)=10,1,0)</f>
        <v>1</v>
      </c>
      <c r="Q667">
        <f>IF(MONTH(A667)=12,1,0)</f>
        <v>0</v>
      </c>
      <c r="R667">
        <f>IF(WEEKDAY(A667)&gt;=6,1,0)</f>
        <v>0</v>
      </c>
      <c r="S667">
        <v>13202.4</v>
      </c>
      <c r="T667">
        <f>IF(MONTH(A667)=2,1,0)</f>
        <v>0</v>
      </c>
      <c r="U667">
        <f>IF(MONTH(A667)=3,1,0)</f>
        <v>0</v>
      </c>
      <c r="V667">
        <f>IF(MONTH(A667)=5,1,0)</f>
        <v>0</v>
      </c>
      <c r="W667">
        <f>IF(MONTH(A667)=6,1,0)</f>
        <v>0</v>
      </c>
      <c r="X667">
        <f>IF(MONTH(A667)=7,1,0)</f>
        <v>0</v>
      </c>
      <c r="Y667">
        <f>IF(MONTH(A667)=11,1,0)</f>
        <v>0</v>
      </c>
    </row>
    <row r="668" spans="1:25">
      <c r="A668" s="1">
        <v>41211</v>
      </c>
      <c r="B668">
        <v>85</v>
      </c>
      <c r="C668">
        <v>145.96470588235294</v>
      </c>
      <c r="D668">
        <v>12407</v>
      </c>
      <c r="E668">
        <v>3</v>
      </c>
      <c r="F668">
        <v>103</v>
      </c>
      <c r="G668">
        <v>309</v>
      </c>
      <c r="H668">
        <v>88</v>
      </c>
      <c r="I668">
        <v>144.5</v>
      </c>
      <c r="J668">
        <v>12716</v>
      </c>
      <c r="K668">
        <v>0</v>
      </c>
      <c r="L668">
        <v>667</v>
      </c>
      <c r="M668">
        <f>IF(MONTH(A668)=4,1,0)</f>
        <v>0</v>
      </c>
      <c r="N668">
        <f>IF(MONTH(A668)=8,1,0)</f>
        <v>0</v>
      </c>
      <c r="O668">
        <f>IF(MONTH(A668)=9,1,0)</f>
        <v>0</v>
      </c>
      <c r="P668">
        <f>IF(MONTH(A668)=10,1,0)</f>
        <v>1</v>
      </c>
      <c r="Q668">
        <f>IF(MONTH(A668)=12,1,0)</f>
        <v>0</v>
      </c>
      <c r="R668">
        <f>IF(WEEKDAY(A668)&gt;=6,1,0)</f>
        <v>0</v>
      </c>
      <c r="S668">
        <v>11612</v>
      </c>
      <c r="T668">
        <f>IF(MONTH(A668)=2,1,0)</f>
        <v>0</v>
      </c>
      <c r="U668">
        <f>IF(MONTH(A668)=3,1,0)</f>
        <v>0</v>
      </c>
      <c r="V668">
        <f>IF(MONTH(A668)=5,1,0)</f>
        <v>0</v>
      </c>
      <c r="W668">
        <f>IF(MONTH(A668)=6,1,0)</f>
        <v>0</v>
      </c>
      <c r="X668">
        <f>IF(MONTH(A668)=7,1,0)</f>
        <v>0</v>
      </c>
      <c r="Y668">
        <f>IF(MONTH(A668)=11,1,0)</f>
        <v>0</v>
      </c>
    </row>
    <row r="669" spans="1:25">
      <c r="A669" s="1">
        <v>41212</v>
      </c>
      <c r="B669">
        <v>58</v>
      </c>
      <c r="C669">
        <v>147.98275862068965</v>
      </c>
      <c r="D669">
        <v>8583</v>
      </c>
      <c r="E669">
        <v>3</v>
      </c>
      <c r="F669">
        <v>70</v>
      </c>
      <c r="G669">
        <v>210</v>
      </c>
      <c r="H669">
        <v>61</v>
      </c>
      <c r="I669">
        <v>144.14754098360655</v>
      </c>
      <c r="J669">
        <v>8793</v>
      </c>
      <c r="K669">
        <v>0</v>
      </c>
      <c r="L669">
        <v>668</v>
      </c>
      <c r="M669">
        <f>IF(MONTH(A669)=4,1,0)</f>
        <v>0</v>
      </c>
      <c r="N669">
        <f>IF(MONTH(A669)=8,1,0)</f>
        <v>0</v>
      </c>
      <c r="O669">
        <f>IF(MONTH(A669)=9,1,0)</f>
        <v>0</v>
      </c>
      <c r="P669">
        <f>IF(MONTH(A669)=10,1,0)</f>
        <v>1</v>
      </c>
      <c r="Q669">
        <f>IF(MONTH(A669)=12,1,0)</f>
        <v>0</v>
      </c>
      <c r="R669">
        <f>IF(WEEKDAY(A669)&gt;=6,1,0)</f>
        <v>0</v>
      </c>
      <c r="S669">
        <v>12716</v>
      </c>
      <c r="T669">
        <f>IF(MONTH(A669)=2,1,0)</f>
        <v>0</v>
      </c>
      <c r="U669">
        <f>IF(MONTH(A669)=3,1,0)</f>
        <v>0</v>
      </c>
      <c r="V669">
        <f>IF(MONTH(A669)=5,1,0)</f>
        <v>0</v>
      </c>
      <c r="W669">
        <f>IF(MONTH(A669)=6,1,0)</f>
        <v>0</v>
      </c>
      <c r="X669">
        <f>IF(MONTH(A669)=7,1,0)</f>
        <v>0</v>
      </c>
      <c r="Y669">
        <f>IF(MONTH(A669)=11,1,0)</f>
        <v>0</v>
      </c>
    </row>
    <row r="670" spans="1:25">
      <c r="A670" s="1">
        <v>41213</v>
      </c>
      <c r="B670">
        <v>53</v>
      </c>
      <c r="C670">
        <v>146.33962264150944</v>
      </c>
      <c r="D670">
        <v>7756</v>
      </c>
      <c r="E670">
        <v>5</v>
      </c>
      <c r="F670">
        <v>104</v>
      </c>
      <c r="G670">
        <v>520</v>
      </c>
      <c r="H670">
        <v>58</v>
      </c>
      <c r="I670">
        <v>142.68965517241378</v>
      </c>
      <c r="J670">
        <v>8276</v>
      </c>
      <c r="K670">
        <v>0</v>
      </c>
      <c r="L670">
        <v>669</v>
      </c>
      <c r="M670">
        <f>IF(MONTH(A670)=4,1,0)</f>
        <v>0</v>
      </c>
      <c r="N670">
        <f>IF(MONTH(A670)=8,1,0)</f>
        <v>0</v>
      </c>
      <c r="O670">
        <f>IF(MONTH(A670)=9,1,0)</f>
        <v>0</v>
      </c>
      <c r="P670">
        <f>IF(MONTH(A670)=10,1,0)</f>
        <v>1</v>
      </c>
      <c r="Q670">
        <f>IF(MONTH(A670)=12,1,0)</f>
        <v>0</v>
      </c>
      <c r="R670">
        <f>IF(WEEKDAY(A670)&gt;=6,1,0)</f>
        <v>0</v>
      </c>
      <c r="S670">
        <v>8793</v>
      </c>
      <c r="T670">
        <f>IF(MONTH(A670)=2,1,0)</f>
        <v>0</v>
      </c>
      <c r="U670">
        <f>IF(MONTH(A670)=3,1,0)</f>
        <v>0</v>
      </c>
      <c r="V670">
        <f>IF(MONTH(A670)=5,1,0)</f>
        <v>0</v>
      </c>
      <c r="W670">
        <f>IF(MONTH(A670)=6,1,0)</f>
        <v>0</v>
      </c>
      <c r="X670">
        <f>IF(MONTH(A670)=7,1,0)</f>
        <v>0</v>
      </c>
      <c r="Y670">
        <f>IF(MONTH(A670)=11,1,0)</f>
        <v>0</v>
      </c>
    </row>
    <row r="671" spans="1:25">
      <c r="A671" s="1">
        <v>41214</v>
      </c>
      <c r="B671">
        <v>79</v>
      </c>
      <c r="C671">
        <v>139.70886075949366</v>
      </c>
      <c r="D671">
        <v>11037</v>
      </c>
      <c r="E671">
        <v>7</v>
      </c>
      <c r="F671">
        <v>106.89285714285714</v>
      </c>
      <c r="G671">
        <v>748.25</v>
      </c>
      <c r="H671">
        <v>86</v>
      </c>
      <c r="I671">
        <v>137.03779069767441</v>
      </c>
      <c r="J671">
        <v>11785.25</v>
      </c>
      <c r="K671">
        <v>0</v>
      </c>
      <c r="L671">
        <v>670</v>
      </c>
      <c r="M671">
        <f>IF(MONTH(A671)=4,1,0)</f>
        <v>0</v>
      </c>
      <c r="N671">
        <f>IF(MONTH(A671)=8,1,0)</f>
        <v>0</v>
      </c>
      <c r="O671">
        <f>IF(MONTH(A671)=9,1,0)</f>
        <v>0</v>
      </c>
      <c r="P671">
        <f>IF(MONTH(A671)=10,1,0)</f>
        <v>0</v>
      </c>
      <c r="Q671">
        <f>IF(MONTH(A671)=12,1,0)</f>
        <v>0</v>
      </c>
      <c r="R671">
        <f>IF(WEEKDAY(A671)&gt;=6,1,0)</f>
        <v>0</v>
      </c>
      <c r="S671">
        <v>8276</v>
      </c>
      <c r="T671">
        <f>IF(MONTH(A671)=2,1,0)</f>
        <v>0</v>
      </c>
      <c r="U671">
        <f>IF(MONTH(A671)=3,1,0)</f>
        <v>0</v>
      </c>
      <c r="V671">
        <f>IF(MONTH(A671)=5,1,0)</f>
        <v>0</v>
      </c>
      <c r="W671">
        <f>IF(MONTH(A671)=6,1,0)</f>
        <v>0</v>
      </c>
      <c r="X671">
        <f>IF(MONTH(A671)=7,1,0)</f>
        <v>0</v>
      </c>
      <c r="Y671">
        <f>IF(MONTH(A671)=11,1,0)</f>
        <v>1</v>
      </c>
    </row>
    <row r="672" spans="1:25">
      <c r="A672" s="1">
        <v>41215</v>
      </c>
      <c r="B672">
        <v>73</v>
      </c>
      <c r="C672">
        <v>120.8082191780822</v>
      </c>
      <c r="D672">
        <v>8819</v>
      </c>
      <c r="E672">
        <v>4</v>
      </c>
      <c r="F672">
        <v>88.275000000000006</v>
      </c>
      <c r="G672">
        <v>353.1</v>
      </c>
      <c r="H672">
        <v>77</v>
      </c>
      <c r="I672">
        <v>119.11818181818182</v>
      </c>
      <c r="J672">
        <v>9172.1</v>
      </c>
      <c r="K672">
        <v>0</v>
      </c>
      <c r="L672">
        <v>671</v>
      </c>
      <c r="M672">
        <f>IF(MONTH(A672)=4,1,0)</f>
        <v>0</v>
      </c>
      <c r="N672">
        <f>IF(MONTH(A672)=8,1,0)</f>
        <v>0</v>
      </c>
      <c r="O672">
        <f>IF(MONTH(A672)=9,1,0)</f>
        <v>0</v>
      </c>
      <c r="P672">
        <f>IF(MONTH(A672)=10,1,0)</f>
        <v>0</v>
      </c>
      <c r="Q672">
        <f>IF(MONTH(A672)=12,1,0)</f>
        <v>0</v>
      </c>
      <c r="R672">
        <f>IF(WEEKDAY(A672)&gt;=6,1,0)</f>
        <v>1</v>
      </c>
      <c r="S672">
        <v>11785.25</v>
      </c>
      <c r="T672">
        <f>IF(MONTH(A672)=2,1,0)</f>
        <v>0</v>
      </c>
      <c r="U672">
        <f>IF(MONTH(A672)=3,1,0)</f>
        <v>0</v>
      </c>
      <c r="V672">
        <f>IF(MONTH(A672)=5,1,0)</f>
        <v>0</v>
      </c>
      <c r="W672">
        <f>IF(MONTH(A672)=6,1,0)</f>
        <v>0</v>
      </c>
      <c r="X672">
        <f>IF(MONTH(A672)=7,1,0)</f>
        <v>0</v>
      </c>
      <c r="Y672">
        <f>IF(MONTH(A672)=11,1,0)</f>
        <v>1</v>
      </c>
    </row>
    <row r="673" spans="1:25">
      <c r="A673" s="1">
        <v>41216</v>
      </c>
      <c r="B673">
        <v>35</v>
      </c>
      <c r="C673">
        <v>113.85714285714286</v>
      </c>
      <c r="D673">
        <v>3985</v>
      </c>
      <c r="E673">
        <v>1</v>
      </c>
      <c r="F673">
        <v>70</v>
      </c>
      <c r="G673">
        <v>70</v>
      </c>
      <c r="H673">
        <v>36</v>
      </c>
      <c r="I673">
        <v>112.63888888888889</v>
      </c>
      <c r="J673">
        <v>4055</v>
      </c>
      <c r="K673">
        <v>0</v>
      </c>
      <c r="L673">
        <v>672</v>
      </c>
      <c r="M673">
        <f>IF(MONTH(A673)=4,1,0)</f>
        <v>0</v>
      </c>
      <c r="N673">
        <f>IF(MONTH(A673)=8,1,0)</f>
        <v>0</v>
      </c>
      <c r="O673">
        <f>IF(MONTH(A673)=9,1,0)</f>
        <v>0</v>
      </c>
      <c r="P673">
        <f>IF(MONTH(A673)=10,1,0)</f>
        <v>0</v>
      </c>
      <c r="Q673">
        <f>IF(MONTH(A673)=12,1,0)</f>
        <v>0</v>
      </c>
      <c r="R673">
        <f>IF(WEEKDAY(A673)&gt;=6,1,0)</f>
        <v>1</v>
      </c>
      <c r="S673">
        <v>9172.1</v>
      </c>
      <c r="T673">
        <f>IF(MONTH(A673)=2,1,0)</f>
        <v>0</v>
      </c>
      <c r="U673">
        <f>IF(MONTH(A673)=3,1,0)</f>
        <v>0</v>
      </c>
      <c r="V673">
        <f>IF(MONTH(A673)=5,1,0)</f>
        <v>0</v>
      </c>
      <c r="W673">
        <f>IF(MONTH(A673)=6,1,0)</f>
        <v>0</v>
      </c>
      <c r="X673">
        <f>IF(MONTH(A673)=7,1,0)</f>
        <v>0</v>
      </c>
      <c r="Y673">
        <f>IF(MONTH(A673)=11,1,0)</f>
        <v>1</v>
      </c>
    </row>
    <row r="674" spans="1:25">
      <c r="A674" s="1">
        <v>41217</v>
      </c>
      <c r="B674">
        <v>51</v>
      </c>
      <c r="C674">
        <v>147.54901960784315</v>
      </c>
      <c r="D674">
        <v>7525</v>
      </c>
      <c r="E674">
        <v>2</v>
      </c>
      <c r="F674">
        <v>70</v>
      </c>
      <c r="G674">
        <v>140</v>
      </c>
      <c r="H674">
        <v>53</v>
      </c>
      <c r="I674">
        <v>144.62264150943398</v>
      </c>
      <c r="J674">
        <v>7665</v>
      </c>
      <c r="K674">
        <v>0</v>
      </c>
      <c r="L674">
        <v>673</v>
      </c>
      <c r="M674">
        <f>IF(MONTH(A674)=4,1,0)</f>
        <v>0</v>
      </c>
      <c r="N674">
        <f>IF(MONTH(A674)=8,1,0)</f>
        <v>0</v>
      </c>
      <c r="O674">
        <f>IF(MONTH(A674)=9,1,0)</f>
        <v>0</v>
      </c>
      <c r="P674">
        <f>IF(MONTH(A674)=10,1,0)</f>
        <v>0</v>
      </c>
      <c r="Q674">
        <f>IF(MONTH(A674)=12,1,0)</f>
        <v>0</v>
      </c>
      <c r="R674">
        <f>IF(WEEKDAY(A674)&gt;=6,1,0)</f>
        <v>0</v>
      </c>
      <c r="S674">
        <v>4055</v>
      </c>
      <c r="T674">
        <f>IF(MONTH(A674)=2,1,0)</f>
        <v>0</v>
      </c>
      <c r="U674">
        <f>IF(MONTH(A674)=3,1,0)</f>
        <v>0</v>
      </c>
      <c r="V674">
        <f>IF(MONTH(A674)=5,1,0)</f>
        <v>0</v>
      </c>
      <c r="W674">
        <f>IF(MONTH(A674)=6,1,0)</f>
        <v>0</v>
      </c>
      <c r="X674">
        <f>IF(MONTH(A674)=7,1,0)</f>
        <v>0</v>
      </c>
      <c r="Y674">
        <f>IF(MONTH(A674)=11,1,0)</f>
        <v>1</v>
      </c>
    </row>
    <row r="675" spans="1:25">
      <c r="A675" s="1">
        <v>41218</v>
      </c>
      <c r="B675">
        <v>52</v>
      </c>
      <c r="C675">
        <v>146.63461538461539</v>
      </c>
      <c r="D675">
        <v>7625</v>
      </c>
      <c r="E675">
        <v>3</v>
      </c>
      <c r="F675">
        <v>70</v>
      </c>
      <c r="G675">
        <v>210</v>
      </c>
      <c r="H675">
        <v>55</v>
      </c>
      <c r="I675">
        <v>142.45454545454547</v>
      </c>
      <c r="J675">
        <v>7835</v>
      </c>
      <c r="K675">
        <v>0</v>
      </c>
      <c r="L675">
        <v>674</v>
      </c>
      <c r="M675">
        <f>IF(MONTH(A675)=4,1,0)</f>
        <v>0</v>
      </c>
      <c r="N675">
        <f>IF(MONTH(A675)=8,1,0)</f>
        <v>0</v>
      </c>
      <c r="O675">
        <f>IF(MONTH(A675)=9,1,0)</f>
        <v>0</v>
      </c>
      <c r="P675">
        <f>IF(MONTH(A675)=10,1,0)</f>
        <v>0</v>
      </c>
      <c r="Q675">
        <f>IF(MONTH(A675)=12,1,0)</f>
        <v>0</v>
      </c>
      <c r="R675">
        <f>IF(WEEKDAY(A675)&gt;=6,1,0)</f>
        <v>0</v>
      </c>
      <c r="S675">
        <v>7665</v>
      </c>
      <c r="T675">
        <f>IF(MONTH(A675)=2,1,0)</f>
        <v>0</v>
      </c>
      <c r="U675">
        <f>IF(MONTH(A675)=3,1,0)</f>
        <v>0</v>
      </c>
      <c r="V675">
        <f>IF(MONTH(A675)=5,1,0)</f>
        <v>0</v>
      </c>
      <c r="W675">
        <f>IF(MONTH(A675)=6,1,0)</f>
        <v>0</v>
      </c>
      <c r="X675">
        <f>IF(MONTH(A675)=7,1,0)</f>
        <v>0</v>
      </c>
      <c r="Y675">
        <f>IF(MONTH(A675)=11,1,0)</f>
        <v>1</v>
      </c>
    </row>
    <row r="676" spans="1:25">
      <c r="A676" s="1">
        <v>41219</v>
      </c>
      <c r="B676">
        <v>79</v>
      </c>
      <c r="C676">
        <v>146.8860759493671</v>
      </c>
      <c r="D676">
        <v>11604</v>
      </c>
      <c r="E676">
        <v>9</v>
      </c>
      <c r="F676">
        <v>94.222222222222229</v>
      </c>
      <c r="G676">
        <v>848</v>
      </c>
      <c r="H676">
        <v>88</v>
      </c>
      <c r="I676">
        <v>141.5</v>
      </c>
      <c r="J676">
        <v>12452</v>
      </c>
      <c r="K676">
        <v>0</v>
      </c>
      <c r="L676">
        <v>675</v>
      </c>
      <c r="M676">
        <f>IF(MONTH(A676)=4,1,0)</f>
        <v>0</v>
      </c>
      <c r="N676">
        <f>IF(MONTH(A676)=8,1,0)</f>
        <v>0</v>
      </c>
      <c r="O676">
        <f>IF(MONTH(A676)=9,1,0)</f>
        <v>0</v>
      </c>
      <c r="P676">
        <f>IF(MONTH(A676)=10,1,0)</f>
        <v>0</v>
      </c>
      <c r="Q676">
        <f>IF(MONTH(A676)=12,1,0)</f>
        <v>0</v>
      </c>
      <c r="R676">
        <f>IF(WEEKDAY(A676)&gt;=6,1,0)</f>
        <v>0</v>
      </c>
      <c r="S676">
        <v>7835</v>
      </c>
      <c r="T676">
        <f>IF(MONTH(A676)=2,1,0)</f>
        <v>0</v>
      </c>
      <c r="U676">
        <f>IF(MONTH(A676)=3,1,0)</f>
        <v>0</v>
      </c>
      <c r="V676">
        <f>IF(MONTH(A676)=5,1,0)</f>
        <v>0</v>
      </c>
      <c r="W676">
        <f>IF(MONTH(A676)=6,1,0)</f>
        <v>0</v>
      </c>
      <c r="X676">
        <f>IF(MONTH(A676)=7,1,0)</f>
        <v>0</v>
      </c>
      <c r="Y676">
        <f>IF(MONTH(A676)=11,1,0)</f>
        <v>1</v>
      </c>
    </row>
    <row r="677" spans="1:25">
      <c r="A677" s="1">
        <v>41220</v>
      </c>
      <c r="B677">
        <v>83</v>
      </c>
      <c r="C677">
        <v>146.72289156626505</v>
      </c>
      <c r="D677">
        <v>12178</v>
      </c>
      <c r="E677">
        <v>7</v>
      </c>
      <c r="F677">
        <v>83.01428571428572</v>
      </c>
      <c r="G677">
        <v>581.1</v>
      </c>
      <c r="H677">
        <v>90</v>
      </c>
      <c r="I677">
        <v>141.76777777777778</v>
      </c>
      <c r="J677">
        <v>12759.1</v>
      </c>
      <c r="K677">
        <v>0</v>
      </c>
      <c r="L677">
        <v>676</v>
      </c>
      <c r="M677">
        <f>IF(MONTH(A677)=4,1,0)</f>
        <v>0</v>
      </c>
      <c r="N677">
        <f>IF(MONTH(A677)=8,1,0)</f>
        <v>0</v>
      </c>
      <c r="O677">
        <f>IF(MONTH(A677)=9,1,0)</f>
        <v>0</v>
      </c>
      <c r="P677">
        <f>IF(MONTH(A677)=10,1,0)</f>
        <v>0</v>
      </c>
      <c r="Q677">
        <f>IF(MONTH(A677)=12,1,0)</f>
        <v>0</v>
      </c>
      <c r="R677">
        <f>IF(WEEKDAY(A677)&gt;=6,1,0)</f>
        <v>0</v>
      </c>
      <c r="S677">
        <v>12452</v>
      </c>
      <c r="T677">
        <f>IF(MONTH(A677)=2,1,0)</f>
        <v>0</v>
      </c>
      <c r="U677">
        <f>IF(MONTH(A677)=3,1,0)</f>
        <v>0</v>
      </c>
      <c r="V677">
        <f>IF(MONTH(A677)=5,1,0)</f>
        <v>0</v>
      </c>
      <c r="W677">
        <f>IF(MONTH(A677)=6,1,0)</f>
        <v>0</v>
      </c>
      <c r="X677">
        <f>IF(MONTH(A677)=7,1,0)</f>
        <v>0</v>
      </c>
      <c r="Y677">
        <f>IF(MONTH(A677)=11,1,0)</f>
        <v>1</v>
      </c>
    </row>
    <row r="678" spans="1:25">
      <c r="A678" s="1">
        <v>41221</v>
      </c>
      <c r="B678">
        <v>79</v>
      </c>
      <c r="C678">
        <v>146.18987341772151</v>
      </c>
      <c r="D678">
        <v>11549</v>
      </c>
      <c r="E678">
        <v>7</v>
      </c>
      <c r="F678">
        <v>85.571428571428569</v>
      </c>
      <c r="G678">
        <v>599</v>
      </c>
      <c r="H678">
        <v>86</v>
      </c>
      <c r="I678">
        <v>141.25581395348837</v>
      </c>
      <c r="J678">
        <v>12148</v>
      </c>
      <c r="K678">
        <v>0</v>
      </c>
      <c r="L678">
        <v>677</v>
      </c>
      <c r="M678">
        <f>IF(MONTH(A678)=4,1,0)</f>
        <v>0</v>
      </c>
      <c r="N678">
        <f>IF(MONTH(A678)=8,1,0)</f>
        <v>0</v>
      </c>
      <c r="O678">
        <f>IF(MONTH(A678)=9,1,0)</f>
        <v>0</v>
      </c>
      <c r="P678">
        <f>IF(MONTH(A678)=10,1,0)</f>
        <v>0</v>
      </c>
      <c r="Q678">
        <f>IF(MONTH(A678)=12,1,0)</f>
        <v>0</v>
      </c>
      <c r="R678">
        <f>IF(WEEKDAY(A678)&gt;=6,1,0)</f>
        <v>0</v>
      </c>
      <c r="S678">
        <v>12759.1</v>
      </c>
      <c r="T678">
        <f>IF(MONTH(A678)=2,1,0)</f>
        <v>0</v>
      </c>
      <c r="U678">
        <f>IF(MONTH(A678)=3,1,0)</f>
        <v>0</v>
      </c>
      <c r="V678">
        <f>IF(MONTH(A678)=5,1,0)</f>
        <v>0</v>
      </c>
      <c r="W678">
        <f>IF(MONTH(A678)=6,1,0)</f>
        <v>0</v>
      </c>
      <c r="X678">
        <f>IF(MONTH(A678)=7,1,0)</f>
        <v>0</v>
      </c>
      <c r="Y678">
        <f>IF(MONTH(A678)=11,1,0)</f>
        <v>1</v>
      </c>
    </row>
    <row r="679" spans="1:25">
      <c r="A679" s="1">
        <v>41222</v>
      </c>
      <c r="B679">
        <v>45</v>
      </c>
      <c r="C679">
        <v>145.33333333333334</v>
      </c>
      <c r="D679">
        <v>6540</v>
      </c>
      <c r="E679">
        <v>6</v>
      </c>
      <c r="F679">
        <v>83.166666666666671</v>
      </c>
      <c r="G679">
        <v>499</v>
      </c>
      <c r="H679">
        <v>51</v>
      </c>
      <c r="I679">
        <v>138.01960784313727</v>
      </c>
      <c r="J679">
        <v>7039</v>
      </c>
      <c r="K679">
        <v>0</v>
      </c>
      <c r="L679">
        <v>678</v>
      </c>
      <c r="M679">
        <f>IF(MONTH(A679)=4,1,0)</f>
        <v>0</v>
      </c>
      <c r="N679">
        <f>IF(MONTH(A679)=8,1,0)</f>
        <v>0</v>
      </c>
      <c r="O679">
        <f>IF(MONTH(A679)=9,1,0)</f>
        <v>0</v>
      </c>
      <c r="P679">
        <f>IF(MONTH(A679)=10,1,0)</f>
        <v>0</v>
      </c>
      <c r="Q679">
        <f>IF(MONTH(A679)=12,1,0)</f>
        <v>0</v>
      </c>
      <c r="R679">
        <f>IF(WEEKDAY(A679)&gt;=6,1,0)</f>
        <v>1</v>
      </c>
      <c r="S679">
        <v>12148</v>
      </c>
      <c r="T679">
        <f>IF(MONTH(A679)=2,1,0)</f>
        <v>0</v>
      </c>
      <c r="U679">
        <f>IF(MONTH(A679)=3,1,0)</f>
        <v>0</v>
      </c>
      <c r="V679">
        <f>IF(MONTH(A679)=5,1,0)</f>
        <v>0</v>
      </c>
      <c r="W679">
        <f>IF(MONTH(A679)=6,1,0)</f>
        <v>0</v>
      </c>
      <c r="X679">
        <f>IF(MONTH(A679)=7,1,0)</f>
        <v>0</v>
      </c>
      <c r="Y679">
        <f>IF(MONTH(A679)=11,1,0)</f>
        <v>1</v>
      </c>
    </row>
    <row r="680" spans="1:25">
      <c r="A680" s="1">
        <v>41223</v>
      </c>
      <c r="B680">
        <v>31</v>
      </c>
      <c r="C680">
        <v>144</v>
      </c>
      <c r="D680">
        <v>4464</v>
      </c>
      <c r="E680">
        <v>5</v>
      </c>
      <c r="F680">
        <v>101.6</v>
      </c>
      <c r="G680">
        <v>508</v>
      </c>
      <c r="H680">
        <v>36</v>
      </c>
      <c r="I680">
        <v>138.11111111111111</v>
      </c>
      <c r="J680">
        <v>4972</v>
      </c>
      <c r="K680">
        <v>0</v>
      </c>
      <c r="L680">
        <v>679</v>
      </c>
      <c r="M680">
        <f>IF(MONTH(A680)=4,1,0)</f>
        <v>0</v>
      </c>
      <c r="N680">
        <f>IF(MONTH(A680)=8,1,0)</f>
        <v>0</v>
      </c>
      <c r="O680">
        <f>IF(MONTH(A680)=9,1,0)</f>
        <v>0</v>
      </c>
      <c r="P680">
        <f>IF(MONTH(A680)=10,1,0)</f>
        <v>0</v>
      </c>
      <c r="Q680">
        <f>IF(MONTH(A680)=12,1,0)</f>
        <v>0</v>
      </c>
      <c r="R680">
        <f>IF(WEEKDAY(A680)&gt;=6,1,0)</f>
        <v>1</v>
      </c>
      <c r="S680">
        <v>7039</v>
      </c>
      <c r="T680">
        <f>IF(MONTH(A680)=2,1,0)</f>
        <v>0</v>
      </c>
      <c r="U680">
        <f>IF(MONTH(A680)=3,1,0)</f>
        <v>0</v>
      </c>
      <c r="V680">
        <f>IF(MONTH(A680)=5,1,0)</f>
        <v>0</v>
      </c>
      <c r="W680">
        <f>IF(MONTH(A680)=6,1,0)</f>
        <v>0</v>
      </c>
      <c r="X680">
        <f>IF(MONTH(A680)=7,1,0)</f>
        <v>0</v>
      </c>
      <c r="Y680">
        <f>IF(MONTH(A680)=11,1,0)</f>
        <v>1</v>
      </c>
    </row>
    <row r="681" spans="1:25">
      <c r="A681" s="1">
        <v>41224</v>
      </c>
      <c r="B681">
        <v>54</v>
      </c>
      <c r="C681">
        <v>145.5185185185185</v>
      </c>
      <c r="D681">
        <v>7858</v>
      </c>
      <c r="E681">
        <v>2</v>
      </c>
      <c r="F681">
        <v>70</v>
      </c>
      <c r="G681">
        <v>140</v>
      </c>
      <c r="H681">
        <v>56</v>
      </c>
      <c r="I681">
        <v>142.82142857142858</v>
      </c>
      <c r="J681">
        <v>7998</v>
      </c>
      <c r="K681">
        <v>0</v>
      </c>
      <c r="L681">
        <v>680</v>
      </c>
      <c r="M681">
        <f>IF(MONTH(A681)=4,1,0)</f>
        <v>0</v>
      </c>
      <c r="N681">
        <f>IF(MONTH(A681)=8,1,0)</f>
        <v>0</v>
      </c>
      <c r="O681">
        <f>IF(MONTH(A681)=9,1,0)</f>
        <v>0</v>
      </c>
      <c r="P681">
        <f>IF(MONTH(A681)=10,1,0)</f>
        <v>0</v>
      </c>
      <c r="Q681">
        <f>IF(MONTH(A681)=12,1,0)</f>
        <v>0</v>
      </c>
      <c r="R681">
        <f>IF(WEEKDAY(A681)&gt;=6,1,0)</f>
        <v>0</v>
      </c>
      <c r="S681">
        <v>4972</v>
      </c>
      <c r="T681">
        <f>IF(MONTH(A681)=2,1,0)</f>
        <v>0</v>
      </c>
      <c r="U681">
        <f>IF(MONTH(A681)=3,1,0)</f>
        <v>0</v>
      </c>
      <c r="V681">
        <f>IF(MONTH(A681)=5,1,0)</f>
        <v>0</v>
      </c>
      <c r="W681">
        <f>IF(MONTH(A681)=6,1,0)</f>
        <v>0</v>
      </c>
      <c r="X681">
        <f>IF(MONTH(A681)=7,1,0)</f>
        <v>0</v>
      </c>
      <c r="Y681">
        <f>IF(MONTH(A681)=11,1,0)</f>
        <v>1</v>
      </c>
    </row>
    <row r="682" spans="1:25">
      <c r="A682" s="1">
        <v>41225</v>
      </c>
      <c r="B682">
        <v>59</v>
      </c>
      <c r="C682">
        <v>145.76271186440678</v>
      </c>
      <c r="D682">
        <v>8600</v>
      </c>
      <c r="E682">
        <v>1</v>
      </c>
      <c r="F682">
        <v>149</v>
      </c>
      <c r="G682">
        <v>149</v>
      </c>
      <c r="H682">
        <v>60</v>
      </c>
      <c r="I682">
        <v>145.81666666666666</v>
      </c>
      <c r="J682">
        <v>8749</v>
      </c>
      <c r="K682">
        <v>0</v>
      </c>
      <c r="L682">
        <v>681</v>
      </c>
      <c r="M682">
        <f>IF(MONTH(A682)=4,1,0)</f>
        <v>0</v>
      </c>
      <c r="N682">
        <f>IF(MONTH(A682)=8,1,0)</f>
        <v>0</v>
      </c>
      <c r="O682">
        <f>IF(MONTH(A682)=9,1,0)</f>
        <v>0</v>
      </c>
      <c r="P682">
        <f>IF(MONTH(A682)=10,1,0)</f>
        <v>0</v>
      </c>
      <c r="Q682">
        <f>IF(MONTH(A682)=12,1,0)</f>
        <v>0</v>
      </c>
      <c r="R682">
        <f>IF(WEEKDAY(A682)&gt;=6,1,0)</f>
        <v>0</v>
      </c>
      <c r="S682">
        <v>7998</v>
      </c>
      <c r="T682">
        <f>IF(MONTH(A682)=2,1,0)</f>
        <v>0</v>
      </c>
      <c r="U682">
        <f>IF(MONTH(A682)=3,1,0)</f>
        <v>0</v>
      </c>
      <c r="V682">
        <f>IF(MONTH(A682)=5,1,0)</f>
        <v>0</v>
      </c>
      <c r="W682">
        <f>IF(MONTH(A682)=6,1,0)</f>
        <v>0</v>
      </c>
      <c r="X682">
        <f>IF(MONTH(A682)=7,1,0)</f>
        <v>0</v>
      </c>
      <c r="Y682">
        <f>IF(MONTH(A682)=11,1,0)</f>
        <v>1</v>
      </c>
    </row>
    <row r="683" spans="1:25">
      <c r="A683" s="1">
        <v>41226</v>
      </c>
      <c r="B683">
        <v>64</v>
      </c>
      <c r="C683">
        <v>146.5</v>
      </c>
      <c r="D683">
        <v>9376</v>
      </c>
      <c r="E683">
        <v>1</v>
      </c>
      <c r="F683">
        <v>70</v>
      </c>
      <c r="G683">
        <v>70</v>
      </c>
      <c r="H683">
        <v>65</v>
      </c>
      <c r="I683">
        <v>145.32307692307691</v>
      </c>
      <c r="J683">
        <v>9446</v>
      </c>
      <c r="K683">
        <v>0</v>
      </c>
      <c r="L683">
        <v>682</v>
      </c>
      <c r="M683">
        <f>IF(MONTH(A683)=4,1,0)</f>
        <v>0</v>
      </c>
      <c r="N683">
        <f>IF(MONTH(A683)=8,1,0)</f>
        <v>0</v>
      </c>
      <c r="O683">
        <f>IF(MONTH(A683)=9,1,0)</f>
        <v>0</v>
      </c>
      <c r="P683">
        <f>IF(MONTH(A683)=10,1,0)</f>
        <v>0</v>
      </c>
      <c r="Q683">
        <f>IF(MONTH(A683)=12,1,0)</f>
        <v>0</v>
      </c>
      <c r="R683">
        <f>IF(WEEKDAY(A683)&gt;=6,1,0)</f>
        <v>0</v>
      </c>
      <c r="S683">
        <v>8749</v>
      </c>
      <c r="T683">
        <f>IF(MONTH(A683)=2,1,0)</f>
        <v>0</v>
      </c>
      <c r="U683">
        <f>IF(MONTH(A683)=3,1,0)</f>
        <v>0</v>
      </c>
      <c r="V683">
        <f>IF(MONTH(A683)=5,1,0)</f>
        <v>0</v>
      </c>
      <c r="W683">
        <f>IF(MONTH(A683)=6,1,0)</f>
        <v>0</v>
      </c>
      <c r="X683">
        <f>IF(MONTH(A683)=7,1,0)</f>
        <v>0</v>
      </c>
      <c r="Y683">
        <f>IF(MONTH(A683)=11,1,0)</f>
        <v>1</v>
      </c>
    </row>
    <row r="684" spans="1:25">
      <c r="A684" s="1">
        <v>41227</v>
      </c>
      <c r="B684">
        <v>58</v>
      </c>
      <c r="C684">
        <v>146.06896551724137</v>
      </c>
      <c r="D684">
        <v>8472</v>
      </c>
      <c r="E684">
        <v>5</v>
      </c>
      <c r="F684">
        <v>96.72</v>
      </c>
      <c r="G684">
        <v>483.6</v>
      </c>
      <c r="H684">
        <v>63</v>
      </c>
      <c r="I684">
        <v>142.15238095238095</v>
      </c>
      <c r="J684">
        <v>8955.6</v>
      </c>
      <c r="K684">
        <v>0</v>
      </c>
      <c r="L684">
        <v>683</v>
      </c>
      <c r="M684">
        <f>IF(MONTH(A684)=4,1,0)</f>
        <v>0</v>
      </c>
      <c r="N684">
        <f>IF(MONTH(A684)=8,1,0)</f>
        <v>0</v>
      </c>
      <c r="O684">
        <f>IF(MONTH(A684)=9,1,0)</f>
        <v>0</v>
      </c>
      <c r="P684">
        <f>IF(MONTH(A684)=10,1,0)</f>
        <v>0</v>
      </c>
      <c r="Q684">
        <f>IF(MONTH(A684)=12,1,0)</f>
        <v>0</v>
      </c>
      <c r="R684">
        <f>IF(WEEKDAY(A684)&gt;=6,1,0)</f>
        <v>0</v>
      </c>
      <c r="S684">
        <v>9446</v>
      </c>
      <c r="T684">
        <f>IF(MONTH(A684)=2,1,0)</f>
        <v>0</v>
      </c>
      <c r="U684">
        <f>IF(MONTH(A684)=3,1,0)</f>
        <v>0</v>
      </c>
      <c r="V684">
        <f>IF(MONTH(A684)=5,1,0)</f>
        <v>0</v>
      </c>
      <c r="W684">
        <f>IF(MONTH(A684)=6,1,0)</f>
        <v>0</v>
      </c>
      <c r="X684">
        <f>IF(MONTH(A684)=7,1,0)</f>
        <v>0</v>
      </c>
      <c r="Y684">
        <f>IF(MONTH(A684)=11,1,0)</f>
        <v>1</v>
      </c>
    </row>
    <row r="685" spans="1:25">
      <c r="A685" s="1">
        <v>41228</v>
      </c>
      <c r="B685">
        <v>44</v>
      </c>
      <c r="C685">
        <v>136.79545454545453</v>
      </c>
      <c r="D685">
        <v>6019</v>
      </c>
      <c r="E685">
        <v>12</v>
      </c>
      <c r="F685">
        <v>89.379166666666677</v>
      </c>
      <c r="G685">
        <v>1072.5500000000002</v>
      </c>
      <c r="H685">
        <v>56</v>
      </c>
      <c r="I685">
        <v>126.63482142857143</v>
      </c>
      <c r="J685">
        <v>7091.55</v>
      </c>
      <c r="K685">
        <v>0</v>
      </c>
      <c r="L685">
        <v>684</v>
      </c>
      <c r="M685">
        <f>IF(MONTH(A685)=4,1,0)</f>
        <v>0</v>
      </c>
      <c r="N685">
        <f>IF(MONTH(A685)=8,1,0)</f>
        <v>0</v>
      </c>
      <c r="O685">
        <f>IF(MONTH(A685)=9,1,0)</f>
        <v>0</v>
      </c>
      <c r="P685">
        <f>IF(MONTH(A685)=10,1,0)</f>
        <v>0</v>
      </c>
      <c r="Q685">
        <f>IF(MONTH(A685)=12,1,0)</f>
        <v>0</v>
      </c>
      <c r="R685">
        <f>IF(WEEKDAY(A685)&gt;=6,1,0)</f>
        <v>0</v>
      </c>
      <c r="S685">
        <v>8955.6</v>
      </c>
      <c r="T685">
        <f>IF(MONTH(A685)=2,1,0)</f>
        <v>0</v>
      </c>
      <c r="U685">
        <f>IF(MONTH(A685)=3,1,0)</f>
        <v>0</v>
      </c>
      <c r="V685">
        <f>IF(MONTH(A685)=5,1,0)</f>
        <v>0</v>
      </c>
      <c r="W685">
        <f>IF(MONTH(A685)=6,1,0)</f>
        <v>0</v>
      </c>
      <c r="X685">
        <f>IF(MONTH(A685)=7,1,0)</f>
        <v>0</v>
      </c>
      <c r="Y685">
        <f>IF(MONTH(A685)=11,1,0)</f>
        <v>1</v>
      </c>
    </row>
    <row r="686" spans="1:25">
      <c r="A686" s="1">
        <v>41229</v>
      </c>
      <c r="B686">
        <v>24</v>
      </c>
      <c r="C686">
        <v>113.04166666666667</v>
      </c>
      <c r="D686">
        <v>2713</v>
      </c>
      <c r="E686">
        <v>33</v>
      </c>
      <c r="F686">
        <v>123.68484848484849</v>
      </c>
      <c r="G686">
        <v>4081.6</v>
      </c>
      <c r="H686">
        <v>57</v>
      </c>
      <c r="I686">
        <v>119.20350877192983</v>
      </c>
      <c r="J686">
        <v>6794.6</v>
      </c>
      <c r="K686">
        <v>0</v>
      </c>
      <c r="L686">
        <v>685</v>
      </c>
      <c r="M686">
        <f>IF(MONTH(A686)=4,1,0)</f>
        <v>0</v>
      </c>
      <c r="N686">
        <f>IF(MONTH(A686)=8,1,0)</f>
        <v>0</v>
      </c>
      <c r="O686">
        <f>IF(MONTH(A686)=9,1,0)</f>
        <v>0</v>
      </c>
      <c r="P686">
        <f>IF(MONTH(A686)=10,1,0)</f>
        <v>0</v>
      </c>
      <c r="Q686">
        <f>IF(MONTH(A686)=12,1,0)</f>
        <v>0</v>
      </c>
      <c r="R686">
        <f>IF(WEEKDAY(A686)&gt;=6,1,0)</f>
        <v>1</v>
      </c>
      <c r="S686">
        <v>7091.55</v>
      </c>
      <c r="T686">
        <f>IF(MONTH(A686)=2,1,0)</f>
        <v>0</v>
      </c>
      <c r="U686">
        <f>IF(MONTH(A686)=3,1,0)</f>
        <v>0</v>
      </c>
      <c r="V686">
        <f>IF(MONTH(A686)=5,1,0)</f>
        <v>0</v>
      </c>
      <c r="W686">
        <f>IF(MONTH(A686)=6,1,0)</f>
        <v>0</v>
      </c>
      <c r="X686">
        <f>IF(MONTH(A686)=7,1,0)</f>
        <v>0</v>
      </c>
      <c r="Y686">
        <f>IF(MONTH(A686)=11,1,0)</f>
        <v>1</v>
      </c>
    </row>
    <row r="687" spans="1:25">
      <c r="A687" s="1">
        <v>41230</v>
      </c>
      <c r="B687">
        <v>4</v>
      </c>
      <c r="C687">
        <v>123.75</v>
      </c>
      <c r="D687">
        <v>495</v>
      </c>
      <c r="E687">
        <v>32</v>
      </c>
      <c r="F687">
        <v>145.13749999999999</v>
      </c>
      <c r="G687">
        <v>4644.3999999999996</v>
      </c>
      <c r="H687">
        <v>36</v>
      </c>
      <c r="I687">
        <v>142.76111111111109</v>
      </c>
      <c r="J687">
        <v>5139.3999999999996</v>
      </c>
      <c r="K687">
        <v>1</v>
      </c>
      <c r="L687">
        <v>686</v>
      </c>
      <c r="M687">
        <f>IF(MONTH(A687)=4,1,0)</f>
        <v>0</v>
      </c>
      <c r="N687">
        <f>IF(MONTH(A687)=8,1,0)</f>
        <v>0</v>
      </c>
      <c r="O687">
        <f>IF(MONTH(A687)=9,1,0)</f>
        <v>0</v>
      </c>
      <c r="P687">
        <f>IF(MONTH(A687)=10,1,0)</f>
        <v>0</v>
      </c>
      <c r="Q687">
        <f>IF(MONTH(A687)=12,1,0)</f>
        <v>0</v>
      </c>
      <c r="R687">
        <f>IF(WEEKDAY(A687)&gt;=6,1,0)</f>
        <v>1</v>
      </c>
      <c r="S687">
        <v>6794.6</v>
      </c>
      <c r="T687">
        <f>IF(MONTH(A687)=2,1,0)</f>
        <v>0</v>
      </c>
      <c r="U687">
        <f>IF(MONTH(A687)=3,1,0)</f>
        <v>0</v>
      </c>
      <c r="V687">
        <f>IF(MONTH(A687)=5,1,0)</f>
        <v>0</v>
      </c>
      <c r="W687">
        <f>IF(MONTH(A687)=6,1,0)</f>
        <v>0</v>
      </c>
      <c r="X687">
        <f>IF(MONTH(A687)=7,1,0)</f>
        <v>0</v>
      </c>
      <c r="Y687">
        <f>IF(MONTH(A687)=11,1,0)</f>
        <v>1</v>
      </c>
    </row>
    <row r="688" spans="1:25">
      <c r="A688" s="1">
        <v>41231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687</v>
      </c>
      <c r="M688">
        <f>IF(MONTH(A688)=4,1,0)</f>
        <v>0</v>
      </c>
      <c r="N688">
        <f>IF(MONTH(A688)=8,1,0)</f>
        <v>0</v>
      </c>
      <c r="O688">
        <f>IF(MONTH(A688)=9,1,0)</f>
        <v>0</v>
      </c>
      <c r="P688">
        <f>IF(MONTH(A688)=10,1,0)</f>
        <v>0</v>
      </c>
      <c r="Q688">
        <f>IF(MONTH(A688)=12,1,0)</f>
        <v>0</v>
      </c>
      <c r="R688">
        <f>IF(WEEKDAY(A688)&gt;=6,1,0)</f>
        <v>0</v>
      </c>
      <c r="S688">
        <v>5139.3999999999996</v>
      </c>
      <c r="T688">
        <f>IF(MONTH(A688)=2,1,0)</f>
        <v>0</v>
      </c>
      <c r="U688">
        <f>IF(MONTH(A688)=3,1,0)</f>
        <v>0</v>
      </c>
      <c r="V688">
        <f>IF(MONTH(A688)=5,1,0)</f>
        <v>0</v>
      </c>
      <c r="W688">
        <f>IF(MONTH(A688)=6,1,0)</f>
        <v>0</v>
      </c>
      <c r="X688">
        <f>IF(MONTH(A688)=7,1,0)</f>
        <v>0</v>
      </c>
      <c r="Y688">
        <f>IF(MONTH(A688)=11,1,0)</f>
        <v>1</v>
      </c>
    </row>
    <row r="689" spans="1:25">
      <c r="A689" s="1">
        <v>41232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688</v>
      </c>
      <c r="M689">
        <f>IF(MONTH(A689)=4,1,0)</f>
        <v>0</v>
      </c>
      <c r="N689">
        <f>IF(MONTH(A689)=8,1,0)</f>
        <v>0</v>
      </c>
      <c r="O689">
        <f>IF(MONTH(A689)=9,1,0)</f>
        <v>0</v>
      </c>
      <c r="P689">
        <f>IF(MONTH(A689)=10,1,0)</f>
        <v>0</v>
      </c>
      <c r="Q689">
        <f>IF(MONTH(A689)=12,1,0)</f>
        <v>0</v>
      </c>
      <c r="R689">
        <f>IF(WEEKDAY(A689)&gt;=6,1,0)</f>
        <v>0</v>
      </c>
      <c r="S689">
        <v>0</v>
      </c>
      <c r="T689">
        <f>IF(MONTH(A689)=2,1,0)</f>
        <v>0</v>
      </c>
      <c r="U689">
        <f>IF(MONTH(A689)=3,1,0)</f>
        <v>0</v>
      </c>
      <c r="V689">
        <f>IF(MONTH(A689)=5,1,0)</f>
        <v>0</v>
      </c>
      <c r="W689">
        <f>IF(MONTH(A689)=6,1,0)</f>
        <v>0</v>
      </c>
      <c r="X689">
        <f>IF(MONTH(A689)=7,1,0)</f>
        <v>0</v>
      </c>
      <c r="Y689">
        <f>IF(MONTH(A689)=11,1,0)</f>
        <v>1</v>
      </c>
    </row>
    <row r="690" spans="1:25">
      <c r="A690" s="1">
        <v>41233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689</v>
      </c>
      <c r="M690">
        <f>IF(MONTH(A690)=4,1,0)</f>
        <v>0</v>
      </c>
      <c r="N690">
        <f>IF(MONTH(A690)=8,1,0)</f>
        <v>0</v>
      </c>
      <c r="O690">
        <f>IF(MONTH(A690)=9,1,0)</f>
        <v>0</v>
      </c>
      <c r="P690">
        <f>IF(MONTH(A690)=10,1,0)</f>
        <v>0</v>
      </c>
      <c r="Q690">
        <f>IF(MONTH(A690)=12,1,0)</f>
        <v>0</v>
      </c>
      <c r="R690">
        <f>IF(WEEKDAY(A690)&gt;=6,1,0)</f>
        <v>0</v>
      </c>
      <c r="S690">
        <v>0</v>
      </c>
      <c r="T690">
        <f>IF(MONTH(A690)=2,1,0)</f>
        <v>0</v>
      </c>
      <c r="U690">
        <f>IF(MONTH(A690)=3,1,0)</f>
        <v>0</v>
      </c>
      <c r="V690">
        <f>IF(MONTH(A690)=5,1,0)</f>
        <v>0</v>
      </c>
      <c r="W690">
        <f>IF(MONTH(A690)=6,1,0)</f>
        <v>0</v>
      </c>
      <c r="X690">
        <f>IF(MONTH(A690)=7,1,0)</f>
        <v>0</v>
      </c>
      <c r="Y690">
        <f>IF(MONTH(A690)=11,1,0)</f>
        <v>1</v>
      </c>
    </row>
    <row r="691" spans="1:25">
      <c r="A691" s="1">
        <v>41234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690</v>
      </c>
      <c r="M691">
        <f>IF(MONTH(A691)=4,1,0)</f>
        <v>0</v>
      </c>
      <c r="N691">
        <f>IF(MONTH(A691)=8,1,0)</f>
        <v>0</v>
      </c>
      <c r="O691">
        <f>IF(MONTH(A691)=9,1,0)</f>
        <v>0</v>
      </c>
      <c r="P691">
        <f>IF(MONTH(A691)=10,1,0)</f>
        <v>0</v>
      </c>
      <c r="Q691">
        <f>IF(MONTH(A691)=12,1,0)</f>
        <v>0</v>
      </c>
      <c r="R691">
        <f>IF(WEEKDAY(A691)&gt;=6,1,0)</f>
        <v>0</v>
      </c>
      <c r="S691">
        <v>0</v>
      </c>
      <c r="T691">
        <f>IF(MONTH(A691)=2,1,0)</f>
        <v>0</v>
      </c>
      <c r="U691">
        <f>IF(MONTH(A691)=3,1,0)</f>
        <v>0</v>
      </c>
      <c r="V691">
        <f>IF(MONTH(A691)=5,1,0)</f>
        <v>0</v>
      </c>
      <c r="W691">
        <f>IF(MONTH(A691)=6,1,0)</f>
        <v>0</v>
      </c>
      <c r="X691">
        <f>IF(MONTH(A691)=7,1,0)</f>
        <v>0</v>
      </c>
      <c r="Y691">
        <f>IF(MONTH(A691)=11,1,0)</f>
        <v>1</v>
      </c>
    </row>
    <row r="692" spans="1:25">
      <c r="A692" s="1">
        <v>41235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691</v>
      </c>
      <c r="M692">
        <f>IF(MONTH(A692)=4,1,0)</f>
        <v>0</v>
      </c>
      <c r="N692">
        <f>IF(MONTH(A692)=8,1,0)</f>
        <v>0</v>
      </c>
      <c r="O692">
        <f>IF(MONTH(A692)=9,1,0)</f>
        <v>0</v>
      </c>
      <c r="P692">
        <f>IF(MONTH(A692)=10,1,0)</f>
        <v>0</v>
      </c>
      <c r="Q692">
        <f>IF(MONTH(A692)=12,1,0)</f>
        <v>0</v>
      </c>
      <c r="R692">
        <f>IF(WEEKDAY(A692)&gt;=6,1,0)</f>
        <v>0</v>
      </c>
      <c r="S692">
        <v>0</v>
      </c>
      <c r="T692">
        <f>IF(MONTH(A692)=2,1,0)</f>
        <v>0</v>
      </c>
      <c r="U692">
        <f>IF(MONTH(A692)=3,1,0)</f>
        <v>0</v>
      </c>
      <c r="V692">
        <f>IF(MONTH(A692)=5,1,0)</f>
        <v>0</v>
      </c>
      <c r="W692">
        <f>IF(MONTH(A692)=6,1,0)</f>
        <v>0</v>
      </c>
      <c r="X692">
        <f>IF(MONTH(A692)=7,1,0)</f>
        <v>0</v>
      </c>
      <c r="Y692">
        <f>IF(MONTH(A692)=11,1,0)</f>
        <v>1</v>
      </c>
    </row>
    <row r="693" spans="1:25">
      <c r="A693" s="1">
        <v>41236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692</v>
      </c>
      <c r="M693">
        <f>IF(MONTH(A693)=4,1,0)</f>
        <v>0</v>
      </c>
      <c r="N693">
        <f>IF(MONTH(A693)=8,1,0)</f>
        <v>0</v>
      </c>
      <c r="O693">
        <f>IF(MONTH(A693)=9,1,0)</f>
        <v>0</v>
      </c>
      <c r="P693">
        <f>IF(MONTH(A693)=10,1,0)</f>
        <v>0</v>
      </c>
      <c r="Q693">
        <f>IF(MONTH(A693)=12,1,0)</f>
        <v>0</v>
      </c>
      <c r="R693">
        <f>IF(WEEKDAY(A693)&gt;=6,1,0)</f>
        <v>1</v>
      </c>
      <c r="S693">
        <v>0</v>
      </c>
      <c r="T693">
        <f>IF(MONTH(A693)=2,1,0)</f>
        <v>0</v>
      </c>
      <c r="U693">
        <f>IF(MONTH(A693)=3,1,0)</f>
        <v>0</v>
      </c>
      <c r="V693">
        <f>IF(MONTH(A693)=5,1,0)</f>
        <v>0</v>
      </c>
      <c r="W693">
        <f>IF(MONTH(A693)=6,1,0)</f>
        <v>0</v>
      </c>
      <c r="X693">
        <f>IF(MONTH(A693)=7,1,0)</f>
        <v>0</v>
      </c>
      <c r="Y693">
        <f>IF(MONTH(A693)=11,1,0)</f>
        <v>1</v>
      </c>
    </row>
    <row r="694" spans="1:25">
      <c r="A694" s="1">
        <v>41237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693</v>
      </c>
      <c r="M694">
        <f>IF(MONTH(A694)=4,1,0)</f>
        <v>0</v>
      </c>
      <c r="N694">
        <f>IF(MONTH(A694)=8,1,0)</f>
        <v>0</v>
      </c>
      <c r="O694">
        <f>IF(MONTH(A694)=9,1,0)</f>
        <v>0</v>
      </c>
      <c r="P694">
        <f>IF(MONTH(A694)=10,1,0)</f>
        <v>0</v>
      </c>
      <c r="Q694">
        <f>IF(MONTH(A694)=12,1,0)</f>
        <v>0</v>
      </c>
      <c r="R694">
        <f>IF(WEEKDAY(A694)&gt;=6,1,0)</f>
        <v>1</v>
      </c>
      <c r="S694">
        <v>0</v>
      </c>
      <c r="T694">
        <f>IF(MONTH(A694)=2,1,0)</f>
        <v>0</v>
      </c>
      <c r="U694">
        <f>IF(MONTH(A694)=3,1,0)</f>
        <v>0</v>
      </c>
      <c r="V694">
        <f>IF(MONTH(A694)=5,1,0)</f>
        <v>0</v>
      </c>
      <c r="W694">
        <f>IF(MONTH(A694)=6,1,0)</f>
        <v>0</v>
      </c>
      <c r="X694">
        <f>IF(MONTH(A694)=7,1,0)</f>
        <v>0</v>
      </c>
      <c r="Y694">
        <f>IF(MONTH(A694)=11,1,0)</f>
        <v>1</v>
      </c>
    </row>
    <row r="695" spans="1:25">
      <c r="A695" s="1">
        <v>41238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694</v>
      </c>
      <c r="M695">
        <f>IF(MONTH(A695)=4,1,0)</f>
        <v>0</v>
      </c>
      <c r="N695">
        <f>IF(MONTH(A695)=8,1,0)</f>
        <v>0</v>
      </c>
      <c r="O695">
        <f>IF(MONTH(A695)=9,1,0)</f>
        <v>0</v>
      </c>
      <c r="P695">
        <f>IF(MONTH(A695)=10,1,0)</f>
        <v>0</v>
      </c>
      <c r="Q695">
        <f>IF(MONTH(A695)=12,1,0)</f>
        <v>0</v>
      </c>
      <c r="R695">
        <f>IF(WEEKDAY(A695)&gt;=6,1,0)</f>
        <v>0</v>
      </c>
      <c r="S695">
        <v>0</v>
      </c>
      <c r="T695">
        <f>IF(MONTH(A695)=2,1,0)</f>
        <v>0</v>
      </c>
      <c r="U695">
        <f>IF(MONTH(A695)=3,1,0)</f>
        <v>0</v>
      </c>
      <c r="V695">
        <f>IF(MONTH(A695)=5,1,0)</f>
        <v>0</v>
      </c>
      <c r="W695">
        <f>IF(MONTH(A695)=6,1,0)</f>
        <v>0</v>
      </c>
      <c r="X695">
        <f>IF(MONTH(A695)=7,1,0)</f>
        <v>0</v>
      </c>
      <c r="Y695">
        <f>IF(MONTH(A695)=11,1,0)</f>
        <v>1</v>
      </c>
    </row>
    <row r="696" spans="1:25">
      <c r="A696" s="1">
        <v>41239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695</v>
      </c>
      <c r="M696">
        <f>IF(MONTH(A696)=4,1,0)</f>
        <v>0</v>
      </c>
      <c r="N696">
        <f>IF(MONTH(A696)=8,1,0)</f>
        <v>0</v>
      </c>
      <c r="O696">
        <f>IF(MONTH(A696)=9,1,0)</f>
        <v>0</v>
      </c>
      <c r="P696">
        <f>IF(MONTH(A696)=10,1,0)</f>
        <v>0</v>
      </c>
      <c r="Q696">
        <f>IF(MONTH(A696)=12,1,0)</f>
        <v>0</v>
      </c>
      <c r="R696">
        <f>IF(WEEKDAY(A696)&gt;=6,1,0)</f>
        <v>0</v>
      </c>
      <c r="S696">
        <v>0</v>
      </c>
      <c r="T696">
        <f>IF(MONTH(A696)=2,1,0)</f>
        <v>0</v>
      </c>
      <c r="U696">
        <f>IF(MONTH(A696)=3,1,0)</f>
        <v>0</v>
      </c>
      <c r="V696">
        <f>IF(MONTH(A696)=5,1,0)</f>
        <v>0</v>
      </c>
      <c r="W696">
        <f>IF(MONTH(A696)=6,1,0)</f>
        <v>0</v>
      </c>
      <c r="X696">
        <f>IF(MONTH(A696)=7,1,0)</f>
        <v>0</v>
      </c>
      <c r="Y696">
        <f>IF(MONTH(A696)=11,1,0)</f>
        <v>1</v>
      </c>
    </row>
    <row r="697" spans="1:25">
      <c r="A697" s="1">
        <v>41240</v>
      </c>
      <c r="B697">
        <v>2</v>
      </c>
      <c r="C697">
        <v>104.5</v>
      </c>
      <c r="D697">
        <v>209</v>
      </c>
      <c r="E697">
        <v>4</v>
      </c>
      <c r="F697">
        <v>87.25</v>
      </c>
      <c r="G697">
        <v>349</v>
      </c>
      <c r="H697">
        <v>6</v>
      </c>
      <c r="I697">
        <v>93</v>
      </c>
      <c r="J697">
        <v>558</v>
      </c>
      <c r="K697">
        <v>0</v>
      </c>
      <c r="L697">
        <v>696</v>
      </c>
      <c r="M697">
        <f>IF(MONTH(A697)=4,1,0)</f>
        <v>0</v>
      </c>
      <c r="N697">
        <f>IF(MONTH(A697)=8,1,0)</f>
        <v>0</v>
      </c>
      <c r="O697">
        <f>IF(MONTH(A697)=9,1,0)</f>
        <v>0</v>
      </c>
      <c r="P697">
        <f>IF(MONTH(A697)=10,1,0)</f>
        <v>0</v>
      </c>
      <c r="Q697">
        <f>IF(MONTH(A697)=12,1,0)</f>
        <v>0</v>
      </c>
      <c r="R697">
        <f>IF(WEEKDAY(A697)&gt;=6,1,0)</f>
        <v>0</v>
      </c>
      <c r="S697">
        <v>0</v>
      </c>
      <c r="T697">
        <f>IF(MONTH(A697)=2,1,0)</f>
        <v>0</v>
      </c>
      <c r="U697">
        <f>IF(MONTH(A697)=3,1,0)</f>
        <v>0</v>
      </c>
      <c r="V697">
        <f>IF(MONTH(A697)=5,1,0)</f>
        <v>0</v>
      </c>
      <c r="W697">
        <f>IF(MONTH(A697)=6,1,0)</f>
        <v>0</v>
      </c>
      <c r="X697">
        <f>IF(MONTH(A697)=7,1,0)</f>
        <v>0</v>
      </c>
      <c r="Y697">
        <f>IF(MONTH(A697)=11,1,0)</f>
        <v>1</v>
      </c>
    </row>
    <row r="698" spans="1:25">
      <c r="A698" s="1">
        <v>41241</v>
      </c>
      <c r="B698">
        <v>2</v>
      </c>
      <c r="C698">
        <v>70</v>
      </c>
      <c r="D698">
        <v>140</v>
      </c>
      <c r="E698">
        <v>2</v>
      </c>
      <c r="F698">
        <v>70</v>
      </c>
      <c r="G698">
        <v>140</v>
      </c>
      <c r="H698">
        <v>4</v>
      </c>
      <c r="I698">
        <v>70</v>
      </c>
      <c r="J698">
        <v>280</v>
      </c>
      <c r="K698">
        <v>0</v>
      </c>
      <c r="L698">
        <v>697</v>
      </c>
      <c r="M698">
        <f>IF(MONTH(A698)=4,1,0)</f>
        <v>0</v>
      </c>
      <c r="N698">
        <f>IF(MONTH(A698)=8,1,0)</f>
        <v>0</v>
      </c>
      <c r="O698">
        <f>IF(MONTH(A698)=9,1,0)</f>
        <v>0</v>
      </c>
      <c r="P698">
        <f>IF(MONTH(A698)=10,1,0)</f>
        <v>0</v>
      </c>
      <c r="Q698">
        <f>IF(MONTH(A698)=12,1,0)</f>
        <v>0</v>
      </c>
      <c r="R698">
        <f>IF(WEEKDAY(A698)&gt;=6,1,0)</f>
        <v>0</v>
      </c>
      <c r="S698">
        <v>558</v>
      </c>
      <c r="T698">
        <f>IF(MONTH(A698)=2,1,0)</f>
        <v>0</v>
      </c>
      <c r="U698">
        <f>IF(MONTH(A698)=3,1,0)</f>
        <v>0</v>
      </c>
      <c r="V698">
        <f>IF(MONTH(A698)=5,1,0)</f>
        <v>0</v>
      </c>
      <c r="W698">
        <f>IF(MONTH(A698)=6,1,0)</f>
        <v>0</v>
      </c>
      <c r="X698">
        <f>IF(MONTH(A698)=7,1,0)</f>
        <v>0</v>
      </c>
      <c r="Y698">
        <f>IF(MONTH(A698)=11,1,0)</f>
        <v>1</v>
      </c>
    </row>
    <row r="699" spans="1:25">
      <c r="A699" s="1">
        <v>41242</v>
      </c>
      <c r="B699">
        <v>14</v>
      </c>
      <c r="C699">
        <v>96.321428571428569</v>
      </c>
      <c r="D699">
        <v>1348.5</v>
      </c>
      <c r="E699">
        <v>3</v>
      </c>
      <c r="F699">
        <v>70</v>
      </c>
      <c r="G699">
        <v>210</v>
      </c>
      <c r="H699">
        <v>17</v>
      </c>
      <c r="I699">
        <v>91.67647058823529</v>
      </c>
      <c r="J699">
        <v>1558.5</v>
      </c>
      <c r="K699">
        <v>0</v>
      </c>
      <c r="L699">
        <v>698</v>
      </c>
      <c r="M699">
        <f>IF(MONTH(A699)=4,1,0)</f>
        <v>0</v>
      </c>
      <c r="N699">
        <f>IF(MONTH(A699)=8,1,0)</f>
        <v>0</v>
      </c>
      <c r="O699">
        <f>IF(MONTH(A699)=9,1,0)</f>
        <v>0</v>
      </c>
      <c r="P699">
        <f>IF(MONTH(A699)=10,1,0)</f>
        <v>0</v>
      </c>
      <c r="Q699">
        <f>IF(MONTH(A699)=12,1,0)</f>
        <v>0</v>
      </c>
      <c r="R699">
        <f>IF(WEEKDAY(A699)&gt;=6,1,0)</f>
        <v>0</v>
      </c>
      <c r="S699">
        <v>280</v>
      </c>
      <c r="T699">
        <f>IF(MONTH(A699)=2,1,0)</f>
        <v>0</v>
      </c>
      <c r="U699">
        <f>IF(MONTH(A699)=3,1,0)</f>
        <v>0</v>
      </c>
      <c r="V699">
        <f>IF(MONTH(A699)=5,1,0)</f>
        <v>0</v>
      </c>
      <c r="W699">
        <f>IF(MONTH(A699)=6,1,0)</f>
        <v>0</v>
      </c>
      <c r="X699">
        <f>IF(MONTH(A699)=7,1,0)</f>
        <v>0</v>
      </c>
      <c r="Y699">
        <f>IF(MONTH(A699)=11,1,0)</f>
        <v>1</v>
      </c>
    </row>
    <row r="700" spans="1:25">
      <c r="A700" s="1">
        <v>41243</v>
      </c>
      <c r="B700">
        <v>16</v>
      </c>
      <c r="C700">
        <v>103.5</v>
      </c>
      <c r="D700">
        <v>1656</v>
      </c>
      <c r="E700">
        <v>3</v>
      </c>
      <c r="F700">
        <v>70</v>
      </c>
      <c r="G700">
        <v>210</v>
      </c>
      <c r="H700">
        <v>19</v>
      </c>
      <c r="I700">
        <v>98.21052631578948</v>
      </c>
      <c r="J700">
        <v>1866</v>
      </c>
      <c r="K700">
        <v>0</v>
      </c>
      <c r="L700">
        <v>699</v>
      </c>
      <c r="M700">
        <f>IF(MONTH(A700)=4,1,0)</f>
        <v>0</v>
      </c>
      <c r="N700">
        <f>IF(MONTH(A700)=8,1,0)</f>
        <v>0</v>
      </c>
      <c r="O700">
        <f>IF(MONTH(A700)=9,1,0)</f>
        <v>0</v>
      </c>
      <c r="P700">
        <f>IF(MONTH(A700)=10,1,0)</f>
        <v>0</v>
      </c>
      <c r="Q700">
        <f>IF(MONTH(A700)=12,1,0)</f>
        <v>0</v>
      </c>
      <c r="R700">
        <f>IF(WEEKDAY(A700)&gt;=6,1,0)</f>
        <v>1</v>
      </c>
      <c r="S700">
        <v>1558.5</v>
      </c>
      <c r="T700">
        <f>IF(MONTH(A700)=2,1,0)</f>
        <v>0</v>
      </c>
      <c r="U700">
        <f>IF(MONTH(A700)=3,1,0)</f>
        <v>0</v>
      </c>
      <c r="V700">
        <f>IF(MONTH(A700)=5,1,0)</f>
        <v>0</v>
      </c>
      <c r="W700">
        <f>IF(MONTH(A700)=6,1,0)</f>
        <v>0</v>
      </c>
      <c r="X700">
        <f>IF(MONTH(A700)=7,1,0)</f>
        <v>0</v>
      </c>
      <c r="Y700">
        <f>IF(MONTH(A700)=11,1,0)</f>
        <v>1</v>
      </c>
    </row>
    <row r="701" spans="1:25">
      <c r="A701" s="1">
        <v>41244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700</v>
      </c>
      <c r="M701">
        <f>IF(MONTH(A701)=4,1,0)</f>
        <v>0</v>
      </c>
      <c r="N701">
        <f>IF(MONTH(A701)=8,1,0)</f>
        <v>0</v>
      </c>
      <c r="O701">
        <f>IF(MONTH(A701)=9,1,0)</f>
        <v>0</v>
      </c>
      <c r="P701">
        <f>IF(MONTH(A701)=10,1,0)</f>
        <v>0</v>
      </c>
      <c r="Q701">
        <f>IF(MONTH(A701)=12,1,0)</f>
        <v>1</v>
      </c>
      <c r="R701">
        <f>IF(WEEKDAY(A701)&gt;=6,1,0)</f>
        <v>1</v>
      </c>
      <c r="S701">
        <v>1866</v>
      </c>
      <c r="T701">
        <f>IF(MONTH(A701)=2,1,0)</f>
        <v>0</v>
      </c>
      <c r="U701">
        <f>IF(MONTH(A701)=3,1,0)</f>
        <v>0</v>
      </c>
      <c r="V701">
        <f>IF(MONTH(A701)=5,1,0)</f>
        <v>0</v>
      </c>
      <c r="W701">
        <f>IF(MONTH(A701)=6,1,0)</f>
        <v>0</v>
      </c>
      <c r="X701">
        <f>IF(MONTH(A701)=7,1,0)</f>
        <v>0</v>
      </c>
      <c r="Y701">
        <f>IF(MONTH(A701)=11,1,0)</f>
        <v>0</v>
      </c>
    </row>
    <row r="702" spans="1:25">
      <c r="A702" s="1">
        <v>41245</v>
      </c>
      <c r="B702">
        <v>38</v>
      </c>
      <c r="C702">
        <v>144.28947368421052</v>
      </c>
      <c r="D702">
        <v>5483</v>
      </c>
      <c r="E702">
        <v>1</v>
      </c>
      <c r="F702">
        <v>70</v>
      </c>
      <c r="G702">
        <v>70</v>
      </c>
      <c r="H702">
        <v>39</v>
      </c>
      <c r="I702">
        <v>142.38461538461539</v>
      </c>
      <c r="J702">
        <v>5553</v>
      </c>
      <c r="K702">
        <v>0</v>
      </c>
      <c r="L702">
        <v>701</v>
      </c>
      <c r="M702">
        <f>IF(MONTH(A702)=4,1,0)</f>
        <v>0</v>
      </c>
      <c r="N702">
        <f>IF(MONTH(A702)=8,1,0)</f>
        <v>0</v>
      </c>
      <c r="O702">
        <f>IF(MONTH(A702)=9,1,0)</f>
        <v>0</v>
      </c>
      <c r="P702">
        <f>IF(MONTH(A702)=10,1,0)</f>
        <v>0</v>
      </c>
      <c r="Q702">
        <f>IF(MONTH(A702)=12,1,0)</f>
        <v>1</v>
      </c>
      <c r="R702">
        <f>IF(WEEKDAY(A702)&gt;=6,1,0)</f>
        <v>0</v>
      </c>
      <c r="S702">
        <v>0</v>
      </c>
      <c r="T702">
        <f>IF(MONTH(A702)=2,1,0)</f>
        <v>0</v>
      </c>
      <c r="U702">
        <f>IF(MONTH(A702)=3,1,0)</f>
        <v>0</v>
      </c>
      <c r="V702">
        <f>IF(MONTH(A702)=5,1,0)</f>
        <v>0</v>
      </c>
      <c r="W702">
        <f>IF(MONTH(A702)=6,1,0)</f>
        <v>0</v>
      </c>
      <c r="X702">
        <f>IF(MONTH(A702)=7,1,0)</f>
        <v>0</v>
      </c>
      <c r="Y702">
        <f>IF(MONTH(A702)=11,1,0)</f>
        <v>0</v>
      </c>
    </row>
    <row r="703" spans="1:25">
      <c r="A703" s="1">
        <v>41246</v>
      </c>
      <c r="B703">
        <v>52</v>
      </c>
      <c r="C703">
        <v>146.44230769230768</v>
      </c>
      <c r="D703">
        <v>7615</v>
      </c>
      <c r="E703">
        <v>3</v>
      </c>
      <c r="F703">
        <v>117.7</v>
      </c>
      <c r="G703">
        <v>353.1</v>
      </c>
      <c r="H703">
        <v>55</v>
      </c>
      <c r="I703">
        <v>144.87454545454545</v>
      </c>
      <c r="J703">
        <v>7968.1</v>
      </c>
      <c r="K703">
        <v>0</v>
      </c>
      <c r="L703">
        <v>702</v>
      </c>
      <c r="M703">
        <f>IF(MONTH(A703)=4,1,0)</f>
        <v>0</v>
      </c>
      <c r="N703">
        <f>IF(MONTH(A703)=8,1,0)</f>
        <v>0</v>
      </c>
      <c r="O703">
        <f>IF(MONTH(A703)=9,1,0)</f>
        <v>0</v>
      </c>
      <c r="P703">
        <f>IF(MONTH(A703)=10,1,0)</f>
        <v>0</v>
      </c>
      <c r="Q703">
        <f>IF(MONTH(A703)=12,1,0)</f>
        <v>1</v>
      </c>
      <c r="R703">
        <f>IF(WEEKDAY(A703)&gt;=6,1,0)</f>
        <v>0</v>
      </c>
      <c r="S703">
        <v>5553</v>
      </c>
      <c r="T703">
        <f>IF(MONTH(A703)=2,1,0)</f>
        <v>0</v>
      </c>
      <c r="U703">
        <f>IF(MONTH(A703)=3,1,0)</f>
        <v>0</v>
      </c>
      <c r="V703">
        <f>IF(MONTH(A703)=5,1,0)</f>
        <v>0</v>
      </c>
      <c r="W703">
        <f>IF(MONTH(A703)=6,1,0)</f>
        <v>0</v>
      </c>
      <c r="X703">
        <f>IF(MONTH(A703)=7,1,0)</f>
        <v>0</v>
      </c>
      <c r="Y703">
        <f>IF(MONTH(A703)=11,1,0)</f>
        <v>0</v>
      </c>
    </row>
    <row r="704" spans="1:25">
      <c r="A704" s="1">
        <v>41247</v>
      </c>
      <c r="B704">
        <v>56</v>
      </c>
      <c r="C704">
        <v>146.69642857142858</v>
      </c>
      <c r="D704">
        <v>8215</v>
      </c>
      <c r="E704">
        <v>5</v>
      </c>
      <c r="F704">
        <v>108.46</v>
      </c>
      <c r="G704">
        <v>542.29999999999995</v>
      </c>
      <c r="H704">
        <v>61</v>
      </c>
      <c r="I704">
        <v>143.56229508196719</v>
      </c>
      <c r="J704">
        <v>8757.2999999999993</v>
      </c>
      <c r="K704">
        <v>0</v>
      </c>
      <c r="L704">
        <v>703</v>
      </c>
      <c r="M704">
        <f>IF(MONTH(A704)=4,1,0)</f>
        <v>0</v>
      </c>
      <c r="N704">
        <f>IF(MONTH(A704)=8,1,0)</f>
        <v>0</v>
      </c>
      <c r="O704">
        <f>IF(MONTH(A704)=9,1,0)</f>
        <v>0</v>
      </c>
      <c r="P704">
        <f>IF(MONTH(A704)=10,1,0)</f>
        <v>0</v>
      </c>
      <c r="Q704">
        <f>IF(MONTH(A704)=12,1,0)</f>
        <v>1</v>
      </c>
      <c r="R704">
        <f>IF(WEEKDAY(A704)&gt;=6,1,0)</f>
        <v>0</v>
      </c>
      <c r="S704">
        <v>7968.1</v>
      </c>
      <c r="T704">
        <f>IF(MONTH(A704)=2,1,0)</f>
        <v>0</v>
      </c>
      <c r="U704">
        <f>IF(MONTH(A704)=3,1,0)</f>
        <v>0</v>
      </c>
      <c r="V704">
        <f>IF(MONTH(A704)=5,1,0)</f>
        <v>0</v>
      </c>
      <c r="W704">
        <f>IF(MONTH(A704)=6,1,0)</f>
        <v>0</v>
      </c>
      <c r="X704">
        <f>IF(MONTH(A704)=7,1,0)</f>
        <v>0</v>
      </c>
      <c r="Y704">
        <f>IF(MONTH(A704)=11,1,0)</f>
        <v>0</v>
      </c>
    </row>
    <row r="705" spans="1:25">
      <c r="A705" s="1">
        <v>41248</v>
      </c>
      <c r="B705">
        <v>42</v>
      </c>
      <c r="C705">
        <v>145.64285714285714</v>
      </c>
      <c r="D705">
        <v>6117</v>
      </c>
      <c r="E705">
        <v>1</v>
      </c>
      <c r="F705">
        <v>70</v>
      </c>
      <c r="G705">
        <v>70</v>
      </c>
      <c r="H705">
        <v>43</v>
      </c>
      <c r="I705">
        <v>143.88372093023256</v>
      </c>
      <c r="J705">
        <v>6187</v>
      </c>
      <c r="K705">
        <v>0</v>
      </c>
      <c r="L705">
        <v>704</v>
      </c>
      <c r="M705">
        <f>IF(MONTH(A705)=4,1,0)</f>
        <v>0</v>
      </c>
      <c r="N705">
        <f>IF(MONTH(A705)=8,1,0)</f>
        <v>0</v>
      </c>
      <c r="O705">
        <f>IF(MONTH(A705)=9,1,0)</f>
        <v>0</v>
      </c>
      <c r="P705">
        <f>IF(MONTH(A705)=10,1,0)</f>
        <v>0</v>
      </c>
      <c r="Q705">
        <f>IF(MONTH(A705)=12,1,0)</f>
        <v>1</v>
      </c>
      <c r="R705">
        <f>IF(WEEKDAY(A705)&gt;=6,1,0)</f>
        <v>0</v>
      </c>
      <c r="S705">
        <v>8757.2999999999993</v>
      </c>
      <c r="T705">
        <f>IF(MONTH(A705)=2,1,0)</f>
        <v>0</v>
      </c>
      <c r="U705">
        <f>IF(MONTH(A705)=3,1,0)</f>
        <v>0</v>
      </c>
      <c r="V705">
        <f>IF(MONTH(A705)=5,1,0)</f>
        <v>0</v>
      </c>
      <c r="W705">
        <f>IF(MONTH(A705)=6,1,0)</f>
        <v>0</v>
      </c>
      <c r="X705">
        <f>IF(MONTH(A705)=7,1,0)</f>
        <v>0</v>
      </c>
      <c r="Y705">
        <f>IF(MONTH(A705)=11,1,0)</f>
        <v>0</v>
      </c>
    </row>
    <row r="706" spans="1:25">
      <c r="A706" s="1">
        <v>41249</v>
      </c>
      <c r="B706">
        <v>41</v>
      </c>
      <c r="C706">
        <v>144.63414634146341</v>
      </c>
      <c r="D706">
        <v>5930</v>
      </c>
      <c r="E706">
        <v>4</v>
      </c>
      <c r="F706">
        <v>70</v>
      </c>
      <c r="G706">
        <v>280</v>
      </c>
      <c r="H706">
        <v>45</v>
      </c>
      <c r="I706">
        <v>138</v>
      </c>
      <c r="J706">
        <v>6210</v>
      </c>
      <c r="K706">
        <v>0</v>
      </c>
      <c r="L706">
        <v>705</v>
      </c>
      <c r="M706">
        <f>IF(MONTH(A706)=4,1,0)</f>
        <v>0</v>
      </c>
      <c r="N706">
        <f>IF(MONTH(A706)=8,1,0)</f>
        <v>0</v>
      </c>
      <c r="O706">
        <f>IF(MONTH(A706)=9,1,0)</f>
        <v>0</v>
      </c>
      <c r="P706">
        <f>IF(MONTH(A706)=10,1,0)</f>
        <v>0</v>
      </c>
      <c r="Q706">
        <f>IF(MONTH(A706)=12,1,0)</f>
        <v>1</v>
      </c>
      <c r="R706">
        <f>IF(WEEKDAY(A706)&gt;=6,1,0)</f>
        <v>0</v>
      </c>
      <c r="S706">
        <v>6187</v>
      </c>
      <c r="T706">
        <f>IF(MONTH(A706)=2,1,0)</f>
        <v>0</v>
      </c>
      <c r="U706">
        <f>IF(MONTH(A706)=3,1,0)</f>
        <v>0</v>
      </c>
      <c r="V706">
        <f>IF(MONTH(A706)=5,1,0)</f>
        <v>0</v>
      </c>
      <c r="W706">
        <f>IF(MONTH(A706)=6,1,0)</f>
        <v>0</v>
      </c>
      <c r="X706">
        <f>IF(MONTH(A706)=7,1,0)</f>
        <v>0</v>
      </c>
      <c r="Y706">
        <f>IF(MONTH(A706)=11,1,0)</f>
        <v>0</v>
      </c>
    </row>
    <row r="707" spans="1:25">
      <c r="A707" s="1">
        <v>41250</v>
      </c>
      <c r="B707">
        <v>37</v>
      </c>
      <c r="C707">
        <v>143.86486486486487</v>
      </c>
      <c r="D707">
        <v>5323</v>
      </c>
      <c r="E707">
        <v>3</v>
      </c>
      <c r="F707">
        <v>70</v>
      </c>
      <c r="G707">
        <v>210</v>
      </c>
      <c r="H707">
        <v>40</v>
      </c>
      <c r="I707">
        <v>138.32499999999999</v>
      </c>
      <c r="J707">
        <v>5533</v>
      </c>
      <c r="K707">
        <v>0</v>
      </c>
      <c r="L707">
        <v>706</v>
      </c>
      <c r="M707">
        <f>IF(MONTH(A707)=4,1,0)</f>
        <v>0</v>
      </c>
      <c r="N707">
        <f>IF(MONTH(A707)=8,1,0)</f>
        <v>0</v>
      </c>
      <c r="O707">
        <f>IF(MONTH(A707)=9,1,0)</f>
        <v>0</v>
      </c>
      <c r="P707">
        <f>IF(MONTH(A707)=10,1,0)</f>
        <v>0</v>
      </c>
      <c r="Q707">
        <f>IF(MONTH(A707)=12,1,0)</f>
        <v>1</v>
      </c>
      <c r="R707">
        <f>IF(WEEKDAY(A707)&gt;=6,1,0)</f>
        <v>1</v>
      </c>
      <c r="S707">
        <v>6210</v>
      </c>
      <c r="T707">
        <f>IF(MONTH(A707)=2,1,0)</f>
        <v>0</v>
      </c>
      <c r="U707">
        <f>IF(MONTH(A707)=3,1,0)</f>
        <v>0</v>
      </c>
      <c r="V707">
        <f>IF(MONTH(A707)=5,1,0)</f>
        <v>0</v>
      </c>
      <c r="W707">
        <f>IF(MONTH(A707)=6,1,0)</f>
        <v>0</v>
      </c>
      <c r="X707">
        <f>IF(MONTH(A707)=7,1,0)</f>
        <v>0</v>
      </c>
      <c r="Y707">
        <f>IF(MONTH(A707)=11,1,0)</f>
        <v>0</v>
      </c>
    </row>
    <row r="708" spans="1:25">
      <c r="A708" s="1">
        <v>41251</v>
      </c>
      <c r="B708">
        <v>34</v>
      </c>
      <c r="C708">
        <v>140.91176470588235</v>
      </c>
      <c r="D708">
        <v>4791</v>
      </c>
      <c r="E708">
        <v>1</v>
      </c>
      <c r="F708">
        <v>70</v>
      </c>
      <c r="G708">
        <v>70</v>
      </c>
      <c r="H708">
        <v>35</v>
      </c>
      <c r="I708">
        <v>138.88571428571427</v>
      </c>
      <c r="J708">
        <v>4861</v>
      </c>
      <c r="K708">
        <v>0</v>
      </c>
      <c r="L708">
        <v>707</v>
      </c>
      <c r="M708">
        <f>IF(MONTH(A708)=4,1,0)</f>
        <v>0</v>
      </c>
      <c r="N708">
        <f>IF(MONTH(A708)=8,1,0)</f>
        <v>0</v>
      </c>
      <c r="O708">
        <f>IF(MONTH(A708)=9,1,0)</f>
        <v>0</v>
      </c>
      <c r="P708">
        <f>IF(MONTH(A708)=10,1,0)</f>
        <v>0</v>
      </c>
      <c r="Q708">
        <f>IF(MONTH(A708)=12,1,0)</f>
        <v>1</v>
      </c>
      <c r="R708">
        <f>IF(WEEKDAY(A708)&gt;=6,1,0)</f>
        <v>1</v>
      </c>
      <c r="S708">
        <v>5533</v>
      </c>
      <c r="T708">
        <f>IF(MONTH(A708)=2,1,0)</f>
        <v>0</v>
      </c>
      <c r="U708">
        <f>IF(MONTH(A708)=3,1,0)</f>
        <v>0</v>
      </c>
      <c r="V708">
        <f>IF(MONTH(A708)=5,1,0)</f>
        <v>0</v>
      </c>
      <c r="W708">
        <f>IF(MONTH(A708)=6,1,0)</f>
        <v>0</v>
      </c>
      <c r="X708">
        <f>IF(MONTH(A708)=7,1,0)</f>
        <v>0</v>
      </c>
      <c r="Y708">
        <f>IF(MONTH(A708)=11,1,0)</f>
        <v>0</v>
      </c>
    </row>
    <row r="709" spans="1:25">
      <c r="A709" s="1">
        <v>41252</v>
      </c>
      <c r="B709">
        <v>52</v>
      </c>
      <c r="C709">
        <v>145.51923076923077</v>
      </c>
      <c r="D709">
        <v>7567</v>
      </c>
      <c r="E709">
        <v>2</v>
      </c>
      <c r="F709">
        <v>70</v>
      </c>
      <c r="G709">
        <v>140</v>
      </c>
      <c r="H709">
        <v>54</v>
      </c>
      <c r="I709">
        <v>142.72222222222223</v>
      </c>
      <c r="J709">
        <v>7707</v>
      </c>
      <c r="K709">
        <v>0</v>
      </c>
      <c r="L709">
        <v>708</v>
      </c>
      <c r="M709">
        <f>IF(MONTH(A709)=4,1,0)</f>
        <v>0</v>
      </c>
      <c r="N709">
        <f>IF(MONTH(A709)=8,1,0)</f>
        <v>0</v>
      </c>
      <c r="O709">
        <f>IF(MONTH(A709)=9,1,0)</f>
        <v>0</v>
      </c>
      <c r="P709">
        <f>IF(MONTH(A709)=10,1,0)</f>
        <v>0</v>
      </c>
      <c r="Q709">
        <f>IF(MONTH(A709)=12,1,0)</f>
        <v>1</v>
      </c>
      <c r="R709">
        <f>IF(WEEKDAY(A709)&gt;=6,1,0)</f>
        <v>0</v>
      </c>
      <c r="S709">
        <v>4861</v>
      </c>
      <c r="T709">
        <f>IF(MONTH(A709)=2,1,0)</f>
        <v>0</v>
      </c>
      <c r="U709">
        <f>IF(MONTH(A709)=3,1,0)</f>
        <v>0</v>
      </c>
      <c r="V709">
        <f>IF(MONTH(A709)=5,1,0)</f>
        <v>0</v>
      </c>
      <c r="W709">
        <f>IF(MONTH(A709)=6,1,0)</f>
        <v>0</v>
      </c>
      <c r="X709">
        <f>IF(MONTH(A709)=7,1,0)</f>
        <v>0</v>
      </c>
      <c r="Y709">
        <f>IF(MONTH(A709)=11,1,0)</f>
        <v>0</v>
      </c>
    </row>
    <row r="710" spans="1:25">
      <c r="A710" s="1">
        <v>41253</v>
      </c>
      <c r="B710">
        <v>64</v>
      </c>
      <c r="C710">
        <v>148.0625</v>
      </c>
      <c r="D710">
        <v>9476</v>
      </c>
      <c r="E710">
        <v>2</v>
      </c>
      <c r="F710">
        <v>70</v>
      </c>
      <c r="G710">
        <v>140</v>
      </c>
      <c r="H710">
        <v>66</v>
      </c>
      <c r="I710">
        <v>145.69696969696969</v>
      </c>
      <c r="J710">
        <v>9616</v>
      </c>
      <c r="K710">
        <v>0</v>
      </c>
      <c r="L710">
        <v>709</v>
      </c>
      <c r="M710">
        <f>IF(MONTH(A710)=4,1,0)</f>
        <v>0</v>
      </c>
      <c r="N710">
        <f>IF(MONTH(A710)=8,1,0)</f>
        <v>0</v>
      </c>
      <c r="O710">
        <f>IF(MONTH(A710)=9,1,0)</f>
        <v>0</v>
      </c>
      <c r="P710">
        <f>IF(MONTH(A710)=10,1,0)</f>
        <v>0</v>
      </c>
      <c r="Q710">
        <f>IF(MONTH(A710)=12,1,0)</f>
        <v>1</v>
      </c>
      <c r="R710">
        <f>IF(WEEKDAY(A710)&gt;=6,1,0)</f>
        <v>0</v>
      </c>
      <c r="S710">
        <v>7707</v>
      </c>
      <c r="T710">
        <f>IF(MONTH(A710)=2,1,0)</f>
        <v>0</v>
      </c>
      <c r="U710">
        <f>IF(MONTH(A710)=3,1,0)</f>
        <v>0</v>
      </c>
      <c r="V710">
        <f>IF(MONTH(A710)=5,1,0)</f>
        <v>0</v>
      </c>
      <c r="W710">
        <f>IF(MONTH(A710)=6,1,0)</f>
        <v>0</v>
      </c>
      <c r="X710">
        <f>IF(MONTH(A710)=7,1,0)</f>
        <v>0</v>
      </c>
      <c r="Y710">
        <f>IF(MONTH(A710)=11,1,0)</f>
        <v>0</v>
      </c>
    </row>
    <row r="711" spans="1:25">
      <c r="A711" s="1">
        <v>41254</v>
      </c>
      <c r="B711">
        <v>63</v>
      </c>
      <c r="C711">
        <v>145.39682539682539</v>
      </c>
      <c r="D711">
        <v>9160</v>
      </c>
      <c r="E711">
        <v>2</v>
      </c>
      <c r="F711">
        <v>70</v>
      </c>
      <c r="G711">
        <v>140</v>
      </c>
      <c r="H711">
        <v>65</v>
      </c>
      <c r="I711">
        <v>143.07692307692307</v>
      </c>
      <c r="J711">
        <v>9300</v>
      </c>
      <c r="K711">
        <v>0</v>
      </c>
      <c r="L711">
        <v>710</v>
      </c>
      <c r="M711">
        <f>IF(MONTH(A711)=4,1,0)</f>
        <v>0</v>
      </c>
      <c r="N711">
        <f>IF(MONTH(A711)=8,1,0)</f>
        <v>0</v>
      </c>
      <c r="O711">
        <f>IF(MONTH(A711)=9,1,0)</f>
        <v>0</v>
      </c>
      <c r="P711">
        <f>IF(MONTH(A711)=10,1,0)</f>
        <v>0</v>
      </c>
      <c r="Q711">
        <f>IF(MONTH(A711)=12,1,0)</f>
        <v>1</v>
      </c>
      <c r="R711">
        <f>IF(WEEKDAY(A711)&gt;=6,1,0)</f>
        <v>0</v>
      </c>
      <c r="S711">
        <v>9616</v>
      </c>
      <c r="T711">
        <f>IF(MONTH(A711)=2,1,0)</f>
        <v>0</v>
      </c>
      <c r="U711">
        <f>IF(MONTH(A711)=3,1,0)</f>
        <v>0</v>
      </c>
      <c r="V711">
        <f>IF(MONTH(A711)=5,1,0)</f>
        <v>0</v>
      </c>
      <c r="W711">
        <f>IF(MONTH(A711)=6,1,0)</f>
        <v>0</v>
      </c>
      <c r="X711">
        <f>IF(MONTH(A711)=7,1,0)</f>
        <v>0</v>
      </c>
      <c r="Y711">
        <f>IF(MONTH(A711)=11,1,0)</f>
        <v>0</v>
      </c>
    </row>
    <row r="712" spans="1:25">
      <c r="A712" s="1">
        <v>41255</v>
      </c>
      <c r="B712">
        <v>47</v>
      </c>
      <c r="C712">
        <v>142.46808510638297</v>
      </c>
      <c r="D712">
        <v>6696</v>
      </c>
      <c r="E712">
        <v>2</v>
      </c>
      <c r="F712">
        <v>70</v>
      </c>
      <c r="G712">
        <v>140</v>
      </c>
      <c r="H712">
        <v>49</v>
      </c>
      <c r="I712">
        <v>139.51020408163265</v>
      </c>
      <c r="J712">
        <v>6836</v>
      </c>
      <c r="K712">
        <v>0</v>
      </c>
      <c r="L712">
        <v>711</v>
      </c>
      <c r="M712">
        <f>IF(MONTH(A712)=4,1,0)</f>
        <v>0</v>
      </c>
      <c r="N712">
        <f>IF(MONTH(A712)=8,1,0)</f>
        <v>0</v>
      </c>
      <c r="O712">
        <f>IF(MONTH(A712)=9,1,0)</f>
        <v>0</v>
      </c>
      <c r="P712">
        <f>IF(MONTH(A712)=10,1,0)</f>
        <v>0</v>
      </c>
      <c r="Q712">
        <f>IF(MONTH(A712)=12,1,0)</f>
        <v>1</v>
      </c>
      <c r="R712">
        <f>IF(WEEKDAY(A712)&gt;=6,1,0)</f>
        <v>0</v>
      </c>
      <c r="S712">
        <v>9300</v>
      </c>
      <c r="T712">
        <f>IF(MONTH(A712)=2,1,0)</f>
        <v>0</v>
      </c>
      <c r="U712">
        <f>IF(MONTH(A712)=3,1,0)</f>
        <v>0</v>
      </c>
      <c r="V712">
        <f>IF(MONTH(A712)=5,1,0)</f>
        <v>0</v>
      </c>
      <c r="W712">
        <f>IF(MONTH(A712)=6,1,0)</f>
        <v>0</v>
      </c>
      <c r="X712">
        <f>IF(MONTH(A712)=7,1,0)</f>
        <v>0</v>
      </c>
      <c r="Y712">
        <f>IF(MONTH(A712)=11,1,0)</f>
        <v>0</v>
      </c>
    </row>
    <row r="713" spans="1:25">
      <c r="A713" s="1">
        <v>41256</v>
      </c>
      <c r="B713">
        <v>25</v>
      </c>
      <c r="C713">
        <v>132.66</v>
      </c>
      <c r="D713">
        <v>3316.5</v>
      </c>
      <c r="E713">
        <v>9</v>
      </c>
      <c r="F713">
        <v>84.244444444444454</v>
      </c>
      <c r="G713">
        <v>758.2</v>
      </c>
      <c r="H713">
        <v>34</v>
      </c>
      <c r="I713">
        <v>119.84411764705882</v>
      </c>
      <c r="J713">
        <v>4074.7</v>
      </c>
      <c r="K713">
        <v>0</v>
      </c>
      <c r="L713">
        <v>712</v>
      </c>
      <c r="M713">
        <f>IF(MONTH(A713)=4,1,0)</f>
        <v>0</v>
      </c>
      <c r="N713">
        <f>IF(MONTH(A713)=8,1,0)</f>
        <v>0</v>
      </c>
      <c r="O713">
        <f>IF(MONTH(A713)=9,1,0)</f>
        <v>0</v>
      </c>
      <c r="P713">
        <f>IF(MONTH(A713)=10,1,0)</f>
        <v>0</v>
      </c>
      <c r="Q713">
        <f>IF(MONTH(A713)=12,1,0)</f>
        <v>1</v>
      </c>
      <c r="R713">
        <f>IF(WEEKDAY(A713)&gt;=6,1,0)</f>
        <v>0</v>
      </c>
      <c r="S713">
        <v>6836</v>
      </c>
      <c r="T713">
        <f>IF(MONTH(A713)=2,1,0)</f>
        <v>0</v>
      </c>
      <c r="U713">
        <f>IF(MONTH(A713)=3,1,0)</f>
        <v>0</v>
      </c>
      <c r="V713">
        <f>IF(MONTH(A713)=5,1,0)</f>
        <v>0</v>
      </c>
      <c r="W713">
        <f>IF(MONTH(A713)=6,1,0)</f>
        <v>0</v>
      </c>
      <c r="X713">
        <f>IF(MONTH(A713)=7,1,0)</f>
        <v>0</v>
      </c>
      <c r="Y713">
        <f>IF(MONTH(A713)=11,1,0)</f>
        <v>0</v>
      </c>
    </row>
    <row r="714" spans="1:25">
      <c r="A714" s="1">
        <v>41257</v>
      </c>
      <c r="B714">
        <v>16</v>
      </c>
      <c r="C714">
        <v>107.9375</v>
      </c>
      <c r="D714">
        <v>1727</v>
      </c>
      <c r="E714">
        <v>5</v>
      </c>
      <c r="F714">
        <v>66.400000000000006</v>
      </c>
      <c r="G714">
        <v>332</v>
      </c>
      <c r="H714">
        <v>21</v>
      </c>
      <c r="I714">
        <v>98.047619047619051</v>
      </c>
      <c r="J714">
        <v>2059</v>
      </c>
      <c r="K714">
        <v>0</v>
      </c>
      <c r="L714">
        <v>713</v>
      </c>
      <c r="M714">
        <f>IF(MONTH(A714)=4,1,0)</f>
        <v>0</v>
      </c>
      <c r="N714">
        <f>IF(MONTH(A714)=8,1,0)</f>
        <v>0</v>
      </c>
      <c r="O714">
        <f>IF(MONTH(A714)=9,1,0)</f>
        <v>0</v>
      </c>
      <c r="P714">
        <f>IF(MONTH(A714)=10,1,0)</f>
        <v>0</v>
      </c>
      <c r="Q714">
        <f>IF(MONTH(A714)=12,1,0)</f>
        <v>1</v>
      </c>
      <c r="R714">
        <f>IF(WEEKDAY(A714)&gt;=6,1,0)</f>
        <v>1</v>
      </c>
      <c r="S714">
        <v>4074.7</v>
      </c>
      <c r="T714">
        <f>IF(MONTH(A714)=2,1,0)</f>
        <v>0</v>
      </c>
      <c r="U714">
        <f>IF(MONTH(A714)=3,1,0)</f>
        <v>0</v>
      </c>
      <c r="V714">
        <f>IF(MONTH(A714)=5,1,0)</f>
        <v>0</v>
      </c>
      <c r="W714">
        <f>IF(MONTH(A714)=6,1,0)</f>
        <v>0</v>
      </c>
      <c r="X714">
        <f>IF(MONTH(A714)=7,1,0)</f>
        <v>0</v>
      </c>
      <c r="Y714">
        <f>IF(MONTH(A714)=11,1,0)</f>
        <v>0</v>
      </c>
    </row>
    <row r="715" spans="1:25">
      <c r="A715" s="1">
        <v>41258</v>
      </c>
      <c r="B715">
        <v>4</v>
      </c>
      <c r="C715">
        <v>103.5</v>
      </c>
      <c r="D715">
        <v>414</v>
      </c>
      <c r="E715">
        <v>0</v>
      </c>
      <c r="F715">
        <v>0</v>
      </c>
      <c r="G715">
        <v>0</v>
      </c>
      <c r="H715">
        <v>4</v>
      </c>
      <c r="I715">
        <v>103.5</v>
      </c>
      <c r="J715">
        <v>414</v>
      </c>
      <c r="K715">
        <v>0</v>
      </c>
      <c r="L715">
        <v>714</v>
      </c>
      <c r="M715">
        <f>IF(MONTH(A715)=4,1,0)</f>
        <v>0</v>
      </c>
      <c r="N715">
        <f>IF(MONTH(A715)=8,1,0)</f>
        <v>0</v>
      </c>
      <c r="O715">
        <f>IF(MONTH(A715)=9,1,0)</f>
        <v>0</v>
      </c>
      <c r="P715">
        <f>IF(MONTH(A715)=10,1,0)</f>
        <v>0</v>
      </c>
      <c r="Q715">
        <f>IF(MONTH(A715)=12,1,0)</f>
        <v>1</v>
      </c>
      <c r="R715">
        <f>IF(WEEKDAY(A715)&gt;=6,1,0)</f>
        <v>1</v>
      </c>
      <c r="S715">
        <v>2059</v>
      </c>
      <c r="T715">
        <f>IF(MONTH(A715)=2,1,0)</f>
        <v>0</v>
      </c>
      <c r="U715">
        <f>IF(MONTH(A715)=3,1,0)</f>
        <v>0</v>
      </c>
      <c r="V715">
        <f>IF(MONTH(A715)=5,1,0)</f>
        <v>0</v>
      </c>
      <c r="W715">
        <f>IF(MONTH(A715)=6,1,0)</f>
        <v>0</v>
      </c>
      <c r="X715">
        <f>IF(MONTH(A715)=7,1,0)</f>
        <v>0</v>
      </c>
      <c r="Y715">
        <f>IF(MONTH(A715)=11,1,0)</f>
        <v>0</v>
      </c>
    </row>
    <row r="716" spans="1:25">
      <c r="A716" s="1">
        <v>41259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715</v>
      </c>
      <c r="M716">
        <f>IF(MONTH(A716)=4,1,0)</f>
        <v>0</v>
      </c>
      <c r="N716">
        <f>IF(MONTH(A716)=8,1,0)</f>
        <v>0</v>
      </c>
      <c r="O716">
        <f>IF(MONTH(A716)=9,1,0)</f>
        <v>0</v>
      </c>
      <c r="P716">
        <f>IF(MONTH(A716)=10,1,0)</f>
        <v>0</v>
      </c>
      <c r="Q716">
        <f>IF(MONTH(A716)=12,1,0)</f>
        <v>1</v>
      </c>
      <c r="R716">
        <f>IF(WEEKDAY(A716)&gt;=6,1,0)</f>
        <v>0</v>
      </c>
      <c r="S716">
        <v>414</v>
      </c>
      <c r="T716">
        <f>IF(MONTH(A716)=2,1,0)</f>
        <v>0</v>
      </c>
      <c r="U716">
        <f>IF(MONTH(A716)=3,1,0)</f>
        <v>0</v>
      </c>
      <c r="V716">
        <f>IF(MONTH(A716)=5,1,0)</f>
        <v>0</v>
      </c>
      <c r="W716">
        <f>IF(MONTH(A716)=6,1,0)</f>
        <v>0</v>
      </c>
      <c r="X716">
        <f>IF(MONTH(A716)=7,1,0)</f>
        <v>0</v>
      </c>
      <c r="Y716">
        <f>IF(MONTH(A716)=11,1,0)</f>
        <v>0</v>
      </c>
    </row>
    <row r="717" spans="1:25">
      <c r="A717" s="1">
        <v>41260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716</v>
      </c>
      <c r="M717">
        <f>IF(MONTH(A717)=4,1,0)</f>
        <v>0</v>
      </c>
      <c r="N717">
        <f>IF(MONTH(A717)=8,1,0)</f>
        <v>0</v>
      </c>
      <c r="O717">
        <f>IF(MONTH(A717)=9,1,0)</f>
        <v>0</v>
      </c>
      <c r="P717">
        <f>IF(MONTH(A717)=10,1,0)</f>
        <v>0</v>
      </c>
      <c r="Q717">
        <f>IF(MONTH(A717)=12,1,0)</f>
        <v>1</v>
      </c>
      <c r="R717">
        <f>IF(WEEKDAY(A717)&gt;=6,1,0)</f>
        <v>0</v>
      </c>
      <c r="S717">
        <v>0</v>
      </c>
      <c r="T717">
        <f>IF(MONTH(A717)=2,1,0)</f>
        <v>0</v>
      </c>
      <c r="U717">
        <f>IF(MONTH(A717)=3,1,0)</f>
        <v>0</v>
      </c>
      <c r="V717">
        <f>IF(MONTH(A717)=5,1,0)</f>
        <v>0</v>
      </c>
      <c r="W717">
        <f>IF(MONTH(A717)=6,1,0)</f>
        <v>0</v>
      </c>
      <c r="X717">
        <f>IF(MONTH(A717)=7,1,0)</f>
        <v>0</v>
      </c>
      <c r="Y717">
        <f>IF(MONTH(A717)=11,1,0)</f>
        <v>0</v>
      </c>
    </row>
    <row r="718" spans="1:25">
      <c r="A718" s="1">
        <v>41261</v>
      </c>
      <c r="B718">
        <v>3</v>
      </c>
      <c r="C718">
        <v>129</v>
      </c>
      <c r="D718">
        <v>387</v>
      </c>
      <c r="E718">
        <v>1</v>
      </c>
      <c r="F718">
        <v>70</v>
      </c>
      <c r="G718">
        <v>70</v>
      </c>
      <c r="H718">
        <v>4</v>
      </c>
      <c r="I718">
        <v>114.25</v>
      </c>
      <c r="J718">
        <v>457</v>
      </c>
      <c r="K718">
        <v>0</v>
      </c>
      <c r="L718">
        <v>717</v>
      </c>
      <c r="M718">
        <f>IF(MONTH(A718)=4,1,0)</f>
        <v>0</v>
      </c>
      <c r="N718">
        <f>IF(MONTH(A718)=8,1,0)</f>
        <v>0</v>
      </c>
      <c r="O718">
        <f>IF(MONTH(A718)=9,1,0)</f>
        <v>0</v>
      </c>
      <c r="P718">
        <f>IF(MONTH(A718)=10,1,0)</f>
        <v>0</v>
      </c>
      <c r="Q718">
        <f>IF(MONTH(A718)=12,1,0)</f>
        <v>1</v>
      </c>
      <c r="R718">
        <f>IF(WEEKDAY(A718)&gt;=6,1,0)</f>
        <v>0</v>
      </c>
      <c r="S718">
        <v>0</v>
      </c>
      <c r="T718">
        <f>IF(MONTH(A718)=2,1,0)</f>
        <v>0</v>
      </c>
      <c r="U718">
        <f>IF(MONTH(A718)=3,1,0)</f>
        <v>0</v>
      </c>
      <c r="V718">
        <f>IF(MONTH(A718)=5,1,0)</f>
        <v>0</v>
      </c>
      <c r="W718">
        <f>IF(MONTH(A718)=6,1,0)</f>
        <v>0</v>
      </c>
      <c r="X718">
        <f>IF(MONTH(A718)=7,1,0)</f>
        <v>0</v>
      </c>
      <c r="Y718">
        <f>IF(MONTH(A718)=11,1,0)</f>
        <v>0</v>
      </c>
    </row>
    <row r="719" spans="1:25">
      <c r="A719" s="1">
        <v>41262</v>
      </c>
      <c r="B719">
        <v>13</v>
      </c>
      <c r="C719">
        <v>129</v>
      </c>
      <c r="D719">
        <v>1677</v>
      </c>
      <c r="E719">
        <v>0</v>
      </c>
      <c r="F719">
        <v>0</v>
      </c>
      <c r="G719">
        <v>0</v>
      </c>
      <c r="H719">
        <v>13</v>
      </c>
      <c r="I719">
        <v>129</v>
      </c>
      <c r="J719">
        <v>1677</v>
      </c>
      <c r="K719">
        <v>0</v>
      </c>
      <c r="L719">
        <v>718</v>
      </c>
      <c r="M719">
        <f>IF(MONTH(A719)=4,1,0)</f>
        <v>0</v>
      </c>
      <c r="N719">
        <f>IF(MONTH(A719)=8,1,0)</f>
        <v>0</v>
      </c>
      <c r="O719">
        <f>IF(MONTH(A719)=9,1,0)</f>
        <v>0</v>
      </c>
      <c r="P719">
        <f>IF(MONTH(A719)=10,1,0)</f>
        <v>0</v>
      </c>
      <c r="Q719">
        <f>IF(MONTH(A719)=12,1,0)</f>
        <v>1</v>
      </c>
      <c r="R719">
        <f>IF(WEEKDAY(A719)&gt;=6,1,0)</f>
        <v>0</v>
      </c>
      <c r="S719">
        <v>457</v>
      </c>
      <c r="T719">
        <f>IF(MONTH(A719)=2,1,0)</f>
        <v>0</v>
      </c>
      <c r="U719">
        <f>IF(MONTH(A719)=3,1,0)</f>
        <v>0</v>
      </c>
      <c r="V719">
        <f>IF(MONTH(A719)=5,1,0)</f>
        <v>0</v>
      </c>
      <c r="W719">
        <f>IF(MONTH(A719)=6,1,0)</f>
        <v>0</v>
      </c>
      <c r="X719">
        <f>IF(MONTH(A719)=7,1,0)</f>
        <v>0</v>
      </c>
      <c r="Y719">
        <f>IF(MONTH(A719)=11,1,0)</f>
        <v>0</v>
      </c>
    </row>
    <row r="720" spans="1:25">
      <c r="A720" s="1">
        <v>41263</v>
      </c>
      <c r="B720">
        <v>13</v>
      </c>
      <c r="C720">
        <v>129</v>
      </c>
      <c r="D720">
        <v>1677</v>
      </c>
      <c r="E720">
        <v>0</v>
      </c>
      <c r="F720">
        <v>0</v>
      </c>
      <c r="G720">
        <v>0</v>
      </c>
      <c r="H720">
        <v>13</v>
      </c>
      <c r="I720">
        <v>129</v>
      </c>
      <c r="J720">
        <v>1677</v>
      </c>
      <c r="K720">
        <v>0</v>
      </c>
      <c r="L720">
        <v>719</v>
      </c>
      <c r="M720">
        <f>IF(MONTH(A720)=4,1,0)</f>
        <v>0</v>
      </c>
      <c r="N720">
        <f>IF(MONTH(A720)=8,1,0)</f>
        <v>0</v>
      </c>
      <c r="O720">
        <f>IF(MONTH(A720)=9,1,0)</f>
        <v>0</v>
      </c>
      <c r="P720">
        <f>IF(MONTH(A720)=10,1,0)</f>
        <v>0</v>
      </c>
      <c r="Q720">
        <f>IF(MONTH(A720)=12,1,0)</f>
        <v>1</v>
      </c>
      <c r="R720">
        <f>IF(WEEKDAY(A720)&gt;=6,1,0)</f>
        <v>0</v>
      </c>
      <c r="S720">
        <v>1677</v>
      </c>
      <c r="T720">
        <f>IF(MONTH(A720)=2,1,0)</f>
        <v>0</v>
      </c>
      <c r="U720">
        <f>IF(MONTH(A720)=3,1,0)</f>
        <v>0</v>
      </c>
      <c r="V720">
        <f>IF(MONTH(A720)=5,1,0)</f>
        <v>0</v>
      </c>
      <c r="W720">
        <f>IF(MONTH(A720)=6,1,0)</f>
        <v>0</v>
      </c>
      <c r="X720">
        <f>IF(MONTH(A720)=7,1,0)</f>
        <v>0</v>
      </c>
      <c r="Y720">
        <f>IF(MONTH(A720)=11,1,0)</f>
        <v>0</v>
      </c>
    </row>
    <row r="721" spans="1:25">
      <c r="A721" s="1">
        <v>41264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720</v>
      </c>
      <c r="M721">
        <f>IF(MONTH(A721)=4,1,0)</f>
        <v>0</v>
      </c>
      <c r="N721">
        <f>IF(MONTH(A721)=8,1,0)</f>
        <v>0</v>
      </c>
      <c r="O721">
        <f>IF(MONTH(A721)=9,1,0)</f>
        <v>0</v>
      </c>
      <c r="P721">
        <f>IF(MONTH(A721)=10,1,0)</f>
        <v>0</v>
      </c>
      <c r="Q721">
        <f>IF(MONTH(A721)=12,1,0)</f>
        <v>1</v>
      </c>
      <c r="R721">
        <f>IF(WEEKDAY(A721)&gt;=6,1,0)</f>
        <v>1</v>
      </c>
      <c r="S721">
        <v>1677</v>
      </c>
      <c r="T721">
        <f>IF(MONTH(A721)=2,1,0)</f>
        <v>0</v>
      </c>
      <c r="U721">
        <f>IF(MONTH(A721)=3,1,0)</f>
        <v>0</v>
      </c>
      <c r="V721">
        <f>IF(MONTH(A721)=5,1,0)</f>
        <v>0</v>
      </c>
      <c r="W721">
        <f>IF(MONTH(A721)=6,1,0)</f>
        <v>0</v>
      </c>
      <c r="X721">
        <f>IF(MONTH(A721)=7,1,0)</f>
        <v>0</v>
      </c>
      <c r="Y721">
        <f>IF(MONTH(A721)=11,1,0)</f>
        <v>0</v>
      </c>
    </row>
    <row r="722" spans="1:25">
      <c r="A722" s="1">
        <v>41265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721</v>
      </c>
      <c r="M722">
        <f>IF(MONTH(A722)=4,1,0)</f>
        <v>0</v>
      </c>
      <c r="N722">
        <f>IF(MONTH(A722)=8,1,0)</f>
        <v>0</v>
      </c>
      <c r="O722">
        <f>IF(MONTH(A722)=9,1,0)</f>
        <v>0</v>
      </c>
      <c r="P722">
        <f>IF(MONTH(A722)=10,1,0)</f>
        <v>0</v>
      </c>
      <c r="Q722">
        <f>IF(MONTH(A722)=12,1,0)</f>
        <v>1</v>
      </c>
      <c r="R722">
        <f>IF(WEEKDAY(A722)&gt;=6,1,0)</f>
        <v>1</v>
      </c>
      <c r="S722">
        <v>0</v>
      </c>
      <c r="T722">
        <f>IF(MONTH(A722)=2,1,0)</f>
        <v>0</v>
      </c>
      <c r="U722">
        <f>IF(MONTH(A722)=3,1,0)</f>
        <v>0</v>
      </c>
      <c r="V722">
        <f>IF(MONTH(A722)=5,1,0)</f>
        <v>0</v>
      </c>
      <c r="W722">
        <f>IF(MONTH(A722)=6,1,0)</f>
        <v>0</v>
      </c>
      <c r="X722">
        <f>IF(MONTH(A722)=7,1,0)</f>
        <v>0</v>
      </c>
      <c r="Y722">
        <f>IF(MONTH(A722)=11,1,0)</f>
        <v>0</v>
      </c>
    </row>
    <row r="723" spans="1:25">
      <c r="A723" s="1">
        <v>41266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722</v>
      </c>
      <c r="M723">
        <f>IF(MONTH(A723)=4,1,0)</f>
        <v>0</v>
      </c>
      <c r="N723">
        <f>IF(MONTH(A723)=8,1,0)</f>
        <v>0</v>
      </c>
      <c r="O723">
        <f>IF(MONTH(A723)=9,1,0)</f>
        <v>0</v>
      </c>
      <c r="P723">
        <f>IF(MONTH(A723)=10,1,0)</f>
        <v>0</v>
      </c>
      <c r="Q723">
        <f>IF(MONTH(A723)=12,1,0)</f>
        <v>1</v>
      </c>
      <c r="R723">
        <f>IF(WEEKDAY(A723)&gt;=6,1,0)</f>
        <v>0</v>
      </c>
      <c r="S723">
        <v>0</v>
      </c>
      <c r="T723">
        <f>IF(MONTH(A723)=2,1,0)</f>
        <v>0</v>
      </c>
      <c r="U723">
        <f>IF(MONTH(A723)=3,1,0)</f>
        <v>0</v>
      </c>
      <c r="V723">
        <f>IF(MONTH(A723)=5,1,0)</f>
        <v>0</v>
      </c>
      <c r="W723">
        <f>IF(MONTH(A723)=6,1,0)</f>
        <v>0</v>
      </c>
      <c r="X723">
        <f>IF(MONTH(A723)=7,1,0)</f>
        <v>0</v>
      </c>
      <c r="Y723">
        <f>IF(MONTH(A723)=11,1,0)</f>
        <v>0</v>
      </c>
    </row>
    <row r="724" spans="1:25">
      <c r="A724" s="1">
        <v>41267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723</v>
      </c>
      <c r="M724">
        <f>IF(MONTH(A724)=4,1,0)</f>
        <v>0</v>
      </c>
      <c r="N724">
        <f>IF(MONTH(A724)=8,1,0)</f>
        <v>0</v>
      </c>
      <c r="O724">
        <f>IF(MONTH(A724)=9,1,0)</f>
        <v>0</v>
      </c>
      <c r="P724">
        <f>IF(MONTH(A724)=10,1,0)</f>
        <v>0</v>
      </c>
      <c r="Q724">
        <f>IF(MONTH(A724)=12,1,0)</f>
        <v>1</v>
      </c>
      <c r="R724">
        <f>IF(WEEKDAY(A724)&gt;=6,1,0)</f>
        <v>0</v>
      </c>
      <c r="S724">
        <v>0</v>
      </c>
      <c r="T724">
        <f>IF(MONTH(A724)=2,1,0)</f>
        <v>0</v>
      </c>
      <c r="U724">
        <f>IF(MONTH(A724)=3,1,0)</f>
        <v>0</v>
      </c>
      <c r="V724">
        <f>IF(MONTH(A724)=5,1,0)</f>
        <v>0</v>
      </c>
      <c r="W724">
        <f>IF(MONTH(A724)=6,1,0)</f>
        <v>0</v>
      </c>
      <c r="X724">
        <f>IF(MONTH(A724)=7,1,0)</f>
        <v>0</v>
      </c>
      <c r="Y724">
        <f>IF(MONTH(A724)=11,1,0)</f>
        <v>0</v>
      </c>
    </row>
    <row r="725" spans="1:25">
      <c r="A725" s="1">
        <v>41268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724</v>
      </c>
      <c r="M725">
        <f>IF(MONTH(A725)=4,1,0)</f>
        <v>0</v>
      </c>
      <c r="N725">
        <f>IF(MONTH(A725)=8,1,0)</f>
        <v>0</v>
      </c>
      <c r="O725">
        <f>IF(MONTH(A725)=9,1,0)</f>
        <v>0</v>
      </c>
      <c r="P725">
        <f>IF(MONTH(A725)=10,1,0)</f>
        <v>0</v>
      </c>
      <c r="Q725">
        <f>IF(MONTH(A725)=12,1,0)</f>
        <v>1</v>
      </c>
      <c r="R725">
        <f>IF(WEEKDAY(A725)&gt;=6,1,0)</f>
        <v>0</v>
      </c>
      <c r="S725">
        <v>0</v>
      </c>
      <c r="T725">
        <f>IF(MONTH(A725)=2,1,0)</f>
        <v>0</v>
      </c>
      <c r="U725">
        <f>IF(MONTH(A725)=3,1,0)</f>
        <v>0</v>
      </c>
      <c r="V725">
        <f>IF(MONTH(A725)=5,1,0)</f>
        <v>0</v>
      </c>
      <c r="W725">
        <f>IF(MONTH(A725)=6,1,0)</f>
        <v>0</v>
      </c>
      <c r="X725">
        <f>IF(MONTH(A725)=7,1,0)</f>
        <v>0</v>
      </c>
      <c r="Y725">
        <f>IF(MONTH(A725)=11,1,0)</f>
        <v>0</v>
      </c>
    </row>
    <row r="726" spans="1:25">
      <c r="A726" s="1">
        <v>41269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725</v>
      </c>
      <c r="M726">
        <f>IF(MONTH(A726)=4,1,0)</f>
        <v>0</v>
      </c>
      <c r="N726">
        <f>IF(MONTH(A726)=8,1,0)</f>
        <v>0</v>
      </c>
      <c r="O726">
        <f>IF(MONTH(A726)=9,1,0)</f>
        <v>0</v>
      </c>
      <c r="P726">
        <f>IF(MONTH(A726)=10,1,0)</f>
        <v>0</v>
      </c>
      <c r="Q726">
        <f>IF(MONTH(A726)=12,1,0)</f>
        <v>1</v>
      </c>
      <c r="R726">
        <f>IF(WEEKDAY(A726)&gt;=6,1,0)</f>
        <v>0</v>
      </c>
      <c r="S726">
        <v>0</v>
      </c>
      <c r="T726">
        <f>IF(MONTH(A726)=2,1,0)</f>
        <v>0</v>
      </c>
      <c r="U726">
        <f>IF(MONTH(A726)=3,1,0)</f>
        <v>0</v>
      </c>
      <c r="V726">
        <f>IF(MONTH(A726)=5,1,0)</f>
        <v>0</v>
      </c>
      <c r="W726">
        <f>IF(MONTH(A726)=6,1,0)</f>
        <v>0</v>
      </c>
      <c r="X726">
        <f>IF(MONTH(A726)=7,1,0)</f>
        <v>0</v>
      </c>
      <c r="Y726">
        <f>IF(MONTH(A726)=11,1,0)</f>
        <v>0</v>
      </c>
    </row>
    <row r="727" spans="1:25">
      <c r="A727" s="1">
        <v>41270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726</v>
      </c>
      <c r="M727">
        <f>IF(MONTH(A727)=4,1,0)</f>
        <v>0</v>
      </c>
      <c r="N727">
        <f>IF(MONTH(A727)=8,1,0)</f>
        <v>0</v>
      </c>
      <c r="O727">
        <f>IF(MONTH(A727)=9,1,0)</f>
        <v>0</v>
      </c>
      <c r="P727">
        <f>IF(MONTH(A727)=10,1,0)</f>
        <v>0</v>
      </c>
      <c r="Q727">
        <f>IF(MONTH(A727)=12,1,0)</f>
        <v>1</v>
      </c>
      <c r="R727">
        <f>IF(WEEKDAY(A727)&gt;=6,1,0)</f>
        <v>0</v>
      </c>
      <c r="S727">
        <v>0</v>
      </c>
      <c r="T727">
        <f>IF(MONTH(A727)=2,1,0)</f>
        <v>0</v>
      </c>
      <c r="U727">
        <f>IF(MONTH(A727)=3,1,0)</f>
        <v>0</v>
      </c>
      <c r="V727">
        <f>IF(MONTH(A727)=5,1,0)</f>
        <v>0</v>
      </c>
      <c r="W727">
        <f>IF(MONTH(A727)=6,1,0)</f>
        <v>0</v>
      </c>
      <c r="X727">
        <f>IF(MONTH(A727)=7,1,0)</f>
        <v>0</v>
      </c>
      <c r="Y727">
        <f>IF(MONTH(A727)=11,1,0)</f>
        <v>0</v>
      </c>
    </row>
    <row r="728" spans="1:25">
      <c r="A728" s="1">
        <v>41271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727</v>
      </c>
      <c r="M728">
        <f>IF(MONTH(A728)=4,1,0)</f>
        <v>0</v>
      </c>
      <c r="N728">
        <f>IF(MONTH(A728)=8,1,0)</f>
        <v>0</v>
      </c>
      <c r="O728">
        <f>IF(MONTH(A728)=9,1,0)</f>
        <v>0</v>
      </c>
      <c r="P728">
        <f>IF(MONTH(A728)=10,1,0)</f>
        <v>0</v>
      </c>
      <c r="Q728">
        <f>IF(MONTH(A728)=12,1,0)</f>
        <v>1</v>
      </c>
      <c r="R728">
        <f>IF(WEEKDAY(A728)&gt;=6,1,0)</f>
        <v>1</v>
      </c>
      <c r="S728">
        <v>0</v>
      </c>
      <c r="T728">
        <f>IF(MONTH(A728)=2,1,0)</f>
        <v>0</v>
      </c>
      <c r="U728">
        <f>IF(MONTH(A728)=3,1,0)</f>
        <v>0</v>
      </c>
      <c r="V728">
        <f>IF(MONTH(A728)=5,1,0)</f>
        <v>0</v>
      </c>
      <c r="W728">
        <f>IF(MONTH(A728)=6,1,0)</f>
        <v>0</v>
      </c>
      <c r="X728">
        <f>IF(MONTH(A728)=7,1,0)</f>
        <v>0</v>
      </c>
      <c r="Y728">
        <f>IF(MONTH(A728)=11,1,0)</f>
        <v>0</v>
      </c>
    </row>
    <row r="729" spans="1:25">
      <c r="A729" s="1">
        <v>41272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728</v>
      </c>
      <c r="M729">
        <f>IF(MONTH(A729)=4,1,0)</f>
        <v>0</v>
      </c>
      <c r="N729">
        <f>IF(MONTH(A729)=8,1,0)</f>
        <v>0</v>
      </c>
      <c r="O729">
        <f>IF(MONTH(A729)=9,1,0)</f>
        <v>0</v>
      </c>
      <c r="P729">
        <f>IF(MONTH(A729)=10,1,0)</f>
        <v>0</v>
      </c>
      <c r="Q729">
        <f>IF(MONTH(A729)=12,1,0)</f>
        <v>1</v>
      </c>
      <c r="R729">
        <f>IF(WEEKDAY(A729)&gt;=6,1,0)</f>
        <v>1</v>
      </c>
      <c r="S729">
        <v>0</v>
      </c>
      <c r="T729">
        <f>IF(MONTH(A729)=2,1,0)</f>
        <v>0</v>
      </c>
      <c r="U729">
        <f>IF(MONTH(A729)=3,1,0)</f>
        <v>0</v>
      </c>
      <c r="V729">
        <f>IF(MONTH(A729)=5,1,0)</f>
        <v>0</v>
      </c>
      <c r="W729">
        <f>IF(MONTH(A729)=6,1,0)</f>
        <v>0</v>
      </c>
      <c r="X729">
        <f>IF(MONTH(A729)=7,1,0)</f>
        <v>0</v>
      </c>
      <c r="Y729">
        <f>IF(MONTH(A729)=11,1,0)</f>
        <v>0</v>
      </c>
    </row>
    <row r="730" spans="1:25">
      <c r="A730" s="1">
        <v>41273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729</v>
      </c>
      <c r="M730">
        <f>IF(MONTH(A730)=4,1,0)</f>
        <v>0</v>
      </c>
      <c r="N730">
        <f>IF(MONTH(A730)=8,1,0)</f>
        <v>0</v>
      </c>
      <c r="O730">
        <f>IF(MONTH(A730)=9,1,0)</f>
        <v>0</v>
      </c>
      <c r="P730">
        <f>IF(MONTH(A730)=10,1,0)</f>
        <v>0</v>
      </c>
      <c r="Q730">
        <f>IF(MONTH(A730)=12,1,0)</f>
        <v>1</v>
      </c>
      <c r="R730">
        <f>IF(WEEKDAY(A730)&gt;=6,1,0)</f>
        <v>0</v>
      </c>
      <c r="S730">
        <v>0</v>
      </c>
      <c r="T730">
        <f>IF(MONTH(A730)=2,1,0)</f>
        <v>0</v>
      </c>
      <c r="U730">
        <f>IF(MONTH(A730)=3,1,0)</f>
        <v>0</v>
      </c>
      <c r="V730">
        <f>IF(MONTH(A730)=5,1,0)</f>
        <v>0</v>
      </c>
      <c r="W730">
        <f>IF(MONTH(A730)=6,1,0)</f>
        <v>0</v>
      </c>
      <c r="X730">
        <f>IF(MONTH(A730)=7,1,0)</f>
        <v>0</v>
      </c>
      <c r="Y730">
        <f>IF(MONTH(A730)=11,1,0)</f>
        <v>0</v>
      </c>
    </row>
    <row r="731" spans="1:25">
      <c r="A731" s="1">
        <v>41274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730</v>
      </c>
      <c r="M731">
        <f>IF(MONTH(A731)=4,1,0)</f>
        <v>0</v>
      </c>
      <c r="N731">
        <f>IF(MONTH(A731)=8,1,0)</f>
        <v>0</v>
      </c>
      <c r="O731">
        <f>IF(MONTH(A731)=9,1,0)</f>
        <v>0</v>
      </c>
      <c r="P731">
        <f>IF(MONTH(A731)=10,1,0)</f>
        <v>0</v>
      </c>
      <c r="Q731">
        <f>IF(MONTH(A731)=12,1,0)</f>
        <v>1</v>
      </c>
      <c r="R731">
        <f>IF(WEEKDAY(A731)&gt;=6,1,0)</f>
        <v>0</v>
      </c>
      <c r="S731">
        <v>0</v>
      </c>
      <c r="T731">
        <f>IF(MONTH(A731)=2,1,0)</f>
        <v>0</v>
      </c>
      <c r="U731">
        <f>IF(MONTH(A731)=3,1,0)</f>
        <v>0</v>
      </c>
      <c r="V731">
        <f>IF(MONTH(A731)=5,1,0)</f>
        <v>0</v>
      </c>
      <c r="W731">
        <f>IF(MONTH(A731)=6,1,0)</f>
        <v>0</v>
      </c>
      <c r="X731">
        <f>IF(MONTH(A731)=7,1,0)</f>
        <v>0</v>
      </c>
      <c r="Y731">
        <f>IF(MONTH(A731)=11,1,0)</f>
        <v>0</v>
      </c>
    </row>
    <row r="732" spans="1:25">
      <c r="A732" s="1">
        <v>41275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731</v>
      </c>
      <c r="M732">
        <f>IF(MONTH(A732)=4,1,0)</f>
        <v>0</v>
      </c>
      <c r="N732">
        <f>IF(MONTH(A732)=8,1,0)</f>
        <v>0</v>
      </c>
      <c r="O732">
        <f>IF(MONTH(A732)=9,1,0)</f>
        <v>0</v>
      </c>
      <c r="P732">
        <f>IF(MONTH(A732)=10,1,0)</f>
        <v>0</v>
      </c>
      <c r="Q732">
        <f>IF(MONTH(A732)=12,1,0)</f>
        <v>0</v>
      </c>
      <c r="R732">
        <f>IF(WEEKDAY(A732)&gt;=6,1,0)</f>
        <v>0</v>
      </c>
      <c r="S732">
        <v>0</v>
      </c>
      <c r="T732">
        <f>IF(MONTH(A732)=2,1,0)</f>
        <v>0</v>
      </c>
      <c r="U732">
        <f>IF(MONTH(A732)=3,1,0)</f>
        <v>0</v>
      </c>
      <c r="V732">
        <f>IF(MONTH(A732)=5,1,0)</f>
        <v>0</v>
      </c>
      <c r="W732">
        <f>IF(MONTH(A732)=6,1,0)</f>
        <v>0</v>
      </c>
      <c r="X732">
        <f>IF(MONTH(A732)=7,1,0)</f>
        <v>0</v>
      </c>
      <c r="Y732">
        <f>IF(MONTH(A732)=11,1,0)</f>
        <v>0</v>
      </c>
    </row>
    <row r="733" spans="1:25">
      <c r="A733" s="1">
        <v>41276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732</v>
      </c>
      <c r="M733">
        <f>IF(MONTH(A733)=4,1,0)</f>
        <v>0</v>
      </c>
      <c r="N733">
        <f>IF(MONTH(A733)=8,1,0)</f>
        <v>0</v>
      </c>
      <c r="O733">
        <f>IF(MONTH(A733)=9,1,0)</f>
        <v>0</v>
      </c>
      <c r="P733">
        <f>IF(MONTH(A733)=10,1,0)</f>
        <v>0</v>
      </c>
      <c r="Q733">
        <f>IF(MONTH(A733)=12,1,0)</f>
        <v>0</v>
      </c>
      <c r="R733">
        <f>IF(WEEKDAY(A733)&gt;=6,1,0)</f>
        <v>0</v>
      </c>
      <c r="S733">
        <v>0</v>
      </c>
      <c r="T733">
        <f>IF(MONTH(A733)=2,1,0)</f>
        <v>0</v>
      </c>
      <c r="U733">
        <f>IF(MONTH(A733)=3,1,0)</f>
        <v>0</v>
      </c>
      <c r="V733">
        <f>IF(MONTH(A733)=5,1,0)</f>
        <v>0</v>
      </c>
      <c r="W733">
        <f>IF(MONTH(A733)=6,1,0)</f>
        <v>0</v>
      </c>
      <c r="X733">
        <f>IF(MONTH(A733)=7,1,0)</f>
        <v>0</v>
      </c>
      <c r="Y733">
        <f>IF(MONTH(A733)=11,1,0)</f>
        <v>0</v>
      </c>
    </row>
    <row r="734" spans="1:25">
      <c r="A734" s="1">
        <v>41277</v>
      </c>
      <c r="B734">
        <v>1</v>
      </c>
      <c r="C734">
        <v>144</v>
      </c>
      <c r="D734">
        <v>144</v>
      </c>
      <c r="E734">
        <v>0</v>
      </c>
      <c r="F734">
        <v>0</v>
      </c>
      <c r="G734">
        <v>0</v>
      </c>
      <c r="H734">
        <v>1</v>
      </c>
      <c r="I734">
        <v>144</v>
      </c>
      <c r="J734">
        <v>144</v>
      </c>
      <c r="K734">
        <v>0</v>
      </c>
      <c r="L734">
        <v>733</v>
      </c>
      <c r="M734">
        <f>IF(MONTH(A734)=4,1,0)</f>
        <v>0</v>
      </c>
      <c r="N734">
        <f>IF(MONTH(A734)=8,1,0)</f>
        <v>0</v>
      </c>
      <c r="O734">
        <f>IF(MONTH(A734)=9,1,0)</f>
        <v>0</v>
      </c>
      <c r="P734">
        <f>IF(MONTH(A734)=10,1,0)</f>
        <v>0</v>
      </c>
      <c r="Q734">
        <f>IF(MONTH(A734)=12,1,0)</f>
        <v>0</v>
      </c>
      <c r="R734">
        <f>IF(WEEKDAY(A734)&gt;=6,1,0)</f>
        <v>0</v>
      </c>
      <c r="S734">
        <v>0</v>
      </c>
      <c r="T734">
        <f>IF(MONTH(A734)=2,1,0)</f>
        <v>0</v>
      </c>
      <c r="U734">
        <f>IF(MONTH(A734)=3,1,0)</f>
        <v>0</v>
      </c>
      <c r="V734">
        <f>IF(MONTH(A734)=5,1,0)</f>
        <v>0</v>
      </c>
      <c r="W734">
        <f>IF(MONTH(A734)=6,1,0)</f>
        <v>0</v>
      </c>
      <c r="X734">
        <f>IF(MONTH(A734)=7,1,0)</f>
        <v>0</v>
      </c>
      <c r="Y734">
        <f>IF(MONTH(A734)=11,1,0)</f>
        <v>0</v>
      </c>
    </row>
    <row r="735" spans="1:25">
      <c r="A735" s="1">
        <v>41278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734</v>
      </c>
      <c r="M735">
        <f>IF(MONTH(A735)=4,1,0)</f>
        <v>0</v>
      </c>
      <c r="N735">
        <f>IF(MONTH(A735)=8,1,0)</f>
        <v>0</v>
      </c>
      <c r="O735">
        <f>IF(MONTH(A735)=9,1,0)</f>
        <v>0</v>
      </c>
      <c r="P735">
        <f>IF(MONTH(A735)=10,1,0)</f>
        <v>0</v>
      </c>
      <c r="Q735">
        <f>IF(MONTH(A735)=12,1,0)</f>
        <v>0</v>
      </c>
      <c r="R735">
        <f>IF(WEEKDAY(A735)&gt;=6,1,0)</f>
        <v>1</v>
      </c>
      <c r="S735">
        <v>144</v>
      </c>
      <c r="T735">
        <f>IF(MONTH(A735)=2,1,0)</f>
        <v>0</v>
      </c>
      <c r="U735">
        <f>IF(MONTH(A735)=3,1,0)</f>
        <v>0</v>
      </c>
      <c r="V735">
        <f>IF(MONTH(A735)=5,1,0)</f>
        <v>0</v>
      </c>
      <c r="W735">
        <f>IF(MONTH(A735)=6,1,0)</f>
        <v>0</v>
      </c>
      <c r="X735">
        <f>IF(MONTH(A735)=7,1,0)</f>
        <v>0</v>
      </c>
      <c r="Y735">
        <f>IF(MONTH(A735)=11,1,0)</f>
        <v>0</v>
      </c>
    </row>
    <row r="736" spans="1:25">
      <c r="A736" s="1">
        <v>41279</v>
      </c>
      <c r="B736">
        <v>2</v>
      </c>
      <c r="C736">
        <v>144</v>
      </c>
      <c r="D736">
        <v>288</v>
      </c>
      <c r="E736">
        <v>0</v>
      </c>
      <c r="F736">
        <v>0</v>
      </c>
      <c r="G736">
        <v>0</v>
      </c>
      <c r="H736">
        <v>2</v>
      </c>
      <c r="I736">
        <v>144</v>
      </c>
      <c r="J736">
        <v>288</v>
      </c>
      <c r="K736">
        <v>0</v>
      </c>
      <c r="L736">
        <v>735</v>
      </c>
      <c r="M736">
        <f>IF(MONTH(A736)=4,1,0)</f>
        <v>0</v>
      </c>
      <c r="N736">
        <f>IF(MONTH(A736)=8,1,0)</f>
        <v>0</v>
      </c>
      <c r="O736">
        <f>IF(MONTH(A736)=9,1,0)</f>
        <v>0</v>
      </c>
      <c r="P736">
        <f>IF(MONTH(A736)=10,1,0)</f>
        <v>0</v>
      </c>
      <c r="Q736">
        <f>IF(MONTH(A736)=12,1,0)</f>
        <v>0</v>
      </c>
      <c r="R736">
        <f>IF(WEEKDAY(A736)&gt;=6,1,0)</f>
        <v>1</v>
      </c>
      <c r="S736">
        <v>0</v>
      </c>
      <c r="T736">
        <f>IF(MONTH(A736)=2,1,0)</f>
        <v>0</v>
      </c>
      <c r="U736">
        <f>IF(MONTH(A736)=3,1,0)</f>
        <v>0</v>
      </c>
      <c r="V736">
        <f>IF(MONTH(A736)=5,1,0)</f>
        <v>0</v>
      </c>
      <c r="W736">
        <f>IF(MONTH(A736)=6,1,0)</f>
        <v>0</v>
      </c>
      <c r="X736">
        <f>IF(MONTH(A736)=7,1,0)</f>
        <v>0</v>
      </c>
      <c r="Y736">
        <f>IF(MONTH(A736)=11,1,0)</f>
        <v>0</v>
      </c>
    </row>
    <row r="737" spans="1:25">
      <c r="A737" s="1">
        <v>41280</v>
      </c>
      <c r="B737">
        <v>29</v>
      </c>
      <c r="C737">
        <v>144</v>
      </c>
      <c r="D737">
        <v>4176</v>
      </c>
      <c r="E737">
        <v>0</v>
      </c>
      <c r="F737">
        <v>0</v>
      </c>
      <c r="G737">
        <v>0</v>
      </c>
      <c r="H737">
        <v>29</v>
      </c>
      <c r="I737">
        <v>144</v>
      </c>
      <c r="J737">
        <v>4176</v>
      </c>
      <c r="K737">
        <v>0</v>
      </c>
      <c r="L737">
        <v>736</v>
      </c>
      <c r="M737">
        <f>IF(MONTH(A737)=4,1,0)</f>
        <v>0</v>
      </c>
      <c r="N737">
        <f>IF(MONTH(A737)=8,1,0)</f>
        <v>0</v>
      </c>
      <c r="O737">
        <f>IF(MONTH(A737)=9,1,0)</f>
        <v>0</v>
      </c>
      <c r="P737">
        <f>IF(MONTH(A737)=10,1,0)</f>
        <v>0</v>
      </c>
      <c r="Q737">
        <f>IF(MONTH(A737)=12,1,0)</f>
        <v>0</v>
      </c>
      <c r="R737">
        <f>IF(WEEKDAY(A737)&gt;=6,1,0)</f>
        <v>0</v>
      </c>
      <c r="S737">
        <v>288</v>
      </c>
      <c r="T737">
        <f>IF(MONTH(A737)=2,1,0)</f>
        <v>0</v>
      </c>
      <c r="U737">
        <f>IF(MONTH(A737)=3,1,0)</f>
        <v>0</v>
      </c>
      <c r="V737">
        <f>IF(MONTH(A737)=5,1,0)</f>
        <v>0</v>
      </c>
      <c r="W737">
        <f>IF(MONTH(A737)=6,1,0)</f>
        <v>0</v>
      </c>
      <c r="X737">
        <f>IF(MONTH(A737)=7,1,0)</f>
        <v>0</v>
      </c>
      <c r="Y737">
        <f>IF(MONTH(A737)=11,1,0)</f>
        <v>0</v>
      </c>
    </row>
    <row r="738" spans="1:25">
      <c r="A738" s="1">
        <v>41281</v>
      </c>
      <c r="B738">
        <v>31</v>
      </c>
      <c r="C738">
        <v>141.61290322580646</v>
      </c>
      <c r="D738">
        <v>4390</v>
      </c>
      <c r="E738">
        <v>1</v>
      </c>
      <c r="F738">
        <v>139</v>
      </c>
      <c r="G738">
        <v>139</v>
      </c>
      <c r="H738">
        <v>32</v>
      </c>
      <c r="I738">
        <v>141.53125</v>
      </c>
      <c r="J738">
        <v>4529</v>
      </c>
      <c r="K738">
        <v>0</v>
      </c>
      <c r="L738">
        <v>737</v>
      </c>
      <c r="M738">
        <f>IF(MONTH(A738)=4,1,0)</f>
        <v>0</v>
      </c>
      <c r="N738">
        <f>IF(MONTH(A738)=8,1,0)</f>
        <v>0</v>
      </c>
      <c r="O738">
        <f>IF(MONTH(A738)=9,1,0)</f>
        <v>0</v>
      </c>
      <c r="P738">
        <f>IF(MONTH(A738)=10,1,0)</f>
        <v>0</v>
      </c>
      <c r="Q738">
        <f>IF(MONTH(A738)=12,1,0)</f>
        <v>0</v>
      </c>
      <c r="R738">
        <f>IF(WEEKDAY(A738)&gt;=6,1,0)</f>
        <v>0</v>
      </c>
      <c r="S738">
        <v>4176</v>
      </c>
      <c r="T738">
        <f>IF(MONTH(A738)=2,1,0)</f>
        <v>0</v>
      </c>
      <c r="U738">
        <f>IF(MONTH(A738)=3,1,0)</f>
        <v>0</v>
      </c>
      <c r="V738">
        <f>IF(MONTH(A738)=5,1,0)</f>
        <v>0</v>
      </c>
      <c r="W738">
        <f>IF(MONTH(A738)=6,1,0)</f>
        <v>0</v>
      </c>
      <c r="X738">
        <f>IF(MONTH(A738)=7,1,0)</f>
        <v>0</v>
      </c>
      <c r="Y738">
        <f>IF(MONTH(A738)=11,1,0)</f>
        <v>0</v>
      </c>
    </row>
    <row r="739" spans="1:25">
      <c r="A739" s="1">
        <v>41282</v>
      </c>
      <c r="B739">
        <v>31</v>
      </c>
      <c r="C739">
        <v>144</v>
      </c>
      <c r="D739">
        <v>4464</v>
      </c>
      <c r="E739">
        <v>0</v>
      </c>
      <c r="F739">
        <v>0</v>
      </c>
      <c r="G739">
        <v>0</v>
      </c>
      <c r="H739">
        <v>31</v>
      </c>
      <c r="I739">
        <v>144</v>
      </c>
      <c r="J739">
        <v>4464</v>
      </c>
      <c r="K739">
        <v>0</v>
      </c>
      <c r="L739">
        <v>738</v>
      </c>
      <c r="M739">
        <f>IF(MONTH(A739)=4,1,0)</f>
        <v>0</v>
      </c>
      <c r="N739">
        <f>IF(MONTH(A739)=8,1,0)</f>
        <v>0</v>
      </c>
      <c r="O739">
        <f>IF(MONTH(A739)=9,1,0)</f>
        <v>0</v>
      </c>
      <c r="P739">
        <f>IF(MONTH(A739)=10,1,0)</f>
        <v>0</v>
      </c>
      <c r="Q739">
        <f>IF(MONTH(A739)=12,1,0)</f>
        <v>0</v>
      </c>
      <c r="R739">
        <f>IF(WEEKDAY(A739)&gt;=6,1,0)</f>
        <v>0</v>
      </c>
      <c r="S739">
        <v>4529</v>
      </c>
      <c r="T739">
        <f>IF(MONTH(A739)=2,1,0)</f>
        <v>0</v>
      </c>
      <c r="U739">
        <f>IF(MONTH(A739)=3,1,0)</f>
        <v>0</v>
      </c>
      <c r="V739">
        <f>IF(MONTH(A739)=5,1,0)</f>
        <v>0</v>
      </c>
      <c r="W739">
        <f>IF(MONTH(A739)=6,1,0)</f>
        <v>0</v>
      </c>
      <c r="X739">
        <f>IF(MONTH(A739)=7,1,0)</f>
        <v>0</v>
      </c>
      <c r="Y739">
        <f>IF(MONTH(A739)=11,1,0)</f>
        <v>0</v>
      </c>
    </row>
    <row r="740" spans="1:25">
      <c r="A740" s="1">
        <v>41283</v>
      </c>
      <c r="B740">
        <v>30</v>
      </c>
      <c r="C740">
        <v>144</v>
      </c>
      <c r="D740">
        <v>4320</v>
      </c>
      <c r="E740">
        <v>0</v>
      </c>
      <c r="F740">
        <v>0</v>
      </c>
      <c r="G740">
        <v>0</v>
      </c>
      <c r="H740">
        <v>30</v>
      </c>
      <c r="I740">
        <v>144</v>
      </c>
      <c r="J740">
        <v>4320</v>
      </c>
      <c r="K740">
        <v>0</v>
      </c>
      <c r="L740">
        <v>739</v>
      </c>
      <c r="M740">
        <f>IF(MONTH(A740)=4,1,0)</f>
        <v>0</v>
      </c>
      <c r="N740">
        <f>IF(MONTH(A740)=8,1,0)</f>
        <v>0</v>
      </c>
      <c r="O740">
        <f>IF(MONTH(A740)=9,1,0)</f>
        <v>0</v>
      </c>
      <c r="P740">
        <f>IF(MONTH(A740)=10,1,0)</f>
        <v>0</v>
      </c>
      <c r="Q740">
        <f>IF(MONTH(A740)=12,1,0)</f>
        <v>0</v>
      </c>
      <c r="R740">
        <f>IF(WEEKDAY(A740)&gt;=6,1,0)</f>
        <v>0</v>
      </c>
      <c r="S740">
        <v>4464</v>
      </c>
      <c r="T740">
        <f>IF(MONTH(A740)=2,1,0)</f>
        <v>0</v>
      </c>
      <c r="U740">
        <f>IF(MONTH(A740)=3,1,0)</f>
        <v>0</v>
      </c>
      <c r="V740">
        <f>IF(MONTH(A740)=5,1,0)</f>
        <v>0</v>
      </c>
      <c r="W740">
        <f>IF(MONTH(A740)=6,1,0)</f>
        <v>0</v>
      </c>
      <c r="X740">
        <f>IF(MONTH(A740)=7,1,0)</f>
        <v>0</v>
      </c>
      <c r="Y740">
        <f>IF(MONTH(A740)=11,1,0)</f>
        <v>0</v>
      </c>
    </row>
    <row r="741" spans="1:25">
      <c r="A741" s="1">
        <v>41284</v>
      </c>
      <c r="B741">
        <v>39</v>
      </c>
      <c r="C741">
        <v>134.65384615384616</v>
      </c>
      <c r="D741">
        <v>5251.5</v>
      </c>
      <c r="E741">
        <v>2</v>
      </c>
      <c r="F741">
        <v>70</v>
      </c>
      <c r="G741">
        <v>140</v>
      </c>
      <c r="H741">
        <v>41</v>
      </c>
      <c r="I741">
        <v>131.5</v>
      </c>
      <c r="J741">
        <v>5391.5</v>
      </c>
      <c r="K741">
        <v>0</v>
      </c>
      <c r="L741">
        <v>740</v>
      </c>
      <c r="M741">
        <f>IF(MONTH(A741)=4,1,0)</f>
        <v>0</v>
      </c>
      <c r="N741">
        <f>IF(MONTH(A741)=8,1,0)</f>
        <v>0</v>
      </c>
      <c r="O741">
        <f>IF(MONTH(A741)=9,1,0)</f>
        <v>0</v>
      </c>
      <c r="P741">
        <f>IF(MONTH(A741)=10,1,0)</f>
        <v>0</v>
      </c>
      <c r="Q741">
        <f>IF(MONTH(A741)=12,1,0)</f>
        <v>0</v>
      </c>
      <c r="R741">
        <f>IF(WEEKDAY(A741)&gt;=6,1,0)</f>
        <v>0</v>
      </c>
      <c r="S741">
        <v>4320</v>
      </c>
      <c r="T741">
        <f>IF(MONTH(A741)=2,1,0)</f>
        <v>0</v>
      </c>
      <c r="U741">
        <f>IF(MONTH(A741)=3,1,0)</f>
        <v>0</v>
      </c>
      <c r="V741">
        <f>IF(MONTH(A741)=5,1,0)</f>
        <v>0</v>
      </c>
      <c r="W741">
        <f>IF(MONTH(A741)=6,1,0)</f>
        <v>0</v>
      </c>
      <c r="X741">
        <f>IF(MONTH(A741)=7,1,0)</f>
        <v>0</v>
      </c>
      <c r="Y741">
        <f>IF(MONTH(A741)=11,1,0)</f>
        <v>0</v>
      </c>
    </row>
    <row r="742" spans="1:25">
      <c r="A742" s="1">
        <v>41285</v>
      </c>
      <c r="B742">
        <v>44</v>
      </c>
      <c r="C742">
        <v>131.11363636363637</v>
      </c>
      <c r="D742">
        <v>5769</v>
      </c>
      <c r="E742">
        <v>0</v>
      </c>
      <c r="F742">
        <v>0</v>
      </c>
      <c r="G742">
        <v>0</v>
      </c>
      <c r="H742">
        <v>44</v>
      </c>
      <c r="I742">
        <v>131.11363636363637</v>
      </c>
      <c r="J742">
        <v>5769</v>
      </c>
      <c r="K742">
        <v>0</v>
      </c>
      <c r="L742">
        <v>741</v>
      </c>
      <c r="M742">
        <f>IF(MONTH(A742)=4,1,0)</f>
        <v>0</v>
      </c>
      <c r="N742">
        <f>IF(MONTH(A742)=8,1,0)</f>
        <v>0</v>
      </c>
      <c r="O742">
        <f>IF(MONTH(A742)=9,1,0)</f>
        <v>0</v>
      </c>
      <c r="P742">
        <f>IF(MONTH(A742)=10,1,0)</f>
        <v>0</v>
      </c>
      <c r="Q742">
        <f>IF(MONTH(A742)=12,1,0)</f>
        <v>0</v>
      </c>
      <c r="R742">
        <f>IF(WEEKDAY(A742)&gt;=6,1,0)</f>
        <v>1</v>
      </c>
      <c r="S742">
        <v>5391.5</v>
      </c>
      <c r="T742">
        <f>IF(MONTH(A742)=2,1,0)</f>
        <v>0</v>
      </c>
      <c r="U742">
        <f>IF(MONTH(A742)=3,1,0)</f>
        <v>0</v>
      </c>
      <c r="V742">
        <f>IF(MONTH(A742)=5,1,0)</f>
        <v>0</v>
      </c>
      <c r="W742">
        <f>IF(MONTH(A742)=6,1,0)</f>
        <v>0</v>
      </c>
      <c r="X742">
        <f>IF(MONTH(A742)=7,1,0)</f>
        <v>0</v>
      </c>
      <c r="Y742">
        <f>IF(MONTH(A742)=11,1,0)</f>
        <v>0</v>
      </c>
    </row>
    <row r="743" spans="1:25">
      <c r="A743" s="1">
        <v>41286</v>
      </c>
      <c r="B743">
        <v>57</v>
      </c>
      <c r="C743">
        <v>144</v>
      </c>
      <c r="D743">
        <v>8208</v>
      </c>
      <c r="E743">
        <v>0</v>
      </c>
      <c r="F743">
        <v>0</v>
      </c>
      <c r="G743">
        <v>0</v>
      </c>
      <c r="H743">
        <v>57</v>
      </c>
      <c r="I743">
        <v>144</v>
      </c>
      <c r="J743">
        <v>8208</v>
      </c>
      <c r="K743">
        <v>0</v>
      </c>
      <c r="L743">
        <v>742</v>
      </c>
      <c r="M743">
        <f>IF(MONTH(A743)=4,1,0)</f>
        <v>0</v>
      </c>
      <c r="N743">
        <f>IF(MONTH(A743)=8,1,0)</f>
        <v>0</v>
      </c>
      <c r="O743">
        <f>IF(MONTH(A743)=9,1,0)</f>
        <v>0</v>
      </c>
      <c r="P743">
        <f>IF(MONTH(A743)=10,1,0)</f>
        <v>0</v>
      </c>
      <c r="Q743">
        <f>IF(MONTH(A743)=12,1,0)</f>
        <v>0</v>
      </c>
      <c r="R743">
        <f>IF(WEEKDAY(A743)&gt;=6,1,0)</f>
        <v>1</v>
      </c>
      <c r="S743">
        <v>5769</v>
      </c>
      <c r="T743">
        <f>IF(MONTH(A743)=2,1,0)</f>
        <v>0</v>
      </c>
      <c r="U743">
        <f>IF(MONTH(A743)=3,1,0)</f>
        <v>0</v>
      </c>
      <c r="V743">
        <f>IF(MONTH(A743)=5,1,0)</f>
        <v>0</v>
      </c>
      <c r="W743">
        <f>IF(MONTH(A743)=6,1,0)</f>
        <v>0</v>
      </c>
      <c r="X743">
        <f>IF(MONTH(A743)=7,1,0)</f>
        <v>0</v>
      </c>
      <c r="Y743">
        <f>IF(MONTH(A743)=11,1,0)</f>
        <v>0</v>
      </c>
    </row>
    <row r="744" spans="1:25">
      <c r="A744" s="1">
        <v>41287</v>
      </c>
      <c r="B744">
        <v>93</v>
      </c>
      <c r="C744">
        <v>142.1720430107527</v>
      </c>
      <c r="D744">
        <v>13222</v>
      </c>
      <c r="E744">
        <v>0</v>
      </c>
      <c r="F744">
        <v>0</v>
      </c>
      <c r="G744">
        <v>0</v>
      </c>
      <c r="H744">
        <v>93</v>
      </c>
      <c r="I744">
        <v>142.1720430107527</v>
      </c>
      <c r="J744">
        <v>13222</v>
      </c>
      <c r="K744">
        <v>0</v>
      </c>
      <c r="L744">
        <v>743</v>
      </c>
      <c r="M744">
        <f>IF(MONTH(A744)=4,1,0)</f>
        <v>0</v>
      </c>
      <c r="N744">
        <f>IF(MONTH(A744)=8,1,0)</f>
        <v>0</v>
      </c>
      <c r="O744">
        <f>IF(MONTH(A744)=9,1,0)</f>
        <v>0</v>
      </c>
      <c r="P744">
        <f>IF(MONTH(A744)=10,1,0)</f>
        <v>0</v>
      </c>
      <c r="Q744">
        <f>IF(MONTH(A744)=12,1,0)</f>
        <v>0</v>
      </c>
      <c r="R744">
        <f>IF(WEEKDAY(A744)&gt;=6,1,0)</f>
        <v>0</v>
      </c>
      <c r="S744">
        <v>8208</v>
      </c>
      <c r="T744">
        <f>IF(MONTH(A744)=2,1,0)</f>
        <v>0</v>
      </c>
      <c r="U744">
        <f>IF(MONTH(A744)=3,1,0)</f>
        <v>0</v>
      </c>
      <c r="V744">
        <f>IF(MONTH(A744)=5,1,0)</f>
        <v>0</v>
      </c>
      <c r="W744">
        <f>IF(MONTH(A744)=6,1,0)</f>
        <v>0</v>
      </c>
      <c r="X744">
        <f>IF(MONTH(A744)=7,1,0)</f>
        <v>0</v>
      </c>
      <c r="Y744">
        <f>IF(MONTH(A744)=11,1,0)</f>
        <v>0</v>
      </c>
    </row>
    <row r="745" spans="1:25">
      <c r="A745" s="1">
        <v>41288</v>
      </c>
      <c r="B745">
        <v>94</v>
      </c>
      <c r="C745">
        <v>142.13829787234042</v>
      </c>
      <c r="D745">
        <v>13361</v>
      </c>
      <c r="E745">
        <v>0</v>
      </c>
      <c r="F745">
        <v>0</v>
      </c>
      <c r="G745">
        <v>0</v>
      </c>
      <c r="H745">
        <v>94</v>
      </c>
      <c r="I745">
        <v>142.13829787234042</v>
      </c>
      <c r="J745">
        <v>13361</v>
      </c>
      <c r="K745">
        <v>0</v>
      </c>
      <c r="L745">
        <v>744</v>
      </c>
      <c r="M745">
        <f>IF(MONTH(A745)=4,1,0)</f>
        <v>0</v>
      </c>
      <c r="N745">
        <f>IF(MONTH(A745)=8,1,0)</f>
        <v>0</v>
      </c>
      <c r="O745">
        <f>IF(MONTH(A745)=9,1,0)</f>
        <v>0</v>
      </c>
      <c r="P745">
        <f>IF(MONTH(A745)=10,1,0)</f>
        <v>0</v>
      </c>
      <c r="Q745">
        <f>IF(MONTH(A745)=12,1,0)</f>
        <v>0</v>
      </c>
      <c r="R745">
        <f>IF(WEEKDAY(A745)&gt;=6,1,0)</f>
        <v>0</v>
      </c>
      <c r="S745">
        <v>13222</v>
      </c>
      <c r="T745">
        <f>IF(MONTH(A745)=2,1,0)</f>
        <v>0</v>
      </c>
      <c r="U745">
        <f>IF(MONTH(A745)=3,1,0)</f>
        <v>0</v>
      </c>
      <c r="V745">
        <f>IF(MONTH(A745)=5,1,0)</f>
        <v>0</v>
      </c>
      <c r="W745">
        <f>IF(MONTH(A745)=6,1,0)</f>
        <v>0</v>
      </c>
      <c r="X745">
        <f>IF(MONTH(A745)=7,1,0)</f>
        <v>0</v>
      </c>
      <c r="Y745">
        <f>IF(MONTH(A745)=11,1,0)</f>
        <v>0</v>
      </c>
    </row>
    <row r="746" spans="1:25">
      <c r="A746" s="1">
        <v>41289</v>
      </c>
      <c r="B746">
        <v>94</v>
      </c>
      <c r="C746">
        <v>142.19148936170214</v>
      </c>
      <c r="D746">
        <v>13366</v>
      </c>
      <c r="E746">
        <v>0</v>
      </c>
      <c r="F746">
        <v>0</v>
      </c>
      <c r="G746">
        <v>0</v>
      </c>
      <c r="H746">
        <v>94</v>
      </c>
      <c r="I746">
        <v>142.19148936170214</v>
      </c>
      <c r="J746">
        <v>13366</v>
      </c>
      <c r="K746">
        <v>0</v>
      </c>
      <c r="L746">
        <v>745</v>
      </c>
      <c r="M746">
        <f>IF(MONTH(A746)=4,1,0)</f>
        <v>0</v>
      </c>
      <c r="N746">
        <f>IF(MONTH(A746)=8,1,0)</f>
        <v>0</v>
      </c>
      <c r="O746">
        <f>IF(MONTH(A746)=9,1,0)</f>
        <v>0</v>
      </c>
      <c r="P746">
        <f>IF(MONTH(A746)=10,1,0)</f>
        <v>0</v>
      </c>
      <c r="Q746">
        <f>IF(MONTH(A746)=12,1,0)</f>
        <v>0</v>
      </c>
      <c r="R746">
        <f>IF(WEEKDAY(A746)&gt;=6,1,0)</f>
        <v>0</v>
      </c>
      <c r="S746">
        <v>13361</v>
      </c>
      <c r="T746">
        <f>IF(MONTH(A746)=2,1,0)</f>
        <v>0</v>
      </c>
      <c r="U746">
        <f>IF(MONTH(A746)=3,1,0)</f>
        <v>0</v>
      </c>
      <c r="V746">
        <f>IF(MONTH(A746)=5,1,0)</f>
        <v>0</v>
      </c>
      <c r="W746">
        <f>IF(MONTH(A746)=6,1,0)</f>
        <v>0</v>
      </c>
      <c r="X746">
        <f>IF(MONTH(A746)=7,1,0)</f>
        <v>0</v>
      </c>
      <c r="Y746">
        <f>IF(MONTH(A746)=11,1,0)</f>
        <v>0</v>
      </c>
    </row>
    <row r="747" spans="1:25">
      <c r="A747" s="1">
        <v>41290</v>
      </c>
      <c r="B747">
        <v>97</v>
      </c>
      <c r="C747">
        <v>140.01030927835052</v>
      </c>
      <c r="D747">
        <v>13581</v>
      </c>
      <c r="E747">
        <v>1</v>
      </c>
      <c r="F747">
        <v>70</v>
      </c>
      <c r="G747">
        <v>70</v>
      </c>
      <c r="H747">
        <v>98</v>
      </c>
      <c r="I747">
        <v>139.29591836734693</v>
      </c>
      <c r="J747">
        <v>13651</v>
      </c>
      <c r="K747">
        <v>0</v>
      </c>
      <c r="L747">
        <v>746</v>
      </c>
      <c r="M747">
        <f>IF(MONTH(A747)=4,1,0)</f>
        <v>0</v>
      </c>
      <c r="N747">
        <f>IF(MONTH(A747)=8,1,0)</f>
        <v>0</v>
      </c>
      <c r="O747">
        <f>IF(MONTH(A747)=9,1,0)</f>
        <v>0</v>
      </c>
      <c r="P747">
        <f>IF(MONTH(A747)=10,1,0)</f>
        <v>0</v>
      </c>
      <c r="Q747">
        <f>IF(MONTH(A747)=12,1,0)</f>
        <v>0</v>
      </c>
      <c r="R747">
        <f>IF(WEEKDAY(A747)&gt;=6,1,0)</f>
        <v>0</v>
      </c>
      <c r="S747">
        <v>13366</v>
      </c>
      <c r="T747">
        <f>IF(MONTH(A747)=2,1,0)</f>
        <v>0</v>
      </c>
      <c r="U747">
        <f>IF(MONTH(A747)=3,1,0)</f>
        <v>0</v>
      </c>
      <c r="V747">
        <f>IF(MONTH(A747)=5,1,0)</f>
        <v>0</v>
      </c>
      <c r="W747">
        <f>IF(MONTH(A747)=6,1,0)</f>
        <v>0</v>
      </c>
      <c r="X747">
        <f>IF(MONTH(A747)=7,1,0)</f>
        <v>0</v>
      </c>
      <c r="Y747">
        <f>IF(MONTH(A747)=11,1,0)</f>
        <v>0</v>
      </c>
    </row>
    <row r="748" spans="1:25">
      <c r="A748" s="1">
        <v>41291</v>
      </c>
      <c r="B748">
        <v>66</v>
      </c>
      <c r="C748">
        <v>136.40196969696967</v>
      </c>
      <c r="D748">
        <v>9002.5299999999988</v>
      </c>
      <c r="E748">
        <v>3</v>
      </c>
      <c r="F748">
        <v>70</v>
      </c>
      <c r="G748">
        <v>210</v>
      </c>
      <c r="H748">
        <v>69</v>
      </c>
      <c r="I748">
        <v>133.51492753623188</v>
      </c>
      <c r="J748">
        <v>9212.5299999999988</v>
      </c>
      <c r="K748">
        <v>0</v>
      </c>
      <c r="L748">
        <v>747</v>
      </c>
      <c r="M748">
        <f>IF(MONTH(A748)=4,1,0)</f>
        <v>0</v>
      </c>
      <c r="N748">
        <f>IF(MONTH(A748)=8,1,0)</f>
        <v>0</v>
      </c>
      <c r="O748">
        <f>IF(MONTH(A748)=9,1,0)</f>
        <v>0</v>
      </c>
      <c r="P748">
        <f>IF(MONTH(A748)=10,1,0)</f>
        <v>0</v>
      </c>
      <c r="Q748">
        <f>IF(MONTH(A748)=12,1,0)</f>
        <v>0</v>
      </c>
      <c r="R748">
        <f>IF(WEEKDAY(A748)&gt;=6,1,0)</f>
        <v>0</v>
      </c>
      <c r="S748">
        <v>13651</v>
      </c>
      <c r="T748">
        <f>IF(MONTH(A748)=2,1,0)</f>
        <v>0</v>
      </c>
      <c r="U748">
        <f>IF(MONTH(A748)=3,1,0)</f>
        <v>0</v>
      </c>
      <c r="V748">
        <f>IF(MONTH(A748)=5,1,0)</f>
        <v>0</v>
      </c>
      <c r="W748">
        <f>IF(MONTH(A748)=6,1,0)</f>
        <v>0</v>
      </c>
      <c r="X748">
        <f>IF(MONTH(A748)=7,1,0)</f>
        <v>0</v>
      </c>
      <c r="Y748">
        <f>IF(MONTH(A748)=11,1,0)</f>
        <v>0</v>
      </c>
    </row>
    <row r="749" spans="1:25">
      <c r="A749" s="1">
        <v>41292</v>
      </c>
      <c r="B749">
        <v>8</v>
      </c>
      <c r="C749">
        <v>127.81625</v>
      </c>
      <c r="D749">
        <v>1022.53</v>
      </c>
      <c r="E749">
        <v>3</v>
      </c>
      <c r="F749">
        <v>99.533333333333346</v>
      </c>
      <c r="G749">
        <v>298.60000000000002</v>
      </c>
      <c r="H749">
        <v>11</v>
      </c>
      <c r="I749">
        <v>120.10272727272728</v>
      </c>
      <c r="J749">
        <v>1321.13</v>
      </c>
      <c r="K749">
        <v>0</v>
      </c>
      <c r="L749">
        <v>748</v>
      </c>
      <c r="M749">
        <f>IF(MONTH(A749)=4,1,0)</f>
        <v>0</v>
      </c>
      <c r="N749">
        <f>IF(MONTH(A749)=8,1,0)</f>
        <v>0</v>
      </c>
      <c r="O749">
        <f>IF(MONTH(A749)=9,1,0)</f>
        <v>0</v>
      </c>
      <c r="P749">
        <f>IF(MONTH(A749)=10,1,0)</f>
        <v>0</v>
      </c>
      <c r="Q749">
        <f>IF(MONTH(A749)=12,1,0)</f>
        <v>0</v>
      </c>
      <c r="R749">
        <f>IF(WEEKDAY(A749)&gt;=6,1,0)</f>
        <v>1</v>
      </c>
      <c r="S749">
        <v>9212.5299999999988</v>
      </c>
      <c r="T749">
        <f>IF(MONTH(A749)=2,1,0)</f>
        <v>0</v>
      </c>
      <c r="U749">
        <f>IF(MONTH(A749)=3,1,0)</f>
        <v>0</v>
      </c>
      <c r="V749">
        <f>IF(MONTH(A749)=5,1,0)</f>
        <v>0</v>
      </c>
      <c r="W749">
        <f>IF(MONTH(A749)=6,1,0)</f>
        <v>0</v>
      </c>
      <c r="X749">
        <f>IF(MONTH(A749)=7,1,0)</f>
        <v>0</v>
      </c>
      <c r="Y749">
        <f>IF(MONTH(A749)=11,1,0)</f>
        <v>0</v>
      </c>
    </row>
    <row r="750" spans="1:25">
      <c r="A750" s="1">
        <v>41293</v>
      </c>
      <c r="B750">
        <v>0</v>
      </c>
      <c r="C750">
        <v>0</v>
      </c>
      <c r="D750">
        <v>0</v>
      </c>
      <c r="E750">
        <v>3</v>
      </c>
      <c r="F750">
        <v>106.73333333333333</v>
      </c>
      <c r="G750">
        <v>320.2</v>
      </c>
      <c r="H750">
        <v>3</v>
      </c>
      <c r="I750">
        <v>106.73333333333333</v>
      </c>
      <c r="J750">
        <v>320.2</v>
      </c>
      <c r="K750">
        <v>0</v>
      </c>
      <c r="L750">
        <v>749</v>
      </c>
      <c r="M750">
        <f>IF(MONTH(A750)=4,1,0)</f>
        <v>0</v>
      </c>
      <c r="N750">
        <f>IF(MONTH(A750)=8,1,0)</f>
        <v>0</v>
      </c>
      <c r="O750">
        <f>IF(MONTH(A750)=9,1,0)</f>
        <v>0</v>
      </c>
      <c r="P750">
        <f>IF(MONTH(A750)=10,1,0)</f>
        <v>0</v>
      </c>
      <c r="Q750">
        <f>IF(MONTH(A750)=12,1,0)</f>
        <v>0</v>
      </c>
      <c r="R750">
        <f>IF(WEEKDAY(A750)&gt;=6,1,0)</f>
        <v>1</v>
      </c>
      <c r="S750">
        <v>1321.13</v>
      </c>
      <c r="T750">
        <f>IF(MONTH(A750)=2,1,0)</f>
        <v>0</v>
      </c>
      <c r="U750">
        <f>IF(MONTH(A750)=3,1,0)</f>
        <v>0</v>
      </c>
      <c r="V750">
        <f>IF(MONTH(A750)=5,1,0)</f>
        <v>0</v>
      </c>
      <c r="W750">
        <f>IF(MONTH(A750)=6,1,0)</f>
        <v>0</v>
      </c>
      <c r="X750">
        <f>IF(MONTH(A750)=7,1,0)</f>
        <v>0</v>
      </c>
      <c r="Y750">
        <f>IF(MONTH(A750)=11,1,0)</f>
        <v>0</v>
      </c>
    </row>
    <row r="751" spans="1:25">
      <c r="A751" s="1">
        <v>41294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750</v>
      </c>
      <c r="M751">
        <f>IF(MONTH(A751)=4,1,0)</f>
        <v>0</v>
      </c>
      <c r="N751">
        <f>IF(MONTH(A751)=8,1,0)</f>
        <v>0</v>
      </c>
      <c r="O751">
        <f>IF(MONTH(A751)=9,1,0)</f>
        <v>0</v>
      </c>
      <c r="P751">
        <f>IF(MONTH(A751)=10,1,0)</f>
        <v>0</v>
      </c>
      <c r="Q751">
        <f>IF(MONTH(A751)=12,1,0)</f>
        <v>0</v>
      </c>
      <c r="R751">
        <f>IF(WEEKDAY(A751)&gt;=6,1,0)</f>
        <v>0</v>
      </c>
      <c r="S751">
        <v>320.2</v>
      </c>
      <c r="T751">
        <f>IF(MONTH(A751)=2,1,0)</f>
        <v>0</v>
      </c>
      <c r="U751">
        <f>IF(MONTH(A751)=3,1,0)</f>
        <v>0</v>
      </c>
      <c r="V751">
        <f>IF(MONTH(A751)=5,1,0)</f>
        <v>0</v>
      </c>
      <c r="W751">
        <f>IF(MONTH(A751)=6,1,0)</f>
        <v>0</v>
      </c>
      <c r="X751">
        <f>IF(MONTH(A751)=7,1,0)</f>
        <v>0</v>
      </c>
      <c r="Y751">
        <f>IF(MONTH(A751)=11,1,0)</f>
        <v>0</v>
      </c>
    </row>
    <row r="752" spans="1:25">
      <c r="A752" s="1">
        <v>41295</v>
      </c>
      <c r="B752">
        <v>0</v>
      </c>
      <c r="C752">
        <v>0</v>
      </c>
      <c r="D752">
        <v>0</v>
      </c>
      <c r="E752">
        <v>2</v>
      </c>
      <c r="F752">
        <v>104.5</v>
      </c>
      <c r="G752">
        <v>209</v>
      </c>
      <c r="H752">
        <v>2</v>
      </c>
      <c r="I752">
        <v>104.5</v>
      </c>
      <c r="J752">
        <v>209</v>
      </c>
      <c r="K752">
        <v>0</v>
      </c>
      <c r="L752">
        <v>751</v>
      </c>
      <c r="M752">
        <f>IF(MONTH(A752)=4,1,0)</f>
        <v>0</v>
      </c>
      <c r="N752">
        <f>IF(MONTH(A752)=8,1,0)</f>
        <v>0</v>
      </c>
      <c r="O752">
        <f>IF(MONTH(A752)=9,1,0)</f>
        <v>0</v>
      </c>
      <c r="P752">
        <f>IF(MONTH(A752)=10,1,0)</f>
        <v>0</v>
      </c>
      <c r="Q752">
        <f>IF(MONTH(A752)=12,1,0)</f>
        <v>0</v>
      </c>
      <c r="R752">
        <f>IF(WEEKDAY(A752)&gt;=6,1,0)</f>
        <v>0</v>
      </c>
      <c r="S752">
        <v>0</v>
      </c>
      <c r="T752">
        <f>IF(MONTH(A752)=2,1,0)</f>
        <v>0</v>
      </c>
      <c r="U752">
        <f>IF(MONTH(A752)=3,1,0)</f>
        <v>0</v>
      </c>
      <c r="V752">
        <f>IF(MONTH(A752)=5,1,0)</f>
        <v>0</v>
      </c>
      <c r="W752">
        <f>IF(MONTH(A752)=6,1,0)</f>
        <v>0</v>
      </c>
      <c r="X752">
        <f>IF(MONTH(A752)=7,1,0)</f>
        <v>0</v>
      </c>
      <c r="Y752">
        <f>IF(MONTH(A752)=11,1,0)</f>
        <v>0</v>
      </c>
    </row>
    <row r="753" spans="1:25">
      <c r="A753" s="1">
        <v>41296</v>
      </c>
      <c r="B753">
        <v>8</v>
      </c>
      <c r="C753">
        <v>139</v>
      </c>
      <c r="D753">
        <v>1112</v>
      </c>
      <c r="E753">
        <v>2</v>
      </c>
      <c r="F753">
        <v>70</v>
      </c>
      <c r="G753">
        <v>140</v>
      </c>
      <c r="H753">
        <v>10</v>
      </c>
      <c r="I753">
        <v>125.2</v>
      </c>
      <c r="J753">
        <v>1252</v>
      </c>
      <c r="K753">
        <v>0</v>
      </c>
      <c r="L753">
        <v>752</v>
      </c>
      <c r="M753">
        <f>IF(MONTH(A753)=4,1,0)</f>
        <v>0</v>
      </c>
      <c r="N753">
        <f>IF(MONTH(A753)=8,1,0)</f>
        <v>0</v>
      </c>
      <c r="O753">
        <f>IF(MONTH(A753)=9,1,0)</f>
        <v>0</v>
      </c>
      <c r="P753">
        <f>IF(MONTH(A753)=10,1,0)</f>
        <v>0</v>
      </c>
      <c r="Q753">
        <f>IF(MONTH(A753)=12,1,0)</f>
        <v>0</v>
      </c>
      <c r="R753">
        <f>IF(WEEKDAY(A753)&gt;=6,1,0)</f>
        <v>0</v>
      </c>
      <c r="S753">
        <v>209</v>
      </c>
      <c r="T753">
        <f>IF(MONTH(A753)=2,1,0)</f>
        <v>0</v>
      </c>
      <c r="U753">
        <f>IF(MONTH(A753)=3,1,0)</f>
        <v>0</v>
      </c>
      <c r="V753">
        <f>IF(MONTH(A753)=5,1,0)</f>
        <v>0</v>
      </c>
      <c r="W753">
        <f>IF(MONTH(A753)=6,1,0)</f>
        <v>0</v>
      </c>
      <c r="X753">
        <f>IF(MONTH(A753)=7,1,0)</f>
        <v>0</v>
      </c>
      <c r="Y753">
        <f>IF(MONTH(A753)=11,1,0)</f>
        <v>0</v>
      </c>
    </row>
    <row r="754" spans="1:25">
      <c r="A754" s="1">
        <v>41297</v>
      </c>
      <c r="B754">
        <v>10</v>
      </c>
      <c r="C754">
        <v>139</v>
      </c>
      <c r="D754">
        <v>1390</v>
      </c>
      <c r="E754">
        <v>1</v>
      </c>
      <c r="F754">
        <v>70</v>
      </c>
      <c r="G754">
        <v>70</v>
      </c>
      <c r="H754">
        <v>11</v>
      </c>
      <c r="I754">
        <v>132.72727272727272</v>
      </c>
      <c r="J754">
        <v>1460</v>
      </c>
      <c r="K754">
        <v>0</v>
      </c>
      <c r="L754">
        <v>753</v>
      </c>
      <c r="M754">
        <f>IF(MONTH(A754)=4,1,0)</f>
        <v>0</v>
      </c>
      <c r="N754">
        <f>IF(MONTH(A754)=8,1,0)</f>
        <v>0</v>
      </c>
      <c r="O754">
        <f>IF(MONTH(A754)=9,1,0)</f>
        <v>0</v>
      </c>
      <c r="P754">
        <f>IF(MONTH(A754)=10,1,0)</f>
        <v>0</v>
      </c>
      <c r="Q754">
        <f>IF(MONTH(A754)=12,1,0)</f>
        <v>0</v>
      </c>
      <c r="R754">
        <f>IF(WEEKDAY(A754)&gt;=6,1,0)</f>
        <v>0</v>
      </c>
      <c r="S754">
        <v>1252</v>
      </c>
      <c r="T754">
        <f>IF(MONTH(A754)=2,1,0)</f>
        <v>0</v>
      </c>
      <c r="U754">
        <f>IF(MONTH(A754)=3,1,0)</f>
        <v>0</v>
      </c>
      <c r="V754">
        <f>IF(MONTH(A754)=5,1,0)</f>
        <v>0</v>
      </c>
      <c r="W754">
        <f>IF(MONTH(A754)=6,1,0)</f>
        <v>0</v>
      </c>
      <c r="X754">
        <f>IF(MONTH(A754)=7,1,0)</f>
        <v>0</v>
      </c>
      <c r="Y754">
        <f>IF(MONTH(A754)=11,1,0)</f>
        <v>0</v>
      </c>
    </row>
    <row r="755" spans="1:25">
      <c r="A755" s="1">
        <v>41298</v>
      </c>
      <c r="B755">
        <v>14</v>
      </c>
      <c r="C755">
        <v>123.78571428571429</v>
      </c>
      <c r="D755">
        <v>1733</v>
      </c>
      <c r="E755">
        <v>9</v>
      </c>
      <c r="F755">
        <v>70</v>
      </c>
      <c r="G755">
        <v>630</v>
      </c>
      <c r="H755">
        <v>23</v>
      </c>
      <c r="I755">
        <v>102.73913043478261</v>
      </c>
      <c r="J755">
        <v>2363</v>
      </c>
      <c r="K755">
        <v>0</v>
      </c>
      <c r="L755">
        <v>754</v>
      </c>
      <c r="M755">
        <f>IF(MONTH(A755)=4,1,0)</f>
        <v>0</v>
      </c>
      <c r="N755">
        <f>IF(MONTH(A755)=8,1,0)</f>
        <v>0</v>
      </c>
      <c r="O755">
        <f>IF(MONTH(A755)=9,1,0)</f>
        <v>0</v>
      </c>
      <c r="P755">
        <f>IF(MONTH(A755)=10,1,0)</f>
        <v>0</v>
      </c>
      <c r="Q755">
        <f>IF(MONTH(A755)=12,1,0)</f>
        <v>0</v>
      </c>
      <c r="R755">
        <f>IF(WEEKDAY(A755)&gt;=6,1,0)</f>
        <v>0</v>
      </c>
      <c r="S755">
        <v>1460</v>
      </c>
      <c r="T755">
        <f>IF(MONTH(A755)=2,1,0)</f>
        <v>0</v>
      </c>
      <c r="U755">
        <f>IF(MONTH(A755)=3,1,0)</f>
        <v>0</v>
      </c>
      <c r="V755">
        <f>IF(MONTH(A755)=5,1,0)</f>
        <v>0</v>
      </c>
      <c r="W755">
        <f>IF(MONTH(A755)=6,1,0)</f>
        <v>0</v>
      </c>
      <c r="X755">
        <f>IF(MONTH(A755)=7,1,0)</f>
        <v>0</v>
      </c>
      <c r="Y755">
        <f>IF(MONTH(A755)=11,1,0)</f>
        <v>0</v>
      </c>
    </row>
    <row r="756" spans="1:25">
      <c r="A756" s="1">
        <v>41299</v>
      </c>
      <c r="B756">
        <v>12</v>
      </c>
      <c r="C756">
        <v>105.3</v>
      </c>
      <c r="D756">
        <v>1263.5999999999999</v>
      </c>
      <c r="E756">
        <v>6</v>
      </c>
      <c r="F756">
        <v>70</v>
      </c>
      <c r="G756">
        <v>420</v>
      </c>
      <c r="H756">
        <v>18</v>
      </c>
      <c r="I756">
        <v>93.533333333333331</v>
      </c>
      <c r="J756">
        <v>1683.6</v>
      </c>
      <c r="K756">
        <v>0</v>
      </c>
      <c r="L756">
        <v>755</v>
      </c>
      <c r="M756">
        <f>IF(MONTH(A756)=4,1,0)</f>
        <v>0</v>
      </c>
      <c r="N756">
        <f>IF(MONTH(A756)=8,1,0)</f>
        <v>0</v>
      </c>
      <c r="O756">
        <f>IF(MONTH(A756)=9,1,0)</f>
        <v>0</v>
      </c>
      <c r="P756">
        <f>IF(MONTH(A756)=10,1,0)</f>
        <v>0</v>
      </c>
      <c r="Q756">
        <f>IF(MONTH(A756)=12,1,0)</f>
        <v>0</v>
      </c>
      <c r="R756">
        <f>IF(WEEKDAY(A756)&gt;=6,1,0)</f>
        <v>1</v>
      </c>
      <c r="S756">
        <v>2363</v>
      </c>
      <c r="T756">
        <f>IF(MONTH(A756)=2,1,0)</f>
        <v>0</v>
      </c>
      <c r="U756">
        <f>IF(MONTH(A756)=3,1,0)</f>
        <v>0</v>
      </c>
      <c r="V756">
        <f>IF(MONTH(A756)=5,1,0)</f>
        <v>0</v>
      </c>
      <c r="W756">
        <f>IF(MONTH(A756)=6,1,0)</f>
        <v>0</v>
      </c>
      <c r="X756">
        <f>IF(MONTH(A756)=7,1,0)</f>
        <v>0</v>
      </c>
      <c r="Y756">
        <f>IF(MONTH(A756)=11,1,0)</f>
        <v>0</v>
      </c>
    </row>
    <row r="757" spans="1:25">
      <c r="A757" s="1">
        <v>41300</v>
      </c>
      <c r="B757">
        <v>1</v>
      </c>
      <c r="C757">
        <v>144</v>
      </c>
      <c r="D757">
        <v>144</v>
      </c>
      <c r="E757">
        <v>2</v>
      </c>
      <c r="F757">
        <v>104.5</v>
      </c>
      <c r="G757">
        <v>209</v>
      </c>
      <c r="H757">
        <v>3</v>
      </c>
      <c r="I757">
        <v>117.66666666666667</v>
      </c>
      <c r="J757">
        <v>353</v>
      </c>
      <c r="K757">
        <v>0</v>
      </c>
      <c r="L757">
        <v>756</v>
      </c>
      <c r="M757">
        <f>IF(MONTH(A757)=4,1,0)</f>
        <v>0</v>
      </c>
      <c r="N757">
        <f>IF(MONTH(A757)=8,1,0)</f>
        <v>0</v>
      </c>
      <c r="O757">
        <f>IF(MONTH(A757)=9,1,0)</f>
        <v>0</v>
      </c>
      <c r="P757">
        <f>IF(MONTH(A757)=10,1,0)</f>
        <v>0</v>
      </c>
      <c r="Q757">
        <f>IF(MONTH(A757)=12,1,0)</f>
        <v>0</v>
      </c>
      <c r="R757">
        <f>IF(WEEKDAY(A757)&gt;=6,1,0)</f>
        <v>1</v>
      </c>
      <c r="S757">
        <v>1683.6</v>
      </c>
      <c r="T757">
        <f>IF(MONTH(A757)=2,1,0)</f>
        <v>0</v>
      </c>
      <c r="U757">
        <f>IF(MONTH(A757)=3,1,0)</f>
        <v>0</v>
      </c>
      <c r="V757">
        <f>IF(MONTH(A757)=5,1,0)</f>
        <v>0</v>
      </c>
      <c r="W757">
        <f>IF(MONTH(A757)=6,1,0)</f>
        <v>0</v>
      </c>
      <c r="X757">
        <f>IF(MONTH(A757)=7,1,0)</f>
        <v>0</v>
      </c>
      <c r="Y757">
        <f>IF(MONTH(A757)=11,1,0)</f>
        <v>0</v>
      </c>
    </row>
    <row r="758" spans="1:25">
      <c r="A758" s="1">
        <v>41301</v>
      </c>
      <c r="B758">
        <v>32</v>
      </c>
      <c r="C758">
        <v>143.21875</v>
      </c>
      <c r="D758">
        <v>4583</v>
      </c>
      <c r="E758">
        <v>3</v>
      </c>
      <c r="F758">
        <v>116</v>
      </c>
      <c r="G758">
        <v>348</v>
      </c>
      <c r="H758">
        <v>35</v>
      </c>
      <c r="I758">
        <v>140.88571428571427</v>
      </c>
      <c r="J758">
        <v>4931</v>
      </c>
      <c r="K758">
        <v>0</v>
      </c>
      <c r="L758">
        <v>757</v>
      </c>
      <c r="M758">
        <f>IF(MONTH(A758)=4,1,0)</f>
        <v>0</v>
      </c>
      <c r="N758">
        <f>IF(MONTH(A758)=8,1,0)</f>
        <v>0</v>
      </c>
      <c r="O758">
        <f>IF(MONTH(A758)=9,1,0)</f>
        <v>0</v>
      </c>
      <c r="P758">
        <f>IF(MONTH(A758)=10,1,0)</f>
        <v>0</v>
      </c>
      <c r="Q758">
        <f>IF(MONTH(A758)=12,1,0)</f>
        <v>0</v>
      </c>
      <c r="R758">
        <f>IF(WEEKDAY(A758)&gt;=6,1,0)</f>
        <v>0</v>
      </c>
      <c r="S758">
        <v>353</v>
      </c>
      <c r="T758">
        <f>IF(MONTH(A758)=2,1,0)</f>
        <v>0</v>
      </c>
      <c r="U758">
        <f>IF(MONTH(A758)=3,1,0)</f>
        <v>0</v>
      </c>
      <c r="V758">
        <f>IF(MONTH(A758)=5,1,0)</f>
        <v>0</v>
      </c>
      <c r="W758">
        <f>IF(MONTH(A758)=6,1,0)</f>
        <v>0</v>
      </c>
      <c r="X758">
        <f>IF(MONTH(A758)=7,1,0)</f>
        <v>0</v>
      </c>
      <c r="Y758">
        <f>IF(MONTH(A758)=11,1,0)</f>
        <v>0</v>
      </c>
    </row>
    <row r="759" spans="1:25">
      <c r="A759" s="1">
        <v>41302</v>
      </c>
      <c r="B759">
        <v>36</v>
      </c>
      <c r="C759">
        <v>143.30555555555554</v>
      </c>
      <c r="D759">
        <v>5159</v>
      </c>
      <c r="E759">
        <v>3</v>
      </c>
      <c r="F759">
        <v>70</v>
      </c>
      <c r="G759">
        <v>210</v>
      </c>
      <c r="H759">
        <v>39</v>
      </c>
      <c r="I759">
        <v>137.66666666666666</v>
      </c>
      <c r="J759">
        <v>5369</v>
      </c>
      <c r="K759">
        <v>0</v>
      </c>
      <c r="L759">
        <v>758</v>
      </c>
      <c r="M759">
        <f>IF(MONTH(A759)=4,1,0)</f>
        <v>0</v>
      </c>
      <c r="N759">
        <f>IF(MONTH(A759)=8,1,0)</f>
        <v>0</v>
      </c>
      <c r="O759">
        <f>IF(MONTH(A759)=9,1,0)</f>
        <v>0</v>
      </c>
      <c r="P759">
        <f>IF(MONTH(A759)=10,1,0)</f>
        <v>0</v>
      </c>
      <c r="Q759">
        <f>IF(MONTH(A759)=12,1,0)</f>
        <v>0</v>
      </c>
      <c r="R759">
        <f>IF(WEEKDAY(A759)&gt;=6,1,0)</f>
        <v>0</v>
      </c>
      <c r="S759">
        <v>4931</v>
      </c>
      <c r="T759">
        <f>IF(MONTH(A759)=2,1,0)</f>
        <v>0</v>
      </c>
      <c r="U759">
        <f>IF(MONTH(A759)=3,1,0)</f>
        <v>0</v>
      </c>
      <c r="V759">
        <f>IF(MONTH(A759)=5,1,0)</f>
        <v>0</v>
      </c>
      <c r="W759">
        <f>IF(MONTH(A759)=6,1,0)</f>
        <v>0</v>
      </c>
      <c r="X759">
        <f>IF(MONTH(A759)=7,1,0)</f>
        <v>0</v>
      </c>
      <c r="Y759">
        <f>IF(MONTH(A759)=11,1,0)</f>
        <v>0</v>
      </c>
    </row>
    <row r="760" spans="1:25">
      <c r="A760" s="1">
        <v>41303</v>
      </c>
      <c r="B760">
        <v>33</v>
      </c>
      <c r="C760">
        <v>144</v>
      </c>
      <c r="D760">
        <v>4752</v>
      </c>
      <c r="E760">
        <v>4</v>
      </c>
      <c r="F760">
        <v>121.75</v>
      </c>
      <c r="G760">
        <v>487</v>
      </c>
      <c r="H760">
        <v>37</v>
      </c>
      <c r="I760">
        <v>141.59459459459458</v>
      </c>
      <c r="J760">
        <v>5239</v>
      </c>
      <c r="K760">
        <v>0</v>
      </c>
      <c r="L760">
        <v>759</v>
      </c>
      <c r="M760">
        <f>IF(MONTH(A760)=4,1,0)</f>
        <v>0</v>
      </c>
      <c r="N760">
        <f>IF(MONTH(A760)=8,1,0)</f>
        <v>0</v>
      </c>
      <c r="O760">
        <f>IF(MONTH(A760)=9,1,0)</f>
        <v>0</v>
      </c>
      <c r="P760">
        <f>IF(MONTH(A760)=10,1,0)</f>
        <v>0</v>
      </c>
      <c r="Q760">
        <f>IF(MONTH(A760)=12,1,0)</f>
        <v>0</v>
      </c>
      <c r="R760">
        <f>IF(WEEKDAY(A760)&gt;=6,1,0)</f>
        <v>0</v>
      </c>
      <c r="S760">
        <v>5369</v>
      </c>
      <c r="T760">
        <f>IF(MONTH(A760)=2,1,0)</f>
        <v>0</v>
      </c>
      <c r="U760">
        <f>IF(MONTH(A760)=3,1,0)</f>
        <v>0</v>
      </c>
      <c r="V760">
        <f>IF(MONTH(A760)=5,1,0)</f>
        <v>0</v>
      </c>
      <c r="W760">
        <f>IF(MONTH(A760)=6,1,0)</f>
        <v>0</v>
      </c>
      <c r="X760">
        <f>IF(MONTH(A760)=7,1,0)</f>
        <v>0</v>
      </c>
      <c r="Y760">
        <f>IF(MONTH(A760)=11,1,0)</f>
        <v>0</v>
      </c>
    </row>
    <row r="761" spans="1:25">
      <c r="A761" s="1">
        <v>41304</v>
      </c>
      <c r="B761">
        <v>32</v>
      </c>
      <c r="C761">
        <v>144</v>
      </c>
      <c r="D761">
        <v>4608</v>
      </c>
      <c r="E761">
        <v>5</v>
      </c>
      <c r="F761">
        <v>105.84</v>
      </c>
      <c r="G761">
        <v>529.20000000000005</v>
      </c>
      <c r="H761">
        <v>37</v>
      </c>
      <c r="I761">
        <v>138.84324324324325</v>
      </c>
      <c r="J761">
        <v>5137.2</v>
      </c>
      <c r="K761">
        <v>0</v>
      </c>
      <c r="L761">
        <v>760</v>
      </c>
      <c r="M761">
        <f>IF(MONTH(A761)=4,1,0)</f>
        <v>0</v>
      </c>
      <c r="N761">
        <f>IF(MONTH(A761)=8,1,0)</f>
        <v>0</v>
      </c>
      <c r="O761">
        <f>IF(MONTH(A761)=9,1,0)</f>
        <v>0</v>
      </c>
      <c r="P761">
        <f>IF(MONTH(A761)=10,1,0)</f>
        <v>0</v>
      </c>
      <c r="Q761">
        <f>IF(MONTH(A761)=12,1,0)</f>
        <v>0</v>
      </c>
      <c r="R761">
        <f>IF(WEEKDAY(A761)&gt;=6,1,0)</f>
        <v>0</v>
      </c>
      <c r="S761">
        <v>5239</v>
      </c>
      <c r="T761">
        <f>IF(MONTH(A761)=2,1,0)</f>
        <v>0</v>
      </c>
      <c r="U761">
        <f>IF(MONTH(A761)=3,1,0)</f>
        <v>0</v>
      </c>
      <c r="V761">
        <f>IF(MONTH(A761)=5,1,0)</f>
        <v>0</v>
      </c>
      <c r="W761">
        <f>IF(MONTH(A761)=6,1,0)</f>
        <v>0</v>
      </c>
      <c r="X761">
        <f>IF(MONTH(A761)=7,1,0)</f>
        <v>0</v>
      </c>
      <c r="Y761">
        <f>IF(MONTH(A761)=11,1,0)</f>
        <v>0</v>
      </c>
    </row>
    <row r="762" spans="1:25">
      <c r="A762" s="1">
        <v>41305</v>
      </c>
      <c r="B762">
        <v>31</v>
      </c>
      <c r="C762">
        <v>144</v>
      </c>
      <c r="D762">
        <v>4464</v>
      </c>
      <c r="E762">
        <v>8</v>
      </c>
      <c r="F762">
        <v>95.875</v>
      </c>
      <c r="G762">
        <v>767</v>
      </c>
      <c r="H762">
        <v>39</v>
      </c>
      <c r="I762">
        <v>134.12820512820514</v>
      </c>
      <c r="J762">
        <v>5231</v>
      </c>
      <c r="K762">
        <v>0</v>
      </c>
      <c r="L762">
        <v>761</v>
      </c>
      <c r="M762">
        <f>IF(MONTH(A762)=4,1,0)</f>
        <v>0</v>
      </c>
      <c r="N762">
        <f>IF(MONTH(A762)=8,1,0)</f>
        <v>0</v>
      </c>
      <c r="O762">
        <f>IF(MONTH(A762)=9,1,0)</f>
        <v>0</v>
      </c>
      <c r="P762">
        <f>IF(MONTH(A762)=10,1,0)</f>
        <v>0</v>
      </c>
      <c r="Q762">
        <f>IF(MONTH(A762)=12,1,0)</f>
        <v>0</v>
      </c>
      <c r="R762">
        <f>IF(WEEKDAY(A762)&gt;=6,1,0)</f>
        <v>0</v>
      </c>
      <c r="S762">
        <v>5137.2</v>
      </c>
      <c r="T762">
        <f>IF(MONTH(A762)=2,1,0)</f>
        <v>0</v>
      </c>
      <c r="U762">
        <f>IF(MONTH(A762)=3,1,0)</f>
        <v>0</v>
      </c>
      <c r="V762">
        <f>IF(MONTH(A762)=5,1,0)</f>
        <v>0</v>
      </c>
      <c r="W762">
        <f>IF(MONTH(A762)=6,1,0)</f>
        <v>0</v>
      </c>
      <c r="X762">
        <f>IF(MONTH(A762)=7,1,0)</f>
        <v>0</v>
      </c>
      <c r="Y762">
        <f>IF(MONTH(A762)=11,1,0)</f>
        <v>0</v>
      </c>
    </row>
    <row r="763" spans="1:25">
      <c r="A763" s="1">
        <v>41306</v>
      </c>
      <c r="B763">
        <v>30</v>
      </c>
      <c r="C763">
        <v>144</v>
      </c>
      <c r="D763">
        <v>4320</v>
      </c>
      <c r="E763">
        <v>2</v>
      </c>
      <c r="F763">
        <v>70</v>
      </c>
      <c r="G763">
        <v>140</v>
      </c>
      <c r="H763">
        <v>32</v>
      </c>
      <c r="I763">
        <v>139.375</v>
      </c>
      <c r="J763">
        <v>4460</v>
      </c>
      <c r="K763">
        <v>0</v>
      </c>
      <c r="L763">
        <v>762</v>
      </c>
      <c r="M763">
        <f>IF(MONTH(A763)=4,1,0)</f>
        <v>0</v>
      </c>
      <c r="N763">
        <f>IF(MONTH(A763)=8,1,0)</f>
        <v>0</v>
      </c>
      <c r="O763">
        <f>IF(MONTH(A763)=9,1,0)</f>
        <v>0</v>
      </c>
      <c r="P763">
        <f>IF(MONTH(A763)=10,1,0)</f>
        <v>0</v>
      </c>
      <c r="Q763">
        <f>IF(MONTH(A763)=12,1,0)</f>
        <v>0</v>
      </c>
      <c r="R763">
        <f>IF(WEEKDAY(A763)&gt;=6,1,0)</f>
        <v>1</v>
      </c>
      <c r="S763">
        <v>5231</v>
      </c>
      <c r="T763">
        <f>IF(MONTH(A763)=2,1,0)</f>
        <v>1</v>
      </c>
      <c r="U763">
        <f>IF(MONTH(A763)=3,1,0)</f>
        <v>0</v>
      </c>
      <c r="V763">
        <f>IF(MONTH(A763)=5,1,0)</f>
        <v>0</v>
      </c>
      <c r="W763">
        <f>IF(MONTH(A763)=6,1,0)</f>
        <v>0</v>
      </c>
      <c r="X763">
        <f>IF(MONTH(A763)=7,1,0)</f>
        <v>0</v>
      </c>
      <c r="Y763">
        <f>IF(MONTH(A763)=11,1,0)</f>
        <v>0</v>
      </c>
    </row>
    <row r="764" spans="1:25">
      <c r="A764" s="1">
        <v>41307</v>
      </c>
      <c r="B764">
        <v>30</v>
      </c>
      <c r="C764">
        <v>144</v>
      </c>
      <c r="D764">
        <v>4320</v>
      </c>
      <c r="E764">
        <v>1</v>
      </c>
      <c r="F764">
        <v>70</v>
      </c>
      <c r="G764">
        <v>70</v>
      </c>
      <c r="H764">
        <v>31</v>
      </c>
      <c r="I764">
        <v>141.61290322580646</v>
      </c>
      <c r="J764">
        <v>4390</v>
      </c>
      <c r="K764">
        <v>0</v>
      </c>
      <c r="L764">
        <v>763</v>
      </c>
      <c r="M764">
        <f>IF(MONTH(A764)=4,1,0)</f>
        <v>0</v>
      </c>
      <c r="N764">
        <f>IF(MONTH(A764)=8,1,0)</f>
        <v>0</v>
      </c>
      <c r="O764">
        <f>IF(MONTH(A764)=9,1,0)</f>
        <v>0</v>
      </c>
      <c r="P764">
        <f>IF(MONTH(A764)=10,1,0)</f>
        <v>0</v>
      </c>
      <c r="Q764">
        <f>IF(MONTH(A764)=12,1,0)</f>
        <v>0</v>
      </c>
      <c r="R764">
        <f>IF(WEEKDAY(A764)&gt;=6,1,0)</f>
        <v>1</v>
      </c>
      <c r="S764">
        <v>4460</v>
      </c>
      <c r="T764">
        <f>IF(MONTH(A764)=2,1,0)</f>
        <v>1</v>
      </c>
      <c r="U764">
        <f>IF(MONTH(A764)=3,1,0)</f>
        <v>0</v>
      </c>
      <c r="V764">
        <f>IF(MONTH(A764)=5,1,0)</f>
        <v>0</v>
      </c>
      <c r="W764">
        <f>IF(MONTH(A764)=6,1,0)</f>
        <v>0</v>
      </c>
      <c r="X764">
        <f>IF(MONTH(A764)=7,1,0)</f>
        <v>0</v>
      </c>
      <c r="Y764">
        <f>IF(MONTH(A764)=11,1,0)</f>
        <v>0</v>
      </c>
    </row>
    <row r="765" spans="1:25">
      <c r="A765" s="1">
        <v>41308</v>
      </c>
      <c r="B765">
        <v>31</v>
      </c>
      <c r="C765">
        <v>144</v>
      </c>
      <c r="D765">
        <v>4464</v>
      </c>
      <c r="E765">
        <v>8</v>
      </c>
      <c r="F765">
        <v>94.762500000000003</v>
      </c>
      <c r="G765">
        <v>758.1</v>
      </c>
      <c r="H765">
        <v>39</v>
      </c>
      <c r="I765">
        <v>133.9</v>
      </c>
      <c r="J765">
        <v>5222.1000000000004</v>
      </c>
      <c r="K765">
        <v>0</v>
      </c>
      <c r="L765">
        <v>764</v>
      </c>
      <c r="M765">
        <f>IF(MONTH(A765)=4,1,0)</f>
        <v>0</v>
      </c>
      <c r="N765">
        <f>IF(MONTH(A765)=8,1,0)</f>
        <v>0</v>
      </c>
      <c r="O765">
        <f>IF(MONTH(A765)=9,1,0)</f>
        <v>0</v>
      </c>
      <c r="P765">
        <f>IF(MONTH(A765)=10,1,0)</f>
        <v>0</v>
      </c>
      <c r="Q765">
        <f>IF(MONTH(A765)=12,1,0)</f>
        <v>0</v>
      </c>
      <c r="R765">
        <f>IF(WEEKDAY(A765)&gt;=6,1,0)</f>
        <v>0</v>
      </c>
      <c r="S765">
        <v>4390</v>
      </c>
      <c r="T765">
        <f>IF(MONTH(A765)=2,1,0)</f>
        <v>1</v>
      </c>
      <c r="U765">
        <f>IF(MONTH(A765)=3,1,0)</f>
        <v>0</v>
      </c>
      <c r="V765">
        <f>IF(MONTH(A765)=5,1,0)</f>
        <v>0</v>
      </c>
      <c r="W765">
        <f>IF(MONTH(A765)=6,1,0)</f>
        <v>0</v>
      </c>
      <c r="X765">
        <f>IF(MONTH(A765)=7,1,0)</f>
        <v>0</v>
      </c>
      <c r="Y765">
        <f>IF(MONTH(A765)=11,1,0)</f>
        <v>0</v>
      </c>
    </row>
    <row r="766" spans="1:25">
      <c r="A766" s="1">
        <v>41309</v>
      </c>
      <c r="B766">
        <v>31</v>
      </c>
      <c r="C766">
        <v>144</v>
      </c>
      <c r="D766">
        <v>4464</v>
      </c>
      <c r="E766">
        <v>17</v>
      </c>
      <c r="F766">
        <v>117.88823529411764</v>
      </c>
      <c r="G766">
        <v>2004.1</v>
      </c>
      <c r="H766">
        <v>48</v>
      </c>
      <c r="I766">
        <v>134.75208333333333</v>
      </c>
      <c r="J766">
        <v>6468.1</v>
      </c>
      <c r="K766">
        <v>0</v>
      </c>
      <c r="L766">
        <v>765</v>
      </c>
      <c r="M766">
        <f>IF(MONTH(A766)=4,1,0)</f>
        <v>0</v>
      </c>
      <c r="N766">
        <f>IF(MONTH(A766)=8,1,0)</f>
        <v>0</v>
      </c>
      <c r="O766">
        <f>IF(MONTH(A766)=9,1,0)</f>
        <v>0</v>
      </c>
      <c r="P766">
        <f>IF(MONTH(A766)=10,1,0)</f>
        <v>0</v>
      </c>
      <c r="Q766">
        <f>IF(MONTH(A766)=12,1,0)</f>
        <v>0</v>
      </c>
      <c r="R766">
        <f>IF(WEEKDAY(A766)&gt;=6,1,0)</f>
        <v>0</v>
      </c>
      <c r="S766">
        <v>5222.1000000000004</v>
      </c>
      <c r="T766">
        <f>IF(MONTH(A766)=2,1,0)</f>
        <v>1</v>
      </c>
      <c r="U766">
        <f>IF(MONTH(A766)=3,1,0)</f>
        <v>0</v>
      </c>
      <c r="V766">
        <f>IF(MONTH(A766)=5,1,0)</f>
        <v>0</v>
      </c>
      <c r="W766">
        <f>IF(MONTH(A766)=6,1,0)</f>
        <v>0</v>
      </c>
      <c r="X766">
        <f>IF(MONTH(A766)=7,1,0)</f>
        <v>0</v>
      </c>
      <c r="Y766">
        <f>IF(MONTH(A766)=11,1,0)</f>
        <v>0</v>
      </c>
    </row>
    <row r="767" spans="1:25">
      <c r="A767" s="1">
        <v>41310</v>
      </c>
      <c r="B767">
        <v>36</v>
      </c>
      <c r="C767">
        <v>143.58333333333334</v>
      </c>
      <c r="D767">
        <v>5169</v>
      </c>
      <c r="E767">
        <v>10</v>
      </c>
      <c r="F767">
        <v>110</v>
      </c>
      <c r="G767">
        <v>1100</v>
      </c>
      <c r="H767">
        <v>46</v>
      </c>
      <c r="I767">
        <v>136.28260869565219</v>
      </c>
      <c r="J767">
        <v>6269</v>
      </c>
      <c r="K767">
        <v>0</v>
      </c>
      <c r="L767">
        <v>766</v>
      </c>
      <c r="M767">
        <f>IF(MONTH(A767)=4,1,0)</f>
        <v>0</v>
      </c>
      <c r="N767">
        <f>IF(MONTH(A767)=8,1,0)</f>
        <v>0</v>
      </c>
      <c r="O767">
        <f>IF(MONTH(A767)=9,1,0)</f>
        <v>0</v>
      </c>
      <c r="P767">
        <f>IF(MONTH(A767)=10,1,0)</f>
        <v>0</v>
      </c>
      <c r="Q767">
        <f>IF(MONTH(A767)=12,1,0)</f>
        <v>0</v>
      </c>
      <c r="R767">
        <f>IF(WEEKDAY(A767)&gt;=6,1,0)</f>
        <v>0</v>
      </c>
      <c r="S767">
        <v>6468.1</v>
      </c>
      <c r="T767">
        <f>IF(MONTH(A767)=2,1,0)</f>
        <v>1</v>
      </c>
      <c r="U767">
        <f>IF(MONTH(A767)=3,1,0)</f>
        <v>0</v>
      </c>
      <c r="V767">
        <f>IF(MONTH(A767)=5,1,0)</f>
        <v>0</v>
      </c>
      <c r="W767">
        <f>IF(MONTH(A767)=6,1,0)</f>
        <v>0</v>
      </c>
      <c r="X767">
        <f>IF(MONTH(A767)=7,1,0)</f>
        <v>0</v>
      </c>
      <c r="Y767">
        <f>IF(MONTH(A767)=11,1,0)</f>
        <v>0</v>
      </c>
    </row>
    <row r="768" spans="1:25">
      <c r="A768" s="1">
        <v>41311</v>
      </c>
      <c r="B768">
        <v>40</v>
      </c>
      <c r="C768">
        <v>143.125</v>
      </c>
      <c r="D768">
        <v>5725</v>
      </c>
      <c r="E768">
        <v>9</v>
      </c>
      <c r="F768">
        <v>93</v>
      </c>
      <c r="G768">
        <v>837</v>
      </c>
      <c r="H768">
        <v>49</v>
      </c>
      <c r="I768">
        <v>133.91836734693877</v>
      </c>
      <c r="J768">
        <v>6562</v>
      </c>
      <c r="K768">
        <v>0</v>
      </c>
      <c r="L768">
        <v>767</v>
      </c>
      <c r="M768">
        <f>IF(MONTH(A768)=4,1,0)</f>
        <v>0</v>
      </c>
      <c r="N768">
        <f>IF(MONTH(A768)=8,1,0)</f>
        <v>0</v>
      </c>
      <c r="O768">
        <f>IF(MONTH(A768)=9,1,0)</f>
        <v>0</v>
      </c>
      <c r="P768">
        <f>IF(MONTH(A768)=10,1,0)</f>
        <v>0</v>
      </c>
      <c r="Q768">
        <f>IF(MONTH(A768)=12,1,0)</f>
        <v>0</v>
      </c>
      <c r="R768">
        <f>IF(WEEKDAY(A768)&gt;=6,1,0)</f>
        <v>0</v>
      </c>
      <c r="S768">
        <v>6269</v>
      </c>
      <c r="T768">
        <f>IF(MONTH(A768)=2,1,0)</f>
        <v>1</v>
      </c>
      <c r="U768">
        <f>IF(MONTH(A768)=3,1,0)</f>
        <v>0</v>
      </c>
      <c r="V768">
        <f>IF(MONTH(A768)=5,1,0)</f>
        <v>0</v>
      </c>
      <c r="W768">
        <f>IF(MONTH(A768)=6,1,0)</f>
        <v>0</v>
      </c>
      <c r="X768">
        <f>IF(MONTH(A768)=7,1,0)</f>
        <v>0</v>
      </c>
      <c r="Y768">
        <f>IF(MONTH(A768)=11,1,0)</f>
        <v>0</v>
      </c>
    </row>
    <row r="769" spans="1:25">
      <c r="A769" s="1">
        <v>41312</v>
      </c>
      <c r="B769">
        <v>46</v>
      </c>
      <c r="C769">
        <v>137.28260869565219</v>
      </c>
      <c r="D769">
        <v>6315</v>
      </c>
      <c r="E769">
        <v>11</v>
      </c>
      <c r="F769">
        <v>88.818181818181813</v>
      </c>
      <c r="G769">
        <v>977</v>
      </c>
      <c r="H769">
        <v>57</v>
      </c>
      <c r="I769">
        <v>127.92982456140351</v>
      </c>
      <c r="J769">
        <v>7292</v>
      </c>
      <c r="K769">
        <v>0</v>
      </c>
      <c r="L769">
        <v>768</v>
      </c>
      <c r="M769">
        <f>IF(MONTH(A769)=4,1,0)</f>
        <v>0</v>
      </c>
      <c r="N769">
        <f>IF(MONTH(A769)=8,1,0)</f>
        <v>0</v>
      </c>
      <c r="O769">
        <f>IF(MONTH(A769)=9,1,0)</f>
        <v>0</v>
      </c>
      <c r="P769">
        <f>IF(MONTH(A769)=10,1,0)</f>
        <v>0</v>
      </c>
      <c r="Q769">
        <f>IF(MONTH(A769)=12,1,0)</f>
        <v>0</v>
      </c>
      <c r="R769">
        <f>IF(WEEKDAY(A769)&gt;=6,1,0)</f>
        <v>0</v>
      </c>
      <c r="S769">
        <v>6562</v>
      </c>
      <c r="T769">
        <f>IF(MONTH(A769)=2,1,0)</f>
        <v>1</v>
      </c>
      <c r="U769">
        <f>IF(MONTH(A769)=3,1,0)</f>
        <v>0</v>
      </c>
      <c r="V769">
        <f>IF(MONTH(A769)=5,1,0)</f>
        <v>0</v>
      </c>
      <c r="W769">
        <f>IF(MONTH(A769)=6,1,0)</f>
        <v>0</v>
      </c>
      <c r="X769">
        <f>IF(MONTH(A769)=7,1,0)</f>
        <v>0</v>
      </c>
      <c r="Y769">
        <f>IF(MONTH(A769)=11,1,0)</f>
        <v>0</v>
      </c>
    </row>
    <row r="770" spans="1:25">
      <c r="A770" s="1">
        <v>41313</v>
      </c>
      <c r="B770">
        <v>13</v>
      </c>
      <c r="C770">
        <v>103.69230769230769</v>
      </c>
      <c r="D770">
        <v>1348</v>
      </c>
      <c r="E770">
        <v>5</v>
      </c>
      <c r="F770">
        <v>97.6</v>
      </c>
      <c r="G770">
        <v>488</v>
      </c>
      <c r="H770">
        <v>18</v>
      </c>
      <c r="I770">
        <v>102</v>
      </c>
      <c r="J770">
        <v>1836</v>
      </c>
      <c r="K770">
        <v>0</v>
      </c>
      <c r="L770">
        <v>769</v>
      </c>
      <c r="M770">
        <f>IF(MONTH(A770)=4,1,0)</f>
        <v>0</v>
      </c>
      <c r="N770">
        <f>IF(MONTH(A770)=8,1,0)</f>
        <v>0</v>
      </c>
      <c r="O770">
        <f>IF(MONTH(A770)=9,1,0)</f>
        <v>0</v>
      </c>
      <c r="P770">
        <f>IF(MONTH(A770)=10,1,0)</f>
        <v>0</v>
      </c>
      <c r="Q770">
        <f>IF(MONTH(A770)=12,1,0)</f>
        <v>0</v>
      </c>
      <c r="R770">
        <f>IF(WEEKDAY(A770)&gt;=6,1,0)</f>
        <v>1</v>
      </c>
      <c r="S770">
        <v>7292</v>
      </c>
      <c r="T770">
        <f>IF(MONTH(A770)=2,1,0)</f>
        <v>1</v>
      </c>
      <c r="U770">
        <f>IF(MONTH(A770)=3,1,0)</f>
        <v>0</v>
      </c>
      <c r="V770">
        <f>IF(MONTH(A770)=5,1,0)</f>
        <v>0</v>
      </c>
      <c r="W770">
        <f>IF(MONTH(A770)=6,1,0)</f>
        <v>0</v>
      </c>
      <c r="X770">
        <f>IF(MONTH(A770)=7,1,0)</f>
        <v>0</v>
      </c>
      <c r="Y770">
        <f>IF(MONTH(A770)=11,1,0)</f>
        <v>0</v>
      </c>
    </row>
    <row r="771" spans="1:25">
      <c r="A771" s="1">
        <v>41314</v>
      </c>
      <c r="B771">
        <v>1</v>
      </c>
      <c r="C771">
        <v>70</v>
      </c>
      <c r="D771">
        <v>70</v>
      </c>
      <c r="E771">
        <v>4</v>
      </c>
      <c r="F771">
        <v>71.25</v>
      </c>
      <c r="G771">
        <v>285</v>
      </c>
      <c r="H771">
        <v>5</v>
      </c>
      <c r="I771">
        <v>71</v>
      </c>
      <c r="J771">
        <v>355</v>
      </c>
      <c r="K771">
        <v>0</v>
      </c>
      <c r="L771">
        <v>770</v>
      </c>
      <c r="M771">
        <f>IF(MONTH(A771)=4,1,0)</f>
        <v>0</v>
      </c>
      <c r="N771">
        <f>IF(MONTH(A771)=8,1,0)</f>
        <v>0</v>
      </c>
      <c r="O771">
        <f>IF(MONTH(A771)=9,1,0)</f>
        <v>0</v>
      </c>
      <c r="P771">
        <f>IF(MONTH(A771)=10,1,0)</f>
        <v>0</v>
      </c>
      <c r="Q771">
        <f>IF(MONTH(A771)=12,1,0)</f>
        <v>0</v>
      </c>
      <c r="R771">
        <f>IF(WEEKDAY(A771)&gt;=6,1,0)</f>
        <v>1</v>
      </c>
      <c r="S771">
        <v>1836</v>
      </c>
      <c r="T771">
        <f>IF(MONTH(A771)=2,1,0)</f>
        <v>1</v>
      </c>
      <c r="U771">
        <f>IF(MONTH(A771)=3,1,0)</f>
        <v>0</v>
      </c>
      <c r="V771">
        <f>IF(MONTH(A771)=5,1,0)</f>
        <v>0</v>
      </c>
      <c r="W771">
        <f>IF(MONTH(A771)=6,1,0)</f>
        <v>0</v>
      </c>
      <c r="X771">
        <f>IF(MONTH(A771)=7,1,0)</f>
        <v>0</v>
      </c>
      <c r="Y771">
        <f>IF(MONTH(A771)=11,1,0)</f>
        <v>0</v>
      </c>
    </row>
    <row r="772" spans="1:25">
      <c r="A772" s="1">
        <v>41315</v>
      </c>
      <c r="B772">
        <v>5</v>
      </c>
      <c r="C772">
        <v>139</v>
      </c>
      <c r="D772">
        <v>695</v>
      </c>
      <c r="E772">
        <v>8</v>
      </c>
      <c r="F772">
        <v>97.5</v>
      </c>
      <c r="G772">
        <v>780</v>
      </c>
      <c r="H772">
        <v>13</v>
      </c>
      <c r="I772">
        <v>113.46153846153847</v>
      </c>
      <c r="J772">
        <v>1475</v>
      </c>
      <c r="K772">
        <v>0</v>
      </c>
      <c r="L772">
        <v>771</v>
      </c>
      <c r="M772">
        <f>IF(MONTH(A772)=4,1,0)</f>
        <v>0</v>
      </c>
      <c r="N772">
        <f>IF(MONTH(A772)=8,1,0)</f>
        <v>0</v>
      </c>
      <c r="O772">
        <f>IF(MONTH(A772)=9,1,0)</f>
        <v>0</v>
      </c>
      <c r="P772">
        <f>IF(MONTH(A772)=10,1,0)</f>
        <v>0</v>
      </c>
      <c r="Q772">
        <f>IF(MONTH(A772)=12,1,0)</f>
        <v>0</v>
      </c>
      <c r="R772">
        <f>IF(WEEKDAY(A772)&gt;=6,1,0)</f>
        <v>0</v>
      </c>
      <c r="S772">
        <v>355</v>
      </c>
      <c r="T772">
        <f>IF(MONTH(A772)=2,1,0)</f>
        <v>1</v>
      </c>
      <c r="U772">
        <f>IF(MONTH(A772)=3,1,0)</f>
        <v>0</v>
      </c>
      <c r="V772">
        <f>IF(MONTH(A772)=5,1,0)</f>
        <v>0</v>
      </c>
      <c r="W772">
        <f>IF(MONTH(A772)=6,1,0)</f>
        <v>0</v>
      </c>
      <c r="X772">
        <f>IF(MONTH(A772)=7,1,0)</f>
        <v>0</v>
      </c>
      <c r="Y772">
        <f>IF(MONTH(A772)=11,1,0)</f>
        <v>0</v>
      </c>
    </row>
    <row r="773" spans="1:25">
      <c r="A773" s="1">
        <v>41316</v>
      </c>
      <c r="B773">
        <v>5</v>
      </c>
      <c r="C773">
        <v>139</v>
      </c>
      <c r="D773">
        <v>695</v>
      </c>
      <c r="E773">
        <v>10</v>
      </c>
      <c r="F773">
        <v>96.210000000000008</v>
      </c>
      <c r="G773">
        <v>962.1</v>
      </c>
      <c r="H773">
        <v>15</v>
      </c>
      <c r="I773">
        <v>110.47333333333333</v>
      </c>
      <c r="J773">
        <v>1657.1</v>
      </c>
      <c r="K773">
        <v>0</v>
      </c>
      <c r="L773">
        <v>772</v>
      </c>
      <c r="M773">
        <f>IF(MONTH(A773)=4,1,0)</f>
        <v>0</v>
      </c>
      <c r="N773">
        <f>IF(MONTH(A773)=8,1,0)</f>
        <v>0</v>
      </c>
      <c r="O773">
        <f>IF(MONTH(A773)=9,1,0)</f>
        <v>0</v>
      </c>
      <c r="P773">
        <f>IF(MONTH(A773)=10,1,0)</f>
        <v>0</v>
      </c>
      <c r="Q773">
        <f>IF(MONTH(A773)=12,1,0)</f>
        <v>0</v>
      </c>
      <c r="R773">
        <f>IF(WEEKDAY(A773)&gt;=6,1,0)</f>
        <v>0</v>
      </c>
      <c r="S773">
        <v>1475</v>
      </c>
      <c r="T773">
        <f>IF(MONTH(A773)=2,1,0)</f>
        <v>1</v>
      </c>
      <c r="U773">
        <f>IF(MONTH(A773)=3,1,0)</f>
        <v>0</v>
      </c>
      <c r="V773">
        <f>IF(MONTH(A773)=5,1,0)</f>
        <v>0</v>
      </c>
      <c r="W773">
        <f>IF(MONTH(A773)=6,1,0)</f>
        <v>0</v>
      </c>
      <c r="X773">
        <f>IF(MONTH(A773)=7,1,0)</f>
        <v>0</v>
      </c>
      <c r="Y773">
        <f>IF(MONTH(A773)=11,1,0)</f>
        <v>0</v>
      </c>
    </row>
    <row r="774" spans="1:25">
      <c r="A774" s="1">
        <v>41317</v>
      </c>
      <c r="B774">
        <v>5</v>
      </c>
      <c r="C774">
        <v>139</v>
      </c>
      <c r="D774">
        <v>695</v>
      </c>
      <c r="E774">
        <v>7</v>
      </c>
      <c r="F774">
        <v>99.571428571428569</v>
      </c>
      <c r="G774">
        <v>697</v>
      </c>
      <c r="H774">
        <v>12</v>
      </c>
      <c r="I774">
        <v>116</v>
      </c>
      <c r="J774">
        <v>1392</v>
      </c>
      <c r="K774">
        <v>0</v>
      </c>
      <c r="L774">
        <v>773</v>
      </c>
      <c r="M774">
        <f>IF(MONTH(A774)=4,1,0)</f>
        <v>0</v>
      </c>
      <c r="N774">
        <f>IF(MONTH(A774)=8,1,0)</f>
        <v>0</v>
      </c>
      <c r="O774">
        <f>IF(MONTH(A774)=9,1,0)</f>
        <v>0</v>
      </c>
      <c r="P774">
        <f>IF(MONTH(A774)=10,1,0)</f>
        <v>0</v>
      </c>
      <c r="Q774">
        <f>IF(MONTH(A774)=12,1,0)</f>
        <v>0</v>
      </c>
      <c r="R774">
        <f>IF(WEEKDAY(A774)&gt;=6,1,0)</f>
        <v>0</v>
      </c>
      <c r="S774">
        <v>1657.1</v>
      </c>
      <c r="T774">
        <f>IF(MONTH(A774)=2,1,0)</f>
        <v>1</v>
      </c>
      <c r="U774">
        <f>IF(MONTH(A774)=3,1,0)</f>
        <v>0</v>
      </c>
      <c r="V774">
        <f>IF(MONTH(A774)=5,1,0)</f>
        <v>0</v>
      </c>
      <c r="W774">
        <f>IF(MONTH(A774)=6,1,0)</f>
        <v>0</v>
      </c>
      <c r="X774">
        <f>IF(MONTH(A774)=7,1,0)</f>
        <v>0</v>
      </c>
      <c r="Y774">
        <f>IF(MONTH(A774)=11,1,0)</f>
        <v>0</v>
      </c>
    </row>
    <row r="775" spans="1:25">
      <c r="A775" s="1">
        <v>41318</v>
      </c>
      <c r="B775">
        <v>13</v>
      </c>
      <c r="C775">
        <v>139</v>
      </c>
      <c r="D775">
        <v>1807</v>
      </c>
      <c r="E775">
        <v>9</v>
      </c>
      <c r="F775">
        <v>100.66666666666667</v>
      </c>
      <c r="G775">
        <v>906</v>
      </c>
      <c r="H775">
        <v>22</v>
      </c>
      <c r="I775">
        <v>123.31818181818181</v>
      </c>
      <c r="J775">
        <v>2713</v>
      </c>
      <c r="K775">
        <v>0</v>
      </c>
      <c r="L775">
        <v>774</v>
      </c>
      <c r="M775">
        <f>IF(MONTH(A775)=4,1,0)</f>
        <v>0</v>
      </c>
      <c r="N775">
        <f>IF(MONTH(A775)=8,1,0)</f>
        <v>0</v>
      </c>
      <c r="O775">
        <f>IF(MONTH(A775)=9,1,0)</f>
        <v>0</v>
      </c>
      <c r="P775">
        <f>IF(MONTH(A775)=10,1,0)</f>
        <v>0</v>
      </c>
      <c r="Q775">
        <f>IF(MONTH(A775)=12,1,0)</f>
        <v>0</v>
      </c>
      <c r="R775">
        <f>IF(WEEKDAY(A775)&gt;=6,1,0)</f>
        <v>0</v>
      </c>
      <c r="S775">
        <v>1392</v>
      </c>
      <c r="T775">
        <f>IF(MONTH(A775)=2,1,0)</f>
        <v>1</v>
      </c>
      <c r="U775">
        <f>IF(MONTH(A775)=3,1,0)</f>
        <v>0</v>
      </c>
      <c r="V775">
        <f>IF(MONTH(A775)=5,1,0)</f>
        <v>0</v>
      </c>
      <c r="W775">
        <f>IF(MONTH(A775)=6,1,0)</f>
        <v>0</v>
      </c>
      <c r="X775">
        <f>IF(MONTH(A775)=7,1,0)</f>
        <v>0</v>
      </c>
      <c r="Y775">
        <f>IF(MONTH(A775)=11,1,0)</f>
        <v>0</v>
      </c>
    </row>
    <row r="776" spans="1:25">
      <c r="A776" s="1">
        <v>41319</v>
      </c>
      <c r="B776">
        <v>1</v>
      </c>
      <c r="C776">
        <v>144</v>
      </c>
      <c r="D776">
        <v>144</v>
      </c>
      <c r="E776">
        <v>11</v>
      </c>
      <c r="F776">
        <v>82.545454545454547</v>
      </c>
      <c r="G776">
        <v>908</v>
      </c>
      <c r="H776">
        <v>12</v>
      </c>
      <c r="I776">
        <v>87.666666666666671</v>
      </c>
      <c r="J776">
        <v>1052</v>
      </c>
      <c r="K776">
        <v>0</v>
      </c>
      <c r="L776">
        <v>775</v>
      </c>
      <c r="M776">
        <f>IF(MONTH(A776)=4,1,0)</f>
        <v>0</v>
      </c>
      <c r="N776">
        <f>IF(MONTH(A776)=8,1,0)</f>
        <v>0</v>
      </c>
      <c r="O776">
        <f>IF(MONTH(A776)=9,1,0)</f>
        <v>0</v>
      </c>
      <c r="P776">
        <f>IF(MONTH(A776)=10,1,0)</f>
        <v>0</v>
      </c>
      <c r="Q776">
        <f>IF(MONTH(A776)=12,1,0)</f>
        <v>0</v>
      </c>
      <c r="R776">
        <f>IF(WEEKDAY(A776)&gt;=6,1,0)</f>
        <v>0</v>
      </c>
      <c r="S776">
        <v>2713</v>
      </c>
      <c r="T776">
        <f>IF(MONTH(A776)=2,1,0)</f>
        <v>1</v>
      </c>
      <c r="U776">
        <f>IF(MONTH(A776)=3,1,0)</f>
        <v>0</v>
      </c>
      <c r="V776">
        <f>IF(MONTH(A776)=5,1,0)</f>
        <v>0</v>
      </c>
      <c r="W776">
        <f>IF(MONTH(A776)=6,1,0)</f>
        <v>0</v>
      </c>
      <c r="X776">
        <f>IF(MONTH(A776)=7,1,0)</f>
        <v>0</v>
      </c>
      <c r="Y776">
        <f>IF(MONTH(A776)=11,1,0)</f>
        <v>0</v>
      </c>
    </row>
    <row r="777" spans="1:25">
      <c r="A777" s="1">
        <v>41320</v>
      </c>
      <c r="B777">
        <v>0</v>
      </c>
      <c r="C777">
        <v>0</v>
      </c>
      <c r="D777">
        <v>0</v>
      </c>
      <c r="E777">
        <v>7</v>
      </c>
      <c r="F777">
        <v>89.714285714285708</v>
      </c>
      <c r="G777">
        <v>628</v>
      </c>
      <c r="H777">
        <v>7</v>
      </c>
      <c r="I777">
        <v>89.714285714285708</v>
      </c>
      <c r="J777">
        <v>628</v>
      </c>
      <c r="K777">
        <v>0</v>
      </c>
      <c r="L777">
        <v>776</v>
      </c>
      <c r="M777">
        <f>IF(MONTH(A777)=4,1,0)</f>
        <v>0</v>
      </c>
      <c r="N777">
        <f>IF(MONTH(A777)=8,1,0)</f>
        <v>0</v>
      </c>
      <c r="O777">
        <f>IF(MONTH(A777)=9,1,0)</f>
        <v>0</v>
      </c>
      <c r="P777">
        <f>IF(MONTH(A777)=10,1,0)</f>
        <v>0</v>
      </c>
      <c r="Q777">
        <f>IF(MONTH(A777)=12,1,0)</f>
        <v>0</v>
      </c>
      <c r="R777">
        <f>IF(WEEKDAY(A777)&gt;=6,1,0)</f>
        <v>1</v>
      </c>
      <c r="S777">
        <v>1052</v>
      </c>
      <c r="T777">
        <f>IF(MONTH(A777)=2,1,0)</f>
        <v>1</v>
      </c>
      <c r="U777">
        <f>IF(MONTH(A777)=3,1,0)</f>
        <v>0</v>
      </c>
      <c r="V777">
        <f>IF(MONTH(A777)=5,1,0)</f>
        <v>0</v>
      </c>
      <c r="W777">
        <f>IF(MONTH(A777)=6,1,0)</f>
        <v>0</v>
      </c>
      <c r="X777">
        <f>IF(MONTH(A777)=7,1,0)</f>
        <v>0</v>
      </c>
      <c r="Y777">
        <f>IF(MONTH(A777)=11,1,0)</f>
        <v>0</v>
      </c>
    </row>
    <row r="778" spans="1:25">
      <c r="A778" s="1">
        <v>41321</v>
      </c>
      <c r="B778">
        <v>0</v>
      </c>
      <c r="C778">
        <v>0</v>
      </c>
      <c r="D778">
        <v>0</v>
      </c>
      <c r="E778">
        <v>2</v>
      </c>
      <c r="F778">
        <v>104.5</v>
      </c>
      <c r="G778">
        <v>209</v>
      </c>
      <c r="H778">
        <v>2</v>
      </c>
      <c r="I778">
        <v>104.5</v>
      </c>
      <c r="J778">
        <v>209</v>
      </c>
      <c r="K778">
        <v>0</v>
      </c>
      <c r="L778">
        <v>777</v>
      </c>
      <c r="M778">
        <f>IF(MONTH(A778)=4,1,0)</f>
        <v>0</v>
      </c>
      <c r="N778">
        <f>IF(MONTH(A778)=8,1,0)</f>
        <v>0</v>
      </c>
      <c r="O778">
        <f>IF(MONTH(A778)=9,1,0)</f>
        <v>0</v>
      </c>
      <c r="P778">
        <f>IF(MONTH(A778)=10,1,0)</f>
        <v>0</v>
      </c>
      <c r="Q778">
        <f>IF(MONTH(A778)=12,1,0)</f>
        <v>0</v>
      </c>
      <c r="R778">
        <f>IF(WEEKDAY(A778)&gt;=6,1,0)</f>
        <v>1</v>
      </c>
      <c r="S778">
        <v>628</v>
      </c>
      <c r="T778">
        <f>IF(MONTH(A778)=2,1,0)</f>
        <v>1</v>
      </c>
      <c r="U778">
        <f>IF(MONTH(A778)=3,1,0)</f>
        <v>0</v>
      </c>
      <c r="V778">
        <f>IF(MONTH(A778)=5,1,0)</f>
        <v>0</v>
      </c>
      <c r="W778">
        <f>IF(MONTH(A778)=6,1,0)</f>
        <v>0</v>
      </c>
      <c r="X778">
        <f>IF(MONTH(A778)=7,1,0)</f>
        <v>0</v>
      </c>
      <c r="Y778">
        <f>IF(MONTH(A778)=11,1,0)</f>
        <v>0</v>
      </c>
    </row>
    <row r="779" spans="1:25">
      <c r="A779" s="1">
        <v>41322</v>
      </c>
      <c r="B779">
        <v>17</v>
      </c>
      <c r="C779">
        <v>144.88235294117646</v>
      </c>
      <c r="D779">
        <v>2463</v>
      </c>
      <c r="E779">
        <v>0</v>
      </c>
      <c r="F779">
        <v>0</v>
      </c>
      <c r="G779">
        <v>0</v>
      </c>
      <c r="H779">
        <v>17</v>
      </c>
      <c r="I779">
        <v>144.88235294117646</v>
      </c>
      <c r="J779">
        <v>2463</v>
      </c>
      <c r="K779">
        <v>0</v>
      </c>
      <c r="L779">
        <v>778</v>
      </c>
      <c r="M779">
        <f>IF(MONTH(A779)=4,1,0)</f>
        <v>0</v>
      </c>
      <c r="N779">
        <f>IF(MONTH(A779)=8,1,0)</f>
        <v>0</v>
      </c>
      <c r="O779">
        <f>IF(MONTH(A779)=9,1,0)</f>
        <v>0</v>
      </c>
      <c r="P779">
        <f>IF(MONTH(A779)=10,1,0)</f>
        <v>0</v>
      </c>
      <c r="Q779">
        <f>IF(MONTH(A779)=12,1,0)</f>
        <v>0</v>
      </c>
      <c r="R779">
        <f>IF(WEEKDAY(A779)&gt;=6,1,0)</f>
        <v>0</v>
      </c>
      <c r="S779">
        <v>209</v>
      </c>
      <c r="T779">
        <f>IF(MONTH(A779)=2,1,0)</f>
        <v>1</v>
      </c>
      <c r="U779">
        <f>IF(MONTH(A779)=3,1,0)</f>
        <v>0</v>
      </c>
      <c r="V779">
        <f>IF(MONTH(A779)=5,1,0)</f>
        <v>0</v>
      </c>
      <c r="W779">
        <f>IF(MONTH(A779)=6,1,0)</f>
        <v>0</v>
      </c>
      <c r="X779">
        <f>IF(MONTH(A779)=7,1,0)</f>
        <v>0</v>
      </c>
      <c r="Y779">
        <f>IF(MONTH(A779)=11,1,0)</f>
        <v>0</v>
      </c>
    </row>
    <row r="780" spans="1:25">
      <c r="A780" s="1">
        <v>41323</v>
      </c>
      <c r="B780">
        <v>97</v>
      </c>
      <c r="C780">
        <v>148.27835051546393</v>
      </c>
      <c r="D780">
        <v>14383</v>
      </c>
      <c r="E780">
        <v>1</v>
      </c>
      <c r="F780">
        <v>99</v>
      </c>
      <c r="G780">
        <v>99</v>
      </c>
      <c r="H780">
        <v>98</v>
      </c>
      <c r="I780">
        <v>147.77551020408163</v>
      </c>
      <c r="J780">
        <v>14482</v>
      </c>
      <c r="K780">
        <v>0</v>
      </c>
      <c r="L780">
        <v>779</v>
      </c>
      <c r="M780">
        <f>IF(MONTH(A780)=4,1,0)</f>
        <v>0</v>
      </c>
      <c r="N780">
        <f>IF(MONTH(A780)=8,1,0)</f>
        <v>0</v>
      </c>
      <c r="O780">
        <f>IF(MONTH(A780)=9,1,0)</f>
        <v>0</v>
      </c>
      <c r="P780">
        <f>IF(MONTH(A780)=10,1,0)</f>
        <v>0</v>
      </c>
      <c r="Q780">
        <f>IF(MONTH(A780)=12,1,0)</f>
        <v>0</v>
      </c>
      <c r="R780">
        <f>IF(WEEKDAY(A780)&gt;=6,1,0)</f>
        <v>0</v>
      </c>
      <c r="S780">
        <v>2463</v>
      </c>
      <c r="T780">
        <f>IF(MONTH(A780)=2,1,0)</f>
        <v>1</v>
      </c>
      <c r="U780">
        <f>IF(MONTH(A780)=3,1,0)</f>
        <v>0</v>
      </c>
      <c r="V780">
        <f>IF(MONTH(A780)=5,1,0)</f>
        <v>0</v>
      </c>
      <c r="W780">
        <f>IF(MONTH(A780)=6,1,0)</f>
        <v>0</v>
      </c>
      <c r="X780">
        <f>IF(MONTH(A780)=7,1,0)</f>
        <v>0</v>
      </c>
      <c r="Y780">
        <f>IF(MONTH(A780)=11,1,0)</f>
        <v>0</v>
      </c>
    </row>
    <row r="781" spans="1:25">
      <c r="A781" s="1">
        <v>41324</v>
      </c>
      <c r="B781">
        <v>94</v>
      </c>
      <c r="C781">
        <v>148.14893617021278</v>
      </c>
      <c r="D781">
        <v>13926</v>
      </c>
      <c r="E781">
        <v>1</v>
      </c>
      <c r="F781">
        <v>99</v>
      </c>
      <c r="G781">
        <v>99</v>
      </c>
      <c r="H781">
        <v>95</v>
      </c>
      <c r="I781">
        <v>147.63157894736841</v>
      </c>
      <c r="J781">
        <v>14025</v>
      </c>
      <c r="K781">
        <v>0</v>
      </c>
      <c r="L781">
        <v>780</v>
      </c>
      <c r="M781">
        <f>IF(MONTH(A781)=4,1,0)</f>
        <v>0</v>
      </c>
      <c r="N781">
        <f>IF(MONTH(A781)=8,1,0)</f>
        <v>0</v>
      </c>
      <c r="O781">
        <f>IF(MONTH(A781)=9,1,0)</f>
        <v>0</v>
      </c>
      <c r="P781">
        <f>IF(MONTH(A781)=10,1,0)</f>
        <v>0</v>
      </c>
      <c r="Q781">
        <f>IF(MONTH(A781)=12,1,0)</f>
        <v>0</v>
      </c>
      <c r="R781">
        <f>IF(WEEKDAY(A781)&gt;=6,1,0)</f>
        <v>0</v>
      </c>
      <c r="S781">
        <v>14482</v>
      </c>
      <c r="T781">
        <f>IF(MONTH(A781)=2,1,0)</f>
        <v>1</v>
      </c>
      <c r="U781">
        <f>IF(MONTH(A781)=3,1,0)</f>
        <v>0</v>
      </c>
      <c r="V781">
        <f>IF(MONTH(A781)=5,1,0)</f>
        <v>0</v>
      </c>
      <c r="W781">
        <f>IF(MONTH(A781)=6,1,0)</f>
        <v>0</v>
      </c>
      <c r="X781">
        <f>IF(MONTH(A781)=7,1,0)</f>
        <v>0</v>
      </c>
      <c r="Y781">
        <f>IF(MONTH(A781)=11,1,0)</f>
        <v>0</v>
      </c>
    </row>
    <row r="782" spans="1:25">
      <c r="A782" s="1">
        <v>41325</v>
      </c>
      <c r="B782">
        <v>8</v>
      </c>
      <c r="C782">
        <v>140.25</v>
      </c>
      <c r="D782">
        <v>1122</v>
      </c>
      <c r="E782">
        <v>4</v>
      </c>
      <c r="F782">
        <v>94.5</v>
      </c>
      <c r="G782">
        <v>378</v>
      </c>
      <c r="H782">
        <v>12</v>
      </c>
      <c r="I782">
        <v>125</v>
      </c>
      <c r="J782">
        <v>1500</v>
      </c>
      <c r="K782">
        <v>0</v>
      </c>
      <c r="L782">
        <v>781</v>
      </c>
      <c r="M782">
        <f>IF(MONTH(A782)=4,1,0)</f>
        <v>0</v>
      </c>
      <c r="N782">
        <f>IF(MONTH(A782)=8,1,0)</f>
        <v>0</v>
      </c>
      <c r="O782">
        <f>IF(MONTH(A782)=9,1,0)</f>
        <v>0</v>
      </c>
      <c r="P782">
        <f>IF(MONTH(A782)=10,1,0)</f>
        <v>0</v>
      </c>
      <c r="Q782">
        <f>IF(MONTH(A782)=12,1,0)</f>
        <v>0</v>
      </c>
      <c r="R782">
        <f>IF(WEEKDAY(A782)&gt;=6,1,0)</f>
        <v>0</v>
      </c>
      <c r="S782">
        <v>14025</v>
      </c>
      <c r="T782">
        <f>IF(MONTH(A782)=2,1,0)</f>
        <v>1</v>
      </c>
      <c r="U782">
        <f>IF(MONTH(A782)=3,1,0)</f>
        <v>0</v>
      </c>
      <c r="V782">
        <f>IF(MONTH(A782)=5,1,0)</f>
        <v>0</v>
      </c>
      <c r="W782">
        <f>IF(MONTH(A782)=6,1,0)</f>
        <v>0</v>
      </c>
      <c r="X782">
        <f>IF(MONTH(A782)=7,1,0)</f>
        <v>0</v>
      </c>
      <c r="Y782">
        <f>IF(MONTH(A782)=11,1,0)</f>
        <v>0</v>
      </c>
    </row>
    <row r="783" spans="1:25">
      <c r="A783" s="1">
        <v>41326</v>
      </c>
      <c r="B783">
        <v>27</v>
      </c>
      <c r="C783">
        <v>116.62962962962963</v>
      </c>
      <c r="D783">
        <v>3149</v>
      </c>
      <c r="E783">
        <v>7</v>
      </c>
      <c r="F783">
        <v>86.714285714285708</v>
      </c>
      <c r="G783">
        <v>607</v>
      </c>
      <c r="H783">
        <v>34</v>
      </c>
      <c r="I783">
        <v>110.47058823529412</v>
      </c>
      <c r="J783">
        <v>3756</v>
      </c>
      <c r="K783">
        <v>0</v>
      </c>
      <c r="L783">
        <v>782</v>
      </c>
      <c r="M783">
        <f>IF(MONTH(A783)=4,1,0)</f>
        <v>0</v>
      </c>
      <c r="N783">
        <f>IF(MONTH(A783)=8,1,0)</f>
        <v>0</v>
      </c>
      <c r="O783">
        <f>IF(MONTH(A783)=9,1,0)</f>
        <v>0</v>
      </c>
      <c r="P783">
        <f>IF(MONTH(A783)=10,1,0)</f>
        <v>0</v>
      </c>
      <c r="Q783">
        <f>IF(MONTH(A783)=12,1,0)</f>
        <v>0</v>
      </c>
      <c r="R783">
        <f>IF(WEEKDAY(A783)&gt;=6,1,0)</f>
        <v>0</v>
      </c>
      <c r="S783">
        <v>1500</v>
      </c>
      <c r="T783">
        <f>IF(MONTH(A783)=2,1,0)</f>
        <v>1</v>
      </c>
      <c r="U783">
        <f>IF(MONTH(A783)=3,1,0)</f>
        <v>0</v>
      </c>
      <c r="V783">
        <f>IF(MONTH(A783)=5,1,0)</f>
        <v>0</v>
      </c>
      <c r="W783">
        <f>IF(MONTH(A783)=6,1,0)</f>
        <v>0</v>
      </c>
      <c r="X783">
        <f>IF(MONTH(A783)=7,1,0)</f>
        <v>0</v>
      </c>
      <c r="Y783">
        <f>IF(MONTH(A783)=11,1,0)</f>
        <v>0</v>
      </c>
    </row>
    <row r="784" spans="1:25">
      <c r="A784" s="1">
        <v>41327</v>
      </c>
      <c r="B784">
        <v>24</v>
      </c>
      <c r="C784">
        <v>103.03125</v>
      </c>
      <c r="D784">
        <v>2472.75</v>
      </c>
      <c r="E784">
        <v>7</v>
      </c>
      <c r="F784">
        <v>90.614285714285714</v>
      </c>
      <c r="G784">
        <v>634.29999999999995</v>
      </c>
      <c r="H784">
        <v>31</v>
      </c>
      <c r="I784">
        <v>100.22741935483872</v>
      </c>
      <c r="J784">
        <v>3107.05</v>
      </c>
      <c r="K784">
        <v>0</v>
      </c>
      <c r="L784">
        <v>783</v>
      </c>
      <c r="M784">
        <f>IF(MONTH(A784)=4,1,0)</f>
        <v>0</v>
      </c>
      <c r="N784">
        <f>IF(MONTH(A784)=8,1,0)</f>
        <v>0</v>
      </c>
      <c r="O784">
        <f>IF(MONTH(A784)=9,1,0)</f>
        <v>0</v>
      </c>
      <c r="P784">
        <f>IF(MONTH(A784)=10,1,0)</f>
        <v>0</v>
      </c>
      <c r="Q784">
        <f>IF(MONTH(A784)=12,1,0)</f>
        <v>0</v>
      </c>
      <c r="R784">
        <f>IF(WEEKDAY(A784)&gt;=6,1,0)</f>
        <v>1</v>
      </c>
      <c r="S784">
        <v>3756</v>
      </c>
      <c r="T784">
        <f>IF(MONTH(A784)=2,1,0)</f>
        <v>1</v>
      </c>
      <c r="U784">
        <f>IF(MONTH(A784)=3,1,0)</f>
        <v>0</v>
      </c>
      <c r="V784">
        <f>IF(MONTH(A784)=5,1,0)</f>
        <v>0</v>
      </c>
      <c r="W784">
        <f>IF(MONTH(A784)=6,1,0)</f>
        <v>0</v>
      </c>
      <c r="X784">
        <f>IF(MONTH(A784)=7,1,0)</f>
        <v>0</v>
      </c>
      <c r="Y784">
        <f>IF(MONTH(A784)=11,1,0)</f>
        <v>0</v>
      </c>
    </row>
    <row r="785" spans="1:25">
      <c r="A785" s="1">
        <v>41328</v>
      </c>
      <c r="B785">
        <v>27</v>
      </c>
      <c r="C785">
        <v>144</v>
      </c>
      <c r="D785">
        <v>3888</v>
      </c>
      <c r="E785">
        <v>2</v>
      </c>
      <c r="F785">
        <v>105.1</v>
      </c>
      <c r="G785">
        <v>210.2</v>
      </c>
      <c r="H785">
        <v>29</v>
      </c>
      <c r="I785">
        <v>141.31724137931033</v>
      </c>
      <c r="J785">
        <v>4098.2</v>
      </c>
      <c r="K785">
        <v>0</v>
      </c>
      <c r="L785">
        <v>784</v>
      </c>
      <c r="M785">
        <f>IF(MONTH(A785)=4,1,0)</f>
        <v>0</v>
      </c>
      <c r="N785">
        <f>IF(MONTH(A785)=8,1,0)</f>
        <v>0</v>
      </c>
      <c r="O785">
        <f>IF(MONTH(A785)=9,1,0)</f>
        <v>0</v>
      </c>
      <c r="P785">
        <f>IF(MONTH(A785)=10,1,0)</f>
        <v>0</v>
      </c>
      <c r="Q785">
        <f>IF(MONTH(A785)=12,1,0)</f>
        <v>0</v>
      </c>
      <c r="R785">
        <f>IF(WEEKDAY(A785)&gt;=6,1,0)</f>
        <v>1</v>
      </c>
      <c r="S785">
        <v>3107.05</v>
      </c>
      <c r="T785">
        <f>IF(MONTH(A785)=2,1,0)</f>
        <v>1</v>
      </c>
      <c r="U785">
        <f>IF(MONTH(A785)=3,1,0)</f>
        <v>0</v>
      </c>
      <c r="V785">
        <f>IF(MONTH(A785)=5,1,0)</f>
        <v>0</v>
      </c>
      <c r="W785">
        <f>IF(MONTH(A785)=6,1,0)</f>
        <v>0</v>
      </c>
      <c r="X785">
        <f>IF(MONTH(A785)=7,1,0)</f>
        <v>0</v>
      </c>
      <c r="Y785">
        <f>IF(MONTH(A785)=11,1,0)</f>
        <v>0</v>
      </c>
    </row>
    <row r="786" spans="1:25">
      <c r="A786" s="1">
        <v>41329</v>
      </c>
      <c r="B786">
        <v>71</v>
      </c>
      <c r="C786">
        <v>141.83098591549296</v>
      </c>
      <c r="D786">
        <v>10070</v>
      </c>
      <c r="E786">
        <v>1</v>
      </c>
      <c r="F786">
        <v>99</v>
      </c>
      <c r="G786">
        <v>99</v>
      </c>
      <c r="H786">
        <v>72</v>
      </c>
      <c r="I786">
        <v>141.23611111111111</v>
      </c>
      <c r="J786">
        <v>10169</v>
      </c>
      <c r="K786">
        <v>0</v>
      </c>
      <c r="L786">
        <v>785</v>
      </c>
      <c r="M786">
        <f>IF(MONTH(A786)=4,1,0)</f>
        <v>0</v>
      </c>
      <c r="N786">
        <f>IF(MONTH(A786)=8,1,0)</f>
        <v>0</v>
      </c>
      <c r="O786">
        <f>IF(MONTH(A786)=9,1,0)</f>
        <v>0</v>
      </c>
      <c r="P786">
        <f>IF(MONTH(A786)=10,1,0)</f>
        <v>0</v>
      </c>
      <c r="Q786">
        <f>IF(MONTH(A786)=12,1,0)</f>
        <v>0</v>
      </c>
      <c r="R786">
        <f>IF(WEEKDAY(A786)&gt;=6,1,0)</f>
        <v>0</v>
      </c>
      <c r="S786">
        <v>4098.2</v>
      </c>
      <c r="T786">
        <f>IF(MONTH(A786)=2,1,0)</f>
        <v>1</v>
      </c>
      <c r="U786">
        <f>IF(MONTH(A786)=3,1,0)</f>
        <v>0</v>
      </c>
      <c r="V786">
        <f>IF(MONTH(A786)=5,1,0)</f>
        <v>0</v>
      </c>
      <c r="W786">
        <f>IF(MONTH(A786)=6,1,0)</f>
        <v>0</v>
      </c>
      <c r="X786">
        <f>IF(MONTH(A786)=7,1,0)</f>
        <v>0</v>
      </c>
      <c r="Y786">
        <f>IF(MONTH(A786)=11,1,0)</f>
        <v>0</v>
      </c>
    </row>
    <row r="787" spans="1:25">
      <c r="A787" s="1">
        <v>41330</v>
      </c>
      <c r="B787">
        <v>78</v>
      </c>
      <c r="C787">
        <v>141.83333333333334</v>
      </c>
      <c r="D787">
        <v>11063</v>
      </c>
      <c r="E787">
        <v>4</v>
      </c>
      <c r="F787">
        <v>122</v>
      </c>
      <c r="G787">
        <v>488</v>
      </c>
      <c r="H787">
        <v>82</v>
      </c>
      <c r="I787">
        <v>140.86585365853659</v>
      </c>
      <c r="J787">
        <v>11551</v>
      </c>
      <c r="K787">
        <v>0</v>
      </c>
      <c r="L787">
        <v>786</v>
      </c>
      <c r="M787">
        <f>IF(MONTH(A787)=4,1,0)</f>
        <v>0</v>
      </c>
      <c r="N787">
        <f>IF(MONTH(A787)=8,1,0)</f>
        <v>0</v>
      </c>
      <c r="O787">
        <f>IF(MONTH(A787)=9,1,0)</f>
        <v>0</v>
      </c>
      <c r="P787">
        <f>IF(MONTH(A787)=10,1,0)</f>
        <v>0</v>
      </c>
      <c r="Q787">
        <f>IF(MONTH(A787)=12,1,0)</f>
        <v>0</v>
      </c>
      <c r="R787">
        <f>IF(WEEKDAY(A787)&gt;=6,1,0)</f>
        <v>0</v>
      </c>
      <c r="S787">
        <v>10169</v>
      </c>
      <c r="T787">
        <f>IF(MONTH(A787)=2,1,0)</f>
        <v>1</v>
      </c>
      <c r="U787">
        <f>IF(MONTH(A787)=3,1,0)</f>
        <v>0</v>
      </c>
      <c r="V787">
        <f>IF(MONTH(A787)=5,1,0)</f>
        <v>0</v>
      </c>
      <c r="W787">
        <f>IF(MONTH(A787)=6,1,0)</f>
        <v>0</v>
      </c>
      <c r="X787">
        <f>IF(MONTH(A787)=7,1,0)</f>
        <v>0</v>
      </c>
      <c r="Y787">
        <f>IF(MONTH(A787)=11,1,0)</f>
        <v>0</v>
      </c>
    </row>
    <row r="788" spans="1:25">
      <c r="A788" s="1">
        <v>41331</v>
      </c>
      <c r="B788">
        <v>90</v>
      </c>
      <c r="C788">
        <v>142.22222222222223</v>
      </c>
      <c r="D788">
        <v>12800</v>
      </c>
      <c r="E788">
        <v>7</v>
      </c>
      <c r="F788">
        <v>125.3</v>
      </c>
      <c r="G788">
        <v>877.1</v>
      </c>
      <c r="H788">
        <v>97</v>
      </c>
      <c r="I788">
        <v>141.00103092783505</v>
      </c>
      <c r="J788">
        <v>13677.1</v>
      </c>
      <c r="K788">
        <v>0</v>
      </c>
      <c r="L788">
        <v>787</v>
      </c>
      <c r="M788">
        <f>IF(MONTH(A788)=4,1,0)</f>
        <v>0</v>
      </c>
      <c r="N788">
        <f>IF(MONTH(A788)=8,1,0)</f>
        <v>0</v>
      </c>
      <c r="O788">
        <f>IF(MONTH(A788)=9,1,0)</f>
        <v>0</v>
      </c>
      <c r="P788">
        <f>IF(MONTH(A788)=10,1,0)</f>
        <v>0</v>
      </c>
      <c r="Q788">
        <f>IF(MONTH(A788)=12,1,0)</f>
        <v>0</v>
      </c>
      <c r="R788">
        <f>IF(WEEKDAY(A788)&gt;=6,1,0)</f>
        <v>0</v>
      </c>
      <c r="S788">
        <v>11551</v>
      </c>
      <c r="T788">
        <f>IF(MONTH(A788)=2,1,0)</f>
        <v>1</v>
      </c>
      <c r="U788">
        <f>IF(MONTH(A788)=3,1,0)</f>
        <v>0</v>
      </c>
      <c r="V788">
        <f>IF(MONTH(A788)=5,1,0)</f>
        <v>0</v>
      </c>
      <c r="W788">
        <f>IF(MONTH(A788)=6,1,0)</f>
        <v>0</v>
      </c>
      <c r="X788">
        <f>IF(MONTH(A788)=7,1,0)</f>
        <v>0</v>
      </c>
      <c r="Y788">
        <f>IF(MONTH(A788)=11,1,0)</f>
        <v>0</v>
      </c>
    </row>
    <row r="789" spans="1:25">
      <c r="A789" s="1">
        <v>41332</v>
      </c>
      <c r="B789">
        <v>88</v>
      </c>
      <c r="C789">
        <v>141.51136363636363</v>
      </c>
      <c r="D789">
        <v>12453</v>
      </c>
      <c r="E789">
        <v>1</v>
      </c>
      <c r="F789">
        <v>125.1</v>
      </c>
      <c r="G789">
        <v>125.1</v>
      </c>
      <c r="H789">
        <v>89</v>
      </c>
      <c r="I789">
        <v>141.32696629213484</v>
      </c>
      <c r="J789">
        <v>12578.1</v>
      </c>
      <c r="K789">
        <v>0</v>
      </c>
      <c r="L789">
        <v>788</v>
      </c>
      <c r="M789">
        <f>IF(MONTH(A789)=4,1,0)</f>
        <v>0</v>
      </c>
      <c r="N789">
        <f>IF(MONTH(A789)=8,1,0)</f>
        <v>0</v>
      </c>
      <c r="O789">
        <f>IF(MONTH(A789)=9,1,0)</f>
        <v>0</v>
      </c>
      <c r="P789">
        <f>IF(MONTH(A789)=10,1,0)</f>
        <v>0</v>
      </c>
      <c r="Q789">
        <f>IF(MONTH(A789)=12,1,0)</f>
        <v>0</v>
      </c>
      <c r="R789">
        <f>IF(WEEKDAY(A789)&gt;=6,1,0)</f>
        <v>0</v>
      </c>
      <c r="S789">
        <v>13677.1</v>
      </c>
      <c r="T789">
        <f>IF(MONTH(A789)=2,1,0)</f>
        <v>1</v>
      </c>
      <c r="U789">
        <f>IF(MONTH(A789)=3,1,0)</f>
        <v>0</v>
      </c>
      <c r="V789">
        <f>IF(MONTH(A789)=5,1,0)</f>
        <v>0</v>
      </c>
      <c r="W789">
        <f>IF(MONTH(A789)=6,1,0)</f>
        <v>0</v>
      </c>
      <c r="X789">
        <f>IF(MONTH(A789)=7,1,0)</f>
        <v>0</v>
      </c>
      <c r="Y789">
        <f>IF(MONTH(A789)=11,1,0)</f>
        <v>0</v>
      </c>
    </row>
    <row r="790" spans="1:25">
      <c r="A790" s="1">
        <v>41333</v>
      </c>
      <c r="B790">
        <v>73</v>
      </c>
      <c r="C790">
        <v>142.23287671232876</v>
      </c>
      <c r="D790">
        <v>10383</v>
      </c>
      <c r="E790">
        <v>1</v>
      </c>
      <c r="F790">
        <v>139</v>
      </c>
      <c r="G790">
        <v>139</v>
      </c>
      <c r="H790">
        <v>74</v>
      </c>
      <c r="I790">
        <v>142.18918918918919</v>
      </c>
      <c r="J790">
        <v>10522</v>
      </c>
      <c r="K790">
        <v>0</v>
      </c>
      <c r="L790">
        <v>789</v>
      </c>
      <c r="M790">
        <f>IF(MONTH(A790)=4,1,0)</f>
        <v>0</v>
      </c>
      <c r="N790">
        <f>IF(MONTH(A790)=8,1,0)</f>
        <v>0</v>
      </c>
      <c r="O790">
        <f>IF(MONTH(A790)=9,1,0)</f>
        <v>0</v>
      </c>
      <c r="P790">
        <f>IF(MONTH(A790)=10,1,0)</f>
        <v>0</v>
      </c>
      <c r="Q790">
        <f>IF(MONTH(A790)=12,1,0)</f>
        <v>0</v>
      </c>
      <c r="R790">
        <f>IF(WEEKDAY(A790)&gt;=6,1,0)</f>
        <v>0</v>
      </c>
      <c r="S790">
        <v>12578.1</v>
      </c>
      <c r="T790">
        <f>IF(MONTH(A790)=2,1,0)</f>
        <v>1</v>
      </c>
      <c r="U790">
        <f>IF(MONTH(A790)=3,1,0)</f>
        <v>0</v>
      </c>
      <c r="V790">
        <f>IF(MONTH(A790)=5,1,0)</f>
        <v>0</v>
      </c>
      <c r="W790">
        <f>IF(MONTH(A790)=6,1,0)</f>
        <v>0</v>
      </c>
      <c r="X790">
        <f>IF(MONTH(A790)=7,1,0)</f>
        <v>0</v>
      </c>
      <c r="Y790">
        <f>IF(MONTH(A790)=11,1,0)</f>
        <v>0</v>
      </c>
    </row>
    <row r="791" spans="1:25">
      <c r="A791" s="1">
        <v>41334</v>
      </c>
      <c r="B791">
        <v>70</v>
      </c>
      <c r="C791">
        <v>139.32857142857142</v>
      </c>
      <c r="D791">
        <v>9753</v>
      </c>
      <c r="E791">
        <v>4</v>
      </c>
      <c r="F791">
        <v>109.5</v>
      </c>
      <c r="G791">
        <v>438</v>
      </c>
      <c r="H791">
        <v>74</v>
      </c>
      <c r="I791">
        <v>137.71621621621622</v>
      </c>
      <c r="J791">
        <v>10191</v>
      </c>
      <c r="K791">
        <v>0</v>
      </c>
      <c r="L791">
        <v>790</v>
      </c>
      <c r="M791">
        <f>IF(MONTH(A791)=4,1,0)</f>
        <v>0</v>
      </c>
      <c r="N791">
        <f>IF(MONTH(A791)=8,1,0)</f>
        <v>0</v>
      </c>
      <c r="O791">
        <f>IF(MONTH(A791)=9,1,0)</f>
        <v>0</v>
      </c>
      <c r="P791">
        <f>IF(MONTH(A791)=10,1,0)</f>
        <v>0</v>
      </c>
      <c r="Q791">
        <f>IF(MONTH(A791)=12,1,0)</f>
        <v>0</v>
      </c>
      <c r="R791">
        <f>IF(WEEKDAY(A791)&gt;=6,1,0)</f>
        <v>1</v>
      </c>
      <c r="S791">
        <v>10522</v>
      </c>
      <c r="T791">
        <f>IF(MONTH(A791)=2,1,0)</f>
        <v>0</v>
      </c>
      <c r="U791">
        <f>IF(MONTH(A791)=3,1,0)</f>
        <v>1</v>
      </c>
      <c r="V791">
        <f>IF(MONTH(A791)=5,1,0)</f>
        <v>0</v>
      </c>
      <c r="W791">
        <f>IF(MONTH(A791)=6,1,0)</f>
        <v>0</v>
      </c>
      <c r="X791">
        <f>IF(MONTH(A791)=7,1,0)</f>
        <v>0</v>
      </c>
      <c r="Y791">
        <f>IF(MONTH(A791)=11,1,0)</f>
        <v>0</v>
      </c>
    </row>
    <row r="792" spans="1:25">
      <c r="A792" s="1">
        <v>41335</v>
      </c>
      <c r="B792">
        <v>51</v>
      </c>
      <c r="C792">
        <v>142.54901960784315</v>
      </c>
      <c r="D792">
        <v>7270</v>
      </c>
      <c r="E792">
        <v>1</v>
      </c>
      <c r="F792">
        <v>149</v>
      </c>
      <c r="G792">
        <v>149</v>
      </c>
      <c r="H792">
        <v>52</v>
      </c>
      <c r="I792">
        <v>142.67307692307693</v>
      </c>
      <c r="J792">
        <v>7419</v>
      </c>
      <c r="K792">
        <v>0</v>
      </c>
      <c r="L792">
        <v>791</v>
      </c>
      <c r="M792">
        <f>IF(MONTH(A792)=4,1,0)</f>
        <v>0</v>
      </c>
      <c r="N792">
        <f>IF(MONTH(A792)=8,1,0)</f>
        <v>0</v>
      </c>
      <c r="O792">
        <f>IF(MONTH(A792)=9,1,0)</f>
        <v>0</v>
      </c>
      <c r="P792">
        <f>IF(MONTH(A792)=10,1,0)</f>
        <v>0</v>
      </c>
      <c r="Q792">
        <f>IF(MONTH(A792)=12,1,0)</f>
        <v>0</v>
      </c>
      <c r="R792">
        <f>IF(WEEKDAY(A792)&gt;=6,1,0)</f>
        <v>1</v>
      </c>
      <c r="S792">
        <v>10191</v>
      </c>
      <c r="T792">
        <f>IF(MONTH(A792)=2,1,0)</f>
        <v>0</v>
      </c>
      <c r="U792">
        <f>IF(MONTH(A792)=3,1,0)</f>
        <v>1</v>
      </c>
      <c r="V792">
        <f>IF(MONTH(A792)=5,1,0)</f>
        <v>0</v>
      </c>
      <c r="W792">
        <f>IF(MONTH(A792)=6,1,0)</f>
        <v>0</v>
      </c>
      <c r="X792">
        <f>IF(MONTH(A792)=7,1,0)</f>
        <v>0</v>
      </c>
      <c r="Y792">
        <f>IF(MONTH(A792)=11,1,0)</f>
        <v>0</v>
      </c>
    </row>
    <row r="793" spans="1:25">
      <c r="A793" s="1">
        <v>41336</v>
      </c>
      <c r="B793">
        <v>36</v>
      </c>
      <c r="C793">
        <v>144.69444444444446</v>
      </c>
      <c r="D793">
        <v>5209</v>
      </c>
      <c r="E793">
        <v>1</v>
      </c>
      <c r="F793">
        <v>149</v>
      </c>
      <c r="G793">
        <v>149</v>
      </c>
      <c r="H793">
        <v>37</v>
      </c>
      <c r="I793">
        <v>144.81081081081081</v>
      </c>
      <c r="J793">
        <v>5358</v>
      </c>
      <c r="K793">
        <v>0</v>
      </c>
      <c r="L793">
        <v>792</v>
      </c>
      <c r="M793">
        <f>IF(MONTH(A793)=4,1,0)</f>
        <v>0</v>
      </c>
      <c r="N793">
        <f>IF(MONTH(A793)=8,1,0)</f>
        <v>0</v>
      </c>
      <c r="O793">
        <f>IF(MONTH(A793)=9,1,0)</f>
        <v>0</v>
      </c>
      <c r="P793">
        <f>IF(MONTH(A793)=10,1,0)</f>
        <v>0</v>
      </c>
      <c r="Q793">
        <f>IF(MONTH(A793)=12,1,0)</f>
        <v>0</v>
      </c>
      <c r="R793">
        <f>IF(WEEKDAY(A793)&gt;=6,1,0)</f>
        <v>0</v>
      </c>
      <c r="S793">
        <v>7419</v>
      </c>
      <c r="T793">
        <f>IF(MONTH(A793)=2,1,0)</f>
        <v>0</v>
      </c>
      <c r="U793">
        <f>IF(MONTH(A793)=3,1,0)</f>
        <v>1</v>
      </c>
      <c r="V793">
        <f>IF(MONTH(A793)=5,1,0)</f>
        <v>0</v>
      </c>
      <c r="W793">
        <f>IF(MONTH(A793)=6,1,0)</f>
        <v>0</v>
      </c>
      <c r="X793">
        <f>IF(MONTH(A793)=7,1,0)</f>
        <v>0</v>
      </c>
      <c r="Y793">
        <f>IF(MONTH(A793)=11,1,0)</f>
        <v>0</v>
      </c>
    </row>
    <row r="794" spans="1:25">
      <c r="A794" s="1">
        <v>41337</v>
      </c>
      <c r="B794">
        <v>36</v>
      </c>
      <c r="C794">
        <v>144.97222222222223</v>
      </c>
      <c r="D794">
        <v>5219</v>
      </c>
      <c r="E794">
        <v>1</v>
      </c>
      <c r="F794">
        <v>70</v>
      </c>
      <c r="G794">
        <v>70</v>
      </c>
      <c r="H794">
        <v>37</v>
      </c>
      <c r="I794">
        <v>142.94594594594594</v>
      </c>
      <c r="J794">
        <v>5289</v>
      </c>
      <c r="K794">
        <v>0</v>
      </c>
      <c r="L794">
        <v>793</v>
      </c>
      <c r="M794">
        <f>IF(MONTH(A794)=4,1,0)</f>
        <v>0</v>
      </c>
      <c r="N794">
        <f>IF(MONTH(A794)=8,1,0)</f>
        <v>0</v>
      </c>
      <c r="O794">
        <f>IF(MONTH(A794)=9,1,0)</f>
        <v>0</v>
      </c>
      <c r="P794">
        <f>IF(MONTH(A794)=10,1,0)</f>
        <v>0</v>
      </c>
      <c r="Q794">
        <f>IF(MONTH(A794)=12,1,0)</f>
        <v>0</v>
      </c>
      <c r="R794">
        <f>IF(WEEKDAY(A794)&gt;=6,1,0)</f>
        <v>0</v>
      </c>
      <c r="S794">
        <v>5358</v>
      </c>
      <c r="T794">
        <f>IF(MONTH(A794)=2,1,0)</f>
        <v>0</v>
      </c>
      <c r="U794">
        <f>IF(MONTH(A794)=3,1,0)</f>
        <v>1</v>
      </c>
      <c r="V794">
        <f>IF(MONTH(A794)=5,1,0)</f>
        <v>0</v>
      </c>
      <c r="W794">
        <f>IF(MONTH(A794)=6,1,0)</f>
        <v>0</v>
      </c>
      <c r="X794">
        <f>IF(MONTH(A794)=7,1,0)</f>
        <v>0</v>
      </c>
      <c r="Y794">
        <f>IF(MONTH(A794)=11,1,0)</f>
        <v>0</v>
      </c>
    </row>
    <row r="795" spans="1:25">
      <c r="A795" s="1">
        <v>41338</v>
      </c>
      <c r="B795">
        <v>74</v>
      </c>
      <c r="C795">
        <v>144.35135135135135</v>
      </c>
      <c r="D795">
        <v>10682</v>
      </c>
      <c r="E795">
        <v>0</v>
      </c>
      <c r="F795">
        <v>0</v>
      </c>
      <c r="G795">
        <v>0</v>
      </c>
      <c r="H795">
        <v>74</v>
      </c>
      <c r="I795">
        <v>144.35135135135135</v>
      </c>
      <c r="J795">
        <v>10682</v>
      </c>
      <c r="K795">
        <v>0</v>
      </c>
      <c r="L795">
        <v>794</v>
      </c>
      <c r="M795">
        <f>IF(MONTH(A795)=4,1,0)</f>
        <v>0</v>
      </c>
      <c r="N795">
        <f>IF(MONTH(A795)=8,1,0)</f>
        <v>0</v>
      </c>
      <c r="O795">
        <f>IF(MONTH(A795)=9,1,0)</f>
        <v>0</v>
      </c>
      <c r="P795">
        <f>IF(MONTH(A795)=10,1,0)</f>
        <v>0</v>
      </c>
      <c r="Q795">
        <f>IF(MONTH(A795)=12,1,0)</f>
        <v>0</v>
      </c>
      <c r="R795">
        <f>IF(WEEKDAY(A795)&gt;=6,1,0)</f>
        <v>0</v>
      </c>
      <c r="S795">
        <v>5289</v>
      </c>
      <c r="T795">
        <f>IF(MONTH(A795)=2,1,0)</f>
        <v>0</v>
      </c>
      <c r="U795">
        <f>IF(MONTH(A795)=3,1,0)</f>
        <v>1</v>
      </c>
      <c r="V795">
        <f>IF(MONTH(A795)=5,1,0)</f>
        <v>0</v>
      </c>
      <c r="W795">
        <f>IF(MONTH(A795)=6,1,0)</f>
        <v>0</v>
      </c>
      <c r="X795">
        <f>IF(MONTH(A795)=7,1,0)</f>
        <v>0</v>
      </c>
      <c r="Y795">
        <f>IF(MONTH(A795)=11,1,0)</f>
        <v>0</v>
      </c>
    </row>
    <row r="796" spans="1:25">
      <c r="A796" s="1">
        <v>41339</v>
      </c>
      <c r="B796">
        <v>95</v>
      </c>
      <c r="C796">
        <v>144.1157894736842</v>
      </c>
      <c r="D796">
        <v>13691</v>
      </c>
      <c r="E796">
        <v>2</v>
      </c>
      <c r="F796">
        <v>70</v>
      </c>
      <c r="G796">
        <v>140</v>
      </c>
      <c r="H796">
        <v>97</v>
      </c>
      <c r="I796">
        <v>142.58762886597938</v>
      </c>
      <c r="J796">
        <v>13831</v>
      </c>
      <c r="K796">
        <v>0</v>
      </c>
      <c r="L796">
        <v>795</v>
      </c>
      <c r="M796">
        <f>IF(MONTH(A796)=4,1,0)</f>
        <v>0</v>
      </c>
      <c r="N796">
        <f>IF(MONTH(A796)=8,1,0)</f>
        <v>0</v>
      </c>
      <c r="O796">
        <f>IF(MONTH(A796)=9,1,0)</f>
        <v>0</v>
      </c>
      <c r="P796">
        <f>IF(MONTH(A796)=10,1,0)</f>
        <v>0</v>
      </c>
      <c r="Q796">
        <f>IF(MONTH(A796)=12,1,0)</f>
        <v>0</v>
      </c>
      <c r="R796">
        <f>IF(WEEKDAY(A796)&gt;=6,1,0)</f>
        <v>0</v>
      </c>
      <c r="S796">
        <v>10682</v>
      </c>
      <c r="T796">
        <f>IF(MONTH(A796)=2,1,0)</f>
        <v>0</v>
      </c>
      <c r="U796">
        <f>IF(MONTH(A796)=3,1,0)</f>
        <v>1</v>
      </c>
      <c r="V796">
        <f>IF(MONTH(A796)=5,1,0)</f>
        <v>0</v>
      </c>
      <c r="W796">
        <f>IF(MONTH(A796)=6,1,0)</f>
        <v>0</v>
      </c>
      <c r="X796">
        <f>IF(MONTH(A796)=7,1,0)</f>
        <v>0</v>
      </c>
      <c r="Y796">
        <f>IF(MONTH(A796)=11,1,0)</f>
        <v>0</v>
      </c>
    </row>
    <row r="797" spans="1:25">
      <c r="A797" s="1">
        <v>41340</v>
      </c>
      <c r="B797">
        <v>17</v>
      </c>
      <c r="C797">
        <v>120.41176470588235</v>
      </c>
      <c r="D797">
        <v>2047</v>
      </c>
      <c r="E797">
        <v>13</v>
      </c>
      <c r="F797">
        <v>108.39230769230768</v>
      </c>
      <c r="G797">
        <v>1409.1</v>
      </c>
      <c r="H797">
        <v>30</v>
      </c>
      <c r="I797">
        <v>115.20333333333333</v>
      </c>
      <c r="J797">
        <v>3456.1</v>
      </c>
      <c r="K797">
        <v>0</v>
      </c>
      <c r="L797">
        <v>796</v>
      </c>
      <c r="M797">
        <f>IF(MONTH(A797)=4,1,0)</f>
        <v>0</v>
      </c>
      <c r="N797">
        <f>IF(MONTH(A797)=8,1,0)</f>
        <v>0</v>
      </c>
      <c r="O797">
        <f>IF(MONTH(A797)=9,1,0)</f>
        <v>0</v>
      </c>
      <c r="P797">
        <f>IF(MONTH(A797)=10,1,0)</f>
        <v>0</v>
      </c>
      <c r="Q797">
        <f>IF(MONTH(A797)=12,1,0)</f>
        <v>0</v>
      </c>
      <c r="R797">
        <f>IF(WEEKDAY(A797)&gt;=6,1,0)</f>
        <v>0</v>
      </c>
      <c r="S797">
        <v>13831</v>
      </c>
      <c r="T797">
        <f>IF(MONTH(A797)=2,1,0)</f>
        <v>0</v>
      </c>
      <c r="U797">
        <f>IF(MONTH(A797)=3,1,0)</f>
        <v>1</v>
      </c>
      <c r="V797">
        <f>IF(MONTH(A797)=5,1,0)</f>
        <v>0</v>
      </c>
      <c r="W797">
        <f>IF(MONTH(A797)=6,1,0)</f>
        <v>0</v>
      </c>
      <c r="X797">
        <f>IF(MONTH(A797)=7,1,0)</f>
        <v>0</v>
      </c>
      <c r="Y797">
        <f>IF(MONTH(A797)=11,1,0)</f>
        <v>0</v>
      </c>
    </row>
    <row r="798" spans="1:25">
      <c r="A798" s="1">
        <v>41341</v>
      </c>
      <c r="B798">
        <v>12</v>
      </c>
      <c r="C798">
        <v>104.39583333333333</v>
      </c>
      <c r="D798">
        <v>1252.75</v>
      </c>
      <c r="E798">
        <v>55</v>
      </c>
      <c r="F798">
        <v>99.421818181818182</v>
      </c>
      <c r="G798">
        <v>5468.2</v>
      </c>
      <c r="H798">
        <v>67</v>
      </c>
      <c r="I798">
        <v>100.31268656716418</v>
      </c>
      <c r="J798">
        <v>6720.95</v>
      </c>
      <c r="K798">
        <v>0</v>
      </c>
      <c r="L798">
        <v>797</v>
      </c>
      <c r="M798">
        <f>IF(MONTH(A798)=4,1,0)</f>
        <v>0</v>
      </c>
      <c r="N798">
        <f>IF(MONTH(A798)=8,1,0)</f>
        <v>0</v>
      </c>
      <c r="O798">
        <f>IF(MONTH(A798)=9,1,0)</f>
        <v>0</v>
      </c>
      <c r="P798">
        <f>IF(MONTH(A798)=10,1,0)</f>
        <v>0</v>
      </c>
      <c r="Q798">
        <f>IF(MONTH(A798)=12,1,0)</f>
        <v>0</v>
      </c>
      <c r="R798">
        <f>IF(WEEKDAY(A798)&gt;=6,1,0)</f>
        <v>1</v>
      </c>
      <c r="S798">
        <v>3456.1</v>
      </c>
      <c r="T798">
        <f>IF(MONTH(A798)=2,1,0)</f>
        <v>0</v>
      </c>
      <c r="U798">
        <f>IF(MONTH(A798)=3,1,0)</f>
        <v>1</v>
      </c>
      <c r="V798">
        <f>IF(MONTH(A798)=5,1,0)</f>
        <v>0</v>
      </c>
      <c r="W798">
        <f>IF(MONTH(A798)=6,1,0)</f>
        <v>0</v>
      </c>
      <c r="X798">
        <f>IF(MONTH(A798)=7,1,0)</f>
        <v>0</v>
      </c>
      <c r="Y798">
        <f>IF(MONTH(A798)=11,1,0)</f>
        <v>0</v>
      </c>
    </row>
    <row r="799" spans="1:25">
      <c r="A799" s="1">
        <v>41342</v>
      </c>
      <c r="B799">
        <v>29</v>
      </c>
      <c r="C799">
        <v>142.35344827586206</v>
      </c>
      <c r="D799">
        <v>4128.25</v>
      </c>
      <c r="E799">
        <v>36</v>
      </c>
      <c r="F799">
        <v>95.280555555555551</v>
      </c>
      <c r="G799">
        <v>3430.1</v>
      </c>
      <c r="H799">
        <v>65</v>
      </c>
      <c r="I799">
        <v>116.2823076923077</v>
      </c>
      <c r="J799">
        <v>7558.35</v>
      </c>
      <c r="K799">
        <v>0</v>
      </c>
      <c r="L799">
        <v>798</v>
      </c>
      <c r="M799">
        <f>IF(MONTH(A799)=4,1,0)</f>
        <v>0</v>
      </c>
      <c r="N799">
        <f>IF(MONTH(A799)=8,1,0)</f>
        <v>0</v>
      </c>
      <c r="O799">
        <f>IF(MONTH(A799)=9,1,0)</f>
        <v>0</v>
      </c>
      <c r="P799">
        <f>IF(MONTH(A799)=10,1,0)</f>
        <v>0</v>
      </c>
      <c r="Q799">
        <f>IF(MONTH(A799)=12,1,0)</f>
        <v>0</v>
      </c>
      <c r="R799">
        <f>IF(WEEKDAY(A799)&gt;=6,1,0)</f>
        <v>1</v>
      </c>
      <c r="S799">
        <v>6720.95</v>
      </c>
      <c r="T799">
        <f>IF(MONTH(A799)=2,1,0)</f>
        <v>0</v>
      </c>
      <c r="U799">
        <f>IF(MONTH(A799)=3,1,0)</f>
        <v>1</v>
      </c>
      <c r="V799">
        <f>IF(MONTH(A799)=5,1,0)</f>
        <v>0</v>
      </c>
      <c r="W799">
        <f>IF(MONTH(A799)=6,1,0)</f>
        <v>0</v>
      </c>
      <c r="X799">
        <f>IF(MONTH(A799)=7,1,0)</f>
        <v>0</v>
      </c>
      <c r="Y799">
        <f>IF(MONTH(A799)=11,1,0)</f>
        <v>0</v>
      </c>
    </row>
    <row r="800" spans="1:25">
      <c r="A800" s="1">
        <v>41343</v>
      </c>
      <c r="B800">
        <v>74</v>
      </c>
      <c r="C800">
        <v>143.74324324324326</v>
      </c>
      <c r="D800">
        <v>10637</v>
      </c>
      <c r="E800">
        <v>1</v>
      </c>
      <c r="F800">
        <v>90</v>
      </c>
      <c r="G800">
        <v>90</v>
      </c>
      <c r="H800">
        <v>75</v>
      </c>
      <c r="I800">
        <v>143.02666666666667</v>
      </c>
      <c r="J800">
        <v>10727</v>
      </c>
      <c r="K800">
        <v>0</v>
      </c>
      <c r="L800">
        <v>799</v>
      </c>
      <c r="M800">
        <f>IF(MONTH(A800)=4,1,0)</f>
        <v>0</v>
      </c>
      <c r="N800">
        <f>IF(MONTH(A800)=8,1,0)</f>
        <v>0</v>
      </c>
      <c r="O800">
        <f>IF(MONTH(A800)=9,1,0)</f>
        <v>0</v>
      </c>
      <c r="P800">
        <f>IF(MONTH(A800)=10,1,0)</f>
        <v>0</v>
      </c>
      <c r="Q800">
        <f>IF(MONTH(A800)=12,1,0)</f>
        <v>0</v>
      </c>
      <c r="R800">
        <f>IF(WEEKDAY(A800)&gt;=6,1,0)</f>
        <v>0</v>
      </c>
      <c r="S800">
        <v>7558.35</v>
      </c>
      <c r="T800">
        <f>IF(MONTH(A800)=2,1,0)</f>
        <v>0</v>
      </c>
      <c r="U800">
        <f>IF(MONTH(A800)=3,1,0)</f>
        <v>1</v>
      </c>
      <c r="V800">
        <f>IF(MONTH(A800)=5,1,0)</f>
        <v>0</v>
      </c>
      <c r="W800">
        <f>IF(MONTH(A800)=6,1,0)</f>
        <v>0</v>
      </c>
      <c r="X800">
        <f>IF(MONTH(A800)=7,1,0)</f>
        <v>0</v>
      </c>
      <c r="Y800">
        <f>IF(MONTH(A800)=11,1,0)</f>
        <v>0</v>
      </c>
    </row>
    <row r="801" spans="1:25">
      <c r="A801" s="1">
        <v>41344</v>
      </c>
      <c r="B801">
        <v>76</v>
      </c>
      <c r="C801">
        <v>144.14473684210526</v>
      </c>
      <c r="D801">
        <v>10955</v>
      </c>
      <c r="E801">
        <v>5</v>
      </c>
      <c r="F801">
        <v>130.22</v>
      </c>
      <c r="G801">
        <v>651.1</v>
      </c>
      <c r="H801">
        <v>81</v>
      </c>
      <c r="I801">
        <v>143.28518518518518</v>
      </c>
      <c r="J801">
        <v>11606.1</v>
      </c>
      <c r="K801">
        <v>0</v>
      </c>
      <c r="L801">
        <v>800</v>
      </c>
      <c r="M801">
        <f>IF(MONTH(A801)=4,1,0)</f>
        <v>0</v>
      </c>
      <c r="N801">
        <f>IF(MONTH(A801)=8,1,0)</f>
        <v>0</v>
      </c>
      <c r="O801">
        <f>IF(MONTH(A801)=9,1,0)</f>
        <v>0</v>
      </c>
      <c r="P801">
        <f>IF(MONTH(A801)=10,1,0)</f>
        <v>0</v>
      </c>
      <c r="Q801">
        <f>IF(MONTH(A801)=12,1,0)</f>
        <v>0</v>
      </c>
      <c r="R801">
        <f>IF(WEEKDAY(A801)&gt;=6,1,0)</f>
        <v>0</v>
      </c>
      <c r="S801">
        <v>10727</v>
      </c>
      <c r="T801">
        <f>IF(MONTH(A801)=2,1,0)</f>
        <v>0</v>
      </c>
      <c r="U801">
        <f>IF(MONTH(A801)=3,1,0)</f>
        <v>1</v>
      </c>
      <c r="V801">
        <f>IF(MONTH(A801)=5,1,0)</f>
        <v>0</v>
      </c>
      <c r="W801">
        <f>IF(MONTH(A801)=6,1,0)</f>
        <v>0</v>
      </c>
      <c r="X801">
        <f>IF(MONTH(A801)=7,1,0)</f>
        <v>0</v>
      </c>
      <c r="Y801">
        <f>IF(MONTH(A801)=11,1,0)</f>
        <v>0</v>
      </c>
    </row>
    <row r="802" spans="1:25">
      <c r="A802" s="1">
        <v>41345</v>
      </c>
      <c r="B802">
        <v>78</v>
      </c>
      <c r="C802">
        <v>144.33333333333334</v>
      </c>
      <c r="D802">
        <v>11258</v>
      </c>
      <c r="E802">
        <v>4</v>
      </c>
      <c r="F802">
        <v>89.75</v>
      </c>
      <c r="G802">
        <v>359</v>
      </c>
      <c r="H802">
        <v>82</v>
      </c>
      <c r="I802">
        <v>141.67073170731706</v>
      </c>
      <c r="J802">
        <v>11617</v>
      </c>
      <c r="K802">
        <v>0</v>
      </c>
      <c r="L802">
        <v>801</v>
      </c>
      <c r="M802">
        <f>IF(MONTH(A802)=4,1,0)</f>
        <v>0</v>
      </c>
      <c r="N802">
        <f>IF(MONTH(A802)=8,1,0)</f>
        <v>0</v>
      </c>
      <c r="O802">
        <f>IF(MONTH(A802)=9,1,0)</f>
        <v>0</v>
      </c>
      <c r="P802">
        <f>IF(MONTH(A802)=10,1,0)</f>
        <v>0</v>
      </c>
      <c r="Q802">
        <f>IF(MONTH(A802)=12,1,0)</f>
        <v>0</v>
      </c>
      <c r="R802">
        <f>IF(WEEKDAY(A802)&gt;=6,1,0)</f>
        <v>0</v>
      </c>
      <c r="S802">
        <v>11606.1</v>
      </c>
      <c r="T802">
        <f>IF(MONTH(A802)=2,1,0)</f>
        <v>0</v>
      </c>
      <c r="U802">
        <f>IF(MONTH(A802)=3,1,0)</f>
        <v>1</v>
      </c>
      <c r="V802">
        <f>IF(MONTH(A802)=5,1,0)</f>
        <v>0</v>
      </c>
      <c r="W802">
        <f>IF(MONTH(A802)=6,1,0)</f>
        <v>0</v>
      </c>
      <c r="X802">
        <f>IF(MONTH(A802)=7,1,0)</f>
        <v>0</v>
      </c>
      <c r="Y802">
        <f>IF(MONTH(A802)=11,1,0)</f>
        <v>0</v>
      </c>
    </row>
    <row r="803" spans="1:25">
      <c r="A803" s="1">
        <v>41346</v>
      </c>
      <c r="B803">
        <v>63</v>
      </c>
      <c r="C803">
        <v>141.96825396825398</v>
      </c>
      <c r="D803">
        <v>8944</v>
      </c>
      <c r="E803">
        <v>4</v>
      </c>
      <c r="F803">
        <v>129.25</v>
      </c>
      <c r="G803">
        <v>517</v>
      </c>
      <c r="H803">
        <v>67</v>
      </c>
      <c r="I803">
        <v>141.20895522388059</v>
      </c>
      <c r="J803">
        <v>9461</v>
      </c>
      <c r="K803">
        <v>0</v>
      </c>
      <c r="L803">
        <v>802</v>
      </c>
      <c r="M803">
        <f>IF(MONTH(A803)=4,1,0)</f>
        <v>0</v>
      </c>
      <c r="N803">
        <f>IF(MONTH(A803)=8,1,0)</f>
        <v>0</v>
      </c>
      <c r="O803">
        <f>IF(MONTH(A803)=9,1,0)</f>
        <v>0</v>
      </c>
      <c r="P803">
        <f>IF(MONTH(A803)=10,1,0)</f>
        <v>0</v>
      </c>
      <c r="Q803">
        <f>IF(MONTH(A803)=12,1,0)</f>
        <v>0</v>
      </c>
      <c r="R803">
        <f>IF(WEEKDAY(A803)&gt;=6,1,0)</f>
        <v>0</v>
      </c>
      <c r="S803">
        <v>11617</v>
      </c>
      <c r="T803">
        <f>IF(MONTH(A803)=2,1,0)</f>
        <v>0</v>
      </c>
      <c r="U803">
        <f>IF(MONTH(A803)=3,1,0)</f>
        <v>1</v>
      </c>
      <c r="V803">
        <f>IF(MONTH(A803)=5,1,0)</f>
        <v>0</v>
      </c>
      <c r="W803">
        <f>IF(MONTH(A803)=6,1,0)</f>
        <v>0</v>
      </c>
      <c r="X803">
        <f>IF(MONTH(A803)=7,1,0)</f>
        <v>0</v>
      </c>
      <c r="Y803">
        <f>IF(MONTH(A803)=11,1,0)</f>
        <v>0</v>
      </c>
    </row>
    <row r="804" spans="1:25">
      <c r="A804" s="1">
        <v>41347</v>
      </c>
      <c r="B804">
        <v>91</v>
      </c>
      <c r="C804">
        <v>141.05494505494505</v>
      </c>
      <c r="D804">
        <v>12836</v>
      </c>
      <c r="E804">
        <v>9</v>
      </c>
      <c r="F804">
        <v>87.555555555555557</v>
      </c>
      <c r="G804">
        <v>788</v>
      </c>
      <c r="H804">
        <v>100</v>
      </c>
      <c r="I804">
        <v>136.24</v>
      </c>
      <c r="J804">
        <v>13624</v>
      </c>
      <c r="K804">
        <v>0</v>
      </c>
      <c r="L804">
        <v>803</v>
      </c>
      <c r="M804">
        <f>IF(MONTH(A804)=4,1,0)</f>
        <v>0</v>
      </c>
      <c r="N804">
        <f>IF(MONTH(A804)=8,1,0)</f>
        <v>0</v>
      </c>
      <c r="O804">
        <f>IF(MONTH(A804)=9,1,0)</f>
        <v>0</v>
      </c>
      <c r="P804">
        <f>IF(MONTH(A804)=10,1,0)</f>
        <v>0</v>
      </c>
      <c r="Q804">
        <f>IF(MONTH(A804)=12,1,0)</f>
        <v>0</v>
      </c>
      <c r="R804">
        <f>IF(WEEKDAY(A804)&gt;=6,1,0)</f>
        <v>0</v>
      </c>
      <c r="S804">
        <v>9461</v>
      </c>
      <c r="T804">
        <f>IF(MONTH(A804)=2,1,0)</f>
        <v>0</v>
      </c>
      <c r="U804">
        <f>IF(MONTH(A804)=3,1,0)</f>
        <v>1</v>
      </c>
      <c r="V804">
        <f>IF(MONTH(A804)=5,1,0)</f>
        <v>0</v>
      </c>
      <c r="W804">
        <f>IF(MONTH(A804)=6,1,0)</f>
        <v>0</v>
      </c>
      <c r="X804">
        <f>IF(MONTH(A804)=7,1,0)</f>
        <v>0</v>
      </c>
      <c r="Y804">
        <f>IF(MONTH(A804)=11,1,0)</f>
        <v>0</v>
      </c>
    </row>
    <row r="805" spans="1:25">
      <c r="A805" s="1">
        <v>41348</v>
      </c>
      <c r="B805">
        <v>56</v>
      </c>
      <c r="C805">
        <v>142.03571428571428</v>
      </c>
      <c r="D805">
        <v>7954</v>
      </c>
      <c r="E805">
        <v>3</v>
      </c>
      <c r="F805">
        <v>96.333333333333329</v>
      </c>
      <c r="G805">
        <v>289</v>
      </c>
      <c r="H805">
        <v>59</v>
      </c>
      <c r="I805">
        <v>139.71186440677965</v>
      </c>
      <c r="J805">
        <v>8243</v>
      </c>
      <c r="K805">
        <v>0</v>
      </c>
      <c r="L805">
        <v>804</v>
      </c>
      <c r="M805">
        <f>IF(MONTH(A805)=4,1,0)</f>
        <v>0</v>
      </c>
      <c r="N805">
        <f>IF(MONTH(A805)=8,1,0)</f>
        <v>0</v>
      </c>
      <c r="O805">
        <f>IF(MONTH(A805)=9,1,0)</f>
        <v>0</v>
      </c>
      <c r="P805">
        <f>IF(MONTH(A805)=10,1,0)</f>
        <v>0</v>
      </c>
      <c r="Q805">
        <f>IF(MONTH(A805)=12,1,0)</f>
        <v>0</v>
      </c>
      <c r="R805">
        <f>IF(WEEKDAY(A805)&gt;=6,1,0)</f>
        <v>1</v>
      </c>
      <c r="S805">
        <v>13624</v>
      </c>
      <c r="T805">
        <f>IF(MONTH(A805)=2,1,0)</f>
        <v>0</v>
      </c>
      <c r="U805">
        <f>IF(MONTH(A805)=3,1,0)</f>
        <v>1</v>
      </c>
      <c r="V805">
        <f>IF(MONTH(A805)=5,1,0)</f>
        <v>0</v>
      </c>
      <c r="W805">
        <f>IF(MONTH(A805)=6,1,0)</f>
        <v>0</v>
      </c>
      <c r="X805">
        <f>IF(MONTH(A805)=7,1,0)</f>
        <v>0</v>
      </c>
      <c r="Y805">
        <f>IF(MONTH(A805)=11,1,0)</f>
        <v>0</v>
      </c>
    </row>
    <row r="806" spans="1:25">
      <c r="A806" s="1">
        <v>41349</v>
      </c>
      <c r="B806">
        <v>29</v>
      </c>
      <c r="C806">
        <v>144</v>
      </c>
      <c r="D806">
        <v>4176</v>
      </c>
      <c r="E806">
        <v>1</v>
      </c>
      <c r="F806">
        <v>149</v>
      </c>
      <c r="G806">
        <v>149</v>
      </c>
      <c r="H806">
        <v>30</v>
      </c>
      <c r="I806">
        <v>144.16666666666666</v>
      </c>
      <c r="J806">
        <v>4325</v>
      </c>
      <c r="K806">
        <v>0</v>
      </c>
      <c r="L806">
        <v>805</v>
      </c>
      <c r="M806">
        <f>IF(MONTH(A806)=4,1,0)</f>
        <v>0</v>
      </c>
      <c r="N806">
        <f>IF(MONTH(A806)=8,1,0)</f>
        <v>0</v>
      </c>
      <c r="O806">
        <f>IF(MONTH(A806)=9,1,0)</f>
        <v>0</v>
      </c>
      <c r="P806">
        <f>IF(MONTH(A806)=10,1,0)</f>
        <v>0</v>
      </c>
      <c r="Q806">
        <f>IF(MONTH(A806)=12,1,0)</f>
        <v>0</v>
      </c>
      <c r="R806">
        <f>IF(WEEKDAY(A806)&gt;=6,1,0)</f>
        <v>1</v>
      </c>
      <c r="S806">
        <v>8243</v>
      </c>
      <c r="T806">
        <f>IF(MONTH(A806)=2,1,0)</f>
        <v>0</v>
      </c>
      <c r="U806">
        <f>IF(MONTH(A806)=3,1,0)</f>
        <v>1</v>
      </c>
      <c r="V806">
        <f>IF(MONTH(A806)=5,1,0)</f>
        <v>0</v>
      </c>
      <c r="W806">
        <f>IF(MONTH(A806)=6,1,0)</f>
        <v>0</v>
      </c>
      <c r="X806">
        <f>IF(MONTH(A806)=7,1,0)</f>
        <v>0</v>
      </c>
      <c r="Y806">
        <f>IF(MONTH(A806)=11,1,0)</f>
        <v>0</v>
      </c>
    </row>
    <row r="807" spans="1:25">
      <c r="A807" s="1">
        <v>41350</v>
      </c>
      <c r="B807">
        <v>42</v>
      </c>
      <c r="C807">
        <v>144.35714285714286</v>
      </c>
      <c r="D807">
        <v>6063</v>
      </c>
      <c r="E807">
        <v>2</v>
      </c>
      <c r="F807">
        <v>139</v>
      </c>
      <c r="G807">
        <v>278</v>
      </c>
      <c r="H807">
        <v>44</v>
      </c>
      <c r="I807">
        <v>144.11363636363637</v>
      </c>
      <c r="J807">
        <v>6341</v>
      </c>
      <c r="K807">
        <v>0</v>
      </c>
      <c r="L807">
        <v>806</v>
      </c>
      <c r="M807">
        <f>IF(MONTH(A807)=4,1,0)</f>
        <v>0</v>
      </c>
      <c r="N807">
        <f>IF(MONTH(A807)=8,1,0)</f>
        <v>0</v>
      </c>
      <c r="O807">
        <f>IF(MONTH(A807)=9,1,0)</f>
        <v>0</v>
      </c>
      <c r="P807">
        <f>IF(MONTH(A807)=10,1,0)</f>
        <v>0</v>
      </c>
      <c r="Q807">
        <f>IF(MONTH(A807)=12,1,0)</f>
        <v>0</v>
      </c>
      <c r="R807">
        <f>IF(WEEKDAY(A807)&gt;=6,1,0)</f>
        <v>0</v>
      </c>
      <c r="S807">
        <v>4325</v>
      </c>
      <c r="T807">
        <f>IF(MONTH(A807)=2,1,0)</f>
        <v>0</v>
      </c>
      <c r="U807">
        <f>IF(MONTH(A807)=3,1,0)</f>
        <v>1</v>
      </c>
      <c r="V807">
        <f>IF(MONTH(A807)=5,1,0)</f>
        <v>0</v>
      </c>
      <c r="W807">
        <f>IF(MONTH(A807)=6,1,0)</f>
        <v>0</v>
      </c>
      <c r="X807">
        <f>IF(MONTH(A807)=7,1,0)</f>
        <v>0</v>
      </c>
      <c r="Y807">
        <f>IF(MONTH(A807)=11,1,0)</f>
        <v>0</v>
      </c>
    </row>
    <row r="808" spans="1:25">
      <c r="A808" s="1">
        <v>41351</v>
      </c>
      <c r="B808">
        <v>44</v>
      </c>
      <c r="C808">
        <v>145.70454545454547</v>
      </c>
      <c r="D808">
        <v>6411</v>
      </c>
      <c r="E808">
        <v>5</v>
      </c>
      <c r="F808">
        <v>101.6</v>
      </c>
      <c r="G808">
        <v>508</v>
      </c>
      <c r="H808">
        <v>49</v>
      </c>
      <c r="I808">
        <v>141.20408163265307</v>
      </c>
      <c r="J808">
        <v>6919</v>
      </c>
      <c r="K808">
        <v>0</v>
      </c>
      <c r="L808">
        <v>807</v>
      </c>
      <c r="M808">
        <f>IF(MONTH(A808)=4,1,0)</f>
        <v>0</v>
      </c>
      <c r="N808">
        <f>IF(MONTH(A808)=8,1,0)</f>
        <v>0</v>
      </c>
      <c r="O808">
        <f>IF(MONTH(A808)=9,1,0)</f>
        <v>0</v>
      </c>
      <c r="P808">
        <f>IF(MONTH(A808)=10,1,0)</f>
        <v>0</v>
      </c>
      <c r="Q808">
        <f>IF(MONTH(A808)=12,1,0)</f>
        <v>0</v>
      </c>
      <c r="R808">
        <f>IF(WEEKDAY(A808)&gt;=6,1,0)</f>
        <v>0</v>
      </c>
      <c r="S808">
        <v>6341</v>
      </c>
      <c r="T808">
        <f>IF(MONTH(A808)=2,1,0)</f>
        <v>0</v>
      </c>
      <c r="U808">
        <f>IF(MONTH(A808)=3,1,0)</f>
        <v>1</v>
      </c>
      <c r="V808">
        <f>IF(MONTH(A808)=5,1,0)</f>
        <v>0</v>
      </c>
      <c r="W808">
        <f>IF(MONTH(A808)=6,1,0)</f>
        <v>0</v>
      </c>
      <c r="X808">
        <f>IF(MONTH(A808)=7,1,0)</f>
        <v>0</v>
      </c>
      <c r="Y808">
        <f>IF(MONTH(A808)=11,1,0)</f>
        <v>0</v>
      </c>
    </row>
    <row r="809" spans="1:25">
      <c r="A809" s="1">
        <v>41352</v>
      </c>
      <c r="B809">
        <v>53</v>
      </c>
      <c r="C809">
        <v>146.0754716981132</v>
      </c>
      <c r="D809">
        <v>7742</v>
      </c>
      <c r="E809">
        <v>8</v>
      </c>
      <c r="F809">
        <v>107.6375</v>
      </c>
      <c r="G809">
        <v>861.1</v>
      </c>
      <c r="H809">
        <v>61</v>
      </c>
      <c r="I809">
        <v>141.0344262295082</v>
      </c>
      <c r="J809">
        <v>8603.1</v>
      </c>
      <c r="K809">
        <v>0</v>
      </c>
      <c r="L809">
        <v>808</v>
      </c>
      <c r="M809">
        <f>IF(MONTH(A809)=4,1,0)</f>
        <v>0</v>
      </c>
      <c r="N809">
        <f>IF(MONTH(A809)=8,1,0)</f>
        <v>0</v>
      </c>
      <c r="O809">
        <f>IF(MONTH(A809)=9,1,0)</f>
        <v>0</v>
      </c>
      <c r="P809">
        <f>IF(MONTH(A809)=10,1,0)</f>
        <v>0</v>
      </c>
      <c r="Q809">
        <f>IF(MONTH(A809)=12,1,0)</f>
        <v>0</v>
      </c>
      <c r="R809">
        <f>IF(WEEKDAY(A809)&gt;=6,1,0)</f>
        <v>0</v>
      </c>
      <c r="S809">
        <v>6919</v>
      </c>
      <c r="T809">
        <f>IF(MONTH(A809)=2,1,0)</f>
        <v>0</v>
      </c>
      <c r="U809">
        <f>IF(MONTH(A809)=3,1,0)</f>
        <v>1</v>
      </c>
      <c r="V809">
        <f>IF(MONTH(A809)=5,1,0)</f>
        <v>0</v>
      </c>
      <c r="W809">
        <f>IF(MONTH(A809)=6,1,0)</f>
        <v>0</v>
      </c>
      <c r="X809">
        <f>IF(MONTH(A809)=7,1,0)</f>
        <v>0</v>
      </c>
      <c r="Y809">
        <f>IF(MONTH(A809)=11,1,0)</f>
        <v>0</v>
      </c>
    </row>
    <row r="810" spans="1:25">
      <c r="A810" s="1">
        <v>41353</v>
      </c>
      <c r="B810">
        <v>41</v>
      </c>
      <c r="C810">
        <v>144.85609756097563</v>
      </c>
      <c r="D810">
        <v>5939.1</v>
      </c>
      <c r="E810">
        <v>2</v>
      </c>
      <c r="F810">
        <v>70</v>
      </c>
      <c r="G810">
        <v>140</v>
      </c>
      <c r="H810">
        <v>43</v>
      </c>
      <c r="I810">
        <v>141.37441860465117</v>
      </c>
      <c r="J810">
        <v>6079.1</v>
      </c>
      <c r="K810">
        <v>0</v>
      </c>
      <c r="L810">
        <v>809</v>
      </c>
      <c r="M810">
        <f>IF(MONTH(A810)=4,1,0)</f>
        <v>0</v>
      </c>
      <c r="N810">
        <f>IF(MONTH(A810)=8,1,0)</f>
        <v>0</v>
      </c>
      <c r="O810">
        <f>IF(MONTH(A810)=9,1,0)</f>
        <v>0</v>
      </c>
      <c r="P810">
        <f>IF(MONTH(A810)=10,1,0)</f>
        <v>0</v>
      </c>
      <c r="Q810">
        <f>IF(MONTH(A810)=12,1,0)</f>
        <v>0</v>
      </c>
      <c r="R810">
        <f>IF(WEEKDAY(A810)&gt;=6,1,0)</f>
        <v>0</v>
      </c>
      <c r="S810">
        <v>8603.1</v>
      </c>
      <c r="T810">
        <f>IF(MONTH(A810)=2,1,0)</f>
        <v>0</v>
      </c>
      <c r="U810">
        <f>IF(MONTH(A810)=3,1,0)</f>
        <v>1</v>
      </c>
      <c r="V810">
        <f>IF(MONTH(A810)=5,1,0)</f>
        <v>0</v>
      </c>
      <c r="W810">
        <f>IF(MONTH(A810)=6,1,0)</f>
        <v>0</v>
      </c>
      <c r="X810">
        <f>IF(MONTH(A810)=7,1,0)</f>
        <v>0</v>
      </c>
      <c r="Y810">
        <f>IF(MONTH(A810)=11,1,0)</f>
        <v>0</v>
      </c>
    </row>
    <row r="811" spans="1:25">
      <c r="A811" s="1">
        <v>41354</v>
      </c>
      <c r="B811">
        <v>49</v>
      </c>
      <c r="C811">
        <v>141.06632653061226</v>
      </c>
      <c r="D811">
        <v>6912.25</v>
      </c>
      <c r="E811">
        <v>4</v>
      </c>
      <c r="F811">
        <v>89.75</v>
      </c>
      <c r="G811">
        <v>359</v>
      </c>
      <c r="H811">
        <v>53</v>
      </c>
      <c r="I811">
        <v>137.1933962264151</v>
      </c>
      <c r="J811">
        <v>7271.25</v>
      </c>
      <c r="K811">
        <v>0</v>
      </c>
      <c r="L811">
        <v>810</v>
      </c>
      <c r="M811">
        <f>IF(MONTH(A811)=4,1,0)</f>
        <v>0</v>
      </c>
      <c r="N811">
        <f>IF(MONTH(A811)=8,1,0)</f>
        <v>0</v>
      </c>
      <c r="O811">
        <f>IF(MONTH(A811)=9,1,0)</f>
        <v>0</v>
      </c>
      <c r="P811">
        <f>IF(MONTH(A811)=10,1,0)</f>
        <v>0</v>
      </c>
      <c r="Q811">
        <f>IF(MONTH(A811)=12,1,0)</f>
        <v>0</v>
      </c>
      <c r="R811">
        <f>IF(WEEKDAY(A811)&gt;=6,1,0)</f>
        <v>0</v>
      </c>
      <c r="S811">
        <v>6079.1</v>
      </c>
      <c r="T811">
        <f>IF(MONTH(A811)=2,1,0)</f>
        <v>0</v>
      </c>
      <c r="U811">
        <f>IF(MONTH(A811)=3,1,0)</f>
        <v>1</v>
      </c>
      <c r="V811">
        <f>IF(MONTH(A811)=5,1,0)</f>
        <v>0</v>
      </c>
      <c r="W811">
        <f>IF(MONTH(A811)=6,1,0)</f>
        <v>0</v>
      </c>
      <c r="X811">
        <f>IF(MONTH(A811)=7,1,0)</f>
        <v>0</v>
      </c>
      <c r="Y811">
        <f>IF(MONTH(A811)=11,1,0)</f>
        <v>0</v>
      </c>
    </row>
    <row r="812" spans="1:25">
      <c r="A812" s="1">
        <v>41355</v>
      </c>
      <c r="B812">
        <v>20</v>
      </c>
      <c r="C812">
        <v>121.375</v>
      </c>
      <c r="D812">
        <v>2427.5</v>
      </c>
      <c r="E812">
        <v>1</v>
      </c>
      <c r="F812">
        <v>70</v>
      </c>
      <c r="G812">
        <v>70</v>
      </c>
      <c r="H812">
        <v>21</v>
      </c>
      <c r="I812">
        <v>118.92857142857143</v>
      </c>
      <c r="J812">
        <v>2497.5</v>
      </c>
      <c r="K812">
        <v>0</v>
      </c>
      <c r="L812">
        <v>811</v>
      </c>
      <c r="M812">
        <f>IF(MONTH(A812)=4,1,0)</f>
        <v>0</v>
      </c>
      <c r="N812">
        <f>IF(MONTH(A812)=8,1,0)</f>
        <v>0</v>
      </c>
      <c r="O812">
        <f>IF(MONTH(A812)=9,1,0)</f>
        <v>0</v>
      </c>
      <c r="P812">
        <f>IF(MONTH(A812)=10,1,0)</f>
        <v>0</v>
      </c>
      <c r="Q812">
        <f>IF(MONTH(A812)=12,1,0)</f>
        <v>0</v>
      </c>
      <c r="R812">
        <f>IF(WEEKDAY(A812)&gt;=6,1,0)</f>
        <v>1</v>
      </c>
      <c r="S812">
        <v>7271.25</v>
      </c>
      <c r="T812">
        <f>IF(MONTH(A812)=2,1,0)</f>
        <v>0</v>
      </c>
      <c r="U812">
        <f>IF(MONTH(A812)=3,1,0)</f>
        <v>1</v>
      </c>
      <c r="V812">
        <f>IF(MONTH(A812)=5,1,0)</f>
        <v>0</v>
      </c>
      <c r="W812">
        <f>IF(MONTH(A812)=6,1,0)</f>
        <v>0</v>
      </c>
      <c r="X812">
        <f>IF(MONTH(A812)=7,1,0)</f>
        <v>0</v>
      </c>
      <c r="Y812">
        <f>IF(MONTH(A812)=11,1,0)</f>
        <v>0</v>
      </c>
    </row>
    <row r="813" spans="1:25">
      <c r="A813" s="1">
        <v>41356</v>
      </c>
      <c r="B813">
        <v>27</v>
      </c>
      <c r="C813">
        <v>144.18518518518519</v>
      </c>
      <c r="D813">
        <v>3893</v>
      </c>
      <c r="E813">
        <v>1</v>
      </c>
      <c r="F813">
        <v>125.1</v>
      </c>
      <c r="G813">
        <v>125.1</v>
      </c>
      <c r="H813">
        <v>28</v>
      </c>
      <c r="I813">
        <v>143.50357142857143</v>
      </c>
      <c r="J813">
        <v>4018.1</v>
      </c>
      <c r="K813">
        <v>0</v>
      </c>
      <c r="L813">
        <v>812</v>
      </c>
      <c r="M813">
        <f>IF(MONTH(A813)=4,1,0)</f>
        <v>0</v>
      </c>
      <c r="N813">
        <f>IF(MONTH(A813)=8,1,0)</f>
        <v>0</v>
      </c>
      <c r="O813">
        <f>IF(MONTH(A813)=9,1,0)</f>
        <v>0</v>
      </c>
      <c r="P813">
        <f>IF(MONTH(A813)=10,1,0)</f>
        <v>0</v>
      </c>
      <c r="Q813">
        <f>IF(MONTH(A813)=12,1,0)</f>
        <v>0</v>
      </c>
      <c r="R813">
        <f>IF(WEEKDAY(A813)&gt;=6,1,0)</f>
        <v>1</v>
      </c>
      <c r="S813">
        <v>2497.5</v>
      </c>
      <c r="T813">
        <f>IF(MONTH(A813)=2,1,0)</f>
        <v>0</v>
      </c>
      <c r="U813">
        <f>IF(MONTH(A813)=3,1,0)</f>
        <v>1</v>
      </c>
      <c r="V813">
        <f>IF(MONTH(A813)=5,1,0)</f>
        <v>0</v>
      </c>
      <c r="W813">
        <f>IF(MONTH(A813)=6,1,0)</f>
        <v>0</v>
      </c>
      <c r="X813">
        <f>IF(MONTH(A813)=7,1,0)</f>
        <v>0</v>
      </c>
      <c r="Y813">
        <f>IF(MONTH(A813)=11,1,0)</f>
        <v>0</v>
      </c>
    </row>
    <row r="814" spans="1:25">
      <c r="A814" s="1">
        <v>41357</v>
      </c>
      <c r="B814">
        <v>39</v>
      </c>
      <c r="C814">
        <v>144.12820512820514</v>
      </c>
      <c r="D814">
        <v>5621</v>
      </c>
      <c r="E814">
        <v>2</v>
      </c>
      <c r="F814">
        <v>104.5</v>
      </c>
      <c r="G814">
        <v>209</v>
      </c>
      <c r="H814">
        <v>41</v>
      </c>
      <c r="I814">
        <v>142.19512195121951</v>
      </c>
      <c r="J814">
        <v>5830</v>
      </c>
      <c r="K814">
        <v>0</v>
      </c>
      <c r="L814">
        <v>813</v>
      </c>
      <c r="M814">
        <f>IF(MONTH(A814)=4,1,0)</f>
        <v>0</v>
      </c>
      <c r="N814">
        <f>IF(MONTH(A814)=8,1,0)</f>
        <v>0</v>
      </c>
      <c r="O814">
        <f>IF(MONTH(A814)=9,1,0)</f>
        <v>0</v>
      </c>
      <c r="P814">
        <f>IF(MONTH(A814)=10,1,0)</f>
        <v>0</v>
      </c>
      <c r="Q814">
        <f>IF(MONTH(A814)=12,1,0)</f>
        <v>0</v>
      </c>
      <c r="R814">
        <f>IF(WEEKDAY(A814)&gt;=6,1,0)</f>
        <v>0</v>
      </c>
      <c r="S814">
        <v>4018.1</v>
      </c>
      <c r="T814">
        <f>IF(MONTH(A814)=2,1,0)</f>
        <v>0</v>
      </c>
      <c r="U814">
        <f>IF(MONTH(A814)=3,1,0)</f>
        <v>1</v>
      </c>
      <c r="V814">
        <f>IF(MONTH(A814)=5,1,0)</f>
        <v>0</v>
      </c>
      <c r="W814">
        <f>IF(MONTH(A814)=6,1,0)</f>
        <v>0</v>
      </c>
      <c r="X814">
        <f>IF(MONTH(A814)=7,1,0)</f>
        <v>0</v>
      </c>
      <c r="Y814">
        <f>IF(MONTH(A814)=11,1,0)</f>
        <v>0</v>
      </c>
    </row>
    <row r="815" spans="1:25">
      <c r="A815" s="1">
        <v>41358</v>
      </c>
      <c r="B815">
        <v>40</v>
      </c>
      <c r="C815">
        <v>143.4</v>
      </c>
      <c r="D815">
        <v>5736</v>
      </c>
      <c r="E815">
        <v>2</v>
      </c>
      <c r="F815">
        <v>109.5</v>
      </c>
      <c r="G815">
        <v>219</v>
      </c>
      <c r="H815">
        <v>42</v>
      </c>
      <c r="I815">
        <v>141.78571428571428</v>
      </c>
      <c r="J815">
        <v>5955</v>
      </c>
      <c r="K815">
        <v>0</v>
      </c>
      <c r="L815">
        <v>814</v>
      </c>
      <c r="M815">
        <f>IF(MONTH(A815)=4,1,0)</f>
        <v>0</v>
      </c>
      <c r="N815">
        <f>IF(MONTH(A815)=8,1,0)</f>
        <v>0</v>
      </c>
      <c r="O815">
        <f>IF(MONTH(A815)=9,1,0)</f>
        <v>0</v>
      </c>
      <c r="P815">
        <f>IF(MONTH(A815)=10,1,0)</f>
        <v>0</v>
      </c>
      <c r="Q815">
        <f>IF(MONTH(A815)=12,1,0)</f>
        <v>0</v>
      </c>
      <c r="R815">
        <f>IF(WEEKDAY(A815)&gt;=6,1,0)</f>
        <v>0</v>
      </c>
      <c r="S815">
        <v>5830</v>
      </c>
      <c r="T815">
        <f>IF(MONTH(A815)=2,1,0)</f>
        <v>0</v>
      </c>
      <c r="U815">
        <f>IF(MONTH(A815)=3,1,0)</f>
        <v>1</v>
      </c>
      <c r="V815">
        <f>IF(MONTH(A815)=5,1,0)</f>
        <v>0</v>
      </c>
      <c r="W815">
        <f>IF(MONTH(A815)=6,1,0)</f>
        <v>0</v>
      </c>
      <c r="X815">
        <f>IF(MONTH(A815)=7,1,0)</f>
        <v>0</v>
      </c>
      <c r="Y815">
        <f>IF(MONTH(A815)=11,1,0)</f>
        <v>0</v>
      </c>
    </row>
    <row r="816" spans="1:25">
      <c r="A816" s="1">
        <v>41359</v>
      </c>
      <c r="B816">
        <v>41</v>
      </c>
      <c r="C816">
        <v>143.41463414634146</v>
      </c>
      <c r="D816">
        <v>5880</v>
      </c>
      <c r="E816">
        <v>2</v>
      </c>
      <c r="F816">
        <v>109.5</v>
      </c>
      <c r="G816">
        <v>219</v>
      </c>
      <c r="H816">
        <v>43</v>
      </c>
      <c r="I816">
        <v>141.83720930232559</v>
      </c>
      <c r="J816">
        <v>6099</v>
      </c>
      <c r="K816">
        <v>0</v>
      </c>
      <c r="L816">
        <v>815</v>
      </c>
      <c r="M816">
        <f>IF(MONTH(A816)=4,1,0)</f>
        <v>0</v>
      </c>
      <c r="N816">
        <f>IF(MONTH(A816)=8,1,0)</f>
        <v>0</v>
      </c>
      <c r="O816">
        <f>IF(MONTH(A816)=9,1,0)</f>
        <v>0</v>
      </c>
      <c r="P816">
        <f>IF(MONTH(A816)=10,1,0)</f>
        <v>0</v>
      </c>
      <c r="Q816">
        <f>IF(MONTH(A816)=12,1,0)</f>
        <v>0</v>
      </c>
      <c r="R816">
        <f>IF(WEEKDAY(A816)&gt;=6,1,0)</f>
        <v>0</v>
      </c>
      <c r="S816">
        <v>5955</v>
      </c>
      <c r="T816">
        <f>IF(MONTH(A816)=2,1,0)</f>
        <v>0</v>
      </c>
      <c r="U816">
        <f>IF(MONTH(A816)=3,1,0)</f>
        <v>1</v>
      </c>
      <c r="V816">
        <f>IF(MONTH(A816)=5,1,0)</f>
        <v>0</v>
      </c>
      <c r="W816">
        <f>IF(MONTH(A816)=6,1,0)</f>
        <v>0</v>
      </c>
      <c r="X816">
        <f>IF(MONTH(A816)=7,1,0)</f>
        <v>0</v>
      </c>
      <c r="Y816">
        <f>IF(MONTH(A816)=11,1,0)</f>
        <v>0</v>
      </c>
    </row>
    <row r="817" spans="1:25">
      <c r="A817" s="1">
        <v>41360</v>
      </c>
      <c r="B817">
        <v>32</v>
      </c>
      <c r="C817">
        <v>144.9375</v>
      </c>
      <c r="D817">
        <v>4638</v>
      </c>
      <c r="E817">
        <v>1</v>
      </c>
      <c r="F817">
        <v>70</v>
      </c>
      <c r="G817">
        <v>70</v>
      </c>
      <c r="H817">
        <v>33</v>
      </c>
      <c r="I817">
        <v>142.66666666666666</v>
      </c>
      <c r="J817">
        <v>4708</v>
      </c>
      <c r="K817">
        <v>0</v>
      </c>
      <c r="L817">
        <v>816</v>
      </c>
      <c r="M817">
        <f>IF(MONTH(A817)=4,1,0)</f>
        <v>0</v>
      </c>
      <c r="N817">
        <f>IF(MONTH(A817)=8,1,0)</f>
        <v>0</v>
      </c>
      <c r="O817">
        <f>IF(MONTH(A817)=9,1,0)</f>
        <v>0</v>
      </c>
      <c r="P817">
        <f>IF(MONTH(A817)=10,1,0)</f>
        <v>0</v>
      </c>
      <c r="Q817">
        <f>IF(MONTH(A817)=12,1,0)</f>
        <v>0</v>
      </c>
      <c r="R817">
        <f>IF(WEEKDAY(A817)&gt;=6,1,0)</f>
        <v>0</v>
      </c>
      <c r="S817">
        <v>6099</v>
      </c>
      <c r="T817">
        <f>IF(MONTH(A817)=2,1,0)</f>
        <v>0</v>
      </c>
      <c r="U817">
        <f>IF(MONTH(A817)=3,1,0)</f>
        <v>1</v>
      </c>
      <c r="V817">
        <f>IF(MONTH(A817)=5,1,0)</f>
        <v>0</v>
      </c>
      <c r="W817">
        <f>IF(MONTH(A817)=6,1,0)</f>
        <v>0</v>
      </c>
      <c r="X817">
        <f>IF(MONTH(A817)=7,1,0)</f>
        <v>0</v>
      </c>
      <c r="Y817">
        <f>IF(MONTH(A817)=11,1,0)</f>
        <v>0</v>
      </c>
    </row>
    <row r="818" spans="1:25">
      <c r="A818" s="1">
        <v>41361</v>
      </c>
      <c r="B818">
        <v>31</v>
      </c>
      <c r="C818">
        <v>144.96774193548387</v>
      </c>
      <c r="D818">
        <v>4494</v>
      </c>
      <c r="E818">
        <v>1</v>
      </c>
      <c r="F818">
        <v>70</v>
      </c>
      <c r="G818">
        <v>70</v>
      </c>
      <c r="H818">
        <v>32</v>
      </c>
      <c r="I818">
        <v>142.625</v>
      </c>
      <c r="J818">
        <v>4564</v>
      </c>
      <c r="K818">
        <v>0</v>
      </c>
      <c r="L818">
        <v>817</v>
      </c>
      <c r="M818">
        <f>IF(MONTH(A818)=4,1,0)</f>
        <v>0</v>
      </c>
      <c r="N818">
        <f>IF(MONTH(A818)=8,1,0)</f>
        <v>0</v>
      </c>
      <c r="O818">
        <f>IF(MONTH(A818)=9,1,0)</f>
        <v>0</v>
      </c>
      <c r="P818">
        <f>IF(MONTH(A818)=10,1,0)</f>
        <v>0</v>
      </c>
      <c r="Q818">
        <f>IF(MONTH(A818)=12,1,0)</f>
        <v>0</v>
      </c>
      <c r="R818">
        <f>IF(WEEKDAY(A818)&gt;=6,1,0)</f>
        <v>0</v>
      </c>
      <c r="S818">
        <v>4708</v>
      </c>
      <c r="T818">
        <f>IF(MONTH(A818)=2,1,0)</f>
        <v>0</v>
      </c>
      <c r="U818">
        <f>IF(MONTH(A818)=3,1,0)</f>
        <v>1</v>
      </c>
      <c r="V818">
        <f>IF(MONTH(A818)=5,1,0)</f>
        <v>0</v>
      </c>
      <c r="W818">
        <f>IF(MONTH(A818)=6,1,0)</f>
        <v>0</v>
      </c>
      <c r="X818">
        <f>IF(MONTH(A818)=7,1,0)</f>
        <v>0</v>
      </c>
      <c r="Y818">
        <f>IF(MONTH(A818)=11,1,0)</f>
        <v>0</v>
      </c>
    </row>
    <row r="819" spans="1:25">
      <c r="A819" s="1">
        <v>41362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818</v>
      </c>
      <c r="M819">
        <f>IF(MONTH(A819)=4,1,0)</f>
        <v>0</v>
      </c>
      <c r="N819">
        <f>IF(MONTH(A819)=8,1,0)</f>
        <v>0</v>
      </c>
      <c r="O819">
        <f>IF(MONTH(A819)=9,1,0)</f>
        <v>0</v>
      </c>
      <c r="P819">
        <f>IF(MONTH(A819)=10,1,0)</f>
        <v>0</v>
      </c>
      <c r="Q819">
        <f>IF(MONTH(A819)=12,1,0)</f>
        <v>0</v>
      </c>
      <c r="R819">
        <f>IF(WEEKDAY(A819)&gt;=6,1,0)</f>
        <v>1</v>
      </c>
      <c r="S819">
        <v>4564</v>
      </c>
      <c r="T819">
        <f>IF(MONTH(A819)=2,1,0)</f>
        <v>0</v>
      </c>
      <c r="U819">
        <f>IF(MONTH(A819)=3,1,0)</f>
        <v>1</v>
      </c>
      <c r="V819">
        <f>IF(MONTH(A819)=5,1,0)</f>
        <v>0</v>
      </c>
      <c r="W819">
        <f>IF(MONTH(A819)=6,1,0)</f>
        <v>0</v>
      </c>
      <c r="X819">
        <f>IF(MONTH(A819)=7,1,0)</f>
        <v>0</v>
      </c>
      <c r="Y819">
        <f>IF(MONTH(A819)=11,1,0)</f>
        <v>0</v>
      </c>
    </row>
    <row r="820" spans="1:25">
      <c r="A820" s="1">
        <v>41363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819</v>
      </c>
      <c r="M820">
        <f>IF(MONTH(A820)=4,1,0)</f>
        <v>0</v>
      </c>
      <c r="N820">
        <f>IF(MONTH(A820)=8,1,0)</f>
        <v>0</v>
      </c>
      <c r="O820">
        <f>IF(MONTH(A820)=9,1,0)</f>
        <v>0</v>
      </c>
      <c r="P820">
        <f>IF(MONTH(A820)=10,1,0)</f>
        <v>0</v>
      </c>
      <c r="Q820">
        <f>IF(MONTH(A820)=12,1,0)</f>
        <v>0</v>
      </c>
      <c r="R820">
        <f>IF(WEEKDAY(A820)&gt;=6,1,0)</f>
        <v>1</v>
      </c>
      <c r="S820">
        <v>0</v>
      </c>
      <c r="T820">
        <f>IF(MONTH(A820)=2,1,0)</f>
        <v>0</v>
      </c>
      <c r="U820">
        <f>IF(MONTH(A820)=3,1,0)</f>
        <v>1</v>
      </c>
      <c r="V820">
        <f>IF(MONTH(A820)=5,1,0)</f>
        <v>0</v>
      </c>
      <c r="W820">
        <f>IF(MONTH(A820)=6,1,0)</f>
        <v>0</v>
      </c>
      <c r="X820">
        <f>IF(MONTH(A820)=7,1,0)</f>
        <v>0</v>
      </c>
      <c r="Y820">
        <f>IF(MONTH(A820)=11,1,0)</f>
        <v>0</v>
      </c>
    </row>
    <row r="821" spans="1:25">
      <c r="A821" s="1">
        <v>41364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820</v>
      </c>
      <c r="M821">
        <f>IF(MONTH(A821)=4,1,0)</f>
        <v>0</v>
      </c>
      <c r="N821">
        <f>IF(MONTH(A821)=8,1,0)</f>
        <v>0</v>
      </c>
      <c r="O821">
        <f>IF(MONTH(A821)=9,1,0)</f>
        <v>0</v>
      </c>
      <c r="P821">
        <f>IF(MONTH(A821)=10,1,0)</f>
        <v>0</v>
      </c>
      <c r="Q821">
        <f>IF(MONTH(A821)=12,1,0)</f>
        <v>0</v>
      </c>
      <c r="R821">
        <f>IF(WEEKDAY(A821)&gt;=6,1,0)</f>
        <v>0</v>
      </c>
      <c r="S821">
        <v>0</v>
      </c>
      <c r="T821">
        <f>IF(MONTH(A821)=2,1,0)</f>
        <v>0</v>
      </c>
      <c r="U821">
        <f>IF(MONTH(A821)=3,1,0)</f>
        <v>1</v>
      </c>
      <c r="V821">
        <f>IF(MONTH(A821)=5,1,0)</f>
        <v>0</v>
      </c>
      <c r="W821">
        <f>IF(MONTH(A821)=6,1,0)</f>
        <v>0</v>
      </c>
      <c r="X821">
        <f>IF(MONTH(A821)=7,1,0)</f>
        <v>0</v>
      </c>
      <c r="Y821">
        <f>IF(MONTH(A821)=11,1,0)</f>
        <v>0</v>
      </c>
    </row>
    <row r="822" spans="1:25">
      <c r="A822" s="1">
        <v>41365</v>
      </c>
      <c r="B822">
        <v>33</v>
      </c>
      <c r="C822">
        <v>144.45454545454547</v>
      </c>
      <c r="D822">
        <v>4767</v>
      </c>
      <c r="E822">
        <v>3</v>
      </c>
      <c r="F822">
        <v>70</v>
      </c>
      <c r="G822">
        <v>210</v>
      </c>
      <c r="H822">
        <v>36</v>
      </c>
      <c r="I822">
        <v>138.25</v>
      </c>
      <c r="J822">
        <v>4977</v>
      </c>
      <c r="K822">
        <v>0</v>
      </c>
      <c r="L822">
        <v>821</v>
      </c>
      <c r="M822">
        <f>IF(MONTH(A822)=4,1,0)</f>
        <v>1</v>
      </c>
      <c r="N822">
        <f>IF(MONTH(A822)=8,1,0)</f>
        <v>0</v>
      </c>
      <c r="O822">
        <f>IF(MONTH(A822)=9,1,0)</f>
        <v>0</v>
      </c>
      <c r="P822">
        <f>IF(MONTH(A822)=10,1,0)</f>
        <v>0</v>
      </c>
      <c r="Q822">
        <f>IF(MONTH(A822)=12,1,0)</f>
        <v>0</v>
      </c>
      <c r="R822">
        <f>IF(WEEKDAY(A822)&gt;=6,1,0)</f>
        <v>0</v>
      </c>
      <c r="S822">
        <v>0</v>
      </c>
      <c r="T822">
        <f>IF(MONTH(A822)=2,1,0)</f>
        <v>0</v>
      </c>
      <c r="U822">
        <f>IF(MONTH(A822)=3,1,0)</f>
        <v>0</v>
      </c>
      <c r="V822">
        <f>IF(MONTH(A822)=5,1,0)</f>
        <v>0</v>
      </c>
      <c r="W822">
        <f>IF(MONTH(A822)=6,1,0)</f>
        <v>0</v>
      </c>
      <c r="X822">
        <f>IF(MONTH(A822)=7,1,0)</f>
        <v>0</v>
      </c>
      <c r="Y822">
        <f>IF(MONTH(A822)=11,1,0)</f>
        <v>0</v>
      </c>
    </row>
    <row r="823" spans="1:25">
      <c r="A823" s="1">
        <v>41366</v>
      </c>
      <c r="B823">
        <v>95</v>
      </c>
      <c r="C823">
        <v>144.31578947368422</v>
      </c>
      <c r="D823">
        <v>13710</v>
      </c>
      <c r="E823">
        <v>3</v>
      </c>
      <c r="F823">
        <v>70</v>
      </c>
      <c r="G823">
        <v>210</v>
      </c>
      <c r="H823">
        <v>98</v>
      </c>
      <c r="I823">
        <v>142.0408163265306</v>
      </c>
      <c r="J823">
        <v>13920</v>
      </c>
      <c r="K823">
        <v>0</v>
      </c>
      <c r="L823">
        <v>822</v>
      </c>
      <c r="M823">
        <f>IF(MONTH(A823)=4,1,0)</f>
        <v>1</v>
      </c>
      <c r="N823">
        <f>IF(MONTH(A823)=8,1,0)</f>
        <v>0</v>
      </c>
      <c r="O823">
        <f>IF(MONTH(A823)=9,1,0)</f>
        <v>0</v>
      </c>
      <c r="P823">
        <f>IF(MONTH(A823)=10,1,0)</f>
        <v>0</v>
      </c>
      <c r="Q823">
        <f>IF(MONTH(A823)=12,1,0)</f>
        <v>0</v>
      </c>
      <c r="R823">
        <f>IF(WEEKDAY(A823)&gt;=6,1,0)</f>
        <v>0</v>
      </c>
      <c r="S823">
        <v>4977</v>
      </c>
      <c r="T823">
        <f>IF(MONTH(A823)=2,1,0)</f>
        <v>0</v>
      </c>
      <c r="U823">
        <f>IF(MONTH(A823)=3,1,0)</f>
        <v>0</v>
      </c>
      <c r="V823">
        <f>IF(MONTH(A823)=5,1,0)</f>
        <v>0</v>
      </c>
      <c r="W823">
        <f>IF(MONTH(A823)=6,1,0)</f>
        <v>0</v>
      </c>
      <c r="X823">
        <f>IF(MONTH(A823)=7,1,0)</f>
        <v>0</v>
      </c>
      <c r="Y823">
        <f>IF(MONTH(A823)=11,1,0)</f>
        <v>0</v>
      </c>
    </row>
    <row r="824" spans="1:25">
      <c r="A824" s="1">
        <v>41367</v>
      </c>
      <c r="B824">
        <v>32</v>
      </c>
      <c r="C824">
        <v>144.78125</v>
      </c>
      <c r="D824">
        <v>4633</v>
      </c>
      <c r="E824">
        <v>6</v>
      </c>
      <c r="F824">
        <v>83.166666666666671</v>
      </c>
      <c r="G824">
        <v>499</v>
      </c>
      <c r="H824">
        <v>38</v>
      </c>
      <c r="I824">
        <v>135.05263157894737</v>
      </c>
      <c r="J824">
        <v>5132</v>
      </c>
      <c r="K824">
        <v>0</v>
      </c>
      <c r="L824">
        <v>823</v>
      </c>
      <c r="M824">
        <f>IF(MONTH(A824)=4,1,0)</f>
        <v>1</v>
      </c>
      <c r="N824">
        <f>IF(MONTH(A824)=8,1,0)</f>
        <v>0</v>
      </c>
      <c r="O824">
        <f>IF(MONTH(A824)=9,1,0)</f>
        <v>0</v>
      </c>
      <c r="P824">
        <f>IF(MONTH(A824)=10,1,0)</f>
        <v>0</v>
      </c>
      <c r="Q824">
        <f>IF(MONTH(A824)=12,1,0)</f>
        <v>0</v>
      </c>
      <c r="R824">
        <f>IF(WEEKDAY(A824)&gt;=6,1,0)</f>
        <v>0</v>
      </c>
      <c r="S824">
        <v>13920</v>
      </c>
      <c r="T824">
        <f>IF(MONTH(A824)=2,1,0)</f>
        <v>0</v>
      </c>
      <c r="U824">
        <f>IF(MONTH(A824)=3,1,0)</f>
        <v>0</v>
      </c>
      <c r="V824">
        <f>IF(MONTH(A824)=5,1,0)</f>
        <v>0</v>
      </c>
      <c r="W824">
        <f>IF(MONTH(A824)=6,1,0)</f>
        <v>0</v>
      </c>
      <c r="X824">
        <f>IF(MONTH(A824)=7,1,0)</f>
        <v>0</v>
      </c>
      <c r="Y824">
        <f>IF(MONTH(A824)=11,1,0)</f>
        <v>0</v>
      </c>
    </row>
    <row r="825" spans="1:25">
      <c r="A825" s="1">
        <v>41368</v>
      </c>
      <c r="B825">
        <v>51</v>
      </c>
      <c r="C825">
        <v>136.04901960784315</v>
      </c>
      <c r="D825">
        <v>6938.5</v>
      </c>
      <c r="E825">
        <v>15</v>
      </c>
      <c r="F825">
        <v>84.806666666666658</v>
      </c>
      <c r="G825">
        <v>1272.0999999999999</v>
      </c>
      <c r="H825">
        <v>66</v>
      </c>
      <c r="I825">
        <v>124.40303030303031</v>
      </c>
      <c r="J825">
        <v>8210.6</v>
      </c>
      <c r="K825">
        <v>0</v>
      </c>
      <c r="L825">
        <v>824</v>
      </c>
      <c r="M825">
        <f>IF(MONTH(A825)=4,1,0)</f>
        <v>1</v>
      </c>
      <c r="N825">
        <f>IF(MONTH(A825)=8,1,0)</f>
        <v>0</v>
      </c>
      <c r="O825">
        <f>IF(MONTH(A825)=9,1,0)</f>
        <v>0</v>
      </c>
      <c r="P825">
        <f>IF(MONTH(A825)=10,1,0)</f>
        <v>0</v>
      </c>
      <c r="Q825">
        <f>IF(MONTH(A825)=12,1,0)</f>
        <v>0</v>
      </c>
      <c r="R825">
        <f>IF(WEEKDAY(A825)&gt;=6,1,0)</f>
        <v>0</v>
      </c>
      <c r="S825">
        <v>5132</v>
      </c>
      <c r="T825">
        <f>IF(MONTH(A825)=2,1,0)</f>
        <v>0</v>
      </c>
      <c r="U825">
        <f>IF(MONTH(A825)=3,1,0)</f>
        <v>0</v>
      </c>
      <c r="V825">
        <f>IF(MONTH(A825)=5,1,0)</f>
        <v>0</v>
      </c>
      <c r="W825">
        <f>IF(MONTH(A825)=6,1,0)</f>
        <v>0</v>
      </c>
      <c r="X825">
        <f>IF(MONTH(A825)=7,1,0)</f>
        <v>0</v>
      </c>
      <c r="Y825">
        <f>IF(MONTH(A825)=11,1,0)</f>
        <v>0</v>
      </c>
    </row>
    <row r="826" spans="1:25">
      <c r="A826" s="1">
        <v>41369</v>
      </c>
      <c r="B826">
        <v>16</v>
      </c>
      <c r="C826">
        <v>108.9375</v>
      </c>
      <c r="D826">
        <v>1743</v>
      </c>
      <c r="E826">
        <v>3</v>
      </c>
      <c r="F826">
        <v>88.366666666666674</v>
      </c>
      <c r="G826">
        <v>265.10000000000002</v>
      </c>
      <c r="H826">
        <v>19</v>
      </c>
      <c r="I826">
        <v>105.68947368421053</v>
      </c>
      <c r="J826">
        <v>2008.1</v>
      </c>
      <c r="K826">
        <v>0</v>
      </c>
      <c r="L826">
        <v>825</v>
      </c>
      <c r="M826">
        <f>IF(MONTH(A826)=4,1,0)</f>
        <v>1</v>
      </c>
      <c r="N826">
        <f>IF(MONTH(A826)=8,1,0)</f>
        <v>0</v>
      </c>
      <c r="O826">
        <f>IF(MONTH(A826)=9,1,0)</f>
        <v>0</v>
      </c>
      <c r="P826">
        <f>IF(MONTH(A826)=10,1,0)</f>
        <v>0</v>
      </c>
      <c r="Q826">
        <f>IF(MONTH(A826)=12,1,0)</f>
        <v>0</v>
      </c>
      <c r="R826">
        <f>IF(WEEKDAY(A826)&gt;=6,1,0)</f>
        <v>1</v>
      </c>
      <c r="S826">
        <v>8210.6</v>
      </c>
      <c r="T826">
        <f>IF(MONTH(A826)=2,1,0)</f>
        <v>0</v>
      </c>
      <c r="U826">
        <f>IF(MONTH(A826)=3,1,0)</f>
        <v>0</v>
      </c>
      <c r="V826">
        <f>IF(MONTH(A826)=5,1,0)</f>
        <v>0</v>
      </c>
      <c r="W826">
        <f>IF(MONTH(A826)=6,1,0)</f>
        <v>0</v>
      </c>
      <c r="X826">
        <f>IF(MONTH(A826)=7,1,0)</f>
        <v>0</v>
      </c>
      <c r="Y826">
        <f>IF(MONTH(A826)=11,1,0)</f>
        <v>0</v>
      </c>
    </row>
    <row r="827" spans="1:25">
      <c r="A827" s="1">
        <v>41370</v>
      </c>
      <c r="B827">
        <v>10</v>
      </c>
      <c r="C827">
        <v>144.5</v>
      </c>
      <c r="D827">
        <v>1445</v>
      </c>
      <c r="E827">
        <v>0</v>
      </c>
      <c r="F827">
        <v>0</v>
      </c>
      <c r="G827">
        <v>0</v>
      </c>
      <c r="H827">
        <v>10</v>
      </c>
      <c r="I827">
        <v>144.5</v>
      </c>
      <c r="J827">
        <v>1445</v>
      </c>
      <c r="K827">
        <v>0</v>
      </c>
      <c r="L827">
        <v>826</v>
      </c>
      <c r="M827">
        <f>IF(MONTH(A827)=4,1,0)</f>
        <v>1</v>
      </c>
      <c r="N827">
        <f>IF(MONTH(A827)=8,1,0)</f>
        <v>0</v>
      </c>
      <c r="O827">
        <f>IF(MONTH(A827)=9,1,0)</f>
        <v>0</v>
      </c>
      <c r="P827">
        <f>IF(MONTH(A827)=10,1,0)</f>
        <v>0</v>
      </c>
      <c r="Q827">
        <f>IF(MONTH(A827)=12,1,0)</f>
        <v>0</v>
      </c>
      <c r="R827">
        <f>IF(WEEKDAY(A827)&gt;=6,1,0)</f>
        <v>1</v>
      </c>
      <c r="S827">
        <v>2008.1</v>
      </c>
      <c r="T827">
        <f>IF(MONTH(A827)=2,1,0)</f>
        <v>0</v>
      </c>
      <c r="U827">
        <f>IF(MONTH(A827)=3,1,0)</f>
        <v>0</v>
      </c>
      <c r="V827">
        <f>IF(MONTH(A827)=5,1,0)</f>
        <v>0</v>
      </c>
      <c r="W827">
        <f>IF(MONTH(A827)=6,1,0)</f>
        <v>0</v>
      </c>
      <c r="X827">
        <f>IF(MONTH(A827)=7,1,0)</f>
        <v>0</v>
      </c>
      <c r="Y827">
        <f>IF(MONTH(A827)=11,1,0)</f>
        <v>0</v>
      </c>
    </row>
    <row r="828" spans="1:25">
      <c r="A828" s="1">
        <v>41371</v>
      </c>
      <c r="B828">
        <v>70</v>
      </c>
      <c r="C828">
        <v>142.37142857142857</v>
      </c>
      <c r="D828">
        <v>9966</v>
      </c>
      <c r="E828">
        <v>1</v>
      </c>
      <c r="F828">
        <v>70</v>
      </c>
      <c r="G828">
        <v>70</v>
      </c>
      <c r="H828">
        <v>71</v>
      </c>
      <c r="I828">
        <v>141.35211267605635</v>
      </c>
      <c r="J828">
        <v>10036</v>
      </c>
      <c r="K828">
        <v>0</v>
      </c>
      <c r="L828">
        <v>827</v>
      </c>
      <c r="M828">
        <f>IF(MONTH(A828)=4,1,0)</f>
        <v>1</v>
      </c>
      <c r="N828">
        <f>IF(MONTH(A828)=8,1,0)</f>
        <v>0</v>
      </c>
      <c r="O828">
        <f>IF(MONTH(A828)=9,1,0)</f>
        <v>0</v>
      </c>
      <c r="P828">
        <f>IF(MONTH(A828)=10,1,0)</f>
        <v>0</v>
      </c>
      <c r="Q828">
        <f>IF(MONTH(A828)=12,1,0)</f>
        <v>0</v>
      </c>
      <c r="R828">
        <f>IF(WEEKDAY(A828)&gt;=6,1,0)</f>
        <v>0</v>
      </c>
      <c r="S828">
        <v>1445</v>
      </c>
      <c r="T828">
        <f>IF(MONTH(A828)=2,1,0)</f>
        <v>0</v>
      </c>
      <c r="U828">
        <f>IF(MONTH(A828)=3,1,0)</f>
        <v>0</v>
      </c>
      <c r="V828">
        <f>IF(MONTH(A828)=5,1,0)</f>
        <v>0</v>
      </c>
      <c r="W828">
        <f>IF(MONTH(A828)=6,1,0)</f>
        <v>0</v>
      </c>
      <c r="X828">
        <f>IF(MONTH(A828)=7,1,0)</f>
        <v>0</v>
      </c>
      <c r="Y828">
        <f>IF(MONTH(A828)=11,1,0)</f>
        <v>0</v>
      </c>
    </row>
    <row r="829" spans="1:25">
      <c r="A829" s="1">
        <v>41372</v>
      </c>
      <c r="B829">
        <v>74</v>
      </c>
      <c r="C829">
        <v>146.24324324324326</v>
      </c>
      <c r="D829">
        <v>10822</v>
      </c>
      <c r="E829">
        <v>4</v>
      </c>
      <c r="F829">
        <v>92.25</v>
      </c>
      <c r="G829">
        <v>369</v>
      </c>
      <c r="H829">
        <v>78</v>
      </c>
      <c r="I829">
        <v>143.47435897435898</v>
      </c>
      <c r="J829">
        <v>11191</v>
      </c>
      <c r="K829">
        <v>0</v>
      </c>
      <c r="L829">
        <v>828</v>
      </c>
      <c r="M829">
        <f>IF(MONTH(A829)=4,1,0)</f>
        <v>1</v>
      </c>
      <c r="N829">
        <f>IF(MONTH(A829)=8,1,0)</f>
        <v>0</v>
      </c>
      <c r="O829">
        <f>IF(MONTH(A829)=9,1,0)</f>
        <v>0</v>
      </c>
      <c r="P829">
        <f>IF(MONTH(A829)=10,1,0)</f>
        <v>0</v>
      </c>
      <c r="Q829">
        <f>IF(MONTH(A829)=12,1,0)</f>
        <v>0</v>
      </c>
      <c r="R829">
        <f>IF(WEEKDAY(A829)&gt;=6,1,0)</f>
        <v>0</v>
      </c>
      <c r="S829">
        <v>10036</v>
      </c>
      <c r="T829">
        <f>IF(MONTH(A829)=2,1,0)</f>
        <v>0</v>
      </c>
      <c r="U829">
        <f>IF(MONTH(A829)=3,1,0)</f>
        <v>0</v>
      </c>
      <c r="V829">
        <f>IF(MONTH(A829)=5,1,0)</f>
        <v>0</v>
      </c>
      <c r="W829">
        <f>IF(MONTH(A829)=6,1,0)</f>
        <v>0</v>
      </c>
      <c r="X829">
        <f>IF(MONTH(A829)=7,1,0)</f>
        <v>0</v>
      </c>
      <c r="Y829">
        <f>IF(MONTH(A829)=11,1,0)</f>
        <v>0</v>
      </c>
    </row>
    <row r="830" spans="1:25">
      <c r="A830" s="1">
        <v>41373</v>
      </c>
      <c r="B830">
        <v>85</v>
      </c>
      <c r="C830">
        <v>144.15294117647059</v>
      </c>
      <c r="D830">
        <v>12253</v>
      </c>
      <c r="E830">
        <v>2</v>
      </c>
      <c r="F830">
        <v>114.5</v>
      </c>
      <c r="G830">
        <v>229</v>
      </c>
      <c r="H830">
        <v>87</v>
      </c>
      <c r="I830">
        <v>143.4712643678161</v>
      </c>
      <c r="J830">
        <v>12482</v>
      </c>
      <c r="K830">
        <v>0</v>
      </c>
      <c r="L830">
        <v>829</v>
      </c>
      <c r="M830">
        <f>IF(MONTH(A830)=4,1,0)</f>
        <v>1</v>
      </c>
      <c r="N830">
        <f>IF(MONTH(A830)=8,1,0)</f>
        <v>0</v>
      </c>
      <c r="O830">
        <f>IF(MONTH(A830)=9,1,0)</f>
        <v>0</v>
      </c>
      <c r="P830">
        <f>IF(MONTH(A830)=10,1,0)</f>
        <v>0</v>
      </c>
      <c r="Q830">
        <f>IF(MONTH(A830)=12,1,0)</f>
        <v>0</v>
      </c>
      <c r="R830">
        <f>IF(WEEKDAY(A830)&gt;=6,1,0)</f>
        <v>0</v>
      </c>
      <c r="S830">
        <v>11191</v>
      </c>
      <c r="T830">
        <f>IF(MONTH(A830)=2,1,0)</f>
        <v>0</v>
      </c>
      <c r="U830">
        <f>IF(MONTH(A830)=3,1,0)</f>
        <v>0</v>
      </c>
      <c r="V830">
        <f>IF(MONTH(A830)=5,1,0)</f>
        <v>0</v>
      </c>
      <c r="W830">
        <f>IF(MONTH(A830)=6,1,0)</f>
        <v>0</v>
      </c>
      <c r="X830">
        <f>IF(MONTH(A830)=7,1,0)</f>
        <v>0</v>
      </c>
      <c r="Y830">
        <f>IF(MONTH(A830)=11,1,0)</f>
        <v>0</v>
      </c>
    </row>
    <row r="831" spans="1:25">
      <c r="A831" s="1">
        <v>41374</v>
      </c>
      <c r="B831">
        <v>92</v>
      </c>
      <c r="C831">
        <v>144.59782608695653</v>
      </c>
      <c r="D831">
        <v>13303</v>
      </c>
      <c r="E831">
        <v>3</v>
      </c>
      <c r="F831">
        <v>124.03333333333335</v>
      </c>
      <c r="G831">
        <v>372.1</v>
      </c>
      <c r="H831">
        <v>95</v>
      </c>
      <c r="I831">
        <v>143.94842105263157</v>
      </c>
      <c r="J831">
        <v>13675.1</v>
      </c>
      <c r="K831">
        <v>0</v>
      </c>
      <c r="L831">
        <v>830</v>
      </c>
      <c r="M831">
        <f>IF(MONTH(A831)=4,1,0)</f>
        <v>1</v>
      </c>
      <c r="N831">
        <f>IF(MONTH(A831)=8,1,0)</f>
        <v>0</v>
      </c>
      <c r="O831">
        <f>IF(MONTH(A831)=9,1,0)</f>
        <v>0</v>
      </c>
      <c r="P831">
        <f>IF(MONTH(A831)=10,1,0)</f>
        <v>0</v>
      </c>
      <c r="Q831">
        <f>IF(MONTH(A831)=12,1,0)</f>
        <v>0</v>
      </c>
      <c r="R831">
        <f>IF(WEEKDAY(A831)&gt;=6,1,0)</f>
        <v>0</v>
      </c>
      <c r="S831">
        <v>12482</v>
      </c>
      <c r="T831">
        <f>IF(MONTH(A831)=2,1,0)</f>
        <v>0</v>
      </c>
      <c r="U831">
        <f>IF(MONTH(A831)=3,1,0)</f>
        <v>0</v>
      </c>
      <c r="V831">
        <f>IF(MONTH(A831)=5,1,0)</f>
        <v>0</v>
      </c>
      <c r="W831">
        <f>IF(MONTH(A831)=6,1,0)</f>
        <v>0</v>
      </c>
      <c r="X831">
        <f>IF(MONTH(A831)=7,1,0)</f>
        <v>0</v>
      </c>
      <c r="Y831">
        <f>IF(MONTH(A831)=11,1,0)</f>
        <v>0</v>
      </c>
    </row>
    <row r="832" spans="1:25">
      <c r="A832" s="1">
        <v>41375</v>
      </c>
      <c r="B832">
        <v>95</v>
      </c>
      <c r="C832">
        <v>142.85263157894738</v>
      </c>
      <c r="D832">
        <v>13571</v>
      </c>
      <c r="E832">
        <v>3</v>
      </c>
      <c r="F832">
        <v>94.366666666666674</v>
      </c>
      <c r="G832">
        <v>283.10000000000002</v>
      </c>
      <c r="H832">
        <v>98</v>
      </c>
      <c r="I832">
        <v>141.36836734693878</v>
      </c>
      <c r="J832">
        <v>13854.1</v>
      </c>
      <c r="K832">
        <v>0</v>
      </c>
      <c r="L832">
        <v>831</v>
      </c>
      <c r="M832">
        <f>IF(MONTH(A832)=4,1,0)</f>
        <v>1</v>
      </c>
      <c r="N832">
        <f>IF(MONTH(A832)=8,1,0)</f>
        <v>0</v>
      </c>
      <c r="O832">
        <f>IF(MONTH(A832)=9,1,0)</f>
        <v>0</v>
      </c>
      <c r="P832">
        <f>IF(MONTH(A832)=10,1,0)</f>
        <v>0</v>
      </c>
      <c r="Q832">
        <f>IF(MONTH(A832)=12,1,0)</f>
        <v>0</v>
      </c>
      <c r="R832">
        <f>IF(WEEKDAY(A832)&gt;=6,1,0)</f>
        <v>0</v>
      </c>
      <c r="S832">
        <v>13675.1</v>
      </c>
      <c r="T832">
        <f>IF(MONTH(A832)=2,1,0)</f>
        <v>0</v>
      </c>
      <c r="U832">
        <f>IF(MONTH(A832)=3,1,0)</f>
        <v>0</v>
      </c>
      <c r="V832">
        <f>IF(MONTH(A832)=5,1,0)</f>
        <v>0</v>
      </c>
      <c r="W832">
        <f>IF(MONTH(A832)=6,1,0)</f>
        <v>0</v>
      </c>
      <c r="X832">
        <f>IF(MONTH(A832)=7,1,0)</f>
        <v>0</v>
      </c>
      <c r="Y832">
        <f>IF(MONTH(A832)=11,1,0)</f>
        <v>0</v>
      </c>
    </row>
    <row r="833" spans="1:25">
      <c r="A833" s="1">
        <v>41376</v>
      </c>
      <c r="B833">
        <v>35</v>
      </c>
      <c r="C833">
        <v>141.88571428571427</v>
      </c>
      <c r="D833">
        <v>4966</v>
      </c>
      <c r="E833">
        <v>1</v>
      </c>
      <c r="F833">
        <v>149</v>
      </c>
      <c r="G833">
        <v>149</v>
      </c>
      <c r="H833">
        <v>36</v>
      </c>
      <c r="I833">
        <v>142.08333333333334</v>
      </c>
      <c r="J833">
        <v>5115</v>
      </c>
      <c r="K833">
        <v>0</v>
      </c>
      <c r="L833">
        <v>832</v>
      </c>
      <c r="M833">
        <f>IF(MONTH(A833)=4,1,0)</f>
        <v>1</v>
      </c>
      <c r="N833">
        <f>IF(MONTH(A833)=8,1,0)</f>
        <v>0</v>
      </c>
      <c r="O833">
        <f>IF(MONTH(A833)=9,1,0)</f>
        <v>0</v>
      </c>
      <c r="P833">
        <f>IF(MONTH(A833)=10,1,0)</f>
        <v>0</v>
      </c>
      <c r="Q833">
        <f>IF(MONTH(A833)=12,1,0)</f>
        <v>0</v>
      </c>
      <c r="R833">
        <f>IF(WEEKDAY(A833)&gt;=6,1,0)</f>
        <v>1</v>
      </c>
      <c r="S833">
        <v>13854.1</v>
      </c>
      <c r="T833">
        <f>IF(MONTH(A833)=2,1,0)</f>
        <v>0</v>
      </c>
      <c r="U833">
        <f>IF(MONTH(A833)=3,1,0)</f>
        <v>0</v>
      </c>
      <c r="V833">
        <f>IF(MONTH(A833)=5,1,0)</f>
        <v>0</v>
      </c>
      <c r="W833">
        <f>IF(MONTH(A833)=6,1,0)</f>
        <v>0</v>
      </c>
      <c r="X833">
        <f>IF(MONTH(A833)=7,1,0)</f>
        <v>0</v>
      </c>
      <c r="Y833">
        <f>IF(MONTH(A833)=11,1,0)</f>
        <v>0</v>
      </c>
    </row>
    <row r="834" spans="1:25">
      <c r="A834" s="1">
        <v>41377</v>
      </c>
      <c r="B834">
        <v>6</v>
      </c>
      <c r="C834">
        <v>132.5</v>
      </c>
      <c r="D834">
        <v>795</v>
      </c>
      <c r="E834">
        <v>2</v>
      </c>
      <c r="F834">
        <v>126.55</v>
      </c>
      <c r="G834">
        <v>253.1</v>
      </c>
      <c r="H834">
        <v>8</v>
      </c>
      <c r="I834">
        <v>131.01249999999999</v>
      </c>
      <c r="J834">
        <v>1048.0999999999999</v>
      </c>
      <c r="K834">
        <v>0</v>
      </c>
      <c r="L834">
        <v>833</v>
      </c>
      <c r="M834">
        <f>IF(MONTH(A834)=4,1,0)</f>
        <v>1</v>
      </c>
      <c r="N834">
        <f>IF(MONTH(A834)=8,1,0)</f>
        <v>0</v>
      </c>
      <c r="O834">
        <f>IF(MONTH(A834)=9,1,0)</f>
        <v>0</v>
      </c>
      <c r="P834">
        <f>IF(MONTH(A834)=10,1,0)</f>
        <v>0</v>
      </c>
      <c r="Q834">
        <f>IF(MONTH(A834)=12,1,0)</f>
        <v>0</v>
      </c>
      <c r="R834">
        <f>IF(WEEKDAY(A834)&gt;=6,1,0)</f>
        <v>1</v>
      </c>
      <c r="S834">
        <v>5115</v>
      </c>
      <c r="T834">
        <f>IF(MONTH(A834)=2,1,0)</f>
        <v>0</v>
      </c>
      <c r="U834">
        <f>IF(MONTH(A834)=3,1,0)</f>
        <v>0</v>
      </c>
      <c r="V834">
        <f>IF(MONTH(A834)=5,1,0)</f>
        <v>0</v>
      </c>
      <c r="W834">
        <f>IF(MONTH(A834)=6,1,0)</f>
        <v>0</v>
      </c>
      <c r="X834">
        <f>IF(MONTH(A834)=7,1,0)</f>
        <v>0</v>
      </c>
      <c r="Y834">
        <f>IF(MONTH(A834)=11,1,0)</f>
        <v>0</v>
      </c>
    </row>
    <row r="835" spans="1:25">
      <c r="A835" s="1">
        <v>41378</v>
      </c>
      <c r="B835">
        <v>42</v>
      </c>
      <c r="C835">
        <v>145.07142857142858</v>
      </c>
      <c r="D835">
        <v>6093</v>
      </c>
      <c r="E835">
        <v>3</v>
      </c>
      <c r="F835">
        <v>98.366666666666674</v>
      </c>
      <c r="G835">
        <v>295.10000000000002</v>
      </c>
      <c r="H835">
        <v>45</v>
      </c>
      <c r="I835">
        <v>141.95777777777778</v>
      </c>
      <c r="J835">
        <v>6388.1</v>
      </c>
      <c r="K835">
        <v>0</v>
      </c>
      <c r="L835">
        <v>834</v>
      </c>
      <c r="M835">
        <f>IF(MONTH(A835)=4,1,0)</f>
        <v>1</v>
      </c>
      <c r="N835">
        <f>IF(MONTH(A835)=8,1,0)</f>
        <v>0</v>
      </c>
      <c r="O835">
        <f>IF(MONTH(A835)=9,1,0)</f>
        <v>0</v>
      </c>
      <c r="P835">
        <f>IF(MONTH(A835)=10,1,0)</f>
        <v>0</v>
      </c>
      <c r="Q835">
        <f>IF(MONTH(A835)=12,1,0)</f>
        <v>0</v>
      </c>
      <c r="R835">
        <f>IF(WEEKDAY(A835)&gt;=6,1,0)</f>
        <v>0</v>
      </c>
      <c r="S835">
        <v>1048.0999999999999</v>
      </c>
      <c r="T835">
        <f>IF(MONTH(A835)=2,1,0)</f>
        <v>0</v>
      </c>
      <c r="U835">
        <f>IF(MONTH(A835)=3,1,0)</f>
        <v>0</v>
      </c>
      <c r="V835">
        <f>IF(MONTH(A835)=5,1,0)</f>
        <v>0</v>
      </c>
      <c r="W835">
        <f>IF(MONTH(A835)=6,1,0)</f>
        <v>0</v>
      </c>
      <c r="X835">
        <f>IF(MONTH(A835)=7,1,0)</f>
        <v>0</v>
      </c>
      <c r="Y835">
        <f>IF(MONTH(A835)=11,1,0)</f>
        <v>0</v>
      </c>
    </row>
    <row r="836" spans="1:25">
      <c r="A836" s="1">
        <v>41379</v>
      </c>
      <c r="B836">
        <v>50</v>
      </c>
      <c r="C836">
        <v>146.19999999999999</v>
      </c>
      <c r="D836">
        <v>7310</v>
      </c>
      <c r="E836">
        <v>8</v>
      </c>
      <c r="F836">
        <v>76.150000000000006</v>
      </c>
      <c r="G836">
        <v>609.20000000000005</v>
      </c>
      <c r="H836">
        <v>58</v>
      </c>
      <c r="I836">
        <v>136.53793103448277</v>
      </c>
      <c r="J836">
        <v>7919.2</v>
      </c>
      <c r="K836">
        <v>0</v>
      </c>
      <c r="L836">
        <v>835</v>
      </c>
      <c r="M836">
        <f>IF(MONTH(A836)=4,1,0)</f>
        <v>1</v>
      </c>
      <c r="N836">
        <f>IF(MONTH(A836)=8,1,0)</f>
        <v>0</v>
      </c>
      <c r="O836">
        <f>IF(MONTH(A836)=9,1,0)</f>
        <v>0</v>
      </c>
      <c r="P836">
        <f>IF(MONTH(A836)=10,1,0)</f>
        <v>0</v>
      </c>
      <c r="Q836">
        <f>IF(MONTH(A836)=12,1,0)</f>
        <v>0</v>
      </c>
      <c r="R836">
        <f>IF(WEEKDAY(A836)&gt;=6,1,0)</f>
        <v>0</v>
      </c>
      <c r="S836">
        <v>6388.1</v>
      </c>
      <c r="T836">
        <f>IF(MONTH(A836)=2,1,0)</f>
        <v>0</v>
      </c>
      <c r="U836">
        <f>IF(MONTH(A836)=3,1,0)</f>
        <v>0</v>
      </c>
      <c r="V836">
        <f>IF(MONTH(A836)=5,1,0)</f>
        <v>0</v>
      </c>
      <c r="W836">
        <f>IF(MONTH(A836)=6,1,0)</f>
        <v>0</v>
      </c>
      <c r="X836">
        <f>IF(MONTH(A836)=7,1,0)</f>
        <v>0</v>
      </c>
      <c r="Y836">
        <f>IF(MONTH(A836)=11,1,0)</f>
        <v>0</v>
      </c>
    </row>
    <row r="837" spans="1:25">
      <c r="A837" s="1">
        <v>41380</v>
      </c>
      <c r="B837">
        <v>54</v>
      </c>
      <c r="C837">
        <v>145.03703703703704</v>
      </c>
      <c r="D837">
        <v>7832</v>
      </c>
      <c r="E837">
        <v>6</v>
      </c>
      <c r="F837">
        <v>70</v>
      </c>
      <c r="G837">
        <v>420</v>
      </c>
      <c r="H837">
        <v>60</v>
      </c>
      <c r="I837">
        <v>137.53333333333333</v>
      </c>
      <c r="J837">
        <v>8252</v>
      </c>
      <c r="K837">
        <v>0</v>
      </c>
      <c r="L837">
        <v>836</v>
      </c>
      <c r="M837">
        <f>IF(MONTH(A837)=4,1,0)</f>
        <v>1</v>
      </c>
      <c r="N837">
        <f>IF(MONTH(A837)=8,1,0)</f>
        <v>0</v>
      </c>
      <c r="O837">
        <f>IF(MONTH(A837)=9,1,0)</f>
        <v>0</v>
      </c>
      <c r="P837">
        <f>IF(MONTH(A837)=10,1,0)</f>
        <v>0</v>
      </c>
      <c r="Q837">
        <f>IF(MONTH(A837)=12,1,0)</f>
        <v>0</v>
      </c>
      <c r="R837">
        <f>IF(WEEKDAY(A837)&gt;=6,1,0)</f>
        <v>0</v>
      </c>
      <c r="S837">
        <v>7919.2</v>
      </c>
      <c r="T837">
        <f>IF(MONTH(A837)=2,1,0)</f>
        <v>0</v>
      </c>
      <c r="U837">
        <f>IF(MONTH(A837)=3,1,0)</f>
        <v>0</v>
      </c>
      <c r="V837">
        <f>IF(MONTH(A837)=5,1,0)</f>
        <v>0</v>
      </c>
      <c r="W837">
        <f>IF(MONTH(A837)=6,1,0)</f>
        <v>0</v>
      </c>
      <c r="X837">
        <f>IF(MONTH(A837)=7,1,0)</f>
        <v>0</v>
      </c>
      <c r="Y837">
        <f>IF(MONTH(A837)=11,1,0)</f>
        <v>0</v>
      </c>
    </row>
    <row r="838" spans="1:25">
      <c r="A838" s="1">
        <v>41381</v>
      </c>
      <c r="B838">
        <v>50</v>
      </c>
      <c r="C838">
        <v>143.86500000000001</v>
      </c>
      <c r="D838">
        <v>7193.25</v>
      </c>
      <c r="E838">
        <v>12</v>
      </c>
      <c r="F838">
        <v>87.25</v>
      </c>
      <c r="G838">
        <v>1047</v>
      </c>
      <c r="H838">
        <v>62</v>
      </c>
      <c r="I838">
        <v>132.90725806451613</v>
      </c>
      <c r="J838">
        <v>8240.25</v>
      </c>
      <c r="K838">
        <v>0</v>
      </c>
      <c r="L838">
        <v>837</v>
      </c>
      <c r="M838">
        <f>IF(MONTH(A838)=4,1,0)</f>
        <v>1</v>
      </c>
      <c r="N838">
        <f>IF(MONTH(A838)=8,1,0)</f>
        <v>0</v>
      </c>
      <c r="O838">
        <f>IF(MONTH(A838)=9,1,0)</f>
        <v>0</v>
      </c>
      <c r="P838">
        <f>IF(MONTH(A838)=10,1,0)</f>
        <v>0</v>
      </c>
      <c r="Q838">
        <f>IF(MONTH(A838)=12,1,0)</f>
        <v>0</v>
      </c>
      <c r="R838">
        <f>IF(WEEKDAY(A838)&gt;=6,1,0)</f>
        <v>0</v>
      </c>
      <c r="S838">
        <v>8252</v>
      </c>
      <c r="T838">
        <f>IF(MONTH(A838)=2,1,0)</f>
        <v>0</v>
      </c>
      <c r="U838">
        <f>IF(MONTH(A838)=3,1,0)</f>
        <v>0</v>
      </c>
      <c r="V838">
        <f>IF(MONTH(A838)=5,1,0)</f>
        <v>0</v>
      </c>
      <c r="W838">
        <f>IF(MONTH(A838)=6,1,0)</f>
        <v>0</v>
      </c>
      <c r="X838">
        <f>IF(MONTH(A838)=7,1,0)</f>
        <v>0</v>
      </c>
      <c r="Y838">
        <f>IF(MONTH(A838)=11,1,0)</f>
        <v>0</v>
      </c>
    </row>
    <row r="839" spans="1:25">
      <c r="A839" s="1">
        <v>41382</v>
      </c>
      <c r="B839">
        <v>65</v>
      </c>
      <c r="C839">
        <v>139.6846153846154</v>
      </c>
      <c r="D839">
        <v>9079.5</v>
      </c>
      <c r="E839">
        <v>23</v>
      </c>
      <c r="F839">
        <v>111.36086956521739</v>
      </c>
      <c r="G839">
        <v>2561.2999999999997</v>
      </c>
      <c r="H839">
        <v>88</v>
      </c>
      <c r="I839">
        <v>132.28181818181818</v>
      </c>
      <c r="J839">
        <v>11640.8</v>
      </c>
      <c r="K839">
        <v>0</v>
      </c>
      <c r="L839">
        <v>838</v>
      </c>
      <c r="M839">
        <f>IF(MONTH(A839)=4,1,0)</f>
        <v>1</v>
      </c>
      <c r="N839">
        <f>IF(MONTH(A839)=8,1,0)</f>
        <v>0</v>
      </c>
      <c r="O839">
        <f>IF(MONTH(A839)=9,1,0)</f>
        <v>0</v>
      </c>
      <c r="P839">
        <f>IF(MONTH(A839)=10,1,0)</f>
        <v>0</v>
      </c>
      <c r="Q839">
        <f>IF(MONTH(A839)=12,1,0)</f>
        <v>0</v>
      </c>
      <c r="R839">
        <f>IF(WEEKDAY(A839)&gt;=6,1,0)</f>
        <v>0</v>
      </c>
      <c r="S839">
        <v>8240.25</v>
      </c>
      <c r="T839">
        <f>IF(MONTH(A839)=2,1,0)</f>
        <v>0</v>
      </c>
      <c r="U839">
        <f>IF(MONTH(A839)=3,1,0)</f>
        <v>0</v>
      </c>
      <c r="V839">
        <f>IF(MONTH(A839)=5,1,0)</f>
        <v>0</v>
      </c>
      <c r="W839">
        <f>IF(MONTH(A839)=6,1,0)</f>
        <v>0</v>
      </c>
      <c r="X839">
        <f>IF(MONTH(A839)=7,1,0)</f>
        <v>0</v>
      </c>
      <c r="Y839">
        <f>IF(MONTH(A839)=11,1,0)</f>
        <v>0</v>
      </c>
    </row>
    <row r="840" spans="1:25">
      <c r="A840" s="1">
        <v>41383</v>
      </c>
      <c r="B840">
        <v>17</v>
      </c>
      <c r="C840">
        <v>114.82352941176471</v>
      </c>
      <c r="D840">
        <v>1952</v>
      </c>
      <c r="E840">
        <v>41</v>
      </c>
      <c r="F840">
        <v>122.76097560975607</v>
      </c>
      <c r="G840">
        <v>5033.1999999999989</v>
      </c>
      <c r="H840">
        <v>58</v>
      </c>
      <c r="I840">
        <v>120.43448275862067</v>
      </c>
      <c r="J840">
        <v>6985.1999999999989</v>
      </c>
      <c r="K840">
        <v>0</v>
      </c>
      <c r="L840">
        <v>839</v>
      </c>
      <c r="M840">
        <f>IF(MONTH(A840)=4,1,0)</f>
        <v>1</v>
      </c>
      <c r="N840">
        <f>IF(MONTH(A840)=8,1,0)</f>
        <v>0</v>
      </c>
      <c r="O840">
        <f>IF(MONTH(A840)=9,1,0)</f>
        <v>0</v>
      </c>
      <c r="P840">
        <f>IF(MONTH(A840)=10,1,0)</f>
        <v>0</v>
      </c>
      <c r="Q840">
        <f>IF(MONTH(A840)=12,1,0)</f>
        <v>0</v>
      </c>
      <c r="R840">
        <f>IF(WEEKDAY(A840)&gt;=6,1,0)</f>
        <v>1</v>
      </c>
      <c r="S840">
        <v>11640.8</v>
      </c>
      <c r="T840">
        <f>IF(MONTH(A840)=2,1,0)</f>
        <v>0</v>
      </c>
      <c r="U840">
        <f>IF(MONTH(A840)=3,1,0)</f>
        <v>0</v>
      </c>
      <c r="V840">
        <f>IF(MONTH(A840)=5,1,0)</f>
        <v>0</v>
      </c>
      <c r="W840">
        <f>IF(MONTH(A840)=6,1,0)</f>
        <v>0</v>
      </c>
      <c r="X840">
        <f>IF(MONTH(A840)=7,1,0)</f>
        <v>0</v>
      </c>
      <c r="Y840">
        <f>IF(MONTH(A840)=11,1,0)</f>
        <v>0</v>
      </c>
    </row>
    <row r="841" spans="1:25">
      <c r="A841" s="1">
        <v>41384</v>
      </c>
      <c r="B841">
        <v>7</v>
      </c>
      <c r="C841">
        <v>140.45714285714286</v>
      </c>
      <c r="D841">
        <v>983.2</v>
      </c>
      <c r="E841">
        <v>25</v>
      </c>
      <c r="F841">
        <v>128.548</v>
      </c>
      <c r="G841">
        <v>3213.7</v>
      </c>
      <c r="H841">
        <v>32</v>
      </c>
      <c r="I841">
        <v>131.15312499999999</v>
      </c>
      <c r="J841">
        <v>4196.8999999999996</v>
      </c>
      <c r="K841">
        <v>0</v>
      </c>
      <c r="L841">
        <v>840</v>
      </c>
      <c r="M841">
        <f>IF(MONTH(A841)=4,1,0)</f>
        <v>1</v>
      </c>
      <c r="N841">
        <f>IF(MONTH(A841)=8,1,0)</f>
        <v>0</v>
      </c>
      <c r="O841">
        <f>IF(MONTH(A841)=9,1,0)</f>
        <v>0</v>
      </c>
      <c r="P841">
        <f>IF(MONTH(A841)=10,1,0)</f>
        <v>0</v>
      </c>
      <c r="Q841">
        <f>IF(MONTH(A841)=12,1,0)</f>
        <v>0</v>
      </c>
      <c r="R841">
        <f>IF(WEEKDAY(A841)&gt;=6,1,0)</f>
        <v>1</v>
      </c>
      <c r="S841">
        <v>6985.1999999999989</v>
      </c>
      <c r="T841">
        <f>IF(MONTH(A841)=2,1,0)</f>
        <v>0</v>
      </c>
      <c r="U841">
        <f>IF(MONTH(A841)=3,1,0)</f>
        <v>0</v>
      </c>
      <c r="V841">
        <f>IF(MONTH(A841)=5,1,0)</f>
        <v>0</v>
      </c>
      <c r="W841">
        <f>IF(MONTH(A841)=6,1,0)</f>
        <v>0</v>
      </c>
      <c r="X841">
        <f>IF(MONTH(A841)=7,1,0)</f>
        <v>0</v>
      </c>
      <c r="Y841">
        <f>IF(MONTH(A841)=11,1,0)</f>
        <v>0</v>
      </c>
    </row>
    <row r="842" spans="1:25">
      <c r="A842" s="1">
        <v>41385</v>
      </c>
      <c r="B842">
        <v>88</v>
      </c>
      <c r="C842">
        <v>144.46590909090909</v>
      </c>
      <c r="D842">
        <v>12713</v>
      </c>
      <c r="E842">
        <v>1</v>
      </c>
      <c r="F842">
        <v>143.1</v>
      </c>
      <c r="G842">
        <v>143.1</v>
      </c>
      <c r="H842">
        <v>89</v>
      </c>
      <c r="I842">
        <v>144.45056179775281</v>
      </c>
      <c r="J842">
        <v>12856.1</v>
      </c>
      <c r="K842">
        <v>0</v>
      </c>
      <c r="L842">
        <v>841</v>
      </c>
      <c r="M842">
        <f>IF(MONTH(A842)=4,1,0)</f>
        <v>1</v>
      </c>
      <c r="N842">
        <f>IF(MONTH(A842)=8,1,0)</f>
        <v>0</v>
      </c>
      <c r="O842">
        <f>IF(MONTH(A842)=9,1,0)</f>
        <v>0</v>
      </c>
      <c r="P842">
        <f>IF(MONTH(A842)=10,1,0)</f>
        <v>0</v>
      </c>
      <c r="Q842">
        <f>IF(MONTH(A842)=12,1,0)</f>
        <v>0</v>
      </c>
      <c r="R842">
        <f>IF(WEEKDAY(A842)&gt;=6,1,0)</f>
        <v>0</v>
      </c>
      <c r="S842">
        <v>4196.8999999999996</v>
      </c>
      <c r="T842">
        <f>IF(MONTH(A842)=2,1,0)</f>
        <v>0</v>
      </c>
      <c r="U842">
        <f>IF(MONTH(A842)=3,1,0)</f>
        <v>0</v>
      </c>
      <c r="V842">
        <f>IF(MONTH(A842)=5,1,0)</f>
        <v>0</v>
      </c>
      <c r="W842">
        <f>IF(MONTH(A842)=6,1,0)</f>
        <v>0</v>
      </c>
      <c r="X842">
        <f>IF(MONTH(A842)=7,1,0)</f>
        <v>0</v>
      </c>
      <c r="Y842">
        <f>IF(MONTH(A842)=11,1,0)</f>
        <v>0</v>
      </c>
    </row>
    <row r="843" spans="1:25">
      <c r="A843" s="1">
        <v>41386</v>
      </c>
      <c r="B843">
        <v>93</v>
      </c>
      <c r="C843">
        <v>146.31182795698925</v>
      </c>
      <c r="D843">
        <v>13607</v>
      </c>
      <c r="E843">
        <v>2</v>
      </c>
      <c r="F843">
        <v>70</v>
      </c>
      <c r="G843">
        <v>140</v>
      </c>
      <c r="H843">
        <v>95</v>
      </c>
      <c r="I843">
        <v>144.70526315789473</v>
      </c>
      <c r="J843">
        <v>13747</v>
      </c>
      <c r="K843">
        <v>0</v>
      </c>
      <c r="L843">
        <v>842</v>
      </c>
      <c r="M843">
        <f>IF(MONTH(A843)=4,1,0)</f>
        <v>1</v>
      </c>
      <c r="N843">
        <f>IF(MONTH(A843)=8,1,0)</f>
        <v>0</v>
      </c>
      <c r="O843">
        <f>IF(MONTH(A843)=9,1,0)</f>
        <v>0</v>
      </c>
      <c r="P843">
        <f>IF(MONTH(A843)=10,1,0)</f>
        <v>0</v>
      </c>
      <c r="Q843">
        <f>IF(MONTH(A843)=12,1,0)</f>
        <v>0</v>
      </c>
      <c r="R843">
        <f>IF(WEEKDAY(A843)&gt;=6,1,0)</f>
        <v>0</v>
      </c>
      <c r="S843">
        <v>12856.1</v>
      </c>
      <c r="T843">
        <f>IF(MONTH(A843)=2,1,0)</f>
        <v>0</v>
      </c>
      <c r="U843">
        <f>IF(MONTH(A843)=3,1,0)</f>
        <v>0</v>
      </c>
      <c r="V843">
        <f>IF(MONTH(A843)=5,1,0)</f>
        <v>0</v>
      </c>
      <c r="W843">
        <f>IF(MONTH(A843)=6,1,0)</f>
        <v>0</v>
      </c>
      <c r="X843">
        <f>IF(MONTH(A843)=7,1,0)</f>
        <v>0</v>
      </c>
      <c r="Y843">
        <f>IF(MONTH(A843)=11,1,0)</f>
        <v>0</v>
      </c>
    </row>
    <row r="844" spans="1:25">
      <c r="A844" s="1">
        <v>41387</v>
      </c>
      <c r="B844">
        <v>92</v>
      </c>
      <c r="C844">
        <v>145.7391304347826</v>
      </c>
      <c r="D844">
        <v>13408</v>
      </c>
      <c r="E844">
        <v>6</v>
      </c>
      <c r="F844">
        <v>98.516666666666666</v>
      </c>
      <c r="G844">
        <v>591.1</v>
      </c>
      <c r="H844">
        <v>98</v>
      </c>
      <c r="I844">
        <v>142.84795918367348</v>
      </c>
      <c r="J844">
        <v>13999.1</v>
      </c>
      <c r="K844">
        <v>0</v>
      </c>
      <c r="L844">
        <v>843</v>
      </c>
      <c r="M844">
        <f>IF(MONTH(A844)=4,1,0)</f>
        <v>1</v>
      </c>
      <c r="N844">
        <f>IF(MONTH(A844)=8,1,0)</f>
        <v>0</v>
      </c>
      <c r="O844">
        <f>IF(MONTH(A844)=9,1,0)</f>
        <v>0</v>
      </c>
      <c r="P844">
        <f>IF(MONTH(A844)=10,1,0)</f>
        <v>0</v>
      </c>
      <c r="Q844">
        <f>IF(MONTH(A844)=12,1,0)</f>
        <v>0</v>
      </c>
      <c r="R844">
        <f>IF(WEEKDAY(A844)&gt;=6,1,0)</f>
        <v>0</v>
      </c>
      <c r="S844">
        <v>13747</v>
      </c>
      <c r="T844">
        <f>IF(MONTH(A844)=2,1,0)</f>
        <v>0</v>
      </c>
      <c r="U844">
        <f>IF(MONTH(A844)=3,1,0)</f>
        <v>0</v>
      </c>
      <c r="V844">
        <f>IF(MONTH(A844)=5,1,0)</f>
        <v>0</v>
      </c>
      <c r="W844">
        <f>IF(MONTH(A844)=6,1,0)</f>
        <v>0</v>
      </c>
      <c r="X844">
        <f>IF(MONTH(A844)=7,1,0)</f>
        <v>0</v>
      </c>
      <c r="Y844">
        <f>IF(MONTH(A844)=11,1,0)</f>
        <v>0</v>
      </c>
    </row>
    <row r="845" spans="1:25">
      <c r="A845" s="1">
        <v>41388</v>
      </c>
      <c r="B845">
        <v>90</v>
      </c>
      <c r="C845">
        <v>145.33333333333334</v>
      </c>
      <c r="D845">
        <v>13080</v>
      </c>
      <c r="E845">
        <v>5</v>
      </c>
      <c r="F845">
        <v>138</v>
      </c>
      <c r="G845">
        <v>690</v>
      </c>
      <c r="H845">
        <v>95</v>
      </c>
      <c r="I845">
        <v>144.94736842105263</v>
      </c>
      <c r="J845">
        <v>13770</v>
      </c>
      <c r="K845">
        <v>0</v>
      </c>
      <c r="L845">
        <v>844</v>
      </c>
      <c r="M845">
        <f>IF(MONTH(A845)=4,1,0)</f>
        <v>1</v>
      </c>
      <c r="N845">
        <f>IF(MONTH(A845)=8,1,0)</f>
        <v>0</v>
      </c>
      <c r="O845">
        <f>IF(MONTH(A845)=9,1,0)</f>
        <v>0</v>
      </c>
      <c r="P845">
        <f>IF(MONTH(A845)=10,1,0)</f>
        <v>0</v>
      </c>
      <c r="Q845">
        <f>IF(MONTH(A845)=12,1,0)</f>
        <v>0</v>
      </c>
      <c r="R845">
        <f>IF(WEEKDAY(A845)&gt;=6,1,0)</f>
        <v>0</v>
      </c>
      <c r="S845">
        <v>13999.1</v>
      </c>
      <c r="T845">
        <f>IF(MONTH(A845)=2,1,0)</f>
        <v>0</v>
      </c>
      <c r="U845">
        <f>IF(MONTH(A845)=3,1,0)</f>
        <v>0</v>
      </c>
      <c r="V845">
        <f>IF(MONTH(A845)=5,1,0)</f>
        <v>0</v>
      </c>
      <c r="W845">
        <f>IF(MONTH(A845)=6,1,0)</f>
        <v>0</v>
      </c>
      <c r="X845">
        <f>IF(MONTH(A845)=7,1,0)</f>
        <v>0</v>
      </c>
      <c r="Y845">
        <f>IF(MONTH(A845)=11,1,0)</f>
        <v>0</v>
      </c>
    </row>
    <row r="846" spans="1:25">
      <c r="A846" s="1">
        <v>41389</v>
      </c>
      <c r="B846">
        <v>94</v>
      </c>
      <c r="C846">
        <v>145.06382978723406</v>
      </c>
      <c r="D846">
        <v>13636</v>
      </c>
      <c r="E846">
        <v>5</v>
      </c>
      <c r="F846">
        <v>136</v>
      </c>
      <c r="G846">
        <v>680</v>
      </c>
      <c r="H846">
        <v>99</v>
      </c>
      <c r="I846">
        <v>144.60606060606059</v>
      </c>
      <c r="J846">
        <v>14316</v>
      </c>
      <c r="K846">
        <v>0</v>
      </c>
      <c r="L846">
        <v>845</v>
      </c>
      <c r="M846">
        <f>IF(MONTH(A846)=4,1,0)</f>
        <v>1</v>
      </c>
      <c r="N846">
        <f>IF(MONTH(A846)=8,1,0)</f>
        <v>0</v>
      </c>
      <c r="O846">
        <f>IF(MONTH(A846)=9,1,0)</f>
        <v>0</v>
      </c>
      <c r="P846">
        <f>IF(MONTH(A846)=10,1,0)</f>
        <v>0</v>
      </c>
      <c r="Q846">
        <f>IF(MONTH(A846)=12,1,0)</f>
        <v>0</v>
      </c>
      <c r="R846">
        <f>IF(WEEKDAY(A846)&gt;=6,1,0)</f>
        <v>0</v>
      </c>
      <c r="S846">
        <v>13770</v>
      </c>
      <c r="T846">
        <f>IF(MONTH(A846)=2,1,0)</f>
        <v>0</v>
      </c>
      <c r="U846">
        <f>IF(MONTH(A846)=3,1,0)</f>
        <v>0</v>
      </c>
      <c r="V846">
        <f>IF(MONTH(A846)=5,1,0)</f>
        <v>0</v>
      </c>
      <c r="W846">
        <f>IF(MONTH(A846)=6,1,0)</f>
        <v>0</v>
      </c>
      <c r="X846">
        <f>IF(MONTH(A846)=7,1,0)</f>
        <v>0</v>
      </c>
      <c r="Y846">
        <f>IF(MONTH(A846)=11,1,0)</f>
        <v>0</v>
      </c>
    </row>
    <row r="847" spans="1:25">
      <c r="A847" s="1">
        <v>41390</v>
      </c>
      <c r="B847">
        <v>35</v>
      </c>
      <c r="C847">
        <v>144.85714285714286</v>
      </c>
      <c r="D847">
        <v>5070</v>
      </c>
      <c r="E847">
        <v>10</v>
      </c>
      <c r="F847">
        <v>111.53000000000002</v>
      </c>
      <c r="G847">
        <v>1115.3000000000002</v>
      </c>
      <c r="H847">
        <v>45</v>
      </c>
      <c r="I847">
        <v>137.45111111111112</v>
      </c>
      <c r="J847">
        <v>6185.3</v>
      </c>
      <c r="K847">
        <v>0</v>
      </c>
      <c r="L847">
        <v>846</v>
      </c>
      <c r="M847">
        <f>IF(MONTH(A847)=4,1,0)</f>
        <v>1</v>
      </c>
      <c r="N847">
        <f>IF(MONTH(A847)=8,1,0)</f>
        <v>0</v>
      </c>
      <c r="O847">
        <f>IF(MONTH(A847)=9,1,0)</f>
        <v>0</v>
      </c>
      <c r="P847">
        <f>IF(MONTH(A847)=10,1,0)</f>
        <v>0</v>
      </c>
      <c r="Q847">
        <f>IF(MONTH(A847)=12,1,0)</f>
        <v>0</v>
      </c>
      <c r="R847">
        <f>IF(WEEKDAY(A847)&gt;=6,1,0)</f>
        <v>1</v>
      </c>
      <c r="S847">
        <v>14316</v>
      </c>
      <c r="T847">
        <f>IF(MONTH(A847)=2,1,0)</f>
        <v>0</v>
      </c>
      <c r="U847">
        <f>IF(MONTH(A847)=3,1,0)</f>
        <v>0</v>
      </c>
      <c r="V847">
        <f>IF(MONTH(A847)=5,1,0)</f>
        <v>0</v>
      </c>
      <c r="W847">
        <f>IF(MONTH(A847)=6,1,0)</f>
        <v>0</v>
      </c>
      <c r="X847">
        <f>IF(MONTH(A847)=7,1,0)</f>
        <v>0</v>
      </c>
      <c r="Y847">
        <f>IF(MONTH(A847)=11,1,0)</f>
        <v>0</v>
      </c>
    </row>
    <row r="848" spans="1:25">
      <c r="A848" s="1">
        <v>41391</v>
      </c>
      <c r="B848">
        <v>28</v>
      </c>
      <c r="C848">
        <v>144</v>
      </c>
      <c r="D848">
        <v>4032</v>
      </c>
      <c r="E848">
        <v>12</v>
      </c>
      <c r="F848">
        <v>109.03333333333335</v>
      </c>
      <c r="G848">
        <v>1308.4000000000001</v>
      </c>
      <c r="H848">
        <v>40</v>
      </c>
      <c r="I848">
        <v>133.51</v>
      </c>
      <c r="J848">
        <v>5340.4</v>
      </c>
      <c r="K848">
        <v>0</v>
      </c>
      <c r="L848">
        <v>847</v>
      </c>
      <c r="M848">
        <f>IF(MONTH(A848)=4,1,0)</f>
        <v>1</v>
      </c>
      <c r="N848">
        <f>IF(MONTH(A848)=8,1,0)</f>
        <v>0</v>
      </c>
      <c r="O848">
        <f>IF(MONTH(A848)=9,1,0)</f>
        <v>0</v>
      </c>
      <c r="P848">
        <f>IF(MONTH(A848)=10,1,0)</f>
        <v>0</v>
      </c>
      <c r="Q848">
        <f>IF(MONTH(A848)=12,1,0)</f>
        <v>0</v>
      </c>
      <c r="R848">
        <f>IF(WEEKDAY(A848)&gt;=6,1,0)</f>
        <v>1</v>
      </c>
      <c r="S848">
        <v>6185.3</v>
      </c>
      <c r="T848">
        <f>IF(MONTH(A848)=2,1,0)</f>
        <v>0</v>
      </c>
      <c r="U848">
        <f>IF(MONTH(A848)=3,1,0)</f>
        <v>0</v>
      </c>
      <c r="V848">
        <f>IF(MONTH(A848)=5,1,0)</f>
        <v>0</v>
      </c>
      <c r="W848">
        <f>IF(MONTH(A848)=6,1,0)</f>
        <v>0</v>
      </c>
      <c r="X848">
        <f>IF(MONTH(A848)=7,1,0)</f>
        <v>0</v>
      </c>
      <c r="Y848">
        <f>IF(MONTH(A848)=11,1,0)</f>
        <v>0</v>
      </c>
    </row>
    <row r="849" spans="1:25">
      <c r="A849" s="1">
        <v>41392</v>
      </c>
      <c r="B849">
        <v>33</v>
      </c>
      <c r="C849">
        <v>144.30303030303031</v>
      </c>
      <c r="D849">
        <v>4762</v>
      </c>
      <c r="E849">
        <v>4</v>
      </c>
      <c r="F849">
        <v>86.025000000000006</v>
      </c>
      <c r="G849">
        <v>344.1</v>
      </c>
      <c r="H849">
        <v>37</v>
      </c>
      <c r="I849">
        <v>138.00270270270272</v>
      </c>
      <c r="J849">
        <v>5106.1000000000004</v>
      </c>
      <c r="K849">
        <v>0</v>
      </c>
      <c r="L849">
        <v>848</v>
      </c>
      <c r="M849">
        <f>IF(MONTH(A849)=4,1,0)</f>
        <v>1</v>
      </c>
      <c r="N849">
        <f>IF(MONTH(A849)=8,1,0)</f>
        <v>0</v>
      </c>
      <c r="O849">
        <f>IF(MONTH(A849)=9,1,0)</f>
        <v>0</v>
      </c>
      <c r="P849">
        <f>IF(MONTH(A849)=10,1,0)</f>
        <v>0</v>
      </c>
      <c r="Q849">
        <f>IF(MONTH(A849)=12,1,0)</f>
        <v>0</v>
      </c>
      <c r="R849">
        <f>IF(WEEKDAY(A849)&gt;=6,1,0)</f>
        <v>0</v>
      </c>
      <c r="S849">
        <v>5340.4</v>
      </c>
      <c r="T849">
        <f>IF(MONTH(A849)=2,1,0)</f>
        <v>0</v>
      </c>
      <c r="U849">
        <f>IF(MONTH(A849)=3,1,0)</f>
        <v>0</v>
      </c>
      <c r="V849">
        <f>IF(MONTH(A849)=5,1,0)</f>
        <v>0</v>
      </c>
      <c r="W849">
        <f>IF(MONTH(A849)=6,1,0)</f>
        <v>0</v>
      </c>
      <c r="X849">
        <f>IF(MONTH(A849)=7,1,0)</f>
        <v>0</v>
      </c>
      <c r="Y849">
        <f>IF(MONTH(A849)=11,1,0)</f>
        <v>0</v>
      </c>
    </row>
    <row r="850" spans="1:25">
      <c r="A850" s="1">
        <v>41393</v>
      </c>
      <c r="B850">
        <v>83</v>
      </c>
      <c r="C850">
        <v>148.27710843373495</v>
      </c>
      <c r="D850">
        <v>12307</v>
      </c>
      <c r="E850">
        <v>6</v>
      </c>
      <c r="F850">
        <v>80.683333333333337</v>
      </c>
      <c r="G850">
        <v>484.1</v>
      </c>
      <c r="H850">
        <v>89</v>
      </c>
      <c r="I850">
        <v>143.72022471910114</v>
      </c>
      <c r="J850">
        <v>12791.1</v>
      </c>
      <c r="K850">
        <v>0</v>
      </c>
      <c r="L850">
        <v>849</v>
      </c>
      <c r="M850">
        <f>IF(MONTH(A850)=4,1,0)</f>
        <v>1</v>
      </c>
      <c r="N850">
        <f>IF(MONTH(A850)=8,1,0)</f>
        <v>0</v>
      </c>
      <c r="O850">
        <f>IF(MONTH(A850)=9,1,0)</f>
        <v>0</v>
      </c>
      <c r="P850">
        <f>IF(MONTH(A850)=10,1,0)</f>
        <v>0</v>
      </c>
      <c r="Q850">
        <f>IF(MONTH(A850)=12,1,0)</f>
        <v>0</v>
      </c>
      <c r="R850">
        <f>IF(WEEKDAY(A850)&gt;=6,1,0)</f>
        <v>0</v>
      </c>
      <c r="S850">
        <v>5106.1000000000004</v>
      </c>
      <c r="T850">
        <f>IF(MONTH(A850)=2,1,0)</f>
        <v>0</v>
      </c>
      <c r="U850">
        <f>IF(MONTH(A850)=3,1,0)</f>
        <v>0</v>
      </c>
      <c r="V850">
        <f>IF(MONTH(A850)=5,1,0)</f>
        <v>0</v>
      </c>
      <c r="W850">
        <f>IF(MONTH(A850)=6,1,0)</f>
        <v>0</v>
      </c>
      <c r="X850">
        <f>IF(MONTH(A850)=7,1,0)</f>
        <v>0</v>
      </c>
      <c r="Y850">
        <f>IF(MONTH(A850)=11,1,0)</f>
        <v>0</v>
      </c>
    </row>
    <row r="851" spans="1:25">
      <c r="A851" s="1">
        <v>41394</v>
      </c>
      <c r="B851">
        <v>89</v>
      </c>
      <c r="C851">
        <v>148.49438202247191</v>
      </c>
      <c r="D851">
        <v>13216</v>
      </c>
      <c r="E851">
        <v>10</v>
      </c>
      <c r="F851">
        <v>107.42</v>
      </c>
      <c r="G851">
        <v>1074.2</v>
      </c>
      <c r="H851">
        <v>99</v>
      </c>
      <c r="I851">
        <v>144.34545454545454</v>
      </c>
      <c r="J851">
        <v>14290.2</v>
      </c>
      <c r="K851">
        <v>0</v>
      </c>
      <c r="L851">
        <v>850</v>
      </c>
      <c r="M851">
        <f>IF(MONTH(A851)=4,1,0)</f>
        <v>1</v>
      </c>
      <c r="N851">
        <f>IF(MONTH(A851)=8,1,0)</f>
        <v>0</v>
      </c>
      <c r="O851">
        <f>IF(MONTH(A851)=9,1,0)</f>
        <v>0</v>
      </c>
      <c r="P851">
        <f>IF(MONTH(A851)=10,1,0)</f>
        <v>0</v>
      </c>
      <c r="Q851">
        <f>IF(MONTH(A851)=12,1,0)</f>
        <v>0</v>
      </c>
      <c r="R851">
        <f>IF(WEEKDAY(A851)&gt;=6,1,0)</f>
        <v>0</v>
      </c>
      <c r="S851">
        <v>12791.1</v>
      </c>
      <c r="T851">
        <f>IF(MONTH(A851)=2,1,0)</f>
        <v>0</v>
      </c>
      <c r="U851">
        <f>IF(MONTH(A851)=3,1,0)</f>
        <v>0</v>
      </c>
      <c r="V851">
        <f>IF(MONTH(A851)=5,1,0)</f>
        <v>0</v>
      </c>
      <c r="W851">
        <f>IF(MONTH(A851)=6,1,0)</f>
        <v>0</v>
      </c>
      <c r="X851">
        <f>IF(MONTH(A851)=7,1,0)</f>
        <v>0</v>
      </c>
      <c r="Y851">
        <f>IF(MONTH(A851)=11,1,0)</f>
        <v>0</v>
      </c>
    </row>
    <row r="852" spans="1:25">
      <c r="A852" s="1">
        <v>41395</v>
      </c>
      <c r="B852">
        <v>77</v>
      </c>
      <c r="C852">
        <v>145.12987012987014</v>
      </c>
      <c r="D852">
        <v>11175</v>
      </c>
      <c r="E852">
        <v>18</v>
      </c>
      <c r="F852">
        <v>114.12777777777779</v>
      </c>
      <c r="G852">
        <v>2054.3000000000002</v>
      </c>
      <c r="H852">
        <v>95</v>
      </c>
      <c r="I852">
        <v>139.25578947368419</v>
      </c>
      <c r="J852">
        <v>13229.3</v>
      </c>
      <c r="K852">
        <v>0</v>
      </c>
      <c r="L852">
        <v>851</v>
      </c>
      <c r="M852">
        <f>IF(MONTH(A852)=4,1,0)</f>
        <v>0</v>
      </c>
      <c r="N852">
        <f>IF(MONTH(A852)=8,1,0)</f>
        <v>0</v>
      </c>
      <c r="O852">
        <f>IF(MONTH(A852)=9,1,0)</f>
        <v>0</v>
      </c>
      <c r="P852">
        <f>IF(MONTH(A852)=10,1,0)</f>
        <v>0</v>
      </c>
      <c r="Q852">
        <f>IF(MONTH(A852)=12,1,0)</f>
        <v>0</v>
      </c>
      <c r="R852">
        <f>IF(WEEKDAY(A852)&gt;=6,1,0)</f>
        <v>0</v>
      </c>
      <c r="S852">
        <v>14290.2</v>
      </c>
      <c r="T852">
        <f>IF(MONTH(A852)=2,1,0)</f>
        <v>0</v>
      </c>
      <c r="U852">
        <f>IF(MONTH(A852)=3,1,0)</f>
        <v>0</v>
      </c>
      <c r="V852">
        <f>IF(MONTH(A852)=5,1,0)</f>
        <v>1</v>
      </c>
      <c r="W852">
        <f>IF(MONTH(A852)=6,1,0)</f>
        <v>0</v>
      </c>
      <c r="X852">
        <f>IF(MONTH(A852)=7,1,0)</f>
        <v>0</v>
      </c>
      <c r="Y852">
        <f>IF(MONTH(A852)=11,1,0)</f>
        <v>0</v>
      </c>
    </row>
    <row r="853" spans="1:25">
      <c r="A853" s="1">
        <v>41396</v>
      </c>
      <c r="B853">
        <v>81</v>
      </c>
      <c r="C853">
        <v>139.82716049382717</v>
      </c>
      <c r="D853">
        <v>11326</v>
      </c>
      <c r="E853">
        <v>19</v>
      </c>
      <c r="F853">
        <v>104.28421052631579</v>
      </c>
      <c r="G853">
        <v>1981.3999999999999</v>
      </c>
      <c r="H853">
        <v>100</v>
      </c>
      <c r="I853">
        <v>133.07399999999998</v>
      </c>
      <c r="J853">
        <v>13307.4</v>
      </c>
      <c r="K853">
        <v>0</v>
      </c>
      <c r="L853">
        <v>852</v>
      </c>
      <c r="M853">
        <f>IF(MONTH(A853)=4,1,0)</f>
        <v>0</v>
      </c>
      <c r="N853">
        <f>IF(MONTH(A853)=8,1,0)</f>
        <v>0</v>
      </c>
      <c r="O853">
        <f>IF(MONTH(A853)=9,1,0)</f>
        <v>0</v>
      </c>
      <c r="P853">
        <f>IF(MONTH(A853)=10,1,0)</f>
        <v>0</v>
      </c>
      <c r="Q853">
        <f>IF(MONTH(A853)=12,1,0)</f>
        <v>0</v>
      </c>
      <c r="R853">
        <f>IF(WEEKDAY(A853)&gt;=6,1,0)</f>
        <v>0</v>
      </c>
      <c r="S853">
        <v>13229.3</v>
      </c>
      <c r="T853">
        <f>IF(MONTH(A853)=2,1,0)</f>
        <v>0</v>
      </c>
      <c r="U853">
        <f>IF(MONTH(A853)=3,1,0)</f>
        <v>0</v>
      </c>
      <c r="V853">
        <f>IF(MONTH(A853)=5,1,0)</f>
        <v>1</v>
      </c>
      <c r="W853">
        <f>IF(MONTH(A853)=6,1,0)</f>
        <v>0</v>
      </c>
      <c r="X853">
        <f>IF(MONTH(A853)=7,1,0)</f>
        <v>0</v>
      </c>
      <c r="Y853">
        <f>IF(MONTH(A853)=11,1,0)</f>
        <v>0</v>
      </c>
    </row>
    <row r="854" spans="1:25">
      <c r="A854" s="1">
        <v>41397</v>
      </c>
      <c r="B854">
        <v>24</v>
      </c>
      <c r="C854">
        <v>115.33333333333333</v>
      </c>
      <c r="D854">
        <v>2768</v>
      </c>
      <c r="E854">
        <v>19</v>
      </c>
      <c r="F854">
        <v>127.11052631578944</v>
      </c>
      <c r="G854">
        <v>2415.0999999999995</v>
      </c>
      <c r="H854">
        <v>43</v>
      </c>
      <c r="I854">
        <v>120.53720930232556</v>
      </c>
      <c r="J854">
        <v>5183.0999999999995</v>
      </c>
      <c r="K854">
        <v>0</v>
      </c>
      <c r="L854">
        <v>853</v>
      </c>
      <c r="M854">
        <f>IF(MONTH(A854)=4,1,0)</f>
        <v>0</v>
      </c>
      <c r="N854">
        <f>IF(MONTH(A854)=8,1,0)</f>
        <v>0</v>
      </c>
      <c r="O854">
        <f>IF(MONTH(A854)=9,1,0)</f>
        <v>0</v>
      </c>
      <c r="P854">
        <f>IF(MONTH(A854)=10,1,0)</f>
        <v>0</v>
      </c>
      <c r="Q854">
        <f>IF(MONTH(A854)=12,1,0)</f>
        <v>0</v>
      </c>
      <c r="R854">
        <f>IF(WEEKDAY(A854)&gt;=6,1,0)</f>
        <v>1</v>
      </c>
      <c r="S854">
        <v>13307.4</v>
      </c>
      <c r="T854">
        <f>IF(MONTH(A854)=2,1,0)</f>
        <v>0</v>
      </c>
      <c r="U854">
        <f>IF(MONTH(A854)=3,1,0)</f>
        <v>0</v>
      </c>
      <c r="V854">
        <f>IF(MONTH(A854)=5,1,0)</f>
        <v>1</v>
      </c>
      <c r="W854">
        <f>IF(MONTH(A854)=6,1,0)</f>
        <v>0</v>
      </c>
      <c r="X854">
        <f>IF(MONTH(A854)=7,1,0)</f>
        <v>0</v>
      </c>
      <c r="Y854">
        <f>IF(MONTH(A854)=11,1,0)</f>
        <v>0</v>
      </c>
    </row>
    <row r="855" spans="1:25">
      <c r="A855" s="1">
        <v>41398</v>
      </c>
      <c r="B855">
        <v>10</v>
      </c>
      <c r="C855">
        <v>70</v>
      </c>
      <c r="D855">
        <v>700</v>
      </c>
      <c r="E855">
        <v>4</v>
      </c>
      <c r="F855">
        <v>125.52500000000001</v>
      </c>
      <c r="G855">
        <v>502.1</v>
      </c>
      <c r="H855">
        <v>14</v>
      </c>
      <c r="I855">
        <v>85.864285714285714</v>
      </c>
      <c r="J855">
        <v>1202.0999999999999</v>
      </c>
      <c r="K855">
        <v>0</v>
      </c>
      <c r="L855">
        <v>854</v>
      </c>
      <c r="M855">
        <f>IF(MONTH(A855)=4,1,0)</f>
        <v>0</v>
      </c>
      <c r="N855">
        <f>IF(MONTH(A855)=8,1,0)</f>
        <v>0</v>
      </c>
      <c r="O855">
        <f>IF(MONTH(A855)=9,1,0)</f>
        <v>0</v>
      </c>
      <c r="P855">
        <f>IF(MONTH(A855)=10,1,0)</f>
        <v>0</v>
      </c>
      <c r="Q855">
        <f>IF(MONTH(A855)=12,1,0)</f>
        <v>0</v>
      </c>
      <c r="R855">
        <f>IF(WEEKDAY(A855)&gt;=6,1,0)</f>
        <v>1</v>
      </c>
      <c r="S855">
        <v>5183.0999999999995</v>
      </c>
      <c r="T855">
        <f>IF(MONTH(A855)=2,1,0)</f>
        <v>0</v>
      </c>
      <c r="U855">
        <f>IF(MONTH(A855)=3,1,0)</f>
        <v>0</v>
      </c>
      <c r="V855">
        <f>IF(MONTH(A855)=5,1,0)</f>
        <v>1</v>
      </c>
      <c r="W855">
        <f>IF(MONTH(A855)=6,1,0)</f>
        <v>0</v>
      </c>
      <c r="X855">
        <f>IF(MONTH(A855)=7,1,0)</f>
        <v>0</v>
      </c>
      <c r="Y855">
        <f>IF(MONTH(A855)=11,1,0)</f>
        <v>0</v>
      </c>
    </row>
    <row r="856" spans="1:25">
      <c r="A856" s="1">
        <v>41399</v>
      </c>
      <c r="B856">
        <v>10</v>
      </c>
      <c r="C856">
        <v>142.5</v>
      </c>
      <c r="D856">
        <v>1425</v>
      </c>
      <c r="E856">
        <v>4</v>
      </c>
      <c r="F856">
        <v>105.77500000000001</v>
      </c>
      <c r="G856">
        <v>423.1</v>
      </c>
      <c r="H856">
        <v>14</v>
      </c>
      <c r="I856">
        <v>132.00714285714284</v>
      </c>
      <c r="J856">
        <v>1848.1</v>
      </c>
      <c r="K856">
        <v>0</v>
      </c>
      <c r="L856">
        <v>855</v>
      </c>
      <c r="M856">
        <f>IF(MONTH(A856)=4,1,0)</f>
        <v>0</v>
      </c>
      <c r="N856">
        <f>IF(MONTH(A856)=8,1,0)</f>
        <v>0</v>
      </c>
      <c r="O856">
        <f>IF(MONTH(A856)=9,1,0)</f>
        <v>0</v>
      </c>
      <c r="P856">
        <f>IF(MONTH(A856)=10,1,0)</f>
        <v>0</v>
      </c>
      <c r="Q856">
        <f>IF(MONTH(A856)=12,1,0)</f>
        <v>0</v>
      </c>
      <c r="R856">
        <f>IF(WEEKDAY(A856)&gt;=6,1,0)</f>
        <v>0</v>
      </c>
      <c r="S856">
        <v>1202.0999999999999</v>
      </c>
      <c r="T856">
        <f>IF(MONTH(A856)=2,1,0)</f>
        <v>0</v>
      </c>
      <c r="U856">
        <f>IF(MONTH(A856)=3,1,0)</f>
        <v>0</v>
      </c>
      <c r="V856">
        <f>IF(MONTH(A856)=5,1,0)</f>
        <v>1</v>
      </c>
      <c r="W856">
        <f>IF(MONTH(A856)=6,1,0)</f>
        <v>0</v>
      </c>
      <c r="X856">
        <f>IF(MONTH(A856)=7,1,0)</f>
        <v>0</v>
      </c>
      <c r="Y856">
        <f>IF(MONTH(A856)=11,1,0)</f>
        <v>0</v>
      </c>
    </row>
    <row r="857" spans="1:25">
      <c r="A857" s="1">
        <v>41400</v>
      </c>
      <c r="B857">
        <v>30</v>
      </c>
      <c r="C857">
        <v>146.5</v>
      </c>
      <c r="D857">
        <v>4395</v>
      </c>
      <c r="E857">
        <v>5</v>
      </c>
      <c r="F857">
        <v>98.62</v>
      </c>
      <c r="G857">
        <v>493.1</v>
      </c>
      <c r="H857">
        <v>35</v>
      </c>
      <c r="I857">
        <v>139.66</v>
      </c>
      <c r="J857">
        <v>4888.1000000000004</v>
      </c>
      <c r="K857">
        <v>0</v>
      </c>
      <c r="L857">
        <v>856</v>
      </c>
      <c r="M857">
        <f>IF(MONTH(A857)=4,1,0)</f>
        <v>0</v>
      </c>
      <c r="N857">
        <f>IF(MONTH(A857)=8,1,0)</f>
        <v>0</v>
      </c>
      <c r="O857">
        <f>IF(MONTH(A857)=9,1,0)</f>
        <v>0</v>
      </c>
      <c r="P857">
        <f>IF(MONTH(A857)=10,1,0)</f>
        <v>0</v>
      </c>
      <c r="Q857">
        <f>IF(MONTH(A857)=12,1,0)</f>
        <v>0</v>
      </c>
      <c r="R857">
        <f>IF(WEEKDAY(A857)&gt;=6,1,0)</f>
        <v>0</v>
      </c>
      <c r="S857">
        <v>1848.1</v>
      </c>
      <c r="T857">
        <f>IF(MONTH(A857)=2,1,0)</f>
        <v>0</v>
      </c>
      <c r="U857">
        <f>IF(MONTH(A857)=3,1,0)</f>
        <v>0</v>
      </c>
      <c r="V857">
        <f>IF(MONTH(A857)=5,1,0)</f>
        <v>1</v>
      </c>
      <c r="W857">
        <f>IF(MONTH(A857)=6,1,0)</f>
        <v>0</v>
      </c>
      <c r="X857">
        <f>IF(MONTH(A857)=7,1,0)</f>
        <v>0</v>
      </c>
      <c r="Y857">
        <f>IF(MONTH(A857)=11,1,0)</f>
        <v>0</v>
      </c>
    </row>
    <row r="858" spans="1:25">
      <c r="A858" s="1">
        <v>41401</v>
      </c>
      <c r="B858">
        <v>41</v>
      </c>
      <c r="C858">
        <v>147.17073170731706</v>
      </c>
      <c r="D858">
        <v>6034</v>
      </c>
      <c r="E858">
        <v>14</v>
      </c>
      <c r="F858">
        <v>80.221428571428561</v>
      </c>
      <c r="G858">
        <v>1123.0999999999999</v>
      </c>
      <c r="H858">
        <v>55</v>
      </c>
      <c r="I858">
        <v>130.12909090909091</v>
      </c>
      <c r="J858">
        <v>7157.1</v>
      </c>
      <c r="K858">
        <v>0</v>
      </c>
      <c r="L858">
        <v>857</v>
      </c>
      <c r="M858">
        <f>IF(MONTH(A858)=4,1,0)</f>
        <v>0</v>
      </c>
      <c r="N858">
        <f>IF(MONTH(A858)=8,1,0)</f>
        <v>0</v>
      </c>
      <c r="O858">
        <f>IF(MONTH(A858)=9,1,0)</f>
        <v>0</v>
      </c>
      <c r="P858">
        <f>IF(MONTH(A858)=10,1,0)</f>
        <v>0</v>
      </c>
      <c r="Q858">
        <f>IF(MONTH(A858)=12,1,0)</f>
        <v>0</v>
      </c>
      <c r="R858">
        <f>IF(WEEKDAY(A858)&gt;=6,1,0)</f>
        <v>0</v>
      </c>
      <c r="S858">
        <v>4888.1000000000004</v>
      </c>
      <c r="T858">
        <f>IF(MONTH(A858)=2,1,0)</f>
        <v>0</v>
      </c>
      <c r="U858">
        <f>IF(MONTH(A858)=3,1,0)</f>
        <v>0</v>
      </c>
      <c r="V858">
        <f>IF(MONTH(A858)=5,1,0)</f>
        <v>1</v>
      </c>
      <c r="W858">
        <f>IF(MONTH(A858)=6,1,0)</f>
        <v>0</v>
      </c>
      <c r="X858">
        <f>IF(MONTH(A858)=7,1,0)</f>
        <v>0</v>
      </c>
      <c r="Y858">
        <f>IF(MONTH(A858)=11,1,0)</f>
        <v>0</v>
      </c>
    </row>
    <row r="859" spans="1:25">
      <c r="A859" s="1">
        <v>41402</v>
      </c>
      <c r="B859">
        <v>45</v>
      </c>
      <c r="C859">
        <v>145.89555555555555</v>
      </c>
      <c r="D859">
        <v>6565.3</v>
      </c>
      <c r="E859">
        <v>19</v>
      </c>
      <c r="F859">
        <v>81.689473684210526</v>
      </c>
      <c r="G859">
        <v>1552.1</v>
      </c>
      <c r="H859">
        <v>64</v>
      </c>
      <c r="I859">
        <v>126.83437499999999</v>
      </c>
      <c r="J859">
        <v>8117.4</v>
      </c>
      <c r="K859">
        <v>0</v>
      </c>
      <c r="L859">
        <v>858</v>
      </c>
      <c r="M859">
        <f>IF(MONTH(A859)=4,1,0)</f>
        <v>0</v>
      </c>
      <c r="N859">
        <f>IF(MONTH(A859)=8,1,0)</f>
        <v>0</v>
      </c>
      <c r="O859">
        <f>IF(MONTH(A859)=9,1,0)</f>
        <v>0</v>
      </c>
      <c r="P859">
        <f>IF(MONTH(A859)=10,1,0)</f>
        <v>0</v>
      </c>
      <c r="Q859">
        <f>IF(MONTH(A859)=12,1,0)</f>
        <v>0</v>
      </c>
      <c r="R859">
        <f>IF(WEEKDAY(A859)&gt;=6,1,0)</f>
        <v>0</v>
      </c>
      <c r="S859">
        <v>7157.1</v>
      </c>
      <c r="T859">
        <f>IF(MONTH(A859)=2,1,0)</f>
        <v>0</v>
      </c>
      <c r="U859">
        <f>IF(MONTH(A859)=3,1,0)</f>
        <v>0</v>
      </c>
      <c r="V859">
        <f>IF(MONTH(A859)=5,1,0)</f>
        <v>1</v>
      </c>
      <c r="W859">
        <f>IF(MONTH(A859)=6,1,0)</f>
        <v>0</v>
      </c>
      <c r="X859">
        <f>IF(MONTH(A859)=7,1,0)</f>
        <v>0</v>
      </c>
      <c r="Y859">
        <f>IF(MONTH(A859)=11,1,0)</f>
        <v>0</v>
      </c>
    </row>
    <row r="860" spans="1:25">
      <c r="A860" s="1">
        <v>41403</v>
      </c>
      <c r="B860">
        <v>52</v>
      </c>
      <c r="C860">
        <v>144.50961538461539</v>
      </c>
      <c r="D860">
        <v>7514.5</v>
      </c>
      <c r="E860">
        <v>12</v>
      </c>
      <c r="F860">
        <v>101.675</v>
      </c>
      <c r="G860">
        <v>1220.0999999999999</v>
      </c>
      <c r="H860">
        <v>64</v>
      </c>
      <c r="I860">
        <v>136.47812500000001</v>
      </c>
      <c r="J860">
        <v>8734.6</v>
      </c>
      <c r="K860">
        <v>0</v>
      </c>
      <c r="L860">
        <v>859</v>
      </c>
      <c r="M860">
        <f>IF(MONTH(A860)=4,1,0)</f>
        <v>0</v>
      </c>
      <c r="N860">
        <f>IF(MONTH(A860)=8,1,0)</f>
        <v>0</v>
      </c>
      <c r="O860">
        <f>IF(MONTH(A860)=9,1,0)</f>
        <v>0</v>
      </c>
      <c r="P860">
        <f>IF(MONTH(A860)=10,1,0)</f>
        <v>0</v>
      </c>
      <c r="Q860">
        <f>IF(MONTH(A860)=12,1,0)</f>
        <v>0</v>
      </c>
      <c r="R860">
        <f>IF(WEEKDAY(A860)&gt;=6,1,0)</f>
        <v>0</v>
      </c>
      <c r="S860">
        <v>8117.4</v>
      </c>
      <c r="T860">
        <f>IF(MONTH(A860)=2,1,0)</f>
        <v>0</v>
      </c>
      <c r="U860">
        <f>IF(MONTH(A860)=3,1,0)</f>
        <v>0</v>
      </c>
      <c r="V860">
        <f>IF(MONTH(A860)=5,1,0)</f>
        <v>1</v>
      </c>
      <c r="W860">
        <f>IF(MONTH(A860)=6,1,0)</f>
        <v>0</v>
      </c>
      <c r="X860">
        <f>IF(MONTH(A860)=7,1,0)</f>
        <v>0</v>
      </c>
      <c r="Y860">
        <f>IF(MONTH(A860)=11,1,0)</f>
        <v>0</v>
      </c>
    </row>
    <row r="861" spans="1:25">
      <c r="A861" s="1">
        <v>41404</v>
      </c>
      <c r="B861">
        <v>2</v>
      </c>
      <c r="C861">
        <v>134.1</v>
      </c>
      <c r="D861">
        <v>268.2</v>
      </c>
      <c r="E861">
        <v>5</v>
      </c>
      <c r="F861">
        <v>98.62</v>
      </c>
      <c r="G861">
        <v>493.1</v>
      </c>
      <c r="H861">
        <v>7</v>
      </c>
      <c r="I861">
        <v>108.75714285714285</v>
      </c>
      <c r="J861">
        <v>761.3</v>
      </c>
      <c r="K861">
        <v>0</v>
      </c>
      <c r="L861">
        <v>860</v>
      </c>
      <c r="M861">
        <f>IF(MONTH(A861)=4,1,0)</f>
        <v>0</v>
      </c>
      <c r="N861">
        <f>IF(MONTH(A861)=8,1,0)</f>
        <v>0</v>
      </c>
      <c r="O861">
        <f>IF(MONTH(A861)=9,1,0)</f>
        <v>0</v>
      </c>
      <c r="P861">
        <f>IF(MONTH(A861)=10,1,0)</f>
        <v>0</v>
      </c>
      <c r="Q861">
        <f>IF(MONTH(A861)=12,1,0)</f>
        <v>0</v>
      </c>
      <c r="R861">
        <f>IF(WEEKDAY(A861)&gt;=6,1,0)</f>
        <v>1</v>
      </c>
      <c r="S861">
        <v>8734.6</v>
      </c>
      <c r="T861">
        <f>IF(MONTH(A861)=2,1,0)</f>
        <v>0</v>
      </c>
      <c r="U861">
        <f>IF(MONTH(A861)=3,1,0)</f>
        <v>0</v>
      </c>
      <c r="V861">
        <f>IF(MONTH(A861)=5,1,0)</f>
        <v>1</v>
      </c>
      <c r="W861">
        <f>IF(MONTH(A861)=6,1,0)</f>
        <v>0</v>
      </c>
      <c r="X861">
        <f>IF(MONTH(A861)=7,1,0)</f>
        <v>0</v>
      </c>
      <c r="Y861">
        <f>IF(MONTH(A861)=11,1,0)</f>
        <v>0</v>
      </c>
    </row>
    <row r="862" spans="1:25">
      <c r="A862" s="1">
        <v>41405</v>
      </c>
      <c r="B862">
        <v>0</v>
      </c>
      <c r="C862">
        <v>0</v>
      </c>
      <c r="D862">
        <v>0</v>
      </c>
      <c r="E862">
        <v>1</v>
      </c>
      <c r="F862">
        <v>70</v>
      </c>
      <c r="G862">
        <v>70</v>
      </c>
      <c r="H862">
        <v>1</v>
      </c>
      <c r="I862">
        <v>70</v>
      </c>
      <c r="J862">
        <v>70</v>
      </c>
      <c r="K862">
        <v>0</v>
      </c>
      <c r="L862">
        <v>861</v>
      </c>
      <c r="M862">
        <f>IF(MONTH(A862)=4,1,0)</f>
        <v>0</v>
      </c>
      <c r="N862">
        <f>IF(MONTH(A862)=8,1,0)</f>
        <v>0</v>
      </c>
      <c r="O862">
        <f>IF(MONTH(A862)=9,1,0)</f>
        <v>0</v>
      </c>
      <c r="P862">
        <f>IF(MONTH(A862)=10,1,0)</f>
        <v>0</v>
      </c>
      <c r="Q862">
        <f>IF(MONTH(A862)=12,1,0)</f>
        <v>0</v>
      </c>
      <c r="R862">
        <f>IF(WEEKDAY(A862)&gt;=6,1,0)</f>
        <v>1</v>
      </c>
      <c r="S862">
        <v>761.3</v>
      </c>
      <c r="T862">
        <f>IF(MONTH(A862)=2,1,0)</f>
        <v>0</v>
      </c>
      <c r="U862">
        <f>IF(MONTH(A862)=3,1,0)</f>
        <v>0</v>
      </c>
      <c r="V862">
        <f>IF(MONTH(A862)=5,1,0)</f>
        <v>1</v>
      </c>
      <c r="W862">
        <f>IF(MONTH(A862)=6,1,0)</f>
        <v>0</v>
      </c>
      <c r="X862">
        <f>IF(MONTH(A862)=7,1,0)</f>
        <v>0</v>
      </c>
      <c r="Y862">
        <f>IF(MONTH(A862)=11,1,0)</f>
        <v>0</v>
      </c>
    </row>
    <row r="863" spans="1:25">
      <c r="A863" s="1">
        <v>41406</v>
      </c>
      <c r="B863">
        <v>1</v>
      </c>
      <c r="C863">
        <v>139</v>
      </c>
      <c r="D863">
        <v>139</v>
      </c>
      <c r="E863">
        <v>1</v>
      </c>
      <c r="F863">
        <v>70</v>
      </c>
      <c r="G863">
        <v>70</v>
      </c>
      <c r="H863">
        <v>2</v>
      </c>
      <c r="I863">
        <v>104.5</v>
      </c>
      <c r="J863">
        <v>209</v>
      </c>
      <c r="K863">
        <v>0</v>
      </c>
      <c r="L863">
        <v>862</v>
      </c>
      <c r="M863">
        <f>IF(MONTH(A863)=4,1,0)</f>
        <v>0</v>
      </c>
      <c r="N863">
        <f>IF(MONTH(A863)=8,1,0)</f>
        <v>0</v>
      </c>
      <c r="O863">
        <f>IF(MONTH(A863)=9,1,0)</f>
        <v>0</v>
      </c>
      <c r="P863">
        <f>IF(MONTH(A863)=10,1,0)</f>
        <v>0</v>
      </c>
      <c r="Q863">
        <f>IF(MONTH(A863)=12,1,0)</f>
        <v>0</v>
      </c>
      <c r="R863">
        <f>IF(WEEKDAY(A863)&gt;=6,1,0)</f>
        <v>0</v>
      </c>
      <c r="S863">
        <v>70</v>
      </c>
      <c r="T863">
        <f>IF(MONTH(A863)=2,1,0)</f>
        <v>0</v>
      </c>
      <c r="U863">
        <f>IF(MONTH(A863)=3,1,0)</f>
        <v>0</v>
      </c>
      <c r="V863">
        <f>IF(MONTH(A863)=5,1,0)</f>
        <v>1</v>
      </c>
      <c r="W863">
        <f>IF(MONTH(A863)=6,1,0)</f>
        <v>0</v>
      </c>
      <c r="X863">
        <f>IF(MONTH(A863)=7,1,0)</f>
        <v>0</v>
      </c>
      <c r="Y863">
        <f>IF(MONTH(A863)=11,1,0)</f>
        <v>0</v>
      </c>
    </row>
    <row r="864" spans="1:25">
      <c r="A864" s="1">
        <v>41407</v>
      </c>
      <c r="B864">
        <v>1</v>
      </c>
      <c r="C864">
        <v>149</v>
      </c>
      <c r="D864">
        <v>149</v>
      </c>
      <c r="E864">
        <v>7</v>
      </c>
      <c r="F864">
        <v>110.88571428571429</v>
      </c>
      <c r="G864">
        <v>776.2</v>
      </c>
      <c r="H864">
        <v>8</v>
      </c>
      <c r="I864">
        <v>115.65</v>
      </c>
      <c r="J864">
        <v>925.2</v>
      </c>
      <c r="K864">
        <v>0</v>
      </c>
      <c r="L864">
        <v>863</v>
      </c>
      <c r="M864">
        <f>IF(MONTH(A864)=4,1,0)</f>
        <v>0</v>
      </c>
      <c r="N864">
        <f>IF(MONTH(A864)=8,1,0)</f>
        <v>0</v>
      </c>
      <c r="O864">
        <f>IF(MONTH(A864)=9,1,0)</f>
        <v>0</v>
      </c>
      <c r="P864">
        <f>IF(MONTH(A864)=10,1,0)</f>
        <v>0</v>
      </c>
      <c r="Q864">
        <f>IF(MONTH(A864)=12,1,0)</f>
        <v>0</v>
      </c>
      <c r="R864">
        <f>IF(WEEKDAY(A864)&gt;=6,1,0)</f>
        <v>0</v>
      </c>
      <c r="S864">
        <v>209</v>
      </c>
      <c r="T864">
        <f>IF(MONTH(A864)=2,1,0)</f>
        <v>0</v>
      </c>
      <c r="U864">
        <f>IF(MONTH(A864)=3,1,0)</f>
        <v>0</v>
      </c>
      <c r="V864">
        <f>IF(MONTH(A864)=5,1,0)</f>
        <v>1</v>
      </c>
      <c r="W864">
        <f>IF(MONTH(A864)=6,1,0)</f>
        <v>0</v>
      </c>
      <c r="X864">
        <f>IF(MONTH(A864)=7,1,0)</f>
        <v>0</v>
      </c>
      <c r="Y864">
        <f>IF(MONTH(A864)=11,1,0)</f>
        <v>0</v>
      </c>
    </row>
    <row r="865" spans="1:25">
      <c r="A865" s="1">
        <v>41408</v>
      </c>
      <c r="B865">
        <v>23</v>
      </c>
      <c r="C865">
        <v>148.34782608695653</v>
      </c>
      <c r="D865">
        <v>3412</v>
      </c>
      <c r="E865">
        <v>12</v>
      </c>
      <c r="F865">
        <v>116.86666666666667</v>
      </c>
      <c r="G865">
        <v>1402.4</v>
      </c>
      <c r="H865">
        <v>35</v>
      </c>
      <c r="I865">
        <v>137.5542857142857</v>
      </c>
      <c r="J865">
        <v>4814.3999999999996</v>
      </c>
      <c r="K865">
        <v>0</v>
      </c>
      <c r="L865">
        <v>864</v>
      </c>
      <c r="M865">
        <f>IF(MONTH(A865)=4,1,0)</f>
        <v>0</v>
      </c>
      <c r="N865">
        <f>IF(MONTH(A865)=8,1,0)</f>
        <v>0</v>
      </c>
      <c r="O865">
        <f>IF(MONTH(A865)=9,1,0)</f>
        <v>0</v>
      </c>
      <c r="P865">
        <f>IF(MONTH(A865)=10,1,0)</f>
        <v>0</v>
      </c>
      <c r="Q865">
        <f>IF(MONTH(A865)=12,1,0)</f>
        <v>0</v>
      </c>
      <c r="R865">
        <f>IF(WEEKDAY(A865)&gt;=6,1,0)</f>
        <v>0</v>
      </c>
      <c r="S865">
        <v>925.2</v>
      </c>
      <c r="T865">
        <f>IF(MONTH(A865)=2,1,0)</f>
        <v>0</v>
      </c>
      <c r="U865">
        <f>IF(MONTH(A865)=3,1,0)</f>
        <v>0</v>
      </c>
      <c r="V865">
        <f>IF(MONTH(A865)=5,1,0)</f>
        <v>1</v>
      </c>
      <c r="W865">
        <f>IF(MONTH(A865)=6,1,0)</f>
        <v>0</v>
      </c>
      <c r="X865">
        <f>IF(MONTH(A865)=7,1,0)</f>
        <v>0</v>
      </c>
      <c r="Y865">
        <f>IF(MONTH(A865)=11,1,0)</f>
        <v>0</v>
      </c>
    </row>
    <row r="866" spans="1:25">
      <c r="A866" s="1">
        <v>41409</v>
      </c>
      <c r="B866">
        <v>40</v>
      </c>
      <c r="C866">
        <v>132.89000000000001</v>
      </c>
      <c r="D866">
        <v>5315.6</v>
      </c>
      <c r="E866">
        <v>15</v>
      </c>
      <c r="F866">
        <v>112.67333333333335</v>
      </c>
      <c r="G866">
        <v>1690.1000000000001</v>
      </c>
      <c r="H866">
        <v>55</v>
      </c>
      <c r="I866">
        <v>127.37636363636365</v>
      </c>
      <c r="J866">
        <v>7005.7000000000007</v>
      </c>
      <c r="K866">
        <v>0</v>
      </c>
      <c r="L866">
        <v>865</v>
      </c>
      <c r="M866">
        <f>IF(MONTH(A866)=4,1,0)</f>
        <v>0</v>
      </c>
      <c r="N866">
        <f>IF(MONTH(A866)=8,1,0)</f>
        <v>0</v>
      </c>
      <c r="O866">
        <f>IF(MONTH(A866)=9,1,0)</f>
        <v>0</v>
      </c>
      <c r="P866">
        <f>IF(MONTH(A866)=10,1,0)</f>
        <v>0</v>
      </c>
      <c r="Q866">
        <f>IF(MONTH(A866)=12,1,0)</f>
        <v>0</v>
      </c>
      <c r="R866">
        <f>IF(WEEKDAY(A866)&gt;=6,1,0)</f>
        <v>0</v>
      </c>
      <c r="S866">
        <v>4814.3999999999996</v>
      </c>
      <c r="T866">
        <f>IF(MONTH(A866)=2,1,0)</f>
        <v>0</v>
      </c>
      <c r="U866">
        <f>IF(MONTH(A866)=3,1,0)</f>
        <v>0</v>
      </c>
      <c r="V866">
        <f>IF(MONTH(A866)=5,1,0)</f>
        <v>1</v>
      </c>
      <c r="W866">
        <f>IF(MONTH(A866)=6,1,0)</f>
        <v>0</v>
      </c>
      <c r="X866">
        <f>IF(MONTH(A866)=7,1,0)</f>
        <v>0</v>
      </c>
      <c r="Y866">
        <f>IF(MONTH(A866)=11,1,0)</f>
        <v>0</v>
      </c>
    </row>
    <row r="867" spans="1:25">
      <c r="A867" s="1">
        <v>41410</v>
      </c>
      <c r="B867">
        <v>39</v>
      </c>
      <c r="C867">
        <v>127.88717948717949</v>
      </c>
      <c r="D867">
        <v>4987.6000000000004</v>
      </c>
      <c r="E867">
        <v>17</v>
      </c>
      <c r="F867">
        <v>117.95294117647059</v>
      </c>
      <c r="G867">
        <v>2005.2</v>
      </c>
      <c r="H867">
        <v>56</v>
      </c>
      <c r="I867">
        <v>124.87142857142858</v>
      </c>
      <c r="J867">
        <v>6992.8</v>
      </c>
      <c r="K867">
        <v>0</v>
      </c>
      <c r="L867">
        <v>866</v>
      </c>
      <c r="M867">
        <f>IF(MONTH(A867)=4,1,0)</f>
        <v>0</v>
      </c>
      <c r="N867">
        <f>IF(MONTH(A867)=8,1,0)</f>
        <v>0</v>
      </c>
      <c r="O867">
        <f>IF(MONTH(A867)=9,1,0)</f>
        <v>0</v>
      </c>
      <c r="P867">
        <f>IF(MONTH(A867)=10,1,0)</f>
        <v>0</v>
      </c>
      <c r="Q867">
        <f>IF(MONTH(A867)=12,1,0)</f>
        <v>0</v>
      </c>
      <c r="R867">
        <f>IF(WEEKDAY(A867)&gt;=6,1,0)</f>
        <v>0</v>
      </c>
      <c r="S867">
        <v>7005.7000000000007</v>
      </c>
      <c r="T867">
        <f>IF(MONTH(A867)=2,1,0)</f>
        <v>0</v>
      </c>
      <c r="U867">
        <f>IF(MONTH(A867)=3,1,0)</f>
        <v>0</v>
      </c>
      <c r="V867">
        <f>IF(MONTH(A867)=5,1,0)</f>
        <v>1</v>
      </c>
      <c r="W867">
        <f>IF(MONTH(A867)=6,1,0)</f>
        <v>0</v>
      </c>
      <c r="X867">
        <f>IF(MONTH(A867)=7,1,0)</f>
        <v>0</v>
      </c>
      <c r="Y867">
        <f>IF(MONTH(A867)=11,1,0)</f>
        <v>0</v>
      </c>
    </row>
    <row r="868" spans="1:25">
      <c r="A868" s="1">
        <v>41411</v>
      </c>
      <c r="B868">
        <v>35</v>
      </c>
      <c r="C868">
        <v>137.89142857142858</v>
      </c>
      <c r="D868">
        <v>4826.2</v>
      </c>
      <c r="E868">
        <v>55</v>
      </c>
      <c r="F868">
        <v>139.38181818181818</v>
      </c>
      <c r="G868">
        <v>7666</v>
      </c>
      <c r="H868">
        <v>90</v>
      </c>
      <c r="I868">
        <v>138.80222222222224</v>
      </c>
      <c r="J868">
        <v>12492.2</v>
      </c>
      <c r="K868">
        <v>0</v>
      </c>
      <c r="L868">
        <v>867</v>
      </c>
      <c r="M868">
        <f>IF(MONTH(A868)=4,1,0)</f>
        <v>0</v>
      </c>
      <c r="N868">
        <f>IF(MONTH(A868)=8,1,0)</f>
        <v>0</v>
      </c>
      <c r="O868">
        <f>IF(MONTH(A868)=9,1,0)</f>
        <v>0</v>
      </c>
      <c r="P868">
        <f>IF(MONTH(A868)=10,1,0)</f>
        <v>0</v>
      </c>
      <c r="Q868">
        <f>IF(MONTH(A868)=12,1,0)</f>
        <v>0</v>
      </c>
      <c r="R868">
        <f>IF(WEEKDAY(A868)&gt;=6,1,0)</f>
        <v>1</v>
      </c>
      <c r="S868">
        <v>6992.8</v>
      </c>
      <c r="T868">
        <f>IF(MONTH(A868)=2,1,0)</f>
        <v>0</v>
      </c>
      <c r="U868">
        <f>IF(MONTH(A868)=3,1,0)</f>
        <v>0</v>
      </c>
      <c r="V868">
        <f>IF(MONTH(A868)=5,1,0)</f>
        <v>1</v>
      </c>
      <c r="W868">
        <f>IF(MONTH(A868)=6,1,0)</f>
        <v>0</v>
      </c>
      <c r="X868">
        <f>IF(MONTH(A868)=7,1,0)</f>
        <v>0</v>
      </c>
      <c r="Y868">
        <f>IF(MONTH(A868)=11,1,0)</f>
        <v>0</v>
      </c>
    </row>
    <row r="869" spans="1:25">
      <c r="A869" s="1">
        <v>41412</v>
      </c>
      <c r="B869">
        <v>26</v>
      </c>
      <c r="C869">
        <v>144.8153846153846</v>
      </c>
      <c r="D869">
        <v>3765.2</v>
      </c>
      <c r="E869">
        <v>60</v>
      </c>
      <c r="F869">
        <v>147.27333333333337</v>
      </c>
      <c r="G869">
        <v>8836.4000000000015</v>
      </c>
      <c r="H869">
        <v>86</v>
      </c>
      <c r="I869">
        <v>146.53023255813957</v>
      </c>
      <c r="J869">
        <v>12601.600000000002</v>
      </c>
      <c r="K869">
        <v>0</v>
      </c>
      <c r="L869">
        <v>868</v>
      </c>
      <c r="M869">
        <f>IF(MONTH(A869)=4,1,0)</f>
        <v>0</v>
      </c>
      <c r="N869">
        <f>IF(MONTH(A869)=8,1,0)</f>
        <v>0</v>
      </c>
      <c r="O869">
        <f>IF(MONTH(A869)=9,1,0)</f>
        <v>0</v>
      </c>
      <c r="P869">
        <f>IF(MONTH(A869)=10,1,0)</f>
        <v>0</v>
      </c>
      <c r="Q869">
        <f>IF(MONTH(A869)=12,1,0)</f>
        <v>0</v>
      </c>
      <c r="R869">
        <f>IF(WEEKDAY(A869)&gt;=6,1,0)</f>
        <v>1</v>
      </c>
      <c r="S869">
        <v>12492.2</v>
      </c>
      <c r="T869">
        <f>IF(MONTH(A869)=2,1,0)</f>
        <v>0</v>
      </c>
      <c r="U869">
        <f>IF(MONTH(A869)=3,1,0)</f>
        <v>0</v>
      </c>
      <c r="V869">
        <f>IF(MONTH(A869)=5,1,0)</f>
        <v>1</v>
      </c>
      <c r="W869">
        <f>IF(MONTH(A869)=6,1,0)</f>
        <v>0</v>
      </c>
      <c r="X869">
        <f>IF(MONTH(A869)=7,1,0)</f>
        <v>0</v>
      </c>
      <c r="Y869">
        <f>IF(MONTH(A869)=11,1,0)</f>
        <v>0</v>
      </c>
    </row>
    <row r="870" spans="1:25">
      <c r="A870" s="1">
        <v>41413</v>
      </c>
      <c r="B870">
        <v>31</v>
      </c>
      <c r="C870">
        <v>147.38709677419354</v>
      </c>
      <c r="D870">
        <v>4569</v>
      </c>
      <c r="E870">
        <v>13</v>
      </c>
      <c r="F870">
        <v>145.95384615384614</v>
      </c>
      <c r="G870">
        <v>1897.3999999999999</v>
      </c>
      <c r="H870">
        <v>44</v>
      </c>
      <c r="I870">
        <v>146.96363636363637</v>
      </c>
      <c r="J870">
        <v>6466.4</v>
      </c>
      <c r="K870">
        <v>0</v>
      </c>
      <c r="L870">
        <v>869</v>
      </c>
      <c r="M870">
        <f>IF(MONTH(A870)=4,1,0)</f>
        <v>0</v>
      </c>
      <c r="N870">
        <f>IF(MONTH(A870)=8,1,0)</f>
        <v>0</v>
      </c>
      <c r="O870">
        <f>IF(MONTH(A870)=9,1,0)</f>
        <v>0</v>
      </c>
      <c r="P870">
        <f>IF(MONTH(A870)=10,1,0)</f>
        <v>0</v>
      </c>
      <c r="Q870">
        <f>IF(MONTH(A870)=12,1,0)</f>
        <v>0</v>
      </c>
      <c r="R870">
        <f>IF(WEEKDAY(A870)&gt;=6,1,0)</f>
        <v>0</v>
      </c>
      <c r="S870">
        <v>12601.600000000002</v>
      </c>
      <c r="T870">
        <f>IF(MONTH(A870)=2,1,0)</f>
        <v>0</v>
      </c>
      <c r="U870">
        <f>IF(MONTH(A870)=3,1,0)</f>
        <v>0</v>
      </c>
      <c r="V870">
        <f>IF(MONTH(A870)=5,1,0)</f>
        <v>1</v>
      </c>
      <c r="W870">
        <f>IF(MONTH(A870)=6,1,0)</f>
        <v>0</v>
      </c>
      <c r="X870">
        <f>IF(MONTH(A870)=7,1,0)</f>
        <v>0</v>
      </c>
      <c r="Y870">
        <f>IF(MONTH(A870)=11,1,0)</f>
        <v>0</v>
      </c>
    </row>
    <row r="871" spans="1:25">
      <c r="A871" s="1">
        <v>41414</v>
      </c>
      <c r="B871">
        <v>51</v>
      </c>
      <c r="C871">
        <v>142.04313725490195</v>
      </c>
      <c r="D871">
        <v>7244.2</v>
      </c>
      <c r="E871">
        <v>6</v>
      </c>
      <c r="F871">
        <v>130.20000000000002</v>
      </c>
      <c r="G871">
        <v>781.2</v>
      </c>
      <c r="H871">
        <v>57</v>
      </c>
      <c r="I871">
        <v>140.79649122807018</v>
      </c>
      <c r="J871">
        <v>8025.4</v>
      </c>
      <c r="K871">
        <v>0</v>
      </c>
      <c r="L871">
        <v>870</v>
      </c>
      <c r="M871">
        <f>IF(MONTH(A871)=4,1,0)</f>
        <v>0</v>
      </c>
      <c r="N871">
        <f>IF(MONTH(A871)=8,1,0)</f>
        <v>0</v>
      </c>
      <c r="O871">
        <f>IF(MONTH(A871)=9,1,0)</f>
        <v>0</v>
      </c>
      <c r="P871">
        <f>IF(MONTH(A871)=10,1,0)</f>
        <v>0</v>
      </c>
      <c r="Q871">
        <f>IF(MONTH(A871)=12,1,0)</f>
        <v>0</v>
      </c>
      <c r="R871">
        <f>IF(WEEKDAY(A871)&gt;=6,1,0)</f>
        <v>0</v>
      </c>
      <c r="S871">
        <v>6466.4</v>
      </c>
      <c r="T871">
        <f>IF(MONTH(A871)=2,1,0)</f>
        <v>0</v>
      </c>
      <c r="U871">
        <f>IF(MONTH(A871)=3,1,0)</f>
        <v>0</v>
      </c>
      <c r="V871">
        <f>IF(MONTH(A871)=5,1,0)</f>
        <v>1</v>
      </c>
      <c r="W871">
        <f>IF(MONTH(A871)=6,1,0)</f>
        <v>0</v>
      </c>
      <c r="X871">
        <f>IF(MONTH(A871)=7,1,0)</f>
        <v>0</v>
      </c>
      <c r="Y871">
        <f>IF(MONTH(A871)=11,1,0)</f>
        <v>0</v>
      </c>
    </row>
    <row r="872" spans="1:25">
      <c r="A872" s="1">
        <v>41415</v>
      </c>
      <c r="B872">
        <v>93</v>
      </c>
      <c r="C872">
        <v>130.0236559139785</v>
      </c>
      <c r="D872">
        <v>12092.2</v>
      </c>
      <c r="E872">
        <v>2</v>
      </c>
      <c r="F872">
        <v>109.5</v>
      </c>
      <c r="G872">
        <v>219</v>
      </c>
      <c r="H872">
        <v>95</v>
      </c>
      <c r="I872">
        <v>129.59157894736842</v>
      </c>
      <c r="J872">
        <v>12311.2</v>
      </c>
      <c r="K872">
        <v>0</v>
      </c>
      <c r="L872">
        <v>871</v>
      </c>
      <c r="M872">
        <f>IF(MONTH(A872)=4,1,0)</f>
        <v>0</v>
      </c>
      <c r="N872">
        <f>IF(MONTH(A872)=8,1,0)</f>
        <v>0</v>
      </c>
      <c r="O872">
        <f>IF(MONTH(A872)=9,1,0)</f>
        <v>0</v>
      </c>
      <c r="P872">
        <f>IF(MONTH(A872)=10,1,0)</f>
        <v>0</v>
      </c>
      <c r="Q872">
        <f>IF(MONTH(A872)=12,1,0)</f>
        <v>0</v>
      </c>
      <c r="R872">
        <f>IF(WEEKDAY(A872)&gt;=6,1,0)</f>
        <v>0</v>
      </c>
      <c r="S872">
        <v>8025.4</v>
      </c>
      <c r="T872">
        <f>IF(MONTH(A872)=2,1,0)</f>
        <v>0</v>
      </c>
      <c r="U872">
        <f>IF(MONTH(A872)=3,1,0)</f>
        <v>0</v>
      </c>
      <c r="V872">
        <f>IF(MONTH(A872)=5,1,0)</f>
        <v>1</v>
      </c>
      <c r="W872">
        <f>IF(MONTH(A872)=6,1,0)</f>
        <v>0</v>
      </c>
      <c r="X872">
        <f>IF(MONTH(A872)=7,1,0)</f>
        <v>0</v>
      </c>
      <c r="Y872">
        <f>IF(MONTH(A872)=11,1,0)</f>
        <v>0</v>
      </c>
    </row>
    <row r="873" spans="1:25">
      <c r="A873" s="1">
        <v>41416</v>
      </c>
      <c r="B873">
        <v>87</v>
      </c>
      <c r="C873">
        <v>129.00229885057473</v>
      </c>
      <c r="D873">
        <v>11223.2</v>
      </c>
      <c r="E873">
        <v>4</v>
      </c>
      <c r="F873">
        <v>125.52500000000001</v>
      </c>
      <c r="G873">
        <v>502.1</v>
      </c>
      <c r="H873">
        <v>91</v>
      </c>
      <c r="I873">
        <v>128.84945054945055</v>
      </c>
      <c r="J873">
        <v>11725.300000000001</v>
      </c>
      <c r="K873">
        <v>0</v>
      </c>
      <c r="L873">
        <v>872</v>
      </c>
      <c r="M873">
        <f>IF(MONTH(A873)=4,1,0)</f>
        <v>0</v>
      </c>
      <c r="N873">
        <f>IF(MONTH(A873)=8,1,0)</f>
        <v>0</v>
      </c>
      <c r="O873">
        <f>IF(MONTH(A873)=9,1,0)</f>
        <v>0</v>
      </c>
      <c r="P873">
        <f>IF(MONTH(A873)=10,1,0)</f>
        <v>0</v>
      </c>
      <c r="Q873">
        <f>IF(MONTH(A873)=12,1,0)</f>
        <v>0</v>
      </c>
      <c r="R873">
        <f>IF(WEEKDAY(A873)&gt;=6,1,0)</f>
        <v>0</v>
      </c>
      <c r="S873">
        <v>12311.2</v>
      </c>
      <c r="T873">
        <f>IF(MONTH(A873)=2,1,0)</f>
        <v>0</v>
      </c>
      <c r="U873">
        <f>IF(MONTH(A873)=3,1,0)</f>
        <v>0</v>
      </c>
      <c r="V873">
        <f>IF(MONTH(A873)=5,1,0)</f>
        <v>1</v>
      </c>
      <c r="W873">
        <f>IF(MONTH(A873)=6,1,0)</f>
        <v>0</v>
      </c>
      <c r="X873">
        <f>IF(MONTH(A873)=7,1,0)</f>
        <v>0</v>
      </c>
      <c r="Y873">
        <f>IF(MONTH(A873)=11,1,0)</f>
        <v>0</v>
      </c>
    </row>
    <row r="874" spans="1:25">
      <c r="A874" s="1">
        <v>41417</v>
      </c>
      <c r="B874">
        <v>68</v>
      </c>
      <c r="C874">
        <v>132.67941176470589</v>
      </c>
      <c r="D874">
        <v>9022.2000000000007</v>
      </c>
      <c r="E874">
        <v>3</v>
      </c>
      <c r="F874">
        <v>122.66666666666667</v>
      </c>
      <c r="G874">
        <v>368</v>
      </c>
      <c r="H874">
        <v>71</v>
      </c>
      <c r="I874">
        <v>132.25633802816901</v>
      </c>
      <c r="J874">
        <v>9390.2000000000007</v>
      </c>
      <c r="K874">
        <v>0</v>
      </c>
      <c r="L874">
        <v>873</v>
      </c>
      <c r="M874">
        <f>IF(MONTH(A874)=4,1,0)</f>
        <v>0</v>
      </c>
      <c r="N874">
        <f>IF(MONTH(A874)=8,1,0)</f>
        <v>0</v>
      </c>
      <c r="O874">
        <f>IF(MONTH(A874)=9,1,0)</f>
        <v>0</v>
      </c>
      <c r="P874">
        <f>IF(MONTH(A874)=10,1,0)</f>
        <v>0</v>
      </c>
      <c r="Q874">
        <f>IF(MONTH(A874)=12,1,0)</f>
        <v>0</v>
      </c>
      <c r="R874">
        <f>IF(WEEKDAY(A874)&gt;=6,1,0)</f>
        <v>0</v>
      </c>
      <c r="S874">
        <v>11725.300000000001</v>
      </c>
      <c r="T874">
        <f>IF(MONTH(A874)=2,1,0)</f>
        <v>0</v>
      </c>
      <c r="U874">
        <f>IF(MONTH(A874)=3,1,0)</f>
        <v>0</v>
      </c>
      <c r="V874">
        <f>IF(MONTH(A874)=5,1,0)</f>
        <v>1</v>
      </c>
      <c r="W874">
        <f>IF(MONTH(A874)=6,1,0)</f>
        <v>0</v>
      </c>
      <c r="X874">
        <f>IF(MONTH(A874)=7,1,0)</f>
        <v>0</v>
      </c>
      <c r="Y874">
        <f>IF(MONTH(A874)=11,1,0)</f>
        <v>0</v>
      </c>
    </row>
    <row r="875" spans="1:25">
      <c r="A875" s="1">
        <v>41418</v>
      </c>
      <c r="B875">
        <v>1</v>
      </c>
      <c r="C875">
        <v>119</v>
      </c>
      <c r="D875">
        <v>119</v>
      </c>
      <c r="E875">
        <v>2</v>
      </c>
      <c r="F875">
        <v>119</v>
      </c>
      <c r="G875">
        <v>238</v>
      </c>
      <c r="H875">
        <v>3</v>
      </c>
      <c r="I875">
        <v>119</v>
      </c>
      <c r="J875">
        <v>357</v>
      </c>
      <c r="K875">
        <v>0</v>
      </c>
      <c r="L875">
        <v>874</v>
      </c>
      <c r="M875">
        <f>IF(MONTH(A875)=4,1,0)</f>
        <v>0</v>
      </c>
      <c r="N875">
        <f>IF(MONTH(A875)=8,1,0)</f>
        <v>0</v>
      </c>
      <c r="O875">
        <f>IF(MONTH(A875)=9,1,0)</f>
        <v>0</v>
      </c>
      <c r="P875">
        <f>IF(MONTH(A875)=10,1,0)</f>
        <v>0</v>
      </c>
      <c r="Q875">
        <f>IF(MONTH(A875)=12,1,0)</f>
        <v>0</v>
      </c>
      <c r="R875">
        <f>IF(WEEKDAY(A875)&gt;=6,1,0)</f>
        <v>1</v>
      </c>
      <c r="S875">
        <v>9390.2000000000007</v>
      </c>
      <c r="T875">
        <f>IF(MONTH(A875)=2,1,0)</f>
        <v>0</v>
      </c>
      <c r="U875">
        <f>IF(MONTH(A875)=3,1,0)</f>
        <v>0</v>
      </c>
      <c r="V875">
        <f>IF(MONTH(A875)=5,1,0)</f>
        <v>1</v>
      </c>
      <c r="W875">
        <f>IF(MONTH(A875)=6,1,0)</f>
        <v>0</v>
      </c>
      <c r="X875">
        <f>IF(MONTH(A875)=7,1,0)</f>
        <v>0</v>
      </c>
      <c r="Y875">
        <f>IF(MONTH(A875)=11,1,0)</f>
        <v>0</v>
      </c>
    </row>
    <row r="876" spans="1:25">
      <c r="A876" s="1">
        <v>41419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875</v>
      </c>
      <c r="M876">
        <f>IF(MONTH(A876)=4,1,0)</f>
        <v>0</v>
      </c>
      <c r="N876">
        <f>IF(MONTH(A876)=8,1,0)</f>
        <v>0</v>
      </c>
      <c r="O876">
        <f>IF(MONTH(A876)=9,1,0)</f>
        <v>0</v>
      </c>
      <c r="P876">
        <f>IF(MONTH(A876)=10,1,0)</f>
        <v>0</v>
      </c>
      <c r="Q876">
        <f>IF(MONTH(A876)=12,1,0)</f>
        <v>0</v>
      </c>
      <c r="R876">
        <f>IF(WEEKDAY(A876)&gt;=6,1,0)</f>
        <v>1</v>
      </c>
      <c r="S876">
        <v>357</v>
      </c>
      <c r="T876">
        <f>IF(MONTH(A876)=2,1,0)</f>
        <v>0</v>
      </c>
      <c r="U876">
        <f>IF(MONTH(A876)=3,1,0)</f>
        <v>0</v>
      </c>
      <c r="V876">
        <f>IF(MONTH(A876)=5,1,0)</f>
        <v>1</v>
      </c>
      <c r="W876">
        <f>IF(MONTH(A876)=6,1,0)</f>
        <v>0</v>
      </c>
      <c r="X876">
        <f>IF(MONTH(A876)=7,1,0)</f>
        <v>0</v>
      </c>
      <c r="Y876">
        <f>IF(MONTH(A876)=11,1,0)</f>
        <v>0</v>
      </c>
    </row>
    <row r="877" spans="1:25">
      <c r="A877" s="1">
        <v>41420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876</v>
      </c>
      <c r="M877">
        <f>IF(MONTH(A877)=4,1,0)</f>
        <v>0</v>
      </c>
      <c r="N877">
        <f>IF(MONTH(A877)=8,1,0)</f>
        <v>0</v>
      </c>
      <c r="O877">
        <f>IF(MONTH(A877)=9,1,0)</f>
        <v>0</v>
      </c>
      <c r="P877">
        <f>IF(MONTH(A877)=10,1,0)</f>
        <v>0</v>
      </c>
      <c r="Q877">
        <f>IF(MONTH(A877)=12,1,0)</f>
        <v>0</v>
      </c>
      <c r="R877">
        <f>IF(WEEKDAY(A877)&gt;=6,1,0)</f>
        <v>0</v>
      </c>
      <c r="S877">
        <v>0</v>
      </c>
      <c r="T877">
        <f>IF(MONTH(A877)=2,1,0)</f>
        <v>0</v>
      </c>
      <c r="U877">
        <f>IF(MONTH(A877)=3,1,0)</f>
        <v>0</v>
      </c>
      <c r="V877">
        <f>IF(MONTH(A877)=5,1,0)</f>
        <v>1</v>
      </c>
      <c r="W877">
        <f>IF(MONTH(A877)=6,1,0)</f>
        <v>0</v>
      </c>
      <c r="X877">
        <f>IF(MONTH(A877)=7,1,0)</f>
        <v>0</v>
      </c>
      <c r="Y877">
        <f>IF(MONTH(A877)=11,1,0)</f>
        <v>0</v>
      </c>
    </row>
    <row r="878" spans="1:25">
      <c r="A878" s="1">
        <v>41421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877</v>
      </c>
      <c r="M878">
        <f>IF(MONTH(A878)=4,1,0)</f>
        <v>0</v>
      </c>
      <c r="N878">
        <f>IF(MONTH(A878)=8,1,0)</f>
        <v>0</v>
      </c>
      <c r="O878">
        <f>IF(MONTH(A878)=9,1,0)</f>
        <v>0</v>
      </c>
      <c r="P878">
        <f>IF(MONTH(A878)=10,1,0)</f>
        <v>0</v>
      </c>
      <c r="Q878">
        <f>IF(MONTH(A878)=12,1,0)</f>
        <v>0</v>
      </c>
      <c r="R878">
        <f>IF(WEEKDAY(A878)&gt;=6,1,0)</f>
        <v>0</v>
      </c>
      <c r="S878">
        <v>0</v>
      </c>
      <c r="T878">
        <f>IF(MONTH(A878)=2,1,0)</f>
        <v>0</v>
      </c>
      <c r="U878">
        <f>IF(MONTH(A878)=3,1,0)</f>
        <v>0</v>
      </c>
      <c r="V878">
        <f>IF(MONTH(A878)=5,1,0)</f>
        <v>1</v>
      </c>
      <c r="W878">
        <f>IF(MONTH(A878)=6,1,0)</f>
        <v>0</v>
      </c>
      <c r="X878">
        <f>IF(MONTH(A878)=7,1,0)</f>
        <v>0</v>
      </c>
      <c r="Y878">
        <f>IF(MONTH(A878)=11,1,0)</f>
        <v>0</v>
      </c>
    </row>
    <row r="879" spans="1:25">
      <c r="A879" s="1">
        <v>41422</v>
      </c>
      <c r="B879">
        <v>19</v>
      </c>
      <c r="C879">
        <v>90.526315789473685</v>
      </c>
      <c r="D879">
        <v>1720</v>
      </c>
      <c r="E879">
        <v>2</v>
      </c>
      <c r="F879">
        <v>102.05</v>
      </c>
      <c r="G879">
        <v>204.1</v>
      </c>
      <c r="H879">
        <v>21</v>
      </c>
      <c r="I879">
        <v>91.623809523809513</v>
      </c>
      <c r="J879">
        <v>1924.1</v>
      </c>
      <c r="K879">
        <v>0</v>
      </c>
      <c r="L879">
        <v>878</v>
      </c>
      <c r="M879">
        <f>IF(MONTH(A879)=4,1,0)</f>
        <v>0</v>
      </c>
      <c r="N879">
        <f>IF(MONTH(A879)=8,1,0)</f>
        <v>0</v>
      </c>
      <c r="O879">
        <f>IF(MONTH(A879)=9,1,0)</f>
        <v>0</v>
      </c>
      <c r="P879">
        <f>IF(MONTH(A879)=10,1,0)</f>
        <v>0</v>
      </c>
      <c r="Q879">
        <f>IF(MONTH(A879)=12,1,0)</f>
        <v>0</v>
      </c>
      <c r="R879">
        <f>IF(WEEKDAY(A879)&gt;=6,1,0)</f>
        <v>0</v>
      </c>
      <c r="S879">
        <v>0</v>
      </c>
      <c r="T879">
        <f>IF(MONTH(A879)=2,1,0)</f>
        <v>0</v>
      </c>
      <c r="U879">
        <f>IF(MONTH(A879)=3,1,0)</f>
        <v>0</v>
      </c>
      <c r="V879">
        <f>IF(MONTH(A879)=5,1,0)</f>
        <v>1</v>
      </c>
      <c r="W879">
        <f>IF(MONTH(A879)=6,1,0)</f>
        <v>0</v>
      </c>
      <c r="X879">
        <f>IF(MONTH(A879)=7,1,0)</f>
        <v>0</v>
      </c>
      <c r="Y879">
        <f>IF(MONTH(A879)=11,1,0)</f>
        <v>0</v>
      </c>
    </row>
    <row r="880" spans="1:25">
      <c r="A880" s="1">
        <v>41423</v>
      </c>
      <c r="B880">
        <v>29</v>
      </c>
      <c r="C880">
        <v>104.96551724137932</v>
      </c>
      <c r="D880">
        <v>3044</v>
      </c>
      <c r="E880">
        <v>3</v>
      </c>
      <c r="F880">
        <v>91.366666666666674</v>
      </c>
      <c r="G880">
        <v>274.10000000000002</v>
      </c>
      <c r="H880">
        <v>32</v>
      </c>
      <c r="I880">
        <v>103.690625</v>
      </c>
      <c r="J880">
        <v>3318.1</v>
      </c>
      <c r="K880">
        <v>0</v>
      </c>
      <c r="L880">
        <v>879</v>
      </c>
      <c r="M880">
        <f>IF(MONTH(A880)=4,1,0)</f>
        <v>0</v>
      </c>
      <c r="N880">
        <f>IF(MONTH(A880)=8,1,0)</f>
        <v>0</v>
      </c>
      <c r="O880">
        <f>IF(MONTH(A880)=9,1,0)</f>
        <v>0</v>
      </c>
      <c r="P880">
        <f>IF(MONTH(A880)=10,1,0)</f>
        <v>0</v>
      </c>
      <c r="Q880">
        <f>IF(MONTH(A880)=12,1,0)</f>
        <v>0</v>
      </c>
      <c r="R880">
        <f>IF(WEEKDAY(A880)&gt;=6,1,0)</f>
        <v>0</v>
      </c>
      <c r="S880">
        <v>1924.1</v>
      </c>
      <c r="T880">
        <f>IF(MONTH(A880)=2,1,0)</f>
        <v>0</v>
      </c>
      <c r="U880">
        <f>IF(MONTH(A880)=3,1,0)</f>
        <v>0</v>
      </c>
      <c r="V880">
        <f>IF(MONTH(A880)=5,1,0)</f>
        <v>1</v>
      </c>
      <c r="W880">
        <f>IF(MONTH(A880)=6,1,0)</f>
        <v>0</v>
      </c>
      <c r="X880">
        <f>IF(MONTH(A880)=7,1,0)</f>
        <v>0</v>
      </c>
      <c r="Y880">
        <f>IF(MONTH(A880)=11,1,0)</f>
        <v>0</v>
      </c>
    </row>
    <row r="881" spans="1:25">
      <c r="A881" s="1">
        <v>41424</v>
      </c>
      <c r="B881">
        <v>31</v>
      </c>
      <c r="C881">
        <v>107.48387096774194</v>
      </c>
      <c r="D881">
        <v>3332</v>
      </c>
      <c r="E881">
        <v>4</v>
      </c>
      <c r="F881">
        <v>70</v>
      </c>
      <c r="G881">
        <v>280</v>
      </c>
      <c r="H881">
        <v>35</v>
      </c>
      <c r="I881">
        <v>103.2</v>
      </c>
      <c r="J881">
        <v>3612</v>
      </c>
      <c r="K881">
        <v>0</v>
      </c>
      <c r="L881">
        <v>880</v>
      </c>
      <c r="M881">
        <f>IF(MONTH(A881)=4,1,0)</f>
        <v>0</v>
      </c>
      <c r="N881">
        <f>IF(MONTH(A881)=8,1,0)</f>
        <v>0</v>
      </c>
      <c r="O881">
        <f>IF(MONTH(A881)=9,1,0)</f>
        <v>0</v>
      </c>
      <c r="P881">
        <f>IF(MONTH(A881)=10,1,0)</f>
        <v>0</v>
      </c>
      <c r="Q881">
        <f>IF(MONTH(A881)=12,1,0)</f>
        <v>0</v>
      </c>
      <c r="R881">
        <f>IF(WEEKDAY(A881)&gt;=6,1,0)</f>
        <v>0</v>
      </c>
      <c r="S881">
        <v>3318.1</v>
      </c>
      <c r="T881">
        <f>IF(MONTH(A881)=2,1,0)</f>
        <v>0</v>
      </c>
      <c r="U881">
        <f>IF(MONTH(A881)=3,1,0)</f>
        <v>0</v>
      </c>
      <c r="V881">
        <f>IF(MONTH(A881)=5,1,0)</f>
        <v>1</v>
      </c>
      <c r="W881">
        <f>IF(MONTH(A881)=6,1,0)</f>
        <v>0</v>
      </c>
      <c r="X881">
        <f>IF(MONTH(A881)=7,1,0)</f>
        <v>0</v>
      </c>
      <c r="Y881">
        <f>IF(MONTH(A881)=11,1,0)</f>
        <v>0</v>
      </c>
    </row>
    <row r="882" spans="1:25">
      <c r="A882" s="1">
        <v>41425</v>
      </c>
      <c r="B882">
        <v>2</v>
      </c>
      <c r="C882">
        <v>144</v>
      </c>
      <c r="D882">
        <v>288</v>
      </c>
      <c r="E882">
        <v>1</v>
      </c>
      <c r="F882">
        <v>134.1</v>
      </c>
      <c r="G882">
        <v>134.1</v>
      </c>
      <c r="H882">
        <v>3</v>
      </c>
      <c r="I882">
        <v>140.70000000000002</v>
      </c>
      <c r="J882">
        <v>422.1</v>
      </c>
      <c r="K882">
        <v>0</v>
      </c>
      <c r="L882">
        <v>881</v>
      </c>
      <c r="M882">
        <f>IF(MONTH(A882)=4,1,0)</f>
        <v>0</v>
      </c>
      <c r="N882">
        <f>IF(MONTH(A882)=8,1,0)</f>
        <v>0</v>
      </c>
      <c r="O882">
        <f>IF(MONTH(A882)=9,1,0)</f>
        <v>0</v>
      </c>
      <c r="P882">
        <f>IF(MONTH(A882)=10,1,0)</f>
        <v>0</v>
      </c>
      <c r="Q882">
        <f>IF(MONTH(A882)=12,1,0)</f>
        <v>0</v>
      </c>
      <c r="R882">
        <f>IF(WEEKDAY(A882)&gt;=6,1,0)</f>
        <v>1</v>
      </c>
      <c r="S882">
        <v>3612</v>
      </c>
      <c r="T882">
        <f>IF(MONTH(A882)=2,1,0)</f>
        <v>0</v>
      </c>
      <c r="U882">
        <f>IF(MONTH(A882)=3,1,0)</f>
        <v>0</v>
      </c>
      <c r="V882">
        <f>IF(MONTH(A882)=5,1,0)</f>
        <v>1</v>
      </c>
      <c r="W882">
        <f>IF(MONTH(A882)=6,1,0)</f>
        <v>0</v>
      </c>
      <c r="X882">
        <f>IF(MONTH(A882)=7,1,0)</f>
        <v>0</v>
      </c>
      <c r="Y882">
        <f>IF(MONTH(A882)=11,1,0)</f>
        <v>0</v>
      </c>
    </row>
    <row r="883" spans="1:25">
      <c r="A883" s="1">
        <v>41426</v>
      </c>
      <c r="B883">
        <v>7</v>
      </c>
      <c r="C883">
        <v>144</v>
      </c>
      <c r="D883">
        <v>1008</v>
      </c>
      <c r="E883">
        <v>3</v>
      </c>
      <c r="F883">
        <v>125</v>
      </c>
      <c r="G883">
        <v>375</v>
      </c>
      <c r="H883">
        <v>10</v>
      </c>
      <c r="I883">
        <v>138.30000000000001</v>
      </c>
      <c r="J883">
        <v>1383</v>
      </c>
      <c r="K883">
        <v>0</v>
      </c>
      <c r="L883">
        <v>882</v>
      </c>
      <c r="M883">
        <f>IF(MONTH(A883)=4,1,0)</f>
        <v>0</v>
      </c>
      <c r="N883">
        <f>IF(MONTH(A883)=8,1,0)</f>
        <v>0</v>
      </c>
      <c r="O883">
        <f>IF(MONTH(A883)=9,1,0)</f>
        <v>0</v>
      </c>
      <c r="P883">
        <f>IF(MONTH(A883)=10,1,0)</f>
        <v>0</v>
      </c>
      <c r="Q883">
        <f>IF(MONTH(A883)=12,1,0)</f>
        <v>0</v>
      </c>
      <c r="R883">
        <f>IF(WEEKDAY(A883)&gt;=6,1,0)</f>
        <v>1</v>
      </c>
      <c r="S883">
        <v>422.1</v>
      </c>
      <c r="T883">
        <f>IF(MONTH(A883)=2,1,0)</f>
        <v>0</v>
      </c>
      <c r="U883">
        <f>IF(MONTH(A883)=3,1,0)</f>
        <v>0</v>
      </c>
      <c r="V883">
        <f>IF(MONTH(A883)=5,1,0)</f>
        <v>0</v>
      </c>
      <c r="W883">
        <f>IF(MONTH(A883)=6,1,0)</f>
        <v>1</v>
      </c>
      <c r="X883">
        <f>IF(MONTH(A883)=7,1,0)</f>
        <v>0</v>
      </c>
      <c r="Y883">
        <f>IF(MONTH(A883)=11,1,0)</f>
        <v>0</v>
      </c>
    </row>
    <row r="884" spans="1:25">
      <c r="A884" s="1">
        <v>41427</v>
      </c>
      <c r="B884">
        <v>47</v>
      </c>
      <c r="C884">
        <v>144.10638297872342</v>
      </c>
      <c r="D884">
        <v>6773</v>
      </c>
      <c r="E884">
        <v>4</v>
      </c>
      <c r="F884">
        <v>111.25</v>
      </c>
      <c r="G884">
        <v>445</v>
      </c>
      <c r="H884">
        <v>51</v>
      </c>
      <c r="I884">
        <v>141.52941176470588</v>
      </c>
      <c r="J884">
        <v>7218</v>
      </c>
      <c r="K884">
        <v>0</v>
      </c>
      <c r="L884">
        <v>883</v>
      </c>
      <c r="M884">
        <f>IF(MONTH(A884)=4,1,0)</f>
        <v>0</v>
      </c>
      <c r="N884">
        <f>IF(MONTH(A884)=8,1,0)</f>
        <v>0</v>
      </c>
      <c r="O884">
        <f>IF(MONTH(A884)=9,1,0)</f>
        <v>0</v>
      </c>
      <c r="P884">
        <f>IF(MONTH(A884)=10,1,0)</f>
        <v>0</v>
      </c>
      <c r="Q884">
        <f>IF(MONTH(A884)=12,1,0)</f>
        <v>0</v>
      </c>
      <c r="R884">
        <f>IF(WEEKDAY(A884)&gt;=6,1,0)</f>
        <v>0</v>
      </c>
      <c r="S884">
        <v>1383</v>
      </c>
      <c r="T884">
        <f>IF(MONTH(A884)=2,1,0)</f>
        <v>0</v>
      </c>
      <c r="U884">
        <f>IF(MONTH(A884)=3,1,0)</f>
        <v>0</v>
      </c>
      <c r="V884">
        <f>IF(MONTH(A884)=5,1,0)</f>
        <v>0</v>
      </c>
      <c r="W884">
        <f>IF(MONTH(A884)=6,1,0)</f>
        <v>1</v>
      </c>
      <c r="X884">
        <f>IF(MONTH(A884)=7,1,0)</f>
        <v>0</v>
      </c>
      <c r="Y884">
        <f>IF(MONTH(A884)=11,1,0)</f>
        <v>0</v>
      </c>
    </row>
    <row r="885" spans="1:25">
      <c r="A885" s="1">
        <v>41428</v>
      </c>
      <c r="B885">
        <v>94</v>
      </c>
      <c r="C885">
        <v>144</v>
      </c>
      <c r="D885">
        <v>13536</v>
      </c>
      <c r="E885">
        <v>5</v>
      </c>
      <c r="F885">
        <v>113.8</v>
      </c>
      <c r="G885">
        <v>569</v>
      </c>
      <c r="H885">
        <v>99</v>
      </c>
      <c r="I885">
        <v>142.47474747474749</v>
      </c>
      <c r="J885">
        <v>14105</v>
      </c>
      <c r="K885">
        <v>0</v>
      </c>
      <c r="L885">
        <v>884</v>
      </c>
      <c r="M885">
        <f>IF(MONTH(A885)=4,1,0)</f>
        <v>0</v>
      </c>
      <c r="N885">
        <f>IF(MONTH(A885)=8,1,0)</f>
        <v>0</v>
      </c>
      <c r="O885">
        <f>IF(MONTH(A885)=9,1,0)</f>
        <v>0</v>
      </c>
      <c r="P885">
        <f>IF(MONTH(A885)=10,1,0)</f>
        <v>0</v>
      </c>
      <c r="Q885">
        <f>IF(MONTH(A885)=12,1,0)</f>
        <v>0</v>
      </c>
      <c r="R885">
        <f>IF(WEEKDAY(A885)&gt;=6,1,0)</f>
        <v>0</v>
      </c>
      <c r="S885">
        <v>7218</v>
      </c>
      <c r="T885">
        <f>IF(MONTH(A885)=2,1,0)</f>
        <v>0</v>
      </c>
      <c r="U885">
        <f>IF(MONTH(A885)=3,1,0)</f>
        <v>0</v>
      </c>
      <c r="V885">
        <f>IF(MONTH(A885)=5,1,0)</f>
        <v>0</v>
      </c>
      <c r="W885">
        <f>IF(MONTH(A885)=6,1,0)</f>
        <v>1</v>
      </c>
      <c r="X885">
        <f>IF(MONTH(A885)=7,1,0)</f>
        <v>0</v>
      </c>
      <c r="Y885">
        <f>IF(MONTH(A885)=11,1,0)</f>
        <v>0</v>
      </c>
    </row>
    <row r="886" spans="1:25">
      <c r="A886" s="1">
        <v>41429</v>
      </c>
      <c r="B886">
        <v>85</v>
      </c>
      <c r="C886">
        <v>144.1764705882353</v>
      </c>
      <c r="D886">
        <v>12255</v>
      </c>
      <c r="E886">
        <v>10</v>
      </c>
      <c r="F886">
        <v>127.80999999999999</v>
      </c>
      <c r="G886">
        <v>1278.0999999999999</v>
      </c>
      <c r="H886">
        <v>95</v>
      </c>
      <c r="I886">
        <v>142.45368421052632</v>
      </c>
      <c r="J886">
        <v>13533.1</v>
      </c>
      <c r="K886">
        <v>0</v>
      </c>
      <c r="L886">
        <v>885</v>
      </c>
      <c r="M886">
        <f>IF(MONTH(A886)=4,1,0)</f>
        <v>0</v>
      </c>
      <c r="N886">
        <f>IF(MONTH(A886)=8,1,0)</f>
        <v>0</v>
      </c>
      <c r="O886">
        <f>IF(MONTH(A886)=9,1,0)</f>
        <v>0</v>
      </c>
      <c r="P886">
        <f>IF(MONTH(A886)=10,1,0)</f>
        <v>0</v>
      </c>
      <c r="Q886">
        <f>IF(MONTH(A886)=12,1,0)</f>
        <v>0</v>
      </c>
      <c r="R886">
        <f>IF(WEEKDAY(A886)&gt;=6,1,0)</f>
        <v>0</v>
      </c>
      <c r="S886">
        <v>14105</v>
      </c>
      <c r="T886">
        <f>IF(MONTH(A886)=2,1,0)</f>
        <v>0</v>
      </c>
      <c r="U886">
        <f>IF(MONTH(A886)=3,1,0)</f>
        <v>0</v>
      </c>
      <c r="V886">
        <f>IF(MONTH(A886)=5,1,0)</f>
        <v>0</v>
      </c>
      <c r="W886">
        <f>IF(MONTH(A886)=6,1,0)</f>
        <v>1</v>
      </c>
      <c r="X886">
        <f>IF(MONTH(A886)=7,1,0)</f>
        <v>0</v>
      </c>
      <c r="Y886">
        <f>IF(MONTH(A886)=11,1,0)</f>
        <v>0</v>
      </c>
    </row>
    <row r="887" spans="1:25">
      <c r="A887" s="1">
        <v>41430</v>
      </c>
      <c r="B887">
        <v>89</v>
      </c>
      <c r="C887">
        <v>144.67415730337078</v>
      </c>
      <c r="D887">
        <v>12876</v>
      </c>
      <c r="E887">
        <v>5</v>
      </c>
      <c r="F887">
        <v>119.8</v>
      </c>
      <c r="G887">
        <v>599</v>
      </c>
      <c r="H887">
        <v>94</v>
      </c>
      <c r="I887">
        <v>143.35106382978722</v>
      </c>
      <c r="J887">
        <v>13475</v>
      </c>
      <c r="K887">
        <v>0</v>
      </c>
      <c r="L887">
        <v>886</v>
      </c>
      <c r="M887">
        <f>IF(MONTH(A887)=4,1,0)</f>
        <v>0</v>
      </c>
      <c r="N887">
        <f>IF(MONTH(A887)=8,1,0)</f>
        <v>0</v>
      </c>
      <c r="O887">
        <f>IF(MONTH(A887)=9,1,0)</f>
        <v>0</v>
      </c>
      <c r="P887">
        <f>IF(MONTH(A887)=10,1,0)</f>
        <v>0</v>
      </c>
      <c r="Q887">
        <f>IF(MONTH(A887)=12,1,0)</f>
        <v>0</v>
      </c>
      <c r="R887">
        <f>IF(WEEKDAY(A887)&gt;=6,1,0)</f>
        <v>0</v>
      </c>
      <c r="S887">
        <v>13533.1</v>
      </c>
      <c r="T887">
        <f>IF(MONTH(A887)=2,1,0)</f>
        <v>0</v>
      </c>
      <c r="U887">
        <f>IF(MONTH(A887)=3,1,0)</f>
        <v>0</v>
      </c>
      <c r="V887">
        <f>IF(MONTH(A887)=5,1,0)</f>
        <v>0</v>
      </c>
      <c r="W887">
        <f>IF(MONTH(A887)=6,1,0)</f>
        <v>1</v>
      </c>
      <c r="X887">
        <f>IF(MONTH(A887)=7,1,0)</f>
        <v>0</v>
      </c>
      <c r="Y887">
        <f>IF(MONTH(A887)=11,1,0)</f>
        <v>0</v>
      </c>
    </row>
    <row r="888" spans="1:25">
      <c r="A888" s="1">
        <v>41431</v>
      </c>
      <c r="B888">
        <v>83</v>
      </c>
      <c r="C888">
        <v>146.22891566265059</v>
      </c>
      <c r="D888">
        <v>12137</v>
      </c>
      <c r="E888">
        <v>8</v>
      </c>
      <c r="F888">
        <v>128.13749999999999</v>
      </c>
      <c r="G888">
        <v>1025.0999999999999</v>
      </c>
      <c r="H888">
        <v>91</v>
      </c>
      <c r="I888">
        <v>144.63846153846154</v>
      </c>
      <c r="J888">
        <v>13162.1</v>
      </c>
      <c r="K888">
        <v>0</v>
      </c>
      <c r="L888">
        <v>887</v>
      </c>
      <c r="M888">
        <f>IF(MONTH(A888)=4,1,0)</f>
        <v>0</v>
      </c>
      <c r="N888">
        <f>IF(MONTH(A888)=8,1,0)</f>
        <v>0</v>
      </c>
      <c r="O888">
        <f>IF(MONTH(A888)=9,1,0)</f>
        <v>0</v>
      </c>
      <c r="P888">
        <f>IF(MONTH(A888)=10,1,0)</f>
        <v>0</v>
      </c>
      <c r="Q888">
        <f>IF(MONTH(A888)=12,1,0)</f>
        <v>0</v>
      </c>
      <c r="R888">
        <f>IF(WEEKDAY(A888)&gt;=6,1,0)</f>
        <v>0</v>
      </c>
      <c r="S888">
        <v>13475</v>
      </c>
      <c r="T888">
        <f>IF(MONTH(A888)=2,1,0)</f>
        <v>0</v>
      </c>
      <c r="U888">
        <f>IF(MONTH(A888)=3,1,0)</f>
        <v>0</v>
      </c>
      <c r="V888">
        <f>IF(MONTH(A888)=5,1,0)</f>
        <v>0</v>
      </c>
      <c r="W888">
        <f>IF(MONTH(A888)=6,1,0)</f>
        <v>1</v>
      </c>
      <c r="X888">
        <f>IF(MONTH(A888)=7,1,0)</f>
        <v>0</v>
      </c>
      <c r="Y888">
        <f>IF(MONTH(A888)=11,1,0)</f>
        <v>0</v>
      </c>
    </row>
    <row r="889" spans="1:25">
      <c r="A889" s="1">
        <v>41432</v>
      </c>
      <c r="B889">
        <v>28</v>
      </c>
      <c r="C889">
        <v>149</v>
      </c>
      <c r="D889">
        <v>4172</v>
      </c>
      <c r="E889">
        <v>6</v>
      </c>
      <c r="F889">
        <v>124.38333333333334</v>
      </c>
      <c r="G889">
        <v>746.30000000000007</v>
      </c>
      <c r="H889">
        <v>34</v>
      </c>
      <c r="I889">
        <v>144.65588235294118</v>
      </c>
      <c r="J889">
        <v>4918.3</v>
      </c>
      <c r="K889">
        <v>0</v>
      </c>
      <c r="L889">
        <v>888</v>
      </c>
      <c r="M889">
        <f>IF(MONTH(A889)=4,1,0)</f>
        <v>0</v>
      </c>
      <c r="N889">
        <f>IF(MONTH(A889)=8,1,0)</f>
        <v>0</v>
      </c>
      <c r="O889">
        <f>IF(MONTH(A889)=9,1,0)</f>
        <v>0</v>
      </c>
      <c r="P889">
        <f>IF(MONTH(A889)=10,1,0)</f>
        <v>0</v>
      </c>
      <c r="Q889">
        <f>IF(MONTH(A889)=12,1,0)</f>
        <v>0</v>
      </c>
      <c r="R889">
        <f>IF(WEEKDAY(A889)&gt;=6,1,0)</f>
        <v>1</v>
      </c>
      <c r="S889">
        <v>13162.1</v>
      </c>
      <c r="T889">
        <f>IF(MONTH(A889)=2,1,0)</f>
        <v>0</v>
      </c>
      <c r="U889">
        <f>IF(MONTH(A889)=3,1,0)</f>
        <v>0</v>
      </c>
      <c r="V889">
        <f>IF(MONTH(A889)=5,1,0)</f>
        <v>0</v>
      </c>
      <c r="W889">
        <f>IF(MONTH(A889)=6,1,0)</f>
        <v>1</v>
      </c>
      <c r="X889">
        <f>IF(MONTH(A889)=7,1,0)</f>
        <v>0</v>
      </c>
      <c r="Y889">
        <f>IF(MONTH(A889)=11,1,0)</f>
        <v>0</v>
      </c>
    </row>
    <row r="890" spans="1:25">
      <c r="A890" s="1">
        <v>41433</v>
      </c>
      <c r="B890">
        <v>22</v>
      </c>
      <c r="C890">
        <v>148.77272727272728</v>
      </c>
      <c r="D890">
        <v>3273</v>
      </c>
      <c r="E890">
        <v>6</v>
      </c>
      <c r="F890">
        <v>125.89999999999999</v>
      </c>
      <c r="G890">
        <v>755.4</v>
      </c>
      <c r="H890">
        <v>28</v>
      </c>
      <c r="I890">
        <v>143.87142857142857</v>
      </c>
      <c r="J890">
        <v>4028.4</v>
      </c>
      <c r="K890">
        <v>0</v>
      </c>
      <c r="L890">
        <v>889</v>
      </c>
      <c r="M890">
        <f>IF(MONTH(A890)=4,1,0)</f>
        <v>0</v>
      </c>
      <c r="N890">
        <f>IF(MONTH(A890)=8,1,0)</f>
        <v>0</v>
      </c>
      <c r="O890">
        <f>IF(MONTH(A890)=9,1,0)</f>
        <v>0</v>
      </c>
      <c r="P890">
        <f>IF(MONTH(A890)=10,1,0)</f>
        <v>0</v>
      </c>
      <c r="Q890">
        <f>IF(MONTH(A890)=12,1,0)</f>
        <v>0</v>
      </c>
      <c r="R890">
        <f>IF(WEEKDAY(A890)&gt;=6,1,0)</f>
        <v>1</v>
      </c>
      <c r="S890">
        <v>4918.3</v>
      </c>
      <c r="T890">
        <f>IF(MONTH(A890)=2,1,0)</f>
        <v>0</v>
      </c>
      <c r="U890">
        <f>IF(MONTH(A890)=3,1,0)</f>
        <v>0</v>
      </c>
      <c r="V890">
        <f>IF(MONTH(A890)=5,1,0)</f>
        <v>0</v>
      </c>
      <c r="W890">
        <f>IF(MONTH(A890)=6,1,0)</f>
        <v>1</v>
      </c>
      <c r="X890">
        <f>IF(MONTH(A890)=7,1,0)</f>
        <v>0</v>
      </c>
      <c r="Y890">
        <f>IF(MONTH(A890)=11,1,0)</f>
        <v>0</v>
      </c>
    </row>
    <row r="891" spans="1:25">
      <c r="A891" s="1">
        <v>41434</v>
      </c>
      <c r="B891">
        <v>30</v>
      </c>
      <c r="C891">
        <v>146.16666666666666</v>
      </c>
      <c r="D891">
        <v>4385</v>
      </c>
      <c r="E891">
        <v>3</v>
      </c>
      <c r="F891">
        <v>122.66666666666667</v>
      </c>
      <c r="G891">
        <v>368</v>
      </c>
      <c r="H891">
        <v>33</v>
      </c>
      <c r="I891">
        <v>144.03030303030303</v>
      </c>
      <c r="J891">
        <v>4753</v>
      </c>
      <c r="K891">
        <v>0</v>
      </c>
      <c r="L891">
        <v>890</v>
      </c>
      <c r="M891">
        <f>IF(MONTH(A891)=4,1,0)</f>
        <v>0</v>
      </c>
      <c r="N891">
        <f>IF(MONTH(A891)=8,1,0)</f>
        <v>0</v>
      </c>
      <c r="O891">
        <f>IF(MONTH(A891)=9,1,0)</f>
        <v>0</v>
      </c>
      <c r="P891">
        <f>IF(MONTH(A891)=10,1,0)</f>
        <v>0</v>
      </c>
      <c r="Q891">
        <f>IF(MONTH(A891)=12,1,0)</f>
        <v>0</v>
      </c>
      <c r="R891">
        <f>IF(WEEKDAY(A891)&gt;=6,1,0)</f>
        <v>0</v>
      </c>
      <c r="S891">
        <v>4028.4</v>
      </c>
      <c r="T891">
        <f>IF(MONTH(A891)=2,1,0)</f>
        <v>0</v>
      </c>
      <c r="U891">
        <f>IF(MONTH(A891)=3,1,0)</f>
        <v>0</v>
      </c>
      <c r="V891">
        <f>IF(MONTH(A891)=5,1,0)</f>
        <v>0</v>
      </c>
      <c r="W891">
        <f>IF(MONTH(A891)=6,1,0)</f>
        <v>1</v>
      </c>
      <c r="X891">
        <f>IF(MONTH(A891)=7,1,0)</f>
        <v>0</v>
      </c>
      <c r="Y891">
        <f>IF(MONTH(A891)=11,1,0)</f>
        <v>0</v>
      </c>
    </row>
    <row r="892" spans="1:25">
      <c r="A892" s="1">
        <v>41435</v>
      </c>
      <c r="B892">
        <v>47</v>
      </c>
      <c r="C892">
        <v>144.44680851063831</v>
      </c>
      <c r="D892">
        <v>6789</v>
      </c>
      <c r="E892">
        <v>8</v>
      </c>
      <c r="F892">
        <v>108.1375</v>
      </c>
      <c r="G892">
        <v>865.1</v>
      </c>
      <c r="H892">
        <v>55</v>
      </c>
      <c r="I892">
        <v>139.16545454545457</v>
      </c>
      <c r="J892">
        <v>7654.1</v>
      </c>
      <c r="K892">
        <v>0</v>
      </c>
      <c r="L892">
        <v>891</v>
      </c>
      <c r="M892">
        <f>IF(MONTH(A892)=4,1,0)</f>
        <v>0</v>
      </c>
      <c r="N892">
        <f>IF(MONTH(A892)=8,1,0)</f>
        <v>0</v>
      </c>
      <c r="O892">
        <f>IF(MONTH(A892)=9,1,0)</f>
        <v>0</v>
      </c>
      <c r="P892">
        <f>IF(MONTH(A892)=10,1,0)</f>
        <v>0</v>
      </c>
      <c r="Q892">
        <f>IF(MONTH(A892)=12,1,0)</f>
        <v>0</v>
      </c>
      <c r="R892">
        <f>IF(WEEKDAY(A892)&gt;=6,1,0)</f>
        <v>0</v>
      </c>
      <c r="S892">
        <v>4753</v>
      </c>
      <c r="T892">
        <f>IF(MONTH(A892)=2,1,0)</f>
        <v>0</v>
      </c>
      <c r="U892">
        <f>IF(MONTH(A892)=3,1,0)</f>
        <v>0</v>
      </c>
      <c r="V892">
        <f>IF(MONTH(A892)=5,1,0)</f>
        <v>0</v>
      </c>
      <c r="W892">
        <f>IF(MONTH(A892)=6,1,0)</f>
        <v>1</v>
      </c>
      <c r="X892">
        <f>IF(MONTH(A892)=7,1,0)</f>
        <v>0</v>
      </c>
      <c r="Y892">
        <f>IF(MONTH(A892)=11,1,0)</f>
        <v>0</v>
      </c>
    </row>
    <row r="893" spans="1:25">
      <c r="A893" s="1">
        <v>41436</v>
      </c>
      <c r="B893">
        <v>76</v>
      </c>
      <c r="C893">
        <v>143.15789473684211</v>
      </c>
      <c r="D893">
        <v>10880</v>
      </c>
      <c r="E893">
        <v>13</v>
      </c>
      <c r="F893">
        <v>115.0153846153846</v>
      </c>
      <c r="G893">
        <v>1495.1999999999998</v>
      </c>
      <c r="H893">
        <v>89</v>
      </c>
      <c r="I893">
        <v>139.04719101123595</v>
      </c>
      <c r="J893">
        <v>12375.2</v>
      </c>
      <c r="K893">
        <v>0</v>
      </c>
      <c r="L893">
        <v>892</v>
      </c>
      <c r="M893">
        <f>IF(MONTH(A893)=4,1,0)</f>
        <v>0</v>
      </c>
      <c r="N893">
        <f>IF(MONTH(A893)=8,1,0)</f>
        <v>0</v>
      </c>
      <c r="O893">
        <f>IF(MONTH(A893)=9,1,0)</f>
        <v>0</v>
      </c>
      <c r="P893">
        <f>IF(MONTH(A893)=10,1,0)</f>
        <v>0</v>
      </c>
      <c r="Q893">
        <f>IF(MONTH(A893)=12,1,0)</f>
        <v>0</v>
      </c>
      <c r="R893">
        <f>IF(WEEKDAY(A893)&gt;=6,1,0)</f>
        <v>0</v>
      </c>
      <c r="S893">
        <v>7654.1</v>
      </c>
      <c r="T893">
        <f>IF(MONTH(A893)=2,1,0)</f>
        <v>0</v>
      </c>
      <c r="U893">
        <f>IF(MONTH(A893)=3,1,0)</f>
        <v>0</v>
      </c>
      <c r="V893">
        <f>IF(MONTH(A893)=5,1,0)</f>
        <v>0</v>
      </c>
      <c r="W893">
        <f>IF(MONTH(A893)=6,1,0)</f>
        <v>1</v>
      </c>
      <c r="X893">
        <f>IF(MONTH(A893)=7,1,0)</f>
        <v>0</v>
      </c>
      <c r="Y893">
        <f>IF(MONTH(A893)=11,1,0)</f>
        <v>0</v>
      </c>
    </row>
    <row r="894" spans="1:25">
      <c r="A894" s="1">
        <v>41437</v>
      </c>
      <c r="B894">
        <v>93</v>
      </c>
      <c r="C894">
        <v>143.20430107526883</v>
      </c>
      <c r="D894">
        <v>13318</v>
      </c>
      <c r="E894">
        <v>6</v>
      </c>
      <c r="F894">
        <v>122.53333333333335</v>
      </c>
      <c r="G894">
        <v>735.2</v>
      </c>
      <c r="H894">
        <v>99</v>
      </c>
      <c r="I894">
        <v>141.95151515151517</v>
      </c>
      <c r="J894">
        <v>14053.2</v>
      </c>
      <c r="K894">
        <v>0</v>
      </c>
      <c r="L894">
        <v>893</v>
      </c>
      <c r="M894">
        <f>IF(MONTH(A894)=4,1,0)</f>
        <v>0</v>
      </c>
      <c r="N894">
        <f>IF(MONTH(A894)=8,1,0)</f>
        <v>0</v>
      </c>
      <c r="O894">
        <f>IF(MONTH(A894)=9,1,0)</f>
        <v>0</v>
      </c>
      <c r="P894">
        <f>IF(MONTH(A894)=10,1,0)</f>
        <v>0</v>
      </c>
      <c r="Q894">
        <f>IF(MONTH(A894)=12,1,0)</f>
        <v>0</v>
      </c>
      <c r="R894">
        <f>IF(WEEKDAY(A894)&gt;=6,1,0)</f>
        <v>0</v>
      </c>
      <c r="S894">
        <v>12375.2</v>
      </c>
      <c r="T894">
        <f>IF(MONTH(A894)=2,1,0)</f>
        <v>0</v>
      </c>
      <c r="U894">
        <f>IF(MONTH(A894)=3,1,0)</f>
        <v>0</v>
      </c>
      <c r="V894">
        <f>IF(MONTH(A894)=5,1,0)</f>
        <v>0</v>
      </c>
      <c r="W894">
        <f>IF(MONTH(A894)=6,1,0)</f>
        <v>1</v>
      </c>
      <c r="X894">
        <f>IF(MONTH(A894)=7,1,0)</f>
        <v>0</v>
      </c>
      <c r="Y894">
        <f>IF(MONTH(A894)=11,1,0)</f>
        <v>0</v>
      </c>
    </row>
    <row r="895" spans="1:25">
      <c r="A895" s="1">
        <v>41438</v>
      </c>
      <c r="B895">
        <v>80</v>
      </c>
      <c r="C895">
        <v>143.63749999999999</v>
      </c>
      <c r="D895">
        <v>11491</v>
      </c>
      <c r="E895">
        <v>5</v>
      </c>
      <c r="F895">
        <v>122.24000000000001</v>
      </c>
      <c r="G895">
        <v>611.20000000000005</v>
      </c>
      <c r="H895">
        <v>85</v>
      </c>
      <c r="I895">
        <v>142.37882352941176</v>
      </c>
      <c r="J895">
        <v>12102.2</v>
      </c>
      <c r="K895">
        <v>0</v>
      </c>
      <c r="L895">
        <v>894</v>
      </c>
      <c r="M895">
        <f>IF(MONTH(A895)=4,1,0)</f>
        <v>0</v>
      </c>
      <c r="N895">
        <f>IF(MONTH(A895)=8,1,0)</f>
        <v>0</v>
      </c>
      <c r="O895">
        <f>IF(MONTH(A895)=9,1,0)</f>
        <v>0</v>
      </c>
      <c r="P895">
        <f>IF(MONTH(A895)=10,1,0)</f>
        <v>0</v>
      </c>
      <c r="Q895">
        <f>IF(MONTH(A895)=12,1,0)</f>
        <v>0</v>
      </c>
      <c r="R895">
        <f>IF(WEEKDAY(A895)&gt;=6,1,0)</f>
        <v>0</v>
      </c>
      <c r="S895">
        <v>14053.2</v>
      </c>
      <c r="T895">
        <f>IF(MONTH(A895)=2,1,0)</f>
        <v>0</v>
      </c>
      <c r="U895">
        <f>IF(MONTH(A895)=3,1,0)</f>
        <v>0</v>
      </c>
      <c r="V895">
        <f>IF(MONTH(A895)=5,1,0)</f>
        <v>0</v>
      </c>
      <c r="W895">
        <f>IF(MONTH(A895)=6,1,0)</f>
        <v>1</v>
      </c>
      <c r="X895">
        <f>IF(MONTH(A895)=7,1,0)</f>
        <v>0</v>
      </c>
      <c r="Y895">
        <f>IF(MONTH(A895)=11,1,0)</f>
        <v>0</v>
      </c>
    </row>
    <row r="896" spans="1:25">
      <c r="A896" s="1">
        <v>41439</v>
      </c>
      <c r="B896">
        <v>24</v>
      </c>
      <c r="C896">
        <v>139.83333333333334</v>
      </c>
      <c r="D896">
        <v>3356</v>
      </c>
      <c r="E896">
        <v>7</v>
      </c>
      <c r="F896">
        <v>127.88571428571429</v>
      </c>
      <c r="G896">
        <v>895.2</v>
      </c>
      <c r="H896">
        <v>31</v>
      </c>
      <c r="I896">
        <v>137.13548387096773</v>
      </c>
      <c r="J896">
        <v>4251.2</v>
      </c>
      <c r="K896">
        <v>0</v>
      </c>
      <c r="L896">
        <v>895</v>
      </c>
      <c r="M896">
        <f>IF(MONTH(A896)=4,1,0)</f>
        <v>0</v>
      </c>
      <c r="N896">
        <f>IF(MONTH(A896)=8,1,0)</f>
        <v>0</v>
      </c>
      <c r="O896">
        <f>IF(MONTH(A896)=9,1,0)</f>
        <v>0</v>
      </c>
      <c r="P896">
        <f>IF(MONTH(A896)=10,1,0)</f>
        <v>0</v>
      </c>
      <c r="Q896">
        <f>IF(MONTH(A896)=12,1,0)</f>
        <v>0</v>
      </c>
      <c r="R896">
        <f>IF(WEEKDAY(A896)&gt;=6,1,0)</f>
        <v>1</v>
      </c>
      <c r="S896">
        <v>12102.2</v>
      </c>
      <c r="T896">
        <f>IF(MONTH(A896)=2,1,0)</f>
        <v>0</v>
      </c>
      <c r="U896">
        <f>IF(MONTH(A896)=3,1,0)</f>
        <v>0</v>
      </c>
      <c r="V896">
        <f>IF(MONTH(A896)=5,1,0)</f>
        <v>0</v>
      </c>
      <c r="W896">
        <f>IF(MONTH(A896)=6,1,0)</f>
        <v>1</v>
      </c>
      <c r="X896">
        <f>IF(MONTH(A896)=7,1,0)</f>
        <v>0</v>
      </c>
      <c r="Y896">
        <f>IF(MONTH(A896)=11,1,0)</f>
        <v>0</v>
      </c>
    </row>
    <row r="897" spans="1:25">
      <c r="A897" s="1">
        <v>41440</v>
      </c>
      <c r="B897">
        <v>19</v>
      </c>
      <c r="C897">
        <v>139.26315789473685</v>
      </c>
      <c r="D897">
        <v>2646</v>
      </c>
      <c r="E897">
        <v>5</v>
      </c>
      <c r="F897">
        <v>127.88</v>
      </c>
      <c r="G897">
        <v>639.4</v>
      </c>
      <c r="H897">
        <v>24</v>
      </c>
      <c r="I897">
        <v>136.89166666666668</v>
      </c>
      <c r="J897">
        <v>3285.4</v>
      </c>
      <c r="K897">
        <v>0</v>
      </c>
      <c r="L897">
        <v>896</v>
      </c>
      <c r="M897">
        <f>IF(MONTH(A897)=4,1,0)</f>
        <v>0</v>
      </c>
      <c r="N897">
        <f>IF(MONTH(A897)=8,1,0)</f>
        <v>0</v>
      </c>
      <c r="O897">
        <f>IF(MONTH(A897)=9,1,0)</f>
        <v>0</v>
      </c>
      <c r="P897">
        <f>IF(MONTH(A897)=10,1,0)</f>
        <v>0</v>
      </c>
      <c r="Q897">
        <f>IF(MONTH(A897)=12,1,0)</f>
        <v>0</v>
      </c>
      <c r="R897">
        <f>IF(WEEKDAY(A897)&gt;=6,1,0)</f>
        <v>1</v>
      </c>
      <c r="S897">
        <v>4251.2</v>
      </c>
      <c r="T897">
        <f>IF(MONTH(A897)=2,1,0)</f>
        <v>0</v>
      </c>
      <c r="U897">
        <f>IF(MONTH(A897)=3,1,0)</f>
        <v>0</v>
      </c>
      <c r="V897">
        <f>IF(MONTH(A897)=5,1,0)</f>
        <v>0</v>
      </c>
      <c r="W897">
        <f>IF(MONTH(A897)=6,1,0)</f>
        <v>1</v>
      </c>
      <c r="X897">
        <f>IF(MONTH(A897)=7,1,0)</f>
        <v>0</v>
      </c>
      <c r="Y897">
        <f>IF(MONTH(A897)=11,1,0)</f>
        <v>0</v>
      </c>
    </row>
    <row r="898" spans="1:25">
      <c r="A898" s="1">
        <v>41441</v>
      </c>
      <c r="B898">
        <v>0</v>
      </c>
      <c r="C898">
        <v>0</v>
      </c>
      <c r="D898">
        <v>0</v>
      </c>
      <c r="E898">
        <v>1</v>
      </c>
      <c r="F898">
        <v>125.1</v>
      </c>
      <c r="G898">
        <v>125.1</v>
      </c>
      <c r="H898">
        <v>1</v>
      </c>
      <c r="I898">
        <v>125.1</v>
      </c>
      <c r="J898">
        <v>125.1</v>
      </c>
      <c r="K898">
        <v>0</v>
      </c>
      <c r="L898">
        <v>897</v>
      </c>
      <c r="M898">
        <f>IF(MONTH(A898)=4,1,0)</f>
        <v>0</v>
      </c>
      <c r="N898">
        <f>IF(MONTH(A898)=8,1,0)</f>
        <v>0</v>
      </c>
      <c r="O898">
        <f>IF(MONTH(A898)=9,1,0)</f>
        <v>0</v>
      </c>
      <c r="P898">
        <f>IF(MONTH(A898)=10,1,0)</f>
        <v>0</v>
      </c>
      <c r="Q898">
        <f>IF(MONTH(A898)=12,1,0)</f>
        <v>0</v>
      </c>
      <c r="R898">
        <f>IF(WEEKDAY(A898)&gt;=6,1,0)</f>
        <v>0</v>
      </c>
      <c r="S898">
        <v>3285.4</v>
      </c>
      <c r="T898">
        <f>IF(MONTH(A898)=2,1,0)</f>
        <v>0</v>
      </c>
      <c r="U898">
        <f>IF(MONTH(A898)=3,1,0)</f>
        <v>0</v>
      </c>
      <c r="V898">
        <f>IF(MONTH(A898)=5,1,0)</f>
        <v>0</v>
      </c>
      <c r="W898">
        <f>IF(MONTH(A898)=6,1,0)</f>
        <v>1</v>
      </c>
      <c r="X898">
        <f>IF(MONTH(A898)=7,1,0)</f>
        <v>0</v>
      </c>
      <c r="Y898">
        <f>IF(MONTH(A898)=11,1,0)</f>
        <v>0</v>
      </c>
    </row>
    <row r="899" spans="1:25">
      <c r="A899" s="1">
        <v>41442</v>
      </c>
      <c r="B899">
        <v>66</v>
      </c>
      <c r="C899">
        <v>135.09090909090909</v>
      </c>
      <c r="D899">
        <v>8916</v>
      </c>
      <c r="E899">
        <v>13</v>
      </c>
      <c r="F899">
        <v>118.39230769230768</v>
      </c>
      <c r="G899">
        <v>1539.1</v>
      </c>
      <c r="H899">
        <v>79</v>
      </c>
      <c r="I899">
        <v>132.34303797468354</v>
      </c>
      <c r="J899">
        <v>10455.1</v>
      </c>
      <c r="K899">
        <v>0</v>
      </c>
      <c r="L899">
        <v>898</v>
      </c>
      <c r="M899">
        <f>IF(MONTH(A899)=4,1,0)</f>
        <v>0</v>
      </c>
      <c r="N899">
        <f>IF(MONTH(A899)=8,1,0)</f>
        <v>0</v>
      </c>
      <c r="O899">
        <f>IF(MONTH(A899)=9,1,0)</f>
        <v>0</v>
      </c>
      <c r="P899">
        <f>IF(MONTH(A899)=10,1,0)</f>
        <v>0</v>
      </c>
      <c r="Q899">
        <f>IF(MONTH(A899)=12,1,0)</f>
        <v>0</v>
      </c>
      <c r="R899">
        <f>IF(WEEKDAY(A899)&gt;=6,1,0)</f>
        <v>0</v>
      </c>
      <c r="S899">
        <v>125.1</v>
      </c>
      <c r="T899">
        <f>IF(MONTH(A899)=2,1,0)</f>
        <v>0</v>
      </c>
      <c r="U899">
        <f>IF(MONTH(A899)=3,1,0)</f>
        <v>0</v>
      </c>
      <c r="V899">
        <f>IF(MONTH(A899)=5,1,0)</f>
        <v>0</v>
      </c>
      <c r="W899">
        <f>IF(MONTH(A899)=6,1,0)</f>
        <v>1</v>
      </c>
      <c r="X899">
        <f>IF(MONTH(A899)=7,1,0)</f>
        <v>0</v>
      </c>
      <c r="Y899">
        <f>IF(MONTH(A899)=11,1,0)</f>
        <v>0</v>
      </c>
    </row>
    <row r="900" spans="1:25">
      <c r="A900" s="1">
        <v>41443</v>
      </c>
      <c r="B900">
        <v>87</v>
      </c>
      <c r="C900">
        <v>137.29885057471265</v>
      </c>
      <c r="D900">
        <v>11945</v>
      </c>
      <c r="E900">
        <v>9</v>
      </c>
      <c r="F900">
        <v>119.12222222222221</v>
      </c>
      <c r="G900">
        <v>1072.0999999999999</v>
      </c>
      <c r="H900">
        <v>96</v>
      </c>
      <c r="I900">
        <v>135.59479166666668</v>
      </c>
      <c r="J900">
        <v>13017.1</v>
      </c>
      <c r="K900">
        <v>0</v>
      </c>
      <c r="L900">
        <v>899</v>
      </c>
      <c r="M900">
        <f>IF(MONTH(A900)=4,1,0)</f>
        <v>0</v>
      </c>
      <c r="N900">
        <f>IF(MONTH(A900)=8,1,0)</f>
        <v>0</v>
      </c>
      <c r="O900">
        <f>IF(MONTH(A900)=9,1,0)</f>
        <v>0</v>
      </c>
      <c r="P900">
        <f>IF(MONTH(A900)=10,1,0)</f>
        <v>0</v>
      </c>
      <c r="Q900">
        <f>IF(MONTH(A900)=12,1,0)</f>
        <v>0</v>
      </c>
      <c r="R900">
        <f>IF(WEEKDAY(A900)&gt;=6,1,0)</f>
        <v>0</v>
      </c>
      <c r="S900">
        <v>10455.1</v>
      </c>
      <c r="T900">
        <f>IF(MONTH(A900)=2,1,0)</f>
        <v>0</v>
      </c>
      <c r="U900">
        <f>IF(MONTH(A900)=3,1,0)</f>
        <v>0</v>
      </c>
      <c r="V900">
        <f>IF(MONTH(A900)=5,1,0)</f>
        <v>0</v>
      </c>
      <c r="W900">
        <f>IF(MONTH(A900)=6,1,0)</f>
        <v>1</v>
      </c>
      <c r="X900">
        <f>IF(MONTH(A900)=7,1,0)</f>
        <v>0</v>
      </c>
      <c r="Y900">
        <f>IF(MONTH(A900)=11,1,0)</f>
        <v>0</v>
      </c>
    </row>
    <row r="901" spans="1:25">
      <c r="A901" s="1">
        <v>41444</v>
      </c>
      <c r="B901">
        <v>17</v>
      </c>
      <c r="C901">
        <v>145.47058823529412</v>
      </c>
      <c r="D901">
        <v>2473</v>
      </c>
      <c r="E901">
        <v>16</v>
      </c>
      <c r="F901">
        <v>123.45</v>
      </c>
      <c r="G901">
        <v>1975.2</v>
      </c>
      <c r="H901">
        <v>33</v>
      </c>
      <c r="I901">
        <v>134.79393939393938</v>
      </c>
      <c r="J901">
        <v>4448.2</v>
      </c>
      <c r="K901">
        <v>0</v>
      </c>
      <c r="L901">
        <v>900</v>
      </c>
      <c r="M901">
        <f>IF(MONTH(A901)=4,1,0)</f>
        <v>0</v>
      </c>
      <c r="N901">
        <f>IF(MONTH(A901)=8,1,0)</f>
        <v>0</v>
      </c>
      <c r="O901">
        <f>IF(MONTH(A901)=9,1,0)</f>
        <v>0</v>
      </c>
      <c r="P901">
        <f>IF(MONTH(A901)=10,1,0)</f>
        <v>0</v>
      </c>
      <c r="Q901">
        <f>IF(MONTH(A901)=12,1,0)</f>
        <v>0</v>
      </c>
      <c r="R901">
        <f>IF(WEEKDAY(A901)&gt;=6,1,0)</f>
        <v>0</v>
      </c>
      <c r="S901">
        <v>13017.1</v>
      </c>
      <c r="T901">
        <f>IF(MONTH(A901)=2,1,0)</f>
        <v>0</v>
      </c>
      <c r="U901">
        <f>IF(MONTH(A901)=3,1,0)</f>
        <v>0</v>
      </c>
      <c r="V901">
        <f>IF(MONTH(A901)=5,1,0)</f>
        <v>0</v>
      </c>
      <c r="W901">
        <f>IF(MONTH(A901)=6,1,0)</f>
        <v>1</v>
      </c>
      <c r="X901">
        <f>IF(MONTH(A901)=7,1,0)</f>
        <v>0</v>
      </c>
      <c r="Y901">
        <f>IF(MONTH(A901)=11,1,0)</f>
        <v>0</v>
      </c>
    </row>
    <row r="902" spans="1:25">
      <c r="A902" s="1">
        <v>41445</v>
      </c>
      <c r="B902">
        <v>47</v>
      </c>
      <c r="C902">
        <v>140.85106382978722</v>
      </c>
      <c r="D902">
        <v>6620</v>
      </c>
      <c r="E902">
        <v>22</v>
      </c>
      <c r="F902">
        <v>115.1</v>
      </c>
      <c r="G902">
        <v>2532.1999999999998</v>
      </c>
      <c r="H902">
        <v>69</v>
      </c>
      <c r="I902">
        <v>132.64057971014495</v>
      </c>
      <c r="J902">
        <v>9152.2000000000007</v>
      </c>
      <c r="K902">
        <v>0</v>
      </c>
      <c r="L902">
        <v>901</v>
      </c>
      <c r="M902">
        <f>IF(MONTH(A902)=4,1,0)</f>
        <v>0</v>
      </c>
      <c r="N902">
        <f>IF(MONTH(A902)=8,1,0)</f>
        <v>0</v>
      </c>
      <c r="O902">
        <f>IF(MONTH(A902)=9,1,0)</f>
        <v>0</v>
      </c>
      <c r="P902">
        <f>IF(MONTH(A902)=10,1,0)</f>
        <v>0</v>
      </c>
      <c r="Q902">
        <f>IF(MONTH(A902)=12,1,0)</f>
        <v>0</v>
      </c>
      <c r="R902">
        <f>IF(WEEKDAY(A902)&gt;=6,1,0)</f>
        <v>0</v>
      </c>
      <c r="S902">
        <v>4448.2</v>
      </c>
      <c r="T902">
        <f>IF(MONTH(A902)=2,1,0)</f>
        <v>0</v>
      </c>
      <c r="U902">
        <f>IF(MONTH(A902)=3,1,0)</f>
        <v>0</v>
      </c>
      <c r="V902">
        <f>IF(MONTH(A902)=5,1,0)</f>
        <v>0</v>
      </c>
      <c r="W902">
        <f>IF(MONTH(A902)=6,1,0)</f>
        <v>1</v>
      </c>
      <c r="X902">
        <f>IF(MONTH(A902)=7,1,0)</f>
        <v>0</v>
      </c>
      <c r="Y902">
        <f>IF(MONTH(A902)=11,1,0)</f>
        <v>0</v>
      </c>
    </row>
    <row r="903" spans="1:25">
      <c r="A903" s="1">
        <v>41446</v>
      </c>
      <c r="B903">
        <v>8</v>
      </c>
      <c r="C903">
        <v>144.625</v>
      </c>
      <c r="D903">
        <v>1157</v>
      </c>
      <c r="E903">
        <v>4</v>
      </c>
      <c r="F903">
        <v>114.8</v>
      </c>
      <c r="G903">
        <v>459.2</v>
      </c>
      <c r="H903">
        <v>12</v>
      </c>
      <c r="I903">
        <v>134.68333333333334</v>
      </c>
      <c r="J903">
        <v>1616.2</v>
      </c>
      <c r="K903">
        <v>0</v>
      </c>
      <c r="L903">
        <v>902</v>
      </c>
      <c r="M903">
        <f>IF(MONTH(A903)=4,1,0)</f>
        <v>0</v>
      </c>
      <c r="N903">
        <f>IF(MONTH(A903)=8,1,0)</f>
        <v>0</v>
      </c>
      <c r="O903">
        <f>IF(MONTH(A903)=9,1,0)</f>
        <v>0</v>
      </c>
      <c r="P903">
        <f>IF(MONTH(A903)=10,1,0)</f>
        <v>0</v>
      </c>
      <c r="Q903">
        <f>IF(MONTH(A903)=12,1,0)</f>
        <v>0</v>
      </c>
      <c r="R903">
        <f>IF(WEEKDAY(A903)&gt;=6,1,0)</f>
        <v>1</v>
      </c>
      <c r="S903">
        <v>9152.2000000000007</v>
      </c>
      <c r="T903">
        <f>IF(MONTH(A903)=2,1,0)</f>
        <v>0</v>
      </c>
      <c r="U903">
        <f>IF(MONTH(A903)=3,1,0)</f>
        <v>0</v>
      </c>
      <c r="V903">
        <f>IF(MONTH(A903)=5,1,0)</f>
        <v>0</v>
      </c>
      <c r="W903">
        <f>IF(MONTH(A903)=6,1,0)</f>
        <v>1</v>
      </c>
      <c r="X903">
        <f>IF(MONTH(A903)=7,1,0)</f>
        <v>0</v>
      </c>
      <c r="Y903">
        <f>IF(MONTH(A903)=11,1,0)</f>
        <v>0</v>
      </c>
    </row>
    <row r="904" spans="1:25">
      <c r="A904" s="1">
        <v>41447</v>
      </c>
      <c r="B904">
        <v>5</v>
      </c>
      <c r="C904">
        <v>138.04000000000002</v>
      </c>
      <c r="D904">
        <v>690.2</v>
      </c>
      <c r="E904">
        <v>7</v>
      </c>
      <c r="F904">
        <v>130.74285714285716</v>
      </c>
      <c r="G904">
        <v>915.2</v>
      </c>
      <c r="H904">
        <v>12</v>
      </c>
      <c r="I904">
        <v>133.78333333333333</v>
      </c>
      <c r="J904">
        <v>1605.4</v>
      </c>
      <c r="K904">
        <v>0</v>
      </c>
      <c r="L904">
        <v>903</v>
      </c>
      <c r="M904">
        <f>IF(MONTH(A904)=4,1,0)</f>
        <v>0</v>
      </c>
      <c r="N904">
        <f>IF(MONTH(A904)=8,1,0)</f>
        <v>0</v>
      </c>
      <c r="O904">
        <f>IF(MONTH(A904)=9,1,0)</f>
        <v>0</v>
      </c>
      <c r="P904">
        <f>IF(MONTH(A904)=10,1,0)</f>
        <v>0</v>
      </c>
      <c r="Q904">
        <f>IF(MONTH(A904)=12,1,0)</f>
        <v>0</v>
      </c>
      <c r="R904">
        <f>IF(WEEKDAY(A904)&gt;=6,1,0)</f>
        <v>1</v>
      </c>
      <c r="S904">
        <v>1616.2</v>
      </c>
      <c r="T904">
        <f>IF(MONTH(A904)=2,1,0)</f>
        <v>0</v>
      </c>
      <c r="U904">
        <f>IF(MONTH(A904)=3,1,0)</f>
        <v>0</v>
      </c>
      <c r="V904">
        <f>IF(MONTH(A904)=5,1,0)</f>
        <v>0</v>
      </c>
      <c r="W904">
        <f>IF(MONTH(A904)=6,1,0)</f>
        <v>1</v>
      </c>
      <c r="X904">
        <f>IF(MONTH(A904)=7,1,0)</f>
        <v>0</v>
      </c>
      <c r="Y904">
        <f>IF(MONTH(A904)=11,1,0)</f>
        <v>0</v>
      </c>
    </row>
    <row r="905" spans="1:25">
      <c r="A905" s="1">
        <v>41448</v>
      </c>
      <c r="B905">
        <v>15</v>
      </c>
      <c r="C905">
        <v>134.41333333333333</v>
      </c>
      <c r="D905">
        <v>2016.2</v>
      </c>
      <c r="E905">
        <v>1</v>
      </c>
      <c r="F905">
        <v>139</v>
      </c>
      <c r="G905">
        <v>139</v>
      </c>
      <c r="H905">
        <v>16</v>
      </c>
      <c r="I905">
        <v>134.69999999999999</v>
      </c>
      <c r="J905">
        <v>2155.1999999999998</v>
      </c>
      <c r="K905">
        <v>0</v>
      </c>
      <c r="L905">
        <v>904</v>
      </c>
      <c r="M905">
        <f>IF(MONTH(A905)=4,1,0)</f>
        <v>0</v>
      </c>
      <c r="N905">
        <f>IF(MONTH(A905)=8,1,0)</f>
        <v>0</v>
      </c>
      <c r="O905">
        <f>IF(MONTH(A905)=9,1,0)</f>
        <v>0</v>
      </c>
      <c r="P905">
        <f>IF(MONTH(A905)=10,1,0)</f>
        <v>0</v>
      </c>
      <c r="Q905">
        <f>IF(MONTH(A905)=12,1,0)</f>
        <v>0</v>
      </c>
      <c r="R905">
        <f>IF(WEEKDAY(A905)&gt;=6,1,0)</f>
        <v>0</v>
      </c>
      <c r="S905">
        <v>1605.4</v>
      </c>
      <c r="T905">
        <f>IF(MONTH(A905)=2,1,0)</f>
        <v>0</v>
      </c>
      <c r="U905">
        <f>IF(MONTH(A905)=3,1,0)</f>
        <v>0</v>
      </c>
      <c r="V905">
        <f>IF(MONTH(A905)=5,1,0)</f>
        <v>0</v>
      </c>
      <c r="W905">
        <f>IF(MONTH(A905)=6,1,0)</f>
        <v>1</v>
      </c>
      <c r="X905">
        <f>IF(MONTH(A905)=7,1,0)</f>
        <v>0</v>
      </c>
      <c r="Y905">
        <f>IF(MONTH(A905)=11,1,0)</f>
        <v>0</v>
      </c>
    </row>
    <row r="906" spans="1:25">
      <c r="A906" s="1">
        <v>41449</v>
      </c>
      <c r="B906">
        <v>19</v>
      </c>
      <c r="C906">
        <v>130.54210526315791</v>
      </c>
      <c r="D906">
        <v>2480.3000000000002</v>
      </c>
      <c r="E906">
        <v>3</v>
      </c>
      <c r="F906">
        <v>140.66666666666666</v>
      </c>
      <c r="G906">
        <v>422</v>
      </c>
      <c r="H906">
        <v>22</v>
      </c>
      <c r="I906">
        <v>131.92272727272729</v>
      </c>
      <c r="J906">
        <v>2902.3</v>
      </c>
      <c r="K906">
        <v>0</v>
      </c>
      <c r="L906">
        <v>905</v>
      </c>
      <c r="M906">
        <f>IF(MONTH(A906)=4,1,0)</f>
        <v>0</v>
      </c>
      <c r="N906">
        <f>IF(MONTH(A906)=8,1,0)</f>
        <v>0</v>
      </c>
      <c r="O906">
        <f>IF(MONTH(A906)=9,1,0)</f>
        <v>0</v>
      </c>
      <c r="P906">
        <f>IF(MONTH(A906)=10,1,0)</f>
        <v>0</v>
      </c>
      <c r="Q906">
        <f>IF(MONTH(A906)=12,1,0)</f>
        <v>0</v>
      </c>
      <c r="R906">
        <f>IF(WEEKDAY(A906)&gt;=6,1,0)</f>
        <v>0</v>
      </c>
      <c r="S906">
        <v>2155.1999999999998</v>
      </c>
      <c r="T906">
        <f>IF(MONTH(A906)=2,1,0)</f>
        <v>0</v>
      </c>
      <c r="U906">
        <f>IF(MONTH(A906)=3,1,0)</f>
        <v>0</v>
      </c>
      <c r="V906">
        <f>IF(MONTH(A906)=5,1,0)</f>
        <v>0</v>
      </c>
      <c r="W906">
        <f>IF(MONTH(A906)=6,1,0)</f>
        <v>1</v>
      </c>
      <c r="X906">
        <f>IF(MONTH(A906)=7,1,0)</f>
        <v>0</v>
      </c>
      <c r="Y906">
        <f>IF(MONTH(A906)=11,1,0)</f>
        <v>0</v>
      </c>
    </row>
    <row r="907" spans="1:25">
      <c r="A907" s="1">
        <v>41450</v>
      </c>
      <c r="B907">
        <v>23</v>
      </c>
      <c r="C907">
        <v>132.27391304347827</v>
      </c>
      <c r="D907">
        <v>3042.3</v>
      </c>
      <c r="E907">
        <v>6</v>
      </c>
      <c r="F907">
        <v>139.85</v>
      </c>
      <c r="G907">
        <v>839.1</v>
      </c>
      <c r="H907">
        <v>29</v>
      </c>
      <c r="I907">
        <v>133.84137931034482</v>
      </c>
      <c r="J907">
        <v>3881.4</v>
      </c>
      <c r="K907">
        <v>0</v>
      </c>
      <c r="L907">
        <v>906</v>
      </c>
      <c r="M907">
        <f>IF(MONTH(A907)=4,1,0)</f>
        <v>0</v>
      </c>
      <c r="N907">
        <f>IF(MONTH(A907)=8,1,0)</f>
        <v>0</v>
      </c>
      <c r="O907">
        <f>IF(MONTH(A907)=9,1,0)</f>
        <v>0</v>
      </c>
      <c r="P907">
        <f>IF(MONTH(A907)=10,1,0)</f>
        <v>0</v>
      </c>
      <c r="Q907">
        <f>IF(MONTH(A907)=12,1,0)</f>
        <v>0</v>
      </c>
      <c r="R907">
        <f>IF(WEEKDAY(A907)&gt;=6,1,0)</f>
        <v>0</v>
      </c>
      <c r="S907">
        <v>2902.3</v>
      </c>
      <c r="T907">
        <f>IF(MONTH(A907)=2,1,0)</f>
        <v>0</v>
      </c>
      <c r="U907">
        <f>IF(MONTH(A907)=3,1,0)</f>
        <v>0</v>
      </c>
      <c r="V907">
        <f>IF(MONTH(A907)=5,1,0)</f>
        <v>0</v>
      </c>
      <c r="W907">
        <f>IF(MONTH(A907)=6,1,0)</f>
        <v>1</v>
      </c>
      <c r="X907">
        <f>IF(MONTH(A907)=7,1,0)</f>
        <v>0</v>
      </c>
      <c r="Y907">
        <f>IF(MONTH(A907)=11,1,0)</f>
        <v>0</v>
      </c>
    </row>
    <row r="908" spans="1:25">
      <c r="A908" s="1">
        <v>41451</v>
      </c>
      <c r="B908">
        <v>20</v>
      </c>
      <c r="C908">
        <v>137.76</v>
      </c>
      <c r="D908">
        <v>2755.2</v>
      </c>
      <c r="E908">
        <v>7</v>
      </c>
      <c r="F908">
        <v>137.71428571428572</v>
      </c>
      <c r="G908">
        <v>964</v>
      </c>
      <c r="H908">
        <v>27</v>
      </c>
      <c r="I908">
        <v>137.74814814814815</v>
      </c>
      <c r="J908">
        <v>3719.2</v>
      </c>
      <c r="K908">
        <v>0</v>
      </c>
      <c r="L908">
        <v>907</v>
      </c>
      <c r="M908">
        <f>IF(MONTH(A908)=4,1,0)</f>
        <v>0</v>
      </c>
      <c r="N908">
        <f>IF(MONTH(A908)=8,1,0)</f>
        <v>0</v>
      </c>
      <c r="O908">
        <f>IF(MONTH(A908)=9,1,0)</f>
        <v>0</v>
      </c>
      <c r="P908">
        <f>IF(MONTH(A908)=10,1,0)</f>
        <v>0</v>
      </c>
      <c r="Q908">
        <f>IF(MONTH(A908)=12,1,0)</f>
        <v>0</v>
      </c>
      <c r="R908">
        <f>IF(WEEKDAY(A908)&gt;=6,1,0)</f>
        <v>0</v>
      </c>
      <c r="S908">
        <v>3881.4</v>
      </c>
      <c r="T908">
        <f>IF(MONTH(A908)=2,1,0)</f>
        <v>0</v>
      </c>
      <c r="U908">
        <f>IF(MONTH(A908)=3,1,0)</f>
        <v>0</v>
      </c>
      <c r="V908">
        <f>IF(MONTH(A908)=5,1,0)</f>
        <v>0</v>
      </c>
      <c r="W908">
        <f>IF(MONTH(A908)=6,1,0)</f>
        <v>1</v>
      </c>
      <c r="X908">
        <f>IF(MONTH(A908)=7,1,0)</f>
        <v>0</v>
      </c>
      <c r="Y908">
        <f>IF(MONTH(A908)=11,1,0)</f>
        <v>0</v>
      </c>
    </row>
    <row r="909" spans="1:25">
      <c r="A909" s="1">
        <v>41452</v>
      </c>
      <c r="B909">
        <v>26</v>
      </c>
      <c r="C909">
        <v>128.81538461538457</v>
      </c>
      <c r="D909">
        <v>3349.1999999999989</v>
      </c>
      <c r="E909">
        <v>4</v>
      </c>
      <c r="F909">
        <v>89.75</v>
      </c>
      <c r="G909">
        <v>359</v>
      </c>
      <c r="H909">
        <v>30</v>
      </c>
      <c r="I909">
        <v>123.60666666666663</v>
      </c>
      <c r="J909">
        <v>3708.1999999999989</v>
      </c>
      <c r="K909">
        <v>0</v>
      </c>
      <c r="L909">
        <v>908</v>
      </c>
      <c r="M909">
        <f>IF(MONTH(A909)=4,1,0)</f>
        <v>0</v>
      </c>
      <c r="N909">
        <f>IF(MONTH(A909)=8,1,0)</f>
        <v>0</v>
      </c>
      <c r="O909">
        <f>IF(MONTH(A909)=9,1,0)</f>
        <v>0</v>
      </c>
      <c r="P909">
        <f>IF(MONTH(A909)=10,1,0)</f>
        <v>0</v>
      </c>
      <c r="Q909">
        <f>IF(MONTH(A909)=12,1,0)</f>
        <v>0</v>
      </c>
      <c r="R909">
        <f>IF(WEEKDAY(A909)&gt;=6,1,0)</f>
        <v>0</v>
      </c>
      <c r="S909">
        <v>3719.2</v>
      </c>
      <c r="T909">
        <f>IF(MONTH(A909)=2,1,0)</f>
        <v>0</v>
      </c>
      <c r="U909">
        <f>IF(MONTH(A909)=3,1,0)</f>
        <v>0</v>
      </c>
      <c r="V909">
        <f>IF(MONTH(A909)=5,1,0)</f>
        <v>0</v>
      </c>
      <c r="W909">
        <f>IF(MONTH(A909)=6,1,0)</f>
        <v>1</v>
      </c>
      <c r="X909">
        <f>IF(MONTH(A909)=7,1,0)</f>
        <v>0</v>
      </c>
      <c r="Y909">
        <f>IF(MONTH(A909)=11,1,0)</f>
        <v>0</v>
      </c>
    </row>
    <row r="910" spans="1:25">
      <c r="A910" s="1">
        <v>41453</v>
      </c>
      <c r="B910">
        <v>11</v>
      </c>
      <c r="C910">
        <v>122.76363636363635</v>
      </c>
      <c r="D910">
        <v>1350.3999999999999</v>
      </c>
      <c r="E910">
        <v>4</v>
      </c>
      <c r="F910">
        <v>109.35</v>
      </c>
      <c r="G910">
        <v>437.4</v>
      </c>
      <c r="H910">
        <v>15</v>
      </c>
      <c r="I910">
        <v>119.18666666666665</v>
      </c>
      <c r="J910">
        <v>1787.7999999999997</v>
      </c>
      <c r="K910">
        <v>0</v>
      </c>
      <c r="L910">
        <v>909</v>
      </c>
      <c r="M910">
        <f>IF(MONTH(A910)=4,1,0)</f>
        <v>0</v>
      </c>
      <c r="N910">
        <f>IF(MONTH(A910)=8,1,0)</f>
        <v>0</v>
      </c>
      <c r="O910">
        <f>IF(MONTH(A910)=9,1,0)</f>
        <v>0</v>
      </c>
      <c r="P910">
        <f>IF(MONTH(A910)=10,1,0)</f>
        <v>0</v>
      </c>
      <c r="Q910">
        <f>IF(MONTH(A910)=12,1,0)</f>
        <v>0</v>
      </c>
      <c r="R910">
        <f>IF(WEEKDAY(A910)&gt;=6,1,0)</f>
        <v>1</v>
      </c>
      <c r="S910">
        <v>3708.1999999999989</v>
      </c>
      <c r="T910">
        <f>IF(MONTH(A910)=2,1,0)</f>
        <v>0</v>
      </c>
      <c r="U910">
        <f>IF(MONTH(A910)=3,1,0)</f>
        <v>0</v>
      </c>
      <c r="V910">
        <f>IF(MONTH(A910)=5,1,0)</f>
        <v>0</v>
      </c>
      <c r="W910">
        <f>IF(MONTH(A910)=6,1,0)</f>
        <v>1</v>
      </c>
      <c r="X910">
        <f>IF(MONTH(A910)=7,1,0)</f>
        <v>0</v>
      </c>
      <c r="Y910">
        <f>IF(MONTH(A910)=11,1,0)</f>
        <v>0</v>
      </c>
    </row>
    <row r="911" spans="1:25">
      <c r="A911" s="1">
        <v>41454</v>
      </c>
      <c r="B911">
        <v>0</v>
      </c>
      <c r="C911">
        <v>0</v>
      </c>
      <c r="D911">
        <v>0</v>
      </c>
      <c r="E911">
        <v>7</v>
      </c>
      <c r="F911">
        <v>112.77142857142857</v>
      </c>
      <c r="G911">
        <v>789.4</v>
      </c>
      <c r="H911">
        <v>7</v>
      </c>
      <c r="I911">
        <v>112.77142857142857</v>
      </c>
      <c r="J911">
        <v>789.4</v>
      </c>
      <c r="K911">
        <v>0</v>
      </c>
      <c r="L911">
        <v>910</v>
      </c>
      <c r="M911">
        <f>IF(MONTH(A911)=4,1,0)</f>
        <v>0</v>
      </c>
      <c r="N911">
        <f>IF(MONTH(A911)=8,1,0)</f>
        <v>0</v>
      </c>
      <c r="O911">
        <f>IF(MONTH(A911)=9,1,0)</f>
        <v>0</v>
      </c>
      <c r="P911">
        <f>IF(MONTH(A911)=10,1,0)</f>
        <v>0</v>
      </c>
      <c r="Q911">
        <f>IF(MONTH(A911)=12,1,0)</f>
        <v>0</v>
      </c>
      <c r="R911">
        <f>IF(WEEKDAY(A911)&gt;=6,1,0)</f>
        <v>1</v>
      </c>
      <c r="S911">
        <v>1787.7999999999997</v>
      </c>
      <c r="T911">
        <f>IF(MONTH(A911)=2,1,0)</f>
        <v>0</v>
      </c>
      <c r="U911">
        <f>IF(MONTH(A911)=3,1,0)</f>
        <v>0</v>
      </c>
      <c r="V911">
        <f>IF(MONTH(A911)=5,1,0)</f>
        <v>0</v>
      </c>
      <c r="W911">
        <f>IF(MONTH(A911)=6,1,0)</f>
        <v>1</v>
      </c>
      <c r="X911">
        <f>IF(MONTH(A911)=7,1,0)</f>
        <v>0</v>
      </c>
      <c r="Y911">
        <f>IF(MONTH(A911)=11,1,0)</f>
        <v>0</v>
      </c>
    </row>
    <row r="912" spans="1:25">
      <c r="A912" s="1">
        <v>41455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911</v>
      </c>
      <c r="M912">
        <f>IF(MONTH(A912)=4,1,0)</f>
        <v>0</v>
      </c>
      <c r="N912">
        <f>IF(MONTH(A912)=8,1,0)</f>
        <v>0</v>
      </c>
      <c r="O912">
        <f>IF(MONTH(A912)=9,1,0)</f>
        <v>0</v>
      </c>
      <c r="P912">
        <f>IF(MONTH(A912)=10,1,0)</f>
        <v>0</v>
      </c>
      <c r="Q912">
        <f>IF(MONTH(A912)=12,1,0)</f>
        <v>0</v>
      </c>
      <c r="R912">
        <f>IF(WEEKDAY(A912)&gt;=6,1,0)</f>
        <v>0</v>
      </c>
      <c r="S912">
        <v>789.4</v>
      </c>
      <c r="T912">
        <f>IF(MONTH(A912)=2,1,0)</f>
        <v>0</v>
      </c>
      <c r="U912">
        <f>IF(MONTH(A912)=3,1,0)</f>
        <v>0</v>
      </c>
      <c r="V912">
        <f>IF(MONTH(A912)=5,1,0)</f>
        <v>0</v>
      </c>
      <c r="W912">
        <f>IF(MONTH(A912)=6,1,0)</f>
        <v>1</v>
      </c>
      <c r="X912">
        <f>IF(MONTH(A912)=7,1,0)</f>
        <v>0</v>
      </c>
      <c r="Y912">
        <f>IF(MONTH(A912)=11,1,0)</f>
        <v>0</v>
      </c>
    </row>
    <row r="913" spans="1:25">
      <c r="A913" s="1">
        <v>41456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912</v>
      </c>
      <c r="M913">
        <f>IF(MONTH(A913)=4,1,0)</f>
        <v>0</v>
      </c>
      <c r="N913">
        <f>IF(MONTH(A913)=8,1,0)</f>
        <v>0</v>
      </c>
      <c r="O913">
        <f>IF(MONTH(A913)=9,1,0)</f>
        <v>0</v>
      </c>
      <c r="P913">
        <f>IF(MONTH(A913)=10,1,0)</f>
        <v>0</v>
      </c>
      <c r="Q913">
        <f>IF(MONTH(A913)=12,1,0)</f>
        <v>0</v>
      </c>
      <c r="R913">
        <f>IF(WEEKDAY(A913)&gt;=6,1,0)</f>
        <v>0</v>
      </c>
      <c r="S913">
        <v>0</v>
      </c>
      <c r="T913">
        <f>IF(MONTH(A913)=2,1,0)</f>
        <v>0</v>
      </c>
      <c r="U913">
        <f>IF(MONTH(A913)=3,1,0)</f>
        <v>0</v>
      </c>
      <c r="V913">
        <f>IF(MONTH(A913)=5,1,0)</f>
        <v>0</v>
      </c>
      <c r="W913">
        <f>IF(MONTH(A913)=6,1,0)</f>
        <v>0</v>
      </c>
      <c r="X913">
        <f>IF(MONTH(A913)=7,1,0)</f>
        <v>1</v>
      </c>
      <c r="Y913">
        <f>IF(MONTH(A913)=11,1,0)</f>
        <v>0</v>
      </c>
    </row>
    <row r="914" spans="1:25">
      <c r="A914" s="1">
        <v>41457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913</v>
      </c>
      <c r="M914">
        <f>IF(MONTH(A914)=4,1,0)</f>
        <v>0</v>
      </c>
      <c r="N914">
        <f>IF(MONTH(A914)=8,1,0)</f>
        <v>0</v>
      </c>
      <c r="O914">
        <f>IF(MONTH(A914)=9,1,0)</f>
        <v>0</v>
      </c>
      <c r="P914">
        <f>IF(MONTH(A914)=10,1,0)</f>
        <v>0</v>
      </c>
      <c r="Q914">
        <f>IF(MONTH(A914)=12,1,0)</f>
        <v>0</v>
      </c>
      <c r="R914">
        <f>IF(WEEKDAY(A914)&gt;=6,1,0)</f>
        <v>0</v>
      </c>
      <c r="S914">
        <v>0</v>
      </c>
      <c r="T914">
        <f>IF(MONTH(A914)=2,1,0)</f>
        <v>0</v>
      </c>
      <c r="U914">
        <f>IF(MONTH(A914)=3,1,0)</f>
        <v>0</v>
      </c>
      <c r="V914">
        <f>IF(MONTH(A914)=5,1,0)</f>
        <v>0</v>
      </c>
      <c r="W914">
        <f>IF(MONTH(A914)=6,1,0)</f>
        <v>0</v>
      </c>
      <c r="X914">
        <f>IF(MONTH(A914)=7,1,0)</f>
        <v>1</v>
      </c>
      <c r="Y914">
        <f>IF(MONTH(A914)=11,1,0)</f>
        <v>0</v>
      </c>
    </row>
    <row r="915" spans="1:25">
      <c r="A915" s="1">
        <v>41458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914</v>
      </c>
      <c r="M915">
        <f>IF(MONTH(A915)=4,1,0)</f>
        <v>0</v>
      </c>
      <c r="N915">
        <f>IF(MONTH(A915)=8,1,0)</f>
        <v>0</v>
      </c>
      <c r="O915">
        <f>IF(MONTH(A915)=9,1,0)</f>
        <v>0</v>
      </c>
      <c r="P915">
        <f>IF(MONTH(A915)=10,1,0)</f>
        <v>0</v>
      </c>
      <c r="Q915">
        <f>IF(MONTH(A915)=12,1,0)</f>
        <v>0</v>
      </c>
      <c r="R915">
        <f>IF(WEEKDAY(A915)&gt;=6,1,0)</f>
        <v>0</v>
      </c>
      <c r="S915">
        <v>0</v>
      </c>
      <c r="T915">
        <f>IF(MONTH(A915)=2,1,0)</f>
        <v>0</v>
      </c>
      <c r="U915">
        <f>IF(MONTH(A915)=3,1,0)</f>
        <v>0</v>
      </c>
      <c r="V915">
        <f>IF(MONTH(A915)=5,1,0)</f>
        <v>0</v>
      </c>
      <c r="W915">
        <f>IF(MONTH(A915)=6,1,0)</f>
        <v>0</v>
      </c>
      <c r="X915">
        <f>IF(MONTH(A915)=7,1,0)</f>
        <v>1</v>
      </c>
      <c r="Y915">
        <f>IF(MONTH(A915)=11,1,0)</f>
        <v>0</v>
      </c>
    </row>
    <row r="916" spans="1:25">
      <c r="A916" s="1">
        <v>41459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915</v>
      </c>
      <c r="M916">
        <f>IF(MONTH(A916)=4,1,0)</f>
        <v>0</v>
      </c>
      <c r="N916">
        <f>IF(MONTH(A916)=8,1,0)</f>
        <v>0</v>
      </c>
      <c r="O916">
        <f>IF(MONTH(A916)=9,1,0)</f>
        <v>0</v>
      </c>
      <c r="P916">
        <f>IF(MONTH(A916)=10,1,0)</f>
        <v>0</v>
      </c>
      <c r="Q916">
        <f>IF(MONTH(A916)=12,1,0)</f>
        <v>0</v>
      </c>
      <c r="R916">
        <f>IF(WEEKDAY(A916)&gt;=6,1,0)</f>
        <v>0</v>
      </c>
      <c r="S916">
        <v>0</v>
      </c>
      <c r="T916">
        <f>IF(MONTH(A916)=2,1,0)</f>
        <v>0</v>
      </c>
      <c r="U916">
        <f>IF(MONTH(A916)=3,1,0)</f>
        <v>0</v>
      </c>
      <c r="V916">
        <f>IF(MONTH(A916)=5,1,0)</f>
        <v>0</v>
      </c>
      <c r="W916">
        <f>IF(MONTH(A916)=6,1,0)</f>
        <v>0</v>
      </c>
      <c r="X916">
        <f>IF(MONTH(A916)=7,1,0)</f>
        <v>1</v>
      </c>
      <c r="Y916">
        <f>IF(MONTH(A916)=11,1,0)</f>
        <v>0</v>
      </c>
    </row>
    <row r="917" spans="1:25">
      <c r="A917" s="1">
        <v>41460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916</v>
      </c>
      <c r="M917">
        <f>IF(MONTH(A917)=4,1,0)</f>
        <v>0</v>
      </c>
      <c r="N917">
        <f>IF(MONTH(A917)=8,1,0)</f>
        <v>0</v>
      </c>
      <c r="O917">
        <f>IF(MONTH(A917)=9,1,0)</f>
        <v>0</v>
      </c>
      <c r="P917">
        <f>IF(MONTH(A917)=10,1,0)</f>
        <v>0</v>
      </c>
      <c r="Q917">
        <f>IF(MONTH(A917)=12,1,0)</f>
        <v>0</v>
      </c>
      <c r="R917">
        <f>IF(WEEKDAY(A917)&gt;=6,1,0)</f>
        <v>1</v>
      </c>
      <c r="S917">
        <v>0</v>
      </c>
      <c r="T917">
        <f>IF(MONTH(A917)=2,1,0)</f>
        <v>0</v>
      </c>
      <c r="U917">
        <f>IF(MONTH(A917)=3,1,0)</f>
        <v>0</v>
      </c>
      <c r="V917">
        <f>IF(MONTH(A917)=5,1,0)</f>
        <v>0</v>
      </c>
      <c r="W917">
        <f>IF(MONTH(A917)=6,1,0)</f>
        <v>0</v>
      </c>
      <c r="X917">
        <f>IF(MONTH(A917)=7,1,0)</f>
        <v>1</v>
      </c>
      <c r="Y917">
        <f>IF(MONTH(A917)=11,1,0)</f>
        <v>0</v>
      </c>
    </row>
    <row r="918" spans="1:25">
      <c r="A918" s="1">
        <v>41461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917</v>
      </c>
      <c r="M918">
        <f>IF(MONTH(A918)=4,1,0)</f>
        <v>0</v>
      </c>
      <c r="N918">
        <f>IF(MONTH(A918)=8,1,0)</f>
        <v>0</v>
      </c>
      <c r="O918">
        <f>IF(MONTH(A918)=9,1,0)</f>
        <v>0</v>
      </c>
      <c r="P918">
        <f>IF(MONTH(A918)=10,1,0)</f>
        <v>0</v>
      </c>
      <c r="Q918">
        <f>IF(MONTH(A918)=12,1,0)</f>
        <v>0</v>
      </c>
      <c r="R918">
        <f>IF(WEEKDAY(A918)&gt;=6,1,0)</f>
        <v>1</v>
      </c>
      <c r="S918">
        <v>0</v>
      </c>
      <c r="T918">
        <f>IF(MONTH(A918)=2,1,0)</f>
        <v>0</v>
      </c>
      <c r="U918">
        <f>IF(MONTH(A918)=3,1,0)</f>
        <v>0</v>
      </c>
      <c r="V918">
        <f>IF(MONTH(A918)=5,1,0)</f>
        <v>0</v>
      </c>
      <c r="W918">
        <f>IF(MONTH(A918)=6,1,0)</f>
        <v>0</v>
      </c>
      <c r="X918">
        <f>IF(MONTH(A918)=7,1,0)</f>
        <v>1</v>
      </c>
      <c r="Y918">
        <f>IF(MONTH(A918)=11,1,0)</f>
        <v>0</v>
      </c>
    </row>
    <row r="919" spans="1:25">
      <c r="A919" s="1">
        <v>41462</v>
      </c>
      <c r="B919">
        <v>12</v>
      </c>
      <c r="C919">
        <v>147.75</v>
      </c>
      <c r="D919">
        <v>1773</v>
      </c>
      <c r="E919">
        <v>3</v>
      </c>
      <c r="F919">
        <v>130.12666666666667</v>
      </c>
      <c r="G919">
        <v>390.38</v>
      </c>
      <c r="H919">
        <v>15</v>
      </c>
      <c r="I919">
        <v>144.22533333333334</v>
      </c>
      <c r="J919">
        <v>2163.38</v>
      </c>
      <c r="K919">
        <v>0</v>
      </c>
      <c r="L919">
        <v>918</v>
      </c>
      <c r="M919">
        <f>IF(MONTH(A919)=4,1,0)</f>
        <v>0</v>
      </c>
      <c r="N919">
        <f>IF(MONTH(A919)=8,1,0)</f>
        <v>0</v>
      </c>
      <c r="O919">
        <f>IF(MONTH(A919)=9,1,0)</f>
        <v>0</v>
      </c>
      <c r="P919">
        <f>IF(MONTH(A919)=10,1,0)</f>
        <v>0</v>
      </c>
      <c r="Q919">
        <f>IF(MONTH(A919)=12,1,0)</f>
        <v>0</v>
      </c>
      <c r="R919">
        <f>IF(WEEKDAY(A919)&gt;=6,1,0)</f>
        <v>0</v>
      </c>
      <c r="S919">
        <v>0</v>
      </c>
      <c r="T919">
        <f>IF(MONTH(A919)=2,1,0)</f>
        <v>0</v>
      </c>
      <c r="U919">
        <f>IF(MONTH(A919)=3,1,0)</f>
        <v>0</v>
      </c>
      <c r="V919">
        <f>IF(MONTH(A919)=5,1,0)</f>
        <v>0</v>
      </c>
      <c r="W919">
        <f>IF(MONTH(A919)=6,1,0)</f>
        <v>0</v>
      </c>
      <c r="X919">
        <f>IF(MONTH(A919)=7,1,0)</f>
        <v>1</v>
      </c>
      <c r="Y919">
        <f>IF(MONTH(A919)=11,1,0)</f>
        <v>0</v>
      </c>
    </row>
    <row r="920" spans="1:25">
      <c r="A920" s="1">
        <v>41463</v>
      </c>
      <c r="B920">
        <v>13</v>
      </c>
      <c r="C920">
        <v>141.76923076923077</v>
      </c>
      <c r="D920">
        <v>1843</v>
      </c>
      <c r="E920">
        <v>15</v>
      </c>
      <c r="F920">
        <v>120.64533333333333</v>
      </c>
      <c r="G920">
        <v>1809.6799999999998</v>
      </c>
      <c r="H920">
        <v>28</v>
      </c>
      <c r="I920">
        <v>130.45285714285714</v>
      </c>
      <c r="J920">
        <v>3652.68</v>
      </c>
      <c r="K920">
        <v>0</v>
      </c>
      <c r="L920">
        <v>919</v>
      </c>
      <c r="M920">
        <f>IF(MONTH(A920)=4,1,0)</f>
        <v>0</v>
      </c>
      <c r="N920">
        <f>IF(MONTH(A920)=8,1,0)</f>
        <v>0</v>
      </c>
      <c r="O920">
        <f>IF(MONTH(A920)=9,1,0)</f>
        <v>0</v>
      </c>
      <c r="P920">
        <f>IF(MONTH(A920)=10,1,0)</f>
        <v>0</v>
      </c>
      <c r="Q920">
        <f>IF(MONTH(A920)=12,1,0)</f>
        <v>0</v>
      </c>
      <c r="R920">
        <f>IF(WEEKDAY(A920)&gt;=6,1,0)</f>
        <v>0</v>
      </c>
      <c r="S920">
        <v>2163.38</v>
      </c>
      <c r="T920">
        <f>IF(MONTH(A920)=2,1,0)</f>
        <v>0</v>
      </c>
      <c r="U920">
        <f>IF(MONTH(A920)=3,1,0)</f>
        <v>0</v>
      </c>
      <c r="V920">
        <f>IF(MONTH(A920)=5,1,0)</f>
        <v>0</v>
      </c>
      <c r="W920">
        <f>IF(MONTH(A920)=6,1,0)</f>
        <v>0</v>
      </c>
      <c r="X920">
        <f>IF(MONTH(A920)=7,1,0)</f>
        <v>1</v>
      </c>
      <c r="Y920">
        <f>IF(MONTH(A920)=11,1,0)</f>
        <v>0</v>
      </c>
    </row>
    <row r="921" spans="1:25">
      <c r="A921" s="1">
        <v>41464</v>
      </c>
      <c r="B921">
        <v>17</v>
      </c>
      <c r="C921">
        <v>141.70588235294119</v>
      </c>
      <c r="D921">
        <v>2409</v>
      </c>
      <c r="E921">
        <v>10</v>
      </c>
      <c r="F921">
        <v>121.52000000000001</v>
      </c>
      <c r="G921">
        <v>1215.2</v>
      </c>
      <c r="H921">
        <v>27</v>
      </c>
      <c r="I921">
        <v>134.22962962962961</v>
      </c>
      <c r="J921">
        <v>3624.2</v>
      </c>
      <c r="K921">
        <v>0</v>
      </c>
      <c r="L921">
        <v>920</v>
      </c>
      <c r="M921">
        <f>IF(MONTH(A921)=4,1,0)</f>
        <v>0</v>
      </c>
      <c r="N921">
        <f>IF(MONTH(A921)=8,1,0)</f>
        <v>0</v>
      </c>
      <c r="O921">
        <f>IF(MONTH(A921)=9,1,0)</f>
        <v>0</v>
      </c>
      <c r="P921">
        <f>IF(MONTH(A921)=10,1,0)</f>
        <v>0</v>
      </c>
      <c r="Q921">
        <f>IF(MONTH(A921)=12,1,0)</f>
        <v>0</v>
      </c>
      <c r="R921">
        <f>IF(WEEKDAY(A921)&gt;=6,1,0)</f>
        <v>0</v>
      </c>
      <c r="S921">
        <v>3652.68</v>
      </c>
      <c r="T921">
        <f>IF(MONTH(A921)=2,1,0)</f>
        <v>0</v>
      </c>
      <c r="U921">
        <f>IF(MONTH(A921)=3,1,0)</f>
        <v>0</v>
      </c>
      <c r="V921">
        <f>IF(MONTH(A921)=5,1,0)</f>
        <v>0</v>
      </c>
      <c r="W921">
        <f>IF(MONTH(A921)=6,1,0)</f>
        <v>0</v>
      </c>
      <c r="X921">
        <f>IF(MONTH(A921)=7,1,0)</f>
        <v>1</v>
      </c>
      <c r="Y921">
        <f>IF(MONTH(A921)=11,1,0)</f>
        <v>0</v>
      </c>
    </row>
    <row r="922" spans="1:25">
      <c r="A922" s="1">
        <v>41465</v>
      </c>
      <c r="B922">
        <v>45</v>
      </c>
      <c r="C922">
        <v>143.6888888888889</v>
      </c>
      <c r="D922">
        <v>6466</v>
      </c>
      <c r="E922">
        <v>13</v>
      </c>
      <c r="F922">
        <v>111.53846153846153</v>
      </c>
      <c r="G922">
        <v>1450</v>
      </c>
      <c r="H922">
        <v>58</v>
      </c>
      <c r="I922">
        <v>136.48275862068965</v>
      </c>
      <c r="J922">
        <v>7916</v>
      </c>
      <c r="K922">
        <v>0</v>
      </c>
      <c r="L922">
        <v>921</v>
      </c>
      <c r="M922">
        <f>IF(MONTH(A922)=4,1,0)</f>
        <v>0</v>
      </c>
      <c r="N922">
        <f>IF(MONTH(A922)=8,1,0)</f>
        <v>0</v>
      </c>
      <c r="O922">
        <f>IF(MONTH(A922)=9,1,0)</f>
        <v>0</v>
      </c>
      <c r="P922">
        <f>IF(MONTH(A922)=10,1,0)</f>
        <v>0</v>
      </c>
      <c r="Q922">
        <f>IF(MONTH(A922)=12,1,0)</f>
        <v>0</v>
      </c>
      <c r="R922">
        <f>IF(WEEKDAY(A922)&gt;=6,1,0)</f>
        <v>0</v>
      </c>
      <c r="S922">
        <v>3624.2</v>
      </c>
      <c r="T922">
        <f>IF(MONTH(A922)=2,1,0)</f>
        <v>0</v>
      </c>
      <c r="U922">
        <f>IF(MONTH(A922)=3,1,0)</f>
        <v>0</v>
      </c>
      <c r="V922">
        <f>IF(MONTH(A922)=5,1,0)</f>
        <v>0</v>
      </c>
      <c r="W922">
        <f>IF(MONTH(A922)=6,1,0)</f>
        <v>0</v>
      </c>
      <c r="X922">
        <f>IF(MONTH(A922)=7,1,0)</f>
        <v>1</v>
      </c>
      <c r="Y922">
        <f>IF(MONTH(A922)=11,1,0)</f>
        <v>0</v>
      </c>
    </row>
    <row r="923" spans="1:25">
      <c r="A923" s="1">
        <v>41466</v>
      </c>
      <c r="B923">
        <v>47</v>
      </c>
      <c r="C923">
        <v>143.70212765957447</v>
      </c>
      <c r="D923">
        <v>6754</v>
      </c>
      <c r="E923">
        <v>13</v>
      </c>
      <c r="F923">
        <v>108.16153846153846</v>
      </c>
      <c r="G923">
        <v>1406.1</v>
      </c>
      <c r="H923">
        <v>60</v>
      </c>
      <c r="I923">
        <v>136.00166666666667</v>
      </c>
      <c r="J923">
        <v>8160.1</v>
      </c>
      <c r="K923">
        <v>0</v>
      </c>
      <c r="L923">
        <v>922</v>
      </c>
      <c r="M923">
        <f>IF(MONTH(A923)=4,1,0)</f>
        <v>0</v>
      </c>
      <c r="N923">
        <f>IF(MONTH(A923)=8,1,0)</f>
        <v>0</v>
      </c>
      <c r="O923">
        <f>IF(MONTH(A923)=9,1,0)</f>
        <v>0</v>
      </c>
      <c r="P923">
        <f>IF(MONTH(A923)=10,1,0)</f>
        <v>0</v>
      </c>
      <c r="Q923">
        <f>IF(MONTH(A923)=12,1,0)</f>
        <v>0</v>
      </c>
      <c r="R923">
        <f>IF(WEEKDAY(A923)&gt;=6,1,0)</f>
        <v>0</v>
      </c>
      <c r="S923">
        <v>7916</v>
      </c>
      <c r="T923">
        <f>IF(MONTH(A923)=2,1,0)</f>
        <v>0</v>
      </c>
      <c r="U923">
        <f>IF(MONTH(A923)=3,1,0)</f>
        <v>0</v>
      </c>
      <c r="V923">
        <f>IF(MONTH(A923)=5,1,0)</f>
        <v>0</v>
      </c>
      <c r="W923">
        <f>IF(MONTH(A923)=6,1,0)</f>
        <v>0</v>
      </c>
      <c r="X923">
        <f>IF(MONTH(A923)=7,1,0)</f>
        <v>1</v>
      </c>
      <c r="Y923">
        <f>IF(MONTH(A923)=11,1,0)</f>
        <v>0</v>
      </c>
    </row>
    <row r="924" spans="1:25">
      <c r="A924" s="1">
        <v>41467</v>
      </c>
      <c r="B924">
        <v>15</v>
      </c>
      <c r="C924">
        <v>144</v>
      </c>
      <c r="D924">
        <v>2160</v>
      </c>
      <c r="E924">
        <v>8</v>
      </c>
      <c r="F924">
        <v>120.58750000000001</v>
      </c>
      <c r="G924">
        <v>964.7</v>
      </c>
      <c r="H924">
        <v>23</v>
      </c>
      <c r="I924">
        <v>135.85652173913041</v>
      </c>
      <c r="J924">
        <v>3124.7</v>
      </c>
      <c r="K924">
        <v>0</v>
      </c>
      <c r="L924">
        <v>923</v>
      </c>
      <c r="M924">
        <f>IF(MONTH(A924)=4,1,0)</f>
        <v>0</v>
      </c>
      <c r="N924">
        <f>IF(MONTH(A924)=8,1,0)</f>
        <v>0</v>
      </c>
      <c r="O924">
        <f>IF(MONTH(A924)=9,1,0)</f>
        <v>0</v>
      </c>
      <c r="P924">
        <f>IF(MONTH(A924)=10,1,0)</f>
        <v>0</v>
      </c>
      <c r="Q924">
        <f>IF(MONTH(A924)=12,1,0)</f>
        <v>0</v>
      </c>
      <c r="R924">
        <f>IF(WEEKDAY(A924)&gt;=6,1,0)</f>
        <v>1</v>
      </c>
      <c r="S924">
        <v>8160.1</v>
      </c>
      <c r="T924">
        <f>IF(MONTH(A924)=2,1,0)</f>
        <v>0</v>
      </c>
      <c r="U924">
        <f>IF(MONTH(A924)=3,1,0)</f>
        <v>0</v>
      </c>
      <c r="V924">
        <f>IF(MONTH(A924)=5,1,0)</f>
        <v>0</v>
      </c>
      <c r="W924">
        <f>IF(MONTH(A924)=6,1,0)</f>
        <v>0</v>
      </c>
      <c r="X924">
        <f>IF(MONTH(A924)=7,1,0)</f>
        <v>1</v>
      </c>
      <c r="Y924">
        <f>IF(MONTH(A924)=11,1,0)</f>
        <v>0</v>
      </c>
    </row>
    <row r="925" spans="1:25">
      <c r="A925" s="1">
        <v>41468</v>
      </c>
      <c r="B925">
        <v>21</v>
      </c>
      <c r="C925">
        <v>144</v>
      </c>
      <c r="D925">
        <v>3024</v>
      </c>
      <c r="E925">
        <v>14</v>
      </c>
      <c r="F925">
        <v>133.46428571428572</v>
      </c>
      <c r="G925">
        <v>1868.5</v>
      </c>
      <c r="H925">
        <v>35</v>
      </c>
      <c r="I925">
        <v>139.78571428571428</v>
      </c>
      <c r="J925">
        <v>4892.5</v>
      </c>
      <c r="K925">
        <v>0</v>
      </c>
      <c r="L925">
        <v>924</v>
      </c>
      <c r="M925">
        <f>IF(MONTH(A925)=4,1,0)</f>
        <v>0</v>
      </c>
      <c r="N925">
        <f>IF(MONTH(A925)=8,1,0)</f>
        <v>0</v>
      </c>
      <c r="O925">
        <f>IF(MONTH(A925)=9,1,0)</f>
        <v>0</v>
      </c>
      <c r="P925">
        <f>IF(MONTH(A925)=10,1,0)</f>
        <v>0</v>
      </c>
      <c r="Q925">
        <f>IF(MONTH(A925)=12,1,0)</f>
        <v>0</v>
      </c>
      <c r="R925">
        <f>IF(WEEKDAY(A925)&gt;=6,1,0)</f>
        <v>1</v>
      </c>
      <c r="S925">
        <v>3124.7</v>
      </c>
      <c r="T925">
        <f>IF(MONTH(A925)=2,1,0)</f>
        <v>0</v>
      </c>
      <c r="U925">
        <f>IF(MONTH(A925)=3,1,0)</f>
        <v>0</v>
      </c>
      <c r="V925">
        <f>IF(MONTH(A925)=5,1,0)</f>
        <v>0</v>
      </c>
      <c r="W925">
        <f>IF(MONTH(A925)=6,1,0)</f>
        <v>0</v>
      </c>
      <c r="X925">
        <f>IF(MONTH(A925)=7,1,0)</f>
        <v>1</v>
      </c>
      <c r="Y925">
        <f>IF(MONTH(A925)=11,1,0)</f>
        <v>0</v>
      </c>
    </row>
    <row r="926" spans="1:25">
      <c r="A926" s="1">
        <v>41469</v>
      </c>
      <c r="B926">
        <v>37</v>
      </c>
      <c r="C926">
        <v>143.20810810810809</v>
      </c>
      <c r="D926">
        <v>5298.7</v>
      </c>
      <c r="E926">
        <v>11</v>
      </c>
      <c r="F926">
        <v>111.01818181818182</v>
      </c>
      <c r="G926">
        <v>1221.2</v>
      </c>
      <c r="H926">
        <v>48</v>
      </c>
      <c r="I926">
        <v>135.83124999999998</v>
      </c>
      <c r="J926">
        <v>6519.9</v>
      </c>
      <c r="K926">
        <v>0</v>
      </c>
      <c r="L926">
        <v>925</v>
      </c>
      <c r="M926">
        <f>IF(MONTH(A926)=4,1,0)</f>
        <v>0</v>
      </c>
      <c r="N926">
        <f>IF(MONTH(A926)=8,1,0)</f>
        <v>0</v>
      </c>
      <c r="O926">
        <f>IF(MONTH(A926)=9,1,0)</f>
        <v>0</v>
      </c>
      <c r="P926">
        <f>IF(MONTH(A926)=10,1,0)</f>
        <v>0</v>
      </c>
      <c r="Q926">
        <f>IF(MONTH(A926)=12,1,0)</f>
        <v>0</v>
      </c>
      <c r="R926">
        <f>IF(WEEKDAY(A926)&gt;=6,1,0)</f>
        <v>0</v>
      </c>
      <c r="S926">
        <v>4892.5</v>
      </c>
      <c r="T926">
        <f>IF(MONTH(A926)=2,1,0)</f>
        <v>0</v>
      </c>
      <c r="U926">
        <f>IF(MONTH(A926)=3,1,0)</f>
        <v>0</v>
      </c>
      <c r="V926">
        <f>IF(MONTH(A926)=5,1,0)</f>
        <v>0</v>
      </c>
      <c r="W926">
        <f>IF(MONTH(A926)=6,1,0)</f>
        <v>0</v>
      </c>
      <c r="X926">
        <f>IF(MONTH(A926)=7,1,0)</f>
        <v>1</v>
      </c>
      <c r="Y926">
        <f>IF(MONTH(A926)=11,1,0)</f>
        <v>0</v>
      </c>
    </row>
    <row r="927" spans="1:25">
      <c r="A927" s="1">
        <v>41470</v>
      </c>
      <c r="B927">
        <v>65</v>
      </c>
      <c r="C927">
        <v>142.01076923076926</v>
      </c>
      <c r="D927">
        <v>9230.7000000000007</v>
      </c>
      <c r="E927">
        <v>14</v>
      </c>
      <c r="F927">
        <v>120.50714285714285</v>
      </c>
      <c r="G927">
        <v>1687.1</v>
      </c>
      <c r="H927">
        <v>79</v>
      </c>
      <c r="I927">
        <v>138.20000000000002</v>
      </c>
      <c r="J927">
        <v>10917.800000000001</v>
      </c>
      <c r="K927">
        <v>0</v>
      </c>
      <c r="L927">
        <v>926</v>
      </c>
      <c r="M927">
        <f>IF(MONTH(A927)=4,1,0)</f>
        <v>0</v>
      </c>
      <c r="N927">
        <f>IF(MONTH(A927)=8,1,0)</f>
        <v>0</v>
      </c>
      <c r="O927">
        <f>IF(MONTH(A927)=9,1,0)</f>
        <v>0</v>
      </c>
      <c r="P927">
        <f>IF(MONTH(A927)=10,1,0)</f>
        <v>0</v>
      </c>
      <c r="Q927">
        <f>IF(MONTH(A927)=12,1,0)</f>
        <v>0</v>
      </c>
      <c r="R927">
        <f>IF(WEEKDAY(A927)&gt;=6,1,0)</f>
        <v>0</v>
      </c>
      <c r="S927">
        <v>6519.9</v>
      </c>
      <c r="T927">
        <f>IF(MONTH(A927)=2,1,0)</f>
        <v>0</v>
      </c>
      <c r="U927">
        <f>IF(MONTH(A927)=3,1,0)</f>
        <v>0</v>
      </c>
      <c r="V927">
        <f>IF(MONTH(A927)=5,1,0)</f>
        <v>0</v>
      </c>
      <c r="W927">
        <f>IF(MONTH(A927)=6,1,0)</f>
        <v>0</v>
      </c>
      <c r="X927">
        <f>IF(MONTH(A927)=7,1,0)</f>
        <v>1</v>
      </c>
      <c r="Y927">
        <f>IF(MONTH(A927)=11,1,0)</f>
        <v>0</v>
      </c>
    </row>
    <row r="928" spans="1:25">
      <c r="A928" s="1">
        <v>41471</v>
      </c>
      <c r="B928">
        <v>68</v>
      </c>
      <c r="C928">
        <v>142.02500000000001</v>
      </c>
      <c r="D928">
        <v>9657.7000000000007</v>
      </c>
      <c r="E928">
        <v>25</v>
      </c>
      <c r="F928">
        <v>120.28399999999999</v>
      </c>
      <c r="G928">
        <v>3007.1</v>
      </c>
      <c r="H928">
        <v>93</v>
      </c>
      <c r="I928">
        <v>136.18064516129033</v>
      </c>
      <c r="J928">
        <v>12664.800000000001</v>
      </c>
      <c r="K928">
        <v>0</v>
      </c>
      <c r="L928">
        <v>927</v>
      </c>
      <c r="M928">
        <f>IF(MONTH(A928)=4,1,0)</f>
        <v>0</v>
      </c>
      <c r="N928">
        <f>IF(MONTH(A928)=8,1,0)</f>
        <v>0</v>
      </c>
      <c r="O928">
        <f>IF(MONTH(A928)=9,1,0)</f>
        <v>0</v>
      </c>
      <c r="P928">
        <f>IF(MONTH(A928)=10,1,0)</f>
        <v>0</v>
      </c>
      <c r="Q928">
        <f>IF(MONTH(A928)=12,1,0)</f>
        <v>0</v>
      </c>
      <c r="R928">
        <f>IF(WEEKDAY(A928)&gt;=6,1,0)</f>
        <v>0</v>
      </c>
      <c r="S928">
        <v>10917.800000000001</v>
      </c>
      <c r="T928">
        <f>IF(MONTH(A928)=2,1,0)</f>
        <v>0</v>
      </c>
      <c r="U928">
        <f>IF(MONTH(A928)=3,1,0)</f>
        <v>0</v>
      </c>
      <c r="V928">
        <f>IF(MONTH(A928)=5,1,0)</f>
        <v>0</v>
      </c>
      <c r="W928">
        <f>IF(MONTH(A928)=6,1,0)</f>
        <v>0</v>
      </c>
      <c r="X928">
        <f>IF(MONTH(A928)=7,1,0)</f>
        <v>1</v>
      </c>
      <c r="Y928">
        <f>IF(MONTH(A928)=11,1,0)</f>
        <v>0</v>
      </c>
    </row>
    <row r="929" spans="1:25">
      <c r="A929" s="1">
        <v>41472</v>
      </c>
      <c r="B929">
        <v>57</v>
      </c>
      <c r="C929">
        <v>141.36842105263159</v>
      </c>
      <c r="D929">
        <v>8058</v>
      </c>
      <c r="E929">
        <v>26</v>
      </c>
      <c r="F929">
        <v>119.3153846153846</v>
      </c>
      <c r="G929">
        <v>3102.2</v>
      </c>
      <c r="H929">
        <v>83</v>
      </c>
      <c r="I929">
        <v>134.46024096385543</v>
      </c>
      <c r="J929">
        <v>11160.2</v>
      </c>
      <c r="K929">
        <v>0</v>
      </c>
      <c r="L929">
        <v>928</v>
      </c>
      <c r="M929">
        <f>IF(MONTH(A929)=4,1,0)</f>
        <v>0</v>
      </c>
      <c r="N929">
        <f>IF(MONTH(A929)=8,1,0)</f>
        <v>0</v>
      </c>
      <c r="O929">
        <f>IF(MONTH(A929)=9,1,0)</f>
        <v>0</v>
      </c>
      <c r="P929">
        <f>IF(MONTH(A929)=10,1,0)</f>
        <v>0</v>
      </c>
      <c r="Q929">
        <f>IF(MONTH(A929)=12,1,0)</f>
        <v>0</v>
      </c>
      <c r="R929">
        <f>IF(WEEKDAY(A929)&gt;=6,1,0)</f>
        <v>0</v>
      </c>
      <c r="S929">
        <v>12664.800000000001</v>
      </c>
      <c r="T929">
        <f>IF(MONTH(A929)=2,1,0)</f>
        <v>0</v>
      </c>
      <c r="U929">
        <f>IF(MONTH(A929)=3,1,0)</f>
        <v>0</v>
      </c>
      <c r="V929">
        <f>IF(MONTH(A929)=5,1,0)</f>
        <v>0</v>
      </c>
      <c r="W929">
        <f>IF(MONTH(A929)=6,1,0)</f>
        <v>0</v>
      </c>
      <c r="X929">
        <f>IF(MONTH(A929)=7,1,0)</f>
        <v>1</v>
      </c>
      <c r="Y929">
        <f>IF(MONTH(A929)=11,1,0)</f>
        <v>0</v>
      </c>
    </row>
    <row r="930" spans="1:25">
      <c r="A930" s="1">
        <v>41473</v>
      </c>
      <c r="B930">
        <v>24</v>
      </c>
      <c r="C930">
        <v>143.375</v>
      </c>
      <c r="D930">
        <v>3441</v>
      </c>
      <c r="E930">
        <v>18</v>
      </c>
      <c r="F930">
        <v>113.28888888888888</v>
      </c>
      <c r="G930">
        <v>2039.1999999999998</v>
      </c>
      <c r="H930">
        <v>42</v>
      </c>
      <c r="I930">
        <v>130.48095238095237</v>
      </c>
      <c r="J930">
        <v>5480.2</v>
      </c>
      <c r="K930">
        <v>0</v>
      </c>
      <c r="L930">
        <v>929</v>
      </c>
      <c r="M930">
        <f>IF(MONTH(A930)=4,1,0)</f>
        <v>0</v>
      </c>
      <c r="N930">
        <f>IF(MONTH(A930)=8,1,0)</f>
        <v>0</v>
      </c>
      <c r="O930">
        <f>IF(MONTH(A930)=9,1,0)</f>
        <v>0</v>
      </c>
      <c r="P930">
        <f>IF(MONTH(A930)=10,1,0)</f>
        <v>0</v>
      </c>
      <c r="Q930">
        <f>IF(MONTH(A930)=12,1,0)</f>
        <v>0</v>
      </c>
      <c r="R930">
        <f>IF(WEEKDAY(A930)&gt;=6,1,0)</f>
        <v>0</v>
      </c>
      <c r="S930">
        <v>11160.2</v>
      </c>
      <c r="T930">
        <f>IF(MONTH(A930)=2,1,0)</f>
        <v>0</v>
      </c>
      <c r="U930">
        <f>IF(MONTH(A930)=3,1,0)</f>
        <v>0</v>
      </c>
      <c r="V930">
        <f>IF(MONTH(A930)=5,1,0)</f>
        <v>0</v>
      </c>
      <c r="W930">
        <f>IF(MONTH(A930)=6,1,0)</f>
        <v>0</v>
      </c>
      <c r="X930">
        <f>IF(MONTH(A930)=7,1,0)</f>
        <v>1</v>
      </c>
      <c r="Y930">
        <f>IF(MONTH(A930)=11,1,0)</f>
        <v>0</v>
      </c>
    </row>
    <row r="931" spans="1:25">
      <c r="A931" s="1">
        <v>41474</v>
      </c>
      <c r="B931">
        <v>14</v>
      </c>
      <c r="C931">
        <v>144</v>
      </c>
      <c r="D931">
        <v>2016</v>
      </c>
      <c r="E931">
        <v>9</v>
      </c>
      <c r="F931">
        <v>130.35555555555555</v>
      </c>
      <c r="G931">
        <v>1173.2</v>
      </c>
      <c r="H931">
        <v>23</v>
      </c>
      <c r="I931">
        <v>138.66086956521738</v>
      </c>
      <c r="J931">
        <v>3189.2</v>
      </c>
      <c r="K931">
        <v>0</v>
      </c>
      <c r="L931">
        <v>930</v>
      </c>
      <c r="M931">
        <f>IF(MONTH(A931)=4,1,0)</f>
        <v>0</v>
      </c>
      <c r="N931">
        <f>IF(MONTH(A931)=8,1,0)</f>
        <v>0</v>
      </c>
      <c r="O931">
        <f>IF(MONTH(A931)=9,1,0)</f>
        <v>0</v>
      </c>
      <c r="P931">
        <f>IF(MONTH(A931)=10,1,0)</f>
        <v>0</v>
      </c>
      <c r="Q931">
        <f>IF(MONTH(A931)=12,1,0)</f>
        <v>0</v>
      </c>
      <c r="R931">
        <f>IF(WEEKDAY(A931)&gt;=6,1,0)</f>
        <v>1</v>
      </c>
      <c r="S931">
        <v>5480.2</v>
      </c>
      <c r="T931">
        <f>IF(MONTH(A931)=2,1,0)</f>
        <v>0</v>
      </c>
      <c r="U931">
        <f>IF(MONTH(A931)=3,1,0)</f>
        <v>0</v>
      </c>
      <c r="V931">
        <f>IF(MONTH(A931)=5,1,0)</f>
        <v>0</v>
      </c>
      <c r="W931">
        <f>IF(MONTH(A931)=6,1,0)</f>
        <v>0</v>
      </c>
      <c r="X931">
        <f>IF(MONTH(A931)=7,1,0)</f>
        <v>1</v>
      </c>
      <c r="Y931">
        <f>IF(MONTH(A931)=11,1,0)</f>
        <v>0</v>
      </c>
    </row>
    <row r="932" spans="1:25">
      <c r="A932" s="1">
        <v>41475</v>
      </c>
      <c r="B932">
        <v>17</v>
      </c>
      <c r="C932">
        <v>143.70588235294119</v>
      </c>
      <c r="D932">
        <v>2443</v>
      </c>
      <c r="E932">
        <v>6</v>
      </c>
      <c r="F932">
        <v>139.85</v>
      </c>
      <c r="G932">
        <v>839.1</v>
      </c>
      <c r="H932">
        <v>23</v>
      </c>
      <c r="I932">
        <v>142.69999999999999</v>
      </c>
      <c r="J932">
        <v>3282.1</v>
      </c>
      <c r="K932">
        <v>0</v>
      </c>
      <c r="L932">
        <v>931</v>
      </c>
      <c r="M932">
        <f>IF(MONTH(A932)=4,1,0)</f>
        <v>0</v>
      </c>
      <c r="N932">
        <f>IF(MONTH(A932)=8,1,0)</f>
        <v>0</v>
      </c>
      <c r="O932">
        <f>IF(MONTH(A932)=9,1,0)</f>
        <v>0</v>
      </c>
      <c r="P932">
        <f>IF(MONTH(A932)=10,1,0)</f>
        <v>0</v>
      </c>
      <c r="Q932">
        <f>IF(MONTH(A932)=12,1,0)</f>
        <v>0</v>
      </c>
      <c r="R932">
        <f>IF(WEEKDAY(A932)&gt;=6,1,0)</f>
        <v>1</v>
      </c>
      <c r="S932">
        <v>3189.2</v>
      </c>
      <c r="T932">
        <f>IF(MONTH(A932)=2,1,0)</f>
        <v>0</v>
      </c>
      <c r="U932">
        <f>IF(MONTH(A932)=3,1,0)</f>
        <v>0</v>
      </c>
      <c r="V932">
        <f>IF(MONTH(A932)=5,1,0)</f>
        <v>0</v>
      </c>
      <c r="W932">
        <f>IF(MONTH(A932)=6,1,0)</f>
        <v>0</v>
      </c>
      <c r="X932">
        <f>IF(MONTH(A932)=7,1,0)</f>
        <v>1</v>
      </c>
      <c r="Y932">
        <f>IF(MONTH(A932)=11,1,0)</f>
        <v>0</v>
      </c>
    </row>
    <row r="933" spans="1:25">
      <c r="A933" s="1">
        <v>41476</v>
      </c>
      <c r="B933">
        <v>78</v>
      </c>
      <c r="C933">
        <v>144</v>
      </c>
      <c r="D933">
        <v>11232</v>
      </c>
      <c r="E933">
        <v>8</v>
      </c>
      <c r="F933">
        <v>132.63749999999999</v>
      </c>
      <c r="G933">
        <v>1061.0999999999999</v>
      </c>
      <c r="H933">
        <v>86</v>
      </c>
      <c r="I933">
        <v>142.94302325581396</v>
      </c>
      <c r="J933">
        <v>12293.1</v>
      </c>
      <c r="K933">
        <v>0</v>
      </c>
      <c r="L933">
        <v>932</v>
      </c>
      <c r="M933">
        <f>IF(MONTH(A933)=4,1,0)</f>
        <v>0</v>
      </c>
      <c r="N933">
        <f>IF(MONTH(A933)=8,1,0)</f>
        <v>0</v>
      </c>
      <c r="O933">
        <f>IF(MONTH(A933)=9,1,0)</f>
        <v>0</v>
      </c>
      <c r="P933">
        <f>IF(MONTH(A933)=10,1,0)</f>
        <v>0</v>
      </c>
      <c r="Q933">
        <f>IF(MONTH(A933)=12,1,0)</f>
        <v>0</v>
      </c>
      <c r="R933">
        <f>IF(WEEKDAY(A933)&gt;=6,1,0)</f>
        <v>0</v>
      </c>
      <c r="S933">
        <v>3282.1</v>
      </c>
      <c r="T933">
        <f>IF(MONTH(A933)=2,1,0)</f>
        <v>0</v>
      </c>
      <c r="U933">
        <f>IF(MONTH(A933)=3,1,0)</f>
        <v>0</v>
      </c>
      <c r="V933">
        <f>IF(MONTH(A933)=5,1,0)</f>
        <v>0</v>
      </c>
      <c r="W933">
        <f>IF(MONTH(A933)=6,1,0)</f>
        <v>0</v>
      </c>
      <c r="X933">
        <f>IF(MONTH(A933)=7,1,0)</f>
        <v>1</v>
      </c>
      <c r="Y933">
        <f>IF(MONTH(A933)=11,1,0)</f>
        <v>0</v>
      </c>
    </row>
    <row r="934" spans="1:25">
      <c r="A934" s="1">
        <v>41477</v>
      </c>
      <c r="B934">
        <v>80</v>
      </c>
      <c r="C934">
        <v>144</v>
      </c>
      <c r="D934">
        <v>11520</v>
      </c>
      <c r="E934">
        <v>15</v>
      </c>
      <c r="F934">
        <v>128</v>
      </c>
      <c r="G934">
        <v>1920</v>
      </c>
      <c r="H934">
        <v>95</v>
      </c>
      <c r="I934">
        <v>141.47368421052633</v>
      </c>
      <c r="J934">
        <v>13440</v>
      </c>
      <c r="K934">
        <v>0</v>
      </c>
      <c r="L934">
        <v>933</v>
      </c>
      <c r="M934">
        <f>IF(MONTH(A934)=4,1,0)</f>
        <v>0</v>
      </c>
      <c r="N934">
        <f>IF(MONTH(A934)=8,1,0)</f>
        <v>0</v>
      </c>
      <c r="O934">
        <f>IF(MONTH(A934)=9,1,0)</f>
        <v>0</v>
      </c>
      <c r="P934">
        <f>IF(MONTH(A934)=10,1,0)</f>
        <v>0</v>
      </c>
      <c r="Q934">
        <f>IF(MONTH(A934)=12,1,0)</f>
        <v>0</v>
      </c>
      <c r="R934">
        <f>IF(WEEKDAY(A934)&gt;=6,1,0)</f>
        <v>0</v>
      </c>
      <c r="S934">
        <v>12293.1</v>
      </c>
      <c r="T934">
        <f>IF(MONTH(A934)=2,1,0)</f>
        <v>0</v>
      </c>
      <c r="U934">
        <f>IF(MONTH(A934)=3,1,0)</f>
        <v>0</v>
      </c>
      <c r="V934">
        <f>IF(MONTH(A934)=5,1,0)</f>
        <v>0</v>
      </c>
      <c r="W934">
        <f>IF(MONTH(A934)=6,1,0)</f>
        <v>0</v>
      </c>
      <c r="X934">
        <f>IF(MONTH(A934)=7,1,0)</f>
        <v>1</v>
      </c>
      <c r="Y934">
        <f>IF(MONTH(A934)=11,1,0)</f>
        <v>0</v>
      </c>
    </row>
    <row r="935" spans="1:25">
      <c r="A935" s="1">
        <v>41478</v>
      </c>
      <c r="B935">
        <v>80</v>
      </c>
      <c r="C935">
        <v>144</v>
      </c>
      <c r="D935">
        <v>11520</v>
      </c>
      <c r="E935">
        <v>16</v>
      </c>
      <c r="F935">
        <v>126.5625</v>
      </c>
      <c r="G935">
        <v>2025</v>
      </c>
      <c r="H935">
        <v>96</v>
      </c>
      <c r="I935">
        <v>141.09375</v>
      </c>
      <c r="J935">
        <v>13545</v>
      </c>
      <c r="K935">
        <v>0</v>
      </c>
      <c r="L935">
        <v>934</v>
      </c>
      <c r="M935">
        <f>IF(MONTH(A935)=4,1,0)</f>
        <v>0</v>
      </c>
      <c r="N935">
        <f>IF(MONTH(A935)=8,1,0)</f>
        <v>0</v>
      </c>
      <c r="O935">
        <f>IF(MONTH(A935)=9,1,0)</f>
        <v>0</v>
      </c>
      <c r="P935">
        <f>IF(MONTH(A935)=10,1,0)</f>
        <v>0</v>
      </c>
      <c r="Q935">
        <f>IF(MONTH(A935)=12,1,0)</f>
        <v>0</v>
      </c>
      <c r="R935">
        <f>IF(WEEKDAY(A935)&gt;=6,1,0)</f>
        <v>0</v>
      </c>
      <c r="S935">
        <v>13440</v>
      </c>
      <c r="T935">
        <f>IF(MONTH(A935)=2,1,0)</f>
        <v>0</v>
      </c>
      <c r="U935">
        <f>IF(MONTH(A935)=3,1,0)</f>
        <v>0</v>
      </c>
      <c r="V935">
        <f>IF(MONTH(A935)=5,1,0)</f>
        <v>0</v>
      </c>
      <c r="W935">
        <f>IF(MONTH(A935)=6,1,0)</f>
        <v>0</v>
      </c>
      <c r="X935">
        <f>IF(MONTH(A935)=7,1,0)</f>
        <v>1</v>
      </c>
      <c r="Y935">
        <f>IF(MONTH(A935)=11,1,0)</f>
        <v>0</v>
      </c>
    </row>
    <row r="936" spans="1:25">
      <c r="A936" s="1">
        <v>41479</v>
      </c>
      <c r="B936">
        <v>82</v>
      </c>
      <c r="C936">
        <v>142.7439024390244</v>
      </c>
      <c r="D936">
        <v>11705</v>
      </c>
      <c r="E936">
        <v>10</v>
      </c>
      <c r="F936">
        <v>131.91</v>
      </c>
      <c r="G936">
        <v>1319.1</v>
      </c>
      <c r="H936">
        <v>92</v>
      </c>
      <c r="I936">
        <v>141.5663043478261</v>
      </c>
      <c r="J936">
        <v>13024.1</v>
      </c>
      <c r="K936">
        <v>0</v>
      </c>
      <c r="L936">
        <v>935</v>
      </c>
      <c r="M936">
        <f>IF(MONTH(A936)=4,1,0)</f>
        <v>0</v>
      </c>
      <c r="N936">
        <f>IF(MONTH(A936)=8,1,0)</f>
        <v>0</v>
      </c>
      <c r="O936">
        <f>IF(MONTH(A936)=9,1,0)</f>
        <v>0</v>
      </c>
      <c r="P936">
        <f>IF(MONTH(A936)=10,1,0)</f>
        <v>0</v>
      </c>
      <c r="Q936">
        <f>IF(MONTH(A936)=12,1,0)</f>
        <v>0</v>
      </c>
      <c r="R936">
        <f>IF(WEEKDAY(A936)&gt;=6,1,0)</f>
        <v>0</v>
      </c>
      <c r="S936">
        <v>13545</v>
      </c>
      <c r="T936">
        <f>IF(MONTH(A936)=2,1,0)</f>
        <v>0</v>
      </c>
      <c r="U936">
        <f>IF(MONTH(A936)=3,1,0)</f>
        <v>0</v>
      </c>
      <c r="V936">
        <f>IF(MONTH(A936)=5,1,0)</f>
        <v>0</v>
      </c>
      <c r="W936">
        <f>IF(MONTH(A936)=6,1,0)</f>
        <v>0</v>
      </c>
      <c r="X936">
        <f>IF(MONTH(A936)=7,1,0)</f>
        <v>1</v>
      </c>
      <c r="Y936">
        <f>IF(MONTH(A936)=11,1,0)</f>
        <v>0</v>
      </c>
    </row>
    <row r="937" spans="1:25">
      <c r="A937" s="1">
        <v>41480</v>
      </c>
      <c r="B937">
        <v>82</v>
      </c>
      <c r="C937">
        <v>142.7439024390244</v>
      </c>
      <c r="D937">
        <v>11705</v>
      </c>
      <c r="E937">
        <v>4</v>
      </c>
      <c r="F937">
        <v>145.27500000000001</v>
      </c>
      <c r="G937">
        <v>581.1</v>
      </c>
      <c r="H937">
        <v>86</v>
      </c>
      <c r="I937">
        <v>142.86162790697674</v>
      </c>
      <c r="J937">
        <v>12286.1</v>
      </c>
      <c r="K937">
        <v>0</v>
      </c>
      <c r="L937">
        <v>936</v>
      </c>
      <c r="M937">
        <f>IF(MONTH(A937)=4,1,0)</f>
        <v>0</v>
      </c>
      <c r="N937">
        <f>IF(MONTH(A937)=8,1,0)</f>
        <v>0</v>
      </c>
      <c r="O937">
        <f>IF(MONTH(A937)=9,1,0)</f>
        <v>0</v>
      </c>
      <c r="P937">
        <f>IF(MONTH(A937)=10,1,0)</f>
        <v>0</v>
      </c>
      <c r="Q937">
        <f>IF(MONTH(A937)=12,1,0)</f>
        <v>0</v>
      </c>
      <c r="R937">
        <f>IF(WEEKDAY(A937)&gt;=6,1,0)</f>
        <v>0</v>
      </c>
      <c r="S937">
        <v>13024.1</v>
      </c>
      <c r="T937">
        <f>IF(MONTH(A937)=2,1,0)</f>
        <v>0</v>
      </c>
      <c r="U937">
        <f>IF(MONTH(A937)=3,1,0)</f>
        <v>0</v>
      </c>
      <c r="V937">
        <f>IF(MONTH(A937)=5,1,0)</f>
        <v>0</v>
      </c>
      <c r="W937">
        <f>IF(MONTH(A937)=6,1,0)</f>
        <v>0</v>
      </c>
      <c r="X937">
        <f>IF(MONTH(A937)=7,1,0)</f>
        <v>1</v>
      </c>
      <c r="Y937">
        <f>IF(MONTH(A937)=11,1,0)</f>
        <v>0</v>
      </c>
    </row>
    <row r="938" spans="1:25">
      <c r="A938" s="1">
        <v>41481</v>
      </c>
      <c r="B938">
        <v>5</v>
      </c>
      <c r="C938">
        <v>144</v>
      </c>
      <c r="D938">
        <v>720</v>
      </c>
      <c r="E938">
        <v>6</v>
      </c>
      <c r="F938">
        <v>128.03333333333333</v>
      </c>
      <c r="G938">
        <v>768.2</v>
      </c>
      <c r="H938">
        <v>11</v>
      </c>
      <c r="I938">
        <v>135.29090909090908</v>
      </c>
      <c r="J938">
        <v>1488.2</v>
      </c>
      <c r="K938">
        <v>0</v>
      </c>
      <c r="L938">
        <v>937</v>
      </c>
      <c r="M938">
        <f>IF(MONTH(A938)=4,1,0)</f>
        <v>0</v>
      </c>
      <c r="N938">
        <f>IF(MONTH(A938)=8,1,0)</f>
        <v>0</v>
      </c>
      <c r="O938">
        <f>IF(MONTH(A938)=9,1,0)</f>
        <v>0</v>
      </c>
      <c r="P938">
        <f>IF(MONTH(A938)=10,1,0)</f>
        <v>0</v>
      </c>
      <c r="Q938">
        <f>IF(MONTH(A938)=12,1,0)</f>
        <v>0</v>
      </c>
      <c r="R938">
        <f>IF(WEEKDAY(A938)&gt;=6,1,0)</f>
        <v>1</v>
      </c>
      <c r="S938">
        <v>12286.1</v>
      </c>
      <c r="T938">
        <f>IF(MONTH(A938)=2,1,0)</f>
        <v>0</v>
      </c>
      <c r="U938">
        <f>IF(MONTH(A938)=3,1,0)</f>
        <v>0</v>
      </c>
      <c r="V938">
        <f>IF(MONTH(A938)=5,1,0)</f>
        <v>0</v>
      </c>
      <c r="W938">
        <f>IF(MONTH(A938)=6,1,0)</f>
        <v>0</v>
      </c>
      <c r="X938">
        <f>IF(MONTH(A938)=7,1,0)</f>
        <v>1</v>
      </c>
      <c r="Y938">
        <f>IF(MONTH(A938)=11,1,0)</f>
        <v>0</v>
      </c>
    </row>
    <row r="939" spans="1:25">
      <c r="A939" s="1">
        <v>41482</v>
      </c>
      <c r="B939">
        <v>6</v>
      </c>
      <c r="C939">
        <v>144.83333333333334</v>
      </c>
      <c r="D939">
        <v>869</v>
      </c>
      <c r="E939">
        <v>7</v>
      </c>
      <c r="F939">
        <v>128.15714285714287</v>
      </c>
      <c r="G939">
        <v>897.1</v>
      </c>
      <c r="H939">
        <v>13</v>
      </c>
      <c r="I939">
        <v>135.85384615384615</v>
      </c>
      <c r="J939">
        <v>1766.1</v>
      </c>
      <c r="K939">
        <v>0</v>
      </c>
      <c r="L939">
        <v>938</v>
      </c>
      <c r="M939">
        <f>IF(MONTH(A939)=4,1,0)</f>
        <v>0</v>
      </c>
      <c r="N939">
        <f>IF(MONTH(A939)=8,1,0)</f>
        <v>0</v>
      </c>
      <c r="O939">
        <f>IF(MONTH(A939)=9,1,0)</f>
        <v>0</v>
      </c>
      <c r="P939">
        <f>IF(MONTH(A939)=10,1,0)</f>
        <v>0</v>
      </c>
      <c r="Q939">
        <f>IF(MONTH(A939)=12,1,0)</f>
        <v>0</v>
      </c>
      <c r="R939">
        <f>IF(WEEKDAY(A939)&gt;=6,1,0)</f>
        <v>1</v>
      </c>
      <c r="S939">
        <v>1488.2</v>
      </c>
      <c r="T939">
        <f>IF(MONTH(A939)=2,1,0)</f>
        <v>0</v>
      </c>
      <c r="U939">
        <f>IF(MONTH(A939)=3,1,0)</f>
        <v>0</v>
      </c>
      <c r="V939">
        <f>IF(MONTH(A939)=5,1,0)</f>
        <v>0</v>
      </c>
      <c r="W939">
        <f>IF(MONTH(A939)=6,1,0)</f>
        <v>0</v>
      </c>
      <c r="X939">
        <f>IF(MONTH(A939)=7,1,0)</f>
        <v>1</v>
      </c>
      <c r="Y939">
        <f>IF(MONTH(A939)=11,1,0)</f>
        <v>0</v>
      </c>
    </row>
    <row r="940" spans="1:25">
      <c r="A940" s="1">
        <v>41483</v>
      </c>
      <c r="B940">
        <v>38</v>
      </c>
      <c r="C940">
        <v>144.39473684210526</v>
      </c>
      <c r="D940">
        <v>5487</v>
      </c>
      <c r="E940">
        <v>2</v>
      </c>
      <c r="F940">
        <v>141.55000000000001</v>
      </c>
      <c r="G940">
        <v>283.10000000000002</v>
      </c>
      <c r="H940">
        <v>40</v>
      </c>
      <c r="I940">
        <v>144.2525</v>
      </c>
      <c r="J940">
        <v>5770.1</v>
      </c>
      <c r="K940">
        <v>0</v>
      </c>
      <c r="L940">
        <v>939</v>
      </c>
      <c r="M940">
        <f>IF(MONTH(A940)=4,1,0)</f>
        <v>0</v>
      </c>
      <c r="N940">
        <f>IF(MONTH(A940)=8,1,0)</f>
        <v>0</v>
      </c>
      <c r="O940">
        <f>IF(MONTH(A940)=9,1,0)</f>
        <v>0</v>
      </c>
      <c r="P940">
        <f>IF(MONTH(A940)=10,1,0)</f>
        <v>0</v>
      </c>
      <c r="Q940">
        <f>IF(MONTH(A940)=12,1,0)</f>
        <v>0</v>
      </c>
      <c r="R940">
        <f>IF(WEEKDAY(A940)&gt;=6,1,0)</f>
        <v>0</v>
      </c>
      <c r="S940">
        <v>1766.1</v>
      </c>
      <c r="T940">
        <f>IF(MONTH(A940)=2,1,0)</f>
        <v>0</v>
      </c>
      <c r="U940">
        <f>IF(MONTH(A940)=3,1,0)</f>
        <v>0</v>
      </c>
      <c r="V940">
        <f>IF(MONTH(A940)=5,1,0)</f>
        <v>0</v>
      </c>
      <c r="W940">
        <f>IF(MONTH(A940)=6,1,0)</f>
        <v>0</v>
      </c>
      <c r="X940">
        <f>IF(MONTH(A940)=7,1,0)</f>
        <v>1</v>
      </c>
      <c r="Y940">
        <f>IF(MONTH(A940)=11,1,0)</f>
        <v>0</v>
      </c>
    </row>
    <row r="941" spans="1:25">
      <c r="A941" s="1">
        <v>41484</v>
      </c>
      <c r="B941">
        <v>37</v>
      </c>
      <c r="C941">
        <v>144.40540540540542</v>
      </c>
      <c r="D941">
        <v>5343</v>
      </c>
      <c r="E941">
        <v>4</v>
      </c>
      <c r="F941">
        <v>135.30000000000001</v>
      </c>
      <c r="G941">
        <v>541.20000000000005</v>
      </c>
      <c r="H941">
        <v>41</v>
      </c>
      <c r="I941">
        <v>143.51707317073169</v>
      </c>
      <c r="J941">
        <v>5884.2</v>
      </c>
      <c r="K941">
        <v>0</v>
      </c>
      <c r="L941">
        <v>940</v>
      </c>
      <c r="M941">
        <f>IF(MONTH(A941)=4,1,0)</f>
        <v>0</v>
      </c>
      <c r="N941">
        <f>IF(MONTH(A941)=8,1,0)</f>
        <v>0</v>
      </c>
      <c r="O941">
        <f>IF(MONTH(A941)=9,1,0)</f>
        <v>0</v>
      </c>
      <c r="P941">
        <f>IF(MONTH(A941)=10,1,0)</f>
        <v>0</v>
      </c>
      <c r="Q941">
        <f>IF(MONTH(A941)=12,1,0)</f>
        <v>0</v>
      </c>
      <c r="R941">
        <f>IF(WEEKDAY(A941)&gt;=6,1,0)</f>
        <v>0</v>
      </c>
      <c r="S941">
        <v>5770.1</v>
      </c>
      <c r="T941">
        <f>IF(MONTH(A941)=2,1,0)</f>
        <v>0</v>
      </c>
      <c r="U941">
        <f>IF(MONTH(A941)=3,1,0)</f>
        <v>0</v>
      </c>
      <c r="V941">
        <f>IF(MONTH(A941)=5,1,0)</f>
        <v>0</v>
      </c>
      <c r="W941">
        <f>IF(MONTH(A941)=6,1,0)</f>
        <v>0</v>
      </c>
      <c r="X941">
        <f>IF(MONTH(A941)=7,1,0)</f>
        <v>1</v>
      </c>
      <c r="Y941">
        <f>IF(MONTH(A941)=11,1,0)</f>
        <v>0</v>
      </c>
    </row>
    <row r="942" spans="1:25">
      <c r="A942" s="1">
        <v>41485</v>
      </c>
      <c r="B942">
        <v>35</v>
      </c>
      <c r="C942">
        <v>144.42857142857142</v>
      </c>
      <c r="D942">
        <v>5055</v>
      </c>
      <c r="E942">
        <v>16</v>
      </c>
      <c r="F942">
        <v>109</v>
      </c>
      <c r="G942">
        <v>1744</v>
      </c>
      <c r="H942">
        <v>51</v>
      </c>
      <c r="I942">
        <v>133.31372549019608</v>
      </c>
      <c r="J942">
        <v>6799</v>
      </c>
      <c r="K942">
        <v>0</v>
      </c>
      <c r="L942">
        <v>941</v>
      </c>
      <c r="M942">
        <f>IF(MONTH(A942)=4,1,0)</f>
        <v>0</v>
      </c>
      <c r="N942">
        <f>IF(MONTH(A942)=8,1,0)</f>
        <v>0</v>
      </c>
      <c r="O942">
        <f>IF(MONTH(A942)=9,1,0)</f>
        <v>0</v>
      </c>
      <c r="P942">
        <f>IF(MONTH(A942)=10,1,0)</f>
        <v>0</v>
      </c>
      <c r="Q942">
        <f>IF(MONTH(A942)=12,1,0)</f>
        <v>0</v>
      </c>
      <c r="R942">
        <f>IF(WEEKDAY(A942)&gt;=6,1,0)</f>
        <v>0</v>
      </c>
      <c r="S942">
        <v>5884.2</v>
      </c>
      <c r="T942">
        <f>IF(MONTH(A942)=2,1,0)</f>
        <v>0</v>
      </c>
      <c r="U942">
        <f>IF(MONTH(A942)=3,1,0)</f>
        <v>0</v>
      </c>
      <c r="V942">
        <f>IF(MONTH(A942)=5,1,0)</f>
        <v>0</v>
      </c>
      <c r="W942">
        <f>IF(MONTH(A942)=6,1,0)</f>
        <v>0</v>
      </c>
      <c r="X942">
        <f>IF(MONTH(A942)=7,1,0)</f>
        <v>1</v>
      </c>
      <c r="Y942">
        <f>IF(MONTH(A942)=11,1,0)</f>
        <v>0</v>
      </c>
    </row>
    <row r="943" spans="1:25">
      <c r="A943" s="1">
        <v>41486</v>
      </c>
      <c r="B943">
        <v>0</v>
      </c>
      <c r="C943">
        <v>0</v>
      </c>
      <c r="D943">
        <v>0</v>
      </c>
      <c r="E943">
        <v>21</v>
      </c>
      <c r="F943">
        <v>117.88571428571429</v>
      </c>
      <c r="G943">
        <v>2475.6</v>
      </c>
      <c r="H943">
        <v>21</v>
      </c>
      <c r="I943">
        <v>117.88571428571429</v>
      </c>
      <c r="J943">
        <v>2475.6</v>
      </c>
      <c r="K943">
        <v>0</v>
      </c>
      <c r="L943">
        <v>942</v>
      </c>
      <c r="M943">
        <f>IF(MONTH(A943)=4,1,0)</f>
        <v>0</v>
      </c>
      <c r="N943">
        <f>IF(MONTH(A943)=8,1,0)</f>
        <v>0</v>
      </c>
      <c r="O943">
        <f>IF(MONTH(A943)=9,1,0)</f>
        <v>0</v>
      </c>
      <c r="P943">
        <f>IF(MONTH(A943)=10,1,0)</f>
        <v>0</v>
      </c>
      <c r="Q943">
        <f>IF(MONTH(A943)=12,1,0)</f>
        <v>0</v>
      </c>
      <c r="R943">
        <f>IF(WEEKDAY(A943)&gt;=6,1,0)</f>
        <v>0</v>
      </c>
      <c r="S943">
        <v>6799</v>
      </c>
      <c r="T943">
        <f>IF(MONTH(A943)=2,1,0)</f>
        <v>0</v>
      </c>
      <c r="U943">
        <f>IF(MONTH(A943)=3,1,0)</f>
        <v>0</v>
      </c>
      <c r="V943">
        <f>IF(MONTH(A943)=5,1,0)</f>
        <v>0</v>
      </c>
      <c r="W943">
        <f>IF(MONTH(A943)=6,1,0)</f>
        <v>0</v>
      </c>
      <c r="X943">
        <f>IF(MONTH(A943)=7,1,0)</f>
        <v>1</v>
      </c>
      <c r="Y943">
        <f>IF(MONTH(A943)=11,1,0)</f>
        <v>0</v>
      </c>
    </row>
    <row r="944" spans="1:25">
      <c r="A944" s="1">
        <v>41487</v>
      </c>
      <c r="B944">
        <v>4</v>
      </c>
      <c r="C944">
        <v>144</v>
      </c>
      <c r="D944">
        <v>576</v>
      </c>
      <c r="E944">
        <v>15</v>
      </c>
      <c r="F944">
        <v>114.82</v>
      </c>
      <c r="G944">
        <v>1722.3</v>
      </c>
      <c r="H944">
        <v>19</v>
      </c>
      <c r="I944">
        <v>120.96315789473685</v>
      </c>
      <c r="J944">
        <v>2298.3000000000002</v>
      </c>
      <c r="K944">
        <v>0</v>
      </c>
      <c r="L944">
        <v>943</v>
      </c>
      <c r="M944">
        <f>IF(MONTH(A944)=4,1,0)</f>
        <v>0</v>
      </c>
      <c r="N944">
        <f>IF(MONTH(A944)=8,1,0)</f>
        <v>1</v>
      </c>
      <c r="O944">
        <f>IF(MONTH(A944)=9,1,0)</f>
        <v>0</v>
      </c>
      <c r="P944">
        <f>IF(MONTH(A944)=10,1,0)</f>
        <v>0</v>
      </c>
      <c r="Q944">
        <f>IF(MONTH(A944)=12,1,0)</f>
        <v>0</v>
      </c>
      <c r="R944">
        <f>IF(WEEKDAY(A944)&gt;=6,1,0)</f>
        <v>0</v>
      </c>
      <c r="S944">
        <v>2475.6</v>
      </c>
      <c r="T944">
        <f>IF(MONTH(A944)=2,1,0)</f>
        <v>0</v>
      </c>
      <c r="U944">
        <f>IF(MONTH(A944)=3,1,0)</f>
        <v>0</v>
      </c>
      <c r="V944">
        <f>IF(MONTH(A944)=5,1,0)</f>
        <v>0</v>
      </c>
      <c r="W944">
        <f>IF(MONTH(A944)=6,1,0)</f>
        <v>0</v>
      </c>
      <c r="X944">
        <f>IF(MONTH(A944)=7,1,0)</f>
        <v>0</v>
      </c>
      <c r="Y944">
        <f>IF(MONTH(A944)=11,1,0)</f>
        <v>0</v>
      </c>
    </row>
    <row r="945" spans="1:25">
      <c r="A945" s="1">
        <v>41488</v>
      </c>
      <c r="B945">
        <v>34</v>
      </c>
      <c r="C945">
        <v>134.14705882352942</v>
      </c>
      <c r="D945">
        <v>4561</v>
      </c>
      <c r="E945">
        <v>13</v>
      </c>
      <c r="F945">
        <v>117.80769230769231</v>
      </c>
      <c r="G945">
        <v>1531.5</v>
      </c>
      <c r="H945">
        <v>47</v>
      </c>
      <c r="I945">
        <v>129.62765957446808</v>
      </c>
      <c r="J945">
        <v>6092.5</v>
      </c>
      <c r="K945">
        <v>0</v>
      </c>
      <c r="L945">
        <v>944</v>
      </c>
      <c r="M945">
        <f>IF(MONTH(A945)=4,1,0)</f>
        <v>0</v>
      </c>
      <c r="N945">
        <f>IF(MONTH(A945)=8,1,0)</f>
        <v>1</v>
      </c>
      <c r="O945">
        <f>IF(MONTH(A945)=9,1,0)</f>
        <v>0</v>
      </c>
      <c r="P945">
        <f>IF(MONTH(A945)=10,1,0)</f>
        <v>0</v>
      </c>
      <c r="Q945">
        <f>IF(MONTH(A945)=12,1,0)</f>
        <v>0</v>
      </c>
      <c r="R945">
        <f>IF(WEEKDAY(A945)&gt;=6,1,0)</f>
        <v>1</v>
      </c>
      <c r="S945">
        <v>2298.3000000000002</v>
      </c>
      <c r="T945">
        <f>IF(MONTH(A945)=2,1,0)</f>
        <v>0</v>
      </c>
      <c r="U945">
        <f>IF(MONTH(A945)=3,1,0)</f>
        <v>0</v>
      </c>
      <c r="V945">
        <f>IF(MONTH(A945)=5,1,0)</f>
        <v>0</v>
      </c>
      <c r="W945">
        <f>IF(MONTH(A945)=6,1,0)</f>
        <v>0</v>
      </c>
      <c r="X945">
        <f>IF(MONTH(A945)=7,1,0)</f>
        <v>0</v>
      </c>
      <c r="Y945">
        <f>IF(MONTH(A945)=11,1,0)</f>
        <v>0</v>
      </c>
    </row>
    <row r="946" spans="1:25">
      <c r="A946" s="1">
        <v>41489</v>
      </c>
      <c r="B946">
        <v>33</v>
      </c>
      <c r="C946">
        <v>134</v>
      </c>
      <c r="D946">
        <v>4422</v>
      </c>
      <c r="E946">
        <v>14</v>
      </c>
      <c r="F946">
        <v>119.67142857142858</v>
      </c>
      <c r="G946">
        <v>1675.4</v>
      </c>
      <c r="H946">
        <v>47</v>
      </c>
      <c r="I946">
        <v>129.73191489361702</v>
      </c>
      <c r="J946">
        <v>6097.4</v>
      </c>
      <c r="K946">
        <v>0</v>
      </c>
      <c r="L946">
        <v>945</v>
      </c>
      <c r="M946">
        <f>IF(MONTH(A946)=4,1,0)</f>
        <v>0</v>
      </c>
      <c r="N946">
        <f>IF(MONTH(A946)=8,1,0)</f>
        <v>1</v>
      </c>
      <c r="O946">
        <f>IF(MONTH(A946)=9,1,0)</f>
        <v>0</v>
      </c>
      <c r="P946">
        <f>IF(MONTH(A946)=10,1,0)</f>
        <v>0</v>
      </c>
      <c r="Q946">
        <f>IF(MONTH(A946)=12,1,0)</f>
        <v>0</v>
      </c>
      <c r="R946">
        <f>IF(WEEKDAY(A946)&gt;=6,1,0)</f>
        <v>1</v>
      </c>
      <c r="S946">
        <v>6092.5</v>
      </c>
      <c r="T946">
        <f>IF(MONTH(A946)=2,1,0)</f>
        <v>0</v>
      </c>
      <c r="U946">
        <f>IF(MONTH(A946)=3,1,0)</f>
        <v>0</v>
      </c>
      <c r="V946">
        <f>IF(MONTH(A946)=5,1,0)</f>
        <v>0</v>
      </c>
      <c r="W946">
        <f>IF(MONTH(A946)=6,1,0)</f>
        <v>0</v>
      </c>
      <c r="X946">
        <f>IF(MONTH(A946)=7,1,0)</f>
        <v>0</v>
      </c>
      <c r="Y946">
        <f>IF(MONTH(A946)=11,1,0)</f>
        <v>0</v>
      </c>
    </row>
    <row r="947" spans="1:25">
      <c r="A947" s="1">
        <v>41490</v>
      </c>
      <c r="B947">
        <v>57</v>
      </c>
      <c r="C947">
        <v>143.47368421052633</v>
      </c>
      <c r="D947">
        <v>8178</v>
      </c>
      <c r="E947">
        <v>5</v>
      </c>
      <c r="F947">
        <v>87.44</v>
      </c>
      <c r="G947">
        <v>437.2</v>
      </c>
      <c r="H947">
        <v>62</v>
      </c>
      <c r="I947">
        <v>138.95483870967743</v>
      </c>
      <c r="J947">
        <v>8615.2000000000007</v>
      </c>
      <c r="K947">
        <v>0</v>
      </c>
      <c r="L947">
        <v>946</v>
      </c>
      <c r="M947">
        <f>IF(MONTH(A947)=4,1,0)</f>
        <v>0</v>
      </c>
      <c r="N947">
        <f>IF(MONTH(A947)=8,1,0)</f>
        <v>1</v>
      </c>
      <c r="O947">
        <f>IF(MONTH(A947)=9,1,0)</f>
        <v>0</v>
      </c>
      <c r="P947">
        <f>IF(MONTH(A947)=10,1,0)</f>
        <v>0</v>
      </c>
      <c r="Q947">
        <f>IF(MONTH(A947)=12,1,0)</f>
        <v>0</v>
      </c>
      <c r="R947">
        <f>IF(WEEKDAY(A947)&gt;=6,1,0)</f>
        <v>0</v>
      </c>
      <c r="S947">
        <v>6097.4</v>
      </c>
      <c r="T947">
        <f>IF(MONTH(A947)=2,1,0)</f>
        <v>0</v>
      </c>
      <c r="U947">
        <f>IF(MONTH(A947)=3,1,0)</f>
        <v>0</v>
      </c>
      <c r="V947">
        <f>IF(MONTH(A947)=5,1,0)</f>
        <v>0</v>
      </c>
      <c r="W947">
        <f>IF(MONTH(A947)=6,1,0)</f>
        <v>0</v>
      </c>
      <c r="X947">
        <f>IF(MONTH(A947)=7,1,0)</f>
        <v>0</v>
      </c>
      <c r="Y947">
        <f>IF(MONTH(A947)=11,1,0)</f>
        <v>0</v>
      </c>
    </row>
    <row r="948" spans="1:25">
      <c r="A948" s="1">
        <v>41491</v>
      </c>
      <c r="B948">
        <v>58</v>
      </c>
      <c r="C948">
        <v>144</v>
      </c>
      <c r="D948">
        <v>8352</v>
      </c>
      <c r="E948">
        <v>8</v>
      </c>
      <c r="F948">
        <v>114.25</v>
      </c>
      <c r="G948">
        <v>914</v>
      </c>
      <c r="H948">
        <v>66</v>
      </c>
      <c r="I948">
        <v>140.39393939393941</v>
      </c>
      <c r="J948">
        <v>9266</v>
      </c>
      <c r="K948">
        <v>0</v>
      </c>
      <c r="L948">
        <v>947</v>
      </c>
      <c r="M948">
        <f>IF(MONTH(A948)=4,1,0)</f>
        <v>0</v>
      </c>
      <c r="N948">
        <f>IF(MONTH(A948)=8,1,0)</f>
        <v>1</v>
      </c>
      <c r="O948">
        <f>IF(MONTH(A948)=9,1,0)</f>
        <v>0</v>
      </c>
      <c r="P948">
        <f>IF(MONTH(A948)=10,1,0)</f>
        <v>0</v>
      </c>
      <c r="Q948">
        <f>IF(MONTH(A948)=12,1,0)</f>
        <v>0</v>
      </c>
      <c r="R948">
        <f>IF(WEEKDAY(A948)&gt;=6,1,0)</f>
        <v>0</v>
      </c>
      <c r="S948">
        <v>8615.2000000000007</v>
      </c>
      <c r="T948">
        <f>IF(MONTH(A948)=2,1,0)</f>
        <v>0</v>
      </c>
      <c r="U948">
        <f>IF(MONTH(A948)=3,1,0)</f>
        <v>0</v>
      </c>
      <c r="V948">
        <f>IF(MONTH(A948)=5,1,0)</f>
        <v>0</v>
      </c>
      <c r="W948">
        <f>IF(MONTH(A948)=6,1,0)</f>
        <v>0</v>
      </c>
      <c r="X948">
        <f>IF(MONTH(A948)=7,1,0)</f>
        <v>0</v>
      </c>
      <c r="Y948">
        <f>IF(MONTH(A948)=11,1,0)</f>
        <v>0</v>
      </c>
    </row>
    <row r="949" spans="1:25">
      <c r="A949" s="1">
        <v>41492</v>
      </c>
      <c r="B949">
        <v>64</v>
      </c>
      <c r="C949">
        <v>144.390625</v>
      </c>
      <c r="D949">
        <v>9241</v>
      </c>
      <c r="E949">
        <v>20</v>
      </c>
      <c r="F949">
        <v>118.955</v>
      </c>
      <c r="G949">
        <v>2379.1</v>
      </c>
      <c r="H949">
        <v>84</v>
      </c>
      <c r="I949">
        <v>138.3345238095238</v>
      </c>
      <c r="J949">
        <v>11620.1</v>
      </c>
      <c r="K949">
        <v>0</v>
      </c>
      <c r="L949">
        <v>948</v>
      </c>
      <c r="M949">
        <f>IF(MONTH(A949)=4,1,0)</f>
        <v>0</v>
      </c>
      <c r="N949">
        <f>IF(MONTH(A949)=8,1,0)</f>
        <v>1</v>
      </c>
      <c r="O949">
        <f>IF(MONTH(A949)=9,1,0)</f>
        <v>0</v>
      </c>
      <c r="P949">
        <f>IF(MONTH(A949)=10,1,0)</f>
        <v>0</v>
      </c>
      <c r="Q949">
        <f>IF(MONTH(A949)=12,1,0)</f>
        <v>0</v>
      </c>
      <c r="R949">
        <f>IF(WEEKDAY(A949)&gt;=6,1,0)</f>
        <v>0</v>
      </c>
      <c r="S949">
        <v>9266</v>
      </c>
      <c r="T949">
        <f>IF(MONTH(A949)=2,1,0)</f>
        <v>0</v>
      </c>
      <c r="U949">
        <f>IF(MONTH(A949)=3,1,0)</f>
        <v>0</v>
      </c>
      <c r="V949">
        <f>IF(MONTH(A949)=5,1,0)</f>
        <v>0</v>
      </c>
      <c r="W949">
        <f>IF(MONTH(A949)=6,1,0)</f>
        <v>0</v>
      </c>
      <c r="X949">
        <f>IF(MONTH(A949)=7,1,0)</f>
        <v>0</v>
      </c>
      <c r="Y949">
        <f>IF(MONTH(A949)=11,1,0)</f>
        <v>0</v>
      </c>
    </row>
    <row r="950" spans="1:25">
      <c r="A950" s="1">
        <v>41493</v>
      </c>
      <c r="B950">
        <v>54</v>
      </c>
      <c r="C950">
        <v>144.92592592592592</v>
      </c>
      <c r="D950">
        <v>7826</v>
      </c>
      <c r="E950">
        <v>12</v>
      </c>
      <c r="F950">
        <v>116.76666666666667</v>
      </c>
      <c r="G950">
        <v>1401.2</v>
      </c>
      <c r="H950">
        <v>66</v>
      </c>
      <c r="I950">
        <v>139.80606060606061</v>
      </c>
      <c r="J950">
        <v>9227.2000000000007</v>
      </c>
      <c r="K950">
        <v>0</v>
      </c>
      <c r="L950">
        <v>949</v>
      </c>
      <c r="M950">
        <f>IF(MONTH(A950)=4,1,0)</f>
        <v>0</v>
      </c>
      <c r="N950">
        <f>IF(MONTH(A950)=8,1,0)</f>
        <v>1</v>
      </c>
      <c r="O950">
        <f>IF(MONTH(A950)=9,1,0)</f>
        <v>0</v>
      </c>
      <c r="P950">
        <f>IF(MONTH(A950)=10,1,0)</f>
        <v>0</v>
      </c>
      <c r="Q950">
        <f>IF(MONTH(A950)=12,1,0)</f>
        <v>0</v>
      </c>
      <c r="R950">
        <f>IF(WEEKDAY(A950)&gt;=6,1,0)</f>
        <v>0</v>
      </c>
      <c r="S950">
        <v>11620.1</v>
      </c>
      <c r="T950">
        <f>IF(MONTH(A950)=2,1,0)</f>
        <v>0</v>
      </c>
      <c r="U950">
        <f>IF(MONTH(A950)=3,1,0)</f>
        <v>0</v>
      </c>
      <c r="V950">
        <f>IF(MONTH(A950)=5,1,0)</f>
        <v>0</v>
      </c>
      <c r="W950">
        <f>IF(MONTH(A950)=6,1,0)</f>
        <v>0</v>
      </c>
      <c r="X950">
        <f>IF(MONTH(A950)=7,1,0)</f>
        <v>0</v>
      </c>
      <c r="Y950">
        <f>IF(MONTH(A950)=11,1,0)</f>
        <v>0</v>
      </c>
    </row>
    <row r="951" spans="1:25">
      <c r="A951" s="1">
        <v>41494</v>
      </c>
      <c r="B951">
        <v>61</v>
      </c>
      <c r="C951">
        <v>145.2295081967213</v>
      </c>
      <c r="D951">
        <v>8859</v>
      </c>
      <c r="E951">
        <v>13</v>
      </c>
      <c r="F951">
        <v>115.0076923076923</v>
      </c>
      <c r="G951">
        <v>1495.1</v>
      </c>
      <c r="H951">
        <v>74</v>
      </c>
      <c r="I951">
        <v>139.92027027027027</v>
      </c>
      <c r="J951">
        <v>10354.1</v>
      </c>
      <c r="K951">
        <v>0</v>
      </c>
      <c r="L951">
        <v>950</v>
      </c>
      <c r="M951">
        <f>IF(MONTH(A951)=4,1,0)</f>
        <v>0</v>
      </c>
      <c r="N951">
        <f>IF(MONTH(A951)=8,1,0)</f>
        <v>1</v>
      </c>
      <c r="O951">
        <f>IF(MONTH(A951)=9,1,0)</f>
        <v>0</v>
      </c>
      <c r="P951">
        <f>IF(MONTH(A951)=10,1,0)</f>
        <v>0</v>
      </c>
      <c r="Q951">
        <f>IF(MONTH(A951)=12,1,0)</f>
        <v>0</v>
      </c>
      <c r="R951">
        <f>IF(WEEKDAY(A951)&gt;=6,1,0)</f>
        <v>0</v>
      </c>
      <c r="S951">
        <v>9227.2000000000007</v>
      </c>
      <c r="T951">
        <f>IF(MONTH(A951)=2,1,0)</f>
        <v>0</v>
      </c>
      <c r="U951">
        <f>IF(MONTH(A951)=3,1,0)</f>
        <v>0</v>
      </c>
      <c r="V951">
        <f>IF(MONTH(A951)=5,1,0)</f>
        <v>0</v>
      </c>
      <c r="W951">
        <f>IF(MONTH(A951)=6,1,0)</f>
        <v>0</v>
      </c>
      <c r="X951">
        <f>IF(MONTH(A951)=7,1,0)</f>
        <v>0</v>
      </c>
      <c r="Y951">
        <f>IF(MONTH(A951)=11,1,0)</f>
        <v>0</v>
      </c>
    </row>
    <row r="952" spans="1:25">
      <c r="A952" s="1">
        <v>41495</v>
      </c>
      <c r="B952">
        <v>65</v>
      </c>
      <c r="C952">
        <v>144.30769230769232</v>
      </c>
      <c r="D952">
        <v>9380</v>
      </c>
      <c r="E952">
        <v>8</v>
      </c>
      <c r="F952">
        <v>137.5</v>
      </c>
      <c r="G952">
        <v>1100</v>
      </c>
      <c r="H952">
        <v>73</v>
      </c>
      <c r="I952">
        <v>143.56164383561645</v>
      </c>
      <c r="J952">
        <v>10480</v>
      </c>
      <c r="K952">
        <v>0</v>
      </c>
      <c r="L952">
        <v>951</v>
      </c>
      <c r="M952">
        <f>IF(MONTH(A952)=4,1,0)</f>
        <v>0</v>
      </c>
      <c r="N952">
        <f>IF(MONTH(A952)=8,1,0)</f>
        <v>1</v>
      </c>
      <c r="O952">
        <f>IF(MONTH(A952)=9,1,0)</f>
        <v>0</v>
      </c>
      <c r="P952">
        <f>IF(MONTH(A952)=10,1,0)</f>
        <v>0</v>
      </c>
      <c r="Q952">
        <f>IF(MONTH(A952)=12,1,0)</f>
        <v>0</v>
      </c>
      <c r="R952">
        <f>IF(WEEKDAY(A952)&gt;=6,1,0)</f>
        <v>1</v>
      </c>
      <c r="S952">
        <v>10354.1</v>
      </c>
      <c r="T952">
        <f>IF(MONTH(A952)=2,1,0)</f>
        <v>0</v>
      </c>
      <c r="U952">
        <f>IF(MONTH(A952)=3,1,0)</f>
        <v>0</v>
      </c>
      <c r="V952">
        <f>IF(MONTH(A952)=5,1,0)</f>
        <v>0</v>
      </c>
      <c r="W952">
        <f>IF(MONTH(A952)=6,1,0)</f>
        <v>0</v>
      </c>
      <c r="X952">
        <f>IF(MONTH(A952)=7,1,0)</f>
        <v>0</v>
      </c>
      <c r="Y952">
        <f>IF(MONTH(A952)=11,1,0)</f>
        <v>0</v>
      </c>
    </row>
    <row r="953" spans="1:25">
      <c r="A953" s="1">
        <v>41496</v>
      </c>
      <c r="B953">
        <v>71</v>
      </c>
      <c r="C953">
        <v>144</v>
      </c>
      <c r="D953">
        <v>10224</v>
      </c>
      <c r="E953">
        <v>20</v>
      </c>
      <c r="F953">
        <v>136.76499999999999</v>
      </c>
      <c r="G953">
        <v>2735.2999999999997</v>
      </c>
      <c r="H953">
        <v>91</v>
      </c>
      <c r="I953">
        <v>142.40989010989011</v>
      </c>
      <c r="J953">
        <v>12959.3</v>
      </c>
      <c r="K953">
        <v>0</v>
      </c>
      <c r="L953">
        <v>952</v>
      </c>
      <c r="M953">
        <f>IF(MONTH(A953)=4,1,0)</f>
        <v>0</v>
      </c>
      <c r="N953">
        <f>IF(MONTH(A953)=8,1,0)</f>
        <v>1</v>
      </c>
      <c r="O953">
        <f>IF(MONTH(A953)=9,1,0)</f>
        <v>0</v>
      </c>
      <c r="P953">
        <f>IF(MONTH(A953)=10,1,0)</f>
        <v>0</v>
      </c>
      <c r="Q953">
        <f>IF(MONTH(A953)=12,1,0)</f>
        <v>0</v>
      </c>
      <c r="R953">
        <f>IF(WEEKDAY(A953)&gt;=6,1,0)</f>
        <v>1</v>
      </c>
      <c r="S953">
        <v>10480</v>
      </c>
      <c r="T953">
        <f>IF(MONTH(A953)=2,1,0)</f>
        <v>0</v>
      </c>
      <c r="U953">
        <f>IF(MONTH(A953)=3,1,0)</f>
        <v>0</v>
      </c>
      <c r="V953">
        <f>IF(MONTH(A953)=5,1,0)</f>
        <v>0</v>
      </c>
      <c r="W953">
        <f>IF(MONTH(A953)=6,1,0)</f>
        <v>0</v>
      </c>
      <c r="X953">
        <f>IF(MONTH(A953)=7,1,0)</f>
        <v>0</v>
      </c>
      <c r="Y953">
        <f>IF(MONTH(A953)=11,1,0)</f>
        <v>0</v>
      </c>
    </row>
    <row r="954" spans="1:25">
      <c r="A954" s="1">
        <v>41497</v>
      </c>
      <c r="B954">
        <v>88</v>
      </c>
      <c r="C954">
        <v>144.85227272727272</v>
      </c>
      <c r="D954">
        <v>12747</v>
      </c>
      <c r="E954">
        <v>8</v>
      </c>
      <c r="F954">
        <v>147.26249999999999</v>
      </c>
      <c r="G954">
        <v>1178.0999999999999</v>
      </c>
      <c r="H954">
        <v>96</v>
      </c>
      <c r="I954">
        <v>145.05312499999999</v>
      </c>
      <c r="J954">
        <v>13925.1</v>
      </c>
      <c r="K954">
        <v>0</v>
      </c>
      <c r="L954">
        <v>953</v>
      </c>
      <c r="M954">
        <f>IF(MONTH(A954)=4,1,0)</f>
        <v>0</v>
      </c>
      <c r="N954">
        <f>IF(MONTH(A954)=8,1,0)</f>
        <v>1</v>
      </c>
      <c r="O954">
        <f>IF(MONTH(A954)=9,1,0)</f>
        <v>0</v>
      </c>
      <c r="P954">
        <f>IF(MONTH(A954)=10,1,0)</f>
        <v>0</v>
      </c>
      <c r="Q954">
        <f>IF(MONTH(A954)=12,1,0)</f>
        <v>0</v>
      </c>
      <c r="R954">
        <f>IF(WEEKDAY(A954)&gt;=6,1,0)</f>
        <v>0</v>
      </c>
      <c r="S954">
        <v>12959.3</v>
      </c>
      <c r="T954">
        <f>IF(MONTH(A954)=2,1,0)</f>
        <v>0</v>
      </c>
      <c r="U954">
        <f>IF(MONTH(A954)=3,1,0)</f>
        <v>0</v>
      </c>
      <c r="V954">
        <f>IF(MONTH(A954)=5,1,0)</f>
        <v>0</v>
      </c>
      <c r="W954">
        <f>IF(MONTH(A954)=6,1,0)</f>
        <v>0</v>
      </c>
      <c r="X954">
        <f>IF(MONTH(A954)=7,1,0)</f>
        <v>0</v>
      </c>
      <c r="Y954">
        <f>IF(MONTH(A954)=11,1,0)</f>
        <v>0</v>
      </c>
    </row>
    <row r="955" spans="1:25">
      <c r="A955" s="1">
        <v>41498</v>
      </c>
      <c r="B955">
        <v>84</v>
      </c>
      <c r="C955">
        <v>145.48809523809524</v>
      </c>
      <c r="D955">
        <v>12221</v>
      </c>
      <c r="E955">
        <v>10</v>
      </c>
      <c r="F955">
        <v>108.50999999999999</v>
      </c>
      <c r="G955">
        <v>1085.0999999999999</v>
      </c>
      <c r="H955">
        <v>94</v>
      </c>
      <c r="I955">
        <v>141.55425531914895</v>
      </c>
      <c r="J955">
        <v>13306.1</v>
      </c>
      <c r="K955">
        <v>0</v>
      </c>
      <c r="L955">
        <v>954</v>
      </c>
      <c r="M955">
        <f>IF(MONTH(A955)=4,1,0)</f>
        <v>0</v>
      </c>
      <c r="N955">
        <f>IF(MONTH(A955)=8,1,0)</f>
        <v>1</v>
      </c>
      <c r="O955">
        <f>IF(MONTH(A955)=9,1,0)</f>
        <v>0</v>
      </c>
      <c r="P955">
        <f>IF(MONTH(A955)=10,1,0)</f>
        <v>0</v>
      </c>
      <c r="Q955">
        <f>IF(MONTH(A955)=12,1,0)</f>
        <v>0</v>
      </c>
      <c r="R955">
        <f>IF(WEEKDAY(A955)&gt;=6,1,0)</f>
        <v>0</v>
      </c>
      <c r="S955">
        <v>13925.1</v>
      </c>
      <c r="T955">
        <f>IF(MONTH(A955)=2,1,0)</f>
        <v>0</v>
      </c>
      <c r="U955">
        <f>IF(MONTH(A955)=3,1,0)</f>
        <v>0</v>
      </c>
      <c r="V955">
        <f>IF(MONTH(A955)=5,1,0)</f>
        <v>0</v>
      </c>
      <c r="W955">
        <f>IF(MONTH(A955)=6,1,0)</f>
        <v>0</v>
      </c>
      <c r="X955">
        <f>IF(MONTH(A955)=7,1,0)</f>
        <v>0</v>
      </c>
      <c r="Y955">
        <f>IF(MONTH(A955)=11,1,0)</f>
        <v>0</v>
      </c>
    </row>
    <row r="956" spans="1:25">
      <c r="A956" s="1">
        <v>41499</v>
      </c>
      <c r="B956">
        <v>71</v>
      </c>
      <c r="C956">
        <v>146.25352112676057</v>
      </c>
      <c r="D956">
        <v>10384</v>
      </c>
      <c r="E956">
        <v>12</v>
      </c>
      <c r="F956">
        <v>111.59166666666665</v>
      </c>
      <c r="G956">
        <v>1339.1</v>
      </c>
      <c r="H956">
        <v>83</v>
      </c>
      <c r="I956">
        <v>141.2421686746988</v>
      </c>
      <c r="J956">
        <v>11723.1</v>
      </c>
      <c r="K956">
        <v>0</v>
      </c>
      <c r="L956">
        <v>955</v>
      </c>
      <c r="M956">
        <f>IF(MONTH(A956)=4,1,0)</f>
        <v>0</v>
      </c>
      <c r="N956">
        <f>IF(MONTH(A956)=8,1,0)</f>
        <v>1</v>
      </c>
      <c r="O956">
        <f>IF(MONTH(A956)=9,1,0)</f>
        <v>0</v>
      </c>
      <c r="P956">
        <f>IF(MONTH(A956)=10,1,0)</f>
        <v>0</v>
      </c>
      <c r="Q956">
        <f>IF(MONTH(A956)=12,1,0)</f>
        <v>0</v>
      </c>
      <c r="R956">
        <f>IF(WEEKDAY(A956)&gt;=6,1,0)</f>
        <v>0</v>
      </c>
      <c r="S956">
        <v>13306.1</v>
      </c>
      <c r="T956">
        <f>IF(MONTH(A956)=2,1,0)</f>
        <v>0</v>
      </c>
      <c r="U956">
        <f>IF(MONTH(A956)=3,1,0)</f>
        <v>0</v>
      </c>
      <c r="V956">
        <f>IF(MONTH(A956)=5,1,0)</f>
        <v>0</v>
      </c>
      <c r="W956">
        <f>IF(MONTH(A956)=6,1,0)</f>
        <v>0</v>
      </c>
      <c r="X956">
        <f>IF(MONTH(A956)=7,1,0)</f>
        <v>0</v>
      </c>
      <c r="Y956">
        <f>IF(MONTH(A956)=11,1,0)</f>
        <v>0</v>
      </c>
    </row>
    <row r="957" spans="1:25">
      <c r="A957" s="1">
        <v>41500</v>
      </c>
      <c r="B957">
        <v>47</v>
      </c>
      <c r="C957">
        <v>147.19148936170214</v>
      </c>
      <c r="D957">
        <v>6918</v>
      </c>
      <c r="E957">
        <v>17</v>
      </c>
      <c r="F957">
        <v>110.60000000000001</v>
      </c>
      <c r="G957">
        <v>1880.2</v>
      </c>
      <c r="H957">
        <v>64</v>
      </c>
      <c r="I957">
        <v>137.47187500000001</v>
      </c>
      <c r="J957">
        <v>8798.2000000000007</v>
      </c>
      <c r="K957">
        <v>0</v>
      </c>
      <c r="L957">
        <v>956</v>
      </c>
      <c r="M957">
        <f>IF(MONTH(A957)=4,1,0)</f>
        <v>0</v>
      </c>
      <c r="N957">
        <f>IF(MONTH(A957)=8,1,0)</f>
        <v>1</v>
      </c>
      <c r="O957">
        <f>IF(MONTH(A957)=9,1,0)</f>
        <v>0</v>
      </c>
      <c r="P957">
        <f>IF(MONTH(A957)=10,1,0)</f>
        <v>0</v>
      </c>
      <c r="Q957">
        <f>IF(MONTH(A957)=12,1,0)</f>
        <v>0</v>
      </c>
      <c r="R957">
        <f>IF(WEEKDAY(A957)&gt;=6,1,0)</f>
        <v>0</v>
      </c>
      <c r="S957">
        <v>11723.1</v>
      </c>
      <c r="T957">
        <f>IF(MONTH(A957)=2,1,0)</f>
        <v>0</v>
      </c>
      <c r="U957">
        <f>IF(MONTH(A957)=3,1,0)</f>
        <v>0</v>
      </c>
      <c r="V957">
        <f>IF(MONTH(A957)=5,1,0)</f>
        <v>0</v>
      </c>
      <c r="W957">
        <f>IF(MONTH(A957)=6,1,0)</f>
        <v>0</v>
      </c>
      <c r="X957">
        <f>IF(MONTH(A957)=7,1,0)</f>
        <v>0</v>
      </c>
      <c r="Y957">
        <f>IF(MONTH(A957)=11,1,0)</f>
        <v>0</v>
      </c>
    </row>
    <row r="958" spans="1:25">
      <c r="A958" s="1">
        <v>41501</v>
      </c>
      <c r="B958">
        <v>27</v>
      </c>
      <c r="C958">
        <v>145.66666666666666</v>
      </c>
      <c r="D958">
        <v>3933</v>
      </c>
      <c r="E958">
        <v>10</v>
      </c>
      <c r="F958">
        <v>128.72</v>
      </c>
      <c r="G958">
        <v>1287.2</v>
      </c>
      <c r="H958">
        <v>37</v>
      </c>
      <c r="I958">
        <v>141.08648648648648</v>
      </c>
      <c r="J958">
        <v>5220.2</v>
      </c>
      <c r="K958">
        <v>0</v>
      </c>
      <c r="L958">
        <v>957</v>
      </c>
      <c r="M958">
        <f>IF(MONTH(A958)=4,1,0)</f>
        <v>0</v>
      </c>
      <c r="N958">
        <f>IF(MONTH(A958)=8,1,0)</f>
        <v>1</v>
      </c>
      <c r="O958">
        <f>IF(MONTH(A958)=9,1,0)</f>
        <v>0</v>
      </c>
      <c r="P958">
        <f>IF(MONTH(A958)=10,1,0)</f>
        <v>0</v>
      </c>
      <c r="Q958">
        <f>IF(MONTH(A958)=12,1,0)</f>
        <v>0</v>
      </c>
      <c r="R958">
        <f>IF(WEEKDAY(A958)&gt;=6,1,0)</f>
        <v>0</v>
      </c>
      <c r="S958">
        <v>8798.2000000000007</v>
      </c>
      <c r="T958">
        <f>IF(MONTH(A958)=2,1,0)</f>
        <v>0</v>
      </c>
      <c r="U958">
        <f>IF(MONTH(A958)=3,1,0)</f>
        <v>0</v>
      </c>
      <c r="V958">
        <f>IF(MONTH(A958)=5,1,0)</f>
        <v>0</v>
      </c>
      <c r="W958">
        <f>IF(MONTH(A958)=6,1,0)</f>
        <v>0</v>
      </c>
      <c r="X958">
        <f>IF(MONTH(A958)=7,1,0)</f>
        <v>0</v>
      </c>
      <c r="Y958">
        <f>IF(MONTH(A958)=11,1,0)</f>
        <v>0</v>
      </c>
    </row>
    <row r="959" spans="1:25">
      <c r="A959" s="1">
        <v>41502</v>
      </c>
      <c r="B959">
        <v>15</v>
      </c>
      <c r="C959">
        <v>144</v>
      </c>
      <c r="D959">
        <v>2160</v>
      </c>
      <c r="E959">
        <v>23</v>
      </c>
      <c r="F959">
        <v>128.15869565217392</v>
      </c>
      <c r="G959">
        <v>2947.65</v>
      </c>
      <c r="H959">
        <v>38</v>
      </c>
      <c r="I959">
        <v>134.41184210526316</v>
      </c>
      <c r="J959">
        <v>5107.6499999999996</v>
      </c>
      <c r="K959">
        <v>0</v>
      </c>
      <c r="L959">
        <v>958</v>
      </c>
      <c r="M959">
        <f>IF(MONTH(A959)=4,1,0)</f>
        <v>0</v>
      </c>
      <c r="N959">
        <f>IF(MONTH(A959)=8,1,0)</f>
        <v>1</v>
      </c>
      <c r="O959">
        <f>IF(MONTH(A959)=9,1,0)</f>
        <v>0</v>
      </c>
      <c r="P959">
        <f>IF(MONTH(A959)=10,1,0)</f>
        <v>0</v>
      </c>
      <c r="Q959">
        <f>IF(MONTH(A959)=12,1,0)</f>
        <v>0</v>
      </c>
      <c r="R959">
        <f>IF(WEEKDAY(A959)&gt;=6,1,0)</f>
        <v>1</v>
      </c>
      <c r="S959">
        <v>5220.2</v>
      </c>
      <c r="T959">
        <f>IF(MONTH(A959)=2,1,0)</f>
        <v>0</v>
      </c>
      <c r="U959">
        <f>IF(MONTH(A959)=3,1,0)</f>
        <v>0</v>
      </c>
      <c r="V959">
        <f>IF(MONTH(A959)=5,1,0)</f>
        <v>0</v>
      </c>
      <c r="W959">
        <f>IF(MONTH(A959)=6,1,0)</f>
        <v>0</v>
      </c>
      <c r="X959">
        <f>IF(MONTH(A959)=7,1,0)</f>
        <v>0</v>
      </c>
      <c r="Y959">
        <f>IF(MONTH(A959)=11,1,0)</f>
        <v>0</v>
      </c>
    </row>
    <row r="960" spans="1:25">
      <c r="A960" s="1">
        <v>41503</v>
      </c>
      <c r="B960">
        <v>14</v>
      </c>
      <c r="C960">
        <v>144</v>
      </c>
      <c r="D960">
        <v>2016</v>
      </c>
      <c r="E960">
        <v>15</v>
      </c>
      <c r="F960">
        <v>125.97000000000001</v>
      </c>
      <c r="G960">
        <v>1889.5500000000002</v>
      </c>
      <c r="H960">
        <v>29</v>
      </c>
      <c r="I960">
        <v>134.67413793103449</v>
      </c>
      <c r="J960">
        <v>3905.55</v>
      </c>
      <c r="K960">
        <v>0</v>
      </c>
      <c r="L960">
        <v>959</v>
      </c>
      <c r="M960">
        <f>IF(MONTH(A960)=4,1,0)</f>
        <v>0</v>
      </c>
      <c r="N960">
        <f>IF(MONTH(A960)=8,1,0)</f>
        <v>1</v>
      </c>
      <c r="O960">
        <f>IF(MONTH(A960)=9,1,0)</f>
        <v>0</v>
      </c>
      <c r="P960">
        <f>IF(MONTH(A960)=10,1,0)</f>
        <v>0</v>
      </c>
      <c r="Q960">
        <f>IF(MONTH(A960)=12,1,0)</f>
        <v>0</v>
      </c>
      <c r="R960">
        <f>IF(WEEKDAY(A960)&gt;=6,1,0)</f>
        <v>1</v>
      </c>
      <c r="S960">
        <v>5107.6499999999996</v>
      </c>
      <c r="T960">
        <f>IF(MONTH(A960)=2,1,0)</f>
        <v>0</v>
      </c>
      <c r="U960">
        <f>IF(MONTH(A960)=3,1,0)</f>
        <v>0</v>
      </c>
      <c r="V960">
        <f>IF(MONTH(A960)=5,1,0)</f>
        <v>0</v>
      </c>
      <c r="W960">
        <f>IF(MONTH(A960)=6,1,0)</f>
        <v>0</v>
      </c>
      <c r="X960">
        <f>IF(MONTH(A960)=7,1,0)</f>
        <v>0</v>
      </c>
      <c r="Y960">
        <f>IF(MONTH(A960)=11,1,0)</f>
        <v>0</v>
      </c>
    </row>
    <row r="961" spans="1:25">
      <c r="A961" s="1">
        <v>41504</v>
      </c>
      <c r="B961">
        <v>67</v>
      </c>
      <c r="C961">
        <v>128.01492537313433</v>
      </c>
      <c r="D961">
        <v>8577</v>
      </c>
      <c r="E961">
        <v>3</v>
      </c>
      <c r="F961">
        <v>91.366666666666674</v>
      </c>
      <c r="G961">
        <v>274.10000000000002</v>
      </c>
      <c r="H961">
        <v>70</v>
      </c>
      <c r="I961">
        <v>126.44428571428573</v>
      </c>
      <c r="J961">
        <v>8851.1</v>
      </c>
      <c r="K961">
        <v>0</v>
      </c>
      <c r="L961">
        <v>960</v>
      </c>
      <c r="M961">
        <f>IF(MONTH(A961)=4,1,0)</f>
        <v>0</v>
      </c>
      <c r="N961">
        <f>IF(MONTH(A961)=8,1,0)</f>
        <v>1</v>
      </c>
      <c r="O961">
        <f>IF(MONTH(A961)=9,1,0)</f>
        <v>0</v>
      </c>
      <c r="P961">
        <f>IF(MONTH(A961)=10,1,0)</f>
        <v>0</v>
      </c>
      <c r="Q961">
        <f>IF(MONTH(A961)=12,1,0)</f>
        <v>0</v>
      </c>
      <c r="R961">
        <f>IF(WEEKDAY(A961)&gt;=6,1,0)</f>
        <v>0</v>
      </c>
      <c r="S961">
        <v>3905.55</v>
      </c>
      <c r="T961">
        <f>IF(MONTH(A961)=2,1,0)</f>
        <v>0</v>
      </c>
      <c r="U961">
        <f>IF(MONTH(A961)=3,1,0)</f>
        <v>0</v>
      </c>
      <c r="V961">
        <f>IF(MONTH(A961)=5,1,0)</f>
        <v>0</v>
      </c>
      <c r="W961">
        <f>IF(MONTH(A961)=6,1,0)</f>
        <v>0</v>
      </c>
      <c r="X961">
        <f>IF(MONTH(A961)=7,1,0)</f>
        <v>0</v>
      </c>
      <c r="Y961">
        <f>IF(MONTH(A961)=11,1,0)</f>
        <v>0</v>
      </c>
    </row>
    <row r="962" spans="1:25">
      <c r="A962" s="1">
        <v>41505</v>
      </c>
      <c r="B962">
        <v>99</v>
      </c>
      <c r="C962">
        <v>124.93939393939394</v>
      </c>
      <c r="D962">
        <v>12369</v>
      </c>
      <c r="E962">
        <v>1</v>
      </c>
      <c r="F962">
        <v>70</v>
      </c>
      <c r="G962">
        <v>70</v>
      </c>
      <c r="H962">
        <v>100</v>
      </c>
      <c r="I962">
        <v>124.39</v>
      </c>
      <c r="J962">
        <v>12439</v>
      </c>
      <c r="K962">
        <v>0</v>
      </c>
      <c r="L962">
        <v>961</v>
      </c>
      <c r="M962">
        <f>IF(MONTH(A962)=4,1,0)</f>
        <v>0</v>
      </c>
      <c r="N962">
        <f>IF(MONTH(A962)=8,1,0)</f>
        <v>1</v>
      </c>
      <c r="O962">
        <f>IF(MONTH(A962)=9,1,0)</f>
        <v>0</v>
      </c>
      <c r="P962">
        <f>IF(MONTH(A962)=10,1,0)</f>
        <v>0</v>
      </c>
      <c r="Q962">
        <f>IF(MONTH(A962)=12,1,0)</f>
        <v>0</v>
      </c>
      <c r="R962">
        <f>IF(WEEKDAY(A962)&gt;=6,1,0)</f>
        <v>0</v>
      </c>
      <c r="S962">
        <v>8851.1</v>
      </c>
      <c r="T962">
        <f>IF(MONTH(A962)=2,1,0)</f>
        <v>0</v>
      </c>
      <c r="U962">
        <f>IF(MONTH(A962)=3,1,0)</f>
        <v>0</v>
      </c>
      <c r="V962">
        <f>IF(MONTH(A962)=5,1,0)</f>
        <v>0</v>
      </c>
      <c r="W962">
        <f>IF(MONTH(A962)=6,1,0)</f>
        <v>0</v>
      </c>
      <c r="X962">
        <f>IF(MONTH(A962)=7,1,0)</f>
        <v>0</v>
      </c>
      <c r="Y962">
        <f>IF(MONTH(A962)=11,1,0)</f>
        <v>0</v>
      </c>
    </row>
    <row r="963" spans="1:25">
      <c r="A963" s="1">
        <v>41506</v>
      </c>
      <c r="B963">
        <v>97</v>
      </c>
      <c r="C963">
        <v>118.23711340206185</v>
      </c>
      <c r="D963">
        <v>11469</v>
      </c>
      <c r="E963">
        <v>3</v>
      </c>
      <c r="F963">
        <v>103</v>
      </c>
      <c r="G963">
        <v>309</v>
      </c>
      <c r="H963">
        <v>100</v>
      </c>
      <c r="I963">
        <v>117.78</v>
      </c>
      <c r="J963">
        <v>11778</v>
      </c>
      <c r="K963">
        <v>0</v>
      </c>
      <c r="L963">
        <v>962</v>
      </c>
      <c r="M963">
        <f>IF(MONTH(A963)=4,1,0)</f>
        <v>0</v>
      </c>
      <c r="N963">
        <f>IF(MONTH(A963)=8,1,0)</f>
        <v>1</v>
      </c>
      <c r="O963">
        <f>IF(MONTH(A963)=9,1,0)</f>
        <v>0</v>
      </c>
      <c r="P963">
        <f>IF(MONTH(A963)=10,1,0)</f>
        <v>0</v>
      </c>
      <c r="Q963">
        <f>IF(MONTH(A963)=12,1,0)</f>
        <v>0</v>
      </c>
      <c r="R963">
        <f>IF(WEEKDAY(A963)&gt;=6,1,0)</f>
        <v>0</v>
      </c>
      <c r="S963">
        <v>12439</v>
      </c>
      <c r="T963">
        <f>IF(MONTH(A963)=2,1,0)</f>
        <v>0</v>
      </c>
      <c r="U963">
        <f>IF(MONTH(A963)=3,1,0)</f>
        <v>0</v>
      </c>
      <c r="V963">
        <f>IF(MONTH(A963)=5,1,0)</f>
        <v>0</v>
      </c>
      <c r="W963">
        <f>IF(MONTH(A963)=6,1,0)</f>
        <v>0</v>
      </c>
      <c r="X963">
        <f>IF(MONTH(A963)=7,1,0)</f>
        <v>0</v>
      </c>
      <c r="Y963">
        <f>IF(MONTH(A963)=11,1,0)</f>
        <v>0</v>
      </c>
    </row>
    <row r="964" spans="1:25">
      <c r="A964" s="1">
        <v>41507</v>
      </c>
      <c r="B964">
        <v>85</v>
      </c>
      <c r="C964">
        <v>114.6</v>
      </c>
      <c r="D964">
        <v>9741</v>
      </c>
      <c r="E964">
        <v>12</v>
      </c>
      <c r="F964">
        <v>124.84166666666665</v>
      </c>
      <c r="G964">
        <v>1498.1</v>
      </c>
      <c r="H964">
        <v>97</v>
      </c>
      <c r="I964">
        <v>115.86701030927836</v>
      </c>
      <c r="J964">
        <v>11239.1</v>
      </c>
      <c r="K964">
        <v>0</v>
      </c>
      <c r="L964">
        <v>963</v>
      </c>
      <c r="M964">
        <f>IF(MONTH(A964)=4,1,0)</f>
        <v>0</v>
      </c>
      <c r="N964">
        <f>IF(MONTH(A964)=8,1,0)</f>
        <v>1</v>
      </c>
      <c r="O964">
        <f>IF(MONTH(A964)=9,1,0)</f>
        <v>0</v>
      </c>
      <c r="P964">
        <f>IF(MONTH(A964)=10,1,0)</f>
        <v>0</v>
      </c>
      <c r="Q964">
        <f>IF(MONTH(A964)=12,1,0)</f>
        <v>0</v>
      </c>
      <c r="R964">
        <f>IF(WEEKDAY(A964)&gt;=6,1,0)</f>
        <v>0</v>
      </c>
      <c r="S964">
        <v>11778</v>
      </c>
      <c r="T964">
        <f>IF(MONTH(A964)=2,1,0)</f>
        <v>0</v>
      </c>
      <c r="U964">
        <f>IF(MONTH(A964)=3,1,0)</f>
        <v>0</v>
      </c>
      <c r="V964">
        <f>IF(MONTH(A964)=5,1,0)</f>
        <v>0</v>
      </c>
      <c r="W964">
        <f>IF(MONTH(A964)=6,1,0)</f>
        <v>0</v>
      </c>
      <c r="X964">
        <f>IF(MONTH(A964)=7,1,0)</f>
        <v>0</v>
      </c>
      <c r="Y964">
        <f>IF(MONTH(A964)=11,1,0)</f>
        <v>0</v>
      </c>
    </row>
    <row r="965" spans="1:25">
      <c r="A965" s="1">
        <v>41508</v>
      </c>
      <c r="B965">
        <v>85</v>
      </c>
      <c r="C965">
        <v>115.89529411764707</v>
      </c>
      <c r="D965">
        <v>9851.1</v>
      </c>
      <c r="E965">
        <v>15</v>
      </c>
      <c r="F965">
        <v>127.00666666666666</v>
      </c>
      <c r="G965">
        <v>1905.1</v>
      </c>
      <c r="H965">
        <v>100</v>
      </c>
      <c r="I965">
        <v>117.56200000000001</v>
      </c>
      <c r="J965">
        <v>11756.2</v>
      </c>
      <c r="K965">
        <v>0</v>
      </c>
      <c r="L965">
        <v>964</v>
      </c>
      <c r="M965">
        <f>IF(MONTH(A965)=4,1,0)</f>
        <v>0</v>
      </c>
      <c r="N965">
        <f>IF(MONTH(A965)=8,1,0)</f>
        <v>1</v>
      </c>
      <c r="O965">
        <f>IF(MONTH(A965)=9,1,0)</f>
        <v>0</v>
      </c>
      <c r="P965">
        <f>IF(MONTH(A965)=10,1,0)</f>
        <v>0</v>
      </c>
      <c r="Q965">
        <f>IF(MONTH(A965)=12,1,0)</f>
        <v>0</v>
      </c>
      <c r="R965">
        <f>IF(WEEKDAY(A965)&gt;=6,1,0)</f>
        <v>0</v>
      </c>
      <c r="S965">
        <v>11239.1</v>
      </c>
      <c r="T965">
        <f>IF(MONTH(A965)=2,1,0)</f>
        <v>0</v>
      </c>
      <c r="U965">
        <f>IF(MONTH(A965)=3,1,0)</f>
        <v>0</v>
      </c>
      <c r="V965">
        <f>IF(MONTH(A965)=5,1,0)</f>
        <v>0</v>
      </c>
      <c r="W965">
        <f>IF(MONTH(A965)=6,1,0)</f>
        <v>0</v>
      </c>
      <c r="X965">
        <f>IF(MONTH(A965)=7,1,0)</f>
        <v>0</v>
      </c>
      <c r="Y965">
        <f>IF(MONTH(A965)=11,1,0)</f>
        <v>0</v>
      </c>
    </row>
    <row r="966" spans="1:25">
      <c r="A966" s="1">
        <v>41509</v>
      </c>
      <c r="B966">
        <v>67</v>
      </c>
      <c r="C966">
        <v>102.01641791044777</v>
      </c>
      <c r="D966">
        <v>6835.1</v>
      </c>
      <c r="E966">
        <v>26</v>
      </c>
      <c r="F966">
        <v>133.71153846153845</v>
      </c>
      <c r="G966">
        <v>3476.4999999999995</v>
      </c>
      <c r="H966">
        <v>93</v>
      </c>
      <c r="I966">
        <v>110.87741935483871</v>
      </c>
      <c r="J966">
        <v>10311.6</v>
      </c>
      <c r="K966">
        <v>0</v>
      </c>
      <c r="L966">
        <v>965</v>
      </c>
      <c r="M966">
        <f>IF(MONTH(A966)=4,1,0)</f>
        <v>0</v>
      </c>
      <c r="N966">
        <f>IF(MONTH(A966)=8,1,0)</f>
        <v>1</v>
      </c>
      <c r="O966">
        <f>IF(MONTH(A966)=9,1,0)</f>
        <v>0</v>
      </c>
      <c r="P966">
        <f>IF(MONTH(A966)=10,1,0)</f>
        <v>0</v>
      </c>
      <c r="Q966">
        <f>IF(MONTH(A966)=12,1,0)</f>
        <v>0</v>
      </c>
      <c r="R966">
        <f>IF(WEEKDAY(A966)&gt;=6,1,0)</f>
        <v>1</v>
      </c>
      <c r="S966">
        <v>11756.2</v>
      </c>
      <c r="T966">
        <f>IF(MONTH(A966)=2,1,0)</f>
        <v>0</v>
      </c>
      <c r="U966">
        <f>IF(MONTH(A966)=3,1,0)</f>
        <v>0</v>
      </c>
      <c r="V966">
        <f>IF(MONTH(A966)=5,1,0)</f>
        <v>0</v>
      </c>
      <c r="W966">
        <f>IF(MONTH(A966)=6,1,0)</f>
        <v>0</v>
      </c>
      <c r="X966">
        <f>IF(MONTH(A966)=7,1,0)</f>
        <v>0</v>
      </c>
      <c r="Y966">
        <f>IF(MONTH(A966)=11,1,0)</f>
        <v>0</v>
      </c>
    </row>
    <row r="967" spans="1:25">
      <c r="A967" s="1">
        <v>41510</v>
      </c>
      <c r="B967">
        <v>9</v>
      </c>
      <c r="C967">
        <v>149</v>
      </c>
      <c r="D967">
        <v>1341</v>
      </c>
      <c r="E967">
        <v>32</v>
      </c>
      <c r="F967">
        <v>140.640625</v>
      </c>
      <c r="G967">
        <v>4500.5</v>
      </c>
      <c r="H967">
        <v>41</v>
      </c>
      <c r="I967">
        <v>142.47560975609755</v>
      </c>
      <c r="J967">
        <v>5841.5</v>
      </c>
      <c r="K967">
        <v>0</v>
      </c>
      <c r="L967">
        <v>966</v>
      </c>
      <c r="M967">
        <f>IF(MONTH(A967)=4,1,0)</f>
        <v>0</v>
      </c>
      <c r="N967">
        <f>IF(MONTH(A967)=8,1,0)</f>
        <v>1</v>
      </c>
      <c r="O967">
        <f>IF(MONTH(A967)=9,1,0)</f>
        <v>0</v>
      </c>
      <c r="P967">
        <f>IF(MONTH(A967)=10,1,0)</f>
        <v>0</v>
      </c>
      <c r="Q967">
        <f>IF(MONTH(A967)=12,1,0)</f>
        <v>0</v>
      </c>
      <c r="R967">
        <f>IF(WEEKDAY(A967)&gt;=6,1,0)</f>
        <v>1</v>
      </c>
      <c r="S967">
        <v>10311.6</v>
      </c>
      <c r="T967">
        <f>IF(MONTH(A967)=2,1,0)</f>
        <v>0</v>
      </c>
      <c r="U967">
        <f>IF(MONTH(A967)=3,1,0)</f>
        <v>0</v>
      </c>
      <c r="V967">
        <f>IF(MONTH(A967)=5,1,0)</f>
        <v>0</v>
      </c>
      <c r="W967">
        <f>IF(MONTH(A967)=6,1,0)</f>
        <v>0</v>
      </c>
      <c r="X967">
        <f>IF(MONTH(A967)=7,1,0)</f>
        <v>0</v>
      </c>
      <c r="Y967">
        <f>IF(MONTH(A967)=11,1,0)</f>
        <v>0</v>
      </c>
    </row>
    <row r="968" spans="1:25">
      <c r="A968" s="1">
        <v>41511</v>
      </c>
      <c r="B968">
        <v>18</v>
      </c>
      <c r="C968">
        <v>142.88888888888889</v>
      </c>
      <c r="D968">
        <v>2572</v>
      </c>
      <c r="E968">
        <v>15</v>
      </c>
      <c r="F968">
        <v>121.09333333333333</v>
      </c>
      <c r="G968">
        <v>1816.4</v>
      </c>
      <c r="H968">
        <v>33</v>
      </c>
      <c r="I968">
        <v>132.98181818181817</v>
      </c>
      <c r="J968">
        <v>4388.3999999999996</v>
      </c>
      <c r="K968">
        <v>0</v>
      </c>
      <c r="L968">
        <v>967</v>
      </c>
      <c r="M968">
        <f>IF(MONTH(A968)=4,1,0)</f>
        <v>0</v>
      </c>
      <c r="N968">
        <f>IF(MONTH(A968)=8,1,0)</f>
        <v>1</v>
      </c>
      <c r="O968">
        <f>IF(MONTH(A968)=9,1,0)</f>
        <v>0</v>
      </c>
      <c r="P968">
        <f>IF(MONTH(A968)=10,1,0)</f>
        <v>0</v>
      </c>
      <c r="Q968">
        <f>IF(MONTH(A968)=12,1,0)</f>
        <v>0</v>
      </c>
      <c r="R968">
        <f>IF(WEEKDAY(A968)&gt;=6,1,0)</f>
        <v>0</v>
      </c>
      <c r="S968">
        <v>5841.5</v>
      </c>
      <c r="T968">
        <f>IF(MONTH(A968)=2,1,0)</f>
        <v>0</v>
      </c>
      <c r="U968">
        <f>IF(MONTH(A968)=3,1,0)</f>
        <v>0</v>
      </c>
      <c r="V968">
        <f>IF(MONTH(A968)=5,1,0)</f>
        <v>0</v>
      </c>
      <c r="W968">
        <f>IF(MONTH(A968)=6,1,0)</f>
        <v>0</v>
      </c>
      <c r="X968">
        <f>IF(MONTH(A968)=7,1,0)</f>
        <v>0</v>
      </c>
      <c r="Y968">
        <f>IF(MONTH(A968)=11,1,0)</f>
        <v>0</v>
      </c>
    </row>
    <row r="969" spans="1:25">
      <c r="A969" s="1">
        <v>41512</v>
      </c>
      <c r="B969">
        <v>19</v>
      </c>
      <c r="C969">
        <v>145.31578947368422</v>
      </c>
      <c r="D969">
        <v>2761</v>
      </c>
      <c r="E969">
        <v>20</v>
      </c>
      <c r="F969">
        <v>112.66999999999999</v>
      </c>
      <c r="G969">
        <v>2253.3999999999996</v>
      </c>
      <c r="H969">
        <v>39</v>
      </c>
      <c r="I969">
        <v>128.57435897435897</v>
      </c>
      <c r="J969">
        <v>5014.3999999999996</v>
      </c>
      <c r="K969">
        <v>0</v>
      </c>
      <c r="L969">
        <v>968</v>
      </c>
      <c r="M969">
        <f>IF(MONTH(A969)=4,1,0)</f>
        <v>0</v>
      </c>
      <c r="N969">
        <f>IF(MONTH(A969)=8,1,0)</f>
        <v>1</v>
      </c>
      <c r="O969">
        <f>IF(MONTH(A969)=9,1,0)</f>
        <v>0</v>
      </c>
      <c r="P969">
        <f>IF(MONTH(A969)=10,1,0)</f>
        <v>0</v>
      </c>
      <c r="Q969">
        <f>IF(MONTH(A969)=12,1,0)</f>
        <v>0</v>
      </c>
      <c r="R969">
        <f>IF(WEEKDAY(A969)&gt;=6,1,0)</f>
        <v>0</v>
      </c>
      <c r="S969">
        <v>4388.3999999999996</v>
      </c>
      <c r="T969">
        <f>IF(MONTH(A969)=2,1,0)</f>
        <v>0</v>
      </c>
      <c r="U969">
        <f>IF(MONTH(A969)=3,1,0)</f>
        <v>0</v>
      </c>
      <c r="V969">
        <f>IF(MONTH(A969)=5,1,0)</f>
        <v>0</v>
      </c>
      <c r="W969">
        <f>IF(MONTH(A969)=6,1,0)</f>
        <v>0</v>
      </c>
      <c r="X969">
        <f>IF(MONTH(A969)=7,1,0)</f>
        <v>0</v>
      </c>
      <c r="Y969">
        <f>IF(MONTH(A969)=11,1,0)</f>
        <v>0</v>
      </c>
    </row>
    <row r="970" spans="1:25">
      <c r="A970" s="1">
        <v>41513</v>
      </c>
      <c r="B970">
        <v>19</v>
      </c>
      <c r="C970">
        <v>145.31578947368422</v>
      </c>
      <c r="D970">
        <v>2761</v>
      </c>
      <c r="E970">
        <v>27</v>
      </c>
      <c r="F970">
        <v>115.77037037037034</v>
      </c>
      <c r="G970">
        <v>3125.7999999999993</v>
      </c>
      <c r="H970">
        <v>46</v>
      </c>
      <c r="I970">
        <v>127.97391304347825</v>
      </c>
      <c r="J970">
        <v>5886.7999999999993</v>
      </c>
      <c r="K970">
        <v>0</v>
      </c>
      <c r="L970">
        <v>969</v>
      </c>
      <c r="M970">
        <f>IF(MONTH(A970)=4,1,0)</f>
        <v>0</v>
      </c>
      <c r="N970">
        <f>IF(MONTH(A970)=8,1,0)</f>
        <v>1</v>
      </c>
      <c r="O970">
        <f>IF(MONTH(A970)=9,1,0)</f>
        <v>0</v>
      </c>
      <c r="P970">
        <f>IF(MONTH(A970)=10,1,0)</f>
        <v>0</v>
      </c>
      <c r="Q970">
        <f>IF(MONTH(A970)=12,1,0)</f>
        <v>0</v>
      </c>
      <c r="R970">
        <f>IF(WEEKDAY(A970)&gt;=6,1,0)</f>
        <v>0</v>
      </c>
      <c r="S970">
        <v>5014.3999999999996</v>
      </c>
      <c r="T970">
        <f>IF(MONTH(A970)=2,1,0)</f>
        <v>0</v>
      </c>
      <c r="U970">
        <f>IF(MONTH(A970)=3,1,0)</f>
        <v>0</v>
      </c>
      <c r="V970">
        <f>IF(MONTH(A970)=5,1,0)</f>
        <v>0</v>
      </c>
      <c r="W970">
        <f>IF(MONTH(A970)=6,1,0)</f>
        <v>0</v>
      </c>
      <c r="X970">
        <f>IF(MONTH(A970)=7,1,0)</f>
        <v>0</v>
      </c>
      <c r="Y970">
        <f>IF(MONTH(A970)=11,1,0)</f>
        <v>0</v>
      </c>
    </row>
    <row r="971" spans="1:25">
      <c r="A971" s="1">
        <v>41514</v>
      </c>
      <c r="B971">
        <v>3</v>
      </c>
      <c r="C971">
        <v>129</v>
      </c>
      <c r="D971">
        <v>387</v>
      </c>
      <c r="E971">
        <v>37</v>
      </c>
      <c r="F971">
        <v>127.10540540540539</v>
      </c>
      <c r="G971">
        <v>4702.8999999999996</v>
      </c>
      <c r="H971">
        <v>40</v>
      </c>
      <c r="I971">
        <v>127.24749999999999</v>
      </c>
      <c r="J971">
        <v>5089.8999999999996</v>
      </c>
      <c r="K971">
        <v>0</v>
      </c>
      <c r="L971">
        <v>970</v>
      </c>
      <c r="M971">
        <f>IF(MONTH(A971)=4,1,0)</f>
        <v>0</v>
      </c>
      <c r="N971">
        <f>IF(MONTH(A971)=8,1,0)</f>
        <v>1</v>
      </c>
      <c r="O971">
        <f>IF(MONTH(A971)=9,1,0)</f>
        <v>0</v>
      </c>
      <c r="P971">
        <f>IF(MONTH(A971)=10,1,0)</f>
        <v>0</v>
      </c>
      <c r="Q971">
        <f>IF(MONTH(A971)=12,1,0)</f>
        <v>0</v>
      </c>
      <c r="R971">
        <f>IF(WEEKDAY(A971)&gt;=6,1,0)</f>
        <v>0</v>
      </c>
      <c r="S971">
        <v>5886.7999999999993</v>
      </c>
      <c r="T971">
        <f>IF(MONTH(A971)=2,1,0)</f>
        <v>0</v>
      </c>
      <c r="U971">
        <f>IF(MONTH(A971)=3,1,0)</f>
        <v>0</v>
      </c>
      <c r="V971">
        <f>IF(MONTH(A971)=5,1,0)</f>
        <v>0</v>
      </c>
      <c r="W971">
        <f>IF(MONTH(A971)=6,1,0)</f>
        <v>0</v>
      </c>
      <c r="X971">
        <f>IF(MONTH(A971)=7,1,0)</f>
        <v>0</v>
      </c>
      <c r="Y971">
        <f>IF(MONTH(A971)=11,1,0)</f>
        <v>0</v>
      </c>
    </row>
    <row r="972" spans="1:25">
      <c r="A972" s="1">
        <v>41515</v>
      </c>
      <c r="B972">
        <v>1</v>
      </c>
      <c r="C972">
        <v>0</v>
      </c>
      <c r="D972">
        <v>0</v>
      </c>
      <c r="E972">
        <v>23</v>
      </c>
      <c r="F972">
        <v>124.90869565217392</v>
      </c>
      <c r="G972">
        <v>2872.9</v>
      </c>
      <c r="H972">
        <v>24</v>
      </c>
      <c r="I972">
        <v>119.70416666666667</v>
      </c>
      <c r="J972">
        <v>2872.9</v>
      </c>
      <c r="K972">
        <v>0</v>
      </c>
      <c r="L972">
        <v>971</v>
      </c>
      <c r="M972">
        <f>IF(MONTH(A972)=4,1,0)</f>
        <v>0</v>
      </c>
      <c r="N972">
        <f>IF(MONTH(A972)=8,1,0)</f>
        <v>1</v>
      </c>
      <c r="O972">
        <f>IF(MONTH(A972)=9,1,0)</f>
        <v>0</v>
      </c>
      <c r="P972">
        <f>IF(MONTH(A972)=10,1,0)</f>
        <v>0</v>
      </c>
      <c r="Q972">
        <f>IF(MONTH(A972)=12,1,0)</f>
        <v>0</v>
      </c>
      <c r="R972">
        <f>IF(WEEKDAY(A972)&gt;=6,1,0)</f>
        <v>0</v>
      </c>
      <c r="S972">
        <v>5089.8999999999996</v>
      </c>
      <c r="T972">
        <f>IF(MONTH(A972)=2,1,0)</f>
        <v>0</v>
      </c>
      <c r="U972">
        <f>IF(MONTH(A972)=3,1,0)</f>
        <v>0</v>
      </c>
      <c r="V972">
        <f>IF(MONTH(A972)=5,1,0)</f>
        <v>0</v>
      </c>
      <c r="W972">
        <f>IF(MONTH(A972)=6,1,0)</f>
        <v>0</v>
      </c>
      <c r="X972">
        <f>IF(MONTH(A972)=7,1,0)</f>
        <v>0</v>
      </c>
      <c r="Y972">
        <f>IF(MONTH(A972)=11,1,0)</f>
        <v>0</v>
      </c>
    </row>
    <row r="973" spans="1:25">
      <c r="A973" s="1">
        <v>41516</v>
      </c>
      <c r="B973">
        <v>0</v>
      </c>
      <c r="C973">
        <v>0</v>
      </c>
      <c r="D973">
        <v>0</v>
      </c>
      <c r="E973">
        <v>37</v>
      </c>
      <c r="F973">
        <v>120.70270270270268</v>
      </c>
      <c r="G973">
        <v>4465.9999999999991</v>
      </c>
      <c r="H973">
        <v>37</v>
      </c>
      <c r="I973">
        <v>120.70270270270268</v>
      </c>
      <c r="J973">
        <v>4465.9999999999991</v>
      </c>
      <c r="K973">
        <v>0</v>
      </c>
      <c r="L973">
        <v>972</v>
      </c>
      <c r="M973">
        <f>IF(MONTH(A973)=4,1,0)</f>
        <v>0</v>
      </c>
      <c r="N973">
        <f>IF(MONTH(A973)=8,1,0)</f>
        <v>1</v>
      </c>
      <c r="O973">
        <f>IF(MONTH(A973)=9,1,0)</f>
        <v>0</v>
      </c>
      <c r="P973">
        <f>IF(MONTH(A973)=10,1,0)</f>
        <v>0</v>
      </c>
      <c r="Q973">
        <f>IF(MONTH(A973)=12,1,0)</f>
        <v>0</v>
      </c>
      <c r="R973">
        <f>IF(WEEKDAY(A973)&gt;=6,1,0)</f>
        <v>1</v>
      </c>
      <c r="S973">
        <v>2872.9</v>
      </c>
      <c r="T973">
        <f>IF(MONTH(A973)=2,1,0)</f>
        <v>0</v>
      </c>
      <c r="U973">
        <f>IF(MONTH(A973)=3,1,0)</f>
        <v>0</v>
      </c>
      <c r="V973">
        <f>IF(MONTH(A973)=5,1,0)</f>
        <v>0</v>
      </c>
      <c r="W973">
        <f>IF(MONTH(A973)=6,1,0)</f>
        <v>0</v>
      </c>
      <c r="X973">
        <f>IF(MONTH(A973)=7,1,0)</f>
        <v>0</v>
      </c>
      <c r="Y973">
        <f>IF(MONTH(A973)=11,1,0)</f>
        <v>0</v>
      </c>
    </row>
    <row r="974" spans="1:25">
      <c r="A974" s="1">
        <v>41517</v>
      </c>
      <c r="B974">
        <v>0</v>
      </c>
      <c r="C974">
        <v>0</v>
      </c>
      <c r="D974">
        <v>0</v>
      </c>
      <c r="E974">
        <v>25</v>
      </c>
      <c r="F974">
        <v>123.49599999999998</v>
      </c>
      <c r="G974">
        <v>3087.3999999999996</v>
      </c>
      <c r="H974">
        <v>25</v>
      </c>
      <c r="I974">
        <v>123.49599999999998</v>
      </c>
      <c r="J974">
        <v>3087.3999999999996</v>
      </c>
      <c r="K974">
        <v>1</v>
      </c>
      <c r="L974">
        <v>973</v>
      </c>
      <c r="M974">
        <f>IF(MONTH(A974)=4,1,0)</f>
        <v>0</v>
      </c>
      <c r="N974">
        <f>IF(MONTH(A974)=8,1,0)</f>
        <v>1</v>
      </c>
      <c r="O974">
        <f>IF(MONTH(A974)=9,1,0)</f>
        <v>0</v>
      </c>
      <c r="P974">
        <f>IF(MONTH(A974)=10,1,0)</f>
        <v>0</v>
      </c>
      <c r="Q974">
        <f>IF(MONTH(A974)=12,1,0)</f>
        <v>0</v>
      </c>
      <c r="R974">
        <f>IF(WEEKDAY(A974)&gt;=6,1,0)</f>
        <v>1</v>
      </c>
      <c r="S974">
        <v>4465.9999999999991</v>
      </c>
      <c r="T974">
        <f>IF(MONTH(A974)=2,1,0)</f>
        <v>0</v>
      </c>
      <c r="U974">
        <f>IF(MONTH(A974)=3,1,0)</f>
        <v>0</v>
      </c>
      <c r="V974">
        <f>IF(MONTH(A974)=5,1,0)</f>
        <v>0</v>
      </c>
      <c r="W974">
        <f>IF(MONTH(A974)=6,1,0)</f>
        <v>0</v>
      </c>
      <c r="X974">
        <f>IF(MONTH(A974)=7,1,0)</f>
        <v>0</v>
      </c>
      <c r="Y974">
        <f>IF(MONTH(A974)=11,1,0)</f>
        <v>0</v>
      </c>
    </row>
    <row r="975" spans="1:25">
      <c r="A975" s="1">
        <v>41518</v>
      </c>
      <c r="B975">
        <v>0</v>
      </c>
      <c r="C975">
        <v>0</v>
      </c>
      <c r="D975">
        <v>0</v>
      </c>
      <c r="E975">
        <v>13</v>
      </c>
      <c r="F975">
        <v>106.82307692307691</v>
      </c>
      <c r="G975">
        <v>1388.6999999999998</v>
      </c>
      <c r="H975">
        <v>13</v>
      </c>
      <c r="I975">
        <v>106.82307692307691</v>
      </c>
      <c r="J975">
        <v>1388.6999999999998</v>
      </c>
      <c r="K975">
        <v>0</v>
      </c>
      <c r="L975">
        <v>974</v>
      </c>
      <c r="M975">
        <f>IF(MONTH(A975)=4,1,0)</f>
        <v>0</v>
      </c>
      <c r="N975">
        <f>IF(MONTH(A975)=8,1,0)</f>
        <v>0</v>
      </c>
      <c r="O975">
        <f>IF(MONTH(A975)=9,1,0)</f>
        <v>1</v>
      </c>
      <c r="P975">
        <f>IF(MONTH(A975)=10,1,0)</f>
        <v>0</v>
      </c>
      <c r="Q975">
        <f>IF(MONTH(A975)=12,1,0)</f>
        <v>0</v>
      </c>
      <c r="R975">
        <f>IF(WEEKDAY(A975)&gt;=6,1,0)</f>
        <v>0</v>
      </c>
      <c r="S975">
        <v>3087.3999999999996</v>
      </c>
      <c r="T975">
        <f>IF(MONTH(A975)=2,1,0)</f>
        <v>0</v>
      </c>
      <c r="U975">
        <f>IF(MONTH(A975)=3,1,0)</f>
        <v>0</v>
      </c>
      <c r="V975">
        <f>IF(MONTH(A975)=5,1,0)</f>
        <v>0</v>
      </c>
      <c r="W975">
        <f>IF(MONTH(A975)=6,1,0)</f>
        <v>0</v>
      </c>
      <c r="X975">
        <f>IF(MONTH(A975)=7,1,0)</f>
        <v>0</v>
      </c>
      <c r="Y975">
        <f>IF(MONTH(A975)=11,1,0)</f>
        <v>0</v>
      </c>
    </row>
    <row r="976" spans="1:25">
      <c r="A976" s="1">
        <v>41519</v>
      </c>
      <c r="B976">
        <v>0</v>
      </c>
      <c r="C976">
        <v>0</v>
      </c>
      <c r="D976">
        <v>0</v>
      </c>
      <c r="E976">
        <v>4</v>
      </c>
      <c r="F976">
        <v>101.02500000000001</v>
      </c>
      <c r="G976">
        <v>404.1</v>
      </c>
      <c r="H976">
        <v>4</v>
      </c>
      <c r="I976">
        <v>101.02500000000001</v>
      </c>
      <c r="J976">
        <v>404.1</v>
      </c>
      <c r="K976">
        <v>0</v>
      </c>
      <c r="L976">
        <v>975</v>
      </c>
      <c r="M976">
        <f>IF(MONTH(A976)=4,1,0)</f>
        <v>0</v>
      </c>
      <c r="N976">
        <f>IF(MONTH(A976)=8,1,0)</f>
        <v>0</v>
      </c>
      <c r="O976">
        <f>IF(MONTH(A976)=9,1,0)</f>
        <v>1</v>
      </c>
      <c r="P976">
        <f>IF(MONTH(A976)=10,1,0)</f>
        <v>0</v>
      </c>
      <c r="Q976">
        <f>IF(MONTH(A976)=12,1,0)</f>
        <v>0</v>
      </c>
      <c r="R976">
        <f>IF(WEEKDAY(A976)&gt;=6,1,0)</f>
        <v>0</v>
      </c>
      <c r="S976">
        <v>1388.6999999999998</v>
      </c>
      <c r="T976">
        <f>IF(MONTH(A976)=2,1,0)</f>
        <v>0</v>
      </c>
      <c r="U976">
        <f>IF(MONTH(A976)=3,1,0)</f>
        <v>0</v>
      </c>
      <c r="V976">
        <f>IF(MONTH(A976)=5,1,0)</f>
        <v>0</v>
      </c>
      <c r="W976">
        <f>IF(MONTH(A976)=6,1,0)</f>
        <v>0</v>
      </c>
      <c r="X976">
        <f>IF(MONTH(A976)=7,1,0)</f>
        <v>0</v>
      </c>
      <c r="Y976">
        <f>IF(MONTH(A976)=11,1,0)</f>
        <v>0</v>
      </c>
    </row>
    <row r="977" spans="1:25">
      <c r="A977" s="1">
        <v>41520</v>
      </c>
      <c r="B977">
        <v>5</v>
      </c>
      <c r="C977">
        <v>109</v>
      </c>
      <c r="D977">
        <v>545</v>
      </c>
      <c r="E977">
        <v>1</v>
      </c>
      <c r="F977">
        <v>109</v>
      </c>
      <c r="G977">
        <v>109</v>
      </c>
      <c r="H977">
        <v>6</v>
      </c>
      <c r="I977">
        <v>109</v>
      </c>
      <c r="J977">
        <v>654</v>
      </c>
      <c r="K977">
        <v>0</v>
      </c>
      <c r="L977">
        <v>976</v>
      </c>
      <c r="M977">
        <f>IF(MONTH(A977)=4,1,0)</f>
        <v>0</v>
      </c>
      <c r="N977">
        <f>IF(MONTH(A977)=8,1,0)</f>
        <v>0</v>
      </c>
      <c r="O977">
        <f>IF(MONTH(A977)=9,1,0)</f>
        <v>1</v>
      </c>
      <c r="P977">
        <f>IF(MONTH(A977)=10,1,0)</f>
        <v>0</v>
      </c>
      <c r="Q977">
        <f>IF(MONTH(A977)=12,1,0)</f>
        <v>0</v>
      </c>
      <c r="R977">
        <f>IF(WEEKDAY(A977)&gt;=6,1,0)</f>
        <v>0</v>
      </c>
      <c r="S977">
        <v>404.1</v>
      </c>
      <c r="T977">
        <f>IF(MONTH(A977)=2,1,0)</f>
        <v>0</v>
      </c>
      <c r="U977">
        <f>IF(MONTH(A977)=3,1,0)</f>
        <v>0</v>
      </c>
      <c r="V977">
        <f>IF(MONTH(A977)=5,1,0)</f>
        <v>0</v>
      </c>
      <c r="W977">
        <f>IF(MONTH(A977)=6,1,0)</f>
        <v>0</v>
      </c>
      <c r="X977">
        <f>IF(MONTH(A977)=7,1,0)</f>
        <v>0</v>
      </c>
      <c r="Y977">
        <f>IF(MONTH(A977)=11,1,0)</f>
        <v>0</v>
      </c>
    </row>
    <row r="978" spans="1:25">
      <c r="A978" s="1">
        <v>41521</v>
      </c>
      <c r="B978">
        <v>0</v>
      </c>
      <c r="C978">
        <v>0</v>
      </c>
      <c r="D978">
        <v>0</v>
      </c>
      <c r="E978">
        <v>4</v>
      </c>
      <c r="F978">
        <v>70</v>
      </c>
      <c r="G978">
        <v>280</v>
      </c>
      <c r="H978">
        <v>4</v>
      </c>
      <c r="I978">
        <v>70</v>
      </c>
      <c r="J978">
        <v>280</v>
      </c>
      <c r="K978">
        <v>0</v>
      </c>
      <c r="L978">
        <v>977</v>
      </c>
      <c r="M978">
        <f>IF(MONTH(A978)=4,1,0)</f>
        <v>0</v>
      </c>
      <c r="N978">
        <f>IF(MONTH(A978)=8,1,0)</f>
        <v>0</v>
      </c>
      <c r="O978">
        <f>IF(MONTH(A978)=9,1,0)</f>
        <v>1</v>
      </c>
      <c r="P978">
        <f>IF(MONTH(A978)=10,1,0)</f>
        <v>0</v>
      </c>
      <c r="Q978">
        <f>IF(MONTH(A978)=12,1,0)</f>
        <v>0</v>
      </c>
      <c r="R978">
        <f>IF(WEEKDAY(A978)&gt;=6,1,0)</f>
        <v>0</v>
      </c>
      <c r="S978">
        <v>654</v>
      </c>
      <c r="T978">
        <f>IF(MONTH(A978)=2,1,0)</f>
        <v>0</v>
      </c>
      <c r="U978">
        <f>IF(MONTH(A978)=3,1,0)</f>
        <v>0</v>
      </c>
      <c r="V978">
        <f>IF(MONTH(A978)=5,1,0)</f>
        <v>0</v>
      </c>
      <c r="W978">
        <f>IF(MONTH(A978)=6,1,0)</f>
        <v>0</v>
      </c>
      <c r="X978">
        <f>IF(MONTH(A978)=7,1,0)</f>
        <v>0</v>
      </c>
      <c r="Y978">
        <f>IF(MONTH(A978)=11,1,0)</f>
        <v>0</v>
      </c>
    </row>
    <row r="979" spans="1:25">
      <c r="A979" s="1">
        <v>41522</v>
      </c>
      <c r="B979">
        <v>19</v>
      </c>
      <c r="C979">
        <v>118.26315789473684</v>
      </c>
      <c r="D979">
        <v>2247</v>
      </c>
      <c r="E979">
        <v>8</v>
      </c>
      <c r="F979">
        <v>81.125</v>
      </c>
      <c r="G979">
        <v>649</v>
      </c>
      <c r="H979">
        <v>27</v>
      </c>
      <c r="I979">
        <v>107.25925925925925</v>
      </c>
      <c r="J979">
        <v>2896</v>
      </c>
      <c r="K979">
        <v>0</v>
      </c>
      <c r="L979">
        <v>978</v>
      </c>
      <c r="M979">
        <f>IF(MONTH(A979)=4,1,0)</f>
        <v>0</v>
      </c>
      <c r="N979">
        <f>IF(MONTH(A979)=8,1,0)</f>
        <v>0</v>
      </c>
      <c r="O979">
        <f>IF(MONTH(A979)=9,1,0)</f>
        <v>1</v>
      </c>
      <c r="P979">
        <f>IF(MONTH(A979)=10,1,0)</f>
        <v>0</v>
      </c>
      <c r="Q979">
        <f>IF(MONTH(A979)=12,1,0)</f>
        <v>0</v>
      </c>
      <c r="R979">
        <f>IF(WEEKDAY(A979)&gt;=6,1,0)</f>
        <v>0</v>
      </c>
      <c r="S979">
        <v>280</v>
      </c>
      <c r="T979">
        <f>IF(MONTH(A979)=2,1,0)</f>
        <v>0</v>
      </c>
      <c r="U979">
        <f>IF(MONTH(A979)=3,1,0)</f>
        <v>0</v>
      </c>
      <c r="V979">
        <f>IF(MONTH(A979)=5,1,0)</f>
        <v>0</v>
      </c>
      <c r="W979">
        <f>IF(MONTH(A979)=6,1,0)</f>
        <v>0</v>
      </c>
      <c r="X979">
        <f>IF(MONTH(A979)=7,1,0)</f>
        <v>0</v>
      </c>
      <c r="Y979">
        <f>IF(MONTH(A979)=11,1,0)</f>
        <v>0</v>
      </c>
    </row>
    <row r="980" spans="1:25">
      <c r="A980" s="1">
        <v>41523</v>
      </c>
      <c r="B980">
        <v>24</v>
      </c>
      <c r="C980">
        <v>117.91666666666667</v>
      </c>
      <c r="D980">
        <v>2830</v>
      </c>
      <c r="E980">
        <v>33</v>
      </c>
      <c r="F980">
        <v>197.81969696969696</v>
      </c>
      <c r="G980">
        <v>6528.05</v>
      </c>
      <c r="H980">
        <v>57</v>
      </c>
      <c r="I980">
        <v>164.17631578947368</v>
      </c>
      <c r="J980">
        <v>9358.0499999999993</v>
      </c>
      <c r="K980">
        <v>0</v>
      </c>
      <c r="L980">
        <v>979</v>
      </c>
      <c r="M980">
        <f>IF(MONTH(A980)=4,1,0)</f>
        <v>0</v>
      </c>
      <c r="N980">
        <f>IF(MONTH(A980)=8,1,0)</f>
        <v>0</v>
      </c>
      <c r="O980">
        <f>IF(MONTH(A980)=9,1,0)</f>
        <v>1</v>
      </c>
      <c r="P980">
        <f>IF(MONTH(A980)=10,1,0)</f>
        <v>0</v>
      </c>
      <c r="Q980">
        <f>IF(MONTH(A980)=12,1,0)</f>
        <v>0</v>
      </c>
      <c r="R980">
        <f>IF(WEEKDAY(A980)&gt;=6,1,0)</f>
        <v>1</v>
      </c>
      <c r="S980">
        <v>2896</v>
      </c>
      <c r="T980">
        <f>IF(MONTH(A980)=2,1,0)</f>
        <v>0</v>
      </c>
      <c r="U980">
        <f>IF(MONTH(A980)=3,1,0)</f>
        <v>0</v>
      </c>
      <c r="V980">
        <f>IF(MONTH(A980)=5,1,0)</f>
        <v>0</v>
      </c>
      <c r="W980">
        <f>IF(MONTH(A980)=6,1,0)</f>
        <v>0</v>
      </c>
      <c r="X980">
        <f>IF(MONTH(A980)=7,1,0)</f>
        <v>0</v>
      </c>
      <c r="Y980">
        <f>IF(MONTH(A980)=11,1,0)</f>
        <v>0</v>
      </c>
    </row>
    <row r="981" spans="1:25">
      <c r="A981" s="1">
        <v>41524</v>
      </c>
      <c r="B981">
        <v>5</v>
      </c>
      <c r="C981">
        <v>138.4</v>
      </c>
      <c r="D981">
        <v>692</v>
      </c>
      <c r="E981">
        <v>33</v>
      </c>
      <c r="F981">
        <v>217.80303030303028</v>
      </c>
      <c r="G981">
        <v>7187.4999999999991</v>
      </c>
      <c r="H981">
        <v>38</v>
      </c>
      <c r="I981">
        <v>207.35526315789471</v>
      </c>
      <c r="J981">
        <v>7879.4999999999991</v>
      </c>
      <c r="K981">
        <v>1</v>
      </c>
      <c r="L981">
        <v>980</v>
      </c>
      <c r="M981">
        <f>IF(MONTH(A981)=4,1,0)</f>
        <v>0</v>
      </c>
      <c r="N981">
        <f>IF(MONTH(A981)=8,1,0)</f>
        <v>0</v>
      </c>
      <c r="O981">
        <f>IF(MONTH(A981)=9,1,0)</f>
        <v>1</v>
      </c>
      <c r="P981">
        <f>IF(MONTH(A981)=10,1,0)</f>
        <v>0</v>
      </c>
      <c r="Q981">
        <f>IF(MONTH(A981)=12,1,0)</f>
        <v>0</v>
      </c>
      <c r="R981">
        <f>IF(WEEKDAY(A981)&gt;=6,1,0)</f>
        <v>1</v>
      </c>
      <c r="S981">
        <v>9358.0499999999993</v>
      </c>
      <c r="T981">
        <f>IF(MONTH(A981)=2,1,0)</f>
        <v>0</v>
      </c>
      <c r="U981">
        <f>IF(MONTH(A981)=3,1,0)</f>
        <v>0</v>
      </c>
      <c r="V981">
        <f>IF(MONTH(A981)=5,1,0)</f>
        <v>0</v>
      </c>
      <c r="W981">
        <f>IF(MONTH(A981)=6,1,0)</f>
        <v>0</v>
      </c>
      <c r="X981">
        <f>IF(MONTH(A981)=7,1,0)</f>
        <v>0</v>
      </c>
      <c r="Y981">
        <f>IF(MONTH(A981)=11,1,0)</f>
        <v>0</v>
      </c>
    </row>
    <row r="982" spans="1:25">
      <c r="A982" s="1">
        <v>41525</v>
      </c>
      <c r="B982">
        <v>78</v>
      </c>
      <c r="C982">
        <v>146.88461538461539</v>
      </c>
      <c r="D982">
        <v>11457</v>
      </c>
      <c r="E982">
        <v>12</v>
      </c>
      <c r="F982">
        <v>129.35</v>
      </c>
      <c r="G982">
        <v>1552.1999999999998</v>
      </c>
      <c r="H982">
        <v>90</v>
      </c>
      <c r="I982">
        <v>144.54666666666668</v>
      </c>
      <c r="J982">
        <v>13009.2</v>
      </c>
      <c r="K982">
        <v>0</v>
      </c>
      <c r="L982">
        <v>981</v>
      </c>
      <c r="M982">
        <f>IF(MONTH(A982)=4,1,0)</f>
        <v>0</v>
      </c>
      <c r="N982">
        <f>IF(MONTH(A982)=8,1,0)</f>
        <v>0</v>
      </c>
      <c r="O982">
        <f>IF(MONTH(A982)=9,1,0)</f>
        <v>1</v>
      </c>
      <c r="P982">
        <f>IF(MONTH(A982)=10,1,0)</f>
        <v>0</v>
      </c>
      <c r="Q982">
        <f>IF(MONTH(A982)=12,1,0)</f>
        <v>0</v>
      </c>
      <c r="R982">
        <f>IF(WEEKDAY(A982)&gt;=6,1,0)</f>
        <v>0</v>
      </c>
      <c r="S982">
        <v>7879.4999999999991</v>
      </c>
      <c r="T982">
        <f>IF(MONTH(A982)=2,1,0)</f>
        <v>0</v>
      </c>
      <c r="U982">
        <f>IF(MONTH(A982)=3,1,0)</f>
        <v>0</v>
      </c>
      <c r="V982">
        <f>IF(MONTH(A982)=5,1,0)</f>
        <v>0</v>
      </c>
      <c r="W982">
        <f>IF(MONTH(A982)=6,1,0)</f>
        <v>0</v>
      </c>
      <c r="X982">
        <f>IF(MONTH(A982)=7,1,0)</f>
        <v>0</v>
      </c>
      <c r="Y982">
        <f>IF(MONTH(A982)=11,1,0)</f>
        <v>0</v>
      </c>
    </row>
    <row r="983" spans="1:25">
      <c r="A983" s="1">
        <v>41526</v>
      </c>
      <c r="B983">
        <v>84</v>
      </c>
      <c r="C983">
        <v>147.1547619047619</v>
      </c>
      <c r="D983">
        <v>12361</v>
      </c>
      <c r="E983">
        <v>3</v>
      </c>
      <c r="F983">
        <v>70</v>
      </c>
      <c r="G983">
        <v>210</v>
      </c>
      <c r="H983">
        <v>87</v>
      </c>
      <c r="I983">
        <v>144.49425287356323</v>
      </c>
      <c r="J983">
        <v>12571</v>
      </c>
      <c r="K983">
        <v>0</v>
      </c>
      <c r="L983">
        <v>982</v>
      </c>
      <c r="M983">
        <f>IF(MONTH(A983)=4,1,0)</f>
        <v>0</v>
      </c>
      <c r="N983">
        <f>IF(MONTH(A983)=8,1,0)</f>
        <v>0</v>
      </c>
      <c r="O983">
        <f>IF(MONTH(A983)=9,1,0)</f>
        <v>1</v>
      </c>
      <c r="P983">
        <f>IF(MONTH(A983)=10,1,0)</f>
        <v>0</v>
      </c>
      <c r="Q983">
        <f>IF(MONTH(A983)=12,1,0)</f>
        <v>0</v>
      </c>
      <c r="R983">
        <f>IF(WEEKDAY(A983)&gt;=6,1,0)</f>
        <v>0</v>
      </c>
      <c r="S983">
        <v>13009.2</v>
      </c>
      <c r="T983">
        <f>IF(MONTH(A983)=2,1,0)</f>
        <v>0</v>
      </c>
      <c r="U983">
        <f>IF(MONTH(A983)=3,1,0)</f>
        <v>0</v>
      </c>
      <c r="V983">
        <f>IF(MONTH(A983)=5,1,0)</f>
        <v>0</v>
      </c>
      <c r="W983">
        <f>IF(MONTH(A983)=6,1,0)</f>
        <v>0</v>
      </c>
      <c r="X983">
        <f>IF(MONTH(A983)=7,1,0)</f>
        <v>0</v>
      </c>
      <c r="Y983">
        <f>IF(MONTH(A983)=11,1,0)</f>
        <v>0</v>
      </c>
    </row>
    <row r="984" spans="1:25">
      <c r="A984" s="1">
        <v>41527</v>
      </c>
      <c r="B984">
        <v>91</v>
      </c>
      <c r="C984">
        <v>148.8901098901099</v>
      </c>
      <c r="D984">
        <v>13549</v>
      </c>
      <c r="E984">
        <v>3</v>
      </c>
      <c r="F984">
        <v>70</v>
      </c>
      <c r="G984">
        <v>210</v>
      </c>
      <c r="H984">
        <v>94</v>
      </c>
      <c r="I984">
        <v>146.37234042553192</v>
      </c>
      <c r="J984">
        <v>13759</v>
      </c>
      <c r="K984">
        <v>0</v>
      </c>
      <c r="L984">
        <v>983</v>
      </c>
      <c r="M984">
        <f>IF(MONTH(A984)=4,1,0)</f>
        <v>0</v>
      </c>
      <c r="N984">
        <f>IF(MONTH(A984)=8,1,0)</f>
        <v>0</v>
      </c>
      <c r="O984">
        <f>IF(MONTH(A984)=9,1,0)</f>
        <v>1</v>
      </c>
      <c r="P984">
        <f>IF(MONTH(A984)=10,1,0)</f>
        <v>0</v>
      </c>
      <c r="Q984">
        <f>IF(MONTH(A984)=12,1,0)</f>
        <v>0</v>
      </c>
      <c r="R984">
        <f>IF(WEEKDAY(A984)&gt;=6,1,0)</f>
        <v>0</v>
      </c>
      <c r="S984">
        <v>12571</v>
      </c>
      <c r="T984">
        <f>IF(MONTH(A984)=2,1,0)</f>
        <v>0</v>
      </c>
      <c r="U984">
        <f>IF(MONTH(A984)=3,1,0)</f>
        <v>0</v>
      </c>
      <c r="V984">
        <f>IF(MONTH(A984)=5,1,0)</f>
        <v>0</v>
      </c>
      <c r="W984">
        <f>IF(MONTH(A984)=6,1,0)</f>
        <v>0</v>
      </c>
      <c r="X984">
        <f>IF(MONTH(A984)=7,1,0)</f>
        <v>0</v>
      </c>
      <c r="Y984">
        <f>IF(MONTH(A984)=11,1,0)</f>
        <v>0</v>
      </c>
    </row>
    <row r="985" spans="1:25">
      <c r="A985" s="1">
        <v>41528</v>
      </c>
      <c r="B985">
        <v>57</v>
      </c>
      <c r="C985">
        <v>150.05263157894737</v>
      </c>
      <c r="D985">
        <v>8553</v>
      </c>
      <c r="E985">
        <v>6</v>
      </c>
      <c r="F985">
        <v>114.5</v>
      </c>
      <c r="G985">
        <v>687</v>
      </c>
      <c r="H985">
        <v>63</v>
      </c>
      <c r="I985">
        <v>146.66666666666666</v>
      </c>
      <c r="J985">
        <v>9240</v>
      </c>
      <c r="K985">
        <v>0</v>
      </c>
      <c r="L985">
        <v>984</v>
      </c>
      <c r="M985">
        <f>IF(MONTH(A985)=4,1,0)</f>
        <v>0</v>
      </c>
      <c r="N985">
        <f>IF(MONTH(A985)=8,1,0)</f>
        <v>0</v>
      </c>
      <c r="O985">
        <f>IF(MONTH(A985)=9,1,0)</f>
        <v>1</v>
      </c>
      <c r="P985">
        <f>IF(MONTH(A985)=10,1,0)</f>
        <v>0</v>
      </c>
      <c r="Q985">
        <f>IF(MONTH(A985)=12,1,0)</f>
        <v>0</v>
      </c>
      <c r="R985">
        <f>IF(WEEKDAY(A985)&gt;=6,1,0)</f>
        <v>0</v>
      </c>
      <c r="S985">
        <v>13759</v>
      </c>
      <c r="T985">
        <f>IF(MONTH(A985)=2,1,0)</f>
        <v>0</v>
      </c>
      <c r="U985">
        <f>IF(MONTH(A985)=3,1,0)</f>
        <v>0</v>
      </c>
      <c r="V985">
        <f>IF(MONTH(A985)=5,1,0)</f>
        <v>0</v>
      </c>
      <c r="W985">
        <f>IF(MONTH(A985)=6,1,0)</f>
        <v>0</v>
      </c>
      <c r="X985">
        <f>IF(MONTH(A985)=7,1,0)</f>
        <v>0</v>
      </c>
      <c r="Y985">
        <f>IF(MONTH(A985)=11,1,0)</f>
        <v>0</v>
      </c>
    </row>
    <row r="986" spans="1:25">
      <c r="A986" s="1">
        <v>41529</v>
      </c>
      <c r="B986">
        <v>63</v>
      </c>
      <c r="C986">
        <v>149.07936507936509</v>
      </c>
      <c r="D986">
        <v>9392</v>
      </c>
      <c r="E986">
        <v>10</v>
      </c>
      <c r="F986">
        <v>104.00999999999999</v>
      </c>
      <c r="G986">
        <v>1040.0999999999999</v>
      </c>
      <c r="H986">
        <v>73</v>
      </c>
      <c r="I986">
        <v>142.90547945205481</v>
      </c>
      <c r="J986">
        <v>10432.1</v>
      </c>
      <c r="K986">
        <v>0</v>
      </c>
      <c r="L986">
        <v>985</v>
      </c>
      <c r="M986">
        <f>IF(MONTH(A986)=4,1,0)</f>
        <v>0</v>
      </c>
      <c r="N986">
        <f>IF(MONTH(A986)=8,1,0)</f>
        <v>0</v>
      </c>
      <c r="O986">
        <f>IF(MONTH(A986)=9,1,0)</f>
        <v>1</v>
      </c>
      <c r="P986">
        <f>IF(MONTH(A986)=10,1,0)</f>
        <v>0</v>
      </c>
      <c r="Q986">
        <f>IF(MONTH(A986)=12,1,0)</f>
        <v>0</v>
      </c>
      <c r="R986">
        <f>IF(WEEKDAY(A986)&gt;=6,1,0)</f>
        <v>0</v>
      </c>
      <c r="S986">
        <v>9240</v>
      </c>
      <c r="T986">
        <f>IF(MONTH(A986)=2,1,0)</f>
        <v>0</v>
      </c>
      <c r="U986">
        <f>IF(MONTH(A986)=3,1,0)</f>
        <v>0</v>
      </c>
      <c r="V986">
        <f>IF(MONTH(A986)=5,1,0)</f>
        <v>0</v>
      </c>
      <c r="W986">
        <f>IF(MONTH(A986)=6,1,0)</f>
        <v>0</v>
      </c>
      <c r="X986">
        <f>IF(MONTH(A986)=7,1,0)</f>
        <v>0</v>
      </c>
      <c r="Y986">
        <f>IF(MONTH(A986)=11,1,0)</f>
        <v>0</v>
      </c>
    </row>
    <row r="987" spans="1:25">
      <c r="A987" s="1">
        <v>41530</v>
      </c>
      <c r="B987">
        <v>49</v>
      </c>
      <c r="C987">
        <v>147.87755102040816</v>
      </c>
      <c r="D987">
        <v>7246</v>
      </c>
      <c r="E987">
        <v>8</v>
      </c>
      <c r="F987">
        <v>121.65</v>
      </c>
      <c r="G987">
        <v>973.2</v>
      </c>
      <c r="H987">
        <v>57</v>
      </c>
      <c r="I987">
        <v>144.19649122807019</v>
      </c>
      <c r="J987">
        <v>8219.2000000000007</v>
      </c>
      <c r="K987">
        <v>0</v>
      </c>
      <c r="L987">
        <v>986</v>
      </c>
      <c r="M987">
        <f>IF(MONTH(A987)=4,1,0)</f>
        <v>0</v>
      </c>
      <c r="N987">
        <f>IF(MONTH(A987)=8,1,0)</f>
        <v>0</v>
      </c>
      <c r="O987">
        <f>IF(MONTH(A987)=9,1,0)</f>
        <v>1</v>
      </c>
      <c r="P987">
        <f>IF(MONTH(A987)=10,1,0)</f>
        <v>0</v>
      </c>
      <c r="Q987">
        <f>IF(MONTH(A987)=12,1,0)</f>
        <v>0</v>
      </c>
      <c r="R987">
        <f>IF(WEEKDAY(A987)&gt;=6,1,0)</f>
        <v>1</v>
      </c>
      <c r="S987">
        <v>10432.1</v>
      </c>
      <c r="T987">
        <f>IF(MONTH(A987)=2,1,0)</f>
        <v>0</v>
      </c>
      <c r="U987">
        <f>IF(MONTH(A987)=3,1,0)</f>
        <v>0</v>
      </c>
      <c r="V987">
        <f>IF(MONTH(A987)=5,1,0)</f>
        <v>0</v>
      </c>
      <c r="W987">
        <f>IF(MONTH(A987)=6,1,0)</f>
        <v>0</v>
      </c>
      <c r="X987">
        <f>IF(MONTH(A987)=7,1,0)</f>
        <v>0</v>
      </c>
      <c r="Y987">
        <f>IF(MONTH(A987)=11,1,0)</f>
        <v>0</v>
      </c>
    </row>
    <row r="988" spans="1:25">
      <c r="A988" s="1">
        <v>41531</v>
      </c>
      <c r="B988">
        <v>52</v>
      </c>
      <c r="C988">
        <v>152.94230769230768</v>
      </c>
      <c r="D988">
        <v>7953</v>
      </c>
      <c r="E988">
        <v>9</v>
      </c>
      <c r="F988">
        <v>122.26666666666668</v>
      </c>
      <c r="G988">
        <v>1100.4000000000001</v>
      </c>
      <c r="H988">
        <v>61</v>
      </c>
      <c r="I988">
        <v>148.41639344262293</v>
      </c>
      <c r="J988">
        <v>9053.4</v>
      </c>
      <c r="K988">
        <v>0</v>
      </c>
      <c r="L988">
        <v>987</v>
      </c>
      <c r="M988">
        <f>IF(MONTH(A988)=4,1,0)</f>
        <v>0</v>
      </c>
      <c r="N988">
        <f>IF(MONTH(A988)=8,1,0)</f>
        <v>0</v>
      </c>
      <c r="O988">
        <f>IF(MONTH(A988)=9,1,0)</f>
        <v>1</v>
      </c>
      <c r="P988">
        <f>IF(MONTH(A988)=10,1,0)</f>
        <v>0</v>
      </c>
      <c r="Q988">
        <f>IF(MONTH(A988)=12,1,0)</f>
        <v>0</v>
      </c>
      <c r="R988">
        <f>IF(WEEKDAY(A988)&gt;=6,1,0)</f>
        <v>1</v>
      </c>
      <c r="S988">
        <v>8219.2000000000007</v>
      </c>
      <c r="T988">
        <f>IF(MONTH(A988)=2,1,0)</f>
        <v>0</v>
      </c>
      <c r="U988">
        <f>IF(MONTH(A988)=3,1,0)</f>
        <v>0</v>
      </c>
      <c r="V988">
        <f>IF(MONTH(A988)=5,1,0)</f>
        <v>0</v>
      </c>
      <c r="W988">
        <f>IF(MONTH(A988)=6,1,0)</f>
        <v>0</v>
      </c>
      <c r="X988">
        <f>IF(MONTH(A988)=7,1,0)</f>
        <v>0</v>
      </c>
      <c r="Y988">
        <f>IF(MONTH(A988)=11,1,0)</f>
        <v>0</v>
      </c>
    </row>
    <row r="989" spans="1:25">
      <c r="A989" s="1">
        <v>41532</v>
      </c>
      <c r="B989">
        <v>82</v>
      </c>
      <c r="C989">
        <v>176.86585365853659</v>
      </c>
      <c r="D989">
        <v>14503</v>
      </c>
      <c r="E989">
        <v>3</v>
      </c>
      <c r="F989">
        <v>106.36666666666667</v>
      </c>
      <c r="G989">
        <v>319.10000000000002</v>
      </c>
      <c r="H989">
        <v>85</v>
      </c>
      <c r="I989">
        <v>174.37764705882353</v>
      </c>
      <c r="J989">
        <v>14822.1</v>
      </c>
      <c r="K989">
        <v>0</v>
      </c>
      <c r="L989">
        <v>988</v>
      </c>
      <c r="M989">
        <f>IF(MONTH(A989)=4,1,0)</f>
        <v>0</v>
      </c>
      <c r="N989">
        <f>IF(MONTH(A989)=8,1,0)</f>
        <v>0</v>
      </c>
      <c r="O989">
        <f>IF(MONTH(A989)=9,1,0)</f>
        <v>1</v>
      </c>
      <c r="P989">
        <f>IF(MONTH(A989)=10,1,0)</f>
        <v>0</v>
      </c>
      <c r="Q989">
        <f>IF(MONTH(A989)=12,1,0)</f>
        <v>0</v>
      </c>
      <c r="R989">
        <f>IF(WEEKDAY(A989)&gt;=6,1,0)</f>
        <v>0</v>
      </c>
      <c r="S989">
        <v>9053.4</v>
      </c>
      <c r="T989">
        <f>IF(MONTH(A989)=2,1,0)</f>
        <v>0</v>
      </c>
      <c r="U989">
        <f>IF(MONTH(A989)=3,1,0)</f>
        <v>0</v>
      </c>
      <c r="V989">
        <f>IF(MONTH(A989)=5,1,0)</f>
        <v>0</v>
      </c>
      <c r="W989">
        <f>IF(MONTH(A989)=6,1,0)</f>
        <v>0</v>
      </c>
      <c r="X989">
        <f>IF(MONTH(A989)=7,1,0)</f>
        <v>0</v>
      </c>
      <c r="Y989">
        <f>IF(MONTH(A989)=11,1,0)</f>
        <v>0</v>
      </c>
    </row>
    <row r="990" spans="1:25">
      <c r="A990" s="1">
        <v>41533</v>
      </c>
      <c r="B990">
        <v>89</v>
      </c>
      <c r="C990">
        <v>177.37078651685394</v>
      </c>
      <c r="D990">
        <v>15786</v>
      </c>
      <c r="E990">
        <v>8</v>
      </c>
      <c r="F990">
        <v>151.80000000000001</v>
      </c>
      <c r="G990">
        <v>1214.4000000000001</v>
      </c>
      <c r="H990">
        <v>97</v>
      </c>
      <c r="I990">
        <v>175.2618556701031</v>
      </c>
      <c r="J990">
        <v>17000.400000000001</v>
      </c>
      <c r="K990">
        <v>0</v>
      </c>
      <c r="L990">
        <v>989</v>
      </c>
      <c r="M990">
        <f>IF(MONTH(A990)=4,1,0)</f>
        <v>0</v>
      </c>
      <c r="N990">
        <f>IF(MONTH(A990)=8,1,0)</f>
        <v>0</v>
      </c>
      <c r="O990">
        <f>IF(MONTH(A990)=9,1,0)</f>
        <v>1</v>
      </c>
      <c r="P990">
        <f>IF(MONTH(A990)=10,1,0)</f>
        <v>0</v>
      </c>
      <c r="Q990">
        <f>IF(MONTH(A990)=12,1,0)</f>
        <v>0</v>
      </c>
      <c r="R990">
        <f>IF(WEEKDAY(A990)&gt;=6,1,0)</f>
        <v>0</v>
      </c>
      <c r="S990">
        <v>14822.1</v>
      </c>
      <c r="T990">
        <f>IF(MONTH(A990)=2,1,0)</f>
        <v>0</v>
      </c>
      <c r="U990">
        <f>IF(MONTH(A990)=3,1,0)</f>
        <v>0</v>
      </c>
      <c r="V990">
        <f>IF(MONTH(A990)=5,1,0)</f>
        <v>0</v>
      </c>
      <c r="W990">
        <f>IF(MONTH(A990)=6,1,0)</f>
        <v>0</v>
      </c>
      <c r="X990">
        <f>IF(MONTH(A990)=7,1,0)</f>
        <v>0</v>
      </c>
      <c r="Y990">
        <f>IF(MONTH(A990)=11,1,0)</f>
        <v>0</v>
      </c>
    </row>
    <row r="991" spans="1:25">
      <c r="A991" s="1">
        <v>41534</v>
      </c>
      <c r="B991">
        <v>89</v>
      </c>
      <c r="C991">
        <v>177.53932584269663</v>
      </c>
      <c r="D991">
        <v>15801</v>
      </c>
      <c r="E991">
        <v>10</v>
      </c>
      <c r="F991">
        <v>155.20999999999998</v>
      </c>
      <c r="G991">
        <v>1552.1</v>
      </c>
      <c r="H991">
        <v>99</v>
      </c>
      <c r="I991">
        <v>175.28383838383837</v>
      </c>
      <c r="J991">
        <v>17353.099999999999</v>
      </c>
      <c r="K991">
        <v>0</v>
      </c>
      <c r="L991">
        <v>990</v>
      </c>
      <c r="M991">
        <f>IF(MONTH(A991)=4,1,0)</f>
        <v>0</v>
      </c>
      <c r="N991">
        <f>IF(MONTH(A991)=8,1,0)</f>
        <v>0</v>
      </c>
      <c r="O991">
        <f>IF(MONTH(A991)=9,1,0)</f>
        <v>1</v>
      </c>
      <c r="P991">
        <f>IF(MONTH(A991)=10,1,0)</f>
        <v>0</v>
      </c>
      <c r="Q991">
        <f>IF(MONTH(A991)=12,1,0)</f>
        <v>0</v>
      </c>
      <c r="R991">
        <f>IF(WEEKDAY(A991)&gt;=6,1,0)</f>
        <v>0</v>
      </c>
      <c r="S991">
        <v>17000.400000000001</v>
      </c>
      <c r="T991">
        <f>IF(MONTH(A991)=2,1,0)</f>
        <v>0</v>
      </c>
      <c r="U991">
        <f>IF(MONTH(A991)=3,1,0)</f>
        <v>0</v>
      </c>
      <c r="V991">
        <f>IF(MONTH(A991)=5,1,0)</f>
        <v>0</v>
      </c>
      <c r="W991">
        <f>IF(MONTH(A991)=6,1,0)</f>
        <v>0</v>
      </c>
      <c r="X991">
        <f>IF(MONTH(A991)=7,1,0)</f>
        <v>0</v>
      </c>
      <c r="Y991">
        <f>IF(MONTH(A991)=11,1,0)</f>
        <v>0</v>
      </c>
    </row>
    <row r="992" spans="1:25">
      <c r="A992" s="1">
        <v>41535</v>
      </c>
      <c r="B992">
        <v>86</v>
      </c>
      <c r="C992">
        <v>172.26744186046511</v>
      </c>
      <c r="D992">
        <v>14815</v>
      </c>
      <c r="E992">
        <v>13</v>
      </c>
      <c r="F992">
        <v>153.84615384615384</v>
      </c>
      <c r="G992">
        <v>2000</v>
      </c>
      <c r="H992">
        <v>99</v>
      </c>
      <c r="I992">
        <v>169.84848484848484</v>
      </c>
      <c r="J992">
        <v>16815</v>
      </c>
      <c r="K992">
        <v>0</v>
      </c>
      <c r="L992">
        <v>991</v>
      </c>
      <c r="M992">
        <f>IF(MONTH(A992)=4,1,0)</f>
        <v>0</v>
      </c>
      <c r="N992">
        <f>IF(MONTH(A992)=8,1,0)</f>
        <v>0</v>
      </c>
      <c r="O992">
        <f>IF(MONTH(A992)=9,1,0)</f>
        <v>1</v>
      </c>
      <c r="P992">
        <f>IF(MONTH(A992)=10,1,0)</f>
        <v>0</v>
      </c>
      <c r="Q992">
        <f>IF(MONTH(A992)=12,1,0)</f>
        <v>0</v>
      </c>
      <c r="R992">
        <f>IF(WEEKDAY(A992)&gt;=6,1,0)</f>
        <v>0</v>
      </c>
      <c r="S992">
        <v>17353.099999999999</v>
      </c>
      <c r="T992">
        <f>IF(MONTH(A992)=2,1,0)</f>
        <v>0</v>
      </c>
      <c r="U992">
        <f>IF(MONTH(A992)=3,1,0)</f>
        <v>0</v>
      </c>
      <c r="V992">
        <f>IF(MONTH(A992)=5,1,0)</f>
        <v>0</v>
      </c>
      <c r="W992">
        <f>IF(MONTH(A992)=6,1,0)</f>
        <v>0</v>
      </c>
      <c r="X992">
        <f>IF(MONTH(A992)=7,1,0)</f>
        <v>0</v>
      </c>
      <c r="Y992">
        <f>IF(MONTH(A992)=11,1,0)</f>
        <v>0</v>
      </c>
    </row>
    <row r="993" spans="1:25">
      <c r="A993" s="1">
        <v>41536</v>
      </c>
      <c r="B993">
        <v>69</v>
      </c>
      <c r="C993">
        <v>138.98550724637681</v>
      </c>
      <c r="D993">
        <v>9590</v>
      </c>
      <c r="E993">
        <v>15</v>
      </c>
      <c r="F993">
        <v>151.07333333333332</v>
      </c>
      <c r="G993">
        <v>2266.1</v>
      </c>
      <c r="H993">
        <v>84</v>
      </c>
      <c r="I993">
        <v>141.14404761904763</v>
      </c>
      <c r="J993">
        <v>11856.1</v>
      </c>
      <c r="K993">
        <v>0</v>
      </c>
      <c r="L993">
        <v>992</v>
      </c>
      <c r="M993">
        <f>IF(MONTH(A993)=4,1,0)</f>
        <v>0</v>
      </c>
      <c r="N993">
        <f>IF(MONTH(A993)=8,1,0)</f>
        <v>0</v>
      </c>
      <c r="O993">
        <f>IF(MONTH(A993)=9,1,0)</f>
        <v>1</v>
      </c>
      <c r="P993">
        <f>IF(MONTH(A993)=10,1,0)</f>
        <v>0</v>
      </c>
      <c r="Q993">
        <f>IF(MONTH(A993)=12,1,0)</f>
        <v>0</v>
      </c>
      <c r="R993">
        <f>IF(WEEKDAY(A993)&gt;=6,1,0)</f>
        <v>0</v>
      </c>
      <c r="S993">
        <v>16815</v>
      </c>
      <c r="T993">
        <f>IF(MONTH(A993)=2,1,0)</f>
        <v>0</v>
      </c>
      <c r="U993">
        <f>IF(MONTH(A993)=3,1,0)</f>
        <v>0</v>
      </c>
      <c r="V993">
        <f>IF(MONTH(A993)=5,1,0)</f>
        <v>0</v>
      </c>
      <c r="W993">
        <f>IF(MONTH(A993)=6,1,0)</f>
        <v>0</v>
      </c>
      <c r="X993">
        <f>IF(MONTH(A993)=7,1,0)</f>
        <v>0</v>
      </c>
      <c r="Y993">
        <f>IF(MONTH(A993)=11,1,0)</f>
        <v>0</v>
      </c>
    </row>
    <row r="994" spans="1:25">
      <c r="A994" s="1">
        <v>41537</v>
      </c>
      <c r="B994">
        <v>62</v>
      </c>
      <c r="C994">
        <v>134.93548387096774</v>
      </c>
      <c r="D994">
        <v>8366</v>
      </c>
      <c r="E994">
        <v>34</v>
      </c>
      <c r="F994">
        <v>214.05588235294115</v>
      </c>
      <c r="G994">
        <v>7277.9</v>
      </c>
      <c r="H994">
        <v>96</v>
      </c>
      <c r="I994">
        <v>162.95729166666666</v>
      </c>
      <c r="J994">
        <v>15643.9</v>
      </c>
      <c r="K994">
        <v>0</v>
      </c>
      <c r="L994">
        <v>993</v>
      </c>
      <c r="M994">
        <f>IF(MONTH(A994)=4,1,0)</f>
        <v>0</v>
      </c>
      <c r="N994">
        <f>IF(MONTH(A994)=8,1,0)</f>
        <v>0</v>
      </c>
      <c r="O994">
        <f>IF(MONTH(A994)=9,1,0)</f>
        <v>1</v>
      </c>
      <c r="P994">
        <f>IF(MONTH(A994)=10,1,0)</f>
        <v>0</v>
      </c>
      <c r="Q994">
        <f>IF(MONTH(A994)=12,1,0)</f>
        <v>0</v>
      </c>
      <c r="R994">
        <f>IF(WEEKDAY(A994)&gt;=6,1,0)</f>
        <v>1</v>
      </c>
      <c r="S994">
        <v>11856.1</v>
      </c>
      <c r="T994">
        <f>IF(MONTH(A994)=2,1,0)</f>
        <v>0</v>
      </c>
      <c r="U994">
        <f>IF(MONTH(A994)=3,1,0)</f>
        <v>0</v>
      </c>
      <c r="V994">
        <f>IF(MONTH(A994)=5,1,0)</f>
        <v>0</v>
      </c>
      <c r="W994">
        <f>IF(MONTH(A994)=6,1,0)</f>
        <v>0</v>
      </c>
      <c r="X994">
        <f>IF(MONTH(A994)=7,1,0)</f>
        <v>0</v>
      </c>
      <c r="Y994">
        <f>IF(MONTH(A994)=11,1,0)</f>
        <v>0</v>
      </c>
    </row>
    <row r="995" spans="1:25">
      <c r="A995" s="1">
        <v>41538</v>
      </c>
      <c r="B995">
        <v>40</v>
      </c>
      <c r="C995">
        <v>146.65</v>
      </c>
      <c r="D995">
        <v>5866</v>
      </c>
      <c r="E995">
        <v>46</v>
      </c>
      <c r="F995">
        <v>229.73478260869564</v>
      </c>
      <c r="G995">
        <v>10567.8</v>
      </c>
      <c r="H995">
        <v>86</v>
      </c>
      <c r="I995">
        <v>191.09069767441861</v>
      </c>
      <c r="J995">
        <v>16433.8</v>
      </c>
      <c r="K995">
        <v>1</v>
      </c>
      <c r="L995">
        <v>994</v>
      </c>
      <c r="M995">
        <f>IF(MONTH(A995)=4,1,0)</f>
        <v>0</v>
      </c>
      <c r="N995">
        <f>IF(MONTH(A995)=8,1,0)</f>
        <v>0</v>
      </c>
      <c r="O995">
        <f>IF(MONTH(A995)=9,1,0)</f>
        <v>1</v>
      </c>
      <c r="P995">
        <f>IF(MONTH(A995)=10,1,0)</f>
        <v>0</v>
      </c>
      <c r="Q995">
        <f>IF(MONTH(A995)=12,1,0)</f>
        <v>0</v>
      </c>
      <c r="R995">
        <f>IF(WEEKDAY(A995)&gt;=6,1,0)</f>
        <v>1</v>
      </c>
      <c r="S995">
        <v>15643.9</v>
      </c>
      <c r="T995">
        <f>IF(MONTH(A995)=2,1,0)</f>
        <v>0</v>
      </c>
      <c r="U995">
        <f>IF(MONTH(A995)=3,1,0)</f>
        <v>0</v>
      </c>
      <c r="V995">
        <f>IF(MONTH(A995)=5,1,0)</f>
        <v>0</v>
      </c>
      <c r="W995">
        <f>IF(MONTH(A995)=6,1,0)</f>
        <v>0</v>
      </c>
      <c r="X995">
        <f>IF(MONTH(A995)=7,1,0)</f>
        <v>0</v>
      </c>
      <c r="Y995">
        <f>IF(MONTH(A995)=11,1,0)</f>
        <v>0</v>
      </c>
    </row>
    <row r="996" spans="1:25">
      <c r="A996" s="1">
        <v>41539</v>
      </c>
      <c r="B996">
        <v>83</v>
      </c>
      <c r="C996">
        <v>145.20481927710844</v>
      </c>
      <c r="D996">
        <v>12052</v>
      </c>
      <c r="E996">
        <v>5</v>
      </c>
      <c r="F996">
        <v>124.22</v>
      </c>
      <c r="G996">
        <v>621.1</v>
      </c>
      <c r="H996">
        <v>88</v>
      </c>
      <c r="I996">
        <v>144.01250000000002</v>
      </c>
      <c r="J996">
        <v>12673.1</v>
      </c>
      <c r="K996">
        <v>0</v>
      </c>
      <c r="L996">
        <v>995</v>
      </c>
      <c r="M996">
        <f>IF(MONTH(A996)=4,1,0)</f>
        <v>0</v>
      </c>
      <c r="N996">
        <f>IF(MONTH(A996)=8,1,0)</f>
        <v>0</v>
      </c>
      <c r="O996">
        <f>IF(MONTH(A996)=9,1,0)</f>
        <v>1</v>
      </c>
      <c r="P996">
        <f>IF(MONTH(A996)=10,1,0)</f>
        <v>0</v>
      </c>
      <c r="Q996">
        <f>IF(MONTH(A996)=12,1,0)</f>
        <v>0</v>
      </c>
      <c r="R996">
        <f>IF(WEEKDAY(A996)&gt;=6,1,0)</f>
        <v>0</v>
      </c>
      <c r="S996">
        <v>16433.8</v>
      </c>
      <c r="T996">
        <f>IF(MONTH(A996)=2,1,0)</f>
        <v>0</v>
      </c>
      <c r="U996">
        <f>IF(MONTH(A996)=3,1,0)</f>
        <v>0</v>
      </c>
      <c r="V996">
        <f>IF(MONTH(A996)=5,1,0)</f>
        <v>0</v>
      </c>
      <c r="W996">
        <f>IF(MONTH(A996)=6,1,0)</f>
        <v>0</v>
      </c>
      <c r="X996">
        <f>IF(MONTH(A996)=7,1,0)</f>
        <v>0</v>
      </c>
      <c r="Y996">
        <f>IF(MONTH(A996)=11,1,0)</f>
        <v>0</v>
      </c>
    </row>
    <row r="997" spans="1:25">
      <c r="A997" s="1">
        <v>41540</v>
      </c>
      <c r="B997">
        <v>95</v>
      </c>
      <c r="C997">
        <v>149.70736842105265</v>
      </c>
      <c r="D997">
        <v>14222.2</v>
      </c>
      <c r="E997">
        <v>5</v>
      </c>
      <c r="F997">
        <v>132.24</v>
      </c>
      <c r="G997">
        <v>661.2</v>
      </c>
      <c r="H997">
        <v>100</v>
      </c>
      <c r="I997">
        <v>148.834</v>
      </c>
      <c r="J997">
        <v>14883.400000000001</v>
      </c>
      <c r="K997">
        <v>0</v>
      </c>
      <c r="L997">
        <v>996</v>
      </c>
      <c r="M997">
        <f>IF(MONTH(A997)=4,1,0)</f>
        <v>0</v>
      </c>
      <c r="N997">
        <f>IF(MONTH(A997)=8,1,0)</f>
        <v>0</v>
      </c>
      <c r="O997">
        <f>IF(MONTH(A997)=9,1,0)</f>
        <v>1</v>
      </c>
      <c r="P997">
        <f>IF(MONTH(A997)=10,1,0)</f>
        <v>0</v>
      </c>
      <c r="Q997">
        <f>IF(MONTH(A997)=12,1,0)</f>
        <v>0</v>
      </c>
      <c r="R997">
        <f>IF(WEEKDAY(A997)&gt;=6,1,0)</f>
        <v>0</v>
      </c>
      <c r="S997">
        <v>12673.1</v>
      </c>
      <c r="T997">
        <f>IF(MONTH(A997)=2,1,0)</f>
        <v>0</v>
      </c>
      <c r="U997">
        <f>IF(MONTH(A997)=3,1,0)</f>
        <v>0</v>
      </c>
      <c r="V997">
        <f>IF(MONTH(A997)=5,1,0)</f>
        <v>0</v>
      </c>
      <c r="W997">
        <f>IF(MONTH(A997)=6,1,0)</f>
        <v>0</v>
      </c>
      <c r="X997">
        <f>IF(MONTH(A997)=7,1,0)</f>
        <v>0</v>
      </c>
      <c r="Y997">
        <f>IF(MONTH(A997)=11,1,0)</f>
        <v>0</v>
      </c>
    </row>
    <row r="998" spans="1:25">
      <c r="A998" s="1">
        <v>41541</v>
      </c>
      <c r="B998">
        <v>96</v>
      </c>
      <c r="C998">
        <v>153.98125000000002</v>
      </c>
      <c r="D998">
        <v>14782.2</v>
      </c>
      <c r="E998">
        <v>4</v>
      </c>
      <c r="F998">
        <v>120.52500000000001</v>
      </c>
      <c r="G998">
        <v>482.1</v>
      </c>
      <c r="H998">
        <v>100</v>
      </c>
      <c r="I998">
        <v>152.643</v>
      </c>
      <c r="J998">
        <v>15264.300000000001</v>
      </c>
      <c r="K998">
        <v>0</v>
      </c>
      <c r="L998">
        <v>997</v>
      </c>
      <c r="M998">
        <f>IF(MONTH(A998)=4,1,0)</f>
        <v>0</v>
      </c>
      <c r="N998">
        <f>IF(MONTH(A998)=8,1,0)</f>
        <v>0</v>
      </c>
      <c r="O998">
        <f>IF(MONTH(A998)=9,1,0)</f>
        <v>1</v>
      </c>
      <c r="P998">
        <f>IF(MONTH(A998)=10,1,0)</f>
        <v>0</v>
      </c>
      <c r="Q998">
        <f>IF(MONTH(A998)=12,1,0)</f>
        <v>0</v>
      </c>
      <c r="R998">
        <f>IF(WEEKDAY(A998)&gt;=6,1,0)</f>
        <v>0</v>
      </c>
      <c r="S998">
        <v>14883.400000000001</v>
      </c>
      <c r="T998">
        <f>IF(MONTH(A998)=2,1,0)</f>
        <v>0</v>
      </c>
      <c r="U998">
        <f>IF(MONTH(A998)=3,1,0)</f>
        <v>0</v>
      </c>
      <c r="V998">
        <f>IF(MONTH(A998)=5,1,0)</f>
        <v>0</v>
      </c>
      <c r="W998">
        <f>IF(MONTH(A998)=6,1,0)</f>
        <v>0</v>
      </c>
      <c r="X998">
        <f>IF(MONTH(A998)=7,1,0)</f>
        <v>0</v>
      </c>
      <c r="Y998">
        <f>IF(MONTH(A998)=11,1,0)</f>
        <v>0</v>
      </c>
    </row>
    <row r="999" spans="1:25">
      <c r="A999" s="1">
        <v>41542</v>
      </c>
      <c r="B999">
        <v>91</v>
      </c>
      <c r="C999">
        <v>149.84615384615384</v>
      </c>
      <c r="D999">
        <v>13636</v>
      </c>
      <c r="E999">
        <v>8</v>
      </c>
      <c r="F999">
        <v>152.28750000000002</v>
      </c>
      <c r="G999">
        <v>1218.3000000000002</v>
      </c>
      <c r="H999">
        <v>99</v>
      </c>
      <c r="I999">
        <v>150.04343434343434</v>
      </c>
      <c r="J999">
        <v>14854.3</v>
      </c>
      <c r="K999">
        <v>0</v>
      </c>
      <c r="L999">
        <v>998</v>
      </c>
      <c r="M999">
        <f>IF(MONTH(A999)=4,1,0)</f>
        <v>0</v>
      </c>
      <c r="N999">
        <f>IF(MONTH(A999)=8,1,0)</f>
        <v>0</v>
      </c>
      <c r="O999">
        <f>IF(MONTH(A999)=9,1,0)</f>
        <v>1</v>
      </c>
      <c r="P999">
        <f>IF(MONTH(A999)=10,1,0)</f>
        <v>0</v>
      </c>
      <c r="Q999">
        <f>IF(MONTH(A999)=12,1,0)</f>
        <v>0</v>
      </c>
      <c r="R999">
        <f>IF(WEEKDAY(A999)&gt;=6,1,0)</f>
        <v>0</v>
      </c>
      <c r="S999">
        <v>15264.300000000001</v>
      </c>
      <c r="T999">
        <f>IF(MONTH(A999)=2,1,0)</f>
        <v>0</v>
      </c>
      <c r="U999">
        <f>IF(MONTH(A999)=3,1,0)</f>
        <v>0</v>
      </c>
      <c r="V999">
        <f>IF(MONTH(A999)=5,1,0)</f>
        <v>0</v>
      </c>
      <c r="W999">
        <f>IF(MONTH(A999)=6,1,0)</f>
        <v>0</v>
      </c>
      <c r="X999">
        <f>IF(MONTH(A999)=7,1,0)</f>
        <v>0</v>
      </c>
      <c r="Y999">
        <f>IF(MONTH(A999)=11,1,0)</f>
        <v>0</v>
      </c>
    </row>
    <row r="1000" spans="1:25">
      <c r="A1000" s="1">
        <v>41543</v>
      </c>
      <c r="B1000">
        <v>84</v>
      </c>
      <c r="C1000">
        <v>146.36904761904762</v>
      </c>
      <c r="D1000">
        <v>12295</v>
      </c>
      <c r="E1000">
        <v>14</v>
      </c>
      <c r="F1000">
        <v>135.45714285714286</v>
      </c>
      <c r="G1000">
        <v>1896.4</v>
      </c>
      <c r="H1000">
        <v>98</v>
      </c>
      <c r="I1000">
        <v>144.81020408163266</v>
      </c>
      <c r="J1000">
        <v>14191.4</v>
      </c>
      <c r="K1000">
        <v>0</v>
      </c>
      <c r="L1000">
        <v>999</v>
      </c>
      <c r="M1000">
        <f>IF(MONTH(A1000)=4,1,0)</f>
        <v>0</v>
      </c>
      <c r="N1000">
        <f>IF(MONTH(A1000)=8,1,0)</f>
        <v>0</v>
      </c>
      <c r="O1000">
        <f>IF(MONTH(A1000)=9,1,0)</f>
        <v>1</v>
      </c>
      <c r="P1000">
        <f>IF(MONTH(A1000)=10,1,0)</f>
        <v>0</v>
      </c>
      <c r="Q1000">
        <f>IF(MONTH(A1000)=12,1,0)</f>
        <v>0</v>
      </c>
      <c r="R1000">
        <f>IF(WEEKDAY(A1000)&gt;=6,1,0)</f>
        <v>0</v>
      </c>
      <c r="S1000">
        <v>14854.3</v>
      </c>
      <c r="T1000">
        <f>IF(MONTH(A1000)=2,1,0)</f>
        <v>0</v>
      </c>
      <c r="U1000">
        <f>IF(MONTH(A1000)=3,1,0)</f>
        <v>0</v>
      </c>
      <c r="V1000">
        <f>IF(MONTH(A1000)=5,1,0)</f>
        <v>0</v>
      </c>
      <c r="W1000">
        <f>IF(MONTH(A1000)=6,1,0)</f>
        <v>0</v>
      </c>
      <c r="X1000">
        <f>IF(MONTH(A1000)=7,1,0)</f>
        <v>0</v>
      </c>
      <c r="Y1000">
        <f>IF(MONTH(A1000)=11,1,0)</f>
        <v>0</v>
      </c>
    </row>
    <row r="1001" spans="1:25">
      <c r="A1001" s="1">
        <v>41544</v>
      </c>
      <c r="B1001">
        <v>11</v>
      </c>
      <c r="C1001">
        <v>143.19090909090909</v>
      </c>
      <c r="D1001">
        <v>1575.1</v>
      </c>
      <c r="E1001">
        <v>22</v>
      </c>
      <c r="F1001">
        <v>130.79090909090908</v>
      </c>
      <c r="G1001">
        <v>2877.3999999999996</v>
      </c>
      <c r="H1001">
        <v>33</v>
      </c>
      <c r="I1001">
        <v>134.92424242424244</v>
      </c>
      <c r="J1001">
        <v>4452.5</v>
      </c>
      <c r="K1001">
        <v>0</v>
      </c>
      <c r="L1001">
        <v>1000</v>
      </c>
      <c r="M1001">
        <f>IF(MONTH(A1001)=4,1,0)</f>
        <v>0</v>
      </c>
      <c r="N1001">
        <f>IF(MONTH(A1001)=8,1,0)</f>
        <v>0</v>
      </c>
      <c r="O1001">
        <f>IF(MONTH(A1001)=9,1,0)</f>
        <v>1</v>
      </c>
      <c r="P1001">
        <f>IF(MONTH(A1001)=10,1,0)</f>
        <v>0</v>
      </c>
      <c r="Q1001">
        <f>IF(MONTH(A1001)=12,1,0)</f>
        <v>0</v>
      </c>
      <c r="R1001">
        <f>IF(WEEKDAY(A1001)&gt;=6,1,0)</f>
        <v>1</v>
      </c>
      <c r="S1001">
        <v>14191.4</v>
      </c>
      <c r="T1001">
        <f>IF(MONTH(A1001)=2,1,0)</f>
        <v>0</v>
      </c>
      <c r="U1001">
        <f>IF(MONTH(A1001)=3,1,0)</f>
        <v>0</v>
      </c>
      <c r="V1001">
        <f>IF(MONTH(A1001)=5,1,0)</f>
        <v>0</v>
      </c>
      <c r="W1001">
        <f>IF(MONTH(A1001)=6,1,0)</f>
        <v>0</v>
      </c>
      <c r="X1001">
        <f>IF(MONTH(A1001)=7,1,0)</f>
        <v>0</v>
      </c>
      <c r="Y1001">
        <f>IF(MONTH(A1001)=11,1,0)</f>
        <v>0</v>
      </c>
    </row>
    <row r="1002" spans="1:25">
      <c r="A1002" s="1">
        <v>41545</v>
      </c>
      <c r="B1002">
        <v>12</v>
      </c>
      <c r="C1002">
        <v>144</v>
      </c>
      <c r="D1002">
        <v>1728</v>
      </c>
      <c r="E1002">
        <v>24</v>
      </c>
      <c r="F1002">
        <v>133.73749999999998</v>
      </c>
      <c r="G1002">
        <v>3209.6999999999994</v>
      </c>
      <c r="H1002">
        <v>36</v>
      </c>
      <c r="I1002">
        <v>137.1583333333333</v>
      </c>
      <c r="J1002">
        <v>4937.6999999999989</v>
      </c>
      <c r="K1002">
        <v>0</v>
      </c>
      <c r="L1002">
        <v>1001</v>
      </c>
      <c r="M1002">
        <f>IF(MONTH(A1002)=4,1,0)</f>
        <v>0</v>
      </c>
      <c r="N1002">
        <f>IF(MONTH(A1002)=8,1,0)</f>
        <v>0</v>
      </c>
      <c r="O1002">
        <f>IF(MONTH(A1002)=9,1,0)</f>
        <v>1</v>
      </c>
      <c r="P1002">
        <f>IF(MONTH(A1002)=10,1,0)</f>
        <v>0</v>
      </c>
      <c r="Q1002">
        <f>IF(MONTH(A1002)=12,1,0)</f>
        <v>0</v>
      </c>
      <c r="R1002">
        <f>IF(WEEKDAY(A1002)&gt;=6,1,0)</f>
        <v>1</v>
      </c>
      <c r="S1002">
        <v>4452.5</v>
      </c>
      <c r="T1002">
        <f>IF(MONTH(A1002)=2,1,0)</f>
        <v>0</v>
      </c>
      <c r="U1002">
        <f>IF(MONTH(A1002)=3,1,0)</f>
        <v>0</v>
      </c>
      <c r="V1002">
        <f>IF(MONTH(A1002)=5,1,0)</f>
        <v>0</v>
      </c>
      <c r="W1002">
        <f>IF(MONTH(A1002)=6,1,0)</f>
        <v>0</v>
      </c>
      <c r="X1002">
        <f>IF(MONTH(A1002)=7,1,0)</f>
        <v>0</v>
      </c>
      <c r="Y1002">
        <f>IF(MONTH(A1002)=11,1,0)</f>
        <v>0</v>
      </c>
    </row>
    <row r="1003" spans="1:25">
      <c r="A1003" s="1">
        <v>41546</v>
      </c>
      <c r="B1003">
        <v>32</v>
      </c>
      <c r="C1003">
        <v>144.78125</v>
      </c>
      <c r="D1003">
        <v>4633</v>
      </c>
      <c r="E1003">
        <v>7</v>
      </c>
      <c r="F1003">
        <v>126.42857142857143</v>
      </c>
      <c r="G1003">
        <v>885</v>
      </c>
      <c r="H1003">
        <v>39</v>
      </c>
      <c r="I1003">
        <v>141.48717948717947</v>
      </c>
      <c r="J1003">
        <v>5518</v>
      </c>
      <c r="K1003">
        <v>0</v>
      </c>
      <c r="L1003">
        <v>1002</v>
      </c>
      <c r="M1003">
        <f>IF(MONTH(A1003)=4,1,0)</f>
        <v>0</v>
      </c>
      <c r="N1003">
        <f>IF(MONTH(A1003)=8,1,0)</f>
        <v>0</v>
      </c>
      <c r="O1003">
        <f>IF(MONTH(A1003)=9,1,0)</f>
        <v>1</v>
      </c>
      <c r="P1003">
        <f>IF(MONTH(A1003)=10,1,0)</f>
        <v>0</v>
      </c>
      <c r="Q1003">
        <f>IF(MONTH(A1003)=12,1,0)</f>
        <v>0</v>
      </c>
      <c r="R1003">
        <f>IF(WEEKDAY(A1003)&gt;=6,1,0)</f>
        <v>0</v>
      </c>
      <c r="S1003">
        <v>4937.6999999999989</v>
      </c>
      <c r="T1003">
        <f>IF(MONTH(A1003)=2,1,0)</f>
        <v>0</v>
      </c>
      <c r="U1003">
        <f>IF(MONTH(A1003)=3,1,0)</f>
        <v>0</v>
      </c>
      <c r="V1003">
        <f>IF(MONTH(A1003)=5,1,0)</f>
        <v>0</v>
      </c>
      <c r="W1003">
        <f>IF(MONTH(A1003)=6,1,0)</f>
        <v>0</v>
      </c>
      <c r="X1003">
        <f>IF(MONTH(A1003)=7,1,0)</f>
        <v>0</v>
      </c>
      <c r="Y1003">
        <f>IF(MONTH(A1003)=11,1,0)</f>
        <v>0</v>
      </c>
    </row>
    <row r="1004" spans="1:25">
      <c r="A1004" s="1">
        <v>41547</v>
      </c>
      <c r="B1004">
        <v>41</v>
      </c>
      <c r="C1004">
        <v>147.65853658536585</v>
      </c>
      <c r="D1004">
        <v>6054</v>
      </c>
      <c r="E1004">
        <v>17</v>
      </c>
      <c r="F1004">
        <v>158.83529411764704</v>
      </c>
      <c r="G1004">
        <v>2700.2</v>
      </c>
      <c r="H1004">
        <v>58</v>
      </c>
      <c r="I1004">
        <v>150.9344827586207</v>
      </c>
      <c r="J1004">
        <v>8754.2000000000007</v>
      </c>
      <c r="K1004">
        <v>0</v>
      </c>
      <c r="L1004">
        <v>1003</v>
      </c>
      <c r="M1004">
        <f>IF(MONTH(A1004)=4,1,0)</f>
        <v>0</v>
      </c>
      <c r="N1004">
        <f>IF(MONTH(A1004)=8,1,0)</f>
        <v>0</v>
      </c>
      <c r="O1004">
        <f>IF(MONTH(A1004)=9,1,0)</f>
        <v>1</v>
      </c>
      <c r="P1004">
        <f>IF(MONTH(A1004)=10,1,0)</f>
        <v>0</v>
      </c>
      <c r="Q1004">
        <f>IF(MONTH(A1004)=12,1,0)</f>
        <v>0</v>
      </c>
      <c r="R1004">
        <f>IF(WEEKDAY(A1004)&gt;=6,1,0)</f>
        <v>0</v>
      </c>
      <c r="S1004">
        <v>5518</v>
      </c>
      <c r="T1004">
        <f>IF(MONTH(A1004)=2,1,0)</f>
        <v>0</v>
      </c>
      <c r="U1004">
        <f>IF(MONTH(A1004)=3,1,0)</f>
        <v>0</v>
      </c>
      <c r="V1004">
        <f>IF(MONTH(A1004)=5,1,0)</f>
        <v>0</v>
      </c>
      <c r="W1004">
        <f>IF(MONTH(A1004)=6,1,0)</f>
        <v>0</v>
      </c>
      <c r="X1004">
        <f>IF(MONTH(A1004)=7,1,0)</f>
        <v>0</v>
      </c>
      <c r="Y1004">
        <f>IF(MONTH(A1004)=11,1,0)</f>
        <v>0</v>
      </c>
    </row>
    <row r="1005" spans="1:25">
      <c r="A1005" s="1">
        <v>41548</v>
      </c>
      <c r="B1005">
        <v>36</v>
      </c>
      <c r="C1005">
        <v>148.86111111111111</v>
      </c>
      <c r="D1005">
        <v>5359</v>
      </c>
      <c r="E1005">
        <v>36</v>
      </c>
      <c r="F1005">
        <v>154.3111111111111</v>
      </c>
      <c r="G1005">
        <v>5555.2</v>
      </c>
      <c r="H1005">
        <v>72</v>
      </c>
      <c r="I1005">
        <v>151.58611111111111</v>
      </c>
      <c r="J1005">
        <v>10914.2</v>
      </c>
      <c r="K1005">
        <v>0</v>
      </c>
      <c r="L1005">
        <v>1004</v>
      </c>
      <c r="M1005">
        <f>IF(MONTH(A1005)=4,1,0)</f>
        <v>0</v>
      </c>
      <c r="N1005">
        <f>IF(MONTH(A1005)=8,1,0)</f>
        <v>0</v>
      </c>
      <c r="O1005">
        <f>IF(MONTH(A1005)=9,1,0)</f>
        <v>0</v>
      </c>
      <c r="P1005">
        <f>IF(MONTH(A1005)=10,1,0)</f>
        <v>1</v>
      </c>
      <c r="Q1005">
        <f>IF(MONTH(A1005)=12,1,0)</f>
        <v>0</v>
      </c>
      <c r="R1005">
        <f>IF(WEEKDAY(A1005)&gt;=6,1,0)</f>
        <v>0</v>
      </c>
      <c r="S1005">
        <v>8754.2000000000007</v>
      </c>
      <c r="T1005">
        <f>IF(MONTH(A1005)=2,1,0)</f>
        <v>0</v>
      </c>
      <c r="U1005">
        <f>IF(MONTH(A1005)=3,1,0)</f>
        <v>0</v>
      </c>
      <c r="V1005">
        <f>IF(MONTH(A1005)=5,1,0)</f>
        <v>0</v>
      </c>
      <c r="W1005">
        <f>IF(MONTH(A1005)=6,1,0)</f>
        <v>0</v>
      </c>
      <c r="X1005">
        <f>IF(MONTH(A1005)=7,1,0)</f>
        <v>0</v>
      </c>
      <c r="Y1005">
        <f>IF(MONTH(A1005)=11,1,0)</f>
        <v>0</v>
      </c>
    </row>
    <row r="1006" spans="1:25">
      <c r="A1006" s="1">
        <v>41549</v>
      </c>
      <c r="B1006">
        <v>31</v>
      </c>
      <c r="C1006">
        <v>144.03225806451613</v>
      </c>
      <c r="D1006">
        <v>4465</v>
      </c>
      <c r="E1006">
        <v>38</v>
      </c>
      <c r="F1006">
        <v>157.18157894736842</v>
      </c>
      <c r="G1006">
        <v>5972.9</v>
      </c>
      <c r="H1006">
        <v>69</v>
      </c>
      <c r="I1006">
        <v>151.27391304347825</v>
      </c>
      <c r="J1006">
        <v>10437.9</v>
      </c>
      <c r="K1006">
        <v>0</v>
      </c>
      <c r="L1006">
        <v>1005</v>
      </c>
      <c r="M1006">
        <f>IF(MONTH(A1006)=4,1,0)</f>
        <v>0</v>
      </c>
      <c r="N1006">
        <f>IF(MONTH(A1006)=8,1,0)</f>
        <v>0</v>
      </c>
      <c r="O1006">
        <f>IF(MONTH(A1006)=9,1,0)</f>
        <v>0</v>
      </c>
      <c r="P1006">
        <f>IF(MONTH(A1006)=10,1,0)</f>
        <v>1</v>
      </c>
      <c r="Q1006">
        <f>IF(MONTH(A1006)=12,1,0)</f>
        <v>0</v>
      </c>
      <c r="R1006">
        <f>IF(WEEKDAY(A1006)&gt;=6,1,0)</f>
        <v>0</v>
      </c>
      <c r="S1006">
        <v>10914.2</v>
      </c>
      <c r="T1006">
        <f>IF(MONTH(A1006)=2,1,0)</f>
        <v>0</v>
      </c>
      <c r="U1006">
        <f>IF(MONTH(A1006)=3,1,0)</f>
        <v>0</v>
      </c>
      <c r="V1006">
        <f>IF(MONTH(A1006)=5,1,0)</f>
        <v>0</v>
      </c>
      <c r="W1006">
        <f>IF(MONTH(A1006)=6,1,0)</f>
        <v>0</v>
      </c>
      <c r="X1006">
        <f>IF(MONTH(A1006)=7,1,0)</f>
        <v>0</v>
      </c>
      <c r="Y1006">
        <f>IF(MONTH(A1006)=11,1,0)</f>
        <v>0</v>
      </c>
    </row>
    <row r="1007" spans="1:25">
      <c r="A1007" s="1">
        <v>41550</v>
      </c>
      <c r="B1007">
        <v>96</v>
      </c>
      <c r="C1007">
        <v>149.30416666666667</v>
      </c>
      <c r="D1007">
        <v>14333.2</v>
      </c>
      <c r="E1007">
        <v>3</v>
      </c>
      <c r="F1007">
        <v>113</v>
      </c>
      <c r="G1007">
        <v>339</v>
      </c>
      <c r="H1007">
        <v>99</v>
      </c>
      <c r="I1007">
        <v>148.2040404040404</v>
      </c>
      <c r="J1007">
        <v>14672.2</v>
      </c>
      <c r="K1007">
        <v>0</v>
      </c>
      <c r="L1007">
        <v>1006</v>
      </c>
      <c r="M1007">
        <f>IF(MONTH(A1007)=4,1,0)</f>
        <v>0</v>
      </c>
      <c r="N1007">
        <f>IF(MONTH(A1007)=8,1,0)</f>
        <v>0</v>
      </c>
      <c r="O1007">
        <f>IF(MONTH(A1007)=9,1,0)</f>
        <v>0</v>
      </c>
      <c r="P1007">
        <f>IF(MONTH(A1007)=10,1,0)</f>
        <v>1</v>
      </c>
      <c r="Q1007">
        <f>IF(MONTH(A1007)=12,1,0)</f>
        <v>0</v>
      </c>
      <c r="R1007">
        <f>IF(WEEKDAY(A1007)&gt;=6,1,0)</f>
        <v>0</v>
      </c>
      <c r="S1007">
        <v>10437.9</v>
      </c>
      <c r="T1007">
        <f>IF(MONTH(A1007)=2,1,0)</f>
        <v>0</v>
      </c>
      <c r="U1007">
        <f>IF(MONTH(A1007)=3,1,0)</f>
        <v>0</v>
      </c>
      <c r="V1007">
        <f>IF(MONTH(A1007)=5,1,0)</f>
        <v>0</v>
      </c>
      <c r="W1007">
        <f>IF(MONTH(A1007)=6,1,0)</f>
        <v>0</v>
      </c>
      <c r="X1007">
        <f>IF(MONTH(A1007)=7,1,0)</f>
        <v>0</v>
      </c>
      <c r="Y1007">
        <f>IF(MONTH(A1007)=11,1,0)</f>
        <v>0</v>
      </c>
    </row>
    <row r="1008" spans="1:25">
      <c r="A1008" s="1">
        <v>41551</v>
      </c>
      <c r="B1008">
        <v>66</v>
      </c>
      <c r="C1008">
        <v>140.44242424242427</v>
      </c>
      <c r="D1008">
        <v>9269.2000000000007</v>
      </c>
      <c r="E1008">
        <v>23</v>
      </c>
      <c r="F1008">
        <v>160.54782608695649</v>
      </c>
      <c r="G1008">
        <v>3692.5999999999995</v>
      </c>
      <c r="H1008">
        <v>89</v>
      </c>
      <c r="I1008">
        <v>145.638202247191</v>
      </c>
      <c r="J1008">
        <v>12961.8</v>
      </c>
      <c r="K1008">
        <v>0</v>
      </c>
      <c r="L1008">
        <v>1007</v>
      </c>
      <c r="M1008">
        <f>IF(MONTH(A1008)=4,1,0)</f>
        <v>0</v>
      </c>
      <c r="N1008">
        <f>IF(MONTH(A1008)=8,1,0)</f>
        <v>0</v>
      </c>
      <c r="O1008">
        <f>IF(MONTH(A1008)=9,1,0)</f>
        <v>0</v>
      </c>
      <c r="P1008">
        <f>IF(MONTH(A1008)=10,1,0)</f>
        <v>1</v>
      </c>
      <c r="Q1008">
        <f>IF(MONTH(A1008)=12,1,0)</f>
        <v>0</v>
      </c>
      <c r="R1008">
        <f>IF(WEEKDAY(A1008)&gt;=6,1,0)</f>
        <v>1</v>
      </c>
      <c r="S1008">
        <v>14672.2</v>
      </c>
      <c r="T1008">
        <f>IF(MONTH(A1008)=2,1,0)</f>
        <v>0</v>
      </c>
      <c r="U1008">
        <f>IF(MONTH(A1008)=3,1,0)</f>
        <v>0</v>
      </c>
      <c r="V1008">
        <f>IF(MONTH(A1008)=5,1,0)</f>
        <v>0</v>
      </c>
      <c r="W1008">
        <f>IF(MONTH(A1008)=6,1,0)</f>
        <v>0</v>
      </c>
      <c r="X1008">
        <f>IF(MONTH(A1008)=7,1,0)</f>
        <v>0</v>
      </c>
      <c r="Y1008">
        <f>IF(MONTH(A1008)=11,1,0)</f>
        <v>0</v>
      </c>
    </row>
    <row r="1009" spans="1:25">
      <c r="A1009" s="1">
        <v>41552</v>
      </c>
      <c r="B1009">
        <v>1</v>
      </c>
      <c r="C1009">
        <v>70</v>
      </c>
      <c r="D1009">
        <v>70</v>
      </c>
      <c r="E1009">
        <v>16</v>
      </c>
      <c r="F1009">
        <v>140.16874999999999</v>
      </c>
      <c r="G1009">
        <v>2242.6999999999998</v>
      </c>
      <c r="H1009">
        <v>17</v>
      </c>
      <c r="I1009">
        <v>136.04117647058823</v>
      </c>
      <c r="J1009">
        <v>2312.6999999999998</v>
      </c>
      <c r="K1009">
        <v>0</v>
      </c>
      <c r="L1009">
        <v>1008</v>
      </c>
      <c r="M1009">
        <f>IF(MONTH(A1009)=4,1,0)</f>
        <v>0</v>
      </c>
      <c r="N1009">
        <f>IF(MONTH(A1009)=8,1,0)</f>
        <v>0</v>
      </c>
      <c r="O1009">
        <f>IF(MONTH(A1009)=9,1,0)</f>
        <v>0</v>
      </c>
      <c r="P1009">
        <f>IF(MONTH(A1009)=10,1,0)</f>
        <v>1</v>
      </c>
      <c r="Q1009">
        <f>IF(MONTH(A1009)=12,1,0)</f>
        <v>0</v>
      </c>
      <c r="R1009">
        <f>IF(WEEKDAY(A1009)&gt;=6,1,0)</f>
        <v>1</v>
      </c>
      <c r="S1009">
        <v>12961.8</v>
      </c>
      <c r="T1009">
        <f>IF(MONTH(A1009)=2,1,0)</f>
        <v>0</v>
      </c>
      <c r="U1009">
        <f>IF(MONTH(A1009)=3,1,0)</f>
        <v>0</v>
      </c>
      <c r="V1009">
        <f>IF(MONTH(A1009)=5,1,0)</f>
        <v>0</v>
      </c>
      <c r="W1009">
        <f>IF(MONTH(A1009)=6,1,0)</f>
        <v>0</v>
      </c>
      <c r="X1009">
        <f>IF(MONTH(A1009)=7,1,0)</f>
        <v>0</v>
      </c>
      <c r="Y1009">
        <f>IF(MONTH(A1009)=11,1,0)</f>
        <v>0</v>
      </c>
    </row>
    <row r="1010" spans="1:25">
      <c r="A1010" s="1">
        <v>41553</v>
      </c>
      <c r="B1010">
        <v>63</v>
      </c>
      <c r="C1010">
        <v>168.42857142857142</v>
      </c>
      <c r="D1010">
        <v>10611</v>
      </c>
      <c r="E1010">
        <v>11</v>
      </c>
      <c r="F1010">
        <v>138.92727272727274</v>
      </c>
      <c r="G1010">
        <v>1528.2</v>
      </c>
      <c r="H1010">
        <v>74</v>
      </c>
      <c r="I1010">
        <v>164.04324324324324</v>
      </c>
      <c r="J1010">
        <v>12139.2</v>
      </c>
      <c r="K1010">
        <v>0</v>
      </c>
      <c r="L1010">
        <v>1009</v>
      </c>
      <c r="M1010">
        <f>IF(MONTH(A1010)=4,1,0)</f>
        <v>0</v>
      </c>
      <c r="N1010">
        <f>IF(MONTH(A1010)=8,1,0)</f>
        <v>0</v>
      </c>
      <c r="O1010">
        <f>IF(MONTH(A1010)=9,1,0)</f>
        <v>0</v>
      </c>
      <c r="P1010">
        <f>IF(MONTH(A1010)=10,1,0)</f>
        <v>1</v>
      </c>
      <c r="Q1010">
        <f>IF(MONTH(A1010)=12,1,0)</f>
        <v>0</v>
      </c>
      <c r="R1010">
        <f>IF(WEEKDAY(A1010)&gt;=6,1,0)</f>
        <v>0</v>
      </c>
      <c r="S1010">
        <v>2312.6999999999998</v>
      </c>
      <c r="T1010">
        <f>IF(MONTH(A1010)=2,1,0)</f>
        <v>0</v>
      </c>
      <c r="U1010">
        <f>IF(MONTH(A1010)=3,1,0)</f>
        <v>0</v>
      </c>
      <c r="V1010">
        <f>IF(MONTH(A1010)=5,1,0)</f>
        <v>0</v>
      </c>
      <c r="W1010">
        <f>IF(MONTH(A1010)=6,1,0)</f>
        <v>0</v>
      </c>
      <c r="X1010">
        <f>IF(MONTH(A1010)=7,1,0)</f>
        <v>0</v>
      </c>
      <c r="Y1010">
        <f>IF(MONTH(A1010)=11,1,0)</f>
        <v>0</v>
      </c>
    </row>
    <row r="1011" spans="1:25">
      <c r="A1011" s="1">
        <v>41554</v>
      </c>
      <c r="B1011">
        <v>87</v>
      </c>
      <c r="C1011">
        <v>165.04597701149424</v>
      </c>
      <c r="D1011">
        <v>14359</v>
      </c>
      <c r="E1011">
        <v>13</v>
      </c>
      <c r="F1011">
        <v>133.33846153846156</v>
      </c>
      <c r="G1011">
        <v>1733.4</v>
      </c>
      <c r="H1011">
        <v>100</v>
      </c>
      <c r="I1011">
        <v>160.92400000000001</v>
      </c>
      <c r="J1011">
        <v>16092.4</v>
      </c>
      <c r="K1011">
        <v>0</v>
      </c>
      <c r="L1011">
        <v>1010</v>
      </c>
      <c r="M1011">
        <f>IF(MONTH(A1011)=4,1,0)</f>
        <v>0</v>
      </c>
      <c r="N1011">
        <f>IF(MONTH(A1011)=8,1,0)</f>
        <v>0</v>
      </c>
      <c r="O1011">
        <f>IF(MONTH(A1011)=9,1,0)</f>
        <v>0</v>
      </c>
      <c r="P1011">
        <f>IF(MONTH(A1011)=10,1,0)</f>
        <v>1</v>
      </c>
      <c r="Q1011">
        <f>IF(MONTH(A1011)=12,1,0)</f>
        <v>0</v>
      </c>
      <c r="R1011">
        <f>IF(WEEKDAY(A1011)&gt;=6,1,0)</f>
        <v>0</v>
      </c>
      <c r="S1011">
        <v>12139.2</v>
      </c>
      <c r="T1011">
        <f>IF(MONTH(A1011)=2,1,0)</f>
        <v>0</v>
      </c>
      <c r="U1011">
        <f>IF(MONTH(A1011)=3,1,0)</f>
        <v>0</v>
      </c>
      <c r="V1011">
        <f>IF(MONTH(A1011)=5,1,0)</f>
        <v>0</v>
      </c>
      <c r="W1011">
        <f>IF(MONTH(A1011)=6,1,0)</f>
        <v>0</v>
      </c>
      <c r="X1011">
        <f>IF(MONTH(A1011)=7,1,0)</f>
        <v>0</v>
      </c>
      <c r="Y1011">
        <f>IF(MONTH(A1011)=11,1,0)</f>
        <v>0</v>
      </c>
    </row>
    <row r="1012" spans="1:25">
      <c r="A1012" s="1">
        <v>41555</v>
      </c>
      <c r="B1012">
        <v>57</v>
      </c>
      <c r="C1012">
        <v>161.59649122807016</v>
      </c>
      <c r="D1012">
        <v>9211</v>
      </c>
      <c r="E1012">
        <v>14</v>
      </c>
      <c r="F1012">
        <v>124.71428571428571</v>
      </c>
      <c r="G1012">
        <v>1746</v>
      </c>
      <c r="H1012">
        <v>71</v>
      </c>
      <c r="I1012">
        <v>154.32394366197184</v>
      </c>
      <c r="J1012">
        <v>10957</v>
      </c>
      <c r="K1012">
        <v>0</v>
      </c>
      <c r="L1012">
        <v>1011</v>
      </c>
      <c r="M1012">
        <f>IF(MONTH(A1012)=4,1,0)</f>
        <v>0</v>
      </c>
      <c r="N1012">
        <f>IF(MONTH(A1012)=8,1,0)</f>
        <v>0</v>
      </c>
      <c r="O1012">
        <f>IF(MONTH(A1012)=9,1,0)</f>
        <v>0</v>
      </c>
      <c r="P1012">
        <f>IF(MONTH(A1012)=10,1,0)</f>
        <v>1</v>
      </c>
      <c r="Q1012">
        <f>IF(MONTH(A1012)=12,1,0)</f>
        <v>0</v>
      </c>
      <c r="R1012">
        <f>IF(WEEKDAY(A1012)&gt;=6,1,0)</f>
        <v>0</v>
      </c>
      <c r="S1012">
        <v>16092.4</v>
      </c>
      <c r="T1012">
        <f>IF(MONTH(A1012)=2,1,0)</f>
        <v>0</v>
      </c>
      <c r="U1012">
        <f>IF(MONTH(A1012)=3,1,0)</f>
        <v>0</v>
      </c>
      <c r="V1012">
        <f>IF(MONTH(A1012)=5,1,0)</f>
        <v>0</v>
      </c>
      <c r="W1012">
        <f>IF(MONTH(A1012)=6,1,0)</f>
        <v>0</v>
      </c>
      <c r="X1012">
        <f>IF(MONTH(A1012)=7,1,0)</f>
        <v>0</v>
      </c>
      <c r="Y1012">
        <f>IF(MONTH(A1012)=11,1,0)</f>
        <v>0</v>
      </c>
    </row>
    <row r="1013" spans="1:25">
      <c r="A1013" s="1">
        <v>41556</v>
      </c>
      <c r="B1013">
        <v>78</v>
      </c>
      <c r="C1013">
        <v>161.02820512820514</v>
      </c>
      <c r="D1013">
        <v>12560.2</v>
      </c>
      <c r="E1013">
        <v>15</v>
      </c>
      <c r="F1013">
        <v>150.88</v>
      </c>
      <c r="G1013">
        <v>2263.1999999999998</v>
      </c>
      <c r="H1013">
        <v>93</v>
      </c>
      <c r="I1013">
        <v>159.39139784946238</v>
      </c>
      <c r="J1013">
        <v>14823.400000000001</v>
      </c>
      <c r="K1013">
        <v>0</v>
      </c>
      <c r="L1013">
        <v>1012</v>
      </c>
      <c r="M1013">
        <f>IF(MONTH(A1013)=4,1,0)</f>
        <v>0</v>
      </c>
      <c r="N1013">
        <f>IF(MONTH(A1013)=8,1,0)</f>
        <v>0</v>
      </c>
      <c r="O1013">
        <f>IF(MONTH(A1013)=9,1,0)</f>
        <v>0</v>
      </c>
      <c r="P1013">
        <f>IF(MONTH(A1013)=10,1,0)</f>
        <v>1</v>
      </c>
      <c r="Q1013">
        <f>IF(MONTH(A1013)=12,1,0)</f>
        <v>0</v>
      </c>
      <c r="R1013">
        <f>IF(WEEKDAY(A1013)&gt;=6,1,0)</f>
        <v>0</v>
      </c>
      <c r="S1013">
        <v>10957</v>
      </c>
      <c r="T1013">
        <f>IF(MONTH(A1013)=2,1,0)</f>
        <v>0</v>
      </c>
      <c r="U1013">
        <f>IF(MONTH(A1013)=3,1,0)</f>
        <v>0</v>
      </c>
      <c r="V1013">
        <f>IF(MONTH(A1013)=5,1,0)</f>
        <v>0</v>
      </c>
      <c r="W1013">
        <f>IF(MONTH(A1013)=6,1,0)</f>
        <v>0</v>
      </c>
      <c r="X1013">
        <f>IF(MONTH(A1013)=7,1,0)</f>
        <v>0</v>
      </c>
      <c r="Y1013">
        <f>IF(MONTH(A1013)=11,1,0)</f>
        <v>0</v>
      </c>
    </row>
    <row r="1014" spans="1:25">
      <c r="A1014" s="1">
        <v>41557</v>
      </c>
      <c r="B1014">
        <v>86</v>
      </c>
      <c r="C1014">
        <v>164.59651162790698</v>
      </c>
      <c r="D1014">
        <v>14155.3</v>
      </c>
      <c r="E1014">
        <v>9</v>
      </c>
      <c r="F1014">
        <v>171.23333333333332</v>
      </c>
      <c r="G1014">
        <v>1541.1</v>
      </c>
      <c r="H1014">
        <v>95</v>
      </c>
      <c r="I1014">
        <v>165.22526315789474</v>
      </c>
      <c r="J1014">
        <v>15696.4</v>
      </c>
      <c r="K1014">
        <v>0</v>
      </c>
      <c r="L1014">
        <v>1013</v>
      </c>
      <c r="M1014">
        <f>IF(MONTH(A1014)=4,1,0)</f>
        <v>0</v>
      </c>
      <c r="N1014">
        <f>IF(MONTH(A1014)=8,1,0)</f>
        <v>0</v>
      </c>
      <c r="O1014">
        <f>IF(MONTH(A1014)=9,1,0)</f>
        <v>0</v>
      </c>
      <c r="P1014">
        <f>IF(MONTH(A1014)=10,1,0)</f>
        <v>1</v>
      </c>
      <c r="Q1014">
        <f>IF(MONTH(A1014)=12,1,0)</f>
        <v>0</v>
      </c>
      <c r="R1014">
        <f>IF(WEEKDAY(A1014)&gt;=6,1,0)</f>
        <v>0</v>
      </c>
      <c r="S1014">
        <v>14823.400000000001</v>
      </c>
      <c r="T1014">
        <f>IF(MONTH(A1014)=2,1,0)</f>
        <v>0</v>
      </c>
      <c r="U1014">
        <f>IF(MONTH(A1014)=3,1,0)</f>
        <v>0</v>
      </c>
      <c r="V1014">
        <f>IF(MONTH(A1014)=5,1,0)</f>
        <v>0</v>
      </c>
      <c r="W1014">
        <f>IF(MONTH(A1014)=6,1,0)</f>
        <v>0</v>
      </c>
      <c r="X1014">
        <f>IF(MONTH(A1014)=7,1,0)</f>
        <v>0</v>
      </c>
      <c r="Y1014">
        <f>IF(MONTH(A1014)=11,1,0)</f>
        <v>0</v>
      </c>
    </row>
    <row r="1015" spans="1:25">
      <c r="A1015" s="1">
        <v>41558</v>
      </c>
      <c r="B1015">
        <v>82</v>
      </c>
      <c r="C1015">
        <v>177.46951219512195</v>
      </c>
      <c r="D1015">
        <v>14552.5</v>
      </c>
      <c r="E1015">
        <v>10</v>
      </c>
      <c r="F1015">
        <v>174.3</v>
      </c>
      <c r="G1015">
        <v>1743</v>
      </c>
      <c r="H1015">
        <v>92</v>
      </c>
      <c r="I1015">
        <v>177.125</v>
      </c>
      <c r="J1015">
        <v>16295.5</v>
      </c>
      <c r="K1015">
        <v>0</v>
      </c>
      <c r="L1015">
        <v>1014</v>
      </c>
      <c r="M1015">
        <f>IF(MONTH(A1015)=4,1,0)</f>
        <v>0</v>
      </c>
      <c r="N1015">
        <f>IF(MONTH(A1015)=8,1,0)</f>
        <v>0</v>
      </c>
      <c r="O1015">
        <f>IF(MONTH(A1015)=9,1,0)</f>
        <v>0</v>
      </c>
      <c r="P1015">
        <f>IF(MONTH(A1015)=10,1,0)</f>
        <v>1</v>
      </c>
      <c r="Q1015">
        <f>IF(MONTH(A1015)=12,1,0)</f>
        <v>0</v>
      </c>
      <c r="R1015">
        <f>IF(WEEKDAY(A1015)&gt;=6,1,0)</f>
        <v>1</v>
      </c>
      <c r="S1015">
        <v>15696.4</v>
      </c>
      <c r="T1015">
        <f>IF(MONTH(A1015)=2,1,0)</f>
        <v>0</v>
      </c>
      <c r="U1015">
        <f>IF(MONTH(A1015)=3,1,0)</f>
        <v>0</v>
      </c>
      <c r="V1015">
        <f>IF(MONTH(A1015)=5,1,0)</f>
        <v>0</v>
      </c>
      <c r="W1015">
        <f>IF(MONTH(A1015)=6,1,0)</f>
        <v>0</v>
      </c>
      <c r="X1015">
        <f>IF(MONTH(A1015)=7,1,0)</f>
        <v>0</v>
      </c>
      <c r="Y1015">
        <f>IF(MONTH(A1015)=11,1,0)</f>
        <v>0</v>
      </c>
    </row>
    <row r="1016" spans="1:25">
      <c r="A1016" s="1">
        <v>41559</v>
      </c>
      <c r="B1016">
        <v>61</v>
      </c>
      <c r="C1016">
        <v>180.03770491803277</v>
      </c>
      <c r="D1016">
        <v>10982.3</v>
      </c>
      <c r="E1016">
        <v>25</v>
      </c>
      <c r="F1016">
        <v>215.95999999999995</v>
      </c>
      <c r="G1016">
        <v>5398.9999999999991</v>
      </c>
      <c r="H1016">
        <v>86</v>
      </c>
      <c r="I1016">
        <v>190.48023255813953</v>
      </c>
      <c r="J1016">
        <v>16381.3</v>
      </c>
      <c r="K1016">
        <v>1</v>
      </c>
      <c r="L1016">
        <v>1015</v>
      </c>
      <c r="M1016">
        <f>IF(MONTH(A1016)=4,1,0)</f>
        <v>0</v>
      </c>
      <c r="N1016">
        <f>IF(MONTH(A1016)=8,1,0)</f>
        <v>0</v>
      </c>
      <c r="O1016">
        <f>IF(MONTH(A1016)=9,1,0)</f>
        <v>0</v>
      </c>
      <c r="P1016">
        <f>IF(MONTH(A1016)=10,1,0)</f>
        <v>1</v>
      </c>
      <c r="Q1016">
        <f>IF(MONTH(A1016)=12,1,0)</f>
        <v>0</v>
      </c>
      <c r="R1016">
        <f>IF(WEEKDAY(A1016)&gt;=6,1,0)</f>
        <v>1</v>
      </c>
      <c r="S1016">
        <v>16295.5</v>
      </c>
      <c r="T1016">
        <f>IF(MONTH(A1016)=2,1,0)</f>
        <v>0</v>
      </c>
      <c r="U1016">
        <f>IF(MONTH(A1016)=3,1,0)</f>
        <v>0</v>
      </c>
      <c r="V1016">
        <f>IF(MONTH(A1016)=5,1,0)</f>
        <v>0</v>
      </c>
      <c r="W1016">
        <f>IF(MONTH(A1016)=6,1,0)</f>
        <v>0</v>
      </c>
      <c r="X1016">
        <f>IF(MONTH(A1016)=7,1,0)</f>
        <v>0</v>
      </c>
      <c r="Y1016">
        <f>IF(MONTH(A1016)=11,1,0)</f>
        <v>0</v>
      </c>
    </row>
    <row r="1017" spans="1:25">
      <c r="A1017" s="1">
        <v>41560</v>
      </c>
      <c r="B1017">
        <v>65</v>
      </c>
      <c r="C1017">
        <v>142.10923076923078</v>
      </c>
      <c r="D1017">
        <v>9237.1</v>
      </c>
      <c r="E1017">
        <v>7</v>
      </c>
      <c r="F1017">
        <v>126.02857142857144</v>
      </c>
      <c r="G1017">
        <v>882.2</v>
      </c>
      <c r="H1017">
        <v>72</v>
      </c>
      <c r="I1017">
        <v>140.54583333333335</v>
      </c>
      <c r="J1017">
        <v>10119.300000000001</v>
      </c>
      <c r="K1017">
        <v>0</v>
      </c>
      <c r="L1017">
        <v>1016</v>
      </c>
      <c r="M1017">
        <f>IF(MONTH(A1017)=4,1,0)</f>
        <v>0</v>
      </c>
      <c r="N1017">
        <f>IF(MONTH(A1017)=8,1,0)</f>
        <v>0</v>
      </c>
      <c r="O1017">
        <f>IF(MONTH(A1017)=9,1,0)</f>
        <v>0</v>
      </c>
      <c r="P1017">
        <f>IF(MONTH(A1017)=10,1,0)</f>
        <v>1</v>
      </c>
      <c r="Q1017">
        <f>IF(MONTH(A1017)=12,1,0)</f>
        <v>0</v>
      </c>
      <c r="R1017">
        <f>IF(WEEKDAY(A1017)&gt;=6,1,0)</f>
        <v>0</v>
      </c>
      <c r="S1017">
        <v>16381.3</v>
      </c>
      <c r="T1017">
        <f>IF(MONTH(A1017)=2,1,0)</f>
        <v>0</v>
      </c>
      <c r="U1017">
        <f>IF(MONTH(A1017)=3,1,0)</f>
        <v>0</v>
      </c>
      <c r="V1017">
        <f>IF(MONTH(A1017)=5,1,0)</f>
        <v>0</v>
      </c>
      <c r="W1017">
        <f>IF(MONTH(A1017)=6,1,0)</f>
        <v>0</v>
      </c>
      <c r="X1017">
        <f>IF(MONTH(A1017)=7,1,0)</f>
        <v>0</v>
      </c>
      <c r="Y1017">
        <f>IF(MONTH(A1017)=11,1,0)</f>
        <v>0</v>
      </c>
    </row>
    <row r="1018" spans="1:25">
      <c r="A1018" s="1">
        <v>41561</v>
      </c>
      <c r="B1018">
        <v>68</v>
      </c>
      <c r="C1018">
        <v>146.05882352941177</v>
      </c>
      <c r="D1018">
        <v>9932</v>
      </c>
      <c r="E1018">
        <v>6</v>
      </c>
      <c r="F1018">
        <v>127.86666666666667</v>
      </c>
      <c r="G1018">
        <v>767.2</v>
      </c>
      <c r="H1018">
        <v>74</v>
      </c>
      <c r="I1018">
        <v>144.58378378378379</v>
      </c>
      <c r="J1018">
        <v>10699.2</v>
      </c>
      <c r="K1018">
        <v>0</v>
      </c>
      <c r="L1018">
        <v>1017</v>
      </c>
      <c r="M1018">
        <f>IF(MONTH(A1018)=4,1,0)</f>
        <v>0</v>
      </c>
      <c r="N1018">
        <f>IF(MONTH(A1018)=8,1,0)</f>
        <v>0</v>
      </c>
      <c r="O1018">
        <f>IF(MONTH(A1018)=9,1,0)</f>
        <v>0</v>
      </c>
      <c r="P1018">
        <f>IF(MONTH(A1018)=10,1,0)</f>
        <v>1</v>
      </c>
      <c r="Q1018">
        <f>IF(MONTH(A1018)=12,1,0)</f>
        <v>0</v>
      </c>
      <c r="R1018">
        <f>IF(WEEKDAY(A1018)&gt;=6,1,0)</f>
        <v>0</v>
      </c>
      <c r="S1018">
        <v>10119.300000000001</v>
      </c>
      <c r="T1018">
        <f>IF(MONTH(A1018)=2,1,0)</f>
        <v>0</v>
      </c>
      <c r="U1018">
        <f>IF(MONTH(A1018)=3,1,0)</f>
        <v>0</v>
      </c>
      <c r="V1018">
        <f>IF(MONTH(A1018)=5,1,0)</f>
        <v>0</v>
      </c>
      <c r="W1018">
        <f>IF(MONTH(A1018)=6,1,0)</f>
        <v>0</v>
      </c>
      <c r="X1018">
        <f>IF(MONTH(A1018)=7,1,0)</f>
        <v>0</v>
      </c>
      <c r="Y1018">
        <f>IF(MONTH(A1018)=11,1,0)</f>
        <v>0</v>
      </c>
    </row>
    <row r="1019" spans="1:25">
      <c r="A1019" s="1">
        <v>41562</v>
      </c>
      <c r="B1019">
        <v>77</v>
      </c>
      <c r="C1019">
        <v>145.55844155844156</v>
      </c>
      <c r="D1019">
        <v>11208</v>
      </c>
      <c r="E1019">
        <v>6</v>
      </c>
      <c r="F1019">
        <v>161.20000000000002</v>
      </c>
      <c r="G1019">
        <v>967.2</v>
      </c>
      <c r="H1019">
        <v>83</v>
      </c>
      <c r="I1019">
        <v>146.68915662650602</v>
      </c>
      <c r="J1019">
        <v>12175.2</v>
      </c>
      <c r="K1019">
        <v>0</v>
      </c>
      <c r="L1019">
        <v>1018</v>
      </c>
      <c r="M1019">
        <f>IF(MONTH(A1019)=4,1,0)</f>
        <v>0</v>
      </c>
      <c r="N1019">
        <f>IF(MONTH(A1019)=8,1,0)</f>
        <v>0</v>
      </c>
      <c r="O1019">
        <f>IF(MONTH(A1019)=9,1,0)</f>
        <v>0</v>
      </c>
      <c r="P1019">
        <f>IF(MONTH(A1019)=10,1,0)</f>
        <v>1</v>
      </c>
      <c r="Q1019">
        <f>IF(MONTH(A1019)=12,1,0)</f>
        <v>0</v>
      </c>
      <c r="R1019">
        <f>IF(WEEKDAY(A1019)&gt;=6,1,0)</f>
        <v>0</v>
      </c>
      <c r="S1019">
        <v>10699.2</v>
      </c>
      <c r="T1019">
        <f>IF(MONTH(A1019)=2,1,0)</f>
        <v>0</v>
      </c>
      <c r="U1019">
        <f>IF(MONTH(A1019)=3,1,0)</f>
        <v>0</v>
      </c>
      <c r="V1019">
        <f>IF(MONTH(A1019)=5,1,0)</f>
        <v>0</v>
      </c>
      <c r="W1019">
        <f>IF(MONTH(A1019)=6,1,0)</f>
        <v>0</v>
      </c>
      <c r="X1019">
        <f>IF(MONTH(A1019)=7,1,0)</f>
        <v>0</v>
      </c>
      <c r="Y1019">
        <f>IF(MONTH(A1019)=11,1,0)</f>
        <v>0</v>
      </c>
    </row>
    <row r="1020" spans="1:25">
      <c r="A1020" s="1">
        <v>41563</v>
      </c>
      <c r="B1020">
        <v>80</v>
      </c>
      <c r="C1020">
        <v>139.875</v>
      </c>
      <c r="D1020">
        <v>11190</v>
      </c>
      <c r="E1020">
        <v>15</v>
      </c>
      <c r="F1020">
        <v>151.76666666666668</v>
      </c>
      <c r="G1020">
        <v>2276.5</v>
      </c>
      <c r="H1020">
        <v>95</v>
      </c>
      <c r="I1020">
        <v>141.75263157894736</v>
      </c>
      <c r="J1020">
        <v>13466.5</v>
      </c>
      <c r="K1020">
        <v>0</v>
      </c>
      <c r="L1020">
        <v>1019</v>
      </c>
      <c r="M1020">
        <f>IF(MONTH(A1020)=4,1,0)</f>
        <v>0</v>
      </c>
      <c r="N1020">
        <f>IF(MONTH(A1020)=8,1,0)</f>
        <v>0</v>
      </c>
      <c r="O1020">
        <f>IF(MONTH(A1020)=9,1,0)</f>
        <v>0</v>
      </c>
      <c r="P1020">
        <f>IF(MONTH(A1020)=10,1,0)</f>
        <v>1</v>
      </c>
      <c r="Q1020">
        <f>IF(MONTH(A1020)=12,1,0)</f>
        <v>0</v>
      </c>
      <c r="R1020">
        <f>IF(WEEKDAY(A1020)&gt;=6,1,0)</f>
        <v>0</v>
      </c>
      <c r="S1020">
        <v>12175.2</v>
      </c>
      <c r="T1020">
        <f>IF(MONTH(A1020)=2,1,0)</f>
        <v>0</v>
      </c>
      <c r="U1020">
        <f>IF(MONTH(A1020)=3,1,0)</f>
        <v>0</v>
      </c>
      <c r="V1020">
        <f>IF(MONTH(A1020)=5,1,0)</f>
        <v>0</v>
      </c>
      <c r="W1020">
        <f>IF(MONTH(A1020)=6,1,0)</f>
        <v>0</v>
      </c>
      <c r="X1020">
        <f>IF(MONTH(A1020)=7,1,0)</f>
        <v>0</v>
      </c>
      <c r="Y1020">
        <f>IF(MONTH(A1020)=11,1,0)</f>
        <v>0</v>
      </c>
    </row>
    <row r="1021" spans="1:25">
      <c r="A1021" s="1">
        <v>41564</v>
      </c>
      <c r="B1021">
        <v>72</v>
      </c>
      <c r="C1021">
        <v>125.59722222222223</v>
      </c>
      <c r="D1021">
        <v>9043</v>
      </c>
      <c r="E1021">
        <v>26</v>
      </c>
      <c r="F1021">
        <v>122.24230769230768</v>
      </c>
      <c r="G1021">
        <v>3178.2999999999997</v>
      </c>
      <c r="H1021">
        <v>98</v>
      </c>
      <c r="I1021">
        <v>124.70714285714286</v>
      </c>
      <c r="J1021">
        <v>12221.3</v>
      </c>
      <c r="K1021">
        <v>0</v>
      </c>
      <c r="L1021">
        <v>1020</v>
      </c>
      <c r="M1021">
        <f>IF(MONTH(A1021)=4,1,0)</f>
        <v>0</v>
      </c>
      <c r="N1021">
        <f>IF(MONTH(A1021)=8,1,0)</f>
        <v>0</v>
      </c>
      <c r="O1021">
        <f>IF(MONTH(A1021)=9,1,0)</f>
        <v>0</v>
      </c>
      <c r="P1021">
        <f>IF(MONTH(A1021)=10,1,0)</f>
        <v>1</v>
      </c>
      <c r="Q1021">
        <f>IF(MONTH(A1021)=12,1,0)</f>
        <v>0</v>
      </c>
      <c r="R1021">
        <f>IF(WEEKDAY(A1021)&gt;=6,1,0)</f>
        <v>0</v>
      </c>
      <c r="S1021">
        <v>13466.5</v>
      </c>
      <c r="T1021">
        <f>IF(MONTH(A1021)=2,1,0)</f>
        <v>0</v>
      </c>
      <c r="U1021">
        <f>IF(MONTH(A1021)=3,1,0)</f>
        <v>0</v>
      </c>
      <c r="V1021">
        <f>IF(MONTH(A1021)=5,1,0)</f>
        <v>0</v>
      </c>
      <c r="W1021">
        <f>IF(MONTH(A1021)=6,1,0)</f>
        <v>0</v>
      </c>
      <c r="X1021">
        <f>IF(MONTH(A1021)=7,1,0)</f>
        <v>0</v>
      </c>
      <c r="Y1021">
        <f>IF(MONTH(A1021)=11,1,0)</f>
        <v>0</v>
      </c>
    </row>
    <row r="1022" spans="1:25">
      <c r="A1022" s="1">
        <v>41565</v>
      </c>
      <c r="B1022">
        <v>56</v>
      </c>
      <c r="C1022">
        <v>130.32142857142858</v>
      </c>
      <c r="D1022">
        <v>7298</v>
      </c>
      <c r="E1022">
        <v>30</v>
      </c>
      <c r="F1022">
        <v>120.30666666666666</v>
      </c>
      <c r="G1022">
        <v>3609.2</v>
      </c>
      <c r="H1022">
        <v>86</v>
      </c>
      <c r="I1022">
        <v>126.82790697674419</v>
      </c>
      <c r="J1022">
        <v>10907.2</v>
      </c>
      <c r="K1022">
        <v>0</v>
      </c>
      <c r="L1022">
        <v>1021</v>
      </c>
      <c r="M1022">
        <f>IF(MONTH(A1022)=4,1,0)</f>
        <v>0</v>
      </c>
      <c r="N1022">
        <f>IF(MONTH(A1022)=8,1,0)</f>
        <v>0</v>
      </c>
      <c r="O1022">
        <f>IF(MONTH(A1022)=9,1,0)</f>
        <v>0</v>
      </c>
      <c r="P1022">
        <f>IF(MONTH(A1022)=10,1,0)</f>
        <v>1</v>
      </c>
      <c r="Q1022">
        <f>IF(MONTH(A1022)=12,1,0)</f>
        <v>0</v>
      </c>
      <c r="R1022">
        <f>IF(WEEKDAY(A1022)&gt;=6,1,0)</f>
        <v>1</v>
      </c>
      <c r="S1022">
        <v>12221.3</v>
      </c>
      <c r="T1022">
        <f>IF(MONTH(A1022)=2,1,0)</f>
        <v>0</v>
      </c>
      <c r="U1022">
        <f>IF(MONTH(A1022)=3,1,0)</f>
        <v>0</v>
      </c>
      <c r="V1022">
        <f>IF(MONTH(A1022)=5,1,0)</f>
        <v>0</v>
      </c>
      <c r="W1022">
        <f>IF(MONTH(A1022)=6,1,0)</f>
        <v>0</v>
      </c>
      <c r="X1022">
        <f>IF(MONTH(A1022)=7,1,0)</f>
        <v>0</v>
      </c>
      <c r="Y1022">
        <f>IF(MONTH(A1022)=11,1,0)</f>
        <v>0</v>
      </c>
    </row>
    <row r="1023" spans="1:25">
      <c r="A1023" s="1">
        <v>41566</v>
      </c>
      <c r="B1023">
        <v>35</v>
      </c>
      <c r="C1023">
        <v>142.42857142857142</v>
      </c>
      <c r="D1023">
        <v>4985</v>
      </c>
      <c r="E1023">
        <v>36</v>
      </c>
      <c r="F1023">
        <v>138.68333333333331</v>
      </c>
      <c r="G1023">
        <v>4992.5999999999995</v>
      </c>
      <c r="H1023">
        <v>71</v>
      </c>
      <c r="I1023">
        <v>140.5295774647887</v>
      </c>
      <c r="J1023">
        <v>9977.5999999999985</v>
      </c>
      <c r="K1023">
        <v>0</v>
      </c>
      <c r="L1023">
        <v>1022</v>
      </c>
      <c r="M1023">
        <f>IF(MONTH(A1023)=4,1,0)</f>
        <v>0</v>
      </c>
      <c r="N1023">
        <f>IF(MONTH(A1023)=8,1,0)</f>
        <v>0</v>
      </c>
      <c r="O1023">
        <f>IF(MONTH(A1023)=9,1,0)</f>
        <v>0</v>
      </c>
      <c r="P1023">
        <f>IF(MONTH(A1023)=10,1,0)</f>
        <v>1</v>
      </c>
      <c r="Q1023">
        <f>IF(MONTH(A1023)=12,1,0)</f>
        <v>0</v>
      </c>
      <c r="R1023">
        <f>IF(WEEKDAY(A1023)&gt;=6,1,0)</f>
        <v>1</v>
      </c>
      <c r="S1023">
        <v>10907.2</v>
      </c>
      <c r="T1023">
        <f>IF(MONTH(A1023)=2,1,0)</f>
        <v>0</v>
      </c>
      <c r="U1023">
        <f>IF(MONTH(A1023)=3,1,0)</f>
        <v>0</v>
      </c>
      <c r="V1023">
        <f>IF(MONTH(A1023)=5,1,0)</f>
        <v>0</v>
      </c>
      <c r="W1023">
        <f>IF(MONTH(A1023)=6,1,0)</f>
        <v>0</v>
      </c>
      <c r="X1023">
        <f>IF(MONTH(A1023)=7,1,0)</f>
        <v>0</v>
      </c>
      <c r="Y1023">
        <f>IF(MONTH(A1023)=11,1,0)</f>
        <v>0</v>
      </c>
    </row>
    <row r="1024" spans="1:25">
      <c r="A1024" s="1">
        <v>41567</v>
      </c>
      <c r="B1024">
        <v>63</v>
      </c>
      <c r="C1024">
        <v>149.31746031746033</v>
      </c>
      <c r="D1024">
        <v>9407</v>
      </c>
      <c r="E1024">
        <v>10</v>
      </c>
      <c r="F1024">
        <v>145.30000000000001</v>
      </c>
      <c r="G1024">
        <v>1453</v>
      </c>
      <c r="H1024">
        <v>73</v>
      </c>
      <c r="I1024">
        <v>148.76712328767124</v>
      </c>
      <c r="J1024">
        <v>10860</v>
      </c>
      <c r="K1024">
        <v>0</v>
      </c>
      <c r="L1024">
        <v>1023</v>
      </c>
      <c r="M1024">
        <f>IF(MONTH(A1024)=4,1,0)</f>
        <v>0</v>
      </c>
      <c r="N1024">
        <f>IF(MONTH(A1024)=8,1,0)</f>
        <v>0</v>
      </c>
      <c r="O1024">
        <f>IF(MONTH(A1024)=9,1,0)</f>
        <v>0</v>
      </c>
      <c r="P1024">
        <f>IF(MONTH(A1024)=10,1,0)</f>
        <v>1</v>
      </c>
      <c r="Q1024">
        <f>IF(MONTH(A1024)=12,1,0)</f>
        <v>0</v>
      </c>
      <c r="R1024">
        <f>IF(WEEKDAY(A1024)&gt;=6,1,0)</f>
        <v>0</v>
      </c>
      <c r="S1024">
        <v>9977.5999999999985</v>
      </c>
      <c r="T1024">
        <f>IF(MONTH(A1024)=2,1,0)</f>
        <v>0</v>
      </c>
      <c r="U1024">
        <f>IF(MONTH(A1024)=3,1,0)</f>
        <v>0</v>
      </c>
      <c r="V1024">
        <f>IF(MONTH(A1024)=5,1,0)</f>
        <v>0</v>
      </c>
      <c r="W1024">
        <f>IF(MONTH(A1024)=6,1,0)</f>
        <v>0</v>
      </c>
      <c r="X1024">
        <f>IF(MONTH(A1024)=7,1,0)</f>
        <v>0</v>
      </c>
      <c r="Y1024">
        <f>IF(MONTH(A1024)=11,1,0)</f>
        <v>0</v>
      </c>
    </row>
    <row r="1025" spans="1:25">
      <c r="A1025" s="1">
        <v>41568</v>
      </c>
      <c r="B1025">
        <v>66</v>
      </c>
      <c r="C1025">
        <v>150.13636363636363</v>
      </c>
      <c r="D1025">
        <v>9909</v>
      </c>
      <c r="E1025">
        <v>14</v>
      </c>
      <c r="F1025">
        <v>147.85714285714286</v>
      </c>
      <c r="G1025">
        <v>2070</v>
      </c>
      <c r="H1025">
        <v>80</v>
      </c>
      <c r="I1025">
        <v>149.73750000000001</v>
      </c>
      <c r="J1025">
        <v>11979</v>
      </c>
      <c r="K1025">
        <v>0</v>
      </c>
      <c r="L1025">
        <v>1024</v>
      </c>
      <c r="M1025">
        <f>IF(MONTH(A1025)=4,1,0)</f>
        <v>0</v>
      </c>
      <c r="N1025">
        <f>IF(MONTH(A1025)=8,1,0)</f>
        <v>0</v>
      </c>
      <c r="O1025">
        <f>IF(MONTH(A1025)=9,1,0)</f>
        <v>0</v>
      </c>
      <c r="P1025">
        <f>IF(MONTH(A1025)=10,1,0)</f>
        <v>1</v>
      </c>
      <c r="Q1025">
        <f>IF(MONTH(A1025)=12,1,0)</f>
        <v>0</v>
      </c>
      <c r="R1025">
        <f>IF(WEEKDAY(A1025)&gt;=6,1,0)</f>
        <v>0</v>
      </c>
      <c r="S1025">
        <v>10860</v>
      </c>
      <c r="T1025">
        <f>IF(MONTH(A1025)=2,1,0)</f>
        <v>0</v>
      </c>
      <c r="U1025">
        <f>IF(MONTH(A1025)=3,1,0)</f>
        <v>0</v>
      </c>
      <c r="V1025">
        <f>IF(MONTH(A1025)=5,1,0)</f>
        <v>0</v>
      </c>
      <c r="W1025">
        <f>IF(MONTH(A1025)=6,1,0)</f>
        <v>0</v>
      </c>
      <c r="X1025">
        <f>IF(MONTH(A1025)=7,1,0)</f>
        <v>0</v>
      </c>
      <c r="Y1025">
        <f>IF(MONTH(A1025)=11,1,0)</f>
        <v>0</v>
      </c>
    </row>
    <row r="1026" spans="1:25">
      <c r="A1026" s="1">
        <v>41569</v>
      </c>
      <c r="B1026">
        <v>71</v>
      </c>
      <c r="C1026">
        <v>143.45070422535213</v>
      </c>
      <c r="D1026">
        <v>10185</v>
      </c>
      <c r="E1026">
        <v>12</v>
      </c>
      <c r="F1026">
        <v>130.74916666666667</v>
      </c>
      <c r="G1026">
        <v>1568.99</v>
      </c>
      <c r="H1026">
        <v>83</v>
      </c>
      <c r="I1026">
        <v>141.6143373493976</v>
      </c>
      <c r="J1026">
        <v>11753.99</v>
      </c>
      <c r="K1026">
        <v>0</v>
      </c>
      <c r="L1026">
        <v>1025</v>
      </c>
      <c r="M1026">
        <f>IF(MONTH(A1026)=4,1,0)</f>
        <v>0</v>
      </c>
      <c r="N1026">
        <f>IF(MONTH(A1026)=8,1,0)</f>
        <v>0</v>
      </c>
      <c r="O1026">
        <f>IF(MONTH(A1026)=9,1,0)</f>
        <v>0</v>
      </c>
      <c r="P1026">
        <f>IF(MONTH(A1026)=10,1,0)</f>
        <v>1</v>
      </c>
      <c r="Q1026">
        <f>IF(MONTH(A1026)=12,1,0)</f>
        <v>0</v>
      </c>
      <c r="R1026">
        <f>IF(WEEKDAY(A1026)&gt;=6,1,0)</f>
        <v>0</v>
      </c>
      <c r="S1026">
        <v>11979</v>
      </c>
      <c r="T1026">
        <f>IF(MONTH(A1026)=2,1,0)</f>
        <v>0</v>
      </c>
      <c r="U1026">
        <f>IF(MONTH(A1026)=3,1,0)</f>
        <v>0</v>
      </c>
      <c r="V1026">
        <f>IF(MONTH(A1026)=5,1,0)</f>
        <v>0</v>
      </c>
      <c r="W1026">
        <f>IF(MONTH(A1026)=6,1,0)</f>
        <v>0</v>
      </c>
      <c r="X1026">
        <f>IF(MONTH(A1026)=7,1,0)</f>
        <v>0</v>
      </c>
      <c r="Y1026">
        <f>IF(MONTH(A1026)=11,1,0)</f>
        <v>0</v>
      </c>
    </row>
    <row r="1027" spans="1:25">
      <c r="A1027" s="1">
        <v>41570</v>
      </c>
      <c r="B1027">
        <v>64</v>
      </c>
      <c r="C1027">
        <v>145.734375</v>
      </c>
      <c r="D1027">
        <v>9327</v>
      </c>
      <c r="E1027">
        <v>16</v>
      </c>
      <c r="F1027">
        <v>123.875</v>
      </c>
      <c r="G1027">
        <v>1982</v>
      </c>
      <c r="H1027">
        <v>80</v>
      </c>
      <c r="I1027">
        <v>141.36250000000001</v>
      </c>
      <c r="J1027">
        <v>11309</v>
      </c>
      <c r="K1027">
        <v>0</v>
      </c>
      <c r="L1027">
        <v>1026</v>
      </c>
      <c r="M1027">
        <f>IF(MONTH(A1027)=4,1,0)</f>
        <v>0</v>
      </c>
      <c r="N1027">
        <f>IF(MONTH(A1027)=8,1,0)</f>
        <v>0</v>
      </c>
      <c r="O1027">
        <f>IF(MONTH(A1027)=9,1,0)</f>
        <v>0</v>
      </c>
      <c r="P1027">
        <f>IF(MONTH(A1027)=10,1,0)</f>
        <v>1</v>
      </c>
      <c r="Q1027">
        <f>IF(MONTH(A1027)=12,1,0)</f>
        <v>0</v>
      </c>
      <c r="R1027">
        <f>IF(WEEKDAY(A1027)&gt;=6,1,0)</f>
        <v>0</v>
      </c>
      <c r="S1027">
        <v>11753.99</v>
      </c>
      <c r="T1027">
        <f>IF(MONTH(A1027)=2,1,0)</f>
        <v>0</v>
      </c>
      <c r="U1027">
        <f>IF(MONTH(A1027)=3,1,0)</f>
        <v>0</v>
      </c>
      <c r="V1027">
        <f>IF(MONTH(A1027)=5,1,0)</f>
        <v>0</v>
      </c>
      <c r="W1027">
        <f>IF(MONTH(A1027)=6,1,0)</f>
        <v>0</v>
      </c>
      <c r="X1027">
        <f>IF(MONTH(A1027)=7,1,0)</f>
        <v>0</v>
      </c>
      <c r="Y1027">
        <f>IF(MONTH(A1027)=11,1,0)</f>
        <v>0</v>
      </c>
    </row>
    <row r="1028" spans="1:25">
      <c r="A1028" s="1">
        <v>41571</v>
      </c>
      <c r="B1028">
        <v>54</v>
      </c>
      <c r="C1028">
        <v>137.53703703703704</v>
      </c>
      <c r="D1028">
        <v>7427</v>
      </c>
      <c r="E1028">
        <v>24</v>
      </c>
      <c r="F1028">
        <v>108.96666666666665</v>
      </c>
      <c r="G1028">
        <v>2615.1999999999998</v>
      </c>
      <c r="H1028">
        <v>78</v>
      </c>
      <c r="I1028">
        <v>128.74615384615385</v>
      </c>
      <c r="J1028">
        <v>10042.200000000001</v>
      </c>
      <c r="K1028">
        <v>0</v>
      </c>
      <c r="L1028">
        <v>1027</v>
      </c>
      <c r="M1028">
        <f>IF(MONTH(A1028)=4,1,0)</f>
        <v>0</v>
      </c>
      <c r="N1028">
        <f>IF(MONTH(A1028)=8,1,0)</f>
        <v>0</v>
      </c>
      <c r="O1028">
        <f>IF(MONTH(A1028)=9,1,0)</f>
        <v>0</v>
      </c>
      <c r="P1028">
        <f>IF(MONTH(A1028)=10,1,0)</f>
        <v>1</v>
      </c>
      <c r="Q1028">
        <f>IF(MONTH(A1028)=12,1,0)</f>
        <v>0</v>
      </c>
      <c r="R1028">
        <f>IF(WEEKDAY(A1028)&gt;=6,1,0)</f>
        <v>0</v>
      </c>
      <c r="S1028">
        <v>11309</v>
      </c>
      <c r="T1028">
        <f>IF(MONTH(A1028)=2,1,0)</f>
        <v>0</v>
      </c>
      <c r="U1028">
        <f>IF(MONTH(A1028)=3,1,0)</f>
        <v>0</v>
      </c>
      <c r="V1028">
        <f>IF(MONTH(A1028)=5,1,0)</f>
        <v>0</v>
      </c>
      <c r="W1028">
        <f>IF(MONTH(A1028)=6,1,0)</f>
        <v>0</v>
      </c>
      <c r="X1028">
        <f>IF(MONTH(A1028)=7,1,0)</f>
        <v>0</v>
      </c>
      <c r="Y1028">
        <f>IF(MONTH(A1028)=11,1,0)</f>
        <v>0</v>
      </c>
    </row>
    <row r="1029" spans="1:25">
      <c r="A1029" s="1">
        <v>41572</v>
      </c>
      <c r="B1029">
        <v>29</v>
      </c>
      <c r="C1029">
        <v>118.72413793103448</v>
      </c>
      <c r="D1029">
        <v>3443</v>
      </c>
      <c r="E1029">
        <v>19</v>
      </c>
      <c r="F1029">
        <v>119.43684210526317</v>
      </c>
      <c r="G1029">
        <v>2269.3000000000002</v>
      </c>
      <c r="H1029">
        <v>48</v>
      </c>
      <c r="I1029">
        <v>119.00625000000001</v>
      </c>
      <c r="J1029">
        <v>5712.3</v>
      </c>
      <c r="K1029">
        <v>0</v>
      </c>
      <c r="L1029">
        <v>1028</v>
      </c>
      <c r="M1029">
        <f>IF(MONTH(A1029)=4,1,0)</f>
        <v>0</v>
      </c>
      <c r="N1029">
        <f>IF(MONTH(A1029)=8,1,0)</f>
        <v>0</v>
      </c>
      <c r="O1029">
        <f>IF(MONTH(A1029)=9,1,0)</f>
        <v>0</v>
      </c>
      <c r="P1029">
        <f>IF(MONTH(A1029)=10,1,0)</f>
        <v>1</v>
      </c>
      <c r="Q1029">
        <f>IF(MONTH(A1029)=12,1,0)</f>
        <v>0</v>
      </c>
      <c r="R1029">
        <f>IF(WEEKDAY(A1029)&gt;=6,1,0)</f>
        <v>1</v>
      </c>
      <c r="S1029">
        <v>10042.200000000001</v>
      </c>
      <c r="T1029">
        <f>IF(MONTH(A1029)=2,1,0)</f>
        <v>0</v>
      </c>
      <c r="U1029">
        <f>IF(MONTH(A1029)=3,1,0)</f>
        <v>0</v>
      </c>
      <c r="V1029">
        <f>IF(MONTH(A1029)=5,1,0)</f>
        <v>0</v>
      </c>
      <c r="W1029">
        <f>IF(MONTH(A1029)=6,1,0)</f>
        <v>0</v>
      </c>
      <c r="X1029">
        <f>IF(MONTH(A1029)=7,1,0)</f>
        <v>0</v>
      </c>
      <c r="Y1029">
        <f>IF(MONTH(A1029)=11,1,0)</f>
        <v>0</v>
      </c>
    </row>
    <row r="1030" spans="1:25">
      <c r="A1030" s="1">
        <v>41573</v>
      </c>
      <c r="B1030">
        <v>6</v>
      </c>
      <c r="C1030">
        <v>143.5</v>
      </c>
      <c r="D1030">
        <v>861</v>
      </c>
      <c r="E1030">
        <v>11</v>
      </c>
      <c r="F1030">
        <v>128.84545454545457</v>
      </c>
      <c r="G1030">
        <v>1417.3000000000002</v>
      </c>
      <c r="H1030">
        <v>17</v>
      </c>
      <c r="I1030">
        <v>134.01764705882354</v>
      </c>
      <c r="J1030">
        <v>2278.3000000000002</v>
      </c>
      <c r="K1030">
        <v>0</v>
      </c>
      <c r="L1030">
        <v>1029</v>
      </c>
      <c r="M1030">
        <f>IF(MONTH(A1030)=4,1,0)</f>
        <v>0</v>
      </c>
      <c r="N1030">
        <f>IF(MONTH(A1030)=8,1,0)</f>
        <v>0</v>
      </c>
      <c r="O1030">
        <f>IF(MONTH(A1030)=9,1,0)</f>
        <v>0</v>
      </c>
      <c r="P1030">
        <f>IF(MONTH(A1030)=10,1,0)</f>
        <v>1</v>
      </c>
      <c r="Q1030">
        <f>IF(MONTH(A1030)=12,1,0)</f>
        <v>0</v>
      </c>
      <c r="R1030">
        <f>IF(WEEKDAY(A1030)&gt;=6,1,0)</f>
        <v>1</v>
      </c>
      <c r="S1030">
        <v>5712.3</v>
      </c>
      <c r="T1030">
        <f>IF(MONTH(A1030)=2,1,0)</f>
        <v>0</v>
      </c>
      <c r="U1030">
        <f>IF(MONTH(A1030)=3,1,0)</f>
        <v>0</v>
      </c>
      <c r="V1030">
        <f>IF(MONTH(A1030)=5,1,0)</f>
        <v>0</v>
      </c>
      <c r="W1030">
        <f>IF(MONTH(A1030)=6,1,0)</f>
        <v>0</v>
      </c>
      <c r="X1030">
        <f>IF(MONTH(A1030)=7,1,0)</f>
        <v>0</v>
      </c>
      <c r="Y1030">
        <f>IF(MONTH(A1030)=11,1,0)</f>
        <v>0</v>
      </c>
    </row>
    <row r="1031" spans="1:25">
      <c r="A1031" s="1">
        <v>41574</v>
      </c>
      <c r="B1031">
        <v>57</v>
      </c>
      <c r="C1031">
        <v>154.31578947368422</v>
      </c>
      <c r="D1031">
        <v>8796</v>
      </c>
      <c r="E1031">
        <v>4</v>
      </c>
      <c r="F1031">
        <v>111.05</v>
      </c>
      <c r="G1031">
        <v>444.2</v>
      </c>
      <c r="H1031">
        <v>61</v>
      </c>
      <c r="I1031">
        <v>151.47868852459018</v>
      </c>
      <c r="J1031">
        <v>9240.2000000000007</v>
      </c>
      <c r="K1031">
        <v>0</v>
      </c>
      <c r="L1031">
        <v>1030</v>
      </c>
      <c r="M1031">
        <f>IF(MONTH(A1031)=4,1,0)</f>
        <v>0</v>
      </c>
      <c r="N1031">
        <f>IF(MONTH(A1031)=8,1,0)</f>
        <v>0</v>
      </c>
      <c r="O1031">
        <f>IF(MONTH(A1031)=9,1,0)</f>
        <v>0</v>
      </c>
      <c r="P1031">
        <f>IF(MONTH(A1031)=10,1,0)</f>
        <v>1</v>
      </c>
      <c r="Q1031">
        <f>IF(MONTH(A1031)=12,1,0)</f>
        <v>0</v>
      </c>
      <c r="R1031">
        <f>IF(WEEKDAY(A1031)&gt;=6,1,0)</f>
        <v>0</v>
      </c>
      <c r="S1031">
        <v>2278.3000000000002</v>
      </c>
      <c r="T1031">
        <f>IF(MONTH(A1031)=2,1,0)</f>
        <v>0</v>
      </c>
      <c r="U1031">
        <f>IF(MONTH(A1031)=3,1,0)</f>
        <v>0</v>
      </c>
      <c r="V1031">
        <f>IF(MONTH(A1031)=5,1,0)</f>
        <v>0</v>
      </c>
      <c r="W1031">
        <f>IF(MONTH(A1031)=6,1,0)</f>
        <v>0</v>
      </c>
      <c r="X1031">
        <f>IF(MONTH(A1031)=7,1,0)</f>
        <v>0</v>
      </c>
      <c r="Y1031">
        <f>IF(MONTH(A1031)=11,1,0)</f>
        <v>0</v>
      </c>
    </row>
    <row r="1032" spans="1:25">
      <c r="A1032" s="1">
        <v>41575</v>
      </c>
      <c r="B1032">
        <v>77</v>
      </c>
      <c r="C1032">
        <v>154.64935064935065</v>
      </c>
      <c r="D1032">
        <v>11908</v>
      </c>
      <c r="E1032">
        <v>7</v>
      </c>
      <c r="F1032">
        <v>132.6</v>
      </c>
      <c r="G1032">
        <v>928.2</v>
      </c>
      <c r="H1032">
        <v>84</v>
      </c>
      <c r="I1032">
        <v>152.81190476190477</v>
      </c>
      <c r="J1032">
        <v>12836.2</v>
      </c>
      <c r="K1032">
        <v>0</v>
      </c>
      <c r="L1032">
        <v>1031</v>
      </c>
      <c r="M1032">
        <f>IF(MONTH(A1032)=4,1,0)</f>
        <v>0</v>
      </c>
      <c r="N1032">
        <f>IF(MONTH(A1032)=8,1,0)</f>
        <v>0</v>
      </c>
      <c r="O1032">
        <f>IF(MONTH(A1032)=9,1,0)</f>
        <v>0</v>
      </c>
      <c r="P1032">
        <f>IF(MONTH(A1032)=10,1,0)</f>
        <v>1</v>
      </c>
      <c r="Q1032">
        <f>IF(MONTH(A1032)=12,1,0)</f>
        <v>0</v>
      </c>
      <c r="R1032">
        <f>IF(WEEKDAY(A1032)&gt;=6,1,0)</f>
        <v>0</v>
      </c>
      <c r="S1032">
        <v>9240.2000000000007</v>
      </c>
      <c r="T1032">
        <f>IF(MONTH(A1032)=2,1,0)</f>
        <v>0</v>
      </c>
      <c r="U1032">
        <f>IF(MONTH(A1032)=3,1,0)</f>
        <v>0</v>
      </c>
      <c r="V1032">
        <f>IF(MONTH(A1032)=5,1,0)</f>
        <v>0</v>
      </c>
      <c r="W1032">
        <f>IF(MONTH(A1032)=6,1,0)</f>
        <v>0</v>
      </c>
      <c r="X1032">
        <f>IF(MONTH(A1032)=7,1,0)</f>
        <v>0</v>
      </c>
      <c r="Y1032">
        <f>IF(MONTH(A1032)=11,1,0)</f>
        <v>0</v>
      </c>
    </row>
    <row r="1033" spans="1:25">
      <c r="A1033" s="1">
        <v>41576</v>
      </c>
      <c r="B1033">
        <v>84</v>
      </c>
      <c r="C1033">
        <v>155.73809523809524</v>
      </c>
      <c r="D1033">
        <v>13082</v>
      </c>
      <c r="E1033">
        <v>10</v>
      </c>
      <c r="F1033">
        <v>130.24</v>
      </c>
      <c r="G1033">
        <v>1302.4000000000001</v>
      </c>
      <c r="H1033">
        <v>94</v>
      </c>
      <c r="I1033">
        <v>153.02553191489361</v>
      </c>
      <c r="J1033">
        <v>14384.4</v>
      </c>
      <c r="K1033">
        <v>0</v>
      </c>
      <c r="L1033">
        <v>1032</v>
      </c>
      <c r="M1033">
        <f>IF(MONTH(A1033)=4,1,0)</f>
        <v>0</v>
      </c>
      <c r="N1033">
        <f>IF(MONTH(A1033)=8,1,0)</f>
        <v>0</v>
      </c>
      <c r="O1033">
        <f>IF(MONTH(A1033)=9,1,0)</f>
        <v>0</v>
      </c>
      <c r="P1033">
        <f>IF(MONTH(A1033)=10,1,0)</f>
        <v>1</v>
      </c>
      <c r="Q1033">
        <f>IF(MONTH(A1033)=12,1,0)</f>
        <v>0</v>
      </c>
      <c r="R1033">
        <f>IF(WEEKDAY(A1033)&gt;=6,1,0)</f>
        <v>0</v>
      </c>
      <c r="S1033">
        <v>12836.2</v>
      </c>
      <c r="T1033">
        <f>IF(MONTH(A1033)=2,1,0)</f>
        <v>0</v>
      </c>
      <c r="U1033">
        <f>IF(MONTH(A1033)=3,1,0)</f>
        <v>0</v>
      </c>
      <c r="V1033">
        <f>IF(MONTH(A1033)=5,1,0)</f>
        <v>0</v>
      </c>
      <c r="W1033">
        <f>IF(MONTH(A1033)=6,1,0)</f>
        <v>0</v>
      </c>
      <c r="X1033">
        <f>IF(MONTH(A1033)=7,1,0)</f>
        <v>0</v>
      </c>
      <c r="Y1033">
        <f>IF(MONTH(A1033)=11,1,0)</f>
        <v>0</v>
      </c>
    </row>
    <row r="1034" spans="1:25">
      <c r="A1034" s="1">
        <v>41577</v>
      </c>
      <c r="B1034">
        <v>55</v>
      </c>
      <c r="C1034">
        <v>155.83636363636364</v>
      </c>
      <c r="D1034">
        <v>8571</v>
      </c>
      <c r="E1034">
        <v>7</v>
      </c>
      <c r="F1034">
        <v>130.99857142857144</v>
      </c>
      <c r="G1034">
        <v>916.99</v>
      </c>
      <c r="H1034">
        <v>62</v>
      </c>
      <c r="I1034">
        <v>153.03209677419355</v>
      </c>
      <c r="J1034">
        <v>9487.99</v>
      </c>
      <c r="K1034">
        <v>0</v>
      </c>
      <c r="L1034">
        <v>1033</v>
      </c>
      <c r="M1034">
        <f>IF(MONTH(A1034)=4,1,0)</f>
        <v>0</v>
      </c>
      <c r="N1034">
        <f>IF(MONTH(A1034)=8,1,0)</f>
        <v>0</v>
      </c>
      <c r="O1034">
        <f>IF(MONTH(A1034)=9,1,0)</f>
        <v>0</v>
      </c>
      <c r="P1034">
        <f>IF(MONTH(A1034)=10,1,0)</f>
        <v>1</v>
      </c>
      <c r="Q1034">
        <f>IF(MONTH(A1034)=12,1,0)</f>
        <v>0</v>
      </c>
      <c r="R1034">
        <f>IF(WEEKDAY(A1034)&gt;=6,1,0)</f>
        <v>0</v>
      </c>
      <c r="S1034">
        <v>14384.4</v>
      </c>
      <c r="T1034">
        <f>IF(MONTH(A1034)=2,1,0)</f>
        <v>0</v>
      </c>
      <c r="U1034">
        <f>IF(MONTH(A1034)=3,1,0)</f>
        <v>0</v>
      </c>
      <c r="V1034">
        <f>IF(MONTH(A1034)=5,1,0)</f>
        <v>0</v>
      </c>
      <c r="W1034">
        <f>IF(MONTH(A1034)=6,1,0)</f>
        <v>0</v>
      </c>
      <c r="X1034">
        <f>IF(MONTH(A1034)=7,1,0)</f>
        <v>0</v>
      </c>
      <c r="Y1034">
        <f>IF(MONTH(A1034)=11,1,0)</f>
        <v>0</v>
      </c>
    </row>
    <row r="1035" spans="1:25">
      <c r="A1035" s="1">
        <v>41578</v>
      </c>
      <c r="B1035">
        <v>76</v>
      </c>
      <c r="C1035">
        <v>144.11842105263159</v>
      </c>
      <c r="D1035">
        <v>10953</v>
      </c>
      <c r="E1035">
        <v>13</v>
      </c>
      <c r="F1035">
        <v>104.70769230769231</v>
      </c>
      <c r="G1035">
        <v>1361.2</v>
      </c>
      <c r="H1035">
        <v>89</v>
      </c>
      <c r="I1035">
        <v>138.361797752809</v>
      </c>
      <c r="J1035">
        <v>12314.2</v>
      </c>
      <c r="K1035">
        <v>0</v>
      </c>
      <c r="L1035">
        <v>1034</v>
      </c>
      <c r="M1035">
        <f>IF(MONTH(A1035)=4,1,0)</f>
        <v>0</v>
      </c>
      <c r="N1035">
        <f>IF(MONTH(A1035)=8,1,0)</f>
        <v>0</v>
      </c>
      <c r="O1035">
        <f>IF(MONTH(A1035)=9,1,0)</f>
        <v>0</v>
      </c>
      <c r="P1035">
        <f>IF(MONTH(A1035)=10,1,0)</f>
        <v>1</v>
      </c>
      <c r="Q1035">
        <f>IF(MONTH(A1035)=12,1,0)</f>
        <v>0</v>
      </c>
      <c r="R1035">
        <f>IF(WEEKDAY(A1035)&gt;=6,1,0)</f>
        <v>0</v>
      </c>
      <c r="S1035">
        <v>9487.99</v>
      </c>
      <c r="T1035">
        <f>IF(MONTH(A1035)=2,1,0)</f>
        <v>0</v>
      </c>
      <c r="U1035">
        <f>IF(MONTH(A1035)=3,1,0)</f>
        <v>0</v>
      </c>
      <c r="V1035">
        <f>IF(MONTH(A1035)=5,1,0)</f>
        <v>0</v>
      </c>
      <c r="W1035">
        <f>IF(MONTH(A1035)=6,1,0)</f>
        <v>0</v>
      </c>
      <c r="X1035">
        <f>IF(MONTH(A1035)=7,1,0)</f>
        <v>0</v>
      </c>
      <c r="Y1035">
        <f>IF(MONTH(A1035)=11,1,0)</f>
        <v>0</v>
      </c>
    </row>
    <row r="1036" spans="1:25">
      <c r="A1036" s="1">
        <v>41579</v>
      </c>
      <c r="B1036">
        <v>49</v>
      </c>
      <c r="C1036">
        <v>92.387755102040813</v>
      </c>
      <c r="D1036">
        <v>4527</v>
      </c>
      <c r="E1036">
        <v>19</v>
      </c>
      <c r="F1036">
        <v>136.66842105263157</v>
      </c>
      <c r="G1036">
        <v>2596.6999999999998</v>
      </c>
      <c r="H1036">
        <v>68</v>
      </c>
      <c r="I1036">
        <v>104.76029411764705</v>
      </c>
      <c r="J1036">
        <v>7123.7</v>
      </c>
      <c r="K1036">
        <v>0</v>
      </c>
      <c r="L1036">
        <v>1035</v>
      </c>
      <c r="M1036">
        <f>IF(MONTH(A1036)=4,1,0)</f>
        <v>0</v>
      </c>
      <c r="N1036">
        <f>IF(MONTH(A1036)=8,1,0)</f>
        <v>0</v>
      </c>
      <c r="O1036">
        <f>IF(MONTH(A1036)=9,1,0)</f>
        <v>0</v>
      </c>
      <c r="P1036">
        <f>IF(MONTH(A1036)=10,1,0)</f>
        <v>0</v>
      </c>
      <c r="Q1036">
        <f>IF(MONTH(A1036)=12,1,0)</f>
        <v>0</v>
      </c>
      <c r="R1036">
        <f>IF(WEEKDAY(A1036)&gt;=6,1,0)</f>
        <v>1</v>
      </c>
      <c r="S1036">
        <v>12314.2</v>
      </c>
      <c r="T1036">
        <f>IF(MONTH(A1036)=2,1,0)</f>
        <v>0</v>
      </c>
      <c r="U1036">
        <f>IF(MONTH(A1036)=3,1,0)</f>
        <v>0</v>
      </c>
      <c r="V1036">
        <f>IF(MONTH(A1036)=5,1,0)</f>
        <v>0</v>
      </c>
      <c r="W1036">
        <f>IF(MONTH(A1036)=6,1,0)</f>
        <v>0</v>
      </c>
      <c r="X1036">
        <f>IF(MONTH(A1036)=7,1,0)</f>
        <v>0</v>
      </c>
      <c r="Y1036">
        <f>IF(MONTH(A1036)=11,1,0)</f>
        <v>1</v>
      </c>
    </row>
    <row r="1037" spans="1:25">
      <c r="A1037" s="1">
        <v>41580</v>
      </c>
      <c r="B1037">
        <v>38</v>
      </c>
      <c r="C1037">
        <v>80.526315789473685</v>
      </c>
      <c r="D1037">
        <v>3060</v>
      </c>
      <c r="E1037">
        <v>18</v>
      </c>
      <c r="F1037">
        <v>144.98888888888891</v>
      </c>
      <c r="G1037">
        <v>2609.8000000000002</v>
      </c>
      <c r="H1037">
        <v>56</v>
      </c>
      <c r="I1037">
        <v>101.24642857142858</v>
      </c>
      <c r="J1037">
        <v>5669.8</v>
      </c>
      <c r="K1037">
        <v>0</v>
      </c>
      <c r="L1037">
        <v>1036</v>
      </c>
      <c r="M1037">
        <f>IF(MONTH(A1037)=4,1,0)</f>
        <v>0</v>
      </c>
      <c r="N1037">
        <f>IF(MONTH(A1037)=8,1,0)</f>
        <v>0</v>
      </c>
      <c r="O1037">
        <f>IF(MONTH(A1037)=9,1,0)</f>
        <v>0</v>
      </c>
      <c r="P1037">
        <f>IF(MONTH(A1037)=10,1,0)</f>
        <v>0</v>
      </c>
      <c r="Q1037">
        <f>IF(MONTH(A1037)=12,1,0)</f>
        <v>0</v>
      </c>
      <c r="R1037">
        <f>IF(WEEKDAY(A1037)&gt;=6,1,0)</f>
        <v>1</v>
      </c>
      <c r="S1037">
        <v>7123.7</v>
      </c>
      <c r="T1037">
        <f>IF(MONTH(A1037)=2,1,0)</f>
        <v>0</v>
      </c>
      <c r="U1037">
        <f>IF(MONTH(A1037)=3,1,0)</f>
        <v>0</v>
      </c>
      <c r="V1037">
        <f>IF(MONTH(A1037)=5,1,0)</f>
        <v>0</v>
      </c>
      <c r="W1037">
        <f>IF(MONTH(A1037)=6,1,0)</f>
        <v>0</v>
      </c>
      <c r="X1037">
        <f>IF(MONTH(A1037)=7,1,0)</f>
        <v>0</v>
      </c>
      <c r="Y1037">
        <f>IF(MONTH(A1037)=11,1,0)</f>
        <v>1</v>
      </c>
    </row>
    <row r="1038" spans="1:25">
      <c r="A1038" s="1">
        <v>41581</v>
      </c>
      <c r="B1038">
        <v>57</v>
      </c>
      <c r="C1038">
        <v>130.12280701754386</v>
      </c>
      <c r="D1038">
        <v>7417</v>
      </c>
      <c r="E1038">
        <v>5</v>
      </c>
      <c r="F1038">
        <v>129.4</v>
      </c>
      <c r="G1038">
        <v>647</v>
      </c>
      <c r="H1038">
        <v>62</v>
      </c>
      <c r="I1038">
        <v>130.06451612903226</v>
      </c>
      <c r="J1038">
        <v>8064</v>
      </c>
      <c r="K1038">
        <v>0</v>
      </c>
      <c r="L1038">
        <v>1037</v>
      </c>
      <c r="M1038">
        <f>IF(MONTH(A1038)=4,1,0)</f>
        <v>0</v>
      </c>
      <c r="N1038">
        <f>IF(MONTH(A1038)=8,1,0)</f>
        <v>0</v>
      </c>
      <c r="O1038">
        <f>IF(MONTH(A1038)=9,1,0)</f>
        <v>0</v>
      </c>
      <c r="P1038">
        <f>IF(MONTH(A1038)=10,1,0)</f>
        <v>0</v>
      </c>
      <c r="Q1038">
        <f>IF(MONTH(A1038)=12,1,0)</f>
        <v>0</v>
      </c>
      <c r="R1038">
        <f>IF(WEEKDAY(A1038)&gt;=6,1,0)</f>
        <v>0</v>
      </c>
      <c r="S1038">
        <v>5669.8</v>
      </c>
      <c r="T1038">
        <f>IF(MONTH(A1038)=2,1,0)</f>
        <v>0</v>
      </c>
      <c r="U1038">
        <f>IF(MONTH(A1038)=3,1,0)</f>
        <v>0</v>
      </c>
      <c r="V1038">
        <f>IF(MONTH(A1038)=5,1,0)</f>
        <v>0</v>
      </c>
      <c r="W1038">
        <f>IF(MONTH(A1038)=6,1,0)</f>
        <v>0</v>
      </c>
      <c r="X1038">
        <f>IF(MONTH(A1038)=7,1,0)</f>
        <v>0</v>
      </c>
      <c r="Y1038">
        <f>IF(MONTH(A1038)=11,1,0)</f>
        <v>1</v>
      </c>
    </row>
    <row r="1039" spans="1:25">
      <c r="A1039" s="1">
        <v>41582</v>
      </c>
      <c r="B1039">
        <v>61</v>
      </c>
      <c r="C1039">
        <v>147.11475409836066</v>
      </c>
      <c r="D1039">
        <v>8974</v>
      </c>
      <c r="E1039">
        <v>6</v>
      </c>
      <c r="F1039">
        <v>103</v>
      </c>
      <c r="G1039">
        <v>618</v>
      </c>
      <c r="H1039">
        <v>67</v>
      </c>
      <c r="I1039">
        <v>143.16417910447763</v>
      </c>
      <c r="J1039">
        <v>9592</v>
      </c>
      <c r="K1039">
        <v>0</v>
      </c>
      <c r="L1039">
        <v>1038</v>
      </c>
      <c r="M1039">
        <f>IF(MONTH(A1039)=4,1,0)</f>
        <v>0</v>
      </c>
      <c r="N1039">
        <f>IF(MONTH(A1039)=8,1,0)</f>
        <v>0</v>
      </c>
      <c r="O1039">
        <f>IF(MONTH(A1039)=9,1,0)</f>
        <v>0</v>
      </c>
      <c r="P1039">
        <f>IF(MONTH(A1039)=10,1,0)</f>
        <v>0</v>
      </c>
      <c r="Q1039">
        <f>IF(MONTH(A1039)=12,1,0)</f>
        <v>0</v>
      </c>
      <c r="R1039">
        <f>IF(WEEKDAY(A1039)&gt;=6,1,0)</f>
        <v>0</v>
      </c>
      <c r="S1039">
        <v>8064</v>
      </c>
      <c r="T1039">
        <f>IF(MONTH(A1039)=2,1,0)</f>
        <v>0</v>
      </c>
      <c r="U1039">
        <f>IF(MONTH(A1039)=3,1,0)</f>
        <v>0</v>
      </c>
      <c r="V1039">
        <f>IF(MONTH(A1039)=5,1,0)</f>
        <v>0</v>
      </c>
      <c r="W1039">
        <f>IF(MONTH(A1039)=6,1,0)</f>
        <v>0</v>
      </c>
      <c r="X1039">
        <f>IF(MONTH(A1039)=7,1,0)</f>
        <v>0</v>
      </c>
      <c r="Y1039">
        <f>IF(MONTH(A1039)=11,1,0)</f>
        <v>1</v>
      </c>
    </row>
    <row r="1040" spans="1:25">
      <c r="A1040" s="1">
        <v>41583</v>
      </c>
      <c r="B1040">
        <v>63</v>
      </c>
      <c r="C1040">
        <v>148.28571428571428</v>
      </c>
      <c r="D1040">
        <v>9342</v>
      </c>
      <c r="E1040">
        <v>6</v>
      </c>
      <c r="F1040">
        <v>116.68333333333334</v>
      </c>
      <c r="G1040">
        <v>700.1</v>
      </c>
      <c r="H1040">
        <v>69</v>
      </c>
      <c r="I1040">
        <v>145.53768115942029</v>
      </c>
      <c r="J1040">
        <v>10042.1</v>
      </c>
      <c r="K1040">
        <v>0</v>
      </c>
      <c r="L1040">
        <v>1039</v>
      </c>
      <c r="M1040">
        <f>IF(MONTH(A1040)=4,1,0)</f>
        <v>0</v>
      </c>
      <c r="N1040">
        <f>IF(MONTH(A1040)=8,1,0)</f>
        <v>0</v>
      </c>
      <c r="O1040">
        <f>IF(MONTH(A1040)=9,1,0)</f>
        <v>0</v>
      </c>
      <c r="P1040">
        <f>IF(MONTH(A1040)=10,1,0)</f>
        <v>0</v>
      </c>
      <c r="Q1040">
        <f>IF(MONTH(A1040)=12,1,0)</f>
        <v>0</v>
      </c>
      <c r="R1040">
        <f>IF(WEEKDAY(A1040)&gt;=6,1,0)</f>
        <v>0</v>
      </c>
      <c r="S1040">
        <v>9592</v>
      </c>
      <c r="T1040">
        <f>IF(MONTH(A1040)=2,1,0)</f>
        <v>0</v>
      </c>
      <c r="U1040">
        <f>IF(MONTH(A1040)=3,1,0)</f>
        <v>0</v>
      </c>
      <c r="V1040">
        <f>IF(MONTH(A1040)=5,1,0)</f>
        <v>0</v>
      </c>
      <c r="W1040">
        <f>IF(MONTH(A1040)=6,1,0)</f>
        <v>0</v>
      </c>
      <c r="X1040">
        <f>IF(MONTH(A1040)=7,1,0)</f>
        <v>0</v>
      </c>
      <c r="Y1040">
        <f>IF(MONTH(A1040)=11,1,0)</f>
        <v>1</v>
      </c>
    </row>
    <row r="1041" spans="1:25">
      <c r="A1041" s="1">
        <v>41584</v>
      </c>
      <c r="B1041">
        <v>42</v>
      </c>
      <c r="C1041">
        <v>149.95238095238096</v>
      </c>
      <c r="D1041">
        <v>6298</v>
      </c>
      <c r="E1041">
        <v>11</v>
      </c>
      <c r="F1041">
        <v>121.01818181818182</v>
      </c>
      <c r="G1041">
        <v>1331.2</v>
      </c>
      <c r="H1041">
        <v>53</v>
      </c>
      <c r="I1041">
        <v>143.94716981132075</v>
      </c>
      <c r="J1041">
        <v>7629.2</v>
      </c>
      <c r="K1041">
        <v>0</v>
      </c>
      <c r="L1041">
        <v>1040</v>
      </c>
      <c r="M1041">
        <f>IF(MONTH(A1041)=4,1,0)</f>
        <v>0</v>
      </c>
      <c r="N1041">
        <f>IF(MONTH(A1041)=8,1,0)</f>
        <v>0</v>
      </c>
      <c r="O1041">
        <f>IF(MONTH(A1041)=9,1,0)</f>
        <v>0</v>
      </c>
      <c r="P1041">
        <f>IF(MONTH(A1041)=10,1,0)</f>
        <v>0</v>
      </c>
      <c r="Q1041">
        <f>IF(MONTH(A1041)=12,1,0)</f>
        <v>0</v>
      </c>
      <c r="R1041">
        <f>IF(WEEKDAY(A1041)&gt;=6,1,0)</f>
        <v>0</v>
      </c>
      <c r="S1041">
        <v>10042.1</v>
      </c>
      <c r="T1041">
        <f>IF(MONTH(A1041)=2,1,0)</f>
        <v>0</v>
      </c>
      <c r="U1041">
        <f>IF(MONTH(A1041)=3,1,0)</f>
        <v>0</v>
      </c>
      <c r="V1041">
        <f>IF(MONTH(A1041)=5,1,0)</f>
        <v>0</v>
      </c>
      <c r="W1041">
        <f>IF(MONTH(A1041)=6,1,0)</f>
        <v>0</v>
      </c>
      <c r="X1041">
        <f>IF(MONTH(A1041)=7,1,0)</f>
        <v>0</v>
      </c>
      <c r="Y1041">
        <f>IF(MONTH(A1041)=11,1,0)</f>
        <v>1</v>
      </c>
    </row>
    <row r="1042" spans="1:25">
      <c r="A1042" s="1">
        <v>41585</v>
      </c>
      <c r="B1042">
        <v>69</v>
      </c>
      <c r="C1042">
        <v>145.58405797101449</v>
      </c>
      <c r="D1042">
        <v>10045.299999999999</v>
      </c>
      <c r="E1042">
        <v>22</v>
      </c>
      <c r="F1042">
        <v>115.29545454545452</v>
      </c>
      <c r="G1042">
        <v>2536.4999999999995</v>
      </c>
      <c r="H1042">
        <v>91</v>
      </c>
      <c r="I1042">
        <v>138.26153846153846</v>
      </c>
      <c r="J1042">
        <v>12581.8</v>
      </c>
      <c r="K1042">
        <v>0</v>
      </c>
      <c r="L1042">
        <v>1041</v>
      </c>
      <c r="M1042">
        <f>IF(MONTH(A1042)=4,1,0)</f>
        <v>0</v>
      </c>
      <c r="N1042">
        <f>IF(MONTH(A1042)=8,1,0)</f>
        <v>0</v>
      </c>
      <c r="O1042">
        <f>IF(MONTH(A1042)=9,1,0)</f>
        <v>0</v>
      </c>
      <c r="P1042">
        <f>IF(MONTH(A1042)=10,1,0)</f>
        <v>0</v>
      </c>
      <c r="Q1042">
        <f>IF(MONTH(A1042)=12,1,0)</f>
        <v>0</v>
      </c>
      <c r="R1042">
        <f>IF(WEEKDAY(A1042)&gt;=6,1,0)</f>
        <v>0</v>
      </c>
      <c r="S1042">
        <v>7629.2</v>
      </c>
      <c r="T1042">
        <f>IF(MONTH(A1042)=2,1,0)</f>
        <v>0</v>
      </c>
      <c r="U1042">
        <f>IF(MONTH(A1042)=3,1,0)</f>
        <v>0</v>
      </c>
      <c r="V1042">
        <f>IF(MONTH(A1042)=5,1,0)</f>
        <v>0</v>
      </c>
      <c r="W1042">
        <f>IF(MONTH(A1042)=6,1,0)</f>
        <v>0</v>
      </c>
      <c r="X1042">
        <f>IF(MONTH(A1042)=7,1,0)</f>
        <v>0</v>
      </c>
      <c r="Y1042">
        <f>IF(MONTH(A1042)=11,1,0)</f>
        <v>1</v>
      </c>
    </row>
    <row r="1043" spans="1:25">
      <c r="A1043" s="1">
        <v>41586</v>
      </c>
      <c r="B1043">
        <v>69</v>
      </c>
      <c r="C1043">
        <v>151.77681159420294</v>
      </c>
      <c r="D1043">
        <v>10472.600000000002</v>
      </c>
      <c r="E1043">
        <v>31</v>
      </c>
      <c r="F1043">
        <v>165.25161290322578</v>
      </c>
      <c r="G1043">
        <v>5122.7999999999993</v>
      </c>
      <c r="H1043">
        <v>100</v>
      </c>
      <c r="I1043">
        <v>155.95400000000001</v>
      </c>
      <c r="J1043">
        <v>15595.400000000001</v>
      </c>
      <c r="K1043">
        <v>0</v>
      </c>
      <c r="L1043">
        <v>1042</v>
      </c>
      <c r="M1043">
        <f>IF(MONTH(A1043)=4,1,0)</f>
        <v>0</v>
      </c>
      <c r="N1043">
        <f>IF(MONTH(A1043)=8,1,0)</f>
        <v>0</v>
      </c>
      <c r="O1043">
        <f>IF(MONTH(A1043)=9,1,0)</f>
        <v>0</v>
      </c>
      <c r="P1043">
        <f>IF(MONTH(A1043)=10,1,0)</f>
        <v>0</v>
      </c>
      <c r="Q1043">
        <f>IF(MONTH(A1043)=12,1,0)</f>
        <v>0</v>
      </c>
      <c r="R1043">
        <f>IF(WEEKDAY(A1043)&gt;=6,1,0)</f>
        <v>1</v>
      </c>
      <c r="S1043">
        <v>12581.8</v>
      </c>
      <c r="T1043">
        <f>IF(MONTH(A1043)=2,1,0)</f>
        <v>0</v>
      </c>
      <c r="U1043">
        <f>IF(MONTH(A1043)=3,1,0)</f>
        <v>0</v>
      </c>
      <c r="V1043">
        <f>IF(MONTH(A1043)=5,1,0)</f>
        <v>0</v>
      </c>
      <c r="W1043">
        <f>IF(MONTH(A1043)=6,1,0)</f>
        <v>0</v>
      </c>
      <c r="X1043">
        <f>IF(MONTH(A1043)=7,1,0)</f>
        <v>0</v>
      </c>
      <c r="Y1043">
        <f>IF(MONTH(A1043)=11,1,0)</f>
        <v>1</v>
      </c>
    </row>
    <row r="1044" spans="1:25">
      <c r="A1044" s="1">
        <v>41587</v>
      </c>
      <c r="B1044">
        <v>42</v>
      </c>
      <c r="C1044">
        <v>162.31666666666669</v>
      </c>
      <c r="D1044">
        <v>6817.3000000000011</v>
      </c>
      <c r="E1044">
        <v>38</v>
      </c>
      <c r="F1044">
        <v>204.09736842105266</v>
      </c>
      <c r="G1044">
        <v>7755.7000000000007</v>
      </c>
      <c r="H1044">
        <v>80</v>
      </c>
      <c r="I1044">
        <v>182.16250000000002</v>
      </c>
      <c r="J1044">
        <v>14573.000000000002</v>
      </c>
      <c r="K1044">
        <v>1</v>
      </c>
      <c r="L1044">
        <v>1043</v>
      </c>
      <c r="M1044">
        <f>IF(MONTH(A1044)=4,1,0)</f>
        <v>0</v>
      </c>
      <c r="N1044">
        <f>IF(MONTH(A1044)=8,1,0)</f>
        <v>0</v>
      </c>
      <c r="O1044">
        <f>IF(MONTH(A1044)=9,1,0)</f>
        <v>0</v>
      </c>
      <c r="P1044">
        <f>IF(MONTH(A1044)=10,1,0)</f>
        <v>0</v>
      </c>
      <c r="Q1044">
        <f>IF(MONTH(A1044)=12,1,0)</f>
        <v>0</v>
      </c>
      <c r="R1044">
        <f>IF(WEEKDAY(A1044)&gt;=6,1,0)</f>
        <v>1</v>
      </c>
      <c r="S1044">
        <v>15595.400000000001</v>
      </c>
      <c r="T1044">
        <f>IF(MONTH(A1044)=2,1,0)</f>
        <v>0</v>
      </c>
      <c r="U1044">
        <f>IF(MONTH(A1044)=3,1,0)</f>
        <v>0</v>
      </c>
      <c r="V1044">
        <f>IF(MONTH(A1044)=5,1,0)</f>
        <v>0</v>
      </c>
      <c r="W1044">
        <f>IF(MONTH(A1044)=6,1,0)</f>
        <v>0</v>
      </c>
      <c r="X1044">
        <f>IF(MONTH(A1044)=7,1,0)</f>
        <v>0</v>
      </c>
      <c r="Y1044">
        <f>IF(MONTH(A1044)=11,1,0)</f>
        <v>1</v>
      </c>
    </row>
    <row r="1045" spans="1:25">
      <c r="A1045" s="1">
        <v>41588</v>
      </c>
      <c r="B1045">
        <v>39</v>
      </c>
      <c r="C1045">
        <v>146.56410256410257</v>
      </c>
      <c r="D1045">
        <v>5716</v>
      </c>
      <c r="E1045">
        <v>5</v>
      </c>
      <c r="F1045">
        <v>109.6</v>
      </c>
      <c r="G1045">
        <v>548</v>
      </c>
      <c r="H1045">
        <v>44</v>
      </c>
      <c r="I1045">
        <v>142.36363636363637</v>
      </c>
      <c r="J1045">
        <v>6264</v>
      </c>
      <c r="K1045">
        <v>0</v>
      </c>
      <c r="L1045">
        <v>1044</v>
      </c>
      <c r="M1045">
        <f>IF(MONTH(A1045)=4,1,0)</f>
        <v>0</v>
      </c>
      <c r="N1045">
        <f>IF(MONTH(A1045)=8,1,0)</f>
        <v>0</v>
      </c>
      <c r="O1045">
        <f>IF(MONTH(A1045)=9,1,0)</f>
        <v>0</v>
      </c>
      <c r="P1045">
        <f>IF(MONTH(A1045)=10,1,0)</f>
        <v>0</v>
      </c>
      <c r="Q1045">
        <f>IF(MONTH(A1045)=12,1,0)</f>
        <v>0</v>
      </c>
      <c r="R1045">
        <f>IF(WEEKDAY(A1045)&gt;=6,1,0)</f>
        <v>0</v>
      </c>
      <c r="S1045">
        <v>14573.000000000002</v>
      </c>
      <c r="T1045">
        <f>IF(MONTH(A1045)=2,1,0)</f>
        <v>0</v>
      </c>
      <c r="U1045">
        <f>IF(MONTH(A1045)=3,1,0)</f>
        <v>0</v>
      </c>
      <c r="V1045">
        <f>IF(MONTH(A1045)=5,1,0)</f>
        <v>0</v>
      </c>
      <c r="W1045">
        <f>IF(MONTH(A1045)=6,1,0)</f>
        <v>0</v>
      </c>
      <c r="X1045">
        <f>IF(MONTH(A1045)=7,1,0)</f>
        <v>0</v>
      </c>
      <c r="Y1045">
        <f>IF(MONTH(A1045)=11,1,0)</f>
        <v>1</v>
      </c>
    </row>
    <row r="1046" spans="1:25">
      <c r="A1046" s="1">
        <v>41589</v>
      </c>
      <c r="B1046">
        <v>45</v>
      </c>
      <c r="C1046">
        <v>147</v>
      </c>
      <c r="D1046">
        <v>6615</v>
      </c>
      <c r="E1046">
        <v>7</v>
      </c>
      <c r="F1046">
        <v>113.01428571428572</v>
      </c>
      <c r="G1046">
        <v>791.1</v>
      </c>
      <c r="H1046">
        <v>52</v>
      </c>
      <c r="I1046">
        <v>142.42500000000001</v>
      </c>
      <c r="J1046">
        <v>7406.1</v>
      </c>
      <c r="K1046">
        <v>0</v>
      </c>
      <c r="L1046">
        <v>1045</v>
      </c>
      <c r="M1046">
        <f>IF(MONTH(A1046)=4,1,0)</f>
        <v>0</v>
      </c>
      <c r="N1046">
        <f>IF(MONTH(A1046)=8,1,0)</f>
        <v>0</v>
      </c>
      <c r="O1046">
        <f>IF(MONTH(A1046)=9,1,0)</f>
        <v>0</v>
      </c>
      <c r="P1046">
        <f>IF(MONTH(A1046)=10,1,0)</f>
        <v>0</v>
      </c>
      <c r="Q1046">
        <f>IF(MONTH(A1046)=12,1,0)</f>
        <v>0</v>
      </c>
      <c r="R1046">
        <f>IF(WEEKDAY(A1046)&gt;=6,1,0)</f>
        <v>0</v>
      </c>
      <c r="S1046">
        <v>6264</v>
      </c>
      <c r="T1046">
        <f>IF(MONTH(A1046)=2,1,0)</f>
        <v>0</v>
      </c>
      <c r="U1046">
        <f>IF(MONTH(A1046)=3,1,0)</f>
        <v>0</v>
      </c>
      <c r="V1046">
        <f>IF(MONTH(A1046)=5,1,0)</f>
        <v>0</v>
      </c>
      <c r="W1046">
        <f>IF(MONTH(A1046)=6,1,0)</f>
        <v>0</v>
      </c>
      <c r="X1046">
        <f>IF(MONTH(A1046)=7,1,0)</f>
        <v>0</v>
      </c>
      <c r="Y1046">
        <f>IF(MONTH(A1046)=11,1,0)</f>
        <v>1</v>
      </c>
    </row>
    <row r="1047" spans="1:25">
      <c r="A1047" s="1">
        <v>41590</v>
      </c>
      <c r="B1047">
        <v>59</v>
      </c>
      <c r="C1047">
        <v>148.74576271186442</v>
      </c>
      <c r="D1047">
        <v>8776</v>
      </c>
      <c r="E1047">
        <v>9</v>
      </c>
      <c r="F1047">
        <v>93.366666666666674</v>
      </c>
      <c r="G1047">
        <v>840.30000000000007</v>
      </c>
      <c r="H1047">
        <v>68</v>
      </c>
      <c r="I1047">
        <v>141.41617647058823</v>
      </c>
      <c r="J1047">
        <v>9616.2999999999993</v>
      </c>
      <c r="K1047">
        <v>0</v>
      </c>
      <c r="L1047">
        <v>1046</v>
      </c>
      <c r="M1047">
        <f>IF(MONTH(A1047)=4,1,0)</f>
        <v>0</v>
      </c>
      <c r="N1047">
        <f>IF(MONTH(A1047)=8,1,0)</f>
        <v>0</v>
      </c>
      <c r="O1047">
        <f>IF(MONTH(A1047)=9,1,0)</f>
        <v>0</v>
      </c>
      <c r="P1047">
        <f>IF(MONTH(A1047)=10,1,0)</f>
        <v>0</v>
      </c>
      <c r="Q1047">
        <f>IF(MONTH(A1047)=12,1,0)</f>
        <v>0</v>
      </c>
      <c r="R1047">
        <f>IF(WEEKDAY(A1047)&gt;=6,1,0)</f>
        <v>0</v>
      </c>
      <c r="S1047">
        <v>7406.1</v>
      </c>
      <c r="T1047">
        <f>IF(MONTH(A1047)=2,1,0)</f>
        <v>0</v>
      </c>
      <c r="U1047">
        <f>IF(MONTH(A1047)=3,1,0)</f>
        <v>0</v>
      </c>
      <c r="V1047">
        <f>IF(MONTH(A1047)=5,1,0)</f>
        <v>0</v>
      </c>
      <c r="W1047">
        <f>IF(MONTH(A1047)=6,1,0)</f>
        <v>0</v>
      </c>
      <c r="X1047">
        <f>IF(MONTH(A1047)=7,1,0)</f>
        <v>0</v>
      </c>
      <c r="Y1047">
        <f>IF(MONTH(A1047)=11,1,0)</f>
        <v>1</v>
      </c>
    </row>
    <row r="1048" spans="1:25">
      <c r="A1048" s="1">
        <v>41591</v>
      </c>
      <c r="B1048">
        <v>44</v>
      </c>
      <c r="C1048">
        <v>146.75</v>
      </c>
      <c r="D1048">
        <v>6457</v>
      </c>
      <c r="E1048">
        <v>7</v>
      </c>
      <c r="F1048">
        <v>81.285714285714292</v>
      </c>
      <c r="G1048">
        <v>569</v>
      </c>
      <c r="H1048">
        <v>51</v>
      </c>
      <c r="I1048">
        <v>137.76470588235293</v>
      </c>
      <c r="J1048">
        <v>7026</v>
      </c>
      <c r="K1048">
        <v>0</v>
      </c>
      <c r="L1048">
        <v>1047</v>
      </c>
      <c r="M1048">
        <f>IF(MONTH(A1048)=4,1,0)</f>
        <v>0</v>
      </c>
      <c r="N1048">
        <f>IF(MONTH(A1048)=8,1,0)</f>
        <v>0</v>
      </c>
      <c r="O1048">
        <f>IF(MONTH(A1048)=9,1,0)</f>
        <v>0</v>
      </c>
      <c r="P1048">
        <f>IF(MONTH(A1048)=10,1,0)</f>
        <v>0</v>
      </c>
      <c r="Q1048">
        <f>IF(MONTH(A1048)=12,1,0)</f>
        <v>0</v>
      </c>
      <c r="R1048">
        <f>IF(WEEKDAY(A1048)&gt;=6,1,0)</f>
        <v>0</v>
      </c>
      <c r="S1048">
        <v>9616.2999999999993</v>
      </c>
      <c r="T1048">
        <f>IF(MONTH(A1048)=2,1,0)</f>
        <v>0</v>
      </c>
      <c r="U1048">
        <f>IF(MONTH(A1048)=3,1,0)</f>
        <v>0</v>
      </c>
      <c r="V1048">
        <f>IF(MONTH(A1048)=5,1,0)</f>
        <v>0</v>
      </c>
      <c r="W1048">
        <f>IF(MONTH(A1048)=6,1,0)</f>
        <v>0</v>
      </c>
      <c r="X1048">
        <f>IF(MONTH(A1048)=7,1,0)</f>
        <v>0</v>
      </c>
      <c r="Y1048">
        <f>IF(MONTH(A1048)=11,1,0)</f>
        <v>1</v>
      </c>
    </row>
    <row r="1049" spans="1:25">
      <c r="A1049" s="1">
        <v>41592</v>
      </c>
      <c r="B1049">
        <v>18</v>
      </c>
      <c r="C1049">
        <v>140.88888888888889</v>
      </c>
      <c r="D1049">
        <v>2536</v>
      </c>
      <c r="E1049">
        <v>12</v>
      </c>
      <c r="F1049">
        <v>88.508333333333326</v>
      </c>
      <c r="G1049">
        <v>1062.0999999999999</v>
      </c>
      <c r="H1049">
        <v>30</v>
      </c>
      <c r="I1049">
        <v>119.93666666666667</v>
      </c>
      <c r="J1049">
        <v>3598.1</v>
      </c>
      <c r="K1049">
        <v>0</v>
      </c>
      <c r="L1049">
        <v>1048</v>
      </c>
      <c r="M1049">
        <f>IF(MONTH(A1049)=4,1,0)</f>
        <v>0</v>
      </c>
      <c r="N1049">
        <f>IF(MONTH(A1049)=8,1,0)</f>
        <v>0</v>
      </c>
      <c r="O1049">
        <f>IF(MONTH(A1049)=9,1,0)</f>
        <v>0</v>
      </c>
      <c r="P1049">
        <f>IF(MONTH(A1049)=10,1,0)</f>
        <v>0</v>
      </c>
      <c r="Q1049">
        <f>IF(MONTH(A1049)=12,1,0)</f>
        <v>0</v>
      </c>
      <c r="R1049">
        <f>IF(WEEKDAY(A1049)&gt;=6,1,0)</f>
        <v>0</v>
      </c>
      <c r="S1049">
        <v>7026</v>
      </c>
      <c r="T1049">
        <f>IF(MONTH(A1049)=2,1,0)</f>
        <v>0</v>
      </c>
      <c r="U1049">
        <f>IF(MONTH(A1049)=3,1,0)</f>
        <v>0</v>
      </c>
      <c r="V1049">
        <f>IF(MONTH(A1049)=5,1,0)</f>
        <v>0</v>
      </c>
      <c r="W1049">
        <f>IF(MONTH(A1049)=6,1,0)</f>
        <v>0</v>
      </c>
      <c r="X1049">
        <f>IF(MONTH(A1049)=7,1,0)</f>
        <v>0</v>
      </c>
      <c r="Y1049">
        <f>IF(MONTH(A1049)=11,1,0)</f>
        <v>1</v>
      </c>
    </row>
    <row r="1050" spans="1:25">
      <c r="A1050" s="1">
        <v>41593</v>
      </c>
      <c r="B1050">
        <v>1</v>
      </c>
      <c r="C1050">
        <v>144</v>
      </c>
      <c r="D1050">
        <v>144</v>
      </c>
      <c r="E1050">
        <v>27</v>
      </c>
      <c r="F1050">
        <v>185.14814814814815</v>
      </c>
      <c r="G1050">
        <v>4999</v>
      </c>
      <c r="H1050">
        <v>28</v>
      </c>
      <c r="I1050">
        <v>183.67857142857142</v>
      </c>
      <c r="J1050">
        <v>5143</v>
      </c>
      <c r="K1050">
        <v>0</v>
      </c>
      <c r="L1050">
        <v>1049</v>
      </c>
      <c r="M1050">
        <f>IF(MONTH(A1050)=4,1,0)</f>
        <v>0</v>
      </c>
      <c r="N1050">
        <f>IF(MONTH(A1050)=8,1,0)</f>
        <v>0</v>
      </c>
      <c r="O1050">
        <f>IF(MONTH(A1050)=9,1,0)</f>
        <v>0</v>
      </c>
      <c r="P1050">
        <f>IF(MONTH(A1050)=10,1,0)</f>
        <v>0</v>
      </c>
      <c r="Q1050">
        <f>IF(MONTH(A1050)=12,1,0)</f>
        <v>0</v>
      </c>
      <c r="R1050">
        <f>IF(WEEKDAY(A1050)&gt;=6,1,0)</f>
        <v>1</v>
      </c>
      <c r="S1050">
        <v>3598.1</v>
      </c>
      <c r="T1050">
        <f>IF(MONTH(A1050)=2,1,0)</f>
        <v>0</v>
      </c>
      <c r="U1050">
        <f>IF(MONTH(A1050)=3,1,0)</f>
        <v>0</v>
      </c>
      <c r="V1050">
        <f>IF(MONTH(A1050)=5,1,0)</f>
        <v>0</v>
      </c>
      <c r="W1050">
        <f>IF(MONTH(A1050)=6,1,0)</f>
        <v>0</v>
      </c>
      <c r="X1050">
        <f>IF(MONTH(A1050)=7,1,0)</f>
        <v>0</v>
      </c>
      <c r="Y1050">
        <f>IF(MONTH(A1050)=11,1,0)</f>
        <v>1</v>
      </c>
    </row>
    <row r="1051" spans="1:25">
      <c r="A1051" s="1">
        <v>41594</v>
      </c>
      <c r="B1051">
        <v>3</v>
      </c>
      <c r="C1051">
        <v>144</v>
      </c>
      <c r="D1051">
        <v>432</v>
      </c>
      <c r="E1051">
        <v>33</v>
      </c>
      <c r="F1051">
        <v>204.23030303030308</v>
      </c>
      <c r="G1051">
        <v>6739.6000000000013</v>
      </c>
      <c r="H1051">
        <v>36</v>
      </c>
      <c r="I1051">
        <v>199.21111111111114</v>
      </c>
      <c r="J1051">
        <v>7171.6000000000013</v>
      </c>
      <c r="K1051">
        <v>1</v>
      </c>
      <c r="L1051">
        <v>1050</v>
      </c>
      <c r="M1051">
        <f>IF(MONTH(A1051)=4,1,0)</f>
        <v>0</v>
      </c>
      <c r="N1051">
        <f>IF(MONTH(A1051)=8,1,0)</f>
        <v>0</v>
      </c>
      <c r="O1051">
        <f>IF(MONTH(A1051)=9,1,0)</f>
        <v>0</v>
      </c>
      <c r="P1051">
        <f>IF(MONTH(A1051)=10,1,0)</f>
        <v>0</v>
      </c>
      <c r="Q1051">
        <f>IF(MONTH(A1051)=12,1,0)</f>
        <v>0</v>
      </c>
      <c r="R1051">
        <f>IF(WEEKDAY(A1051)&gt;=6,1,0)</f>
        <v>1</v>
      </c>
      <c r="S1051">
        <v>5143</v>
      </c>
      <c r="T1051">
        <f>IF(MONTH(A1051)=2,1,0)</f>
        <v>0</v>
      </c>
      <c r="U1051">
        <f>IF(MONTH(A1051)=3,1,0)</f>
        <v>0</v>
      </c>
      <c r="V1051">
        <f>IF(MONTH(A1051)=5,1,0)</f>
        <v>0</v>
      </c>
      <c r="W1051">
        <f>IF(MONTH(A1051)=6,1,0)</f>
        <v>0</v>
      </c>
      <c r="X1051">
        <f>IF(MONTH(A1051)=7,1,0)</f>
        <v>0</v>
      </c>
      <c r="Y1051">
        <f>IF(MONTH(A1051)=11,1,0)</f>
        <v>1</v>
      </c>
    </row>
    <row r="1052" spans="1:25">
      <c r="A1052" s="1">
        <v>41595</v>
      </c>
      <c r="B1052">
        <v>67</v>
      </c>
      <c r="C1052">
        <v>147.13432835820896</v>
      </c>
      <c r="D1052">
        <v>9858</v>
      </c>
      <c r="E1052">
        <v>1</v>
      </c>
      <c r="F1052">
        <v>70</v>
      </c>
      <c r="G1052">
        <v>70</v>
      </c>
      <c r="H1052">
        <v>68</v>
      </c>
      <c r="I1052">
        <v>146</v>
      </c>
      <c r="J1052">
        <v>9928</v>
      </c>
      <c r="K1052">
        <v>0</v>
      </c>
      <c r="L1052">
        <v>1051</v>
      </c>
      <c r="M1052">
        <f>IF(MONTH(A1052)=4,1,0)</f>
        <v>0</v>
      </c>
      <c r="N1052">
        <f>IF(MONTH(A1052)=8,1,0)</f>
        <v>0</v>
      </c>
      <c r="O1052">
        <f>IF(MONTH(A1052)=9,1,0)</f>
        <v>0</v>
      </c>
      <c r="P1052">
        <f>IF(MONTH(A1052)=10,1,0)</f>
        <v>0</v>
      </c>
      <c r="Q1052">
        <f>IF(MONTH(A1052)=12,1,0)</f>
        <v>0</v>
      </c>
      <c r="R1052">
        <f>IF(WEEKDAY(A1052)&gt;=6,1,0)</f>
        <v>0</v>
      </c>
      <c r="S1052">
        <v>7171.6000000000013</v>
      </c>
      <c r="T1052">
        <f>IF(MONTH(A1052)=2,1,0)</f>
        <v>0</v>
      </c>
      <c r="U1052">
        <f>IF(MONTH(A1052)=3,1,0)</f>
        <v>0</v>
      </c>
      <c r="V1052">
        <f>IF(MONTH(A1052)=5,1,0)</f>
        <v>0</v>
      </c>
      <c r="W1052">
        <f>IF(MONTH(A1052)=6,1,0)</f>
        <v>0</v>
      </c>
      <c r="X1052">
        <f>IF(MONTH(A1052)=7,1,0)</f>
        <v>0</v>
      </c>
      <c r="Y1052">
        <f>IF(MONTH(A1052)=11,1,0)</f>
        <v>1</v>
      </c>
    </row>
    <row r="1053" spans="1:25">
      <c r="A1053" s="1">
        <v>41596</v>
      </c>
      <c r="B1053">
        <v>77</v>
      </c>
      <c r="C1053">
        <v>147.57142857142858</v>
      </c>
      <c r="D1053">
        <v>11363</v>
      </c>
      <c r="E1053">
        <v>3</v>
      </c>
      <c r="F1053">
        <v>99.666666666666671</v>
      </c>
      <c r="G1053">
        <v>299</v>
      </c>
      <c r="H1053">
        <v>80</v>
      </c>
      <c r="I1053">
        <v>145.77500000000001</v>
      </c>
      <c r="J1053">
        <v>11662</v>
      </c>
      <c r="K1053">
        <v>0</v>
      </c>
      <c r="L1053">
        <v>1052</v>
      </c>
      <c r="M1053">
        <f>IF(MONTH(A1053)=4,1,0)</f>
        <v>0</v>
      </c>
      <c r="N1053">
        <f>IF(MONTH(A1053)=8,1,0)</f>
        <v>0</v>
      </c>
      <c r="O1053">
        <f>IF(MONTH(A1053)=9,1,0)</f>
        <v>0</v>
      </c>
      <c r="P1053">
        <f>IF(MONTH(A1053)=10,1,0)</f>
        <v>0</v>
      </c>
      <c r="Q1053">
        <f>IF(MONTH(A1053)=12,1,0)</f>
        <v>0</v>
      </c>
      <c r="R1053">
        <f>IF(WEEKDAY(A1053)&gt;=6,1,0)</f>
        <v>0</v>
      </c>
      <c r="S1053">
        <v>9928</v>
      </c>
      <c r="T1053">
        <f>IF(MONTH(A1053)=2,1,0)</f>
        <v>0</v>
      </c>
      <c r="U1053">
        <f>IF(MONTH(A1053)=3,1,0)</f>
        <v>0</v>
      </c>
      <c r="V1053">
        <f>IF(MONTH(A1053)=5,1,0)</f>
        <v>0</v>
      </c>
      <c r="W1053">
        <f>IF(MONTH(A1053)=6,1,0)</f>
        <v>0</v>
      </c>
      <c r="X1053">
        <f>IF(MONTH(A1053)=7,1,0)</f>
        <v>0</v>
      </c>
      <c r="Y1053">
        <f>IF(MONTH(A1053)=11,1,0)</f>
        <v>1</v>
      </c>
    </row>
    <row r="1054" spans="1:25">
      <c r="A1054" s="1">
        <v>41597</v>
      </c>
      <c r="B1054">
        <v>76</v>
      </c>
      <c r="C1054">
        <v>147.61842105263159</v>
      </c>
      <c r="D1054">
        <v>11219</v>
      </c>
      <c r="E1054">
        <v>6</v>
      </c>
      <c r="F1054">
        <v>92.866666666666674</v>
      </c>
      <c r="G1054">
        <v>557.20000000000005</v>
      </c>
      <c r="H1054">
        <v>82</v>
      </c>
      <c r="I1054">
        <v>143.61219512195123</v>
      </c>
      <c r="J1054">
        <v>11776.2</v>
      </c>
      <c r="K1054">
        <v>0</v>
      </c>
      <c r="L1054">
        <v>1053</v>
      </c>
      <c r="M1054">
        <f>IF(MONTH(A1054)=4,1,0)</f>
        <v>0</v>
      </c>
      <c r="N1054">
        <f>IF(MONTH(A1054)=8,1,0)</f>
        <v>0</v>
      </c>
      <c r="O1054">
        <f>IF(MONTH(A1054)=9,1,0)</f>
        <v>0</v>
      </c>
      <c r="P1054">
        <f>IF(MONTH(A1054)=10,1,0)</f>
        <v>0</v>
      </c>
      <c r="Q1054">
        <f>IF(MONTH(A1054)=12,1,0)</f>
        <v>0</v>
      </c>
      <c r="R1054">
        <f>IF(WEEKDAY(A1054)&gt;=6,1,0)</f>
        <v>0</v>
      </c>
      <c r="S1054">
        <v>11662</v>
      </c>
      <c r="T1054">
        <f>IF(MONTH(A1054)=2,1,0)</f>
        <v>0</v>
      </c>
      <c r="U1054">
        <f>IF(MONTH(A1054)=3,1,0)</f>
        <v>0</v>
      </c>
      <c r="V1054">
        <f>IF(MONTH(A1054)=5,1,0)</f>
        <v>0</v>
      </c>
      <c r="W1054">
        <f>IF(MONTH(A1054)=6,1,0)</f>
        <v>0</v>
      </c>
      <c r="X1054">
        <f>IF(MONTH(A1054)=7,1,0)</f>
        <v>0</v>
      </c>
      <c r="Y1054">
        <f>IF(MONTH(A1054)=11,1,0)</f>
        <v>1</v>
      </c>
    </row>
    <row r="1055" spans="1:25">
      <c r="A1055" s="1">
        <v>41598</v>
      </c>
      <c r="B1055">
        <v>31</v>
      </c>
      <c r="C1055">
        <v>144.96774193548387</v>
      </c>
      <c r="D1055">
        <v>4494</v>
      </c>
      <c r="E1055">
        <v>7</v>
      </c>
      <c r="F1055">
        <v>92.571428571428569</v>
      </c>
      <c r="G1055">
        <v>648</v>
      </c>
      <c r="H1055">
        <v>38</v>
      </c>
      <c r="I1055">
        <v>135.31578947368422</v>
      </c>
      <c r="J1055">
        <v>5142</v>
      </c>
      <c r="K1055">
        <v>0</v>
      </c>
      <c r="L1055">
        <v>1054</v>
      </c>
      <c r="M1055">
        <f>IF(MONTH(A1055)=4,1,0)</f>
        <v>0</v>
      </c>
      <c r="N1055">
        <f>IF(MONTH(A1055)=8,1,0)</f>
        <v>0</v>
      </c>
      <c r="O1055">
        <f>IF(MONTH(A1055)=9,1,0)</f>
        <v>0</v>
      </c>
      <c r="P1055">
        <f>IF(MONTH(A1055)=10,1,0)</f>
        <v>0</v>
      </c>
      <c r="Q1055">
        <f>IF(MONTH(A1055)=12,1,0)</f>
        <v>0</v>
      </c>
      <c r="R1055">
        <f>IF(WEEKDAY(A1055)&gt;=6,1,0)</f>
        <v>0</v>
      </c>
      <c r="S1055">
        <v>11776.2</v>
      </c>
      <c r="T1055">
        <f>IF(MONTH(A1055)=2,1,0)</f>
        <v>0</v>
      </c>
      <c r="U1055">
        <f>IF(MONTH(A1055)=3,1,0)</f>
        <v>0</v>
      </c>
      <c r="V1055">
        <f>IF(MONTH(A1055)=5,1,0)</f>
        <v>0</v>
      </c>
      <c r="W1055">
        <f>IF(MONTH(A1055)=6,1,0)</f>
        <v>0</v>
      </c>
      <c r="X1055">
        <f>IF(MONTH(A1055)=7,1,0)</f>
        <v>0</v>
      </c>
      <c r="Y1055">
        <f>IF(MONTH(A1055)=11,1,0)</f>
        <v>1</v>
      </c>
    </row>
    <row r="1056" spans="1:25">
      <c r="A1056" s="1">
        <v>41599</v>
      </c>
      <c r="B1056">
        <v>42</v>
      </c>
      <c r="C1056">
        <v>137.38095238095238</v>
      </c>
      <c r="D1056">
        <v>5770</v>
      </c>
      <c r="E1056">
        <v>4</v>
      </c>
      <c r="F1056">
        <v>86.025000000000006</v>
      </c>
      <c r="G1056">
        <v>344.1</v>
      </c>
      <c r="H1056">
        <v>46</v>
      </c>
      <c r="I1056">
        <v>132.91521739130437</v>
      </c>
      <c r="J1056">
        <v>6114.1</v>
      </c>
      <c r="K1056">
        <v>0</v>
      </c>
      <c r="L1056">
        <v>1055</v>
      </c>
      <c r="M1056">
        <f>IF(MONTH(A1056)=4,1,0)</f>
        <v>0</v>
      </c>
      <c r="N1056">
        <f>IF(MONTH(A1056)=8,1,0)</f>
        <v>0</v>
      </c>
      <c r="O1056">
        <f>IF(MONTH(A1056)=9,1,0)</f>
        <v>0</v>
      </c>
      <c r="P1056">
        <f>IF(MONTH(A1056)=10,1,0)</f>
        <v>0</v>
      </c>
      <c r="Q1056">
        <f>IF(MONTH(A1056)=12,1,0)</f>
        <v>0</v>
      </c>
      <c r="R1056">
        <f>IF(WEEKDAY(A1056)&gt;=6,1,0)</f>
        <v>0</v>
      </c>
      <c r="S1056">
        <v>5142</v>
      </c>
      <c r="T1056">
        <f>IF(MONTH(A1056)=2,1,0)</f>
        <v>0</v>
      </c>
      <c r="U1056">
        <f>IF(MONTH(A1056)=3,1,0)</f>
        <v>0</v>
      </c>
      <c r="V1056">
        <f>IF(MONTH(A1056)=5,1,0)</f>
        <v>0</v>
      </c>
      <c r="W1056">
        <f>IF(MONTH(A1056)=6,1,0)</f>
        <v>0</v>
      </c>
      <c r="X1056">
        <f>IF(MONTH(A1056)=7,1,0)</f>
        <v>0</v>
      </c>
      <c r="Y1056">
        <f>IF(MONTH(A1056)=11,1,0)</f>
        <v>1</v>
      </c>
    </row>
    <row r="1057" spans="1:25">
      <c r="A1057" s="1">
        <v>41600</v>
      </c>
      <c r="B1057">
        <v>32</v>
      </c>
      <c r="C1057">
        <v>123</v>
      </c>
      <c r="D1057">
        <v>3936</v>
      </c>
      <c r="E1057">
        <v>10</v>
      </c>
      <c r="F1057">
        <v>105.45</v>
      </c>
      <c r="G1057">
        <v>1054.5</v>
      </c>
      <c r="H1057">
        <v>42</v>
      </c>
      <c r="I1057">
        <v>118.82142857142857</v>
      </c>
      <c r="J1057">
        <v>4990.5</v>
      </c>
      <c r="K1057">
        <v>0</v>
      </c>
      <c r="L1057">
        <v>1056</v>
      </c>
      <c r="M1057">
        <f>IF(MONTH(A1057)=4,1,0)</f>
        <v>0</v>
      </c>
      <c r="N1057">
        <f>IF(MONTH(A1057)=8,1,0)</f>
        <v>0</v>
      </c>
      <c r="O1057">
        <f>IF(MONTH(A1057)=9,1,0)</f>
        <v>0</v>
      </c>
      <c r="P1057">
        <f>IF(MONTH(A1057)=10,1,0)</f>
        <v>0</v>
      </c>
      <c r="Q1057">
        <f>IF(MONTH(A1057)=12,1,0)</f>
        <v>0</v>
      </c>
      <c r="R1057">
        <f>IF(WEEKDAY(A1057)&gt;=6,1,0)</f>
        <v>1</v>
      </c>
      <c r="S1057">
        <v>6114.1</v>
      </c>
      <c r="T1057">
        <f>IF(MONTH(A1057)=2,1,0)</f>
        <v>0</v>
      </c>
      <c r="U1057">
        <f>IF(MONTH(A1057)=3,1,0)</f>
        <v>0</v>
      </c>
      <c r="V1057">
        <f>IF(MONTH(A1057)=5,1,0)</f>
        <v>0</v>
      </c>
      <c r="W1057">
        <f>IF(MONTH(A1057)=6,1,0)</f>
        <v>0</v>
      </c>
      <c r="X1057">
        <f>IF(MONTH(A1057)=7,1,0)</f>
        <v>0</v>
      </c>
      <c r="Y1057">
        <f>IF(MONTH(A1057)=11,1,0)</f>
        <v>1</v>
      </c>
    </row>
    <row r="1058" spans="1:25">
      <c r="A1058" s="1">
        <v>41601</v>
      </c>
      <c r="B1058">
        <v>0</v>
      </c>
      <c r="C1058">
        <v>0</v>
      </c>
      <c r="D1058">
        <v>0</v>
      </c>
      <c r="E1058">
        <v>11</v>
      </c>
      <c r="F1058">
        <v>100.85454545454546</v>
      </c>
      <c r="G1058">
        <v>1109.4000000000001</v>
      </c>
      <c r="H1058">
        <v>11</v>
      </c>
      <c r="I1058">
        <v>100.85454545454546</v>
      </c>
      <c r="J1058">
        <v>1109.4000000000001</v>
      </c>
      <c r="K1058">
        <v>0</v>
      </c>
      <c r="L1058">
        <v>1057</v>
      </c>
      <c r="M1058">
        <f>IF(MONTH(A1058)=4,1,0)</f>
        <v>0</v>
      </c>
      <c r="N1058">
        <f>IF(MONTH(A1058)=8,1,0)</f>
        <v>0</v>
      </c>
      <c r="O1058">
        <f>IF(MONTH(A1058)=9,1,0)</f>
        <v>0</v>
      </c>
      <c r="P1058">
        <f>IF(MONTH(A1058)=10,1,0)</f>
        <v>0</v>
      </c>
      <c r="Q1058">
        <f>IF(MONTH(A1058)=12,1,0)</f>
        <v>0</v>
      </c>
      <c r="R1058">
        <f>IF(WEEKDAY(A1058)&gt;=6,1,0)</f>
        <v>1</v>
      </c>
      <c r="S1058">
        <v>4990.5</v>
      </c>
      <c r="T1058">
        <f>IF(MONTH(A1058)=2,1,0)</f>
        <v>0</v>
      </c>
      <c r="U1058">
        <f>IF(MONTH(A1058)=3,1,0)</f>
        <v>0</v>
      </c>
      <c r="V1058">
        <f>IF(MONTH(A1058)=5,1,0)</f>
        <v>0</v>
      </c>
      <c r="W1058">
        <f>IF(MONTH(A1058)=6,1,0)</f>
        <v>0</v>
      </c>
      <c r="X1058">
        <f>IF(MONTH(A1058)=7,1,0)</f>
        <v>0</v>
      </c>
      <c r="Y1058">
        <f>IF(MONTH(A1058)=11,1,0)</f>
        <v>1</v>
      </c>
    </row>
    <row r="1059" spans="1:25">
      <c r="A1059" s="1">
        <v>41602</v>
      </c>
      <c r="B1059">
        <v>0</v>
      </c>
      <c r="C1059">
        <v>0</v>
      </c>
      <c r="D1059">
        <v>0</v>
      </c>
      <c r="E1059">
        <v>2</v>
      </c>
      <c r="F1059">
        <v>89.1</v>
      </c>
      <c r="G1059">
        <v>178.2</v>
      </c>
      <c r="H1059">
        <v>2</v>
      </c>
      <c r="I1059">
        <v>89.1</v>
      </c>
      <c r="J1059">
        <v>178.2</v>
      </c>
      <c r="K1059">
        <v>0</v>
      </c>
      <c r="L1059">
        <v>1058</v>
      </c>
      <c r="M1059">
        <f>IF(MONTH(A1059)=4,1,0)</f>
        <v>0</v>
      </c>
      <c r="N1059">
        <f>IF(MONTH(A1059)=8,1,0)</f>
        <v>0</v>
      </c>
      <c r="O1059">
        <f>IF(MONTH(A1059)=9,1,0)</f>
        <v>0</v>
      </c>
      <c r="P1059">
        <f>IF(MONTH(A1059)=10,1,0)</f>
        <v>0</v>
      </c>
      <c r="Q1059">
        <f>IF(MONTH(A1059)=12,1,0)</f>
        <v>0</v>
      </c>
      <c r="R1059">
        <f>IF(WEEKDAY(A1059)&gt;=6,1,0)</f>
        <v>0</v>
      </c>
      <c r="S1059">
        <v>1109.4000000000001</v>
      </c>
      <c r="T1059">
        <f>IF(MONTH(A1059)=2,1,0)</f>
        <v>0</v>
      </c>
      <c r="U1059">
        <f>IF(MONTH(A1059)=3,1,0)</f>
        <v>0</v>
      </c>
      <c r="V1059">
        <f>IF(MONTH(A1059)=5,1,0)</f>
        <v>0</v>
      </c>
      <c r="W1059">
        <f>IF(MONTH(A1059)=6,1,0)</f>
        <v>0</v>
      </c>
      <c r="X1059">
        <f>IF(MONTH(A1059)=7,1,0)</f>
        <v>0</v>
      </c>
      <c r="Y1059">
        <f>IF(MONTH(A1059)=11,1,0)</f>
        <v>1</v>
      </c>
    </row>
    <row r="1060" spans="1:25">
      <c r="A1060" s="1">
        <v>41603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1059</v>
      </c>
      <c r="M1060">
        <f>IF(MONTH(A1060)=4,1,0)</f>
        <v>0</v>
      </c>
      <c r="N1060">
        <f>IF(MONTH(A1060)=8,1,0)</f>
        <v>0</v>
      </c>
      <c r="O1060">
        <f>IF(MONTH(A1060)=9,1,0)</f>
        <v>0</v>
      </c>
      <c r="P1060">
        <f>IF(MONTH(A1060)=10,1,0)</f>
        <v>0</v>
      </c>
      <c r="Q1060">
        <f>IF(MONTH(A1060)=12,1,0)</f>
        <v>0</v>
      </c>
      <c r="R1060">
        <f>IF(WEEKDAY(A1060)&gt;=6,1,0)</f>
        <v>0</v>
      </c>
      <c r="S1060">
        <v>178.2</v>
      </c>
      <c r="T1060">
        <f>IF(MONTH(A1060)=2,1,0)</f>
        <v>0</v>
      </c>
      <c r="U1060">
        <f>IF(MONTH(A1060)=3,1,0)</f>
        <v>0</v>
      </c>
      <c r="V1060">
        <f>IF(MONTH(A1060)=5,1,0)</f>
        <v>0</v>
      </c>
      <c r="W1060">
        <f>IF(MONTH(A1060)=6,1,0)</f>
        <v>0</v>
      </c>
      <c r="X1060">
        <f>IF(MONTH(A1060)=7,1,0)</f>
        <v>0</v>
      </c>
      <c r="Y1060">
        <f>IF(MONTH(A1060)=11,1,0)</f>
        <v>1</v>
      </c>
    </row>
    <row r="1061" spans="1:25">
      <c r="A1061" s="1">
        <v>41604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1060</v>
      </c>
      <c r="M1061">
        <f>IF(MONTH(A1061)=4,1,0)</f>
        <v>0</v>
      </c>
      <c r="N1061">
        <f>IF(MONTH(A1061)=8,1,0)</f>
        <v>0</v>
      </c>
      <c r="O1061">
        <f>IF(MONTH(A1061)=9,1,0)</f>
        <v>0</v>
      </c>
      <c r="P1061">
        <f>IF(MONTH(A1061)=10,1,0)</f>
        <v>0</v>
      </c>
      <c r="Q1061">
        <f>IF(MONTH(A1061)=12,1,0)</f>
        <v>0</v>
      </c>
      <c r="R1061">
        <f>IF(WEEKDAY(A1061)&gt;=6,1,0)</f>
        <v>0</v>
      </c>
      <c r="S1061">
        <v>0</v>
      </c>
      <c r="T1061">
        <f>IF(MONTH(A1061)=2,1,0)</f>
        <v>0</v>
      </c>
      <c r="U1061">
        <f>IF(MONTH(A1061)=3,1,0)</f>
        <v>0</v>
      </c>
      <c r="V1061">
        <f>IF(MONTH(A1061)=5,1,0)</f>
        <v>0</v>
      </c>
      <c r="W1061">
        <f>IF(MONTH(A1061)=6,1,0)</f>
        <v>0</v>
      </c>
      <c r="X1061">
        <f>IF(MONTH(A1061)=7,1,0)</f>
        <v>0</v>
      </c>
      <c r="Y1061">
        <f>IF(MONTH(A1061)=11,1,0)</f>
        <v>1</v>
      </c>
    </row>
    <row r="1062" spans="1:25">
      <c r="A1062" s="1">
        <v>41605</v>
      </c>
      <c r="B1062">
        <v>0</v>
      </c>
      <c r="C1062">
        <v>0</v>
      </c>
      <c r="D1062">
        <v>0</v>
      </c>
      <c r="E1062">
        <v>2</v>
      </c>
      <c r="F1062">
        <v>112</v>
      </c>
      <c r="G1062">
        <v>224</v>
      </c>
      <c r="H1062">
        <v>2</v>
      </c>
      <c r="I1062">
        <v>112</v>
      </c>
      <c r="J1062">
        <v>224</v>
      </c>
      <c r="K1062">
        <v>0</v>
      </c>
      <c r="L1062">
        <v>1061</v>
      </c>
      <c r="M1062">
        <f>IF(MONTH(A1062)=4,1,0)</f>
        <v>0</v>
      </c>
      <c r="N1062">
        <f>IF(MONTH(A1062)=8,1,0)</f>
        <v>0</v>
      </c>
      <c r="O1062">
        <f>IF(MONTH(A1062)=9,1,0)</f>
        <v>0</v>
      </c>
      <c r="P1062">
        <f>IF(MONTH(A1062)=10,1,0)</f>
        <v>0</v>
      </c>
      <c r="Q1062">
        <f>IF(MONTH(A1062)=12,1,0)</f>
        <v>0</v>
      </c>
      <c r="R1062">
        <f>IF(WEEKDAY(A1062)&gt;=6,1,0)</f>
        <v>0</v>
      </c>
      <c r="S1062">
        <v>0</v>
      </c>
      <c r="T1062">
        <f>IF(MONTH(A1062)=2,1,0)</f>
        <v>0</v>
      </c>
      <c r="U1062">
        <f>IF(MONTH(A1062)=3,1,0)</f>
        <v>0</v>
      </c>
      <c r="V1062">
        <f>IF(MONTH(A1062)=5,1,0)</f>
        <v>0</v>
      </c>
      <c r="W1062">
        <f>IF(MONTH(A1062)=6,1,0)</f>
        <v>0</v>
      </c>
      <c r="X1062">
        <f>IF(MONTH(A1062)=7,1,0)</f>
        <v>0</v>
      </c>
      <c r="Y1062">
        <f>IF(MONTH(A1062)=11,1,0)</f>
        <v>1</v>
      </c>
    </row>
    <row r="1063" spans="1:25">
      <c r="A1063" s="1">
        <v>41606</v>
      </c>
      <c r="B1063">
        <v>0</v>
      </c>
      <c r="C1063">
        <v>0</v>
      </c>
      <c r="D1063">
        <v>0</v>
      </c>
      <c r="E1063">
        <v>3</v>
      </c>
      <c r="F1063">
        <v>112.06666666666666</v>
      </c>
      <c r="G1063">
        <v>336.2</v>
      </c>
      <c r="H1063">
        <v>3</v>
      </c>
      <c r="I1063">
        <v>112.06666666666666</v>
      </c>
      <c r="J1063">
        <v>336.2</v>
      </c>
      <c r="K1063">
        <v>0</v>
      </c>
      <c r="L1063">
        <v>1062</v>
      </c>
      <c r="M1063">
        <f>IF(MONTH(A1063)=4,1,0)</f>
        <v>0</v>
      </c>
      <c r="N1063">
        <f>IF(MONTH(A1063)=8,1,0)</f>
        <v>0</v>
      </c>
      <c r="O1063">
        <f>IF(MONTH(A1063)=9,1,0)</f>
        <v>0</v>
      </c>
      <c r="P1063">
        <f>IF(MONTH(A1063)=10,1,0)</f>
        <v>0</v>
      </c>
      <c r="Q1063">
        <f>IF(MONTH(A1063)=12,1,0)</f>
        <v>0</v>
      </c>
      <c r="R1063">
        <f>IF(WEEKDAY(A1063)&gt;=6,1,0)</f>
        <v>0</v>
      </c>
      <c r="S1063">
        <v>224</v>
      </c>
      <c r="T1063">
        <f>IF(MONTH(A1063)=2,1,0)</f>
        <v>0</v>
      </c>
      <c r="U1063">
        <f>IF(MONTH(A1063)=3,1,0)</f>
        <v>0</v>
      </c>
      <c r="V1063">
        <f>IF(MONTH(A1063)=5,1,0)</f>
        <v>0</v>
      </c>
      <c r="W1063">
        <f>IF(MONTH(A1063)=6,1,0)</f>
        <v>0</v>
      </c>
      <c r="X1063">
        <f>IF(MONTH(A1063)=7,1,0)</f>
        <v>0</v>
      </c>
      <c r="Y1063">
        <f>IF(MONTH(A1063)=11,1,0)</f>
        <v>1</v>
      </c>
    </row>
    <row r="1064" spans="1:25">
      <c r="A1064" s="1">
        <v>41607</v>
      </c>
      <c r="B1064">
        <v>1</v>
      </c>
      <c r="C1064">
        <v>129</v>
      </c>
      <c r="D1064">
        <v>129</v>
      </c>
      <c r="E1064">
        <v>12</v>
      </c>
      <c r="F1064">
        <v>136.67499999999998</v>
      </c>
      <c r="G1064">
        <v>1640.1</v>
      </c>
      <c r="H1064">
        <v>13</v>
      </c>
      <c r="I1064">
        <v>136.08461538461538</v>
      </c>
      <c r="J1064">
        <v>1769.1</v>
      </c>
      <c r="K1064">
        <v>0</v>
      </c>
      <c r="L1064">
        <v>1063</v>
      </c>
      <c r="M1064">
        <f>IF(MONTH(A1064)=4,1,0)</f>
        <v>0</v>
      </c>
      <c r="N1064">
        <f>IF(MONTH(A1064)=8,1,0)</f>
        <v>0</v>
      </c>
      <c r="O1064">
        <f>IF(MONTH(A1064)=9,1,0)</f>
        <v>0</v>
      </c>
      <c r="P1064">
        <f>IF(MONTH(A1064)=10,1,0)</f>
        <v>0</v>
      </c>
      <c r="Q1064">
        <f>IF(MONTH(A1064)=12,1,0)</f>
        <v>0</v>
      </c>
      <c r="R1064">
        <f>IF(WEEKDAY(A1064)&gt;=6,1,0)</f>
        <v>1</v>
      </c>
      <c r="S1064">
        <v>336.2</v>
      </c>
      <c r="T1064">
        <f>IF(MONTH(A1064)=2,1,0)</f>
        <v>0</v>
      </c>
      <c r="U1064">
        <f>IF(MONTH(A1064)=3,1,0)</f>
        <v>0</v>
      </c>
      <c r="V1064">
        <f>IF(MONTH(A1064)=5,1,0)</f>
        <v>0</v>
      </c>
      <c r="W1064">
        <f>IF(MONTH(A1064)=6,1,0)</f>
        <v>0</v>
      </c>
      <c r="X1064">
        <f>IF(MONTH(A1064)=7,1,0)</f>
        <v>0</v>
      </c>
      <c r="Y1064">
        <f>IF(MONTH(A1064)=11,1,0)</f>
        <v>1</v>
      </c>
    </row>
    <row r="1065" spans="1:25">
      <c r="A1065" s="1">
        <v>41608</v>
      </c>
      <c r="B1065">
        <v>0</v>
      </c>
      <c r="C1065">
        <v>0</v>
      </c>
      <c r="D1065">
        <v>0</v>
      </c>
      <c r="E1065">
        <v>20</v>
      </c>
      <c r="F1065">
        <v>135.905</v>
      </c>
      <c r="G1065">
        <v>2718.1</v>
      </c>
      <c r="H1065">
        <v>20</v>
      </c>
      <c r="I1065">
        <v>135.905</v>
      </c>
      <c r="J1065">
        <v>2718.1</v>
      </c>
      <c r="K1065">
        <v>1</v>
      </c>
      <c r="L1065">
        <v>1064</v>
      </c>
      <c r="M1065">
        <f>IF(MONTH(A1065)=4,1,0)</f>
        <v>0</v>
      </c>
      <c r="N1065">
        <f>IF(MONTH(A1065)=8,1,0)</f>
        <v>0</v>
      </c>
      <c r="O1065">
        <f>IF(MONTH(A1065)=9,1,0)</f>
        <v>0</v>
      </c>
      <c r="P1065">
        <f>IF(MONTH(A1065)=10,1,0)</f>
        <v>0</v>
      </c>
      <c r="Q1065">
        <f>IF(MONTH(A1065)=12,1,0)</f>
        <v>0</v>
      </c>
      <c r="R1065">
        <f>IF(WEEKDAY(A1065)&gt;=6,1,0)</f>
        <v>1</v>
      </c>
      <c r="S1065">
        <v>1769.1</v>
      </c>
      <c r="T1065">
        <f>IF(MONTH(A1065)=2,1,0)</f>
        <v>0</v>
      </c>
      <c r="U1065">
        <f>IF(MONTH(A1065)=3,1,0)</f>
        <v>0</v>
      </c>
      <c r="V1065">
        <f>IF(MONTH(A1065)=5,1,0)</f>
        <v>0</v>
      </c>
      <c r="W1065">
        <f>IF(MONTH(A1065)=6,1,0)</f>
        <v>0</v>
      </c>
      <c r="X1065">
        <f>IF(MONTH(A1065)=7,1,0)</f>
        <v>0</v>
      </c>
      <c r="Y1065">
        <f>IF(MONTH(A1065)=11,1,0)</f>
        <v>1</v>
      </c>
    </row>
    <row r="1066" spans="1:25">
      <c r="A1066" s="1">
        <v>41609</v>
      </c>
      <c r="B1066">
        <v>8</v>
      </c>
      <c r="C1066">
        <v>144</v>
      </c>
      <c r="D1066">
        <v>1152</v>
      </c>
      <c r="E1066">
        <v>5</v>
      </c>
      <c r="F1066">
        <v>88.440000000000012</v>
      </c>
      <c r="G1066">
        <v>442.20000000000005</v>
      </c>
      <c r="H1066">
        <v>13</v>
      </c>
      <c r="I1066">
        <v>122.63076923076923</v>
      </c>
      <c r="J1066">
        <v>1594.2</v>
      </c>
      <c r="K1066">
        <v>0</v>
      </c>
      <c r="L1066">
        <v>1065</v>
      </c>
      <c r="M1066">
        <f>IF(MONTH(A1066)=4,1,0)</f>
        <v>0</v>
      </c>
      <c r="N1066">
        <f>IF(MONTH(A1066)=8,1,0)</f>
        <v>0</v>
      </c>
      <c r="O1066">
        <f>IF(MONTH(A1066)=9,1,0)</f>
        <v>0</v>
      </c>
      <c r="P1066">
        <f>IF(MONTH(A1066)=10,1,0)</f>
        <v>0</v>
      </c>
      <c r="Q1066">
        <f>IF(MONTH(A1066)=12,1,0)</f>
        <v>1</v>
      </c>
      <c r="R1066">
        <f>IF(WEEKDAY(A1066)&gt;=6,1,0)</f>
        <v>0</v>
      </c>
      <c r="S1066">
        <v>2718.1</v>
      </c>
      <c r="T1066">
        <f>IF(MONTH(A1066)=2,1,0)</f>
        <v>0</v>
      </c>
      <c r="U1066">
        <f>IF(MONTH(A1066)=3,1,0)</f>
        <v>0</v>
      </c>
      <c r="V1066">
        <f>IF(MONTH(A1066)=5,1,0)</f>
        <v>0</v>
      </c>
      <c r="W1066">
        <f>IF(MONTH(A1066)=6,1,0)</f>
        <v>0</v>
      </c>
      <c r="X1066">
        <f>IF(MONTH(A1066)=7,1,0)</f>
        <v>0</v>
      </c>
      <c r="Y1066">
        <f>IF(MONTH(A1066)=11,1,0)</f>
        <v>0</v>
      </c>
    </row>
    <row r="1067" spans="1:25">
      <c r="A1067" s="1">
        <v>41610</v>
      </c>
      <c r="B1067">
        <v>62</v>
      </c>
      <c r="C1067">
        <v>138.03225806451613</v>
      </c>
      <c r="D1067">
        <v>8558</v>
      </c>
      <c r="E1067">
        <v>2</v>
      </c>
      <c r="F1067">
        <v>70</v>
      </c>
      <c r="G1067">
        <v>140</v>
      </c>
      <c r="H1067">
        <v>64</v>
      </c>
      <c r="I1067">
        <v>135.90625</v>
      </c>
      <c r="J1067">
        <v>8698</v>
      </c>
      <c r="K1067">
        <v>0</v>
      </c>
      <c r="L1067">
        <v>1066</v>
      </c>
      <c r="M1067">
        <f>IF(MONTH(A1067)=4,1,0)</f>
        <v>0</v>
      </c>
      <c r="N1067">
        <f>IF(MONTH(A1067)=8,1,0)</f>
        <v>0</v>
      </c>
      <c r="O1067">
        <f>IF(MONTH(A1067)=9,1,0)</f>
        <v>0</v>
      </c>
      <c r="P1067">
        <f>IF(MONTH(A1067)=10,1,0)</f>
        <v>0</v>
      </c>
      <c r="Q1067">
        <f>IF(MONTH(A1067)=12,1,0)</f>
        <v>1</v>
      </c>
      <c r="R1067">
        <f>IF(WEEKDAY(A1067)&gt;=6,1,0)</f>
        <v>0</v>
      </c>
      <c r="S1067">
        <v>1594.2</v>
      </c>
      <c r="T1067">
        <f>IF(MONTH(A1067)=2,1,0)</f>
        <v>0</v>
      </c>
      <c r="U1067">
        <f>IF(MONTH(A1067)=3,1,0)</f>
        <v>0</v>
      </c>
      <c r="V1067">
        <f>IF(MONTH(A1067)=5,1,0)</f>
        <v>0</v>
      </c>
      <c r="W1067">
        <f>IF(MONTH(A1067)=6,1,0)</f>
        <v>0</v>
      </c>
      <c r="X1067">
        <f>IF(MONTH(A1067)=7,1,0)</f>
        <v>0</v>
      </c>
      <c r="Y1067">
        <f>IF(MONTH(A1067)=11,1,0)</f>
        <v>0</v>
      </c>
    </row>
    <row r="1068" spans="1:25">
      <c r="A1068" s="1">
        <v>41611</v>
      </c>
      <c r="B1068">
        <v>61</v>
      </c>
      <c r="C1068">
        <v>137.60655737704917</v>
      </c>
      <c r="D1068">
        <v>8394</v>
      </c>
      <c r="E1068">
        <v>3</v>
      </c>
      <c r="F1068">
        <v>70</v>
      </c>
      <c r="G1068">
        <v>210</v>
      </c>
      <c r="H1068">
        <v>64</v>
      </c>
      <c r="I1068">
        <v>134.4375</v>
      </c>
      <c r="J1068">
        <v>8604</v>
      </c>
      <c r="K1068">
        <v>0</v>
      </c>
      <c r="L1068">
        <v>1067</v>
      </c>
      <c r="M1068">
        <f>IF(MONTH(A1068)=4,1,0)</f>
        <v>0</v>
      </c>
      <c r="N1068">
        <f>IF(MONTH(A1068)=8,1,0)</f>
        <v>0</v>
      </c>
      <c r="O1068">
        <f>IF(MONTH(A1068)=9,1,0)</f>
        <v>0</v>
      </c>
      <c r="P1068">
        <f>IF(MONTH(A1068)=10,1,0)</f>
        <v>0</v>
      </c>
      <c r="Q1068">
        <f>IF(MONTH(A1068)=12,1,0)</f>
        <v>1</v>
      </c>
      <c r="R1068">
        <f>IF(WEEKDAY(A1068)&gt;=6,1,0)</f>
        <v>0</v>
      </c>
      <c r="S1068">
        <v>8698</v>
      </c>
      <c r="T1068">
        <f>IF(MONTH(A1068)=2,1,0)</f>
        <v>0</v>
      </c>
      <c r="U1068">
        <f>IF(MONTH(A1068)=3,1,0)</f>
        <v>0</v>
      </c>
      <c r="V1068">
        <f>IF(MONTH(A1068)=5,1,0)</f>
        <v>0</v>
      </c>
      <c r="W1068">
        <f>IF(MONTH(A1068)=6,1,0)</f>
        <v>0</v>
      </c>
      <c r="X1068">
        <f>IF(MONTH(A1068)=7,1,0)</f>
        <v>0</v>
      </c>
      <c r="Y1068">
        <f>IF(MONTH(A1068)=11,1,0)</f>
        <v>0</v>
      </c>
    </row>
    <row r="1069" spans="1:25">
      <c r="A1069" s="1">
        <v>41612</v>
      </c>
      <c r="B1069">
        <v>52</v>
      </c>
      <c r="C1069">
        <v>134.44230769230768</v>
      </c>
      <c r="D1069">
        <v>6991</v>
      </c>
      <c r="E1069">
        <v>3</v>
      </c>
      <c r="F1069">
        <v>98.583333333333329</v>
      </c>
      <c r="G1069">
        <v>295.75</v>
      </c>
      <c r="H1069">
        <v>55</v>
      </c>
      <c r="I1069">
        <v>132.48636363636365</v>
      </c>
      <c r="J1069">
        <v>7286.75</v>
      </c>
      <c r="K1069">
        <v>0</v>
      </c>
      <c r="L1069">
        <v>1068</v>
      </c>
      <c r="M1069">
        <f>IF(MONTH(A1069)=4,1,0)</f>
        <v>0</v>
      </c>
      <c r="N1069">
        <f>IF(MONTH(A1069)=8,1,0)</f>
        <v>0</v>
      </c>
      <c r="O1069">
        <f>IF(MONTH(A1069)=9,1,0)</f>
        <v>0</v>
      </c>
      <c r="P1069">
        <f>IF(MONTH(A1069)=10,1,0)</f>
        <v>0</v>
      </c>
      <c r="Q1069">
        <f>IF(MONTH(A1069)=12,1,0)</f>
        <v>1</v>
      </c>
      <c r="R1069">
        <f>IF(WEEKDAY(A1069)&gt;=6,1,0)</f>
        <v>0</v>
      </c>
      <c r="S1069">
        <v>8604</v>
      </c>
      <c r="T1069">
        <f>IF(MONTH(A1069)=2,1,0)</f>
        <v>0</v>
      </c>
      <c r="U1069">
        <f>IF(MONTH(A1069)=3,1,0)</f>
        <v>0</v>
      </c>
      <c r="V1069">
        <f>IF(MONTH(A1069)=5,1,0)</f>
        <v>0</v>
      </c>
      <c r="W1069">
        <f>IF(MONTH(A1069)=6,1,0)</f>
        <v>0</v>
      </c>
      <c r="X1069">
        <f>IF(MONTH(A1069)=7,1,0)</f>
        <v>0</v>
      </c>
      <c r="Y1069">
        <f>IF(MONTH(A1069)=11,1,0)</f>
        <v>0</v>
      </c>
    </row>
    <row r="1070" spans="1:25">
      <c r="A1070" s="1">
        <v>41613</v>
      </c>
      <c r="B1070">
        <v>70</v>
      </c>
      <c r="C1070">
        <v>131.41428571428571</v>
      </c>
      <c r="D1070">
        <v>9199</v>
      </c>
      <c r="E1070">
        <v>7</v>
      </c>
      <c r="F1070">
        <v>94.314285714285717</v>
      </c>
      <c r="G1070">
        <v>660.2</v>
      </c>
      <c r="H1070">
        <v>77</v>
      </c>
      <c r="I1070">
        <v>128.04155844155846</v>
      </c>
      <c r="J1070">
        <v>9859.2000000000007</v>
      </c>
      <c r="K1070">
        <v>0</v>
      </c>
      <c r="L1070">
        <v>1069</v>
      </c>
      <c r="M1070">
        <f>IF(MONTH(A1070)=4,1,0)</f>
        <v>0</v>
      </c>
      <c r="N1070">
        <f>IF(MONTH(A1070)=8,1,0)</f>
        <v>0</v>
      </c>
      <c r="O1070">
        <f>IF(MONTH(A1070)=9,1,0)</f>
        <v>0</v>
      </c>
      <c r="P1070">
        <f>IF(MONTH(A1070)=10,1,0)</f>
        <v>0</v>
      </c>
      <c r="Q1070">
        <f>IF(MONTH(A1070)=12,1,0)</f>
        <v>1</v>
      </c>
      <c r="R1070">
        <f>IF(WEEKDAY(A1070)&gt;=6,1,0)</f>
        <v>0</v>
      </c>
      <c r="S1070">
        <v>7286.75</v>
      </c>
      <c r="T1070">
        <f>IF(MONTH(A1070)=2,1,0)</f>
        <v>0</v>
      </c>
      <c r="U1070">
        <f>IF(MONTH(A1070)=3,1,0)</f>
        <v>0</v>
      </c>
      <c r="V1070">
        <f>IF(MONTH(A1070)=5,1,0)</f>
        <v>0</v>
      </c>
      <c r="W1070">
        <f>IF(MONTH(A1070)=6,1,0)</f>
        <v>0</v>
      </c>
      <c r="X1070">
        <f>IF(MONTH(A1070)=7,1,0)</f>
        <v>0</v>
      </c>
      <c r="Y1070">
        <f>IF(MONTH(A1070)=11,1,0)</f>
        <v>0</v>
      </c>
    </row>
    <row r="1071" spans="1:25">
      <c r="A1071" s="1">
        <v>41614</v>
      </c>
      <c r="B1071">
        <v>74</v>
      </c>
      <c r="C1071">
        <v>120.89189189189189</v>
      </c>
      <c r="D1071">
        <v>8946</v>
      </c>
      <c r="E1071">
        <v>14</v>
      </c>
      <c r="F1071">
        <v>116.25714285714285</v>
      </c>
      <c r="G1071">
        <v>1627.6</v>
      </c>
      <c r="H1071">
        <v>88</v>
      </c>
      <c r="I1071">
        <v>120.15454545454546</v>
      </c>
      <c r="J1071">
        <v>10573.6</v>
      </c>
      <c r="K1071">
        <v>0</v>
      </c>
      <c r="L1071">
        <v>1070</v>
      </c>
      <c r="M1071">
        <f>IF(MONTH(A1071)=4,1,0)</f>
        <v>0</v>
      </c>
      <c r="N1071">
        <f>IF(MONTH(A1071)=8,1,0)</f>
        <v>0</v>
      </c>
      <c r="O1071">
        <f>IF(MONTH(A1071)=9,1,0)</f>
        <v>0</v>
      </c>
      <c r="P1071">
        <f>IF(MONTH(A1071)=10,1,0)</f>
        <v>0</v>
      </c>
      <c r="Q1071">
        <f>IF(MONTH(A1071)=12,1,0)</f>
        <v>1</v>
      </c>
      <c r="R1071">
        <f>IF(WEEKDAY(A1071)&gt;=6,1,0)</f>
        <v>1</v>
      </c>
      <c r="S1071">
        <v>9859.2000000000007</v>
      </c>
      <c r="T1071">
        <f>IF(MONTH(A1071)=2,1,0)</f>
        <v>0</v>
      </c>
      <c r="U1071">
        <f>IF(MONTH(A1071)=3,1,0)</f>
        <v>0</v>
      </c>
      <c r="V1071">
        <f>IF(MONTH(A1071)=5,1,0)</f>
        <v>0</v>
      </c>
      <c r="W1071">
        <f>IF(MONTH(A1071)=6,1,0)</f>
        <v>0</v>
      </c>
      <c r="X1071">
        <f>IF(MONTH(A1071)=7,1,0)</f>
        <v>0</v>
      </c>
      <c r="Y1071">
        <f>IF(MONTH(A1071)=11,1,0)</f>
        <v>0</v>
      </c>
    </row>
    <row r="1072" spans="1:25">
      <c r="A1072" s="1">
        <v>41615</v>
      </c>
      <c r="B1072">
        <v>46</v>
      </c>
      <c r="C1072">
        <v>122.58695652173913</v>
      </c>
      <c r="D1072">
        <v>5639</v>
      </c>
      <c r="E1072">
        <v>9</v>
      </c>
      <c r="F1072">
        <v>108.01111111111112</v>
      </c>
      <c r="G1072">
        <v>972.1</v>
      </c>
      <c r="H1072">
        <v>55</v>
      </c>
      <c r="I1072">
        <v>120.20181818181818</v>
      </c>
      <c r="J1072">
        <v>6611.1</v>
      </c>
      <c r="K1072">
        <v>0</v>
      </c>
      <c r="L1072">
        <v>1071</v>
      </c>
      <c r="M1072">
        <f>IF(MONTH(A1072)=4,1,0)</f>
        <v>0</v>
      </c>
      <c r="N1072">
        <f>IF(MONTH(A1072)=8,1,0)</f>
        <v>0</v>
      </c>
      <c r="O1072">
        <f>IF(MONTH(A1072)=9,1,0)</f>
        <v>0</v>
      </c>
      <c r="P1072">
        <f>IF(MONTH(A1072)=10,1,0)</f>
        <v>0</v>
      </c>
      <c r="Q1072">
        <f>IF(MONTH(A1072)=12,1,0)</f>
        <v>1</v>
      </c>
      <c r="R1072">
        <f>IF(WEEKDAY(A1072)&gt;=6,1,0)</f>
        <v>1</v>
      </c>
      <c r="S1072">
        <v>10573.6</v>
      </c>
      <c r="T1072">
        <f>IF(MONTH(A1072)=2,1,0)</f>
        <v>0</v>
      </c>
      <c r="U1072">
        <f>IF(MONTH(A1072)=3,1,0)</f>
        <v>0</v>
      </c>
      <c r="V1072">
        <f>IF(MONTH(A1072)=5,1,0)</f>
        <v>0</v>
      </c>
      <c r="W1072">
        <f>IF(MONTH(A1072)=6,1,0)</f>
        <v>0</v>
      </c>
      <c r="X1072">
        <f>IF(MONTH(A1072)=7,1,0)</f>
        <v>0</v>
      </c>
      <c r="Y1072">
        <f>IF(MONTH(A1072)=11,1,0)</f>
        <v>0</v>
      </c>
    </row>
    <row r="1073" spans="1:25">
      <c r="A1073" s="1">
        <v>41616</v>
      </c>
      <c r="B1073">
        <v>45</v>
      </c>
      <c r="C1073">
        <v>140.33333333333334</v>
      </c>
      <c r="D1073">
        <v>6315</v>
      </c>
      <c r="E1073">
        <v>1</v>
      </c>
      <c r="F1073">
        <v>70</v>
      </c>
      <c r="G1073">
        <v>70</v>
      </c>
      <c r="H1073">
        <v>46</v>
      </c>
      <c r="I1073">
        <v>138.80434782608697</v>
      </c>
      <c r="J1073">
        <v>6385</v>
      </c>
      <c r="K1073">
        <v>0</v>
      </c>
      <c r="L1073">
        <v>1072</v>
      </c>
      <c r="M1073">
        <f>IF(MONTH(A1073)=4,1,0)</f>
        <v>0</v>
      </c>
      <c r="N1073">
        <f>IF(MONTH(A1073)=8,1,0)</f>
        <v>0</v>
      </c>
      <c r="O1073">
        <f>IF(MONTH(A1073)=9,1,0)</f>
        <v>0</v>
      </c>
      <c r="P1073">
        <f>IF(MONTH(A1073)=10,1,0)</f>
        <v>0</v>
      </c>
      <c r="Q1073">
        <f>IF(MONTH(A1073)=12,1,0)</f>
        <v>1</v>
      </c>
      <c r="R1073">
        <f>IF(WEEKDAY(A1073)&gt;=6,1,0)</f>
        <v>0</v>
      </c>
      <c r="S1073">
        <v>6611.1</v>
      </c>
      <c r="T1073">
        <f>IF(MONTH(A1073)=2,1,0)</f>
        <v>0</v>
      </c>
      <c r="U1073">
        <f>IF(MONTH(A1073)=3,1,0)</f>
        <v>0</v>
      </c>
      <c r="V1073">
        <f>IF(MONTH(A1073)=5,1,0)</f>
        <v>0</v>
      </c>
      <c r="W1073">
        <f>IF(MONTH(A1073)=6,1,0)</f>
        <v>0</v>
      </c>
      <c r="X1073">
        <f>IF(MONTH(A1073)=7,1,0)</f>
        <v>0</v>
      </c>
      <c r="Y1073">
        <f>IF(MONTH(A1073)=11,1,0)</f>
        <v>0</v>
      </c>
    </row>
    <row r="1074" spans="1:25">
      <c r="A1074" s="1">
        <v>41617</v>
      </c>
      <c r="B1074">
        <v>51</v>
      </c>
      <c r="C1074">
        <v>140.07843137254903</v>
      </c>
      <c r="D1074">
        <v>7144</v>
      </c>
      <c r="E1074">
        <v>4</v>
      </c>
      <c r="F1074">
        <v>109.5</v>
      </c>
      <c r="G1074">
        <v>438</v>
      </c>
      <c r="H1074">
        <v>55</v>
      </c>
      <c r="I1074">
        <v>137.85454545454544</v>
      </c>
      <c r="J1074">
        <v>7582</v>
      </c>
      <c r="K1074">
        <v>0</v>
      </c>
      <c r="L1074">
        <v>1073</v>
      </c>
      <c r="M1074">
        <f>IF(MONTH(A1074)=4,1,0)</f>
        <v>0</v>
      </c>
      <c r="N1074">
        <f>IF(MONTH(A1074)=8,1,0)</f>
        <v>0</v>
      </c>
      <c r="O1074">
        <f>IF(MONTH(A1074)=9,1,0)</f>
        <v>0</v>
      </c>
      <c r="P1074">
        <f>IF(MONTH(A1074)=10,1,0)</f>
        <v>0</v>
      </c>
      <c r="Q1074">
        <f>IF(MONTH(A1074)=12,1,0)</f>
        <v>1</v>
      </c>
      <c r="R1074">
        <f>IF(WEEKDAY(A1074)&gt;=6,1,0)</f>
        <v>0</v>
      </c>
      <c r="S1074">
        <v>6385</v>
      </c>
      <c r="T1074">
        <f>IF(MONTH(A1074)=2,1,0)</f>
        <v>0</v>
      </c>
      <c r="U1074">
        <f>IF(MONTH(A1074)=3,1,0)</f>
        <v>0</v>
      </c>
      <c r="V1074">
        <f>IF(MONTH(A1074)=5,1,0)</f>
        <v>0</v>
      </c>
      <c r="W1074">
        <f>IF(MONTH(A1074)=6,1,0)</f>
        <v>0</v>
      </c>
      <c r="X1074">
        <f>IF(MONTH(A1074)=7,1,0)</f>
        <v>0</v>
      </c>
      <c r="Y1074">
        <f>IF(MONTH(A1074)=11,1,0)</f>
        <v>0</v>
      </c>
    </row>
    <row r="1075" spans="1:25">
      <c r="A1075" s="1">
        <v>41618</v>
      </c>
      <c r="B1075">
        <v>71</v>
      </c>
      <c r="C1075">
        <v>137.73239436619718</v>
      </c>
      <c r="D1075">
        <v>9779</v>
      </c>
      <c r="E1075">
        <v>5</v>
      </c>
      <c r="F1075">
        <v>106.82000000000001</v>
      </c>
      <c r="G1075">
        <v>534.1</v>
      </c>
      <c r="H1075">
        <v>76</v>
      </c>
      <c r="I1075">
        <v>135.69868421052632</v>
      </c>
      <c r="J1075">
        <v>10313.1</v>
      </c>
      <c r="K1075">
        <v>0</v>
      </c>
      <c r="L1075">
        <v>1074</v>
      </c>
      <c r="M1075">
        <f>IF(MONTH(A1075)=4,1,0)</f>
        <v>0</v>
      </c>
      <c r="N1075">
        <f>IF(MONTH(A1075)=8,1,0)</f>
        <v>0</v>
      </c>
      <c r="O1075">
        <f>IF(MONTH(A1075)=9,1,0)</f>
        <v>0</v>
      </c>
      <c r="P1075">
        <f>IF(MONTH(A1075)=10,1,0)</f>
        <v>0</v>
      </c>
      <c r="Q1075">
        <f>IF(MONTH(A1075)=12,1,0)</f>
        <v>1</v>
      </c>
      <c r="R1075">
        <f>IF(WEEKDAY(A1075)&gt;=6,1,0)</f>
        <v>0</v>
      </c>
      <c r="S1075">
        <v>7582</v>
      </c>
      <c r="T1075">
        <f>IF(MONTH(A1075)=2,1,0)</f>
        <v>0</v>
      </c>
      <c r="U1075">
        <f>IF(MONTH(A1075)=3,1,0)</f>
        <v>0</v>
      </c>
      <c r="V1075">
        <f>IF(MONTH(A1075)=5,1,0)</f>
        <v>0</v>
      </c>
      <c r="W1075">
        <f>IF(MONTH(A1075)=6,1,0)</f>
        <v>0</v>
      </c>
      <c r="X1075">
        <f>IF(MONTH(A1075)=7,1,0)</f>
        <v>0</v>
      </c>
      <c r="Y1075">
        <f>IF(MONTH(A1075)=11,1,0)</f>
        <v>0</v>
      </c>
    </row>
    <row r="1076" spans="1:25">
      <c r="A1076" s="1">
        <v>41619</v>
      </c>
      <c r="B1076">
        <v>50</v>
      </c>
      <c r="C1076">
        <v>137.12</v>
      </c>
      <c r="D1076">
        <v>6856</v>
      </c>
      <c r="E1076">
        <v>4</v>
      </c>
      <c r="F1076">
        <v>84.75</v>
      </c>
      <c r="G1076">
        <v>339</v>
      </c>
      <c r="H1076">
        <v>54</v>
      </c>
      <c r="I1076">
        <v>133.24074074074073</v>
      </c>
      <c r="J1076">
        <v>7195</v>
      </c>
      <c r="K1076">
        <v>0</v>
      </c>
      <c r="L1076">
        <v>1075</v>
      </c>
      <c r="M1076">
        <f>IF(MONTH(A1076)=4,1,0)</f>
        <v>0</v>
      </c>
      <c r="N1076">
        <f>IF(MONTH(A1076)=8,1,0)</f>
        <v>0</v>
      </c>
      <c r="O1076">
        <f>IF(MONTH(A1076)=9,1,0)</f>
        <v>0</v>
      </c>
      <c r="P1076">
        <f>IF(MONTH(A1076)=10,1,0)</f>
        <v>0</v>
      </c>
      <c r="Q1076">
        <f>IF(MONTH(A1076)=12,1,0)</f>
        <v>1</v>
      </c>
      <c r="R1076">
        <f>IF(WEEKDAY(A1076)&gt;=6,1,0)</f>
        <v>0</v>
      </c>
      <c r="S1076">
        <v>10313.1</v>
      </c>
      <c r="T1076">
        <f>IF(MONTH(A1076)=2,1,0)</f>
        <v>0</v>
      </c>
      <c r="U1076">
        <f>IF(MONTH(A1076)=3,1,0)</f>
        <v>0</v>
      </c>
      <c r="V1076">
        <f>IF(MONTH(A1076)=5,1,0)</f>
        <v>0</v>
      </c>
      <c r="W1076">
        <f>IF(MONTH(A1076)=6,1,0)</f>
        <v>0</v>
      </c>
      <c r="X1076">
        <f>IF(MONTH(A1076)=7,1,0)</f>
        <v>0</v>
      </c>
      <c r="Y1076">
        <f>IF(MONTH(A1076)=11,1,0)</f>
        <v>0</v>
      </c>
    </row>
    <row r="1077" spans="1:25">
      <c r="A1077" s="1">
        <v>41620</v>
      </c>
      <c r="B1077">
        <v>35</v>
      </c>
      <c r="C1077">
        <v>141.85714285714286</v>
      </c>
      <c r="D1077">
        <v>4965</v>
      </c>
      <c r="E1077">
        <v>5</v>
      </c>
      <c r="F1077">
        <v>70</v>
      </c>
      <c r="G1077">
        <v>350</v>
      </c>
      <c r="H1077">
        <v>40</v>
      </c>
      <c r="I1077">
        <v>132.875</v>
      </c>
      <c r="J1077">
        <v>5315</v>
      </c>
      <c r="K1077">
        <v>0</v>
      </c>
      <c r="L1077">
        <v>1076</v>
      </c>
      <c r="M1077">
        <f>IF(MONTH(A1077)=4,1,0)</f>
        <v>0</v>
      </c>
      <c r="N1077">
        <f>IF(MONTH(A1077)=8,1,0)</f>
        <v>0</v>
      </c>
      <c r="O1077">
        <f>IF(MONTH(A1077)=9,1,0)</f>
        <v>0</v>
      </c>
      <c r="P1077">
        <f>IF(MONTH(A1077)=10,1,0)</f>
        <v>0</v>
      </c>
      <c r="Q1077">
        <f>IF(MONTH(A1077)=12,1,0)</f>
        <v>1</v>
      </c>
      <c r="R1077">
        <f>IF(WEEKDAY(A1077)&gt;=6,1,0)</f>
        <v>0</v>
      </c>
      <c r="S1077">
        <v>7195</v>
      </c>
      <c r="T1077">
        <f>IF(MONTH(A1077)=2,1,0)</f>
        <v>0</v>
      </c>
      <c r="U1077">
        <f>IF(MONTH(A1077)=3,1,0)</f>
        <v>0</v>
      </c>
      <c r="V1077">
        <f>IF(MONTH(A1077)=5,1,0)</f>
        <v>0</v>
      </c>
      <c r="W1077">
        <f>IF(MONTH(A1077)=6,1,0)</f>
        <v>0</v>
      </c>
      <c r="X1077">
        <f>IF(MONTH(A1077)=7,1,0)</f>
        <v>0</v>
      </c>
      <c r="Y1077">
        <f>IF(MONTH(A1077)=11,1,0)</f>
        <v>0</v>
      </c>
    </row>
    <row r="1078" spans="1:25">
      <c r="A1078" s="1">
        <v>41621</v>
      </c>
      <c r="B1078">
        <v>1</v>
      </c>
      <c r="C1078">
        <v>144</v>
      </c>
      <c r="D1078">
        <v>144</v>
      </c>
      <c r="E1078">
        <v>8</v>
      </c>
      <c r="F1078">
        <v>103.92500000000001</v>
      </c>
      <c r="G1078">
        <v>831.40000000000009</v>
      </c>
      <c r="H1078">
        <v>9</v>
      </c>
      <c r="I1078">
        <v>108.37777777777779</v>
      </c>
      <c r="J1078">
        <v>975.40000000000009</v>
      </c>
      <c r="K1078">
        <v>0</v>
      </c>
      <c r="L1078">
        <v>1077</v>
      </c>
      <c r="M1078">
        <f>IF(MONTH(A1078)=4,1,0)</f>
        <v>0</v>
      </c>
      <c r="N1078">
        <f>IF(MONTH(A1078)=8,1,0)</f>
        <v>0</v>
      </c>
      <c r="O1078">
        <f>IF(MONTH(A1078)=9,1,0)</f>
        <v>0</v>
      </c>
      <c r="P1078">
        <f>IF(MONTH(A1078)=10,1,0)</f>
        <v>0</v>
      </c>
      <c r="Q1078">
        <f>IF(MONTH(A1078)=12,1,0)</f>
        <v>1</v>
      </c>
      <c r="R1078">
        <f>IF(WEEKDAY(A1078)&gt;=6,1,0)</f>
        <v>1</v>
      </c>
      <c r="S1078">
        <v>5315</v>
      </c>
      <c r="T1078">
        <f>IF(MONTH(A1078)=2,1,0)</f>
        <v>0</v>
      </c>
      <c r="U1078">
        <f>IF(MONTH(A1078)=3,1,0)</f>
        <v>0</v>
      </c>
      <c r="V1078">
        <f>IF(MONTH(A1078)=5,1,0)</f>
        <v>0</v>
      </c>
      <c r="W1078">
        <f>IF(MONTH(A1078)=6,1,0)</f>
        <v>0</v>
      </c>
      <c r="X1078">
        <f>IF(MONTH(A1078)=7,1,0)</f>
        <v>0</v>
      </c>
      <c r="Y1078">
        <f>IF(MONTH(A1078)=11,1,0)</f>
        <v>0</v>
      </c>
    </row>
    <row r="1079" spans="1:25">
      <c r="A1079" s="1">
        <v>41622</v>
      </c>
      <c r="B1079">
        <v>0</v>
      </c>
      <c r="C1079">
        <v>0</v>
      </c>
      <c r="D1079">
        <v>0</v>
      </c>
      <c r="E1079">
        <v>4</v>
      </c>
      <c r="F1079">
        <v>91.35</v>
      </c>
      <c r="G1079">
        <v>365.4</v>
      </c>
      <c r="H1079">
        <v>4</v>
      </c>
      <c r="I1079">
        <v>91.35</v>
      </c>
      <c r="J1079">
        <v>365.4</v>
      </c>
      <c r="K1079">
        <v>0</v>
      </c>
      <c r="L1079">
        <v>1078</v>
      </c>
      <c r="M1079">
        <f>IF(MONTH(A1079)=4,1,0)</f>
        <v>0</v>
      </c>
      <c r="N1079">
        <f>IF(MONTH(A1079)=8,1,0)</f>
        <v>0</v>
      </c>
      <c r="O1079">
        <f>IF(MONTH(A1079)=9,1,0)</f>
        <v>0</v>
      </c>
      <c r="P1079">
        <f>IF(MONTH(A1079)=10,1,0)</f>
        <v>0</v>
      </c>
      <c r="Q1079">
        <f>IF(MONTH(A1079)=12,1,0)</f>
        <v>1</v>
      </c>
      <c r="R1079">
        <f>IF(WEEKDAY(A1079)&gt;=6,1,0)</f>
        <v>1</v>
      </c>
      <c r="S1079">
        <v>975.40000000000009</v>
      </c>
      <c r="T1079">
        <f>IF(MONTH(A1079)=2,1,0)</f>
        <v>0</v>
      </c>
      <c r="U1079">
        <f>IF(MONTH(A1079)=3,1,0)</f>
        <v>0</v>
      </c>
      <c r="V1079">
        <f>IF(MONTH(A1079)=5,1,0)</f>
        <v>0</v>
      </c>
      <c r="W1079">
        <f>IF(MONTH(A1079)=6,1,0)</f>
        <v>0</v>
      </c>
      <c r="X1079">
        <f>IF(MONTH(A1079)=7,1,0)</f>
        <v>0</v>
      </c>
      <c r="Y1079">
        <f>IF(MONTH(A1079)=11,1,0)</f>
        <v>0</v>
      </c>
    </row>
    <row r="1080" spans="1:25">
      <c r="A1080" s="1">
        <v>41623</v>
      </c>
      <c r="B1080">
        <v>0</v>
      </c>
      <c r="C1080">
        <v>0</v>
      </c>
      <c r="D1080">
        <v>0</v>
      </c>
      <c r="E1080">
        <v>6</v>
      </c>
      <c r="F1080">
        <v>85.7</v>
      </c>
      <c r="G1080">
        <v>514.20000000000005</v>
      </c>
      <c r="H1080">
        <v>6</v>
      </c>
      <c r="I1080">
        <v>85.7</v>
      </c>
      <c r="J1080">
        <v>514.20000000000005</v>
      </c>
      <c r="K1080">
        <v>0</v>
      </c>
      <c r="L1080">
        <v>1079</v>
      </c>
      <c r="M1080">
        <f>IF(MONTH(A1080)=4,1,0)</f>
        <v>0</v>
      </c>
      <c r="N1080">
        <f>IF(MONTH(A1080)=8,1,0)</f>
        <v>0</v>
      </c>
      <c r="O1080">
        <f>IF(MONTH(A1080)=9,1,0)</f>
        <v>0</v>
      </c>
      <c r="P1080">
        <f>IF(MONTH(A1080)=10,1,0)</f>
        <v>0</v>
      </c>
      <c r="Q1080">
        <f>IF(MONTH(A1080)=12,1,0)</f>
        <v>1</v>
      </c>
      <c r="R1080">
        <f>IF(WEEKDAY(A1080)&gt;=6,1,0)</f>
        <v>0</v>
      </c>
      <c r="S1080">
        <v>365.4</v>
      </c>
      <c r="T1080">
        <f>IF(MONTH(A1080)=2,1,0)</f>
        <v>0</v>
      </c>
      <c r="U1080">
        <f>IF(MONTH(A1080)=3,1,0)</f>
        <v>0</v>
      </c>
      <c r="V1080">
        <f>IF(MONTH(A1080)=5,1,0)</f>
        <v>0</v>
      </c>
      <c r="W1080">
        <f>IF(MONTH(A1080)=6,1,0)</f>
        <v>0</v>
      </c>
      <c r="X1080">
        <f>IF(MONTH(A1080)=7,1,0)</f>
        <v>0</v>
      </c>
      <c r="Y1080">
        <f>IF(MONTH(A1080)=11,1,0)</f>
        <v>0</v>
      </c>
    </row>
    <row r="1081" spans="1:25">
      <c r="A1081" s="1">
        <v>41624</v>
      </c>
      <c r="B1081">
        <v>0</v>
      </c>
      <c r="C1081">
        <v>0</v>
      </c>
      <c r="D1081">
        <v>0</v>
      </c>
      <c r="E1081">
        <v>9</v>
      </c>
      <c r="F1081">
        <v>81.566666666666663</v>
      </c>
      <c r="G1081">
        <v>734.1</v>
      </c>
      <c r="H1081">
        <v>9</v>
      </c>
      <c r="I1081">
        <v>81.566666666666663</v>
      </c>
      <c r="J1081">
        <v>734.1</v>
      </c>
      <c r="K1081">
        <v>0</v>
      </c>
      <c r="L1081">
        <v>1080</v>
      </c>
      <c r="M1081">
        <f>IF(MONTH(A1081)=4,1,0)</f>
        <v>0</v>
      </c>
      <c r="N1081">
        <f>IF(MONTH(A1081)=8,1,0)</f>
        <v>0</v>
      </c>
      <c r="O1081">
        <f>IF(MONTH(A1081)=9,1,0)</f>
        <v>0</v>
      </c>
      <c r="P1081">
        <f>IF(MONTH(A1081)=10,1,0)</f>
        <v>0</v>
      </c>
      <c r="Q1081">
        <f>IF(MONTH(A1081)=12,1,0)</f>
        <v>1</v>
      </c>
      <c r="R1081">
        <f>IF(WEEKDAY(A1081)&gt;=6,1,0)</f>
        <v>0</v>
      </c>
      <c r="S1081">
        <v>514.20000000000005</v>
      </c>
      <c r="T1081">
        <f>IF(MONTH(A1081)=2,1,0)</f>
        <v>0</v>
      </c>
      <c r="U1081">
        <f>IF(MONTH(A1081)=3,1,0)</f>
        <v>0</v>
      </c>
      <c r="V1081">
        <f>IF(MONTH(A1081)=5,1,0)</f>
        <v>0</v>
      </c>
      <c r="W1081">
        <f>IF(MONTH(A1081)=6,1,0)</f>
        <v>0</v>
      </c>
      <c r="X1081">
        <f>IF(MONTH(A1081)=7,1,0)</f>
        <v>0</v>
      </c>
      <c r="Y1081">
        <f>IF(MONTH(A1081)=11,1,0)</f>
        <v>0</v>
      </c>
    </row>
    <row r="1082" spans="1:25">
      <c r="A1082" s="1">
        <v>41625</v>
      </c>
      <c r="B1082">
        <v>2</v>
      </c>
      <c r="C1082">
        <v>109</v>
      </c>
      <c r="D1082">
        <v>218</v>
      </c>
      <c r="E1082">
        <v>10</v>
      </c>
      <c r="F1082">
        <v>77.710000000000008</v>
      </c>
      <c r="G1082">
        <v>777.1</v>
      </c>
      <c r="H1082">
        <v>12</v>
      </c>
      <c r="I1082">
        <v>82.924999999999997</v>
      </c>
      <c r="J1082">
        <v>995.1</v>
      </c>
      <c r="K1082">
        <v>0</v>
      </c>
      <c r="L1082">
        <v>1081</v>
      </c>
      <c r="M1082">
        <f>IF(MONTH(A1082)=4,1,0)</f>
        <v>0</v>
      </c>
      <c r="N1082">
        <f>IF(MONTH(A1082)=8,1,0)</f>
        <v>0</v>
      </c>
      <c r="O1082">
        <f>IF(MONTH(A1082)=9,1,0)</f>
        <v>0</v>
      </c>
      <c r="P1082">
        <f>IF(MONTH(A1082)=10,1,0)</f>
        <v>0</v>
      </c>
      <c r="Q1082">
        <f>IF(MONTH(A1082)=12,1,0)</f>
        <v>1</v>
      </c>
      <c r="R1082">
        <f>IF(WEEKDAY(A1082)&gt;=6,1,0)</f>
        <v>0</v>
      </c>
      <c r="S1082">
        <v>734.1</v>
      </c>
      <c r="T1082">
        <f>IF(MONTH(A1082)=2,1,0)</f>
        <v>0</v>
      </c>
      <c r="U1082">
        <f>IF(MONTH(A1082)=3,1,0)</f>
        <v>0</v>
      </c>
      <c r="V1082">
        <f>IF(MONTH(A1082)=5,1,0)</f>
        <v>0</v>
      </c>
      <c r="W1082">
        <f>IF(MONTH(A1082)=6,1,0)</f>
        <v>0</v>
      </c>
      <c r="X1082">
        <f>IF(MONTH(A1082)=7,1,0)</f>
        <v>0</v>
      </c>
      <c r="Y1082">
        <f>IF(MONTH(A1082)=11,1,0)</f>
        <v>0</v>
      </c>
    </row>
    <row r="1083" spans="1:25">
      <c r="A1083" s="1">
        <v>41626</v>
      </c>
      <c r="B1083">
        <v>0</v>
      </c>
      <c r="C1083">
        <v>0</v>
      </c>
      <c r="D1083">
        <v>0</v>
      </c>
      <c r="E1083">
        <v>9</v>
      </c>
      <c r="F1083">
        <v>74.244444444444454</v>
      </c>
      <c r="G1083">
        <v>668.2</v>
      </c>
      <c r="H1083">
        <v>9</v>
      </c>
      <c r="I1083">
        <v>74.244444444444454</v>
      </c>
      <c r="J1083">
        <v>668.2</v>
      </c>
      <c r="K1083">
        <v>0</v>
      </c>
      <c r="L1083">
        <v>1082</v>
      </c>
      <c r="M1083">
        <f>IF(MONTH(A1083)=4,1,0)</f>
        <v>0</v>
      </c>
      <c r="N1083">
        <f>IF(MONTH(A1083)=8,1,0)</f>
        <v>0</v>
      </c>
      <c r="O1083">
        <f>IF(MONTH(A1083)=9,1,0)</f>
        <v>0</v>
      </c>
      <c r="P1083">
        <f>IF(MONTH(A1083)=10,1,0)</f>
        <v>0</v>
      </c>
      <c r="Q1083">
        <f>IF(MONTH(A1083)=12,1,0)</f>
        <v>1</v>
      </c>
      <c r="R1083">
        <f>IF(WEEKDAY(A1083)&gt;=6,1,0)</f>
        <v>0</v>
      </c>
      <c r="S1083">
        <v>995.1</v>
      </c>
      <c r="T1083">
        <f>IF(MONTH(A1083)=2,1,0)</f>
        <v>0</v>
      </c>
      <c r="U1083">
        <f>IF(MONTH(A1083)=3,1,0)</f>
        <v>0</v>
      </c>
      <c r="V1083">
        <f>IF(MONTH(A1083)=5,1,0)</f>
        <v>0</v>
      </c>
      <c r="W1083">
        <f>IF(MONTH(A1083)=6,1,0)</f>
        <v>0</v>
      </c>
      <c r="X1083">
        <f>IF(MONTH(A1083)=7,1,0)</f>
        <v>0</v>
      </c>
      <c r="Y1083">
        <f>IF(MONTH(A1083)=11,1,0)</f>
        <v>0</v>
      </c>
    </row>
    <row r="1084" spans="1:25">
      <c r="A1084" s="1">
        <v>41627</v>
      </c>
      <c r="B1084">
        <v>0</v>
      </c>
      <c r="C1084">
        <v>0</v>
      </c>
      <c r="D1084">
        <v>0</v>
      </c>
      <c r="E1084">
        <v>14</v>
      </c>
      <c r="F1084">
        <v>74.085714285714289</v>
      </c>
      <c r="G1084">
        <v>1037.2</v>
      </c>
      <c r="H1084">
        <v>14</v>
      </c>
      <c r="I1084">
        <v>74.085714285714289</v>
      </c>
      <c r="J1084">
        <v>1037.2</v>
      </c>
      <c r="K1084">
        <v>0</v>
      </c>
      <c r="L1084">
        <v>1083</v>
      </c>
      <c r="M1084">
        <f>IF(MONTH(A1084)=4,1,0)</f>
        <v>0</v>
      </c>
      <c r="N1084">
        <f>IF(MONTH(A1084)=8,1,0)</f>
        <v>0</v>
      </c>
      <c r="O1084">
        <f>IF(MONTH(A1084)=9,1,0)</f>
        <v>0</v>
      </c>
      <c r="P1084">
        <f>IF(MONTH(A1084)=10,1,0)</f>
        <v>0</v>
      </c>
      <c r="Q1084">
        <f>IF(MONTH(A1084)=12,1,0)</f>
        <v>1</v>
      </c>
      <c r="R1084">
        <f>IF(WEEKDAY(A1084)&gt;=6,1,0)</f>
        <v>0</v>
      </c>
      <c r="S1084">
        <v>668.2</v>
      </c>
      <c r="T1084">
        <f>IF(MONTH(A1084)=2,1,0)</f>
        <v>0</v>
      </c>
      <c r="U1084">
        <f>IF(MONTH(A1084)=3,1,0)</f>
        <v>0</v>
      </c>
      <c r="V1084">
        <f>IF(MONTH(A1084)=5,1,0)</f>
        <v>0</v>
      </c>
      <c r="W1084">
        <f>IF(MONTH(A1084)=6,1,0)</f>
        <v>0</v>
      </c>
      <c r="X1084">
        <f>IF(MONTH(A1084)=7,1,0)</f>
        <v>0</v>
      </c>
      <c r="Y1084">
        <f>IF(MONTH(A1084)=11,1,0)</f>
        <v>0</v>
      </c>
    </row>
    <row r="1085" spans="1:25">
      <c r="A1085" s="1">
        <v>41628</v>
      </c>
      <c r="B1085">
        <v>0</v>
      </c>
      <c r="C1085">
        <v>0</v>
      </c>
      <c r="D1085">
        <v>0</v>
      </c>
      <c r="E1085">
        <v>8</v>
      </c>
      <c r="F1085">
        <v>84.412500000000009</v>
      </c>
      <c r="G1085">
        <v>675.30000000000007</v>
      </c>
      <c r="H1085">
        <v>8</v>
      </c>
      <c r="I1085">
        <v>84.412500000000009</v>
      </c>
      <c r="J1085">
        <v>675.30000000000007</v>
      </c>
      <c r="K1085">
        <v>0</v>
      </c>
      <c r="L1085">
        <v>1084</v>
      </c>
      <c r="M1085">
        <f>IF(MONTH(A1085)=4,1,0)</f>
        <v>0</v>
      </c>
      <c r="N1085">
        <f>IF(MONTH(A1085)=8,1,0)</f>
        <v>0</v>
      </c>
      <c r="O1085">
        <f>IF(MONTH(A1085)=9,1,0)</f>
        <v>0</v>
      </c>
      <c r="P1085">
        <f>IF(MONTH(A1085)=10,1,0)</f>
        <v>0</v>
      </c>
      <c r="Q1085">
        <f>IF(MONTH(A1085)=12,1,0)</f>
        <v>1</v>
      </c>
      <c r="R1085">
        <f>IF(WEEKDAY(A1085)&gt;=6,1,0)</f>
        <v>1</v>
      </c>
      <c r="S1085">
        <v>1037.2</v>
      </c>
      <c r="T1085">
        <f>IF(MONTH(A1085)=2,1,0)</f>
        <v>0</v>
      </c>
      <c r="U1085">
        <f>IF(MONTH(A1085)=3,1,0)</f>
        <v>0</v>
      </c>
      <c r="V1085">
        <f>IF(MONTH(A1085)=5,1,0)</f>
        <v>0</v>
      </c>
      <c r="W1085">
        <f>IF(MONTH(A1085)=6,1,0)</f>
        <v>0</v>
      </c>
      <c r="X1085">
        <f>IF(MONTH(A1085)=7,1,0)</f>
        <v>0</v>
      </c>
      <c r="Y1085">
        <f>IF(MONTH(A1085)=11,1,0)</f>
        <v>0</v>
      </c>
    </row>
    <row r="1086" spans="1:25">
      <c r="A1086" s="1">
        <v>41629</v>
      </c>
      <c r="B1086">
        <v>0</v>
      </c>
      <c r="C1086">
        <v>0</v>
      </c>
      <c r="D1086">
        <v>0</v>
      </c>
      <c r="E1086">
        <v>16</v>
      </c>
      <c r="F1086">
        <v>95.362500000000011</v>
      </c>
      <c r="G1086">
        <v>1525.8000000000002</v>
      </c>
      <c r="H1086">
        <v>16</v>
      </c>
      <c r="I1086">
        <v>95.362500000000011</v>
      </c>
      <c r="J1086">
        <v>1525.8000000000002</v>
      </c>
      <c r="K1086">
        <v>0</v>
      </c>
      <c r="L1086">
        <v>1085</v>
      </c>
      <c r="M1086">
        <f>IF(MONTH(A1086)=4,1,0)</f>
        <v>0</v>
      </c>
      <c r="N1086">
        <f>IF(MONTH(A1086)=8,1,0)</f>
        <v>0</v>
      </c>
      <c r="O1086">
        <f>IF(MONTH(A1086)=9,1,0)</f>
        <v>0</v>
      </c>
      <c r="P1086">
        <f>IF(MONTH(A1086)=10,1,0)</f>
        <v>0</v>
      </c>
      <c r="Q1086">
        <f>IF(MONTH(A1086)=12,1,0)</f>
        <v>1</v>
      </c>
      <c r="R1086">
        <f>IF(WEEKDAY(A1086)&gt;=6,1,0)</f>
        <v>1</v>
      </c>
      <c r="S1086">
        <v>675.30000000000007</v>
      </c>
      <c r="T1086">
        <f>IF(MONTH(A1086)=2,1,0)</f>
        <v>0</v>
      </c>
      <c r="U1086">
        <f>IF(MONTH(A1086)=3,1,0)</f>
        <v>0</v>
      </c>
      <c r="V1086">
        <f>IF(MONTH(A1086)=5,1,0)</f>
        <v>0</v>
      </c>
      <c r="W1086">
        <f>IF(MONTH(A1086)=6,1,0)</f>
        <v>0</v>
      </c>
      <c r="X1086">
        <f>IF(MONTH(A1086)=7,1,0)</f>
        <v>0</v>
      </c>
      <c r="Y1086">
        <f>IF(MONTH(A1086)=11,1,0)</f>
        <v>0</v>
      </c>
    </row>
    <row r="1087" spans="1:25">
      <c r="A1087" s="1">
        <v>41630</v>
      </c>
      <c r="B1087">
        <v>0</v>
      </c>
      <c r="C1087">
        <v>0</v>
      </c>
      <c r="D1087">
        <v>0</v>
      </c>
      <c r="E1087">
        <v>1</v>
      </c>
      <c r="F1087">
        <v>99</v>
      </c>
      <c r="G1087">
        <v>99</v>
      </c>
      <c r="H1087">
        <v>1</v>
      </c>
      <c r="I1087">
        <v>99</v>
      </c>
      <c r="J1087">
        <v>99</v>
      </c>
      <c r="K1087">
        <v>0</v>
      </c>
      <c r="L1087">
        <v>1086</v>
      </c>
      <c r="M1087">
        <f>IF(MONTH(A1087)=4,1,0)</f>
        <v>0</v>
      </c>
      <c r="N1087">
        <f>IF(MONTH(A1087)=8,1,0)</f>
        <v>0</v>
      </c>
      <c r="O1087">
        <f>IF(MONTH(A1087)=9,1,0)</f>
        <v>0</v>
      </c>
      <c r="P1087">
        <f>IF(MONTH(A1087)=10,1,0)</f>
        <v>0</v>
      </c>
      <c r="Q1087">
        <f>IF(MONTH(A1087)=12,1,0)</f>
        <v>1</v>
      </c>
      <c r="R1087">
        <f>IF(WEEKDAY(A1087)&gt;=6,1,0)</f>
        <v>0</v>
      </c>
      <c r="S1087">
        <v>1525.8000000000002</v>
      </c>
      <c r="T1087">
        <f>IF(MONTH(A1087)=2,1,0)</f>
        <v>0</v>
      </c>
      <c r="U1087">
        <f>IF(MONTH(A1087)=3,1,0)</f>
        <v>0</v>
      </c>
      <c r="V1087">
        <f>IF(MONTH(A1087)=5,1,0)</f>
        <v>0</v>
      </c>
      <c r="W1087">
        <f>IF(MONTH(A1087)=6,1,0)</f>
        <v>0</v>
      </c>
      <c r="X1087">
        <f>IF(MONTH(A1087)=7,1,0)</f>
        <v>0</v>
      </c>
      <c r="Y1087">
        <f>IF(MONTH(A1087)=11,1,0)</f>
        <v>0</v>
      </c>
    </row>
    <row r="1088" spans="1:25">
      <c r="A1088" s="1">
        <v>41631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1087</v>
      </c>
      <c r="M1088">
        <f>IF(MONTH(A1088)=4,1,0)</f>
        <v>0</v>
      </c>
      <c r="N1088">
        <f>IF(MONTH(A1088)=8,1,0)</f>
        <v>0</v>
      </c>
      <c r="O1088">
        <f>IF(MONTH(A1088)=9,1,0)</f>
        <v>0</v>
      </c>
      <c r="P1088">
        <f>IF(MONTH(A1088)=10,1,0)</f>
        <v>0</v>
      </c>
      <c r="Q1088">
        <f>IF(MONTH(A1088)=12,1,0)</f>
        <v>1</v>
      </c>
      <c r="R1088">
        <f>IF(WEEKDAY(A1088)&gt;=6,1,0)</f>
        <v>0</v>
      </c>
      <c r="S1088">
        <v>99</v>
      </c>
      <c r="T1088">
        <f>IF(MONTH(A1088)=2,1,0)</f>
        <v>0</v>
      </c>
      <c r="U1088">
        <f>IF(MONTH(A1088)=3,1,0)</f>
        <v>0</v>
      </c>
      <c r="V1088">
        <f>IF(MONTH(A1088)=5,1,0)</f>
        <v>0</v>
      </c>
      <c r="W1088">
        <f>IF(MONTH(A1088)=6,1,0)</f>
        <v>0</v>
      </c>
      <c r="X1088">
        <f>IF(MONTH(A1088)=7,1,0)</f>
        <v>0</v>
      </c>
      <c r="Y1088">
        <f>IF(MONTH(A1088)=11,1,0)</f>
        <v>0</v>
      </c>
    </row>
    <row r="1089" spans="1:25">
      <c r="A1089" s="1">
        <v>41632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1088</v>
      </c>
      <c r="M1089">
        <f>IF(MONTH(A1089)=4,1,0)</f>
        <v>0</v>
      </c>
      <c r="N1089">
        <f>IF(MONTH(A1089)=8,1,0)</f>
        <v>0</v>
      </c>
      <c r="O1089">
        <f>IF(MONTH(A1089)=9,1,0)</f>
        <v>0</v>
      </c>
      <c r="P1089">
        <f>IF(MONTH(A1089)=10,1,0)</f>
        <v>0</v>
      </c>
      <c r="Q1089">
        <f>IF(MONTH(A1089)=12,1,0)</f>
        <v>1</v>
      </c>
      <c r="R1089">
        <f>IF(WEEKDAY(A1089)&gt;=6,1,0)</f>
        <v>0</v>
      </c>
      <c r="S1089">
        <v>0</v>
      </c>
      <c r="T1089">
        <f>IF(MONTH(A1089)=2,1,0)</f>
        <v>0</v>
      </c>
      <c r="U1089">
        <f>IF(MONTH(A1089)=3,1,0)</f>
        <v>0</v>
      </c>
      <c r="V1089">
        <f>IF(MONTH(A1089)=5,1,0)</f>
        <v>0</v>
      </c>
      <c r="W1089">
        <f>IF(MONTH(A1089)=6,1,0)</f>
        <v>0</v>
      </c>
      <c r="X1089">
        <f>IF(MONTH(A1089)=7,1,0)</f>
        <v>0</v>
      </c>
      <c r="Y1089">
        <f>IF(MONTH(A1089)=11,1,0)</f>
        <v>0</v>
      </c>
    </row>
    <row r="1090" spans="1:25">
      <c r="A1090" s="1">
        <v>41633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1089</v>
      </c>
      <c r="M1090">
        <f>IF(MONTH(A1090)=4,1,0)</f>
        <v>0</v>
      </c>
      <c r="N1090">
        <f>IF(MONTH(A1090)=8,1,0)</f>
        <v>0</v>
      </c>
      <c r="O1090">
        <f>IF(MONTH(A1090)=9,1,0)</f>
        <v>0</v>
      </c>
      <c r="P1090">
        <f>IF(MONTH(A1090)=10,1,0)</f>
        <v>0</v>
      </c>
      <c r="Q1090">
        <f>IF(MONTH(A1090)=12,1,0)</f>
        <v>1</v>
      </c>
      <c r="R1090">
        <f>IF(WEEKDAY(A1090)&gt;=6,1,0)</f>
        <v>0</v>
      </c>
      <c r="S1090">
        <v>0</v>
      </c>
      <c r="T1090">
        <f>IF(MONTH(A1090)=2,1,0)</f>
        <v>0</v>
      </c>
      <c r="U1090">
        <f>IF(MONTH(A1090)=3,1,0)</f>
        <v>0</v>
      </c>
      <c r="V1090">
        <f>IF(MONTH(A1090)=5,1,0)</f>
        <v>0</v>
      </c>
      <c r="W1090">
        <f>IF(MONTH(A1090)=6,1,0)</f>
        <v>0</v>
      </c>
      <c r="X1090">
        <f>IF(MONTH(A1090)=7,1,0)</f>
        <v>0</v>
      </c>
      <c r="Y1090">
        <f>IF(MONTH(A1090)=11,1,0)</f>
        <v>0</v>
      </c>
    </row>
    <row r="1091" spans="1:25">
      <c r="A1091" s="1">
        <v>41634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1090</v>
      </c>
      <c r="M1091">
        <f>IF(MONTH(A1091)=4,1,0)</f>
        <v>0</v>
      </c>
      <c r="N1091">
        <f>IF(MONTH(A1091)=8,1,0)</f>
        <v>0</v>
      </c>
      <c r="O1091">
        <f>IF(MONTH(A1091)=9,1,0)</f>
        <v>0</v>
      </c>
      <c r="P1091">
        <f>IF(MONTH(A1091)=10,1,0)</f>
        <v>0</v>
      </c>
      <c r="Q1091">
        <f>IF(MONTH(A1091)=12,1,0)</f>
        <v>1</v>
      </c>
      <c r="R1091">
        <f>IF(WEEKDAY(A1091)&gt;=6,1,0)</f>
        <v>0</v>
      </c>
      <c r="S1091">
        <v>0</v>
      </c>
      <c r="T1091">
        <f>IF(MONTH(A1091)=2,1,0)</f>
        <v>0</v>
      </c>
      <c r="U1091">
        <f>IF(MONTH(A1091)=3,1,0)</f>
        <v>0</v>
      </c>
      <c r="V1091">
        <f>IF(MONTH(A1091)=5,1,0)</f>
        <v>0</v>
      </c>
      <c r="W1091">
        <f>IF(MONTH(A1091)=6,1,0)</f>
        <v>0</v>
      </c>
      <c r="X1091">
        <f>IF(MONTH(A1091)=7,1,0)</f>
        <v>0</v>
      </c>
      <c r="Y1091">
        <f>IF(MONTH(A1091)=11,1,0)</f>
        <v>0</v>
      </c>
    </row>
    <row r="1092" spans="1:25">
      <c r="A1092" s="1">
        <v>41635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1091</v>
      </c>
      <c r="M1092">
        <f>IF(MONTH(A1092)=4,1,0)</f>
        <v>0</v>
      </c>
      <c r="N1092">
        <f>IF(MONTH(A1092)=8,1,0)</f>
        <v>0</v>
      </c>
      <c r="O1092">
        <f>IF(MONTH(A1092)=9,1,0)</f>
        <v>0</v>
      </c>
      <c r="P1092">
        <f>IF(MONTH(A1092)=10,1,0)</f>
        <v>0</v>
      </c>
      <c r="Q1092">
        <f>IF(MONTH(A1092)=12,1,0)</f>
        <v>1</v>
      </c>
      <c r="R1092">
        <f>IF(WEEKDAY(A1092)&gt;=6,1,0)</f>
        <v>1</v>
      </c>
      <c r="S1092">
        <v>0</v>
      </c>
      <c r="T1092">
        <f>IF(MONTH(A1092)=2,1,0)</f>
        <v>0</v>
      </c>
      <c r="U1092">
        <f>IF(MONTH(A1092)=3,1,0)</f>
        <v>0</v>
      </c>
      <c r="V1092">
        <f>IF(MONTH(A1092)=5,1,0)</f>
        <v>0</v>
      </c>
      <c r="W1092">
        <f>IF(MONTH(A1092)=6,1,0)</f>
        <v>0</v>
      </c>
      <c r="X1092">
        <f>IF(MONTH(A1092)=7,1,0)</f>
        <v>0</v>
      </c>
      <c r="Y1092">
        <f>IF(MONTH(A1092)=11,1,0)</f>
        <v>0</v>
      </c>
    </row>
    <row r="1093" spans="1:25">
      <c r="A1093" s="1">
        <v>41636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1092</v>
      </c>
      <c r="M1093">
        <f>IF(MONTH(A1093)=4,1,0)</f>
        <v>0</v>
      </c>
      <c r="N1093">
        <f>IF(MONTH(A1093)=8,1,0)</f>
        <v>0</v>
      </c>
      <c r="O1093">
        <f>IF(MONTH(A1093)=9,1,0)</f>
        <v>0</v>
      </c>
      <c r="P1093">
        <f>IF(MONTH(A1093)=10,1,0)</f>
        <v>0</v>
      </c>
      <c r="Q1093">
        <f>IF(MONTH(A1093)=12,1,0)</f>
        <v>1</v>
      </c>
      <c r="R1093">
        <f>IF(WEEKDAY(A1093)&gt;=6,1,0)</f>
        <v>1</v>
      </c>
      <c r="S1093">
        <v>0</v>
      </c>
      <c r="T1093">
        <f>IF(MONTH(A1093)=2,1,0)</f>
        <v>0</v>
      </c>
      <c r="U1093">
        <f>IF(MONTH(A1093)=3,1,0)</f>
        <v>0</v>
      </c>
      <c r="V1093">
        <f>IF(MONTH(A1093)=5,1,0)</f>
        <v>0</v>
      </c>
      <c r="W1093">
        <f>IF(MONTH(A1093)=6,1,0)</f>
        <v>0</v>
      </c>
      <c r="X1093">
        <f>IF(MONTH(A1093)=7,1,0)</f>
        <v>0</v>
      </c>
      <c r="Y1093">
        <f>IF(MONTH(A1093)=11,1,0)</f>
        <v>0</v>
      </c>
    </row>
    <row r="1094" spans="1:25">
      <c r="A1094" s="1">
        <v>41637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1093</v>
      </c>
      <c r="M1094">
        <f>IF(MONTH(A1094)=4,1,0)</f>
        <v>0</v>
      </c>
      <c r="N1094">
        <f>IF(MONTH(A1094)=8,1,0)</f>
        <v>0</v>
      </c>
      <c r="O1094">
        <f>IF(MONTH(A1094)=9,1,0)</f>
        <v>0</v>
      </c>
      <c r="P1094">
        <f>IF(MONTH(A1094)=10,1,0)</f>
        <v>0</v>
      </c>
      <c r="Q1094">
        <f>IF(MONTH(A1094)=12,1,0)</f>
        <v>1</v>
      </c>
      <c r="R1094">
        <f>IF(WEEKDAY(A1094)&gt;=6,1,0)</f>
        <v>0</v>
      </c>
      <c r="S1094">
        <v>0</v>
      </c>
      <c r="T1094">
        <f>IF(MONTH(A1094)=2,1,0)</f>
        <v>0</v>
      </c>
      <c r="U1094">
        <f>IF(MONTH(A1094)=3,1,0)</f>
        <v>0</v>
      </c>
      <c r="V1094">
        <f>IF(MONTH(A1094)=5,1,0)</f>
        <v>0</v>
      </c>
      <c r="W1094">
        <f>IF(MONTH(A1094)=6,1,0)</f>
        <v>0</v>
      </c>
      <c r="X1094">
        <f>IF(MONTH(A1094)=7,1,0)</f>
        <v>0</v>
      </c>
      <c r="Y1094">
        <f>IF(MONTH(A1094)=11,1,0)</f>
        <v>0</v>
      </c>
    </row>
    <row r="1095" spans="1:25">
      <c r="A1095" s="1">
        <v>41638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1094</v>
      </c>
      <c r="M1095">
        <f>IF(MONTH(A1095)=4,1,0)</f>
        <v>0</v>
      </c>
      <c r="N1095">
        <f>IF(MONTH(A1095)=8,1,0)</f>
        <v>0</v>
      </c>
      <c r="O1095">
        <f>IF(MONTH(A1095)=9,1,0)</f>
        <v>0</v>
      </c>
      <c r="P1095">
        <f>IF(MONTH(A1095)=10,1,0)</f>
        <v>0</v>
      </c>
      <c r="Q1095">
        <f>IF(MONTH(A1095)=12,1,0)</f>
        <v>1</v>
      </c>
      <c r="R1095">
        <f>IF(WEEKDAY(A1095)&gt;=6,1,0)</f>
        <v>0</v>
      </c>
      <c r="S1095">
        <v>0</v>
      </c>
      <c r="T1095">
        <f>IF(MONTH(A1095)=2,1,0)</f>
        <v>0</v>
      </c>
      <c r="U1095">
        <f>IF(MONTH(A1095)=3,1,0)</f>
        <v>0</v>
      </c>
      <c r="V1095">
        <f>IF(MONTH(A1095)=5,1,0)</f>
        <v>0</v>
      </c>
      <c r="W1095">
        <f>IF(MONTH(A1095)=6,1,0)</f>
        <v>0</v>
      </c>
      <c r="X1095">
        <f>IF(MONTH(A1095)=7,1,0)</f>
        <v>0</v>
      </c>
      <c r="Y1095">
        <f>IF(MONTH(A1095)=11,1,0)</f>
        <v>0</v>
      </c>
    </row>
    <row r="1096" spans="1:25">
      <c r="A1096" s="1">
        <v>41639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1095</v>
      </c>
      <c r="M1096">
        <f>IF(MONTH(A1096)=4,1,0)</f>
        <v>0</v>
      </c>
      <c r="N1096">
        <f>IF(MONTH(A1096)=8,1,0)</f>
        <v>0</v>
      </c>
      <c r="O1096">
        <f>IF(MONTH(A1096)=9,1,0)</f>
        <v>0</v>
      </c>
      <c r="P1096">
        <f>IF(MONTH(A1096)=10,1,0)</f>
        <v>0</v>
      </c>
      <c r="Q1096">
        <f>IF(MONTH(A1096)=12,1,0)</f>
        <v>1</v>
      </c>
      <c r="R1096">
        <f>IF(WEEKDAY(A1096)&gt;=6,1,0)</f>
        <v>0</v>
      </c>
      <c r="S1096">
        <v>0</v>
      </c>
      <c r="T1096">
        <f>IF(MONTH(A1096)=2,1,0)</f>
        <v>0</v>
      </c>
      <c r="U1096">
        <f>IF(MONTH(A1096)=3,1,0)</f>
        <v>0</v>
      </c>
      <c r="V1096">
        <f>IF(MONTH(A1096)=5,1,0)</f>
        <v>0</v>
      </c>
      <c r="W1096">
        <f>IF(MONTH(A1096)=6,1,0)</f>
        <v>0</v>
      </c>
      <c r="X1096">
        <f>IF(MONTH(A1096)=7,1,0)</f>
        <v>0</v>
      </c>
      <c r="Y1096">
        <f>IF(MONTH(A1096)=11,1,0)</f>
        <v>0</v>
      </c>
    </row>
    <row r="1097" spans="1:25">
      <c r="A1097" s="1">
        <v>41640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1096</v>
      </c>
      <c r="M1097">
        <f>IF(MONTH(A1097)=4,1,0)</f>
        <v>0</v>
      </c>
      <c r="N1097">
        <f>IF(MONTH(A1097)=8,1,0)</f>
        <v>0</v>
      </c>
      <c r="O1097">
        <f>IF(MONTH(A1097)=9,1,0)</f>
        <v>0</v>
      </c>
      <c r="P1097">
        <f>IF(MONTH(A1097)=10,1,0)</f>
        <v>0</v>
      </c>
      <c r="Q1097">
        <f>IF(MONTH(A1097)=12,1,0)</f>
        <v>0</v>
      </c>
      <c r="R1097">
        <f>IF(WEEKDAY(A1097)&gt;=6,1,0)</f>
        <v>0</v>
      </c>
      <c r="S1097">
        <v>0</v>
      </c>
      <c r="T1097">
        <f>IF(MONTH(A1097)=2,1,0)</f>
        <v>0</v>
      </c>
      <c r="U1097">
        <f>IF(MONTH(A1097)=3,1,0)</f>
        <v>0</v>
      </c>
      <c r="V1097">
        <f>IF(MONTH(A1097)=5,1,0)</f>
        <v>0</v>
      </c>
      <c r="W1097">
        <f>IF(MONTH(A1097)=6,1,0)</f>
        <v>0</v>
      </c>
      <c r="X1097">
        <f>IF(MONTH(A1097)=7,1,0)</f>
        <v>0</v>
      </c>
      <c r="Y1097">
        <f>IF(MONTH(A1097)=11,1,0)</f>
        <v>0</v>
      </c>
    </row>
    <row r="1098" spans="1:25">
      <c r="A1098" s="1">
        <v>41641</v>
      </c>
      <c r="B1098">
        <v>0</v>
      </c>
      <c r="C1098">
        <v>0</v>
      </c>
      <c r="D1098">
        <v>0</v>
      </c>
      <c r="E1098">
        <v>2</v>
      </c>
      <c r="F1098">
        <v>94.05</v>
      </c>
      <c r="G1098">
        <v>188.1</v>
      </c>
      <c r="H1098">
        <v>2</v>
      </c>
      <c r="I1098">
        <v>94.05</v>
      </c>
      <c r="J1098">
        <v>188.1</v>
      </c>
      <c r="K1098">
        <v>0</v>
      </c>
      <c r="L1098">
        <v>1097</v>
      </c>
      <c r="M1098">
        <f>IF(MONTH(A1098)=4,1,0)</f>
        <v>0</v>
      </c>
      <c r="N1098">
        <f>IF(MONTH(A1098)=8,1,0)</f>
        <v>0</v>
      </c>
      <c r="O1098">
        <f>IF(MONTH(A1098)=9,1,0)</f>
        <v>0</v>
      </c>
      <c r="P1098">
        <f>IF(MONTH(A1098)=10,1,0)</f>
        <v>0</v>
      </c>
      <c r="Q1098">
        <f>IF(MONTH(A1098)=12,1,0)</f>
        <v>0</v>
      </c>
      <c r="R1098">
        <f>IF(WEEKDAY(A1098)&gt;=6,1,0)</f>
        <v>0</v>
      </c>
      <c r="S1098">
        <v>0</v>
      </c>
      <c r="T1098">
        <f>IF(MONTH(A1098)=2,1,0)</f>
        <v>0</v>
      </c>
      <c r="U1098">
        <f>IF(MONTH(A1098)=3,1,0)</f>
        <v>0</v>
      </c>
      <c r="V1098">
        <f>IF(MONTH(A1098)=5,1,0)</f>
        <v>0</v>
      </c>
      <c r="W1098">
        <f>IF(MONTH(A1098)=6,1,0)</f>
        <v>0</v>
      </c>
      <c r="X1098">
        <f>IF(MONTH(A1098)=7,1,0)</f>
        <v>0</v>
      </c>
      <c r="Y1098">
        <f>IF(MONTH(A1098)=11,1,0)</f>
        <v>0</v>
      </c>
    </row>
    <row r="1099" spans="1:25">
      <c r="A1099" s="1">
        <v>41642</v>
      </c>
      <c r="B1099">
        <v>0</v>
      </c>
      <c r="C1099">
        <v>0</v>
      </c>
      <c r="D1099">
        <v>0</v>
      </c>
      <c r="E1099">
        <v>5</v>
      </c>
      <c r="F1099">
        <v>98.84</v>
      </c>
      <c r="G1099">
        <v>494.2</v>
      </c>
      <c r="H1099">
        <v>5</v>
      </c>
      <c r="I1099">
        <v>98.84</v>
      </c>
      <c r="J1099">
        <v>494.2</v>
      </c>
      <c r="K1099">
        <v>0</v>
      </c>
      <c r="L1099">
        <v>1098</v>
      </c>
      <c r="M1099">
        <f>IF(MONTH(A1099)=4,1,0)</f>
        <v>0</v>
      </c>
      <c r="N1099">
        <f>IF(MONTH(A1099)=8,1,0)</f>
        <v>0</v>
      </c>
      <c r="O1099">
        <f>IF(MONTH(A1099)=9,1,0)</f>
        <v>0</v>
      </c>
      <c r="P1099">
        <f>IF(MONTH(A1099)=10,1,0)</f>
        <v>0</v>
      </c>
      <c r="Q1099">
        <f>IF(MONTH(A1099)=12,1,0)</f>
        <v>0</v>
      </c>
      <c r="R1099">
        <f>IF(WEEKDAY(A1099)&gt;=6,1,0)</f>
        <v>1</v>
      </c>
      <c r="S1099">
        <v>188.1</v>
      </c>
      <c r="T1099">
        <f>IF(MONTH(A1099)=2,1,0)</f>
        <v>0</v>
      </c>
      <c r="U1099">
        <f>IF(MONTH(A1099)=3,1,0)</f>
        <v>0</v>
      </c>
      <c r="V1099">
        <f>IF(MONTH(A1099)=5,1,0)</f>
        <v>0</v>
      </c>
      <c r="W1099">
        <f>IF(MONTH(A1099)=6,1,0)</f>
        <v>0</v>
      </c>
      <c r="X1099">
        <f>IF(MONTH(A1099)=7,1,0)</f>
        <v>0</v>
      </c>
      <c r="Y1099">
        <f>IF(MONTH(A1099)=11,1,0)</f>
        <v>0</v>
      </c>
    </row>
    <row r="1100" spans="1:25">
      <c r="A1100" s="1">
        <v>41643</v>
      </c>
      <c r="B1100">
        <v>0</v>
      </c>
      <c r="C1100">
        <v>0</v>
      </c>
      <c r="D1100">
        <v>0</v>
      </c>
      <c r="E1100">
        <v>6</v>
      </c>
      <c r="F1100">
        <v>98.566666666666663</v>
      </c>
      <c r="G1100">
        <v>591.4</v>
      </c>
      <c r="H1100">
        <v>6</v>
      </c>
      <c r="I1100">
        <v>98.566666666666663</v>
      </c>
      <c r="J1100">
        <v>591.4</v>
      </c>
      <c r="K1100">
        <v>0</v>
      </c>
      <c r="L1100">
        <v>1099</v>
      </c>
      <c r="M1100">
        <f>IF(MONTH(A1100)=4,1,0)</f>
        <v>0</v>
      </c>
      <c r="N1100">
        <f>IF(MONTH(A1100)=8,1,0)</f>
        <v>0</v>
      </c>
      <c r="O1100">
        <f>IF(MONTH(A1100)=9,1,0)</f>
        <v>0</v>
      </c>
      <c r="P1100">
        <f>IF(MONTH(A1100)=10,1,0)</f>
        <v>0</v>
      </c>
      <c r="Q1100">
        <f>IF(MONTH(A1100)=12,1,0)</f>
        <v>0</v>
      </c>
      <c r="R1100">
        <f>IF(WEEKDAY(A1100)&gt;=6,1,0)</f>
        <v>1</v>
      </c>
      <c r="S1100">
        <v>494.2</v>
      </c>
      <c r="T1100">
        <f>IF(MONTH(A1100)=2,1,0)</f>
        <v>0</v>
      </c>
      <c r="U1100">
        <f>IF(MONTH(A1100)=3,1,0)</f>
        <v>0</v>
      </c>
      <c r="V1100">
        <f>IF(MONTH(A1100)=5,1,0)</f>
        <v>0</v>
      </c>
      <c r="W1100">
        <f>IF(MONTH(A1100)=6,1,0)</f>
        <v>0</v>
      </c>
      <c r="X1100">
        <f>IF(MONTH(A1100)=7,1,0)</f>
        <v>0</v>
      </c>
      <c r="Y1100">
        <f>IF(MONTH(A1100)=11,1,0)</f>
        <v>0</v>
      </c>
    </row>
    <row r="1101" spans="1:25">
      <c r="A1101" s="1">
        <v>41644</v>
      </c>
      <c r="B1101">
        <v>0</v>
      </c>
      <c r="C1101">
        <v>0</v>
      </c>
      <c r="D1101">
        <v>0</v>
      </c>
      <c r="E1101">
        <v>4</v>
      </c>
      <c r="F1101">
        <v>109.05</v>
      </c>
      <c r="G1101">
        <v>436.2</v>
      </c>
      <c r="H1101">
        <v>4</v>
      </c>
      <c r="I1101">
        <v>109.05</v>
      </c>
      <c r="J1101">
        <v>436.2</v>
      </c>
      <c r="K1101">
        <v>0</v>
      </c>
      <c r="L1101">
        <v>1100</v>
      </c>
      <c r="M1101">
        <f>IF(MONTH(A1101)=4,1,0)</f>
        <v>0</v>
      </c>
      <c r="N1101">
        <f>IF(MONTH(A1101)=8,1,0)</f>
        <v>0</v>
      </c>
      <c r="O1101">
        <f>IF(MONTH(A1101)=9,1,0)</f>
        <v>0</v>
      </c>
      <c r="P1101">
        <f>IF(MONTH(A1101)=10,1,0)</f>
        <v>0</v>
      </c>
      <c r="Q1101">
        <f>IF(MONTH(A1101)=12,1,0)</f>
        <v>0</v>
      </c>
      <c r="R1101">
        <f>IF(WEEKDAY(A1101)&gt;=6,1,0)</f>
        <v>0</v>
      </c>
      <c r="S1101">
        <v>591.4</v>
      </c>
      <c r="T1101">
        <f>IF(MONTH(A1101)=2,1,0)</f>
        <v>0</v>
      </c>
      <c r="U1101">
        <f>IF(MONTH(A1101)=3,1,0)</f>
        <v>0</v>
      </c>
      <c r="V1101">
        <f>IF(MONTH(A1101)=5,1,0)</f>
        <v>0</v>
      </c>
      <c r="W1101">
        <f>IF(MONTH(A1101)=6,1,0)</f>
        <v>0</v>
      </c>
      <c r="X1101">
        <f>IF(MONTH(A1101)=7,1,0)</f>
        <v>0</v>
      </c>
      <c r="Y1101">
        <f>IF(MONTH(A1101)=11,1,0)</f>
        <v>0</v>
      </c>
    </row>
    <row r="1102" spans="1:25">
      <c r="A1102" s="1">
        <v>41645</v>
      </c>
      <c r="B1102">
        <v>2</v>
      </c>
      <c r="C1102">
        <v>119</v>
      </c>
      <c r="D1102">
        <v>238</v>
      </c>
      <c r="E1102">
        <v>4</v>
      </c>
      <c r="F1102">
        <v>79.75</v>
      </c>
      <c r="G1102">
        <v>319</v>
      </c>
      <c r="H1102">
        <v>6</v>
      </c>
      <c r="I1102">
        <v>92.833333333333329</v>
      </c>
      <c r="J1102">
        <v>557</v>
      </c>
      <c r="K1102">
        <v>0</v>
      </c>
      <c r="L1102">
        <v>1101</v>
      </c>
      <c r="M1102">
        <f>IF(MONTH(A1102)=4,1,0)</f>
        <v>0</v>
      </c>
      <c r="N1102">
        <f>IF(MONTH(A1102)=8,1,0)</f>
        <v>0</v>
      </c>
      <c r="O1102">
        <f>IF(MONTH(A1102)=9,1,0)</f>
        <v>0</v>
      </c>
      <c r="P1102">
        <f>IF(MONTH(A1102)=10,1,0)</f>
        <v>0</v>
      </c>
      <c r="Q1102">
        <f>IF(MONTH(A1102)=12,1,0)</f>
        <v>0</v>
      </c>
      <c r="R1102">
        <f>IF(WEEKDAY(A1102)&gt;=6,1,0)</f>
        <v>0</v>
      </c>
      <c r="S1102">
        <v>436.2</v>
      </c>
      <c r="T1102">
        <f>IF(MONTH(A1102)=2,1,0)</f>
        <v>0</v>
      </c>
      <c r="U1102">
        <f>IF(MONTH(A1102)=3,1,0)</f>
        <v>0</v>
      </c>
      <c r="V1102">
        <f>IF(MONTH(A1102)=5,1,0)</f>
        <v>0</v>
      </c>
      <c r="W1102">
        <f>IF(MONTH(A1102)=6,1,0)</f>
        <v>0</v>
      </c>
      <c r="X1102">
        <f>IF(MONTH(A1102)=7,1,0)</f>
        <v>0</v>
      </c>
      <c r="Y1102">
        <f>IF(MONTH(A1102)=11,1,0)</f>
        <v>0</v>
      </c>
    </row>
    <row r="1103" spans="1:25">
      <c r="A1103" s="1">
        <v>41646</v>
      </c>
      <c r="B1103">
        <v>0</v>
      </c>
      <c r="C1103">
        <v>0</v>
      </c>
      <c r="D1103">
        <v>0</v>
      </c>
      <c r="E1103">
        <v>4</v>
      </c>
      <c r="F1103">
        <v>89.025000000000006</v>
      </c>
      <c r="G1103">
        <v>356.1</v>
      </c>
      <c r="H1103">
        <v>4</v>
      </c>
      <c r="I1103">
        <v>89.025000000000006</v>
      </c>
      <c r="J1103">
        <v>356.1</v>
      </c>
      <c r="K1103">
        <v>0</v>
      </c>
      <c r="L1103">
        <v>1102</v>
      </c>
      <c r="M1103">
        <f>IF(MONTH(A1103)=4,1,0)</f>
        <v>0</v>
      </c>
      <c r="N1103">
        <f>IF(MONTH(A1103)=8,1,0)</f>
        <v>0</v>
      </c>
      <c r="O1103">
        <f>IF(MONTH(A1103)=9,1,0)</f>
        <v>0</v>
      </c>
      <c r="P1103">
        <f>IF(MONTH(A1103)=10,1,0)</f>
        <v>0</v>
      </c>
      <c r="Q1103">
        <f>IF(MONTH(A1103)=12,1,0)</f>
        <v>0</v>
      </c>
      <c r="R1103">
        <f>IF(WEEKDAY(A1103)&gt;=6,1,0)</f>
        <v>0</v>
      </c>
      <c r="S1103">
        <v>557</v>
      </c>
      <c r="T1103">
        <f>IF(MONTH(A1103)=2,1,0)</f>
        <v>0</v>
      </c>
      <c r="U1103">
        <f>IF(MONTH(A1103)=3,1,0)</f>
        <v>0</v>
      </c>
      <c r="V1103">
        <f>IF(MONTH(A1103)=5,1,0)</f>
        <v>0</v>
      </c>
      <c r="W1103">
        <f>IF(MONTH(A1103)=6,1,0)</f>
        <v>0</v>
      </c>
      <c r="X1103">
        <f>IF(MONTH(A1103)=7,1,0)</f>
        <v>0</v>
      </c>
      <c r="Y1103">
        <f>IF(MONTH(A1103)=11,1,0)</f>
        <v>0</v>
      </c>
    </row>
    <row r="1104" spans="1:25">
      <c r="A1104" s="1">
        <v>41647</v>
      </c>
      <c r="B1104">
        <v>0</v>
      </c>
      <c r="C1104">
        <v>0</v>
      </c>
      <c r="D1104">
        <v>0</v>
      </c>
      <c r="E1104">
        <v>6</v>
      </c>
      <c r="F1104">
        <v>99.733333333333334</v>
      </c>
      <c r="G1104">
        <v>598.4</v>
      </c>
      <c r="H1104">
        <v>6</v>
      </c>
      <c r="I1104">
        <v>99.733333333333334</v>
      </c>
      <c r="J1104">
        <v>598.4</v>
      </c>
      <c r="K1104">
        <v>0</v>
      </c>
      <c r="L1104">
        <v>1103</v>
      </c>
      <c r="M1104">
        <f>IF(MONTH(A1104)=4,1,0)</f>
        <v>0</v>
      </c>
      <c r="N1104">
        <f>IF(MONTH(A1104)=8,1,0)</f>
        <v>0</v>
      </c>
      <c r="O1104">
        <f>IF(MONTH(A1104)=9,1,0)</f>
        <v>0</v>
      </c>
      <c r="P1104">
        <f>IF(MONTH(A1104)=10,1,0)</f>
        <v>0</v>
      </c>
      <c r="Q1104">
        <f>IF(MONTH(A1104)=12,1,0)</f>
        <v>0</v>
      </c>
      <c r="R1104">
        <f>IF(WEEKDAY(A1104)&gt;=6,1,0)</f>
        <v>0</v>
      </c>
      <c r="S1104">
        <v>356.1</v>
      </c>
      <c r="T1104">
        <f>IF(MONTH(A1104)=2,1,0)</f>
        <v>0</v>
      </c>
      <c r="U1104">
        <f>IF(MONTH(A1104)=3,1,0)</f>
        <v>0</v>
      </c>
      <c r="V1104">
        <f>IF(MONTH(A1104)=5,1,0)</f>
        <v>0</v>
      </c>
      <c r="W1104">
        <f>IF(MONTH(A1104)=6,1,0)</f>
        <v>0</v>
      </c>
      <c r="X1104">
        <f>IF(MONTH(A1104)=7,1,0)</f>
        <v>0</v>
      </c>
      <c r="Y1104">
        <f>IF(MONTH(A1104)=11,1,0)</f>
        <v>0</v>
      </c>
    </row>
    <row r="1105" spans="1:25">
      <c r="A1105" s="1">
        <v>41648</v>
      </c>
      <c r="B1105">
        <v>15</v>
      </c>
      <c r="C1105">
        <v>116.86666666666666</v>
      </c>
      <c r="D1105">
        <v>1753</v>
      </c>
      <c r="E1105">
        <v>4</v>
      </c>
      <c r="F1105">
        <v>79.275000000000006</v>
      </c>
      <c r="G1105">
        <v>317.10000000000002</v>
      </c>
      <c r="H1105">
        <v>19</v>
      </c>
      <c r="I1105">
        <v>108.95263157894736</v>
      </c>
      <c r="J1105">
        <v>2070.1</v>
      </c>
      <c r="K1105">
        <v>0</v>
      </c>
      <c r="L1105">
        <v>1104</v>
      </c>
      <c r="M1105">
        <f>IF(MONTH(A1105)=4,1,0)</f>
        <v>0</v>
      </c>
      <c r="N1105">
        <f>IF(MONTH(A1105)=8,1,0)</f>
        <v>0</v>
      </c>
      <c r="O1105">
        <f>IF(MONTH(A1105)=9,1,0)</f>
        <v>0</v>
      </c>
      <c r="P1105">
        <f>IF(MONTH(A1105)=10,1,0)</f>
        <v>0</v>
      </c>
      <c r="Q1105">
        <f>IF(MONTH(A1105)=12,1,0)</f>
        <v>0</v>
      </c>
      <c r="R1105">
        <f>IF(WEEKDAY(A1105)&gt;=6,1,0)</f>
        <v>0</v>
      </c>
      <c r="S1105">
        <v>598.4</v>
      </c>
      <c r="T1105">
        <f>IF(MONTH(A1105)=2,1,0)</f>
        <v>0</v>
      </c>
      <c r="U1105">
        <f>IF(MONTH(A1105)=3,1,0)</f>
        <v>0</v>
      </c>
      <c r="V1105">
        <f>IF(MONTH(A1105)=5,1,0)</f>
        <v>0</v>
      </c>
      <c r="W1105">
        <f>IF(MONTH(A1105)=6,1,0)</f>
        <v>0</v>
      </c>
      <c r="X1105">
        <f>IF(MONTH(A1105)=7,1,0)</f>
        <v>0</v>
      </c>
      <c r="Y1105">
        <f>IF(MONTH(A1105)=11,1,0)</f>
        <v>0</v>
      </c>
    </row>
    <row r="1106" spans="1:25">
      <c r="A1106" s="1">
        <v>41649</v>
      </c>
      <c r="B1106">
        <v>22</v>
      </c>
      <c r="C1106">
        <v>116</v>
      </c>
      <c r="D1106">
        <v>2552</v>
      </c>
      <c r="E1106">
        <v>4</v>
      </c>
      <c r="F1106">
        <v>104.57499999999999</v>
      </c>
      <c r="G1106">
        <v>418.29999999999995</v>
      </c>
      <c r="H1106">
        <v>26</v>
      </c>
      <c r="I1106">
        <v>114.2423076923077</v>
      </c>
      <c r="J1106">
        <v>2970.3</v>
      </c>
      <c r="K1106">
        <v>0</v>
      </c>
      <c r="L1106">
        <v>1105</v>
      </c>
      <c r="M1106">
        <f>IF(MONTH(A1106)=4,1,0)</f>
        <v>0</v>
      </c>
      <c r="N1106">
        <f>IF(MONTH(A1106)=8,1,0)</f>
        <v>0</v>
      </c>
      <c r="O1106">
        <f>IF(MONTH(A1106)=9,1,0)</f>
        <v>0</v>
      </c>
      <c r="P1106">
        <f>IF(MONTH(A1106)=10,1,0)</f>
        <v>0</v>
      </c>
      <c r="Q1106">
        <f>IF(MONTH(A1106)=12,1,0)</f>
        <v>0</v>
      </c>
      <c r="R1106">
        <f>IF(WEEKDAY(A1106)&gt;=6,1,0)</f>
        <v>1</v>
      </c>
      <c r="S1106">
        <v>2070.1</v>
      </c>
      <c r="T1106">
        <f>IF(MONTH(A1106)=2,1,0)</f>
        <v>0</v>
      </c>
      <c r="U1106">
        <f>IF(MONTH(A1106)=3,1,0)</f>
        <v>0</v>
      </c>
      <c r="V1106">
        <f>IF(MONTH(A1106)=5,1,0)</f>
        <v>0</v>
      </c>
      <c r="W1106">
        <f>IF(MONTH(A1106)=6,1,0)</f>
        <v>0</v>
      </c>
      <c r="X1106">
        <f>IF(MONTH(A1106)=7,1,0)</f>
        <v>0</v>
      </c>
      <c r="Y1106">
        <f>IF(MONTH(A1106)=11,1,0)</f>
        <v>0</v>
      </c>
    </row>
    <row r="1107" spans="1:25">
      <c r="A1107" s="1">
        <v>41650</v>
      </c>
      <c r="B1107">
        <v>0</v>
      </c>
      <c r="C1107">
        <v>0</v>
      </c>
      <c r="D1107">
        <v>0</v>
      </c>
      <c r="E1107">
        <v>3</v>
      </c>
      <c r="F1107">
        <v>105.03333333333335</v>
      </c>
      <c r="G1107">
        <v>315.10000000000002</v>
      </c>
      <c r="H1107">
        <v>3</v>
      </c>
      <c r="I1107">
        <v>105.03333333333335</v>
      </c>
      <c r="J1107">
        <v>315.10000000000002</v>
      </c>
      <c r="K1107">
        <v>0</v>
      </c>
      <c r="L1107">
        <v>1106</v>
      </c>
      <c r="M1107">
        <f>IF(MONTH(A1107)=4,1,0)</f>
        <v>0</v>
      </c>
      <c r="N1107">
        <f>IF(MONTH(A1107)=8,1,0)</f>
        <v>0</v>
      </c>
      <c r="O1107">
        <f>IF(MONTH(A1107)=9,1,0)</f>
        <v>0</v>
      </c>
      <c r="P1107">
        <f>IF(MONTH(A1107)=10,1,0)</f>
        <v>0</v>
      </c>
      <c r="Q1107">
        <f>IF(MONTH(A1107)=12,1,0)</f>
        <v>0</v>
      </c>
      <c r="R1107">
        <f>IF(WEEKDAY(A1107)&gt;=6,1,0)</f>
        <v>1</v>
      </c>
      <c r="S1107">
        <v>2970.3</v>
      </c>
      <c r="T1107">
        <f>IF(MONTH(A1107)=2,1,0)</f>
        <v>0</v>
      </c>
      <c r="U1107">
        <f>IF(MONTH(A1107)=3,1,0)</f>
        <v>0</v>
      </c>
      <c r="V1107">
        <f>IF(MONTH(A1107)=5,1,0)</f>
        <v>0</v>
      </c>
      <c r="W1107">
        <f>IF(MONTH(A1107)=6,1,0)</f>
        <v>0</v>
      </c>
      <c r="X1107">
        <f>IF(MONTH(A1107)=7,1,0)</f>
        <v>0</v>
      </c>
      <c r="Y1107">
        <f>IF(MONTH(A1107)=11,1,0)</f>
        <v>0</v>
      </c>
    </row>
    <row r="1108" spans="1:25">
      <c r="A1108" s="1">
        <v>41651</v>
      </c>
      <c r="B1108">
        <v>35</v>
      </c>
      <c r="C1108">
        <v>140.88571428571427</v>
      </c>
      <c r="D1108">
        <v>4931</v>
      </c>
      <c r="E1108">
        <v>3</v>
      </c>
      <c r="F1108">
        <v>70</v>
      </c>
      <c r="G1108">
        <v>210</v>
      </c>
      <c r="H1108">
        <v>38</v>
      </c>
      <c r="I1108">
        <v>135.28947368421052</v>
      </c>
      <c r="J1108">
        <v>5141</v>
      </c>
      <c r="K1108">
        <v>0</v>
      </c>
      <c r="L1108">
        <v>1107</v>
      </c>
      <c r="M1108">
        <f>IF(MONTH(A1108)=4,1,0)</f>
        <v>0</v>
      </c>
      <c r="N1108">
        <f>IF(MONTH(A1108)=8,1,0)</f>
        <v>0</v>
      </c>
      <c r="O1108">
        <f>IF(MONTH(A1108)=9,1,0)</f>
        <v>0</v>
      </c>
      <c r="P1108">
        <f>IF(MONTH(A1108)=10,1,0)</f>
        <v>0</v>
      </c>
      <c r="Q1108">
        <f>IF(MONTH(A1108)=12,1,0)</f>
        <v>0</v>
      </c>
      <c r="R1108">
        <f>IF(WEEKDAY(A1108)&gt;=6,1,0)</f>
        <v>0</v>
      </c>
      <c r="S1108">
        <v>315.10000000000002</v>
      </c>
      <c r="T1108">
        <f>IF(MONTH(A1108)=2,1,0)</f>
        <v>0</v>
      </c>
      <c r="U1108">
        <f>IF(MONTH(A1108)=3,1,0)</f>
        <v>0</v>
      </c>
      <c r="V1108">
        <f>IF(MONTH(A1108)=5,1,0)</f>
        <v>0</v>
      </c>
      <c r="W1108">
        <f>IF(MONTH(A1108)=6,1,0)</f>
        <v>0</v>
      </c>
      <c r="X1108">
        <f>IF(MONTH(A1108)=7,1,0)</f>
        <v>0</v>
      </c>
      <c r="Y1108">
        <f>IF(MONTH(A1108)=11,1,0)</f>
        <v>0</v>
      </c>
    </row>
    <row r="1109" spans="1:25">
      <c r="A1109" s="1">
        <v>41652</v>
      </c>
      <c r="B1109">
        <v>41</v>
      </c>
      <c r="C1109">
        <v>137.07317073170731</v>
      </c>
      <c r="D1109">
        <v>5620</v>
      </c>
      <c r="E1109">
        <v>6</v>
      </c>
      <c r="F1109">
        <v>73.166666666666671</v>
      </c>
      <c r="G1109">
        <v>439</v>
      </c>
      <c r="H1109">
        <v>47</v>
      </c>
      <c r="I1109">
        <v>128.91489361702128</v>
      </c>
      <c r="J1109">
        <v>6059</v>
      </c>
      <c r="K1109">
        <v>0</v>
      </c>
      <c r="L1109">
        <v>1108</v>
      </c>
      <c r="M1109">
        <f>IF(MONTH(A1109)=4,1,0)</f>
        <v>0</v>
      </c>
      <c r="N1109">
        <f>IF(MONTH(A1109)=8,1,0)</f>
        <v>0</v>
      </c>
      <c r="O1109">
        <f>IF(MONTH(A1109)=9,1,0)</f>
        <v>0</v>
      </c>
      <c r="P1109">
        <f>IF(MONTH(A1109)=10,1,0)</f>
        <v>0</v>
      </c>
      <c r="Q1109">
        <f>IF(MONTH(A1109)=12,1,0)</f>
        <v>0</v>
      </c>
      <c r="R1109">
        <f>IF(WEEKDAY(A1109)&gt;=6,1,0)</f>
        <v>0</v>
      </c>
      <c r="S1109">
        <v>5141</v>
      </c>
      <c r="T1109">
        <f>IF(MONTH(A1109)=2,1,0)</f>
        <v>0</v>
      </c>
      <c r="U1109">
        <f>IF(MONTH(A1109)=3,1,0)</f>
        <v>0</v>
      </c>
      <c r="V1109">
        <f>IF(MONTH(A1109)=5,1,0)</f>
        <v>0</v>
      </c>
      <c r="W1109">
        <f>IF(MONTH(A1109)=6,1,0)</f>
        <v>0</v>
      </c>
      <c r="X1109">
        <f>IF(MONTH(A1109)=7,1,0)</f>
        <v>0</v>
      </c>
      <c r="Y1109">
        <f>IF(MONTH(A1109)=11,1,0)</f>
        <v>0</v>
      </c>
    </row>
    <row r="1110" spans="1:25">
      <c r="A1110" s="1">
        <v>41653</v>
      </c>
      <c r="B1110">
        <v>94</v>
      </c>
      <c r="C1110">
        <v>128.30851063829786</v>
      </c>
      <c r="D1110">
        <v>12061</v>
      </c>
      <c r="E1110">
        <v>4</v>
      </c>
      <c r="F1110">
        <v>89.75</v>
      </c>
      <c r="G1110">
        <v>359</v>
      </c>
      <c r="H1110">
        <v>98</v>
      </c>
      <c r="I1110">
        <v>126.73469387755102</v>
      </c>
      <c r="J1110">
        <v>12420</v>
      </c>
      <c r="K1110">
        <v>0</v>
      </c>
      <c r="L1110">
        <v>1109</v>
      </c>
      <c r="M1110">
        <f>IF(MONTH(A1110)=4,1,0)</f>
        <v>0</v>
      </c>
      <c r="N1110">
        <f>IF(MONTH(A1110)=8,1,0)</f>
        <v>0</v>
      </c>
      <c r="O1110">
        <f>IF(MONTH(A1110)=9,1,0)</f>
        <v>0</v>
      </c>
      <c r="P1110">
        <f>IF(MONTH(A1110)=10,1,0)</f>
        <v>0</v>
      </c>
      <c r="Q1110">
        <f>IF(MONTH(A1110)=12,1,0)</f>
        <v>0</v>
      </c>
      <c r="R1110">
        <f>IF(WEEKDAY(A1110)&gt;=6,1,0)</f>
        <v>0</v>
      </c>
      <c r="S1110">
        <v>6059</v>
      </c>
      <c r="T1110">
        <f>IF(MONTH(A1110)=2,1,0)</f>
        <v>0</v>
      </c>
      <c r="U1110">
        <f>IF(MONTH(A1110)=3,1,0)</f>
        <v>0</v>
      </c>
      <c r="V1110">
        <f>IF(MONTH(A1110)=5,1,0)</f>
        <v>0</v>
      </c>
      <c r="W1110">
        <f>IF(MONTH(A1110)=6,1,0)</f>
        <v>0</v>
      </c>
      <c r="X1110">
        <f>IF(MONTH(A1110)=7,1,0)</f>
        <v>0</v>
      </c>
      <c r="Y1110">
        <f>IF(MONTH(A1110)=11,1,0)</f>
        <v>0</v>
      </c>
    </row>
    <row r="1111" spans="1:25">
      <c r="A1111" s="1">
        <v>41654</v>
      </c>
      <c r="B1111">
        <v>93</v>
      </c>
      <c r="C1111">
        <v>128.24731182795699</v>
      </c>
      <c r="D1111">
        <v>11927</v>
      </c>
      <c r="E1111">
        <v>3</v>
      </c>
      <c r="F1111">
        <v>70</v>
      </c>
      <c r="G1111">
        <v>210</v>
      </c>
      <c r="H1111">
        <v>96</v>
      </c>
      <c r="I1111">
        <v>126.42708333333333</v>
      </c>
      <c r="J1111">
        <v>12137</v>
      </c>
      <c r="K1111">
        <v>0</v>
      </c>
      <c r="L1111">
        <v>1110</v>
      </c>
      <c r="M1111">
        <f>IF(MONTH(A1111)=4,1,0)</f>
        <v>0</v>
      </c>
      <c r="N1111">
        <f>IF(MONTH(A1111)=8,1,0)</f>
        <v>0</v>
      </c>
      <c r="O1111">
        <f>IF(MONTH(A1111)=9,1,0)</f>
        <v>0</v>
      </c>
      <c r="P1111">
        <f>IF(MONTH(A1111)=10,1,0)</f>
        <v>0</v>
      </c>
      <c r="Q1111">
        <f>IF(MONTH(A1111)=12,1,0)</f>
        <v>0</v>
      </c>
      <c r="R1111">
        <f>IF(WEEKDAY(A1111)&gt;=6,1,0)</f>
        <v>0</v>
      </c>
      <c r="S1111">
        <v>12420</v>
      </c>
      <c r="T1111">
        <f>IF(MONTH(A1111)=2,1,0)</f>
        <v>0</v>
      </c>
      <c r="U1111">
        <f>IF(MONTH(A1111)=3,1,0)</f>
        <v>0</v>
      </c>
      <c r="V1111">
        <f>IF(MONTH(A1111)=5,1,0)</f>
        <v>0</v>
      </c>
      <c r="W1111">
        <f>IF(MONTH(A1111)=6,1,0)</f>
        <v>0</v>
      </c>
      <c r="X1111">
        <f>IF(MONTH(A1111)=7,1,0)</f>
        <v>0</v>
      </c>
      <c r="Y1111">
        <f>IF(MONTH(A1111)=11,1,0)</f>
        <v>0</v>
      </c>
    </row>
    <row r="1112" spans="1:25">
      <c r="A1112" s="1">
        <v>41655</v>
      </c>
      <c r="B1112">
        <v>70</v>
      </c>
      <c r="C1112">
        <v>131.29</v>
      </c>
      <c r="D1112">
        <v>9190.2999999999993</v>
      </c>
      <c r="E1112">
        <v>3</v>
      </c>
      <c r="F1112">
        <v>70</v>
      </c>
      <c r="G1112">
        <v>210</v>
      </c>
      <c r="H1112">
        <v>73</v>
      </c>
      <c r="I1112">
        <v>128.77000000000001</v>
      </c>
      <c r="J1112">
        <v>9400.2999999999993</v>
      </c>
      <c r="K1112">
        <v>0</v>
      </c>
      <c r="L1112">
        <v>1111</v>
      </c>
      <c r="M1112">
        <f>IF(MONTH(A1112)=4,1,0)</f>
        <v>0</v>
      </c>
      <c r="N1112">
        <f>IF(MONTH(A1112)=8,1,0)</f>
        <v>0</v>
      </c>
      <c r="O1112">
        <f>IF(MONTH(A1112)=9,1,0)</f>
        <v>0</v>
      </c>
      <c r="P1112">
        <f>IF(MONTH(A1112)=10,1,0)</f>
        <v>0</v>
      </c>
      <c r="Q1112">
        <f>IF(MONTH(A1112)=12,1,0)</f>
        <v>0</v>
      </c>
      <c r="R1112">
        <f>IF(WEEKDAY(A1112)&gt;=6,1,0)</f>
        <v>0</v>
      </c>
      <c r="S1112">
        <v>12137</v>
      </c>
      <c r="T1112">
        <f>IF(MONTH(A1112)=2,1,0)</f>
        <v>0</v>
      </c>
      <c r="U1112">
        <f>IF(MONTH(A1112)=3,1,0)</f>
        <v>0</v>
      </c>
      <c r="V1112">
        <f>IF(MONTH(A1112)=5,1,0)</f>
        <v>0</v>
      </c>
      <c r="W1112">
        <f>IF(MONTH(A1112)=6,1,0)</f>
        <v>0</v>
      </c>
      <c r="X1112">
        <f>IF(MONTH(A1112)=7,1,0)</f>
        <v>0</v>
      </c>
      <c r="Y1112">
        <f>IF(MONTH(A1112)=11,1,0)</f>
        <v>0</v>
      </c>
    </row>
    <row r="1113" spans="1:25">
      <c r="A1113" s="1">
        <v>41656</v>
      </c>
      <c r="B1113">
        <v>29</v>
      </c>
      <c r="C1113">
        <v>144</v>
      </c>
      <c r="D1113">
        <v>4176</v>
      </c>
      <c r="E1113">
        <v>3</v>
      </c>
      <c r="F1113">
        <v>123.39999999999999</v>
      </c>
      <c r="G1113">
        <v>370.2</v>
      </c>
      <c r="H1113">
        <v>32</v>
      </c>
      <c r="I1113">
        <v>142.06874999999999</v>
      </c>
      <c r="J1113">
        <v>4546.2</v>
      </c>
      <c r="K1113">
        <v>0</v>
      </c>
      <c r="L1113">
        <v>1112</v>
      </c>
      <c r="M1113">
        <f>IF(MONTH(A1113)=4,1,0)</f>
        <v>0</v>
      </c>
      <c r="N1113">
        <f>IF(MONTH(A1113)=8,1,0)</f>
        <v>0</v>
      </c>
      <c r="O1113">
        <f>IF(MONTH(A1113)=9,1,0)</f>
        <v>0</v>
      </c>
      <c r="P1113">
        <f>IF(MONTH(A1113)=10,1,0)</f>
        <v>0</v>
      </c>
      <c r="Q1113">
        <f>IF(MONTH(A1113)=12,1,0)</f>
        <v>0</v>
      </c>
      <c r="R1113">
        <f>IF(WEEKDAY(A1113)&gt;=6,1,0)</f>
        <v>1</v>
      </c>
      <c r="S1113">
        <v>9400.2999999999993</v>
      </c>
      <c r="T1113">
        <f>IF(MONTH(A1113)=2,1,0)</f>
        <v>0</v>
      </c>
      <c r="U1113">
        <f>IF(MONTH(A1113)=3,1,0)</f>
        <v>0</v>
      </c>
      <c r="V1113">
        <f>IF(MONTH(A1113)=5,1,0)</f>
        <v>0</v>
      </c>
      <c r="W1113">
        <f>IF(MONTH(A1113)=6,1,0)</f>
        <v>0</v>
      </c>
      <c r="X1113">
        <f>IF(MONTH(A1113)=7,1,0)</f>
        <v>0</v>
      </c>
      <c r="Y1113">
        <f>IF(MONTH(A1113)=11,1,0)</f>
        <v>0</v>
      </c>
    </row>
    <row r="1114" spans="1:25">
      <c r="A1114" s="1">
        <v>41657</v>
      </c>
      <c r="B1114">
        <v>29</v>
      </c>
      <c r="C1114">
        <v>144</v>
      </c>
      <c r="D1114">
        <v>4176</v>
      </c>
      <c r="E1114">
        <v>18</v>
      </c>
      <c r="F1114">
        <v>122.00555555555555</v>
      </c>
      <c r="G1114">
        <v>2196.1</v>
      </c>
      <c r="H1114">
        <v>47</v>
      </c>
      <c r="I1114">
        <v>135.57659574468087</v>
      </c>
      <c r="J1114">
        <v>6372.1</v>
      </c>
      <c r="K1114">
        <v>0</v>
      </c>
      <c r="L1114">
        <v>1113</v>
      </c>
      <c r="M1114">
        <f>IF(MONTH(A1114)=4,1,0)</f>
        <v>0</v>
      </c>
      <c r="N1114">
        <f>IF(MONTH(A1114)=8,1,0)</f>
        <v>0</v>
      </c>
      <c r="O1114">
        <f>IF(MONTH(A1114)=9,1,0)</f>
        <v>0</v>
      </c>
      <c r="P1114">
        <f>IF(MONTH(A1114)=10,1,0)</f>
        <v>0</v>
      </c>
      <c r="Q1114">
        <f>IF(MONTH(A1114)=12,1,0)</f>
        <v>0</v>
      </c>
      <c r="R1114">
        <f>IF(WEEKDAY(A1114)&gt;=6,1,0)</f>
        <v>1</v>
      </c>
      <c r="S1114">
        <v>4546.2</v>
      </c>
      <c r="T1114">
        <f>IF(MONTH(A1114)=2,1,0)</f>
        <v>0</v>
      </c>
      <c r="U1114">
        <f>IF(MONTH(A1114)=3,1,0)</f>
        <v>0</v>
      </c>
      <c r="V1114">
        <f>IF(MONTH(A1114)=5,1,0)</f>
        <v>0</v>
      </c>
      <c r="W1114">
        <f>IF(MONTH(A1114)=6,1,0)</f>
        <v>0</v>
      </c>
      <c r="X1114">
        <f>IF(MONTH(A1114)=7,1,0)</f>
        <v>0</v>
      </c>
      <c r="Y1114">
        <f>IF(MONTH(A1114)=11,1,0)</f>
        <v>0</v>
      </c>
    </row>
    <row r="1115" spans="1:25">
      <c r="A1115" s="1">
        <v>41658</v>
      </c>
      <c r="B1115">
        <v>35</v>
      </c>
      <c r="C1115">
        <v>144</v>
      </c>
      <c r="D1115">
        <v>5040</v>
      </c>
      <c r="E1115">
        <v>2</v>
      </c>
      <c r="F1115">
        <v>141.55000000000001</v>
      </c>
      <c r="G1115">
        <v>283.10000000000002</v>
      </c>
      <c r="H1115">
        <v>37</v>
      </c>
      <c r="I1115">
        <v>143.86756756756759</v>
      </c>
      <c r="J1115">
        <v>5323.1</v>
      </c>
      <c r="K1115">
        <v>0</v>
      </c>
      <c r="L1115">
        <v>1114</v>
      </c>
      <c r="M1115">
        <f>IF(MONTH(A1115)=4,1,0)</f>
        <v>0</v>
      </c>
      <c r="N1115">
        <f>IF(MONTH(A1115)=8,1,0)</f>
        <v>0</v>
      </c>
      <c r="O1115">
        <f>IF(MONTH(A1115)=9,1,0)</f>
        <v>0</v>
      </c>
      <c r="P1115">
        <f>IF(MONTH(A1115)=10,1,0)</f>
        <v>0</v>
      </c>
      <c r="Q1115">
        <f>IF(MONTH(A1115)=12,1,0)</f>
        <v>0</v>
      </c>
      <c r="R1115">
        <f>IF(WEEKDAY(A1115)&gt;=6,1,0)</f>
        <v>0</v>
      </c>
      <c r="S1115">
        <v>6372.1</v>
      </c>
      <c r="T1115">
        <f>IF(MONTH(A1115)=2,1,0)</f>
        <v>0</v>
      </c>
      <c r="U1115">
        <f>IF(MONTH(A1115)=3,1,0)</f>
        <v>0</v>
      </c>
      <c r="V1115">
        <f>IF(MONTH(A1115)=5,1,0)</f>
        <v>0</v>
      </c>
      <c r="W1115">
        <f>IF(MONTH(A1115)=6,1,0)</f>
        <v>0</v>
      </c>
      <c r="X1115">
        <f>IF(MONTH(A1115)=7,1,0)</f>
        <v>0</v>
      </c>
      <c r="Y1115">
        <f>IF(MONTH(A1115)=11,1,0)</f>
        <v>0</v>
      </c>
    </row>
    <row r="1116" spans="1:25">
      <c r="A1116" s="1">
        <v>41659</v>
      </c>
      <c r="B1116">
        <v>47</v>
      </c>
      <c r="C1116">
        <v>144.31914893617022</v>
      </c>
      <c r="D1116">
        <v>6783</v>
      </c>
      <c r="E1116">
        <v>1</v>
      </c>
      <c r="F1116">
        <v>134.1</v>
      </c>
      <c r="G1116">
        <v>134.1</v>
      </c>
      <c r="H1116">
        <v>48</v>
      </c>
      <c r="I1116">
        <v>144.10625000000002</v>
      </c>
      <c r="J1116">
        <v>6917.1</v>
      </c>
      <c r="K1116">
        <v>0</v>
      </c>
      <c r="L1116">
        <v>1115</v>
      </c>
      <c r="M1116">
        <f>IF(MONTH(A1116)=4,1,0)</f>
        <v>0</v>
      </c>
      <c r="N1116">
        <f>IF(MONTH(A1116)=8,1,0)</f>
        <v>0</v>
      </c>
      <c r="O1116">
        <f>IF(MONTH(A1116)=9,1,0)</f>
        <v>0</v>
      </c>
      <c r="P1116">
        <f>IF(MONTH(A1116)=10,1,0)</f>
        <v>0</v>
      </c>
      <c r="Q1116">
        <f>IF(MONTH(A1116)=12,1,0)</f>
        <v>0</v>
      </c>
      <c r="R1116">
        <f>IF(WEEKDAY(A1116)&gt;=6,1,0)</f>
        <v>0</v>
      </c>
      <c r="S1116">
        <v>5323.1</v>
      </c>
      <c r="T1116">
        <f>IF(MONTH(A1116)=2,1,0)</f>
        <v>0</v>
      </c>
      <c r="U1116">
        <f>IF(MONTH(A1116)=3,1,0)</f>
        <v>0</v>
      </c>
      <c r="V1116">
        <f>IF(MONTH(A1116)=5,1,0)</f>
        <v>0</v>
      </c>
      <c r="W1116">
        <f>IF(MONTH(A1116)=6,1,0)</f>
        <v>0</v>
      </c>
      <c r="X1116">
        <f>IF(MONTH(A1116)=7,1,0)</f>
        <v>0</v>
      </c>
      <c r="Y1116">
        <f>IF(MONTH(A1116)=11,1,0)</f>
        <v>0</v>
      </c>
    </row>
    <row r="1117" spans="1:25">
      <c r="A1117" s="1">
        <v>41660</v>
      </c>
      <c r="B1117">
        <v>57</v>
      </c>
      <c r="C1117">
        <v>144.96491228070175</v>
      </c>
      <c r="D1117">
        <v>8263</v>
      </c>
      <c r="E1117">
        <v>2</v>
      </c>
      <c r="F1117">
        <v>70</v>
      </c>
      <c r="G1117">
        <v>140</v>
      </c>
      <c r="H1117">
        <v>59</v>
      </c>
      <c r="I1117">
        <v>142.42372881355934</v>
      </c>
      <c r="J1117">
        <v>8403</v>
      </c>
      <c r="K1117">
        <v>0</v>
      </c>
      <c r="L1117">
        <v>1116</v>
      </c>
      <c r="M1117">
        <f>IF(MONTH(A1117)=4,1,0)</f>
        <v>0</v>
      </c>
      <c r="N1117">
        <f>IF(MONTH(A1117)=8,1,0)</f>
        <v>0</v>
      </c>
      <c r="O1117">
        <f>IF(MONTH(A1117)=9,1,0)</f>
        <v>0</v>
      </c>
      <c r="P1117">
        <f>IF(MONTH(A1117)=10,1,0)</f>
        <v>0</v>
      </c>
      <c r="Q1117">
        <f>IF(MONTH(A1117)=12,1,0)</f>
        <v>0</v>
      </c>
      <c r="R1117">
        <f>IF(WEEKDAY(A1117)&gt;=6,1,0)</f>
        <v>0</v>
      </c>
      <c r="S1117">
        <v>6917.1</v>
      </c>
      <c r="T1117">
        <f>IF(MONTH(A1117)=2,1,0)</f>
        <v>0</v>
      </c>
      <c r="U1117">
        <f>IF(MONTH(A1117)=3,1,0)</f>
        <v>0</v>
      </c>
      <c r="V1117">
        <f>IF(MONTH(A1117)=5,1,0)</f>
        <v>0</v>
      </c>
      <c r="W1117">
        <f>IF(MONTH(A1117)=6,1,0)</f>
        <v>0</v>
      </c>
      <c r="X1117">
        <f>IF(MONTH(A1117)=7,1,0)</f>
        <v>0</v>
      </c>
      <c r="Y1117">
        <f>IF(MONTH(A1117)=11,1,0)</f>
        <v>0</v>
      </c>
    </row>
    <row r="1118" spans="1:25">
      <c r="A1118" s="1">
        <v>41661</v>
      </c>
      <c r="B1118">
        <v>54</v>
      </c>
      <c r="C1118">
        <v>143.81481481481481</v>
      </c>
      <c r="D1118">
        <v>7766</v>
      </c>
      <c r="E1118">
        <v>5</v>
      </c>
      <c r="F1118">
        <v>70</v>
      </c>
      <c r="G1118">
        <v>350</v>
      </c>
      <c r="H1118">
        <v>59</v>
      </c>
      <c r="I1118">
        <v>137.5593220338983</v>
      </c>
      <c r="J1118">
        <v>8116</v>
      </c>
      <c r="K1118">
        <v>0</v>
      </c>
      <c r="L1118">
        <v>1117</v>
      </c>
      <c r="M1118">
        <f>IF(MONTH(A1118)=4,1,0)</f>
        <v>0</v>
      </c>
      <c r="N1118">
        <f>IF(MONTH(A1118)=8,1,0)</f>
        <v>0</v>
      </c>
      <c r="O1118">
        <f>IF(MONTH(A1118)=9,1,0)</f>
        <v>0</v>
      </c>
      <c r="P1118">
        <f>IF(MONTH(A1118)=10,1,0)</f>
        <v>0</v>
      </c>
      <c r="Q1118">
        <f>IF(MONTH(A1118)=12,1,0)</f>
        <v>0</v>
      </c>
      <c r="R1118">
        <f>IF(WEEKDAY(A1118)&gt;=6,1,0)</f>
        <v>0</v>
      </c>
      <c r="S1118">
        <v>8403</v>
      </c>
      <c r="T1118">
        <f>IF(MONTH(A1118)=2,1,0)</f>
        <v>0</v>
      </c>
      <c r="U1118">
        <f>IF(MONTH(A1118)=3,1,0)</f>
        <v>0</v>
      </c>
      <c r="V1118">
        <f>IF(MONTH(A1118)=5,1,0)</f>
        <v>0</v>
      </c>
      <c r="W1118">
        <f>IF(MONTH(A1118)=6,1,0)</f>
        <v>0</v>
      </c>
      <c r="X1118">
        <f>IF(MONTH(A1118)=7,1,0)</f>
        <v>0</v>
      </c>
      <c r="Y1118">
        <f>IF(MONTH(A1118)=11,1,0)</f>
        <v>0</v>
      </c>
    </row>
    <row r="1119" spans="1:25">
      <c r="A1119" s="1">
        <v>41662</v>
      </c>
      <c r="B1119">
        <v>49</v>
      </c>
      <c r="C1119">
        <v>132.52448979591836</v>
      </c>
      <c r="D1119">
        <v>6493.6999999999989</v>
      </c>
      <c r="E1119">
        <v>16</v>
      </c>
      <c r="F1119">
        <v>70</v>
      </c>
      <c r="G1119">
        <v>1120</v>
      </c>
      <c r="H1119">
        <v>65</v>
      </c>
      <c r="I1119">
        <v>117.13384615384614</v>
      </c>
      <c r="J1119">
        <v>7613.6999999999989</v>
      </c>
      <c r="K1119">
        <v>0</v>
      </c>
      <c r="L1119">
        <v>1118</v>
      </c>
      <c r="M1119">
        <f>IF(MONTH(A1119)=4,1,0)</f>
        <v>0</v>
      </c>
      <c r="N1119">
        <f>IF(MONTH(A1119)=8,1,0)</f>
        <v>0</v>
      </c>
      <c r="O1119">
        <f>IF(MONTH(A1119)=9,1,0)</f>
        <v>0</v>
      </c>
      <c r="P1119">
        <f>IF(MONTH(A1119)=10,1,0)</f>
        <v>0</v>
      </c>
      <c r="Q1119">
        <f>IF(MONTH(A1119)=12,1,0)</f>
        <v>0</v>
      </c>
      <c r="R1119">
        <f>IF(WEEKDAY(A1119)&gt;=6,1,0)</f>
        <v>0</v>
      </c>
      <c r="S1119">
        <v>8116</v>
      </c>
      <c r="T1119">
        <f>IF(MONTH(A1119)=2,1,0)</f>
        <v>0</v>
      </c>
      <c r="U1119">
        <f>IF(MONTH(A1119)=3,1,0)</f>
        <v>0</v>
      </c>
      <c r="V1119">
        <f>IF(MONTH(A1119)=5,1,0)</f>
        <v>0</v>
      </c>
      <c r="W1119">
        <f>IF(MONTH(A1119)=6,1,0)</f>
        <v>0</v>
      </c>
      <c r="X1119">
        <f>IF(MONTH(A1119)=7,1,0)</f>
        <v>0</v>
      </c>
      <c r="Y1119">
        <f>IF(MONTH(A1119)=11,1,0)</f>
        <v>0</v>
      </c>
    </row>
    <row r="1120" spans="1:25">
      <c r="A1120" s="1">
        <v>41663</v>
      </c>
      <c r="B1120">
        <v>24</v>
      </c>
      <c r="C1120">
        <v>116.37916666666666</v>
      </c>
      <c r="D1120">
        <v>2793.1</v>
      </c>
      <c r="E1120">
        <v>17</v>
      </c>
      <c r="F1120">
        <v>98.494117647058815</v>
      </c>
      <c r="G1120">
        <v>1674.3999999999999</v>
      </c>
      <c r="H1120">
        <v>41</v>
      </c>
      <c r="I1120">
        <v>108.96341463414635</v>
      </c>
      <c r="J1120">
        <v>4467.5</v>
      </c>
      <c r="K1120">
        <v>0</v>
      </c>
      <c r="L1120">
        <v>1119</v>
      </c>
      <c r="M1120">
        <f>IF(MONTH(A1120)=4,1,0)</f>
        <v>0</v>
      </c>
      <c r="N1120">
        <f>IF(MONTH(A1120)=8,1,0)</f>
        <v>0</v>
      </c>
      <c r="O1120">
        <f>IF(MONTH(A1120)=9,1,0)</f>
        <v>0</v>
      </c>
      <c r="P1120">
        <f>IF(MONTH(A1120)=10,1,0)</f>
        <v>0</v>
      </c>
      <c r="Q1120">
        <f>IF(MONTH(A1120)=12,1,0)</f>
        <v>0</v>
      </c>
      <c r="R1120">
        <f>IF(WEEKDAY(A1120)&gt;=6,1,0)</f>
        <v>1</v>
      </c>
      <c r="S1120">
        <v>7613.6999999999989</v>
      </c>
      <c r="T1120">
        <f>IF(MONTH(A1120)=2,1,0)</f>
        <v>0</v>
      </c>
      <c r="U1120">
        <f>IF(MONTH(A1120)=3,1,0)</f>
        <v>0</v>
      </c>
      <c r="V1120">
        <f>IF(MONTH(A1120)=5,1,0)</f>
        <v>0</v>
      </c>
      <c r="W1120">
        <f>IF(MONTH(A1120)=6,1,0)</f>
        <v>0</v>
      </c>
      <c r="X1120">
        <f>IF(MONTH(A1120)=7,1,0)</f>
        <v>0</v>
      </c>
      <c r="Y1120">
        <f>IF(MONTH(A1120)=11,1,0)</f>
        <v>0</v>
      </c>
    </row>
    <row r="1121" spans="1:25">
      <c r="A1121" s="1">
        <v>41664</v>
      </c>
      <c r="B1121">
        <v>0</v>
      </c>
      <c r="C1121">
        <v>0</v>
      </c>
      <c r="D1121">
        <v>0</v>
      </c>
      <c r="E1121">
        <v>8</v>
      </c>
      <c r="F1121">
        <v>113.80000000000001</v>
      </c>
      <c r="G1121">
        <v>910.40000000000009</v>
      </c>
      <c r="H1121">
        <v>8</v>
      </c>
      <c r="I1121">
        <v>113.80000000000001</v>
      </c>
      <c r="J1121">
        <v>910.40000000000009</v>
      </c>
      <c r="K1121">
        <v>0</v>
      </c>
      <c r="L1121">
        <v>1120</v>
      </c>
      <c r="M1121">
        <f>IF(MONTH(A1121)=4,1,0)</f>
        <v>0</v>
      </c>
      <c r="N1121">
        <f>IF(MONTH(A1121)=8,1,0)</f>
        <v>0</v>
      </c>
      <c r="O1121">
        <f>IF(MONTH(A1121)=9,1,0)</f>
        <v>0</v>
      </c>
      <c r="P1121">
        <f>IF(MONTH(A1121)=10,1,0)</f>
        <v>0</v>
      </c>
      <c r="Q1121">
        <f>IF(MONTH(A1121)=12,1,0)</f>
        <v>0</v>
      </c>
      <c r="R1121">
        <f>IF(WEEKDAY(A1121)&gt;=6,1,0)</f>
        <v>1</v>
      </c>
      <c r="S1121">
        <v>4467.5</v>
      </c>
      <c r="T1121">
        <f>IF(MONTH(A1121)=2,1,0)</f>
        <v>0</v>
      </c>
      <c r="U1121">
        <f>IF(MONTH(A1121)=3,1,0)</f>
        <v>0</v>
      </c>
      <c r="V1121">
        <f>IF(MONTH(A1121)=5,1,0)</f>
        <v>0</v>
      </c>
      <c r="W1121">
        <f>IF(MONTH(A1121)=6,1,0)</f>
        <v>0</v>
      </c>
      <c r="X1121">
        <f>IF(MONTH(A1121)=7,1,0)</f>
        <v>0</v>
      </c>
      <c r="Y1121">
        <f>IF(MONTH(A1121)=11,1,0)</f>
        <v>0</v>
      </c>
    </row>
    <row r="1122" spans="1:25">
      <c r="A1122" s="1">
        <v>41665</v>
      </c>
      <c r="B1122">
        <v>31</v>
      </c>
      <c r="C1122">
        <v>144</v>
      </c>
      <c r="D1122">
        <v>4464</v>
      </c>
      <c r="E1122">
        <v>2</v>
      </c>
      <c r="F1122">
        <v>93.05</v>
      </c>
      <c r="G1122">
        <v>186.1</v>
      </c>
      <c r="H1122">
        <v>33</v>
      </c>
      <c r="I1122">
        <v>140.91212121212124</v>
      </c>
      <c r="J1122">
        <v>4650.1000000000004</v>
      </c>
      <c r="K1122">
        <v>0</v>
      </c>
      <c r="L1122">
        <v>1121</v>
      </c>
      <c r="M1122">
        <f>IF(MONTH(A1122)=4,1,0)</f>
        <v>0</v>
      </c>
      <c r="N1122">
        <f>IF(MONTH(A1122)=8,1,0)</f>
        <v>0</v>
      </c>
      <c r="O1122">
        <f>IF(MONTH(A1122)=9,1,0)</f>
        <v>0</v>
      </c>
      <c r="P1122">
        <f>IF(MONTH(A1122)=10,1,0)</f>
        <v>0</v>
      </c>
      <c r="Q1122">
        <f>IF(MONTH(A1122)=12,1,0)</f>
        <v>0</v>
      </c>
      <c r="R1122">
        <f>IF(WEEKDAY(A1122)&gt;=6,1,0)</f>
        <v>0</v>
      </c>
      <c r="S1122">
        <v>910.40000000000009</v>
      </c>
      <c r="T1122">
        <f>IF(MONTH(A1122)=2,1,0)</f>
        <v>0</v>
      </c>
      <c r="U1122">
        <f>IF(MONTH(A1122)=3,1,0)</f>
        <v>0</v>
      </c>
      <c r="V1122">
        <f>IF(MONTH(A1122)=5,1,0)</f>
        <v>0</v>
      </c>
      <c r="W1122">
        <f>IF(MONTH(A1122)=6,1,0)</f>
        <v>0</v>
      </c>
      <c r="X1122">
        <f>IF(MONTH(A1122)=7,1,0)</f>
        <v>0</v>
      </c>
      <c r="Y1122">
        <f>IF(MONTH(A1122)=11,1,0)</f>
        <v>0</v>
      </c>
    </row>
    <row r="1123" spans="1:25">
      <c r="A1123" s="1">
        <v>41666</v>
      </c>
      <c r="B1123">
        <v>73</v>
      </c>
      <c r="C1123">
        <v>148.52054794520549</v>
      </c>
      <c r="D1123">
        <v>10842</v>
      </c>
      <c r="E1123">
        <v>4</v>
      </c>
      <c r="F1123">
        <v>86.025000000000006</v>
      </c>
      <c r="G1123">
        <v>344.1</v>
      </c>
      <c r="H1123">
        <v>77</v>
      </c>
      <c r="I1123">
        <v>145.27402597402599</v>
      </c>
      <c r="J1123">
        <v>11186.1</v>
      </c>
      <c r="K1123">
        <v>0</v>
      </c>
      <c r="L1123">
        <v>1122</v>
      </c>
      <c r="M1123">
        <f>IF(MONTH(A1123)=4,1,0)</f>
        <v>0</v>
      </c>
      <c r="N1123">
        <f>IF(MONTH(A1123)=8,1,0)</f>
        <v>0</v>
      </c>
      <c r="O1123">
        <f>IF(MONTH(A1123)=9,1,0)</f>
        <v>0</v>
      </c>
      <c r="P1123">
        <f>IF(MONTH(A1123)=10,1,0)</f>
        <v>0</v>
      </c>
      <c r="Q1123">
        <f>IF(MONTH(A1123)=12,1,0)</f>
        <v>0</v>
      </c>
      <c r="R1123">
        <f>IF(WEEKDAY(A1123)&gt;=6,1,0)</f>
        <v>0</v>
      </c>
      <c r="S1123">
        <v>4650.1000000000004</v>
      </c>
      <c r="T1123">
        <f>IF(MONTH(A1123)=2,1,0)</f>
        <v>0</v>
      </c>
      <c r="U1123">
        <f>IF(MONTH(A1123)=3,1,0)</f>
        <v>0</v>
      </c>
      <c r="V1123">
        <f>IF(MONTH(A1123)=5,1,0)</f>
        <v>0</v>
      </c>
      <c r="W1123">
        <f>IF(MONTH(A1123)=6,1,0)</f>
        <v>0</v>
      </c>
      <c r="X1123">
        <f>IF(MONTH(A1123)=7,1,0)</f>
        <v>0</v>
      </c>
      <c r="Y1123">
        <f>IF(MONTH(A1123)=11,1,0)</f>
        <v>0</v>
      </c>
    </row>
    <row r="1124" spans="1:25">
      <c r="A1124" s="1">
        <v>41667</v>
      </c>
      <c r="B1124">
        <v>76</v>
      </c>
      <c r="C1124">
        <v>148.73684210526315</v>
      </c>
      <c r="D1124">
        <v>11304</v>
      </c>
      <c r="E1124">
        <v>9</v>
      </c>
      <c r="F1124">
        <v>105.11111111111111</v>
      </c>
      <c r="G1124">
        <v>946</v>
      </c>
      <c r="H1124">
        <v>85</v>
      </c>
      <c r="I1124">
        <v>144.11764705882354</v>
      </c>
      <c r="J1124">
        <v>12250</v>
      </c>
      <c r="K1124">
        <v>0</v>
      </c>
      <c r="L1124">
        <v>1123</v>
      </c>
      <c r="M1124">
        <f>IF(MONTH(A1124)=4,1,0)</f>
        <v>0</v>
      </c>
      <c r="N1124">
        <f>IF(MONTH(A1124)=8,1,0)</f>
        <v>0</v>
      </c>
      <c r="O1124">
        <f>IF(MONTH(A1124)=9,1,0)</f>
        <v>0</v>
      </c>
      <c r="P1124">
        <f>IF(MONTH(A1124)=10,1,0)</f>
        <v>0</v>
      </c>
      <c r="Q1124">
        <f>IF(MONTH(A1124)=12,1,0)</f>
        <v>0</v>
      </c>
      <c r="R1124">
        <f>IF(WEEKDAY(A1124)&gt;=6,1,0)</f>
        <v>0</v>
      </c>
      <c r="S1124">
        <v>11186.1</v>
      </c>
      <c r="T1124">
        <f>IF(MONTH(A1124)=2,1,0)</f>
        <v>0</v>
      </c>
      <c r="U1124">
        <f>IF(MONTH(A1124)=3,1,0)</f>
        <v>0</v>
      </c>
      <c r="V1124">
        <f>IF(MONTH(A1124)=5,1,0)</f>
        <v>0</v>
      </c>
      <c r="W1124">
        <f>IF(MONTH(A1124)=6,1,0)</f>
        <v>0</v>
      </c>
      <c r="X1124">
        <f>IF(MONTH(A1124)=7,1,0)</f>
        <v>0</v>
      </c>
      <c r="Y1124">
        <f>IF(MONTH(A1124)=11,1,0)</f>
        <v>0</v>
      </c>
    </row>
    <row r="1125" spans="1:25">
      <c r="A1125" s="1">
        <v>41668</v>
      </c>
      <c r="B1125">
        <v>66</v>
      </c>
      <c r="C1125">
        <v>147.03030303030303</v>
      </c>
      <c r="D1125">
        <v>9704</v>
      </c>
      <c r="E1125">
        <v>10</v>
      </c>
      <c r="F1125">
        <v>102.11</v>
      </c>
      <c r="G1125">
        <v>1021.1</v>
      </c>
      <c r="H1125">
        <v>76</v>
      </c>
      <c r="I1125">
        <v>141.11973684210525</v>
      </c>
      <c r="J1125">
        <v>10725.1</v>
      </c>
      <c r="K1125">
        <v>0</v>
      </c>
      <c r="L1125">
        <v>1124</v>
      </c>
      <c r="M1125">
        <f>IF(MONTH(A1125)=4,1,0)</f>
        <v>0</v>
      </c>
      <c r="N1125">
        <f>IF(MONTH(A1125)=8,1,0)</f>
        <v>0</v>
      </c>
      <c r="O1125">
        <f>IF(MONTH(A1125)=9,1,0)</f>
        <v>0</v>
      </c>
      <c r="P1125">
        <f>IF(MONTH(A1125)=10,1,0)</f>
        <v>0</v>
      </c>
      <c r="Q1125">
        <f>IF(MONTH(A1125)=12,1,0)</f>
        <v>0</v>
      </c>
      <c r="R1125">
        <f>IF(WEEKDAY(A1125)&gt;=6,1,0)</f>
        <v>0</v>
      </c>
      <c r="S1125">
        <v>12250</v>
      </c>
      <c r="T1125">
        <f>IF(MONTH(A1125)=2,1,0)</f>
        <v>0</v>
      </c>
      <c r="U1125">
        <f>IF(MONTH(A1125)=3,1,0)</f>
        <v>0</v>
      </c>
      <c r="V1125">
        <f>IF(MONTH(A1125)=5,1,0)</f>
        <v>0</v>
      </c>
      <c r="W1125">
        <f>IF(MONTH(A1125)=6,1,0)</f>
        <v>0</v>
      </c>
      <c r="X1125">
        <f>IF(MONTH(A1125)=7,1,0)</f>
        <v>0</v>
      </c>
      <c r="Y1125">
        <f>IF(MONTH(A1125)=11,1,0)</f>
        <v>0</v>
      </c>
    </row>
    <row r="1126" spans="1:25">
      <c r="A1126" s="1">
        <v>41669</v>
      </c>
      <c r="B1126">
        <v>34</v>
      </c>
      <c r="C1126">
        <v>142.6764705882353</v>
      </c>
      <c r="D1126">
        <v>4851</v>
      </c>
      <c r="E1126">
        <v>10</v>
      </c>
      <c r="F1126">
        <v>90.7</v>
      </c>
      <c r="G1126">
        <v>907</v>
      </c>
      <c r="H1126">
        <v>44</v>
      </c>
      <c r="I1126">
        <v>130.86363636363637</v>
      </c>
      <c r="J1126">
        <v>5758</v>
      </c>
      <c r="K1126">
        <v>0</v>
      </c>
      <c r="L1126">
        <v>1125</v>
      </c>
      <c r="M1126">
        <f>IF(MONTH(A1126)=4,1,0)</f>
        <v>0</v>
      </c>
      <c r="N1126">
        <f>IF(MONTH(A1126)=8,1,0)</f>
        <v>0</v>
      </c>
      <c r="O1126">
        <f>IF(MONTH(A1126)=9,1,0)</f>
        <v>0</v>
      </c>
      <c r="P1126">
        <f>IF(MONTH(A1126)=10,1,0)</f>
        <v>0</v>
      </c>
      <c r="Q1126">
        <f>IF(MONTH(A1126)=12,1,0)</f>
        <v>0</v>
      </c>
      <c r="R1126">
        <f>IF(WEEKDAY(A1126)&gt;=6,1,0)</f>
        <v>0</v>
      </c>
      <c r="S1126">
        <v>10725.1</v>
      </c>
      <c r="T1126">
        <f>IF(MONTH(A1126)=2,1,0)</f>
        <v>0</v>
      </c>
      <c r="U1126">
        <f>IF(MONTH(A1126)=3,1,0)</f>
        <v>0</v>
      </c>
      <c r="V1126">
        <f>IF(MONTH(A1126)=5,1,0)</f>
        <v>0</v>
      </c>
      <c r="W1126">
        <f>IF(MONTH(A1126)=6,1,0)</f>
        <v>0</v>
      </c>
      <c r="X1126">
        <f>IF(MONTH(A1126)=7,1,0)</f>
        <v>0</v>
      </c>
      <c r="Y1126">
        <f>IF(MONTH(A1126)=11,1,0)</f>
        <v>0</v>
      </c>
    </row>
    <row r="1127" spans="1:25">
      <c r="A1127" s="1">
        <v>41670</v>
      </c>
      <c r="B1127">
        <v>32</v>
      </c>
      <c r="C1127">
        <v>143.53125</v>
      </c>
      <c r="D1127">
        <v>4593</v>
      </c>
      <c r="E1127">
        <v>11</v>
      </c>
      <c r="F1127">
        <v>100.86363636363636</v>
      </c>
      <c r="G1127">
        <v>1109.5</v>
      </c>
      <c r="H1127">
        <v>43</v>
      </c>
      <c r="I1127">
        <v>132.61627906976744</v>
      </c>
      <c r="J1127">
        <v>5702.5</v>
      </c>
      <c r="K1127">
        <v>0</v>
      </c>
      <c r="L1127">
        <v>1126</v>
      </c>
      <c r="M1127">
        <f>IF(MONTH(A1127)=4,1,0)</f>
        <v>0</v>
      </c>
      <c r="N1127">
        <f>IF(MONTH(A1127)=8,1,0)</f>
        <v>0</v>
      </c>
      <c r="O1127">
        <f>IF(MONTH(A1127)=9,1,0)</f>
        <v>0</v>
      </c>
      <c r="P1127">
        <f>IF(MONTH(A1127)=10,1,0)</f>
        <v>0</v>
      </c>
      <c r="Q1127">
        <f>IF(MONTH(A1127)=12,1,0)</f>
        <v>0</v>
      </c>
      <c r="R1127">
        <f>IF(WEEKDAY(A1127)&gt;=6,1,0)</f>
        <v>1</v>
      </c>
      <c r="S1127">
        <v>5758</v>
      </c>
      <c r="T1127">
        <f>IF(MONTH(A1127)=2,1,0)</f>
        <v>0</v>
      </c>
      <c r="U1127">
        <f>IF(MONTH(A1127)=3,1,0)</f>
        <v>0</v>
      </c>
      <c r="V1127">
        <f>IF(MONTH(A1127)=5,1,0)</f>
        <v>0</v>
      </c>
      <c r="W1127">
        <f>IF(MONTH(A1127)=6,1,0)</f>
        <v>0</v>
      </c>
      <c r="X1127">
        <f>IF(MONTH(A1127)=7,1,0)</f>
        <v>0</v>
      </c>
      <c r="Y1127">
        <f>IF(MONTH(A1127)=11,1,0)</f>
        <v>0</v>
      </c>
    </row>
    <row r="1128" spans="1:25">
      <c r="A1128" s="1">
        <v>41671</v>
      </c>
      <c r="B1128">
        <v>30</v>
      </c>
      <c r="C1128">
        <v>144</v>
      </c>
      <c r="D1128">
        <v>4320</v>
      </c>
      <c r="E1128">
        <v>5</v>
      </c>
      <c r="F1128">
        <v>112.04</v>
      </c>
      <c r="G1128">
        <v>560.20000000000005</v>
      </c>
      <c r="H1128">
        <v>35</v>
      </c>
      <c r="I1128">
        <v>139.43428571428572</v>
      </c>
      <c r="J1128">
        <v>4880.2</v>
      </c>
      <c r="K1128">
        <v>0</v>
      </c>
      <c r="L1128">
        <v>1127</v>
      </c>
      <c r="M1128">
        <f>IF(MONTH(A1128)=4,1,0)</f>
        <v>0</v>
      </c>
      <c r="N1128">
        <f>IF(MONTH(A1128)=8,1,0)</f>
        <v>0</v>
      </c>
      <c r="O1128">
        <f>IF(MONTH(A1128)=9,1,0)</f>
        <v>0</v>
      </c>
      <c r="P1128">
        <f>IF(MONTH(A1128)=10,1,0)</f>
        <v>0</v>
      </c>
      <c r="Q1128">
        <f>IF(MONTH(A1128)=12,1,0)</f>
        <v>0</v>
      </c>
      <c r="R1128">
        <f>IF(WEEKDAY(A1128)&gt;=6,1,0)</f>
        <v>1</v>
      </c>
      <c r="S1128">
        <v>5702.5</v>
      </c>
      <c r="T1128">
        <f>IF(MONTH(A1128)=2,1,0)</f>
        <v>1</v>
      </c>
      <c r="U1128">
        <f>IF(MONTH(A1128)=3,1,0)</f>
        <v>0</v>
      </c>
      <c r="V1128">
        <f>IF(MONTH(A1128)=5,1,0)</f>
        <v>0</v>
      </c>
      <c r="W1128">
        <f>IF(MONTH(A1128)=6,1,0)</f>
        <v>0</v>
      </c>
      <c r="X1128">
        <f>IF(MONTH(A1128)=7,1,0)</f>
        <v>0</v>
      </c>
      <c r="Y1128">
        <f>IF(MONTH(A1128)=11,1,0)</f>
        <v>0</v>
      </c>
    </row>
    <row r="1129" spans="1:25">
      <c r="A1129" s="1">
        <v>41672</v>
      </c>
      <c r="B1129">
        <v>41</v>
      </c>
      <c r="C1129">
        <v>139.7560975609756</v>
      </c>
      <c r="D1129">
        <v>5730</v>
      </c>
      <c r="E1129">
        <v>4</v>
      </c>
      <c r="F1129">
        <v>99.5</v>
      </c>
      <c r="G1129">
        <v>398</v>
      </c>
      <c r="H1129">
        <v>45</v>
      </c>
      <c r="I1129">
        <v>136.17777777777778</v>
      </c>
      <c r="J1129">
        <v>6128</v>
      </c>
      <c r="K1129">
        <v>0</v>
      </c>
      <c r="L1129">
        <v>1128</v>
      </c>
      <c r="M1129">
        <f>IF(MONTH(A1129)=4,1,0)</f>
        <v>0</v>
      </c>
      <c r="N1129">
        <f>IF(MONTH(A1129)=8,1,0)</f>
        <v>0</v>
      </c>
      <c r="O1129">
        <f>IF(MONTH(A1129)=9,1,0)</f>
        <v>0</v>
      </c>
      <c r="P1129">
        <f>IF(MONTH(A1129)=10,1,0)</f>
        <v>0</v>
      </c>
      <c r="Q1129">
        <f>IF(MONTH(A1129)=12,1,0)</f>
        <v>0</v>
      </c>
      <c r="R1129">
        <f>IF(WEEKDAY(A1129)&gt;=6,1,0)</f>
        <v>0</v>
      </c>
      <c r="S1129">
        <v>4880.2</v>
      </c>
      <c r="T1129">
        <f>IF(MONTH(A1129)=2,1,0)</f>
        <v>1</v>
      </c>
      <c r="U1129">
        <f>IF(MONTH(A1129)=3,1,0)</f>
        <v>0</v>
      </c>
      <c r="V1129">
        <f>IF(MONTH(A1129)=5,1,0)</f>
        <v>0</v>
      </c>
      <c r="W1129">
        <f>IF(MONTH(A1129)=6,1,0)</f>
        <v>0</v>
      </c>
      <c r="X1129">
        <f>IF(MONTH(A1129)=7,1,0)</f>
        <v>0</v>
      </c>
      <c r="Y1129">
        <f>IF(MONTH(A1129)=11,1,0)</f>
        <v>0</v>
      </c>
    </row>
    <row r="1130" spans="1:25">
      <c r="A1130" s="1">
        <v>41673</v>
      </c>
      <c r="B1130">
        <v>71</v>
      </c>
      <c r="C1130">
        <v>136.33802816901408</v>
      </c>
      <c r="D1130">
        <v>9680</v>
      </c>
      <c r="E1130">
        <v>10</v>
      </c>
      <c r="F1130">
        <v>107.5</v>
      </c>
      <c r="G1130">
        <v>1075</v>
      </c>
      <c r="H1130">
        <v>81</v>
      </c>
      <c r="I1130">
        <v>132.77777777777777</v>
      </c>
      <c r="J1130">
        <v>10755</v>
      </c>
      <c r="K1130">
        <v>0</v>
      </c>
      <c r="L1130">
        <v>1129</v>
      </c>
      <c r="M1130">
        <f>IF(MONTH(A1130)=4,1,0)</f>
        <v>0</v>
      </c>
      <c r="N1130">
        <f>IF(MONTH(A1130)=8,1,0)</f>
        <v>0</v>
      </c>
      <c r="O1130">
        <f>IF(MONTH(A1130)=9,1,0)</f>
        <v>0</v>
      </c>
      <c r="P1130">
        <f>IF(MONTH(A1130)=10,1,0)</f>
        <v>0</v>
      </c>
      <c r="Q1130">
        <f>IF(MONTH(A1130)=12,1,0)</f>
        <v>0</v>
      </c>
      <c r="R1130">
        <f>IF(WEEKDAY(A1130)&gt;=6,1,0)</f>
        <v>0</v>
      </c>
      <c r="S1130">
        <v>6128</v>
      </c>
      <c r="T1130">
        <f>IF(MONTH(A1130)=2,1,0)</f>
        <v>1</v>
      </c>
      <c r="U1130">
        <f>IF(MONTH(A1130)=3,1,0)</f>
        <v>0</v>
      </c>
      <c r="V1130">
        <f>IF(MONTH(A1130)=5,1,0)</f>
        <v>0</v>
      </c>
      <c r="W1130">
        <f>IF(MONTH(A1130)=6,1,0)</f>
        <v>0</v>
      </c>
      <c r="X1130">
        <f>IF(MONTH(A1130)=7,1,0)</f>
        <v>0</v>
      </c>
      <c r="Y1130">
        <f>IF(MONTH(A1130)=11,1,0)</f>
        <v>0</v>
      </c>
    </row>
    <row r="1131" spans="1:25">
      <c r="A1131" s="1">
        <v>41674</v>
      </c>
      <c r="B1131">
        <v>80</v>
      </c>
      <c r="C1131">
        <v>142.6</v>
      </c>
      <c r="D1131">
        <v>11408</v>
      </c>
      <c r="E1131">
        <v>10</v>
      </c>
      <c r="F1131">
        <v>81.02000000000001</v>
      </c>
      <c r="G1131">
        <v>810.2</v>
      </c>
      <c r="H1131">
        <v>90</v>
      </c>
      <c r="I1131">
        <v>135.75777777777779</v>
      </c>
      <c r="J1131">
        <v>12218.2</v>
      </c>
      <c r="K1131">
        <v>0</v>
      </c>
      <c r="L1131">
        <v>1130</v>
      </c>
      <c r="M1131">
        <f>IF(MONTH(A1131)=4,1,0)</f>
        <v>0</v>
      </c>
      <c r="N1131">
        <f>IF(MONTH(A1131)=8,1,0)</f>
        <v>0</v>
      </c>
      <c r="O1131">
        <f>IF(MONTH(A1131)=9,1,0)</f>
        <v>0</v>
      </c>
      <c r="P1131">
        <f>IF(MONTH(A1131)=10,1,0)</f>
        <v>0</v>
      </c>
      <c r="Q1131">
        <f>IF(MONTH(A1131)=12,1,0)</f>
        <v>0</v>
      </c>
      <c r="R1131">
        <f>IF(WEEKDAY(A1131)&gt;=6,1,0)</f>
        <v>0</v>
      </c>
      <c r="S1131">
        <v>10755</v>
      </c>
      <c r="T1131">
        <f>IF(MONTH(A1131)=2,1,0)</f>
        <v>1</v>
      </c>
      <c r="U1131">
        <f>IF(MONTH(A1131)=3,1,0)</f>
        <v>0</v>
      </c>
      <c r="V1131">
        <f>IF(MONTH(A1131)=5,1,0)</f>
        <v>0</v>
      </c>
      <c r="W1131">
        <f>IF(MONTH(A1131)=6,1,0)</f>
        <v>0</v>
      </c>
      <c r="X1131">
        <f>IF(MONTH(A1131)=7,1,0)</f>
        <v>0</v>
      </c>
      <c r="Y1131">
        <f>IF(MONTH(A1131)=11,1,0)</f>
        <v>0</v>
      </c>
    </row>
    <row r="1132" spans="1:25">
      <c r="A1132" s="1">
        <v>41675</v>
      </c>
      <c r="B1132">
        <v>67</v>
      </c>
      <c r="C1132">
        <v>128.88059701492537</v>
      </c>
      <c r="D1132">
        <v>8635</v>
      </c>
      <c r="E1132">
        <v>12</v>
      </c>
      <c r="F1132">
        <v>74.591666666666669</v>
      </c>
      <c r="G1132">
        <v>895.1</v>
      </c>
      <c r="H1132">
        <v>79</v>
      </c>
      <c r="I1132">
        <v>120.63417721518988</v>
      </c>
      <c r="J1132">
        <v>9530.1</v>
      </c>
      <c r="K1132">
        <v>0</v>
      </c>
      <c r="L1132">
        <v>1131</v>
      </c>
      <c r="M1132">
        <f>IF(MONTH(A1132)=4,1,0)</f>
        <v>0</v>
      </c>
      <c r="N1132">
        <f>IF(MONTH(A1132)=8,1,0)</f>
        <v>0</v>
      </c>
      <c r="O1132">
        <f>IF(MONTH(A1132)=9,1,0)</f>
        <v>0</v>
      </c>
      <c r="P1132">
        <f>IF(MONTH(A1132)=10,1,0)</f>
        <v>0</v>
      </c>
      <c r="Q1132">
        <f>IF(MONTH(A1132)=12,1,0)</f>
        <v>0</v>
      </c>
      <c r="R1132">
        <f>IF(WEEKDAY(A1132)&gt;=6,1,0)</f>
        <v>0</v>
      </c>
      <c r="S1132">
        <v>12218.2</v>
      </c>
      <c r="T1132">
        <f>IF(MONTH(A1132)=2,1,0)</f>
        <v>1</v>
      </c>
      <c r="U1132">
        <f>IF(MONTH(A1132)=3,1,0)</f>
        <v>0</v>
      </c>
      <c r="V1132">
        <f>IF(MONTH(A1132)=5,1,0)</f>
        <v>0</v>
      </c>
      <c r="W1132">
        <f>IF(MONTH(A1132)=6,1,0)</f>
        <v>0</v>
      </c>
      <c r="X1132">
        <f>IF(MONTH(A1132)=7,1,0)</f>
        <v>0</v>
      </c>
      <c r="Y1132">
        <f>IF(MONTH(A1132)=11,1,0)</f>
        <v>0</v>
      </c>
    </row>
    <row r="1133" spans="1:25">
      <c r="A1133" s="1">
        <v>41676</v>
      </c>
      <c r="B1133">
        <v>62</v>
      </c>
      <c r="C1133">
        <v>136.96774193548387</v>
      </c>
      <c r="D1133">
        <v>8492</v>
      </c>
      <c r="E1133">
        <v>22</v>
      </c>
      <c r="F1133">
        <v>91.031818181818181</v>
      </c>
      <c r="G1133">
        <v>2002.7</v>
      </c>
      <c r="H1133">
        <v>84</v>
      </c>
      <c r="I1133">
        <v>124.93690476190477</v>
      </c>
      <c r="J1133">
        <v>10494.7</v>
      </c>
      <c r="K1133">
        <v>0</v>
      </c>
      <c r="L1133">
        <v>1132</v>
      </c>
      <c r="M1133">
        <f>IF(MONTH(A1133)=4,1,0)</f>
        <v>0</v>
      </c>
      <c r="N1133">
        <f>IF(MONTH(A1133)=8,1,0)</f>
        <v>0</v>
      </c>
      <c r="O1133">
        <f>IF(MONTH(A1133)=9,1,0)</f>
        <v>0</v>
      </c>
      <c r="P1133">
        <f>IF(MONTH(A1133)=10,1,0)</f>
        <v>0</v>
      </c>
      <c r="Q1133">
        <f>IF(MONTH(A1133)=12,1,0)</f>
        <v>0</v>
      </c>
      <c r="R1133">
        <f>IF(WEEKDAY(A1133)&gt;=6,1,0)</f>
        <v>0</v>
      </c>
      <c r="S1133">
        <v>9530.1</v>
      </c>
      <c r="T1133">
        <f>IF(MONTH(A1133)=2,1,0)</f>
        <v>1</v>
      </c>
      <c r="U1133">
        <f>IF(MONTH(A1133)=3,1,0)</f>
        <v>0</v>
      </c>
      <c r="V1133">
        <f>IF(MONTH(A1133)=5,1,0)</f>
        <v>0</v>
      </c>
      <c r="W1133">
        <f>IF(MONTH(A1133)=6,1,0)</f>
        <v>0</v>
      </c>
      <c r="X1133">
        <f>IF(MONTH(A1133)=7,1,0)</f>
        <v>0</v>
      </c>
      <c r="Y1133">
        <f>IF(MONTH(A1133)=11,1,0)</f>
        <v>0</v>
      </c>
    </row>
    <row r="1134" spans="1:25">
      <c r="A1134" s="1">
        <v>41677</v>
      </c>
      <c r="B1134">
        <v>36</v>
      </c>
      <c r="C1134">
        <v>119.5</v>
      </c>
      <c r="D1134">
        <v>4302</v>
      </c>
      <c r="E1134">
        <v>14</v>
      </c>
      <c r="F1134">
        <v>97.185714285714283</v>
      </c>
      <c r="G1134">
        <v>1360.6</v>
      </c>
      <c r="H1134">
        <v>50</v>
      </c>
      <c r="I1134">
        <v>113.25200000000001</v>
      </c>
      <c r="J1134">
        <v>5662.6</v>
      </c>
      <c r="K1134">
        <v>0</v>
      </c>
      <c r="L1134">
        <v>1133</v>
      </c>
      <c r="M1134">
        <f>IF(MONTH(A1134)=4,1,0)</f>
        <v>0</v>
      </c>
      <c r="N1134">
        <f>IF(MONTH(A1134)=8,1,0)</f>
        <v>0</v>
      </c>
      <c r="O1134">
        <f>IF(MONTH(A1134)=9,1,0)</f>
        <v>0</v>
      </c>
      <c r="P1134">
        <f>IF(MONTH(A1134)=10,1,0)</f>
        <v>0</v>
      </c>
      <c r="Q1134">
        <f>IF(MONTH(A1134)=12,1,0)</f>
        <v>0</v>
      </c>
      <c r="R1134">
        <f>IF(WEEKDAY(A1134)&gt;=6,1,0)</f>
        <v>1</v>
      </c>
      <c r="S1134">
        <v>10494.7</v>
      </c>
      <c r="T1134">
        <f>IF(MONTH(A1134)=2,1,0)</f>
        <v>1</v>
      </c>
      <c r="U1134">
        <f>IF(MONTH(A1134)=3,1,0)</f>
        <v>0</v>
      </c>
      <c r="V1134">
        <f>IF(MONTH(A1134)=5,1,0)</f>
        <v>0</v>
      </c>
      <c r="W1134">
        <f>IF(MONTH(A1134)=6,1,0)</f>
        <v>0</v>
      </c>
      <c r="X1134">
        <f>IF(MONTH(A1134)=7,1,0)</f>
        <v>0</v>
      </c>
      <c r="Y1134">
        <f>IF(MONTH(A1134)=11,1,0)</f>
        <v>0</v>
      </c>
    </row>
    <row r="1135" spans="1:25">
      <c r="A1135" s="1">
        <v>41678</v>
      </c>
      <c r="B1135">
        <v>3</v>
      </c>
      <c r="C1135">
        <v>116</v>
      </c>
      <c r="D1135">
        <v>348</v>
      </c>
      <c r="E1135">
        <v>23</v>
      </c>
      <c r="F1135">
        <v>107.6</v>
      </c>
      <c r="G1135">
        <v>2474.7999999999997</v>
      </c>
      <c r="H1135">
        <v>26</v>
      </c>
      <c r="I1135">
        <v>108.56923076923076</v>
      </c>
      <c r="J1135">
        <v>2822.7999999999997</v>
      </c>
      <c r="K1135">
        <v>0</v>
      </c>
      <c r="L1135">
        <v>1134</v>
      </c>
      <c r="M1135">
        <f>IF(MONTH(A1135)=4,1,0)</f>
        <v>0</v>
      </c>
      <c r="N1135">
        <f>IF(MONTH(A1135)=8,1,0)</f>
        <v>0</v>
      </c>
      <c r="O1135">
        <f>IF(MONTH(A1135)=9,1,0)</f>
        <v>0</v>
      </c>
      <c r="P1135">
        <f>IF(MONTH(A1135)=10,1,0)</f>
        <v>0</v>
      </c>
      <c r="Q1135">
        <f>IF(MONTH(A1135)=12,1,0)</f>
        <v>0</v>
      </c>
      <c r="R1135">
        <f>IF(WEEKDAY(A1135)&gt;=6,1,0)</f>
        <v>1</v>
      </c>
      <c r="S1135">
        <v>5662.6</v>
      </c>
      <c r="T1135">
        <f>IF(MONTH(A1135)=2,1,0)</f>
        <v>1</v>
      </c>
      <c r="U1135">
        <f>IF(MONTH(A1135)=3,1,0)</f>
        <v>0</v>
      </c>
      <c r="V1135">
        <f>IF(MONTH(A1135)=5,1,0)</f>
        <v>0</v>
      </c>
      <c r="W1135">
        <f>IF(MONTH(A1135)=6,1,0)</f>
        <v>0</v>
      </c>
      <c r="X1135">
        <f>IF(MONTH(A1135)=7,1,0)</f>
        <v>0</v>
      </c>
      <c r="Y1135">
        <f>IF(MONTH(A1135)=11,1,0)</f>
        <v>0</v>
      </c>
    </row>
    <row r="1136" spans="1:25">
      <c r="A1136" s="1">
        <v>41679</v>
      </c>
      <c r="B1136">
        <v>24</v>
      </c>
      <c r="C1136">
        <v>129.41666666666666</v>
      </c>
      <c r="D1136">
        <v>3106</v>
      </c>
      <c r="E1136">
        <v>6</v>
      </c>
      <c r="F1136">
        <v>88.866666666666674</v>
      </c>
      <c r="G1136">
        <v>533.20000000000005</v>
      </c>
      <c r="H1136">
        <v>30</v>
      </c>
      <c r="I1136">
        <v>121.30666666666666</v>
      </c>
      <c r="J1136">
        <v>3639.2</v>
      </c>
      <c r="K1136">
        <v>0</v>
      </c>
      <c r="L1136">
        <v>1135</v>
      </c>
      <c r="M1136">
        <f>IF(MONTH(A1136)=4,1,0)</f>
        <v>0</v>
      </c>
      <c r="N1136">
        <f>IF(MONTH(A1136)=8,1,0)</f>
        <v>0</v>
      </c>
      <c r="O1136">
        <f>IF(MONTH(A1136)=9,1,0)</f>
        <v>0</v>
      </c>
      <c r="P1136">
        <f>IF(MONTH(A1136)=10,1,0)</f>
        <v>0</v>
      </c>
      <c r="Q1136">
        <f>IF(MONTH(A1136)=12,1,0)</f>
        <v>0</v>
      </c>
      <c r="R1136">
        <f>IF(WEEKDAY(A1136)&gt;=6,1,0)</f>
        <v>0</v>
      </c>
      <c r="S1136">
        <v>2822.7999999999997</v>
      </c>
      <c r="T1136">
        <f>IF(MONTH(A1136)=2,1,0)</f>
        <v>1</v>
      </c>
      <c r="U1136">
        <f>IF(MONTH(A1136)=3,1,0)</f>
        <v>0</v>
      </c>
      <c r="V1136">
        <f>IF(MONTH(A1136)=5,1,0)</f>
        <v>0</v>
      </c>
      <c r="W1136">
        <f>IF(MONTH(A1136)=6,1,0)</f>
        <v>0</v>
      </c>
      <c r="X1136">
        <f>IF(MONTH(A1136)=7,1,0)</f>
        <v>0</v>
      </c>
      <c r="Y1136">
        <f>IF(MONTH(A1136)=11,1,0)</f>
        <v>0</v>
      </c>
    </row>
    <row r="1137" spans="1:25">
      <c r="A1137" s="1">
        <v>41680</v>
      </c>
      <c r="B1137">
        <v>55</v>
      </c>
      <c r="C1137">
        <v>144.45454545454547</v>
      </c>
      <c r="D1137">
        <v>7945</v>
      </c>
      <c r="E1137">
        <v>7</v>
      </c>
      <c r="F1137">
        <v>70</v>
      </c>
      <c r="G1137">
        <v>490</v>
      </c>
      <c r="H1137">
        <v>62</v>
      </c>
      <c r="I1137">
        <v>136.04838709677421</v>
      </c>
      <c r="J1137">
        <v>8435</v>
      </c>
      <c r="K1137">
        <v>0</v>
      </c>
      <c r="L1137">
        <v>1136</v>
      </c>
      <c r="M1137">
        <f>IF(MONTH(A1137)=4,1,0)</f>
        <v>0</v>
      </c>
      <c r="N1137">
        <f>IF(MONTH(A1137)=8,1,0)</f>
        <v>0</v>
      </c>
      <c r="O1137">
        <f>IF(MONTH(A1137)=9,1,0)</f>
        <v>0</v>
      </c>
      <c r="P1137">
        <f>IF(MONTH(A1137)=10,1,0)</f>
        <v>0</v>
      </c>
      <c r="Q1137">
        <f>IF(MONTH(A1137)=12,1,0)</f>
        <v>0</v>
      </c>
      <c r="R1137">
        <f>IF(WEEKDAY(A1137)&gt;=6,1,0)</f>
        <v>0</v>
      </c>
      <c r="S1137">
        <v>3639.2</v>
      </c>
      <c r="T1137">
        <f>IF(MONTH(A1137)=2,1,0)</f>
        <v>1</v>
      </c>
      <c r="U1137">
        <f>IF(MONTH(A1137)=3,1,0)</f>
        <v>0</v>
      </c>
      <c r="V1137">
        <f>IF(MONTH(A1137)=5,1,0)</f>
        <v>0</v>
      </c>
      <c r="W1137">
        <f>IF(MONTH(A1137)=6,1,0)</f>
        <v>0</v>
      </c>
      <c r="X1137">
        <f>IF(MONTH(A1137)=7,1,0)</f>
        <v>0</v>
      </c>
      <c r="Y1137">
        <f>IF(MONTH(A1137)=11,1,0)</f>
        <v>0</v>
      </c>
    </row>
    <row r="1138" spans="1:25">
      <c r="A1138" s="1">
        <v>41681</v>
      </c>
      <c r="B1138">
        <v>60</v>
      </c>
      <c r="C1138">
        <v>145</v>
      </c>
      <c r="D1138">
        <v>8700</v>
      </c>
      <c r="E1138">
        <v>6</v>
      </c>
      <c r="F1138">
        <v>80.683333333333337</v>
      </c>
      <c r="G1138">
        <v>484.1</v>
      </c>
      <c r="H1138">
        <v>66</v>
      </c>
      <c r="I1138">
        <v>139.15303030303031</v>
      </c>
      <c r="J1138">
        <v>9184.1</v>
      </c>
      <c r="K1138">
        <v>0</v>
      </c>
      <c r="L1138">
        <v>1137</v>
      </c>
      <c r="M1138">
        <f>IF(MONTH(A1138)=4,1,0)</f>
        <v>0</v>
      </c>
      <c r="N1138">
        <f>IF(MONTH(A1138)=8,1,0)</f>
        <v>0</v>
      </c>
      <c r="O1138">
        <f>IF(MONTH(A1138)=9,1,0)</f>
        <v>0</v>
      </c>
      <c r="P1138">
        <f>IF(MONTH(A1138)=10,1,0)</f>
        <v>0</v>
      </c>
      <c r="Q1138">
        <f>IF(MONTH(A1138)=12,1,0)</f>
        <v>0</v>
      </c>
      <c r="R1138">
        <f>IF(WEEKDAY(A1138)&gt;=6,1,0)</f>
        <v>0</v>
      </c>
      <c r="S1138">
        <v>8435</v>
      </c>
      <c r="T1138">
        <f>IF(MONTH(A1138)=2,1,0)</f>
        <v>1</v>
      </c>
      <c r="U1138">
        <f>IF(MONTH(A1138)=3,1,0)</f>
        <v>0</v>
      </c>
      <c r="V1138">
        <f>IF(MONTH(A1138)=5,1,0)</f>
        <v>0</v>
      </c>
      <c r="W1138">
        <f>IF(MONTH(A1138)=6,1,0)</f>
        <v>0</v>
      </c>
      <c r="X1138">
        <f>IF(MONTH(A1138)=7,1,0)</f>
        <v>0</v>
      </c>
      <c r="Y1138">
        <f>IF(MONTH(A1138)=11,1,0)</f>
        <v>0</v>
      </c>
    </row>
    <row r="1139" spans="1:25">
      <c r="A1139" s="1">
        <v>41682</v>
      </c>
      <c r="B1139">
        <v>31</v>
      </c>
      <c r="C1139">
        <v>129.96774193548387</v>
      </c>
      <c r="D1139">
        <v>4029</v>
      </c>
      <c r="E1139">
        <v>5</v>
      </c>
      <c r="F1139">
        <v>88.440000000000012</v>
      </c>
      <c r="G1139">
        <v>442.20000000000005</v>
      </c>
      <c r="H1139">
        <v>36</v>
      </c>
      <c r="I1139">
        <v>124.19999999999999</v>
      </c>
      <c r="J1139">
        <v>4471.2</v>
      </c>
      <c r="K1139">
        <v>0</v>
      </c>
      <c r="L1139">
        <v>1138</v>
      </c>
      <c r="M1139">
        <f>IF(MONTH(A1139)=4,1,0)</f>
        <v>0</v>
      </c>
      <c r="N1139">
        <f>IF(MONTH(A1139)=8,1,0)</f>
        <v>0</v>
      </c>
      <c r="O1139">
        <f>IF(MONTH(A1139)=9,1,0)</f>
        <v>0</v>
      </c>
      <c r="P1139">
        <f>IF(MONTH(A1139)=10,1,0)</f>
        <v>0</v>
      </c>
      <c r="Q1139">
        <f>IF(MONTH(A1139)=12,1,0)</f>
        <v>0</v>
      </c>
      <c r="R1139">
        <f>IF(WEEKDAY(A1139)&gt;=6,1,0)</f>
        <v>0</v>
      </c>
      <c r="S1139">
        <v>9184.1</v>
      </c>
      <c r="T1139">
        <f>IF(MONTH(A1139)=2,1,0)</f>
        <v>1</v>
      </c>
      <c r="U1139">
        <f>IF(MONTH(A1139)=3,1,0)</f>
        <v>0</v>
      </c>
      <c r="V1139">
        <f>IF(MONTH(A1139)=5,1,0)</f>
        <v>0</v>
      </c>
      <c r="W1139">
        <f>IF(MONTH(A1139)=6,1,0)</f>
        <v>0</v>
      </c>
      <c r="X1139">
        <f>IF(MONTH(A1139)=7,1,0)</f>
        <v>0</v>
      </c>
      <c r="Y1139">
        <f>IF(MONTH(A1139)=11,1,0)</f>
        <v>0</v>
      </c>
    </row>
    <row r="1140" spans="1:25">
      <c r="A1140" s="1">
        <v>41683</v>
      </c>
      <c r="B1140">
        <v>7</v>
      </c>
      <c r="C1140">
        <v>133.28571428571428</v>
      </c>
      <c r="D1140">
        <v>933</v>
      </c>
      <c r="E1140">
        <v>10</v>
      </c>
      <c r="F1140">
        <v>115.66999999999999</v>
      </c>
      <c r="G1140">
        <v>1156.6999999999998</v>
      </c>
      <c r="H1140">
        <v>17</v>
      </c>
      <c r="I1140">
        <v>122.92352941176469</v>
      </c>
      <c r="J1140">
        <v>2089.6999999999998</v>
      </c>
      <c r="K1140">
        <v>0</v>
      </c>
      <c r="L1140">
        <v>1139</v>
      </c>
      <c r="M1140">
        <f>IF(MONTH(A1140)=4,1,0)</f>
        <v>0</v>
      </c>
      <c r="N1140">
        <f>IF(MONTH(A1140)=8,1,0)</f>
        <v>0</v>
      </c>
      <c r="O1140">
        <f>IF(MONTH(A1140)=9,1,0)</f>
        <v>0</v>
      </c>
      <c r="P1140">
        <f>IF(MONTH(A1140)=10,1,0)</f>
        <v>0</v>
      </c>
      <c r="Q1140">
        <f>IF(MONTH(A1140)=12,1,0)</f>
        <v>0</v>
      </c>
      <c r="R1140">
        <f>IF(WEEKDAY(A1140)&gt;=6,1,0)</f>
        <v>0</v>
      </c>
      <c r="S1140">
        <v>4471.2</v>
      </c>
      <c r="T1140">
        <f>IF(MONTH(A1140)=2,1,0)</f>
        <v>1</v>
      </c>
      <c r="U1140">
        <f>IF(MONTH(A1140)=3,1,0)</f>
        <v>0</v>
      </c>
      <c r="V1140">
        <f>IF(MONTH(A1140)=5,1,0)</f>
        <v>0</v>
      </c>
      <c r="W1140">
        <f>IF(MONTH(A1140)=6,1,0)</f>
        <v>0</v>
      </c>
      <c r="X1140">
        <f>IF(MONTH(A1140)=7,1,0)</f>
        <v>0</v>
      </c>
      <c r="Y1140">
        <f>IF(MONTH(A1140)=11,1,0)</f>
        <v>0</v>
      </c>
    </row>
    <row r="1141" spans="1:25">
      <c r="A1141" s="1">
        <v>41684</v>
      </c>
      <c r="B1141">
        <v>1</v>
      </c>
      <c r="C1141">
        <v>129</v>
      </c>
      <c r="D1141">
        <v>129</v>
      </c>
      <c r="E1141">
        <v>5</v>
      </c>
      <c r="F1141">
        <v>90.84</v>
      </c>
      <c r="G1141">
        <v>454.20000000000005</v>
      </c>
      <c r="H1141">
        <v>6</v>
      </c>
      <c r="I1141">
        <v>97.2</v>
      </c>
      <c r="J1141">
        <v>583.20000000000005</v>
      </c>
      <c r="K1141">
        <v>0</v>
      </c>
      <c r="L1141">
        <v>1140</v>
      </c>
      <c r="M1141">
        <f>IF(MONTH(A1141)=4,1,0)</f>
        <v>0</v>
      </c>
      <c r="N1141">
        <f>IF(MONTH(A1141)=8,1,0)</f>
        <v>0</v>
      </c>
      <c r="O1141">
        <f>IF(MONTH(A1141)=9,1,0)</f>
        <v>0</v>
      </c>
      <c r="P1141">
        <f>IF(MONTH(A1141)=10,1,0)</f>
        <v>0</v>
      </c>
      <c r="Q1141">
        <f>IF(MONTH(A1141)=12,1,0)</f>
        <v>0</v>
      </c>
      <c r="R1141">
        <f>IF(WEEKDAY(A1141)&gt;=6,1,0)</f>
        <v>1</v>
      </c>
      <c r="S1141">
        <v>2089.6999999999998</v>
      </c>
      <c r="T1141">
        <f>IF(MONTH(A1141)=2,1,0)</f>
        <v>1</v>
      </c>
      <c r="U1141">
        <f>IF(MONTH(A1141)=3,1,0)</f>
        <v>0</v>
      </c>
      <c r="V1141">
        <f>IF(MONTH(A1141)=5,1,0)</f>
        <v>0</v>
      </c>
      <c r="W1141">
        <f>IF(MONTH(A1141)=6,1,0)</f>
        <v>0</v>
      </c>
      <c r="X1141">
        <f>IF(MONTH(A1141)=7,1,0)</f>
        <v>0</v>
      </c>
      <c r="Y1141">
        <f>IF(MONTH(A1141)=11,1,0)</f>
        <v>0</v>
      </c>
    </row>
    <row r="1142" spans="1:25">
      <c r="A1142" s="1">
        <v>41685</v>
      </c>
      <c r="B1142">
        <v>4</v>
      </c>
      <c r="C1142">
        <v>140.25</v>
      </c>
      <c r="D1142">
        <v>561</v>
      </c>
      <c r="E1142">
        <v>12</v>
      </c>
      <c r="F1142">
        <v>102.94999999999999</v>
      </c>
      <c r="G1142">
        <v>1235.3999999999999</v>
      </c>
      <c r="H1142">
        <v>16</v>
      </c>
      <c r="I1142">
        <v>112.27499999999999</v>
      </c>
      <c r="J1142">
        <v>1796.3999999999999</v>
      </c>
      <c r="K1142">
        <v>0</v>
      </c>
      <c r="L1142">
        <v>1141</v>
      </c>
      <c r="M1142">
        <f>IF(MONTH(A1142)=4,1,0)</f>
        <v>0</v>
      </c>
      <c r="N1142">
        <f>IF(MONTH(A1142)=8,1,0)</f>
        <v>0</v>
      </c>
      <c r="O1142">
        <f>IF(MONTH(A1142)=9,1,0)</f>
        <v>0</v>
      </c>
      <c r="P1142">
        <f>IF(MONTH(A1142)=10,1,0)</f>
        <v>0</v>
      </c>
      <c r="Q1142">
        <f>IF(MONTH(A1142)=12,1,0)</f>
        <v>0</v>
      </c>
      <c r="R1142">
        <f>IF(WEEKDAY(A1142)&gt;=6,1,0)</f>
        <v>1</v>
      </c>
      <c r="S1142">
        <v>583.20000000000005</v>
      </c>
      <c r="T1142">
        <f>IF(MONTH(A1142)=2,1,0)</f>
        <v>1</v>
      </c>
      <c r="U1142">
        <f>IF(MONTH(A1142)=3,1,0)</f>
        <v>0</v>
      </c>
      <c r="V1142">
        <f>IF(MONTH(A1142)=5,1,0)</f>
        <v>0</v>
      </c>
      <c r="W1142">
        <f>IF(MONTH(A1142)=6,1,0)</f>
        <v>0</v>
      </c>
      <c r="X1142">
        <f>IF(MONTH(A1142)=7,1,0)</f>
        <v>0</v>
      </c>
      <c r="Y1142">
        <f>IF(MONTH(A1142)=11,1,0)</f>
        <v>0</v>
      </c>
    </row>
    <row r="1143" spans="1:25">
      <c r="A1143" s="1">
        <v>41686</v>
      </c>
      <c r="B1143">
        <v>39</v>
      </c>
      <c r="C1143">
        <v>144.64102564102564</v>
      </c>
      <c r="D1143">
        <v>5641</v>
      </c>
      <c r="E1143">
        <v>13</v>
      </c>
      <c r="F1143">
        <v>122.4</v>
      </c>
      <c r="G1143">
        <v>1591.2</v>
      </c>
      <c r="H1143">
        <v>52</v>
      </c>
      <c r="I1143">
        <v>139.08076923076922</v>
      </c>
      <c r="J1143">
        <v>7232.2</v>
      </c>
      <c r="K1143">
        <v>0</v>
      </c>
      <c r="L1143">
        <v>1142</v>
      </c>
      <c r="M1143">
        <f>IF(MONTH(A1143)=4,1,0)</f>
        <v>0</v>
      </c>
      <c r="N1143">
        <f>IF(MONTH(A1143)=8,1,0)</f>
        <v>0</v>
      </c>
      <c r="O1143">
        <f>IF(MONTH(A1143)=9,1,0)</f>
        <v>0</v>
      </c>
      <c r="P1143">
        <f>IF(MONTH(A1143)=10,1,0)</f>
        <v>0</v>
      </c>
      <c r="Q1143">
        <f>IF(MONTH(A1143)=12,1,0)</f>
        <v>0</v>
      </c>
      <c r="R1143">
        <f>IF(WEEKDAY(A1143)&gt;=6,1,0)</f>
        <v>0</v>
      </c>
      <c r="S1143">
        <v>1796.3999999999999</v>
      </c>
      <c r="T1143">
        <f>IF(MONTH(A1143)=2,1,0)</f>
        <v>1</v>
      </c>
      <c r="U1143">
        <f>IF(MONTH(A1143)=3,1,0)</f>
        <v>0</v>
      </c>
      <c r="V1143">
        <f>IF(MONTH(A1143)=5,1,0)</f>
        <v>0</v>
      </c>
      <c r="W1143">
        <f>IF(MONTH(A1143)=6,1,0)</f>
        <v>0</v>
      </c>
      <c r="X1143">
        <f>IF(MONTH(A1143)=7,1,0)</f>
        <v>0</v>
      </c>
      <c r="Y1143">
        <f>IF(MONTH(A1143)=11,1,0)</f>
        <v>0</v>
      </c>
    </row>
    <row r="1144" spans="1:25">
      <c r="A1144" s="1">
        <v>41687</v>
      </c>
      <c r="B1144">
        <v>65</v>
      </c>
      <c r="C1144">
        <v>143.61538461538461</v>
      </c>
      <c r="D1144">
        <v>9335</v>
      </c>
      <c r="E1144">
        <v>5</v>
      </c>
      <c r="F1144">
        <v>103.6</v>
      </c>
      <c r="G1144">
        <v>518</v>
      </c>
      <c r="H1144">
        <v>70</v>
      </c>
      <c r="I1144">
        <v>140.75714285714287</v>
      </c>
      <c r="J1144">
        <v>9853</v>
      </c>
      <c r="K1144">
        <v>0</v>
      </c>
      <c r="L1144">
        <v>1143</v>
      </c>
      <c r="M1144">
        <f>IF(MONTH(A1144)=4,1,0)</f>
        <v>0</v>
      </c>
      <c r="N1144">
        <f>IF(MONTH(A1144)=8,1,0)</f>
        <v>0</v>
      </c>
      <c r="O1144">
        <f>IF(MONTH(A1144)=9,1,0)</f>
        <v>0</v>
      </c>
      <c r="P1144">
        <f>IF(MONTH(A1144)=10,1,0)</f>
        <v>0</v>
      </c>
      <c r="Q1144">
        <f>IF(MONTH(A1144)=12,1,0)</f>
        <v>0</v>
      </c>
      <c r="R1144">
        <f>IF(WEEKDAY(A1144)&gt;=6,1,0)</f>
        <v>0</v>
      </c>
      <c r="S1144">
        <v>7232.2</v>
      </c>
      <c r="T1144">
        <f>IF(MONTH(A1144)=2,1,0)</f>
        <v>1</v>
      </c>
      <c r="U1144">
        <f>IF(MONTH(A1144)=3,1,0)</f>
        <v>0</v>
      </c>
      <c r="V1144">
        <f>IF(MONTH(A1144)=5,1,0)</f>
        <v>0</v>
      </c>
      <c r="W1144">
        <f>IF(MONTH(A1144)=6,1,0)</f>
        <v>0</v>
      </c>
      <c r="X1144">
        <f>IF(MONTH(A1144)=7,1,0)</f>
        <v>0</v>
      </c>
      <c r="Y1144">
        <f>IF(MONTH(A1144)=11,1,0)</f>
        <v>0</v>
      </c>
    </row>
    <row r="1145" spans="1:25">
      <c r="A1145" s="1">
        <v>41688</v>
      </c>
      <c r="B1145">
        <v>79</v>
      </c>
      <c r="C1145">
        <v>139.55696202531647</v>
      </c>
      <c r="D1145">
        <v>11025</v>
      </c>
      <c r="E1145">
        <v>6</v>
      </c>
      <c r="F1145">
        <v>115.21666666666665</v>
      </c>
      <c r="G1145">
        <v>691.3</v>
      </c>
      <c r="H1145">
        <v>85</v>
      </c>
      <c r="I1145">
        <v>137.83882352941177</v>
      </c>
      <c r="J1145">
        <v>11716.3</v>
      </c>
      <c r="K1145">
        <v>0</v>
      </c>
      <c r="L1145">
        <v>1144</v>
      </c>
      <c r="M1145">
        <f>IF(MONTH(A1145)=4,1,0)</f>
        <v>0</v>
      </c>
      <c r="N1145">
        <f>IF(MONTH(A1145)=8,1,0)</f>
        <v>0</v>
      </c>
      <c r="O1145">
        <f>IF(MONTH(A1145)=9,1,0)</f>
        <v>0</v>
      </c>
      <c r="P1145">
        <f>IF(MONTH(A1145)=10,1,0)</f>
        <v>0</v>
      </c>
      <c r="Q1145">
        <f>IF(MONTH(A1145)=12,1,0)</f>
        <v>0</v>
      </c>
      <c r="R1145">
        <f>IF(WEEKDAY(A1145)&gt;=6,1,0)</f>
        <v>0</v>
      </c>
      <c r="S1145">
        <v>9853</v>
      </c>
      <c r="T1145">
        <f>IF(MONTH(A1145)=2,1,0)</f>
        <v>1</v>
      </c>
      <c r="U1145">
        <f>IF(MONTH(A1145)=3,1,0)</f>
        <v>0</v>
      </c>
      <c r="V1145">
        <f>IF(MONTH(A1145)=5,1,0)</f>
        <v>0</v>
      </c>
      <c r="W1145">
        <f>IF(MONTH(A1145)=6,1,0)</f>
        <v>0</v>
      </c>
      <c r="X1145">
        <f>IF(MONTH(A1145)=7,1,0)</f>
        <v>0</v>
      </c>
      <c r="Y1145">
        <f>IF(MONTH(A1145)=11,1,0)</f>
        <v>0</v>
      </c>
    </row>
    <row r="1146" spans="1:25">
      <c r="A1146" s="1">
        <v>41689</v>
      </c>
      <c r="B1146">
        <v>68</v>
      </c>
      <c r="C1146">
        <v>135.58823529411765</v>
      </c>
      <c r="D1146">
        <v>9220</v>
      </c>
      <c r="E1146">
        <v>3</v>
      </c>
      <c r="F1146">
        <v>70</v>
      </c>
      <c r="G1146">
        <v>210</v>
      </c>
      <c r="H1146">
        <v>71</v>
      </c>
      <c r="I1146">
        <v>132.81690140845072</v>
      </c>
      <c r="J1146">
        <v>9430</v>
      </c>
      <c r="K1146">
        <v>0</v>
      </c>
      <c r="L1146">
        <v>1145</v>
      </c>
      <c r="M1146">
        <f>IF(MONTH(A1146)=4,1,0)</f>
        <v>0</v>
      </c>
      <c r="N1146">
        <f>IF(MONTH(A1146)=8,1,0)</f>
        <v>0</v>
      </c>
      <c r="O1146">
        <f>IF(MONTH(A1146)=9,1,0)</f>
        <v>0</v>
      </c>
      <c r="P1146">
        <f>IF(MONTH(A1146)=10,1,0)</f>
        <v>0</v>
      </c>
      <c r="Q1146">
        <f>IF(MONTH(A1146)=12,1,0)</f>
        <v>0</v>
      </c>
      <c r="R1146">
        <f>IF(WEEKDAY(A1146)&gt;=6,1,0)</f>
        <v>0</v>
      </c>
      <c r="S1146">
        <v>11716.3</v>
      </c>
      <c r="T1146">
        <f>IF(MONTH(A1146)=2,1,0)</f>
        <v>1</v>
      </c>
      <c r="U1146">
        <f>IF(MONTH(A1146)=3,1,0)</f>
        <v>0</v>
      </c>
      <c r="V1146">
        <f>IF(MONTH(A1146)=5,1,0)</f>
        <v>0</v>
      </c>
      <c r="W1146">
        <f>IF(MONTH(A1146)=6,1,0)</f>
        <v>0</v>
      </c>
      <c r="X1146">
        <f>IF(MONTH(A1146)=7,1,0)</f>
        <v>0</v>
      </c>
      <c r="Y1146">
        <f>IF(MONTH(A1146)=11,1,0)</f>
        <v>0</v>
      </c>
    </row>
    <row r="1147" spans="1:25">
      <c r="A1147" s="1">
        <v>41690</v>
      </c>
      <c r="B1147">
        <v>58</v>
      </c>
      <c r="C1147">
        <v>135.74137931034483</v>
      </c>
      <c r="D1147">
        <v>7873</v>
      </c>
      <c r="E1147">
        <v>9</v>
      </c>
      <c r="F1147">
        <v>91.677777777777777</v>
      </c>
      <c r="G1147">
        <v>825.1</v>
      </c>
      <c r="H1147">
        <v>67</v>
      </c>
      <c r="I1147">
        <v>129.8223880597015</v>
      </c>
      <c r="J1147">
        <v>8698.1</v>
      </c>
      <c r="K1147">
        <v>0</v>
      </c>
      <c r="L1147">
        <v>1146</v>
      </c>
      <c r="M1147">
        <f>IF(MONTH(A1147)=4,1,0)</f>
        <v>0</v>
      </c>
      <c r="N1147">
        <f>IF(MONTH(A1147)=8,1,0)</f>
        <v>0</v>
      </c>
      <c r="O1147">
        <f>IF(MONTH(A1147)=9,1,0)</f>
        <v>0</v>
      </c>
      <c r="P1147">
        <f>IF(MONTH(A1147)=10,1,0)</f>
        <v>0</v>
      </c>
      <c r="Q1147">
        <f>IF(MONTH(A1147)=12,1,0)</f>
        <v>0</v>
      </c>
      <c r="R1147">
        <f>IF(WEEKDAY(A1147)&gt;=6,1,0)</f>
        <v>0</v>
      </c>
      <c r="S1147">
        <v>9430</v>
      </c>
      <c r="T1147">
        <f>IF(MONTH(A1147)=2,1,0)</f>
        <v>1</v>
      </c>
      <c r="U1147">
        <f>IF(MONTH(A1147)=3,1,0)</f>
        <v>0</v>
      </c>
      <c r="V1147">
        <f>IF(MONTH(A1147)=5,1,0)</f>
        <v>0</v>
      </c>
      <c r="W1147">
        <f>IF(MONTH(A1147)=6,1,0)</f>
        <v>0</v>
      </c>
      <c r="X1147">
        <f>IF(MONTH(A1147)=7,1,0)</f>
        <v>0</v>
      </c>
      <c r="Y1147">
        <f>IF(MONTH(A1147)=11,1,0)</f>
        <v>0</v>
      </c>
    </row>
    <row r="1148" spans="1:25">
      <c r="A1148" s="1">
        <v>41691</v>
      </c>
      <c r="B1148">
        <v>34</v>
      </c>
      <c r="C1148">
        <v>123.41176470588235</v>
      </c>
      <c r="D1148">
        <v>4196</v>
      </c>
      <c r="E1148">
        <v>23</v>
      </c>
      <c r="F1148">
        <v>103.84782608695652</v>
      </c>
      <c r="G1148">
        <v>2388.5</v>
      </c>
      <c r="H1148">
        <v>57</v>
      </c>
      <c r="I1148">
        <v>115.51754385964912</v>
      </c>
      <c r="J1148">
        <v>6584.5</v>
      </c>
      <c r="K1148">
        <v>0</v>
      </c>
      <c r="L1148">
        <v>1147</v>
      </c>
      <c r="M1148">
        <f>IF(MONTH(A1148)=4,1,0)</f>
        <v>0</v>
      </c>
      <c r="N1148">
        <f>IF(MONTH(A1148)=8,1,0)</f>
        <v>0</v>
      </c>
      <c r="O1148">
        <f>IF(MONTH(A1148)=9,1,0)</f>
        <v>0</v>
      </c>
      <c r="P1148">
        <f>IF(MONTH(A1148)=10,1,0)</f>
        <v>0</v>
      </c>
      <c r="Q1148">
        <f>IF(MONTH(A1148)=12,1,0)</f>
        <v>0</v>
      </c>
      <c r="R1148">
        <f>IF(WEEKDAY(A1148)&gt;=6,1,0)</f>
        <v>1</v>
      </c>
      <c r="S1148">
        <v>8698.1</v>
      </c>
      <c r="T1148">
        <f>IF(MONTH(A1148)=2,1,0)</f>
        <v>1</v>
      </c>
      <c r="U1148">
        <f>IF(MONTH(A1148)=3,1,0)</f>
        <v>0</v>
      </c>
      <c r="V1148">
        <f>IF(MONTH(A1148)=5,1,0)</f>
        <v>0</v>
      </c>
      <c r="W1148">
        <f>IF(MONTH(A1148)=6,1,0)</f>
        <v>0</v>
      </c>
      <c r="X1148">
        <f>IF(MONTH(A1148)=7,1,0)</f>
        <v>0</v>
      </c>
      <c r="Y1148">
        <f>IF(MONTH(A1148)=11,1,0)</f>
        <v>0</v>
      </c>
    </row>
    <row r="1149" spans="1:25">
      <c r="A1149" s="1">
        <v>41692</v>
      </c>
      <c r="B1149">
        <v>1</v>
      </c>
      <c r="C1149">
        <v>144</v>
      </c>
      <c r="D1149">
        <v>144</v>
      </c>
      <c r="E1149">
        <v>20</v>
      </c>
      <c r="F1149">
        <v>106.91500000000001</v>
      </c>
      <c r="G1149">
        <v>2138.3000000000002</v>
      </c>
      <c r="H1149">
        <v>21</v>
      </c>
      <c r="I1149">
        <v>108.68095238095239</v>
      </c>
      <c r="J1149">
        <v>2282.3000000000002</v>
      </c>
      <c r="K1149">
        <v>0</v>
      </c>
      <c r="L1149">
        <v>1148</v>
      </c>
      <c r="M1149">
        <f>IF(MONTH(A1149)=4,1,0)</f>
        <v>0</v>
      </c>
      <c r="N1149">
        <f>IF(MONTH(A1149)=8,1,0)</f>
        <v>0</v>
      </c>
      <c r="O1149">
        <f>IF(MONTH(A1149)=9,1,0)</f>
        <v>0</v>
      </c>
      <c r="P1149">
        <f>IF(MONTH(A1149)=10,1,0)</f>
        <v>0</v>
      </c>
      <c r="Q1149">
        <f>IF(MONTH(A1149)=12,1,0)</f>
        <v>0</v>
      </c>
      <c r="R1149">
        <f>IF(WEEKDAY(A1149)&gt;=6,1,0)</f>
        <v>1</v>
      </c>
      <c r="S1149">
        <v>6584.5</v>
      </c>
      <c r="T1149">
        <f>IF(MONTH(A1149)=2,1,0)</f>
        <v>1</v>
      </c>
      <c r="U1149">
        <f>IF(MONTH(A1149)=3,1,0)</f>
        <v>0</v>
      </c>
      <c r="V1149">
        <f>IF(MONTH(A1149)=5,1,0)</f>
        <v>0</v>
      </c>
      <c r="W1149">
        <f>IF(MONTH(A1149)=6,1,0)</f>
        <v>0</v>
      </c>
      <c r="X1149">
        <f>IF(MONTH(A1149)=7,1,0)</f>
        <v>0</v>
      </c>
      <c r="Y1149">
        <f>IF(MONTH(A1149)=11,1,0)</f>
        <v>0</v>
      </c>
    </row>
    <row r="1150" spans="1:25">
      <c r="A1150" s="1">
        <v>41693</v>
      </c>
      <c r="B1150">
        <v>1</v>
      </c>
      <c r="C1150">
        <v>129</v>
      </c>
      <c r="D1150">
        <v>129</v>
      </c>
      <c r="E1150">
        <v>5</v>
      </c>
      <c r="F1150">
        <v>83.24</v>
      </c>
      <c r="G1150">
        <v>416.2</v>
      </c>
      <c r="H1150">
        <v>6</v>
      </c>
      <c r="I1150">
        <v>90.866666666666674</v>
      </c>
      <c r="J1150">
        <v>545.20000000000005</v>
      </c>
      <c r="K1150">
        <v>0</v>
      </c>
      <c r="L1150">
        <v>1149</v>
      </c>
      <c r="M1150">
        <f>IF(MONTH(A1150)=4,1,0)</f>
        <v>0</v>
      </c>
      <c r="N1150">
        <f>IF(MONTH(A1150)=8,1,0)</f>
        <v>0</v>
      </c>
      <c r="O1150">
        <f>IF(MONTH(A1150)=9,1,0)</f>
        <v>0</v>
      </c>
      <c r="P1150">
        <f>IF(MONTH(A1150)=10,1,0)</f>
        <v>0</v>
      </c>
      <c r="Q1150">
        <f>IF(MONTH(A1150)=12,1,0)</f>
        <v>0</v>
      </c>
      <c r="R1150">
        <f>IF(WEEKDAY(A1150)&gt;=6,1,0)</f>
        <v>0</v>
      </c>
      <c r="S1150">
        <v>2282.3000000000002</v>
      </c>
      <c r="T1150">
        <f>IF(MONTH(A1150)=2,1,0)</f>
        <v>1</v>
      </c>
      <c r="U1150">
        <f>IF(MONTH(A1150)=3,1,0)</f>
        <v>0</v>
      </c>
      <c r="V1150">
        <f>IF(MONTH(A1150)=5,1,0)</f>
        <v>0</v>
      </c>
      <c r="W1150">
        <f>IF(MONTH(A1150)=6,1,0)</f>
        <v>0</v>
      </c>
      <c r="X1150">
        <f>IF(MONTH(A1150)=7,1,0)</f>
        <v>0</v>
      </c>
      <c r="Y1150">
        <f>IF(MONTH(A1150)=11,1,0)</f>
        <v>0</v>
      </c>
    </row>
    <row r="1151" spans="1:25">
      <c r="A1151" s="1">
        <v>41694</v>
      </c>
      <c r="B1151">
        <v>38</v>
      </c>
      <c r="C1151">
        <v>129</v>
      </c>
      <c r="D1151">
        <v>4902</v>
      </c>
      <c r="E1151">
        <v>6</v>
      </c>
      <c r="F1151">
        <v>72.86666666666666</v>
      </c>
      <c r="G1151">
        <v>437.2</v>
      </c>
      <c r="H1151">
        <v>44</v>
      </c>
      <c r="I1151">
        <v>121.34545454545454</v>
      </c>
      <c r="J1151">
        <v>5339.2</v>
      </c>
      <c r="K1151">
        <v>0</v>
      </c>
      <c r="L1151">
        <v>1150</v>
      </c>
      <c r="M1151">
        <f>IF(MONTH(A1151)=4,1,0)</f>
        <v>0</v>
      </c>
      <c r="N1151">
        <f>IF(MONTH(A1151)=8,1,0)</f>
        <v>0</v>
      </c>
      <c r="O1151">
        <f>IF(MONTH(A1151)=9,1,0)</f>
        <v>0</v>
      </c>
      <c r="P1151">
        <f>IF(MONTH(A1151)=10,1,0)</f>
        <v>0</v>
      </c>
      <c r="Q1151">
        <f>IF(MONTH(A1151)=12,1,0)</f>
        <v>0</v>
      </c>
      <c r="R1151">
        <f>IF(WEEKDAY(A1151)&gt;=6,1,0)</f>
        <v>0</v>
      </c>
      <c r="S1151">
        <v>545.20000000000005</v>
      </c>
      <c r="T1151">
        <f>IF(MONTH(A1151)=2,1,0)</f>
        <v>1</v>
      </c>
      <c r="U1151">
        <f>IF(MONTH(A1151)=3,1,0)</f>
        <v>0</v>
      </c>
      <c r="V1151">
        <f>IF(MONTH(A1151)=5,1,0)</f>
        <v>0</v>
      </c>
      <c r="W1151">
        <f>IF(MONTH(A1151)=6,1,0)</f>
        <v>0</v>
      </c>
      <c r="X1151">
        <f>IF(MONTH(A1151)=7,1,0)</f>
        <v>0</v>
      </c>
      <c r="Y1151">
        <f>IF(MONTH(A1151)=11,1,0)</f>
        <v>0</v>
      </c>
    </row>
    <row r="1152" spans="1:25">
      <c r="A1152" s="1">
        <v>41695</v>
      </c>
      <c r="B1152">
        <v>37</v>
      </c>
      <c r="C1152">
        <v>129</v>
      </c>
      <c r="D1152">
        <v>4773</v>
      </c>
      <c r="E1152">
        <v>17</v>
      </c>
      <c r="F1152">
        <v>89.917647058823519</v>
      </c>
      <c r="G1152">
        <v>1528.6</v>
      </c>
      <c r="H1152">
        <v>54</v>
      </c>
      <c r="I1152">
        <v>116.6962962962963</v>
      </c>
      <c r="J1152">
        <v>6301.6</v>
      </c>
      <c r="K1152">
        <v>0</v>
      </c>
      <c r="L1152">
        <v>1151</v>
      </c>
      <c r="M1152">
        <f>IF(MONTH(A1152)=4,1,0)</f>
        <v>0</v>
      </c>
      <c r="N1152">
        <f>IF(MONTH(A1152)=8,1,0)</f>
        <v>0</v>
      </c>
      <c r="O1152">
        <f>IF(MONTH(A1152)=9,1,0)</f>
        <v>0</v>
      </c>
      <c r="P1152">
        <f>IF(MONTH(A1152)=10,1,0)</f>
        <v>0</v>
      </c>
      <c r="Q1152">
        <f>IF(MONTH(A1152)=12,1,0)</f>
        <v>0</v>
      </c>
      <c r="R1152">
        <f>IF(WEEKDAY(A1152)&gt;=6,1,0)</f>
        <v>0</v>
      </c>
      <c r="S1152">
        <v>5339.2</v>
      </c>
      <c r="T1152">
        <f>IF(MONTH(A1152)=2,1,0)</f>
        <v>1</v>
      </c>
      <c r="U1152">
        <f>IF(MONTH(A1152)=3,1,0)</f>
        <v>0</v>
      </c>
      <c r="V1152">
        <f>IF(MONTH(A1152)=5,1,0)</f>
        <v>0</v>
      </c>
      <c r="W1152">
        <f>IF(MONTH(A1152)=6,1,0)</f>
        <v>0</v>
      </c>
      <c r="X1152">
        <f>IF(MONTH(A1152)=7,1,0)</f>
        <v>0</v>
      </c>
      <c r="Y1152">
        <f>IF(MONTH(A1152)=11,1,0)</f>
        <v>0</v>
      </c>
    </row>
    <row r="1153" spans="1:25">
      <c r="A1153" s="1">
        <v>41696</v>
      </c>
      <c r="B1153">
        <v>34</v>
      </c>
      <c r="C1153">
        <v>129</v>
      </c>
      <c r="D1153">
        <v>4386</v>
      </c>
      <c r="E1153">
        <v>10</v>
      </c>
      <c r="F1153">
        <v>81.84</v>
      </c>
      <c r="G1153">
        <v>818.4</v>
      </c>
      <c r="H1153">
        <v>44</v>
      </c>
      <c r="I1153">
        <v>118.28181818181817</v>
      </c>
      <c r="J1153">
        <v>5204.3999999999996</v>
      </c>
      <c r="K1153">
        <v>0</v>
      </c>
      <c r="L1153">
        <v>1152</v>
      </c>
      <c r="M1153">
        <f>IF(MONTH(A1153)=4,1,0)</f>
        <v>0</v>
      </c>
      <c r="N1153">
        <f>IF(MONTH(A1153)=8,1,0)</f>
        <v>0</v>
      </c>
      <c r="O1153">
        <f>IF(MONTH(A1153)=9,1,0)</f>
        <v>0</v>
      </c>
      <c r="P1153">
        <f>IF(MONTH(A1153)=10,1,0)</f>
        <v>0</v>
      </c>
      <c r="Q1153">
        <f>IF(MONTH(A1153)=12,1,0)</f>
        <v>0</v>
      </c>
      <c r="R1153">
        <f>IF(WEEKDAY(A1153)&gt;=6,1,0)</f>
        <v>0</v>
      </c>
      <c r="S1153">
        <v>6301.6</v>
      </c>
      <c r="T1153">
        <f>IF(MONTH(A1153)=2,1,0)</f>
        <v>1</v>
      </c>
      <c r="U1153">
        <f>IF(MONTH(A1153)=3,1,0)</f>
        <v>0</v>
      </c>
      <c r="V1153">
        <f>IF(MONTH(A1153)=5,1,0)</f>
        <v>0</v>
      </c>
      <c r="W1153">
        <f>IF(MONTH(A1153)=6,1,0)</f>
        <v>0</v>
      </c>
      <c r="X1153">
        <f>IF(MONTH(A1153)=7,1,0)</f>
        <v>0</v>
      </c>
      <c r="Y1153">
        <f>IF(MONTH(A1153)=11,1,0)</f>
        <v>0</v>
      </c>
    </row>
    <row r="1154" spans="1:25">
      <c r="A1154" s="1">
        <v>41697</v>
      </c>
      <c r="B1154">
        <v>8</v>
      </c>
      <c r="C1154">
        <v>135.5</v>
      </c>
      <c r="D1154">
        <v>1084</v>
      </c>
      <c r="E1154">
        <v>17</v>
      </c>
      <c r="F1154">
        <v>83.905882352941177</v>
      </c>
      <c r="G1154">
        <v>1426.4</v>
      </c>
      <c r="H1154">
        <v>25</v>
      </c>
      <c r="I1154">
        <v>100.416</v>
      </c>
      <c r="J1154">
        <v>2510.4</v>
      </c>
      <c r="K1154">
        <v>0</v>
      </c>
      <c r="L1154">
        <v>1153</v>
      </c>
      <c r="M1154">
        <f>IF(MONTH(A1154)=4,1,0)</f>
        <v>0</v>
      </c>
      <c r="N1154">
        <f>IF(MONTH(A1154)=8,1,0)</f>
        <v>0</v>
      </c>
      <c r="O1154">
        <f>IF(MONTH(A1154)=9,1,0)</f>
        <v>0</v>
      </c>
      <c r="P1154">
        <f>IF(MONTH(A1154)=10,1,0)</f>
        <v>0</v>
      </c>
      <c r="Q1154">
        <f>IF(MONTH(A1154)=12,1,0)</f>
        <v>0</v>
      </c>
      <c r="R1154">
        <f>IF(WEEKDAY(A1154)&gt;=6,1,0)</f>
        <v>0</v>
      </c>
      <c r="S1154">
        <v>5204.3999999999996</v>
      </c>
      <c r="T1154">
        <f>IF(MONTH(A1154)=2,1,0)</f>
        <v>1</v>
      </c>
      <c r="U1154">
        <f>IF(MONTH(A1154)=3,1,0)</f>
        <v>0</v>
      </c>
      <c r="V1154">
        <f>IF(MONTH(A1154)=5,1,0)</f>
        <v>0</v>
      </c>
      <c r="W1154">
        <f>IF(MONTH(A1154)=6,1,0)</f>
        <v>0</v>
      </c>
      <c r="X1154">
        <f>IF(MONTH(A1154)=7,1,0)</f>
        <v>0</v>
      </c>
      <c r="Y1154">
        <f>IF(MONTH(A1154)=11,1,0)</f>
        <v>0</v>
      </c>
    </row>
    <row r="1155" spans="1:25">
      <c r="A1155" s="1">
        <v>41698</v>
      </c>
      <c r="B1155">
        <v>41</v>
      </c>
      <c r="C1155">
        <v>139.80487804878049</v>
      </c>
      <c r="D1155">
        <v>5732</v>
      </c>
      <c r="E1155">
        <v>23</v>
      </c>
      <c r="F1155">
        <v>107.68695652173912</v>
      </c>
      <c r="G1155">
        <v>2476.7999999999997</v>
      </c>
      <c r="H1155">
        <v>64</v>
      </c>
      <c r="I1155">
        <v>128.26249999999999</v>
      </c>
      <c r="J1155">
        <v>8208.7999999999993</v>
      </c>
      <c r="K1155">
        <v>0</v>
      </c>
      <c r="L1155">
        <v>1154</v>
      </c>
      <c r="M1155">
        <f>IF(MONTH(A1155)=4,1,0)</f>
        <v>0</v>
      </c>
      <c r="N1155">
        <f>IF(MONTH(A1155)=8,1,0)</f>
        <v>0</v>
      </c>
      <c r="O1155">
        <f>IF(MONTH(A1155)=9,1,0)</f>
        <v>0</v>
      </c>
      <c r="P1155">
        <f>IF(MONTH(A1155)=10,1,0)</f>
        <v>0</v>
      </c>
      <c r="Q1155">
        <f>IF(MONTH(A1155)=12,1,0)</f>
        <v>0</v>
      </c>
      <c r="R1155">
        <f>IF(WEEKDAY(A1155)&gt;=6,1,0)</f>
        <v>1</v>
      </c>
      <c r="S1155">
        <v>2510.4</v>
      </c>
      <c r="T1155">
        <f>IF(MONTH(A1155)=2,1,0)</f>
        <v>1</v>
      </c>
      <c r="U1155">
        <f>IF(MONTH(A1155)=3,1,0)</f>
        <v>0</v>
      </c>
      <c r="V1155">
        <f>IF(MONTH(A1155)=5,1,0)</f>
        <v>0</v>
      </c>
      <c r="W1155">
        <f>IF(MONTH(A1155)=6,1,0)</f>
        <v>0</v>
      </c>
      <c r="X1155">
        <f>IF(MONTH(A1155)=7,1,0)</f>
        <v>0</v>
      </c>
      <c r="Y1155">
        <f>IF(MONTH(A1155)=11,1,0)</f>
        <v>0</v>
      </c>
    </row>
    <row r="1156" spans="1:25">
      <c r="A1156" s="1">
        <v>41699</v>
      </c>
      <c r="B1156">
        <v>29</v>
      </c>
      <c r="C1156">
        <v>142.17241379310346</v>
      </c>
      <c r="D1156">
        <v>4123</v>
      </c>
      <c r="E1156">
        <v>15</v>
      </c>
      <c r="F1156">
        <v>119.55999999999997</v>
      </c>
      <c r="G1156">
        <v>1793.3999999999996</v>
      </c>
      <c r="H1156">
        <v>44</v>
      </c>
      <c r="I1156">
        <v>134.46363636363637</v>
      </c>
      <c r="J1156">
        <v>5916.4</v>
      </c>
      <c r="K1156">
        <v>0</v>
      </c>
      <c r="L1156">
        <v>1155</v>
      </c>
      <c r="M1156">
        <f>IF(MONTH(A1156)=4,1,0)</f>
        <v>0</v>
      </c>
      <c r="N1156">
        <f>IF(MONTH(A1156)=8,1,0)</f>
        <v>0</v>
      </c>
      <c r="O1156">
        <f>IF(MONTH(A1156)=9,1,0)</f>
        <v>0</v>
      </c>
      <c r="P1156">
        <f>IF(MONTH(A1156)=10,1,0)</f>
        <v>0</v>
      </c>
      <c r="Q1156">
        <f>IF(MONTH(A1156)=12,1,0)</f>
        <v>0</v>
      </c>
      <c r="R1156">
        <f>IF(WEEKDAY(A1156)&gt;=6,1,0)</f>
        <v>1</v>
      </c>
      <c r="S1156">
        <v>8208.7999999999993</v>
      </c>
      <c r="T1156">
        <f>IF(MONTH(A1156)=2,1,0)</f>
        <v>0</v>
      </c>
      <c r="U1156">
        <f>IF(MONTH(A1156)=3,1,0)</f>
        <v>1</v>
      </c>
      <c r="V1156">
        <f>IF(MONTH(A1156)=5,1,0)</f>
        <v>0</v>
      </c>
      <c r="W1156">
        <f>IF(MONTH(A1156)=6,1,0)</f>
        <v>0</v>
      </c>
      <c r="X1156">
        <f>IF(MONTH(A1156)=7,1,0)</f>
        <v>0</v>
      </c>
      <c r="Y1156">
        <f>IF(MONTH(A1156)=11,1,0)</f>
        <v>0</v>
      </c>
    </row>
    <row r="1157" spans="1:25">
      <c r="A1157" s="1">
        <v>41700</v>
      </c>
      <c r="B1157">
        <v>22</v>
      </c>
      <c r="C1157">
        <v>145.63636363636363</v>
      </c>
      <c r="D1157">
        <v>3204</v>
      </c>
      <c r="E1157">
        <v>8</v>
      </c>
      <c r="F1157">
        <v>70</v>
      </c>
      <c r="G1157">
        <v>560</v>
      </c>
      <c r="H1157">
        <v>30</v>
      </c>
      <c r="I1157">
        <v>125.46666666666667</v>
      </c>
      <c r="J1157">
        <v>3764</v>
      </c>
      <c r="K1157">
        <v>0</v>
      </c>
      <c r="L1157">
        <v>1156</v>
      </c>
      <c r="M1157">
        <f>IF(MONTH(A1157)=4,1,0)</f>
        <v>0</v>
      </c>
      <c r="N1157">
        <f>IF(MONTH(A1157)=8,1,0)</f>
        <v>0</v>
      </c>
      <c r="O1157">
        <f>IF(MONTH(A1157)=9,1,0)</f>
        <v>0</v>
      </c>
      <c r="P1157">
        <f>IF(MONTH(A1157)=10,1,0)</f>
        <v>0</v>
      </c>
      <c r="Q1157">
        <f>IF(MONTH(A1157)=12,1,0)</f>
        <v>0</v>
      </c>
      <c r="R1157">
        <f>IF(WEEKDAY(A1157)&gt;=6,1,0)</f>
        <v>0</v>
      </c>
      <c r="S1157">
        <v>5916.4</v>
      </c>
      <c r="T1157">
        <f>IF(MONTH(A1157)=2,1,0)</f>
        <v>0</v>
      </c>
      <c r="U1157">
        <f>IF(MONTH(A1157)=3,1,0)</f>
        <v>1</v>
      </c>
      <c r="V1157">
        <f>IF(MONTH(A1157)=5,1,0)</f>
        <v>0</v>
      </c>
      <c r="W1157">
        <f>IF(MONTH(A1157)=6,1,0)</f>
        <v>0</v>
      </c>
      <c r="X1157">
        <f>IF(MONTH(A1157)=7,1,0)</f>
        <v>0</v>
      </c>
      <c r="Y1157">
        <f>IF(MONTH(A1157)=11,1,0)</f>
        <v>0</v>
      </c>
    </row>
    <row r="1158" spans="1:25">
      <c r="A1158" s="1">
        <v>41701</v>
      </c>
      <c r="B1158">
        <v>9</v>
      </c>
      <c r="C1158">
        <v>149</v>
      </c>
      <c r="D1158">
        <v>1341</v>
      </c>
      <c r="E1158">
        <v>4</v>
      </c>
      <c r="F1158">
        <v>70</v>
      </c>
      <c r="G1158">
        <v>280</v>
      </c>
      <c r="H1158">
        <v>13</v>
      </c>
      <c r="I1158">
        <v>124.69230769230769</v>
      </c>
      <c r="J1158">
        <v>1621</v>
      </c>
      <c r="K1158">
        <v>0</v>
      </c>
      <c r="L1158">
        <v>1157</v>
      </c>
      <c r="M1158">
        <f>IF(MONTH(A1158)=4,1,0)</f>
        <v>0</v>
      </c>
      <c r="N1158">
        <f>IF(MONTH(A1158)=8,1,0)</f>
        <v>0</v>
      </c>
      <c r="O1158">
        <f>IF(MONTH(A1158)=9,1,0)</f>
        <v>0</v>
      </c>
      <c r="P1158">
        <f>IF(MONTH(A1158)=10,1,0)</f>
        <v>0</v>
      </c>
      <c r="Q1158">
        <f>IF(MONTH(A1158)=12,1,0)</f>
        <v>0</v>
      </c>
      <c r="R1158">
        <f>IF(WEEKDAY(A1158)&gt;=6,1,0)</f>
        <v>0</v>
      </c>
      <c r="S1158">
        <v>3764</v>
      </c>
      <c r="T1158">
        <f>IF(MONTH(A1158)=2,1,0)</f>
        <v>0</v>
      </c>
      <c r="U1158">
        <f>IF(MONTH(A1158)=3,1,0)</f>
        <v>1</v>
      </c>
      <c r="V1158">
        <f>IF(MONTH(A1158)=5,1,0)</f>
        <v>0</v>
      </c>
      <c r="W1158">
        <f>IF(MONTH(A1158)=6,1,0)</f>
        <v>0</v>
      </c>
      <c r="X1158">
        <f>IF(MONTH(A1158)=7,1,0)</f>
        <v>0</v>
      </c>
      <c r="Y1158">
        <f>IF(MONTH(A1158)=11,1,0)</f>
        <v>0</v>
      </c>
    </row>
    <row r="1159" spans="1:25">
      <c r="A1159" s="1">
        <v>41702</v>
      </c>
      <c r="B1159">
        <v>67</v>
      </c>
      <c r="C1159">
        <v>149.91044776119404</v>
      </c>
      <c r="D1159">
        <v>10044</v>
      </c>
      <c r="E1159">
        <v>7</v>
      </c>
      <c r="F1159">
        <v>109.57142857142857</v>
      </c>
      <c r="G1159">
        <v>767</v>
      </c>
      <c r="H1159">
        <v>74</v>
      </c>
      <c r="I1159">
        <v>146.09459459459458</v>
      </c>
      <c r="J1159">
        <v>10811</v>
      </c>
      <c r="K1159">
        <v>0</v>
      </c>
      <c r="L1159">
        <v>1158</v>
      </c>
      <c r="M1159">
        <f>IF(MONTH(A1159)=4,1,0)</f>
        <v>0</v>
      </c>
      <c r="N1159">
        <f>IF(MONTH(A1159)=8,1,0)</f>
        <v>0</v>
      </c>
      <c r="O1159">
        <f>IF(MONTH(A1159)=9,1,0)</f>
        <v>0</v>
      </c>
      <c r="P1159">
        <f>IF(MONTH(A1159)=10,1,0)</f>
        <v>0</v>
      </c>
      <c r="Q1159">
        <f>IF(MONTH(A1159)=12,1,0)</f>
        <v>0</v>
      </c>
      <c r="R1159">
        <f>IF(WEEKDAY(A1159)&gt;=6,1,0)</f>
        <v>0</v>
      </c>
      <c r="S1159">
        <v>1621</v>
      </c>
      <c r="T1159">
        <f>IF(MONTH(A1159)=2,1,0)</f>
        <v>0</v>
      </c>
      <c r="U1159">
        <f>IF(MONTH(A1159)=3,1,0)</f>
        <v>1</v>
      </c>
      <c r="V1159">
        <f>IF(MONTH(A1159)=5,1,0)</f>
        <v>0</v>
      </c>
      <c r="W1159">
        <f>IF(MONTH(A1159)=6,1,0)</f>
        <v>0</v>
      </c>
      <c r="X1159">
        <f>IF(MONTH(A1159)=7,1,0)</f>
        <v>0</v>
      </c>
      <c r="Y1159">
        <f>IF(MONTH(A1159)=11,1,0)</f>
        <v>0</v>
      </c>
    </row>
    <row r="1160" spans="1:25">
      <c r="A1160" s="1">
        <v>41703</v>
      </c>
      <c r="B1160">
        <v>79</v>
      </c>
      <c r="C1160">
        <v>148.75949367088609</v>
      </c>
      <c r="D1160">
        <v>11752</v>
      </c>
      <c r="E1160">
        <v>16</v>
      </c>
      <c r="F1160">
        <v>100.39375000000001</v>
      </c>
      <c r="G1160">
        <v>1606.3000000000002</v>
      </c>
      <c r="H1160">
        <v>95</v>
      </c>
      <c r="I1160">
        <v>140.61368421052632</v>
      </c>
      <c r="J1160">
        <v>13358.3</v>
      </c>
      <c r="K1160">
        <v>0</v>
      </c>
      <c r="L1160">
        <v>1159</v>
      </c>
      <c r="M1160">
        <f>IF(MONTH(A1160)=4,1,0)</f>
        <v>0</v>
      </c>
      <c r="N1160">
        <f>IF(MONTH(A1160)=8,1,0)</f>
        <v>0</v>
      </c>
      <c r="O1160">
        <f>IF(MONTH(A1160)=9,1,0)</f>
        <v>0</v>
      </c>
      <c r="P1160">
        <f>IF(MONTH(A1160)=10,1,0)</f>
        <v>0</v>
      </c>
      <c r="Q1160">
        <f>IF(MONTH(A1160)=12,1,0)</f>
        <v>0</v>
      </c>
      <c r="R1160">
        <f>IF(WEEKDAY(A1160)&gt;=6,1,0)</f>
        <v>0</v>
      </c>
      <c r="S1160">
        <v>10811</v>
      </c>
      <c r="T1160">
        <f>IF(MONTH(A1160)=2,1,0)</f>
        <v>0</v>
      </c>
      <c r="U1160">
        <f>IF(MONTH(A1160)=3,1,0)</f>
        <v>1</v>
      </c>
      <c r="V1160">
        <f>IF(MONTH(A1160)=5,1,0)</f>
        <v>0</v>
      </c>
      <c r="W1160">
        <f>IF(MONTH(A1160)=6,1,0)</f>
        <v>0</v>
      </c>
      <c r="X1160">
        <f>IF(MONTH(A1160)=7,1,0)</f>
        <v>0</v>
      </c>
      <c r="Y1160">
        <f>IF(MONTH(A1160)=11,1,0)</f>
        <v>0</v>
      </c>
    </row>
    <row r="1161" spans="1:25">
      <c r="A1161" s="1">
        <v>41704</v>
      </c>
      <c r="B1161">
        <v>14</v>
      </c>
      <c r="C1161">
        <v>137.92857142857142</v>
      </c>
      <c r="D1161">
        <v>1931</v>
      </c>
      <c r="E1161">
        <v>10</v>
      </c>
      <c r="F1161">
        <v>93.7</v>
      </c>
      <c r="G1161">
        <v>937</v>
      </c>
      <c r="H1161">
        <v>24</v>
      </c>
      <c r="I1161">
        <v>119.5</v>
      </c>
      <c r="J1161">
        <v>2868</v>
      </c>
      <c r="K1161">
        <v>0</v>
      </c>
      <c r="L1161">
        <v>1160</v>
      </c>
      <c r="M1161">
        <f>IF(MONTH(A1161)=4,1,0)</f>
        <v>0</v>
      </c>
      <c r="N1161">
        <f>IF(MONTH(A1161)=8,1,0)</f>
        <v>0</v>
      </c>
      <c r="O1161">
        <f>IF(MONTH(A1161)=9,1,0)</f>
        <v>0</v>
      </c>
      <c r="P1161">
        <f>IF(MONTH(A1161)=10,1,0)</f>
        <v>0</v>
      </c>
      <c r="Q1161">
        <f>IF(MONTH(A1161)=12,1,0)</f>
        <v>0</v>
      </c>
      <c r="R1161">
        <f>IF(WEEKDAY(A1161)&gt;=6,1,0)</f>
        <v>0</v>
      </c>
      <c r="S1161">
        <v>13358.3</v>
      </c>
      <c r="T1161">
        <f>IF(MONTH(A1161)=2,1,0)</f>
        <v>0</v>
      </c>
      <c r="U1161">
        <f>IF(MONTH(A1161)=3,1,0)</f>
        <v>1</v>
      </c>
      <c r="V1161">
        <f>IF(MONTH(A1161)=5,1,0)</f>
        <v>0</v>
      </c>
      <c r="W1161">
        <f>IF(MONTH(A1161)=6,1,0)</f>
        <v>0</v>
      </c>
      <c r="X1161">
        <f>IF(MONTH(A1161)=7,1,0)</f>
        <v>0</v>
      </c>
      <c r="Y1161">
        <f>IF(MONTH(A1161)=11,1,0)</f>
        <v>0</v>
      </c>
    </row>
    <row r="1162" spans="1:25">
      <c r="A1162" s="1">
        <v>41705</v>
      </c>
      <c r="B1162">
        <v>27</v>
      </c>
      <c r="C1162">
        <v>135.55555555555554</v>
      </c>
      <c r="D1162">
        <v>3660</v>
      </c>
      <c r="E1162">
        <v>42</v>
      </c>
      <c r="F1162">
        <v>134.7095238095238</v>
      </c>
      <c r="G1162">
        <v>5657.7999999999993</v>
      </c>
      <c r="H1162">
        <v>69</v>
      </c>
      <c r="I1162">
        <v>135.04057971014493</v>
      </c>
      <c r="J1162">
        <v>9317.7999999999993</v>
      </c>
      <c r="K1162">
        <v>0</v>
      </c>
      <c r="L1162">
        <v>1161</v>
      </c>
      <c r="M1162">
        <f>IF(MONTH(A1162)=4,1,0)</f>
        <v>0</v>
      </c>
      <c r="N1162">
        <f>IF(MONTH(A1162)=8,1,0)</f>
        <v>0</v>
      </c>
      <c r="O1162">
        <f>IF(MONTH(A1162)=9,1,0)</f>
        <v>0</v>
      </c>
      <c r="P1162">
        <f>IF(MONTH(A1162)=10,1,0)</f>
        <v>0</v>
      </c>
      <c r="Q1162">
        <f>IF(MONTH(A1162)=12,1,0)</f>
        <v>0</v>
      </c>
      <c r="R1162">
        <f>IF(WEEKDAY(A1162)&gt;=6,1,0)</f>
        <v>1</v>
      </c>
      <c r="S1162">
        <v>2868</v>
      </c>
      <c r="T1162">
        <f>IF(MONTH(A1162)=2,1,0)</f>
        <v>0</v>
      </c>
      <c r="U1162">
        <f>IF(MONTH(A1162)=3,1,0)</f>
        <v>1</v>
      </c>
      <c r="V1162">
        <f>IF(MONTH(A1162)=5,1,0)</f>
        <v>0</v>
      </c>
      <c r="W1162">
        <f>IF(MONTH(A1162)=6,1,0)</f>
        <v>0</v>
      </c>
      <c r="X1162">
        <f>IF(MONTH(A1162)=7,1,0)</f>
        <v>0</v>
      </c>
      <c r="Y1162">
        <f>IF(MONTH(A1162)=11,1,0)</f>
        <v>0</v>
      </c>
    </row>
    <row r="1163" spans="1:25">
      <c r="A1163" s="1">
        <v>41706</v>
      </c>
      <c r="B1163">
        <v>1</v>
      </c>
      <c r="C1163">
        <v>149</v>
      </c>
      <c r="D1163">
        <v>149</v>
      </c>
      <c r="E1163">
        <v>56</v>
      </c>
      <c r="F1163">
        <v>136.39642857142863</v>
      </c>
      <c r="G1163">
        <v>7638.2000000000025</v>
      </c>
      <c r="H1163">
        <v>57</v>
      </c>
      <c r="I1163">
        <v>136.61754385964917</v>
      </c>
      <c r="J1163">
        <v>7787.2000000000025</v>
      </c>
      <c r="K1163">
        <v>0</v>
      </c>
      <c r="L1163">
        <v>1162</v>
      </c>
      <c r="M1163">
        <f>IF(MONTH(A1163)=4,1,0)</f>
        <v>0</v>
      </c>
      <c r="N1163">
        <f>IF(MONTH(A1163)=8,1,0)</f>
        <v>0</v>
      </c>
      <c r="O1163">
        <f>IF(MONTH(A1163)=9,1,0)</f>
        <v>0</v>
      </c>
      <c r="P1163">
        <f>IF(MONTH(A1163)=10,1,0)</f>
        <v>0</v>
      </c>
      <c r="Q1163">
        <f>IF(MONTH(A1163)=12,1,0)</f>
        <v>0</v>
      </c>
      <c r="R1163">
        <f>IF(WEEKDAY(A1163)&gt;=6,1,0)</f>
        <v>1</v>
      </c>
      <c r="S1163">
        <v>9317.7999999999993</v>
      </c>
      <c r="T1163">
        <f>IF(MONTH(A1163)=2,1,0)</f>
        <v>0</v>
      </c>
      <c r="U1163">
        <f>IF(MONTH(A1163)=3,1,0)</f>
        <v>1</v>
      </c>
      <c r="V1163">
        <f>IF(MONTH(A1163)=5,1,0)</f>
        <v>0</v>
      </c>
      <c r="W1163">
        <f>IF(MONTH(A1163)=6,1,0)</f>
        <v>0</v>
      </c>
      <c r="X1163">
        <f>IF(MONTH(A1163)=7,1,0)</f>
        <v>0</v>
      </c>
      <c r="Y1163">
        <f>IF(MONTH(A1163)=11,1,0)</f>
        <v>0</v>
      </c>
    </row>
    <row r="1164" spans="1:25">
      <c r="A1164" s="1">
        <v>41707</v>
      </c>
      <c r="B1164">
        <v>37</v>
      </c>
      <c r="C1164">
        <v>145.08108108108109</v>
      </c>
      <c r="D1164">
        <v>5368</v>
      </c>
      <c r="E1164">
        <v>12</v>
      </c>
      <c r="F1164">
        <v>110.21666666666665</v>
      </c>
      <c r="G1164">
        <v>1322.6</v>
      </c>
      <c r="H1164">
        <v>49</v>
      </c>
      <c r="I1164">
        <v>136.54285714285714</v>
      </c>
      <c r="J1164">
        <v>6690.6</v>
      </c>
      <c r="K1164">
        <v>0</v>
      </c>
      <c r="L1164">
        <v>1163</v>
      </c>
      <c r="M1164">
        <f>IF(MONTH(A1164)=4,1,0)</f>
        <v>0</v>
      </c>
      <c r="N1164">
        <f>IF(MONTH(A1164)=8,1,0)</f>
        <v>0</v>
      </c>
      <c r="O1164">
        <f>IF(MONTH(A1164)=9,1,0)</f>
        <v>0</v>
      </c>
      <c r="P1164">
        <f>IF(MONTH(A1164)=10,1,0)</f>
        <v>0</v>
      </c>
      <c r="Q1164">
        <f>IF(MONTH(A1164)=12,1,0)</f>
        <v>0</v>
      </c>
      <c r="R1164">
        <f>IF(WEEKDAY(A1164)&gt;=6,1,0)</f>
        <v>0</v>
      </c>
      <c r="S1164">
        <v>7787.2000000000025</v>
      </c>
      <c r="T1164">
        <f>IF(MONTH(A1164)=2,1,0)</f>
        <v>0</v>
      </c>
      <c r="U1164">
        <f>IF(MONTH(A1164)=3,1,0)</f>
        <v>1</v>
      </c>
      <c r="V1164">
        <f>IF(MONTH(A1164)=5,1,0)</f>
        <v>0</v>
      </c>
      <c r="W1164">
        <f>IF(MONTH(A1164)=6,1,0)</f>
        <v>0</v>
      </c>
      <c r="X1164">
        <f>IF(MONTH(A1164)=7,1,0)</f>
        <v>0</v>
      </c>
      <c r="Y1164">
        <f>IF(MONTH(A1164)=11,1,0)</f>
        <v>0</v>
      </c>
    </row>
    <row r="1165" spans="1:25">
      <c r="A1165" s="1">
        <v>41708</v>
      </c>
      <c r="B1165">
        <v>40</v>
      </c>
      <c r="C1165">
        <v>145</v>
      </c>
      <c r="D1165">
        <v>5800</v>
      </c>
      <c r="E1165">
        <v>14</v>
      </c>
      <c r="F1165">
        <v>111.09285714285714</v>
      </c>
      <c r="G1165">
        <v>1555.3</v>
      </c>
      <c r="H1165">
        <v>54</v>
      </c>
      <c r="I1165">
        <v>136.20925925925926</v>
      </c>
      <c r="J1165">
        <v>7355.3</v>
      </c>
      <c r="K1165">
        <v>0</v>
      </c>
      <c r="L1165">
        <v>1164</v>
      </c>
      <c r="M1165">
        <f>IF(MONTH(A1165)=4,1,0)</f>
        <v>0</v>
      </c>
      <c r="N1165">
        <f>IF(MONTH(A1165)=8,1,0)</f>
        <v>0</v>
      </c>
      <c r="O1165">
        <f>IF(MONTH(A1165)=9,1,0)</f>
        <v>0</v>
      </c>
      <c r="P1165">
        <f>IF(MONTH(A1165)=10,1,0)</f>
        <v>0</v>
      </c>
      <c r="Q1165">
        <f>IF(MONTH(A1165)=12,1,0)</f>
        <v>0</v>
      </c>
      <c r="R1165">
        <f>IF(WEEKDAY(A1165)&gt;=6,1,0)</f>
        <v>0</v>
      </c>
      <c r="S1165">
        <v>6690.6</v>
      </c>
      <c r="T1165">
        <f>IF(MONTH(A1165)=2,1,0)</f>
        <v>0</v>
      </c>
      <c r="U1165">
        <f>IF(MONTH(A1165)=3,1,0)</f>
        <v>1</v>
      </c>
      <c r="V1165">
        <f>IF(MONTH(A1165)=5,1,0)</f>
        <v>0</v>
      </c>
      <c r="W1165">
        <f>IF(MONTH(A1165)=6,1,0)</f>
        <v>0</v>
      </c>
      <c r="X1165">
        <f>IF(MONTH(A1165)=7,1,0)</f>
        <v>0</v>
      </c>
      <c r="Y1165">
        <f>IF(MONTH(A1165)=11,1,0)</f>
        <v>0</v>
      </c>
    </row>
    <row r="1166" spans="1:25">
      <c r="A1166" s="1">
        <v>41709</v>
      </c>
      <c r="B1166">
        <v>51</v>
      </c>
      <c r="C1166">
        <v>148.80392156862746</v>
      </c>
      <c r="D1166">
        <v>7589</v>
      </c>
      <c r="E1166">
        <v>7</v>
      </c>
      <c r="F1166">
        <v>76.871428571428581</v>
      </c>
      <c r="G1166">
        <v>538.1</v>
      </c>
      <c r="H1166">
        <v>58</v>
      </c>
      <c r="I1166">
        <v>140.12241379310345</v>
      </c>
      <c r="J1166">
        <v>8127.1</v>
      </c>
      <c r="K1166">
        <v>0</v>
      </c>
      <c r="L1166">
        <v>1165</v>
      </c>
      <c r="M1166">
        <f>IF(MONTH(A1166)=4,1,0)</f>
        <v>0</v>
      </c>
      <c r="N1166">
        <f>IF(MONTH(A1166)=8,1,0)</f>
        <v>0</v>
      </c>
      <c r="O1166">
        <f>IF(MONTH(A1166)=9,1,0)</f>
        <v>0</v>
      </c>
      <c r="P1166">
        <f>IF(MONTH(A1166)=10,1,0)</f>
        <v>0</v>
      </c>
      <c r="Q1166">
        <f>IF(MONTH(A1166)=12,1,0)</f>
        <v>0</v>
      </c>
      <c r="R1166">
        <f>IF(WEEKDAY(A1166)&gt;=6,1,0)</f>
        <v>0</v>
      </c>
      <c r="S1166">
        <v>7355.3</v>
      </c>
      <c r="T1166">
        <f>IF(MONTH(A1166)=2,1,0)</f>
        <v>0</v>
      </c>
      <c r="U1166">
        <f>IF(MONTH(A1166)=3,1,0)</f>
        <v>1</v>
      </c>
      <c r="V1166">
        <f>IF(MONTH(A1166)=5,1,0)</f>
        <v>0</v>
      </c>
      <c r="W1166">
        <f>IF(MONTH(A1166)=6,1,0)</f>
        <v>0</v>
      </c>
      <c r="X1166">
        <f>IF(MONTH(A1166)=7,1,0)</f>
        <v>0</v>
      </c>
      <c r="Y1166">
        <f>IF(MONTH(A1166)=11,1,0)</f>
        <v>0</v>
      </c>
    </row>
    <row r="1167" spans="1:25">
      <c r="A1167" s="1">
        <v>41710</v>
      </c>
      <c r="B1167">
        <v>64</v>
      </c>
      <c r="C1167">
        <v>132.171875</v>
      </c>
      <c r="D1167">
        <v>8459</v>
      </c>
      <c r="E1167">
        <v>16</v>
      </c>
      <c r="F1167">
        <v>89.8125</v>
      </c>
      <c r="G1167">
        <v>1437</v>
      </c>
      <c r="H1167">
        <v>80</v>
      </c>
      <c r="I1167">
        <v>123.7</v>
      </c>
      <c r="J1167">
        <v>9896</v>
      </c>
      <c r="K1167">
        <v>0</v>
      </c>
      <c r="L1167">
        <v>1166</v>
      </c>
      <c r="M1167">
        <f>IF(MONTH(A1167)=4,1,0)</f>
        <v>0</v>
      </c>
      <c r="N1167">
        <f>IF(MONTH(A1167)=8,1,0)</f>
        <v>0</v>
      </c>
      <c r="O1167">
        <f>IF(MONTH(A1167)=9,1,0)</f>
        <v>0</v>
      </c>
      <c r="P1167">
        <f>IF(MONTH(A1167)=10,1,0)</f>
        <v>0</v>
      </c>
      <c r="Q1167">
        <f>IF(MONTH(A1167)=12,1,0)</f>
        <v>0</v>
      </c>
      <c r="R1167">
        <f>IF(WEEKDAY(A1167)&gt;=6,1,0)</f>
        <v>0</v>
      </c>
      <c r="S1167">
        <v>8127.1</v>
      </c>
      <c r="T1167">
        <f>IF(MONTH(A1167)=2,1,0)</f>
        <v>0</v>
      </c>
      <c r="U1167">
        <f>IF(MONTH(A1167)=3,1,0)</f>
        <v>1</v>
      </c>
      <c r="V1167">
        <f>IF(MONTH(A1167)=5,1,0)</f>
        <v>0</v>
      </c>
      <c r="W1167">
        <f>IF(MONTH(A1167)=6,1,0)</f>
        <v>0</v>
      </c>
      <c r="X1167">
        <f>IF(MONTH(A1167)=7,1,0)</f>
        <v>0</v>
      </c>
      <c r="Y1167">
        <f>IF(MONTH(A1167)=11,1,0)</f>
        <v>0</v>
      </c>
    </row>
    <row r="1168" spans="1:25">
      <c r="A1168" s="1">
        <v>41711</v>
      </c>
      <c r="B1168">
        <v>72</v>
      </c>
      <c r="C1168">
        <v>131.61111111111111</v>
      </c>
      <c r="D1168">
        <v>9476</v>
      </c>
      <c r="E1168">
        <v>21</v>
      </c>
      <c r="F1168">
        <v>100.54285714285714</v>
      </c>
      <c r="G1168">
        <v>2111.4</v>
      </c>
      <c r="H1168">
        <v>93</v>
      </c>
      <c r="I1168">
        <v>124.59569892473118</v>
      </c>
      <c r="J1168">
        <v>11587.4</v>
      </c>
      <c r="K1168">
        <v>0</v>
      </c>
      <c r="L1168">
        <v>1167</v>
      </c>
      <c r="M1168">
        <f>IF(MONTH(A1168)=4,1,0)</f>
        <v>0</v>
      </c>
      <c r="N1168">
        <f>IF(MONTH(A1168)=8,1,0)</f>
        <v>0</v>
      </c>
      <c r="O1168">
        <f>IF(MONTH(A1168)=9,1,0)</f>
        <v>0</v>
      </c>
      <c r="P1168">
        <f>IF(MONTH(A1168)=10,1,0)</f>
        <v>0</v>
      </c>
      <c r="Q1168">
        <f>IF(MONTH(A1168)=12,1,0)</f>
        <v>0</v>
      </c>
      <c r="R1168">
        <f>IF(WEEKDAY(A1168)&gt;=6,1,0)</f>
        <v>0</v>
      </c>
      <c r="S1168">
        <v>9896</v>
      </c>
      <c r="T1168">
        <f>IF(MONTH(A1168)=2,1,0)</f>
        <v>0</v>
      </c>
      <c r="U1168">
        <f>IF(MONTH(A1168)=3,1,0)</f>
        <v>1</v>
      </c>
      <c r="V1168">
        <f>IF(MONTH(A1168)=5,1,0)</f>
        <v>0</v>
      </c>
      <c r="W1168">
        <f>IF(MONTH(A1168)=6,1,0)</f>
        <v>0</v>
      </c>
      <c r="X1168">
        <f>IF(MONTH(A1168)=7,1,0)</f>
        <v>0</v>
      </c>
      <c r="Y1168">
        <f>IF(MONTH(A1168)=11,1,0)</f>
        <v>0</v>
      </c>
    </row>
    <row r="1169" spans="1:25">
      <c r="A1169" s="1">
        <v>41712</v>
      </c>
      <c r="B1169">
        <v>42</v>
      </c>
      <c r="C1169">
        <v>133.73809523809524</v>
      </c>
      <c r="D1169">
        <v>5617</v>
      </c>
      <c r="E1169">
        <v>11</v>
      </c>
      <c r="F1169">
        <v>127.31818181818181</v>
      </c>
      <c r="G1169">
        <v>1400.5</v>
      </c>
      <c r="H1169">
        <v>53</v>
      </c>
      <c r="I1169">
        <v>132.40566037735849</v>
      </c>
      <c r="J1169">
        <v>7017.5</v>
      </c>
      <c r="K1169">
        <v>0</v>
      </c>
      <c r="L1169">
        <v>1168</v>
      </c>
      <c r="M1169">
        <f>IF(MONTH(A1169)=4,1,0)</f>
        <v>0</v>
      </c>
      <c r="N1169">
        <f>IF(MONTH(A1169)=8,1,0)</f>
        <v>0</v>
      </c>
      <c r="O1169">
        <f>IF(MONTH(A1169)=9,1,0)</f>
        <v>0</v>
      </c>
      <c r="P1169">
        <f>IF(MONTH(A1169)=10,1,0)</f>
        <v>0</v>
      </c>
      <c r="Q1169">
        <f>IF(MONTH(A1169)=12,1,0)</f>
        <v>0</v>
      </c>
      <c r="R1169">
        <f>IF(WEEKDAY(A1169)&gt;=6,1,0)</f>
        <v>1</v>
      </c>
      <c r="S1169">
        <v>11587.4</v>
      </c>
      <c r="T1169">
        <f>IF(MONTH(A1169)=2,1,0)</f>
        <v>0</v>
      </c>
      <c r="U1169">
        <f>IF(MONTH(A1169)=3,1,0)</f>
        <v>1</v>
      </c>
      <c r="V1169">
        <f>IF(MONTH(A1169)=5,1,0)</f>
        <v>0</v>
      </c>
      <c r="W1169">
        <f>IF(MONTH(A1169)=6,1,0)</f>
        <v>0</v>
      </c>
      <c r="X1169">
        <f>IF(MONTH(A1169)=7,1,0)</f>
        <v>0</v>
      </c>
      <c r="Y1169">
        <f>IF(MONTH(A1169)=11,1,0)</f>
        <v>0</v>
      </c>
    </row>
    <row r="1170" spans="1:25">
      <c r="A1170" s="1">
        <v>41713</v>
      </c>
      <c r="B1170">
        <v>32</v>
      </c>
      <c r="C1170">
        <v>143.59375</v>
      </c>
      <c r="D1170">
        <v>4595</v>
      </c>
      <c r="E1170">
        <v>9</v>
      </c>
      <c r="F1170">
        <v>125.82222222222224</v>
      </c>
      <c r="G1170">
        <v>1132.4000000000001</v>
      </c>
      <c r="H1170">
        <v>41</v>
      </c>
      <c r="I1170">
        <v>139.69268292682926</v>
      </c>
      <c r="J1170">
        <v>5727.4</v>
      </c>
      <c r="K1170">
        <v>0</v>
      </c>
      <c r="L1170">
        <v>1169</v>
      </c>
      <c r="M1170">
        <f>IF(MONTH(A1170)=4,1,0)</f>
        <v>0</v>
      </c>
      <c r="N1170">
        <f>IF(MONTH(A1170)=8,1,0)</f>
        <v>0</v>
      </c>
      <c r="O1170">
        <f>IF(MONTH(A1170)=9,1,0)</f>
        <v>0</v>
      </c>
      <c r="P1170">
        <f>IF(MONTH(A1170)=10,1,0)</f>
        <v>0</v>
      </c>
      <c r="Q1170">
        <f>IF(MONTH(A1170)=12,1,0)</f>
        <v>0</v>
      </c>
      <c r="R1170">
        <f>IF(WEEKDAY(A1170)&gt;=6,1,0)</f>
        <v>1</v>
      </c>
      <c r="S1170">
        <v>7017.5</v>
      </c>
      <c r="T1170">
        <f>IF(MONTH(A1170)=2,1,0)</f>
        <v>0</v>
      </c>
      <c r="U1170">
        <f>IF(MONTH(A1170)=3,1,0)</f>
        <v>1</v>
      </c>
      <c r="V1170">
        <f>IF(MONTH(A1170)=5,1,0)</f>
        <v>0</v>
      </c>
      <c r="W1170">
        <f>IF(MONTH(A1170)=6,1,0)</f>
        <v>0</v>
      </c>
      <c r="X1170">
        <f>IF(MONTH(A1170)=7,1,0)</f>
        <v>0</v>
      </c>
      <c r="Y1170">
        <f>IF(MONTH(A1170)=11,1,0)</f>
        <v>0</v>
      </c>
    </row>
    <row r="1171" spans="1:25">
      <c r="A1171" s="1">
        <v>41714</v>
      </c>
      <c r="B1171">
        <v>36</v>
      </c>
      <c r="C1171">
        <v>144.83333333333334</v>
      </c>
      <c r="D1171">
        <v>5214</v>
      </c>
      <c r="E1171">
        <v>0</v>
      </c>
      <c r="F1171">
        <v>0</v>
      </c>
      <c r="G1171">
        <v>0</v>
      </c>
      <c r="H1171">
        <v>36</v>
      </c>
      <c r="I1171">
        <v>144.83333333333334</v>
      </c>
      <c r="J1171">
        <v>5214</v>
      </c>
      <c r="K1171">
        <v>0</v>
      </c>
      <c r="L1171">
        <v>1170</v>
      </c>
      <c r="M1171">
        <f>IF(MONTH(A1171)=4,1,0)</f>
        <v>0</v>
      </c>
      <c r="N1171">
        <f>IF(MONTH(A1171)=8,1,0)</f>
        <v>0</v>
      </c>
      <c r="O1171">
        <f>IF(MONTH(A1171)=9,1,0)</f>
        <v>0</v>
      </c>
      <c r="P1171">
        <f>IF(MONTH(A1171)=10,1,0)</f>
        <v>0</v>
      </c>
      <c r="Q1171">
        <f>IF(MONTH(A1171)=12,1,0)</f>
        <v>0</v>
      </c>
      <c r="R1171">
        <f>IF(WEEKDAY(A1171)&gt;=6,1,0)</f>
        <v>0</v>
      </c>
      <c r="S1171">
        <v>5727.4</v>
      </c>
      <c r="T1171">
        <f>IF(MONTH(A1171)=2,1,0)</f>
        <v>0</v>
      </c>
      <c r="U1171">
        <f>IF(MONTH(A1171)=3,1,0)</f>
        <v>1</v>
      </c>
      <c r="V1171">
        <f>IF(MONTH(A1171)=5,1,0)</f>
        <v>0</v>
      </c>
      <c r="W1171">
        <f>IF(MONTH(A1171)=6,1,0)</f>
        <v>0</v>
      </c>
      <c r="X1171">
        <f>IF(MONTH(A1171)=7,1,0)</f>
        <v>0</v>
      </c>
      <c r="Y1171">
        <f>IF(MONTH(A1171)=11,1,0)</f>
        <v>0</v>
      </c>
    </row>
    <row r="1172" spans="1:25">
      <c r="A1172" s="1">
        <v>41715</v>
      </c>
      <c r="B1172">
        <v>40</v>
      </c>
      <c r="C1172">
        <v>145.75</v>
      </c>
      <c r="D1172">
        <v>5830</v>
      </c>
      <c r="E1172">
        <v>8</v>
      </c>
      <c r="F1172">
        <v>94.5</v>
      </c>
      <c r="G1172">
        <v>756</v>
      </c>
      <c r="H1172">
        <v>48</v>
      </c>
      <c r="I1172">
        <v>137.20833333333334</v>
      </c>
      <c r="J1172">
        <v>6586</v>
      </c>
      <c r="K1172">
        <v>0</v>
      </c>
      <c r="L1172">
        <v>1171</v>
      </c>
      <c r="M1172">
        <f>IF(MONTH(A1172)=4,1,0)</f>
        <v>0</v>
      </c>
      <c r="N1172">
        <f>IF(MONTH(A1172)=8,1,0)</f>
        <v>0</v>
      </c>
      <c r="O1172">
        <f>IF(MONTH(A1172)=9,1,0)</f>
        <v>0</v>
      </c>
      <c r="P1172">
        <f>IF(MONTH(A1172)=10,1,0)</f>
        <v>0</v>
      </c>
      <c r="Q1172">
        <f>IF(MONTH(A1172)=12,1,0)</f>
        <v>0</v>
      </c>
      <c r="R1172">
        <f>IF(WEEKDAY(A1172)&gt;=6,1,0)</f>
        <v>0</v>
      </c>
      <c r="S1172">
        <v>5214</v>
      </c>
      <c r="T1172">
        <f>IF(MONTH(A1172)=2,1,0)</f>
        <v>0</v>
      </c>
      <c r="U1172">
        <f>IF(MONTH(A1172)=3,1,0)</f>
        <v>1</v>
      </c>
      <c r="V1172">
        <f>IF(MONTH(A1172)=5,1,0)</f>
        <v>0</v>
      </c>
      <c r="W1172">
        <f>IF(MONTH(A1172)=6,1,0)</f>
        <v>0</v>
      </c>
      <c r="X1172">
        <f>IF(MONTH(A1172)=7,1,0)</f>
        <v>0</v>
      </c>
      <c r="Y1172">
        <f>IF(MONTH(A1172)=11,1,0)</f>
        <v>0</v>
      </c>
    </row>
    <row r="1173" spans="1:25">
      <c r="A1173" s="1">
        <v>41716</v>
      </c>
      <c r="B1173">
        <v>80</v>
      </c>
      <c r="C1173">
        <v>157.3125</v>
      </c>
      <c r="D1173">
        <v>12585</v>
      </c>
      <c r="E1173">
        <v>3</v>
      </c>
      <c r="F1173">
        <v>121.76666666666665</v>
      </c>
      <c r="G1173">
        <v>365.29999999999995</v>
      </c>
      <c r="H1173">
        <v>83</v>
      </c>
      <c r="I1173">
        <v>156.02771084337348</v>
      </c>
      <c r="J1173">
        <v>12950.3</v>
      </c>
      <c r="K1173">
        <v>0</v>
      </c>
      <c r="L1173">
        <v>1172</v>
      </c>
      <c r="M1173">
        <f>IF(MONTH(A1173)=4,1,0)</f>
        <v>0</v>
      </c>
      <c r="N1173">
        <f>IF(MONTH(A1173)=8,1,0)</f>
        <v>0</v>
      </c>
      <c r="O1173">
        <f>IF(MONTH(A1173)=9,1,0)</f>
        <v>0</v>
      </c>
      <c r="P1173">
        <f>IF(MONTH(A1173)=10,1,0)</f>
        <v>0</v>
      </c>
      <c r="Q1173">
        <f>IF(MONTH(A1173)=12,1,0)</f>
        <v>0</v>
      </c>
      <c r="R1173">
        <f>IF(WEEKDAY(A1173)&gt;=6,1,0)</f>
        <v>0</v>
      </c>
      <c r="S1173">
        <v>6586</v>
      </c>
      <c r="T1173">
        <f>IF(MONTH(A1173)=2,1,0)</f>
        <v>0</v>
      </c>
      <c r="U1173">
        <f>IF(MONTH(A1173)=3,1,0)</f>
        <v>1</v>
      </c>
      <c r="V1173">
        <f>IF(MONTH(A1173)=5,1,0)</f>
        <v>0</v>
      </c>
      <c r="W1173">
        <f>IF(MONTH(A1173)=6,1,0)</f>
        <v>0</v>
      </c>
      <c r="X1173">
        <f>IF(MONTH(A1173)=7,1,0)</f>
        <v>0</v>
      </c>
      <c r="Y1173">
        <f>IF(MONTH(A1173)=11,1,0)</f>
        <v>0</v>
      </c>
    </row>
    <row r="1174" spans="1:25">
      <c r="A1174" s="1">
        <v>41717</v>
      </c>
      <c r="B1174">
        <v>79</v>
      </c>
      <c r="C1174">
        <v>157.79746835443038</v>
      </c>
      <c r="D1174">
        <v>12466</v>
      </c>
      <c r="E1174">
        <v>15</v>
      </c>
      <c r="F1174">
        <v>98.153333333333336</v>
      </c>
      <c r="G1174">
        <v>1472.3</v>
      </c>
      <c r="H1174">
        <v>94</v>
      </c>
      <c r="I1174">
        <v>148.27978723404254</v>
      </c>
      <c r="J1174">
        <v>13938.3</v>
      </c>
      <c r="K1174">
        <v>0</v>
      </c>
      <c r="L1174">
        <v>1173</v>
      </c>
      <c r="M1174">
        <f>IF(MONTH(A1174)=4,1,0)</f>
        <v>0</v>
      </c>
      <c r="N1174">
        <f>IF(MONTH(A1174)=8,1,0)</f>
        <v>0</v>
      </c>
      <c r="O1174">
        <f>IF(MONTH(A1174)=9,1,0)</f>
        <v>0</v>
      </c>
      <c r="P1174">
        <f>IF(MONTH(A1174)=10,1,0)</f>
        <v>0</v>
      </c>
      <c r="Q1174">
        <f>IF(MONTH(A1174)=12,1,0)</f>
        <v>0</v>
      </c>
      <c r="R1174">
        <f>IF(WEEKDAY(A1174)&gt;=6,1,0)</f>
        <v>0</v>
      </c>
      <c r="S1174">
        <v>12950.3</v>
      </c>
      <c r="T1174">
        <f>IF(MONTH(A1174)=2,1,0)</f>
        <v>0</v>
      </c>
      <c r="U1174">
        <f>IF(MONTH(A1174)=3,1,0)</f>
        <v>1</v>
      </c>
      <c r="V1174">
        <f>IF(MONTH(A1174)=5,1,0)</f>
        <v>0</v>
      </c>
      <c r="W1174">
        <f>IF(MONTH(A1174)=6,1,0)</f>
        <v>0</v>
      </c>
      <c r="X1174">
        <f>IF(MONTH(A1174)=7,1,0)</f>
        <v>0</v>
      </c>
      <c r="Y1174">
        <f>IF(MONTH(A1174)=11,1,0)</f>
        <v>0</v>
      </c>
    </row>
    <row r="1175" spans="1:25">
      <c r="A1175" s="1">
        <v>41718</v>
      </c>
      <c r="B1175">
        <v>45</v>
      </c>
      <c r="C1175">
        <v>150.33333333333334</v>
      </c>
      <c r="D1175">
        <v>6765</v>
      </c>
      <c r="E1175">
        <v>9</v>
      </c>
      <c r="F1175">
        <v>96.333333333333329</v>
      </c>
      <c r="G1175">
        <v>867</v>
      </c>
      <c r="H1175">
        <v>54</v>
      </c>
      <c r="I1175">
        <v>141.33333333333334</v>
      </c>
      <c r="J1175">
        <v>7632</v>
      </c>
      <c r="K1175">
        <v>0</v>
      </c>
      <c r="L1175">
        <v>1174</v>
      </c>
      <c r="M1175">
        <f>IF(MONTH(A1175)=4,1,0)</f>
        <v>0</v>
      </c>
      <c r="N1175">
        <f>IF(MONTH(A1175)=8,1,0)</f>
        <v>0</v>
      </c>
      <c r="O1175">
        <f>IF(MONTH(A1175)=9,1,0)</f>
        <v>0</v>
      </c>
      <c r="P1175">
        <f>IF(MONTH(A1175)=10,1,0)</f>
        <v>0</v>
      </c>
      <c r="Q1175">
        <f>IF(MONTH(A1175)=12,1,0)</f>
        <v>0</v>
      </c>
      <c r="R1175">
        <f>IF(WEEKDAY(A1175)&gt;=6,1,0)</f>
        <v>0</v>
      </c>
      <c r="S1175">
        <v>13938.3</v>
      </c>
      <c r="T1175">
        <f>IF(MONTH(A1175)=2,1,0)</f>
        <v>0</v>
      </c>
      <c r="U1175">
        <f>IF(MONTH(A1175)=3,1,0)</f>
        <v>1</v>
      </c>
      <c r="V1175">
        <f>IF(MONTH(A1175)=5,1,0)</f>
        <v>0</v>
      </c>
      <c r="W1175">
        <f>IF(MONTH(A1175)=6,1,0)</f>
        <v>0</v>
      </c>
      <c r="X1175">
        <f>IF(MONTH(A1175)=7,1,0)</f>
        <v>0</v>
      </c>
      <c r="Y1175">
        <f>IF(MONTH(A1175)=11,1,0)</f>
        <v>0</v>
      </c>
    </row>
    <row r="1176" spans="1:25">
      <c r="A1176" s="1">
        <v>41719</v>
      </c>
      <c r="B1176">
        <v>7</v>
      </c>
      <c r="C1176">
        <v>144</v>
      </c>
      <c r="D1176">
        <v>1008</v>
      </c>
      <c r="E1176">
        <v>3</v>
      </c>
      <c r="F1176">
        <v>89.666666666666671</v>
      </c>
      <c r="G1176">
        <v>269</v>
      </c>
      <c r="H1176">
        <v>10</v>
      </c>
      <c r="I1176">
        <v>127.7</v>
      </c>
      <c r="J1176">
        <v>1277</v>
      </c>
      <c r="K1176">
        <v>0</v>
      </c>
      <c r="L1176">
        <v>1175</v>
      </c>
      <c r="M1176">
        <f>IF(MONTH(A1176)=4,1,0)</f>
        <v>0</v>
      </c>
      <c r="N1176">
        <f>IF(MONTH(A1176)=8,1,0)</f>
        <v>0</v>
      </c>
      <c r="O1176">
        <f>IF(MONTH(A1176)=9,1,0)</f>
        <v>0</v>
      </c>
      <c r="P1176">
        <f>IF(MONTH(A1176)=10,1,0)</f>
        <v>0</v>
      </c>
      <c r="Q1176">
        <f>IF(MONTH(A1176)=12,1,0)</f>
        <v>0</v>
      </c>
      <c r="R1176">
        <f>IF(WEEKDAY(A1176)&gt;=6,1,0)</f>
        <v>1</v>
      </c>
      <c r="S1176">
        <v>7632</v>
      </c>
      <c r="T1176">
        <f>IF(MONTH(A1176)=2,1,0)</f>
        <v>0</v>
      </c>
      <c r="U1176">
        <f>IF(MONTH(A1176)=3,1,0)</f>
        <v>1</v>
      </c>
      <c r="V1176">
        <f>IF(MONTH(A1176)=5,1,0)</f>
        <v>0</v>
      </c>
      <c r="W1176">
        <f>IF(MONTH(A1176)=6,1,0)</f>
        <v>0</v>
      </c>
      <c r="X1176">
        <f>IF(MONTH(A1176)=7,1,0)</f>
        <v>0</v>
      </c>
      <c r="Y1176">
        <f>IF(MONTH(A1176)=11,1,0)</f>
        <v>0</v>
      </c>
    </row>
    <row r="1177" spans="1:25">
      <c r="A1177" s="1">
        <v>41720</v>
      </c>
      <c r="B1177">
        <v>4</v>
      </c>
      <c r="C1177">
        <v>144</v>
      </c>
      <c r="D1177">
        <v>576</v>
      </c>
      <c r="E1177">
        <v>7</v>
      </c>
      <c r="F1177">
        <v>107.89999999999999</v>
      </c>
      <c r="G1177">
        <v>755.3</v>
      </c>
      <c r="H1177">
        <v>11</v>
      </c>
      <c r="I1177">
        <v>121.02727272727272</v>
      </c>
      <c r="J1177">
        <v>1331.3</v>
      </c>
      <c r="K1177">
        <v>0</v>
      </c>
      <c r="L1177">
        <v>1176</v>
      </c>
      <c r="M1177">
        <f>IF(MONTH(A1177)=4,1,0)</f>
        <v>0</v>
      </c>
      <c r="N1177">
        <f>IF(MONTH(A1177)=8,1,0)</f>
        <v>0</v>
      </c>
      <c r="O1177">
        <f>IF(MONTH(A1177)=9,1,0)</f>
        <v>0</v>
      </c>
      <c r="P1177">
        <f>IF(MONTH(A1177)=10,1,0)</f>
        <v>0</v>
      </c>
      <c r="Q1177">
        <f>IF(MONTH(A1177)=12,1,0)</f>
        <v>0</v>
      </c>
      <c r="R1177">
        <f>IF(WEEKDAY(A1177)&gt;=6,1,0)</f>
        <v>1</v>
      </c>
      <c r="S1177">
        <v>1277</v>
      </c>
      <c r="T1177">
        <f>IF(MONTH(A1177)=2,1,0)</f>
        <v>0</v>
      </c>
      <c r="U1177">
        <f>IF(MONTH(A1177)=3,1,0)</f>
        <v>1</v>
      </c>
      <c r="V1177">
        <f>IF(MONTH(A1177)=5,1,0)</f>
        <v>0</v>
      </c>
      <c r="W1177">
        <f>IF(MONTH(A1177)=6,1,0)</f>
        <v>0</v>
      </c>
      <c r="X1177">
        <f>IF(MONTH(A1177)=7,1,0)</f>
        <v>0</v>
      </c>
      <c r="Y1177">
        <f>IF(MONTH(A1177)=11,1,0)</f>
        <v>0</v>
      </c>
    </row>
    <row r="1178" spans="1:25">
      <c r="A1178" s="1">
        <v>41721</v>
      </c>
      <c r="B1178">
        <v>31</v>
      </c>
      <c r="C1178">
        <v>147.54838709677421</v>
      </c>
      <c r="D1178">
        <v>4574</v>
      </c>
      <c r="E1178">
        <v>6</v>
      </c>
      <c r="F1178">
        <v>108.51666666666667</v>
      </c>
      <c r="G1178">
        <v>651.1</v>
      </c>
      <c r="H1178">
        <v>37</v>
      </c>
      <c r="I1178">
        <v>141.21891891891892</v>
      </c>
      <c r="J1178">
        <v>5225.1000000000004</v>
      </c>
      <c r="K1178">
        <v>0</v>
      </c>
      <c r="L1178">
        <v>1177</v>
      </c>
      <c r="M1178">
        <f>IF(MONTH(A1178)=4,1,0)</f>
        <v>0</v>
      </c>
      <c r="N1178">
        <f>IF(MONTH(A1178)=8,1,0)</f>
        <v>0</v>
      </c>
      <c r="O1178">
        <f>IF(MONTH(A1178)=9,1,0)</f>
        <v>0</v>
      </c>
      <c r="P1178">
        <f>IF(MONTH(A1178)=10,1,0)</f>
        <v>0</v>
      </c>
      <c r="Q1178">
        <f>IF(MONTH(A1178)=12,1,0)</f>
        <v>0</v>
      </c>
      <c r="R1178">
        <f>IF(WEEKDAY(A1178)&gt;=6,1,0)</f>
        <v>0</v>
      </c>
      <c r="S1178">
        <v>1331.3</v>
      </c>
      <c r="T1178">
        <f>IF(MONTH(A1178)=2,1,0)</f>
        <v>0</v>
      </c>
      <c r="U1178">
        <f>IF(MONTH(A1178)=3,1,0)</f>
        <v>1</v>
      </c>
      <c r="V1178">
        <f>IF(MONTH(A1178)=5,1,0)</f>
        <v>0</v>
      </c>
      <c r="W1178">
        <f>IF(MONTH(A1178)=6,1,0)</f>
        <v>0</v>
      </c>
      <c r="X1178">
        <f>IF(MONTH(A1178)=7,1,0)</f>
        <v>0</v>
      </c>
      <c r="Y1178">
        <f>IF(MONTH(A1178)=11,1,0)</f>
        <v>0</v>
      </c>
    </row>
    <row r="1179" spans="1:25">
      <c r="A1179" s="1">
        <v>41722</v>
      </c>
      <c r="B1179">
        <v>34</v>
      </c>
      <c r="C1179">
        <v>147.23529411764707</v>
      </c>
      <c r="D1179">
        <v>5006</v>
      </c>
      <c r="E1179">
        <v>6</v>
      </c>
      <c r="F1179">
        <v>96.333333333333329</v>
      </c>
      <c r="G1179">
        <v>578</v>
      </c>
      <c r="H1179">
        <v>40</v>
      </c>
      <c r="I1179">
        <v>139.6</v>
      </c>
      <c r="J1179">
        <v>5584</v>
      </c>
      <c r="K1179">
        <v>0</v>
      </c>
      <c r="L1179">
        <v>1178</v>
      </c>
      <c r="M1179">
        <f>IF(MONTH(A1179)=4,1,0)</f>
        <v>0</v>
      </c>
      <c r="N1179">
        <f>IF(MONTH(A1179)=8,1,0)</f>
        <v>0</v>
      </c>
      <c r="O1179">
        <f>IF(MONTH(A1179)=9,1,0)</f>
        <v>0</v>
      </c>
      <c r="P1179">
        <f>IF(MONTH(A1179)=10,1,0)</f>
        <v>0</v>
      </c>
      <c r="Q1179">
        <f>IF(MONTH(A1179)=12,1,0)</f>
        <v>0</v>
      </c>
      <c r="R1179">
        <f>IF(WEEKDAY(A1179)&gt;=6,1,0)</f>
        <v>0</v>
      </c>
      <c r="S1179">
        <v>5225.1000000000004</v>
      </c>
      <c r="T1179">
        <f>IF(MONTH(A1179)=2,1,0)</f>
        <v>0</v>
      </c>
      <c r="U1179">
        <f>IF(MONTH(A1179)=3,1,0)</f>
        <v>1</v>
      </c>
      <c r="V1179">
        <f>IF(MONTH(A1179)=5,1,0)</f>
        <v>0</v>
      </c>
      <c r="W1179">
        <f>IF(MONTH(A1179)=6,1,0)</f>
        <v>0</v>
      </c>
      <c r="X1179">
        <f>IF(MONTH(A1179)=7,1,0)</f>
        <v>0</v>
      </c>
      <c r="Y1179">
        <f>IF(MONTH(A1179)=11,1,0)</f>
        <v>0</v>
      </c>
    </row>
    <row r="1180" spans="1:25">
      <c r="A1180" s="1">
        <v>41723</v>
      </c>
      <c r="B1180">
        <v>27</v>
      </c>
      <c r="C1180">
        <v>145.66666666666666</v>
      </c>
      <c r="D1180">
        <v>3933</v>
      </c>
      <c r="E1180">
        <v>7</v>
      </c>
      <c r="F1180">
        <v>82.714285714285708</v>
      </c>
      <c r="G1180">
        <v>579</v>
      </c>
      <c r="H1180">
        <v>34</v>
      </c>
      <c r="I1180">
        <v>132.70588235294119</v>
      </c>
      <c r="J1180">
        <v>4512</v>
      </c>
      <c r="K1180">
        <v>0</v>
      </c>
      <c r="L1180">
        <v>1179</v>
      </c>
      <c r="M1180">
        <f>IF(MONTH(A1180)=4,1,0)</f>
        <v>0</v>
      </c>
      <c r="N1180">
        <f>IF(MONTH(A1180)=8,1,0)</f>
        <v>0</v>
      </c>
      <c r="O1180">
        <f>IF(MONTH(A1180)=9,1,0)</f>
        <v>0</v>
      </c>
      <c r="P1180">
        <f>IF(MONTH(A1180)=10,1,0)</f>
        <v>0</v>
      </c>
      <c r="Q1180">
        <f>IF(MONTH(A1180)=12,1,0)</f>
        <v>0</v>
      </c>
      <c r="R1180">
        <f>IF(WEEKDAY(A1180)&gt;=6,1,0)</f>
        <v>0</v>
      </c>
      <c r="S1180">
        <v>5584</v>
      </c>
      <c r="T1180">
        <f>IF(MONTH(A1180)=2,1,0)</f>
        <v>0</v>
      </c>
      <c r="U1180">
        <f>IF(MONTH(A1180)=3,1,0)</f>
        <v>1</v>
      </c>
      <c r="V1180">
        <f>IF(MONTH(A1180)=5,1,0)</f>
        <v>0</v>
      </c>
      <c r="W1180">
        <f>IF(MONTH(A1180)=6,1,0)</f>
        <v>0</v>
      </c>
      <c r="X1180">
        <f>IF(MONTH(A1180)=7,1,0)</f>
        <v>0</v>
      </c>
      <c r="Y1180">
        <f>IF(MONTH(A1180)=11,1,0)</f>
        <v>0</v>
      </c>
    </row>
    <row r="1181" spans="1:25">
      <c r="A1181" s="1">
        <v>41724</v>
      </c>
      <c r="B1181">
        <v>31</v>
      </c>
      <c r="C1181">
        <v>145.61290322580646</v>
      </c>
      <c r="D1181">
        <v>4514</v>
      </c>
      <c r="E1181">
        <v>13</v>
      </c>
      <c r="F1181">
        <v>105.65384615384616</v>
      </c>
      <c r="G1181">
        <v>1373.5</v>
      </c>
      <c r="H1181">
        <v>44</v>
      </c>
      <c r="I1181">
        <v>133.80681818181819</v>
      </c>
      <c r="J1181">
        <v>5887.5</v>
      </c>
      <c r="K1181">
        <v>0</v>
      </c>
      <c r="L1181">
        <v>1180</v>
      </c>
      <c r="M1181">
        <f>IF(MONTH(A1181)=4,1,0)</f>
        <v>0</v>
      </c>
      <c r="N1181">
        <f>IF(MONTH(A1181)=8,1,0)</f>
        <v>0</v>
      </c>
      <c r="O1181">
        <f>IF(MONTH(A1181)=9,1,0)</f>
        <v>0</v>
      </c>
      <c r="P1181">
        <f>IF(MONTH(A1181)=10,1,0)</f>
        <v>0</v>
      </c>
      <c r="Q1181">
        <f>IF(MONTH(A1181)=12,1,0)</f>
        <v>0</v>
      </c>
      <c r="R1181">
        <f>IF(WEEKDAY(A1181)&gt;=6,1,0)</f>
        <v>0</v>
      </c>
      <c r="S1181">
        <v>4512</v>
      </c>
      <c r="T1181">
        <f>IF(MONTH(A1181)=2,1,0)</f>
        <v>0</v>
      </c>
      <c r="U1181">
        <f>IF(MONTH(A1181)=3,1,0)</f>
        <v>1</v>
      </c>
      <c r="V1181">
        <f>IF(MONTH(A1181)=5,1,0)</f>
        <v>0</v>
      </c>
      <c r="W1181">
        <f>IF(MONTH(A1181)=6,1,0)</f>
        <v>0</v>
      </c>
      <c r="X1181">
        <f>IF(MONTH(A1181)=7,1,0)</f>
        <v>0</v>
      </c>
      <c r="Y1181">
        <f>IF(MONTH(A1181)=11,1,0)</f>
        <v>0</v>
      </c>
    </row>
    <row r="1182" spans="1:25">
      <c r="A1182" s="1">
        <v>41725</v>
      </c>
      <c r="B1182">
        <v>52</v>
      </c>
      <c r="C1182">
        <v>139.67307692307693</v>
      </c>
      <c r="D1182">
        <v>7263</v>
      </c>
      <c r="E1182">
        <v>26</v>
      </c>
      <c r="F1182">
        <v>115.44999999999999</v>
      </c>
      <c r="G1182">
        <v>3001.7</v>
      </c>
      <c r="H1182">
        <v>78</v>
      </c>
      <c r="I1182">
        <v>131.59871794871796</v>
      </c>
      <c r="J1182">
        <v>10264.700000000001</v>
      </c>
      <c r="K1182">
        <v>0</v>
      </c>
      <c r="L1182">
        <v>1181</v>
      </c>
      <c r="M1182">
        <f>IF(MONTH(A1182)=4,1,0)</f>
        <v>0</v>
      </c>
      <c r="N1182">
        <f>IF(MONTH(A1182)=8,1,0)</f>
        <v>0</v>
      </c>
      <c r="O1182">
        <f>IF(MONTH(A1182)=9,1,0)</f>
        <v>0</v>
      </c>
      <c r="P1182">
        <f>IF(MONTH(A1182)=10,1,0)</f>
        <v>0</v>
      </c>
      <c r="Q1182">
        <f>IF(MONTH(A1182)=12,1,0)</f>
        <v>0</v>
      </c>
      <c r="R1182">
        <f>IF(WEEKDAY(A1182)&gt;=6,1,0)</f>
        <v>0</v>
      </c>
      <c r="S1182">
        <v>5887.5</v>
      </c>
      <c r="T1182">
        <f>IF(MONTH(A1182)=2,1,0)</f>
        <v>0</v>
      </c>
      <c r="U1182">
        <f>IF(MONTH(A1182)=3,1,0)</f>
        <v>1</v>
      </c>
      <c r="V1182">
        <f>IF(MONTH(A1182)=5,1,0)</f>
        <v>0</v>
      </c>
      <c r="W1182">
        <f>IF(MONTH(A1182)=6,1,0)</f>
        <v>0</v>
      </c>
      <c r="X1182">
        <f>IF(MONTH(A1182)=7,1,0)</f>
        <v>0</v>
      </c>
      <c r="Y1182">
        <f>IF(MONTH(A1182)=11,1,0)</f>
        <v>0</v>
      </c>
    </row>
    <row r="1183" spans="1:25">
      <c r="A1183" s="1">
        <v>41726</v>
      </c>
      <c r="B1183">
        <v>32</v>
      </c>
      <c r="C1183">
        <v>122.28125</v>
      </c>
      <c r="D1183">
        <v>3913</v>
      </c>
      <c r="E1183">
        <v>13</v>
      </c>
      <c r="F1183">
        <v>109.1576923076923</v>
      </c>
      <c r="G1183">
        <v>1419.05</v>
      </c>
      <c r="H1183">
        <v>45</v>
      </c>
      <c r="I1183">
        <v>118.49000000000001</v>
      </c>
      <c r="J1183">
        <v>5332.05</v>
      </c>
      <c r="K1183">
        <v>0</v>
      </c>
      <c r="L1183">
        <v>1182</v>
      </c>
      <c r="M1183">
        <f>IF(MONTH(A1183)=4,1,0)</f>
        <v>0</v>
      </c>
      <c r="N1183">
        <f>IF(MONTH(A1183)=8,1,0)</f>
        <v>0</v>
      </c>
      <c r="O1183">
        <f>IF(MONTH(A1183)=9,1,0)</f>
        <v>0</v>
      </c>
      <c r="P1183">
        <f>IF(MONTH(A1183)=10,1,0)</f>
        <v>0</v>
      </c>
      <c r="Q1183">
        <f>IF(MONTH(A1183)=12,1,0)</f>
        <v>0</v>
      </c>
      <c r="R1183">
        <f>IF(WEEKDAY(A1183)&gt;=6,1,0)</f>
        <v>1</v>
      </c>
      <c r="S1183">
        <v>10264.700000000001</v>
      </c>
      <c r="T1183">
        <f>IF(MONTH(A1183)=2,1,0)</f>
        <v>0</v>
      </c>
      <c r="U1183">
        <f>IF(MONTH(A1183)=3,1,0)</f>
        <v>1</v>
      </c>
      <c r="V1183">
        <f>IF(MONTH(A1183)=5,1,0)</f>
        <v>0</v>
      </c>
      <c r="W1183">
        <f>IF(MONTH(A1183)=6,1,0)</f>
        <v>0</v>
      </c>
      <c r="X1183">
        <f>IF(MONTH(A1183)=7,1,0)</f>
        <v>0</v>
      </c>
      <c r="Y1183">
        <f>IF(MONTH(A1183)=11,1,0)</f>
        <v>0</v>
      </c>
    </row>
    <row r="1184" spans="1:25">
      <c r="A1184" s="1">
        <v>41727</v>
      </c>
      <c r="B1184">
        <v>8</v>
      </c>
      <c r="C1184">
        <v>140.5</v>
      </c>
      <c r="D1184">
        <v>1124</v>
      </c>
      <c r="E1184">
        <v>5</v>
      </c>
      <c r="F1184">
        <v>111.95</v>
      </c>
      <c r="G1184">
        <v>559.75</v>
      </c>
      <c r="H1184">
        <v>13</v>
      </c>
      <c r="I1184">
        <v>129.51923076923077</v>
      </c>
      <c r="J1184">
        <v>1683.75</v>
      </c>
      <c r="K1184">
        <v>0</v>
      </c>
      <c r="L1184">
        <v>1183</v>
      </c>
      <c r="M1184">
        <f>IF(MONTH(A1184)=4,1,0)</f>
        <v>0</v>
      </c>
      <c r="N1184">
        <f>IF(MONTH(A1184)=8,1,0)</f>
        <v>0</v>
      </c>
      <c r="O1184">
        <f>IF(MONTH(A1184)=9,1,0)</f>
        <v>0</v>
      </c>
      <c r="P1184">
        <f>IF(MONTH(A1184)=10,1,0)</f>
        <v>0</v>
      </c>
      <c r="Q1184">
        <f>IF(MONTH(A1184)=12,1,0)</f>
        <v>0</v>
      </c>
      <c r="R1184">
        <f>IF(WEEKDAY(A1184)&gt;=6,1,0)</f>
        <v>1</v>
      </c>
      <c r="S1184">
        <v>5332.05</v>
      </c>
      <c r="T1184">
        <f>IF(MONTH(A1184)=2,1,0)</f>
        <v>0</v>
      </c>
      <c r="U1184">
        <f>IF(MONTH(A1184)=3,1,0)</f>
        <v>1</v>
      </c>
      <c r="V1184">
        <f>IF(MONTH(A1184)=5,1,0)</f>
        <v>0</v>
      </c>
      <c r="W1184">
        <f>IF(MONTH(A1184)=6,1,0)</f>
        <v>0</v>
      </c>
      <c r="X1184">
        <f>IF(MONTH(A1184)=7,1,0)</f>
        <v>0</v>
      </c>
      <c r="Y1184">
        <f>IF(MONTH(A1184)=11,1,0)</f>
        <v>0</v>
      </c>
    </row>
    <row r="1185" spans="1:25">
      <c r="A1185" s="1">
        <v>41728</v>
      </c>
      <c r="B1185">
        <v>82</v>
      </c>
      <c r="C1185">
        <v>145.28048780487805</v>
      </c>
      <c r="D1185">
        <v>11913</v>
      </c>
      <c r="E1185">
        <v>6</v>
      </c>
      <c r="F1185">
        <v>83.166666666666671</v>
      </c>
      <c r="G1185">
        <v>499</v>
      </c>
      <c r="H1185">
        <v>88</v>
      </c>
      <c r="I1185">
        <v>141.04545454545453</v>
      </c>
      <c r="J1185">
        <v>12412</v>
      </c>
      <c r="K1185">
        <v>0</v>
      </c>
      <c r="L1185">
        <v>1184</v>
      </c>
      <c r="M1185">
        <f>IF(MONTH(A1185)=4,1,0)</f>
        <v>0</v>
      </c>
      <c r="N1185">
        <f>IF(MONTH(A1185)=8,1,0)</f>
        <v>0</v>
      </c>
      <c r="O1185">
        <f>IF(MONTH(A1185)=9,1,0)</f>
        <v>0</v>
      </c>
      <c r="P1185">
        <f>IF(MONTH(A1185)=10,1,0)</f>
        <v>0</v>
      </c>
      <c r="Q1185">
        <f>IF(MONTH(A1185)=12,1,0)</f>
        <v>0</v>
      </c>
      <c r="R1185">
        <f>IF(WEEKDAY(A1185)&gt;=6,1,0)</f>
        <v>0</v>
      </c>
      <c r="S1185">
        <v>1683.75</v>
      </c>
      <c r="T1185">
        <f>IF(MONTH(A1185)=2,1,0)</f>
        <v>0</v>
      </c>
      <c r="U1185">
        <f>IF(MONTH(A1185)=3,1,0)</f>
        <v>1</v>
      </c>
      <c r="V1185">
        <f>IF(MONTH(A1185)=5,1,0)</f>
        <v>0</v>
      </c>
      <c r="W1185">
        <f>IF(MONTH(A1185)=6,1,0)</f>
        <v>0</v>
      </c>
      <c r="X1185">
        <f>IF(MONTH(A1185)=7,1,0)</f>
        <v>0</v>
      </c>
      <c r="Y1185">
        <f>IF(MONTH(A1185)=11,1,0)</f>
        <v>0</v>
      </c>
    </row>
    <row r="1186" spans="1:25">
      <c r="A1186" s="1">
        <v>41729</v>
      </c>
      <c r="B1186">
        <v>83</v>
      </c>
      <c r="C1186">
        <v>145.26506024096386</v>
      </c>
      <c r="D1186">
        <v>12057</v>
      </c>
      <c r="E1186">
        <v>9</v>
      </c>
      <c r="F1186">
        <v>70</v>
      </c>
      <c r="G1186">
        <v>630</v>
      </c>
      <c r="H1186">
        <v>92</v>
      </c>
      <c r="I1186">
        <v>137.90217391304347</v>
      </c>
      <c r="J1186">
        <v>12687</v>
      </c>
      <c r="K1186">
        <v>0</v>
      </c>
      <c r="L1186">
        <v>1185</v>
      </c>
      <c r="M1186">
        <f>IF(MONTH(A1186)=4,1,0)</f>
        <v>0</v>
      </c>
      <c r="N1186">
        <f>IF(MONTH(A1186)=8,1,0)</f>
        <v>0</v>
      </c>
      <c r="O1186">
        <f>IF(MONTH(A1186)=9,1,0)</f>
        <v>0</v>
      </c>
      <c r="P1186">
        <f>IF(MONTH(A1186)=10,1,0)</f>
        <v>0</v>
      </c>
      <c r="Q1186">
        <f>IF(MONTH(A1186)=12,1,0)</f>
        <v>0</v>
      </c>
      <c r="R1186">
        <f>IF(WEEKDAY(A1186)&gt;=6,1,0)</f>
        <v>0</v>
      </c>
      <c r="S1186">
        <v>12412</v>
      </c>
      <c r="T1186">
        <f>IF(MONTH(A1186)=2,1,0)</f>
        <v>0</v>
      </c>
      <c r="U1186">
        <f>IF(MONTH(A1186)=3,1,0)</f>
        <v>1</v>
      </c>
      <c r="V1186">
        <f>IF(MONTH(A1186)=5,1,0)</f>
        <v>0</v>
      </c>
      <c r="W1186">
        <f>IF(MONTH(A1186)=6,1,0)</f>
        <v>0</v>
      </c>
      <c r="X1186">
        <f>IF(MONTH(A1186)=7,1,0)</f>
        <v>0</v>
      </c>
      <c r="Y1186">
        <f>IF(MONTH(A1186)=11,1,0)</f>
        <v>0</v>
      </c>
    </row>
    <row r="1187" spans="1:25">
      <c r="A1187" s="1">
        <v>41730</v>
      </c>
      <c r="B1187">
        <v>79</v>
      </c>
      <c r="C1187">
        <v>144.56962025316454</v>
      </c>
      <c r="D1187">
        <v>11421</v>
      </c>
      <c r="E1187">
        <v>9</v>
      </c>
      <c r="F1187">
        <v>77.12222222222222</v>
      </c>
      <c r="G1187">
        <v>694.1</v>
      </c>
      <c r="H1187">
        <v>88</v>
      </c>
      <c r="I1187">
        <v>137.67159090909092</v>
      </c>
      <c r="J1187">
        <v>12115.1</v>
      </c>
      <c r="K1187">
        <v>0</v>
      </c>
      <c r="L1187">
        <v>1186</v>
      </c>
      <c r="M1187">
        <f>IF(MONTH(A1187)=4,1,0)</f>
        <v>1</v>
      </c>
      <c r="N1187">
        <f>IF(MONTH(A1187)=8,1,0)</f>
        <v>0</v>
      </c>
      <c r="O1187">
        <f>IF(MONTH(A1187)=9,1,0)</f>
        <v>0</v>
      </c>
      <c r="P1187">
        <f>IF(MONTH(A1187)=10,1,0)</f>
        <v>0</v>
      </c>
      <c r="Q1187">
        <f>IF(MONTH(A1187)=12,1,0)</f>
        <v>0</v>
      </c>
      <c r="R1187">
        <f>IF(WEEKDAY(A1187)&gt;=6,1,0)</f>
        <v>0</v>
      </c>
      <c r="S1187">
        <v>12687</v>
      </c>
      <c r="T1187">
        <f>IF(MONTH(A1187)=2,1,0)</f>
        <v>0</v>
      </c>
      <c r="U1187">
        <f>IF(MONTH(A1187)=3,1,0)</f>
        <v>0</v>
      </c>
      <c r="V1187">
        <f>IF(MONTH(A1187)=5,1,0)</f>
        <v>0</v>
      </c>
      <c r="W1187">
        <f>IF(MONTH(A1187)=6,1,0)</f>
        <v>0</v>
      </c>
      <c r="X1187">
        <f>IF(MONTH(A1187)=7,1,0)</f>
        <v>0</v>
      </c>
      <c r="Y1187">
        <f>IF(MONTH(A1187)=11,1,0)</f>
        <v>0</v>
      </c>
    </row>
    <row r="1188" spans="1:25">
      <c r="A1188" s="1">
        <v>41731</v>
      </c>
      <c r="B1188">
        <v>81</v>
      </c>
      <c r="C1188">
        <v>144.92592592592592</v>
      </c>
      <c r="D1188">
        <v>11739</v>
      </c>
      <c r="E1188">
        <v>10</v>
      </c>
      <c r="F1188">
        <v>79.11</v>
      </c>
      <c r="G1188">
        <v>791.1</v>
      </c>
      <c r="H1188">
        <v>91</v>
      </c>
      <c r="I1188">
        <v>137.69340659340659</v>
      </c>
      <c r="J1188">
        <v>12530.1</v>
      </c>
      <c r="K1188">
        <v>0</v>
      </c>
      <c r="L1188">
        <v>1187</v>
      </c>
      <c r="M1188">
        <f>IF(MONTH(A1188)=4,1,0)</f>
        <v>1</v>
      </c>
      <c r="N1188">
        <f>IF(MONTH(A1188)=8,1,0)</f>
        <v>0</v>
      </c>
      <c r="O1188">
        <f>IF(MONTH(A1188)=9,1,0)</f>
        <v>0</v>
      </c>
      <c r="P1188">
        <f>IF(MONTH(A1188)=10,1,0)</f>
        <v>0</v>
      </c>
      <c r="Q1188">
        <f>IF(MONTH(A1188)=12,1,0)</f>
        <v>0</v>
      </c>
      <c r="R1188">
        <f>IF(WEEKDAY(A1188)&gt;=6,1,0)</f>
        <v>0</v>
      </c>
      <c r="S1188">
        <v>12115.1</v>
      </c>
      <c r="T1188">
        <f>IF(MONTH(A1188)=2,1,0)</f>
        <v>0</v>
      </c>
      <c r="U1188">
        <f>IF(MONTH(A1188)=3,1,0)</f>
        <v>0</v>
      </c>
      <c r="V1188">
        <f>IF(MONTH(A1188)=5,1,0)</f>
        <v>0</v>
      </c>
      <c r="W1188">
        <f>IF(MONTH(A1188)=6,1,0)</f>
        <v>0</v>
      </c>
      <c r="X1188">
        <f>IF(MONTH(A1188)=7,1,0)</f>
        <v>0</v>
      </c>
      <c r="Y1188">
        <f>IF(MONTH(A1188)=11,1,0)</f>
        <v>0</v>
      </c>
    </row>
    <row r="1189" spans="1:25">
      <c r="A1189" s="1">
        <v>41732</v>
      </c>
      <c r="B1189">
        <v>80</v>
      </c>
      <c r="C1189">
        <v>144.375</v>
      </c>
      <c r="D1189">
        <v>11550</v>
      </c>
      <c r="E1189">
        <v>17</v>
      </c>
      <c r="F1189">
        <v>80.72176470588235</v>
      </c>
      <c r="G1189">
        <v>1372.27</v>
      </c>
      <c r="H1189">
        <v>97</v>
      </c>
      <c r="I1189">
        <v>133.21927835051548</v>
      </c>
      <c r="J1189">
        <v>12922.27</v>
      </c>
      <c r="K1189">
        <v>0</v>
      </c>
      <c r="L1189">
        <v>1188</v>
      </c>
      <c r="M1189">
        <f>IF(MONTH(A1189)=4,1,0)</f>
        <v>1</v>
      </c>
      <c r="N1189">
        <f>IF(MONTH(A1189)=8,1,0)</f>
        <v>0</v>
      </c>
      <c r="O1189">
        <f>IF(MONTH(A1189)=9,1,0)</f>
        <v>0</v>
      </c>
      <c r="P1189">
        <f>IF(MONTH(A1189)=10,1,0)</f>
        <v>0</v>
      </c>
      <c r="Q1189">
        <f>IF(MONTH(A1189)=12,1,0)</f>
        <v>0</v>
      </c>
      <c r="R1189">
        <f>IF(WEEKDAY(A1189)&gt;=6,1,0)</f>
        <v>0</v>
      </c>
      <c r="S1189">
        <v>12530.1</v>
      </c>
      <c r="T1189">
        <f>IF(MONTH(A1189)=2,1,0)</f>
        <v>0</v>
      </c>
      <c r="U1189">
        <f>IF(MONTH(A1189)=3,1,0)</f>
        <v>0</v>
      </c>
      <c r="V1189">
        <f>IF(MONTH(A1189)=5,1,0)</f>
        <v>0</v>
      </c>
      <c r="W1189">
        <f>IF(MONTH(A1189)=6,1,0)</f>
        <v>0</v>
      </c>
      <c r="X1189">
        <f>IF(MONTH(A1189)=7,1,0)</f>
        <v>0</v>
      </c>
      <c r="Y1189">
        <f>IF(MONTH(A1189)=11,1,0)</f>
        <v>0</v>
      </c>
    </row>
    <row r="1190" spans="1:25">
      <c r="A1190" s="1">
        <v>41733</v>
      </c>
      <c r="B1190">
        <v>45</v>
      </c>
      <c r="C1190">
        <v>131.95555555555555</v>
      </c>
      <c r="D1190">
        <v>5938</v>
      </c>
      <c r="E1190">
        <v>18</v>
      </c>
      <c r="F1190">
        <v>85.61666666666666</v>
      </c>
      <c r="G1190">
        <v>1541.1</v>
      </c>
      <c r="H1190">
        <v>63</v>
      </c>
      <c r="I1190">
        <v>118.71587301587302</v>
      </c>
      <c r="J1190">
        <v>7479.1</v>
      </c>
      <c r="K1190">
        <v>0</v>
      </c>
      <c r="L1190">
        <v>1189</v>
      </c>
      <c r="M1190">
        <f>IF(MONTH(A1190)=4,1,0)</f>
        <v>1</v>
      </c>
      <c r="N1190">
        <f>IF(MONTH(A1190)=8,1,0)</f>
        <v>0</v>
      </c>
      <c r="O1190">
        <f>IF(MONTH(A1190)=9,1,0)</f>
        <v>0</v>
      </c>
      <c r="P1190">
        <f>IF(MONTH(A1190)=10,1,0)</f>
        <v>0</v>
      </c>
      <c r="Q1190">
        <f>IF(MONTH(A1190)=12,1,0)</f>
        <v>0</v>
      </c>
      <c r="R1190">
        <f>IF(WEEKDAY(A1190)&gt;=6,1,0)</f>
        <v>1</v>
      </c>
      <c r="S1190">
        <v>12922.27</v>
      </c>
      <c r="T1190">
        <f>IF(MONTH(A1190)=2,1,0)</f>
        <v>0</v>
      </c>
      <c r="U1190">
        <f>IF(MONTH(A1190)=3,1,0)</f>
        <v>0</v>
      </c>
      <c r="V1190">
        <f>IF(MONTH(A1190)=5,1,0)</f>
        <v>0</v>
      </c>
      <c r="W1190">
        <f>IF(MONTH(A1190)=6,1,0)</f>
        <v>0</v>
      </c>
      <c r="X1190">
        <f>IF(MONTH(A1190)=7,1,0)</f>
        <v>0</v>
      </c>
      <c r="Y1190">
        <f>IF(MONTH(A1190)=11,1,0)</f>
        <v>0</v>
      </c>
    </row>
    <row r="1191" spans="1:25">
      <c r="A1191" s="1">
        <v>41734</v>
      </c>
      <c r="B1191">
        <v>41</v>
      </c>
      <c r="C1191">
        <v>141.48780487804879</v>
      </c>
      <c r="D1191">
        <v>5801</v>
      </c>
      <c r="E1191">
        <v>8</v>
      </c>
      <c r="F1191">
        <v>102.9</v>
      </c>
      <c r="G1191">
        <v>823.2</v>
      </c>
      <c r="H1191">
        <v>49</v>
      </c>
      <c r="I1191">
        <v>135.18775510204082</v>
      </c>
      <c r="J1191">
        <v>6624.2</v>
      </c>
      <c r="K1191">
        <v>0</v>
      </c>
      <c r="L1191">
        <v>1190</v>
      </c>
      <c r="M1191">
        <f>IF(MONTH(A1191)=4,1,0)</f>
        <v>1</v>
      </c>
      <c r="N1191">
        <f>IF(MONTH(A1191)=8,1,0)</f>
        <v>0</v>
      </c>
      <c r="O1191">
        <f>IF(MONTH(A1191)=9,1,0)</f>
        <v>0</v>
      </c>
      <c r="P1191">
        <f>IF(MONTH(A1191)=10,1,0)</f>
        <v>0</v>
      </c>
      <c r="Q1191">
        <f>IF(MONTH(A1191)=12,1,0)</f>
        <v>0</v>
      </c>
      <c r="R1191">
        <f>IF(WEEKDAY(A1191)&gt;=6,1,0)</f>
        <v>1</v>
      </c>
      <c r="S1191">
        <v>7479.1</v>
      </c>
      <c r="T1191">
        <f>IF(MONTH(A1191)=2,1,0)</f>
        <v>0</v>
      </c>
      <c r="U1191">
        <f>IF(MONTH(A1191)=3,1,0)</f>
        <v>0</v>
      </c>
      <c r="V1191">
        <f>IF(MONTH(A1191)=5,1,0)</f>
        <v>0</v>
      </c>
      <c r="W1191">
        <f>IF(MONTH(A1191)=6,1,0)</f>
        <v>0</v>
      </c>
      <c r="X1191">
        <f>IF(MONTH(A1191)=7,1,0)</f>
        <v>0</v>
      </c>
      <c r="Y1191">
        <f>IF(MONTH(A1191)=11,1,0)</f>
        <v>0</v>
      </c>
    </row>
    <row r="1192" spans="1:25">
      <c r="A1192" s="1">
        <v>41735</v>
      </c>
      <c r="B1192">
        <v>71</v>
      </c>
      <c r="C1192">
        <v>144.43380281690139</v>
      </c>
      <c r="D1192">
        <v>10254.799999999999</v>
      </c>
      <c r="E1192">
        <v>5</v>
      </c>
      <c r="F1192">
        <v>91.8</v>
      </c>
      <c r="G1192">
        <v>459</v>
      </c>
      <c r="H1192">
        <v>76</v>
      </c>
      <c r="I1192">
        <v>140.97105263157894</v>
      </c>
      <c r="J1192">
        <v>10713.8</v>
      </c>
      <c r="K1192">
        <v>0</v>
      </c>
      <c r="L1192">
        <v>1191</v>
      </c>
      <c r="M1192">
        <f>IF(MONTH(A1192)=4,1,0)</f>
        <v>1</v>
      </c>
      <c r="N1192">
        <f>IF(MONTH(A1192)=8,1,0)</f>
        <v>0</v>
      </c>
      <c r="O1192">
        <f>IF(MONTH(A1192)=9,1,0)</f>
        <v>0</v>
      </c>
      <c r="P1192">
        <f>IF(MONTH(A1192)=10,1,0)</f>
        <v>0</v>
      </c>
      <c r="Q1192">
        <f>IF(MONTH(A1192)=12,1,0)</f>
        <v>0</v>
      </c>
      <c r="R1192">
        <f>IF(WEEKDAY(A1192)&gt;=6,1,0)</f>
        <v>0</v>
      </c>
      <c r="S1192">
        <v>6624.2</v>
      </c>
      <c r="T1192">
        <f>IF(MONTH(A1192)=2,1,0)</f>
        <v>0</v>
      </c>
      <c r="U1192">
        <f>IF(MONTH(A1192)=3,1,0)</f>
        <v>0</v>
      </c>
      <c r="V1192">
        <f>IF(MONTH(A1192)=5,1,0)</f>
        <v>0</v>
      </c>
      <c r="W1192">
        <f>IF(MONTH(A1192)=6,1,0)</f>
        <v>0</v>
      </c>
      <c r="X1192">
        <f>IF(MONTH(A1192)=7,1,0)</f>
        <v>0</v>
      </c>
      <c r="Y1192">
        <f>IF(MONTH(A1192)=11,1,0)</f>
        <v>0</v>
      </c>
    </row>
    <row r="1193" spans="1:25">
      <c r="A1193" s="1">
        <v>41736</v>
      </c>
      <c r="B1193">
        <v>75</v>
      </c>
      <c r="C1193">
        <v>144.67866666666666</v>
      </c>
      <c r="D1193">
        <v>10850.9</v>
      </c>
      <c r="E1193">
        <v>4</v>
      </c>
      <c r="F1193">
        <v>70</v>
      </c>
      <c r="G1193">
        <v>280</v>
      </c>
      <c r="H1193">
        <v>79</v>
      </c>
      <c r="I1193">
        <v>140.89746835443037</v>
      </c>
      <c r="J1193">
        <v>11130.9</v>
      </c>
      <c r="K1193">
        <v>0</v>
      </c>
      <c r="L1193">
        <v>1192</v>
      </c>
      <c r="M1193">
        <f>IF(MONTH(A1193)=4,1,0)</f>
        <v>1</v>
      </c>
      <c r="N1193">
        <f>IF(MONTH(A1193)=8,1,0)</f>
        <v>0</v>
      </c>
      <c r="O1193">
        <f>IF(MONTH(A1193)=9,1,0)</f>
        <v>0</v>
      </c>
      <c r="P1193">
        <f>IF(MONTH(A1193)=10,1,0)</f>
        <v>0</v>
      </c>
      <c r="Q1193">
        <f>IF(MONTH(A1193)=12,1,0)</f>
        <v>0</v>
      </c>
      <c r="R1193">
        <f>IF(WEEKDAY(A1193)&gt;=6,1,0)</f>
        <v>0</v>
      </c>
      <c r="S1193">
        <v>10713.8</v>
      </c>
      <c r="T1193">
        <f>IF(MONTH(A1193)=2,1,0)</f>
        <v>0</v>
      </c>
      <c r="U1193">
        <f>IF(MONTH(A1193)=3,1,0)</f>
        <v>0</v>
      </c>
      <c r="V1193">
        <f>IF(MONTH(A1193)=5,1,0)</f>
        <v>0</v>
      </c>
      <c r="W1193">
        <f>IF(MONTH(A1193)=6,1,0)</f>
        <v>0</v>
      </c>
      <c r="X1193">
        <f>IF(MONTH(A1193)=7,1,0)</f>
        <v>0</v>
      </c>
      <c r="Y1193">
        <f>IF(MONTH(A1193)=11,1,0)</f>
        <v>0</v>
      </c>
    </row>
    <row r="1194" spans="1:25">
      <c r="A1194" s="1">
        <v>41737</v>
      </c>
      <c r="B1194">
        <v>81</v>
      </c>
      <c r="C1194">
        <v>144.76419753086418</v>
      </c>
      <c r="D1194">
        <v>11725.9</v>
      </c>
      <c r="E1194">
        <v>5</v>
      </c>
      <c r="F1194">
        <v>86.42</v>
      </c>
      <c r="G1194">
        <v>432.1</v>
      </c>
      <c r="H1194">
        <v>86</v>
      </c>
      <c r="I1194">
        <v>141.37209302325581</v>
      </c>
      <c r="J1194">
        <v>12158</v>
      </c>
      <c r="K1194">
        <v>0</v>
      </c>
      <c r="L1194">
        <v>1193</v>
      </c>
      <c r="M1194">
        <f>IF(MONTH(A1194)=4,1,0)</f>
        <v>1</v>
      </c>
      <c r="N1194">
        <f>IF(MONTH(A1194)=8,1,0)</f>
        <v>0</v>
      </c>
      <c r="O1194">
        <f>IF(MONTH(A1194)=9,1,0)</f>
        <v>0</v>
      </c>
      <c r="P1194">
        <f>IF(MONTH(A1194)=10,1,0)</f>
        <v>0</v>
      </c>
      <c r="Q1194">
        <f>IF(MONTH(A1194)=12,1,0)</f>
        <v>0</v>
      </c>
      <c r="R1194">
        <f>IF(WEEKDAY(A1194)&gt;=6,1,0)</f>
        <v>0</v>
      </c>
      <c r="S1194">
        <v>11130.9</v>
      </c>
      <c r="T1194">
        <f>IF(MONTH(A1194)=2,1,0)</f>
        <v>0</v>
      </c>
      <c r="U1194">
        <f>IF(MONTH(A1194)=3,1,0)</f>
        <v>0</v>
      </c>
      <c r="V1194">
        <f>IF(MONTH(A1194)=5,1,0)</f>
        <v>0</v>
      </c>
      <c r="W1194">
        <f>IF(MONTH(A1194)=6,1,0)</f>
        <v>0</v>
      </c>
      <c r="X1194">
        <f>IF(MONTH(A1194)=7,1,0)</f>
        <v>0</v>
      </c>
      <c r="Y1194">
        <f>IF(MONTH(A1194)=11,1,0)</f>
        <v>0</v>
      </c>
    </row>
    <row r="1195" spans="1:25">
      <c r="A1195" s="1">
        <v>41738</v>
      </c>
      <c r="B1195">
        <v>75</v>
      </c>
      <c r="C1195">
        <v>144.876</v>
      </c>
      <c r="D1195">
        <v>10865.7</v>
      </c>
      <c r="E1195">
        <v>7</v>
      </c>
      <c r="F1195">
        <v>91.871428571428581</v>
      </c>
      <c r="G1195">
        <v>643.1</v>
      </c>
      <c r="H1195">
        <v>82</v>
      </c>
      <c r="I1195">
        <v>140.35121951219514</v>
      </c>
      <c r="J1195">
        <v>11508.800000000001</v>
      </c>
      <c r="K1195">
        <v>0</v>
      </c>
      <c r="L1195">
        <v>1194</v>
      </c>
      <c r="M1195">
        <f>IF(MONTH(A1195)=4,1,0)</f>
        <v>1</v>
      </c>
      <c r="N1195">
        <f>IF(MONTH(A1195)=8,1,0)</f>
        <v>0</v>
      </c>
      <c r="O1195">
        <f>IF(MONTH(A1195)=9,1,0)</f>
        <v>0</v>
      </c>
      <c r="P1195">
        <f>IF(MONTH(A1195)=10,1,0)</f>
        <v>0</v>
      </c>
      <c r="Q1195">
        <f>IF(MONTH(A1195)=12,1,0)</f>
        <v>0</v>
      </c>
      <c r="R1195">
        <f>IF(WEEKDAY(A1195)&gt;=6,1,0)</f>
        <v>0</v>
      </c>
      <c r="S1195">
        <v>12158</v>
      </c>
      <c r="T1195">
        <f>IF(MONTH(A1195)=2,1,0)</f>
        <v>0</v>
      </c>
      <c r="U1195">
        <f>IF(MONTH(A1195)=3,1,0)</f>
        <v>0</v>
      </c>
      <c r="V1195">
        <f>IF(MONTH(A1195)=5,1,0)</f>
        <v>0</v>
      </c>
      <c r="W1195">
        <f>IF(MONTH(A1195)=6,1,0)</f>
        <v>0</v>
      </c>
      <c r="X1195">
        <f>IF(MONTH(A1195)=7,1,0)</f>
        <v>0</v>
      </c>
      <c r="Y1195">
        <f>IF(MONTH(A1195)=11,1,0)</f>
        <v>0</v>
      </c>
    </row>
    <row r="1196" spans="1:25">
      <c r="A1196" s="1">
        <v>41739</v>
      </c>
      <c r="B1196">
        <v>85</v>
      </c>
      <c r="C1196">
        <v>141.3835294117647</v>
      </c>
      <c r="D1196">
        <v>12017.6</v>
      </c>
      <c r="E1196">
        <v>11</v>
      </c>
      <c r="F1196">
        <v>94.2</v>
      </c>
      <c r="G1196">
        <v>1036.2</v>
      </c>
      <c r="H1196">
        <v>96</v>
      </c>
      <c r="I1196">
        <v>135.97708333333335</v>
      </c>
      <c r="J1196">
        <v>13053.800000000001</v>
      </c>
      <c r="K1196">
        <v>0</v>
      </c>
      <c r="L1196">
        <v>1195</v>
      </c>
      <c r="M1196">
        <f>IF(MONTH(A1196)=4,1,0)</f>
        <v>1</v>
      </c>
      <c r="N1196">
        <f>IF(MONTH(A1196)=8,1,0)</f>
        <v>0</v>
      </c>
      <c r="O1196">
        <f>IF(MONTH(A1196)=9,1,0)</f>
        <v>0</v>
      </c>
      <c r="P1196">
        <f>IF(MONTH(A1196)=10,1,0)</f>
        <v>0</v>
      </c>
      <c r="Q1196">
        <f>IF(MONTH(A1196)=12,1,0)</f>
        <v>0</v>
      </c>
      <c r="R1196">
        <f>IF(WEEKDAY(A1196)&gt;=6,1,0)</f>
        <v>0</v>
      </c>
      <c r="S1196">
        <v>11508.800000000001</v>
      </c>
      <c r="T1196">
        <f>IF(MONTH(A1196)=2,1,0)</f>
        <v>0</v>
      </c>
      <c r="U1196">
        <f>IF(MONTH(A1196)=3,1,0)</f>
        <v>0</v>
      </c>
      <c r="V1196">
        <f>IF(MONTH(A1196)=5,1,0)</f>
        <v>0</v>
      </c>
      <c r="W1196">
        <f>IF(MONTH(A1196)=6,1,0)</f>
        <v>0</v>
      </c>
      <c r="X1196">
        <f>IF(MONTH(A1196)=7,1,0)</f>
        <v>0</v>
      </c>
      <c r="Y1196">
        <f>IF(MONTH(A1196)=11,1,0)</f>
        <v>0</v>
      </c>
    </row>
    <row r="1197" spans="1:25">
      <c r="A1197" s="1">
        <v>41740</v>
      </c>
      <c r="B1197">
        <v>38</v>
      </c>
      <c r="C1197">
        <v>124.71052631578948</v>
      </c>
      <c r="D1197">
        <v>4739</v>
      </c>
      <c r="E1197">
        <v>39</v>
      </c>
      <c r="F1197">
        <v>115.32307692307693</v>
      </c>
      <c r="G1197">
        <v>4497.6000000000004</v>
      </c>
      <c r="H1197">
        <v>77</v>
      </c>
      <c r="I1197">
        <v>119.95584415584416</v>
      </c>
      <c r="J1197">
        <v>9236.6</v>
      </c>
      <c r="K1197">
        <v>0</v>
      </c>
      <c r="L1197">
        <v>1196</v>
      </c>
      <c r="M1197">
        <f>IF(MONTH(A1197)=4,1,0)</f>
        <v>1</v>
      </c>
      <c r="N1197">
        <f>IF(MONTH(A1197)=8,1,0)</f>
        <v>0</v>
      </c>
      <c r="O1197">
        <f>IF(MONTH(A1197)=9,1,0)</f>
        <v>0</v>
      </c>
      <c r="P1197">
        <f>IF(MONTH(A1197)=10,1,0)</f>
        <v>0</v>
      </c>
      <c r="Q1197">
        <f>IF(MONTH(A1197)=12,1,0)</f>
        <v>0</v>
      </c>
      <c r="R1197">
        <f>IF(WEEKDAY(A1197)&gt;=6,1,0)</f>
        <v>1</v>
      </c>
      <c r="S1197">
        <v>13053.800000000001</v>
      </c>
      <c r="T1197">
        <f>IF(MONTH(A1197)=2,1,0)</f>
        <v>0</v>
      </c>
      <c r="U1197">
        <f>IF(MONTH(A1197)=3,1,0)</f>
        <v>0</v>
      </c>
      <c r="V1197">
        <f>IF(MONTH(A1197)=5,1,0)</f>
        <v>0</v>
      </c>
      <c r="W1197">
        <f>IF(MONTH(A1197)=6,1,0)</f>
        <v>0</v>
      </c>
      <c r="X1197">
        <f>IF(MONTH(A1197)=7,1,0)</f>
        <v>0</v>
      </c>
      <c r="Y1197">
        <f>IF(MONTH(A1197)=11,1,0)</f>
        <v>0</v>
      </c>
    </row>
    <row r="1198" spans="1:25">
      <c r="A1198" s="1">
        <v>41741</v>
      </c>
      <c r="B1198">
        <v>14</v>
      </c>
      <c r="C1198">
        <v>129.5</v>
      </c>
      <c r="D1198">
        <v>1813</v>
      </c>
      <c r="E1198">
        <v>60</v>
      </c>
      <c r="F1198">
        <v>124.30666666666669</v>
      </c>
      <c r="G1198">
        <v>7458.4000000000015</v>
      </c>
      <c r="H1198">
        <v>74</v>
      </c>
      <c r="I1198">
        <v>125.28918918918922</v>
      </c>
      <c r="J1198">
        <v>9271.4000000000015</v>
      </c>
      <c r="K1198">
        <v>0</v>
      </c>
      <c r="L1198">
        <v>1197</v>
      </c>
      <c r="M1198">
        <f>IF(MONTH(A1198)=4,1,0)</f>
        <v>1</v>
      </c>
      <c r="N1198">
        <f>IF(MONTH(A1198)=8,1,0)</f>
        <v>0</v>
      </c>
      <c r="O1198">
        <f>IF(MONTH(A1198)=9,1,0)</f>
        <v>0</v>
      </c>
      <c r="P1198">
        <f>IF(MONTH(A1198)=10,1,0)</f>
        <v>0</v>
      </c>
      <c r="Q1198">
        <f>IF(MONTH(A1198)=12,1,0)</f>
        <v>0</v>
      </c>
      <c r="R1198">
        <f>IF(WEEKDAY(A1198)&gt;=6,1,0)</f>
        <v>1</v>
      </c>
      <c r="S1198">
        <v>9236.6</v>
      </c>
      <c r="T1198">
        <f>IF(MONTH(A1198)=2,1,0)</f>
        <v>0</v>
      </c>
      <c r="U1198">
        <f>IF(MONTH(A1198)=3,1,0)</f>
        <v>0</v>
      </c>
      <c r="V1198">
        <f>IF(MONTH(A1198)=5,1,0)</f>
        <v>0</v>
      </c>
      <c r="W1198">
        <f>IF(MONTH(A1198)=6,1,0)</f>
        <v>0</v>
      </c>
      <c r="X1198">
        <f>IF(MONTH(A1198)=7,1,0)</f>
        <v>0</v>
      </c>
      <c r="Y1198">
        <f>IF(MONTH(A1198)=11,1,0)</f>
        <v>0</v>
      </c>
    </row>
    <row r="1199" spans="1:25">
      <c r="A1199" s="1">
        <v>41742</v>
      </c>
      <c r="B1199">
        <v>16</v>
      </c>
      <c r="C1199">
        <v>132.75</v>
      </c>
      <c r="D1199">
        <v>2124</v>
      </c>
      <c r="E1199">
        <v>3</v>
      </c>
      <c r="F1199">
        <v>85.366666666666674</v>
      </c>
      <c r="G1199">
        <v>256.10000000000002</v>
      </c>
      <c r="H1199">
        <v>19</v>
      </c>
      <c r="I1199">
        <v>125.26842105263158</v>
      </c>
      <c r="J1199">
        <v>2380.1</v>
      </c>
      <c r="K1199">
        <v>0</v>
      </c>
      <c r="L1199">
        <v>1198</v>
      </c>
      <c r="M1199">
        <f>IF(MONTH(A1199)=4,1,0)</f>
        <v>1</v>
      </c>
      <c r="N1199">
        <f>IF(MONTH(A1199)=8,1,0)</f>
        <v>0</v>
      </c>
      <c r="O1199">
        <f>IF(MONTH(A1199)=9,1,0)</f>
        <v>0</v>
      </c>
      <c r="P1199">
        <f>IF(MONTH(A1199)=10,1,0)</f>
        <v>0</v>
      </c>
      <c r="Q1199">
        <f>IF(MONTH(A1199)=12,1,0)</f>
        <v>0</v>
      </c>
      <c r="R1199">
        <f>IF(WEEKDAY(A1199)&gt;=6,1,0)</f>
        <v>0</v>
      </c>
      <c r="S1199">
        <v>9271.4000000000015</v>
      </c>
      <c r="T1199">
        <f>IF(MONTH(A1199)=2,1,0)</f>
        <v>0</v>
      </c>
      <c r="U1199">
        <f>IF(MONTH(A1199)=3,1,0)</f>
        <v>0</v>
      </c>
      <c r="V1199">
        <f>IF(MONTH(A1199)=5,1,0)</f>
        <v>0</v>
      </c>
      <c r="W1199">
        <f>IF(MONTH(A1199)=6,1,0)</f>
        <v>0</v>
      </c>
      <c r="X1199">
        <f>IF(MONTH(A1199)=7,1,0)</f>
        <v>0</v>
      </c>
      <c r="Y1199">
        <f>IF(MONTH(A1199)=11,1,0)</f>
        <v>0</v>
      </c>
    </row>
    <row r="1200" spans="1:25">
      <c r="A1200" s="1">
        <v>41743</v>
      </c>
      <c r="B1200">
        <v>22</v>
      </c>
      <c r="C1200">
        <v>131.72727272727272</v>
      </c>
      <c r="D1200">
        <v>2898</v>
      </c>
      <c r="E1200">
        <v>5</v>
      </c>
      <c r="F1200">
        <v>73.8</v>
      </c>
      <c r="G1200">
        <v>369</v>
      </c>
      <c r="H1200">
        <v>27</v>
      </c>
      <c r="I1200">
        <v>121</v>
      </c>
      <c r="J1200">
        <v>3267</v>
      </c>
      <c r="K1200">
        <v>0</v>
      </c>
      <c r="L1200">
        <v>1199</v>
      </c>
      <c r="M1200">
        <f>IF(MONTH(A1200)=4,1,0)</f>
        <v>1</v>
      </c>
      <c r="N1200">
        <f>IF(MONTH(A1200)=8,1,0)</f>
        <v>0</v>
      </c>
      <c r="O1200">
        <f>IF(MONTH(A1200)=9,1,0)</f>
        <v>0</v>
      </c>
      <c r="P1200">
        <f>IF(MONTH(A1200)=10,1,0)</f>
        <v>0</v>
      </c>
      <c r="Q1200">
        <f>IF(MONTH(A1200)=12,1,0)</f>
        <v>0</v>
      </c>
      <c r="R1200">
        <f>IF(WEEKDAY(A1200)&gt;=6,1,0)</f>
        <v>0</v>
      </c>
      <c r="S1200">
        <v>2380.1</v>
      </c>
      <c r="T1200">
        <f>IF(MONTH(A1200)=2,1,0)</f>
        <v>0</v>
      </c>
      <c r="U1200">
        <f>IF(MONTH(A1200)=3,1,0)</f>
        <v>0</v>
      </c>
      <c r="V1200">
        <f>IF(MONTH(A1200)=5,1,0)</f>
        <v>0</v>
      </c>
      <c r="W1200">
        <f>IF(MONTH(A1200)=6,1,0)</f>
        <v>0</v>
      </c>
      <c r="X1200">
        <f>IF(MONTH(A1200)=7,1,0)</f>
        <v>0</v>
      </c>
      <c r="Y1200">
        <f>IF(MONTH(A1200)=11,1,0)</f>
        <v>0</v>
      </c>
    </row>
    <row r="1201" spans="1:25">
      <c r="A1201" s="1">
        <v>41744</v>
      </c>
      <c r="B1201">
        <v>21</v>
      </c>
      <c r="C1201">
        <v>131.85714285714286</v>
      </c>
      <c r="D1201">
        <v>2769</v>
      </c>
      <c r="E1201">
        <v>9</v>
      </c>
      <c r="F1201">
        <v>95.033333333333346</v>
      </c>
      <c r="G1201">
        <v>855.30000000000007</v>
      </c>
      <c r="H1201">
        <v>30</v>
      </c>
      <c r="I1201">
        <v>120.81</v>
      </c>
      <c r="J1201">
        <v>3624.3</v>
      </c>
      <c r="K1201">
        <v>0</v>
      </c>
      <c r="L1201">
        <v>1200</v>
      </c>
      <c r="M1201">
        <f>IF(MONTH(A1201)=4,1,0)</f>
        <v>1</v>
      </c>
      <c r="N1201">
        <f>IF(MONTH(A1201)=8,1,0)</f>
        <v>0</v>
      </c>
      <c r="O1201">
        <f>IF(MONTH(A1201)=9,1,0)</f>
        <v>0</v>
      </c>
      <c r="P1201">
        <f>IF(MONTH(A1201)=10,1,0)</f>
        <v>0</v>
      </c>
      <c r="Q1201">
        <f>IF(MONTH(A1201)=12,1,0)</f>
        <v>0</v>
      </c>
      <c r="R1201">
        <f>IF(WEEKDAY(A1201)&gt;=6,1,0)</f>
        <v>0</v>
      </c>
      <c r="S1201">
        <v>3267</v>
      </c>
      <c r="T1201">
        <f>IF(MONTH(A1201)=2,1,0)</f>
        <v>0</v>
      </c>
      <c r="U1201">
        <f>IF(MONTH(A1201)=3,1,0)</f>
        <v>0</v>
      </c>
      <c r="V1201">
        <f>IF(MONTH(A1201)=5,1,0)</f>
        <v>0</v>
      </c>
      <c r="W1201">
        <f>IF(MONTH(A1201)=6,1,0)</f>
        <v>0</v>
      </c>
      <c r="X1201">
        <f>IF(MONTH(A1201)=7,1,0)</f>
        <v>0</v>
      </c>
      <c r="Y1201">
        <f>IF(MONTH(A1201)=11,1,0)</f>
        <v>0</v>
      </c>
    </row>
    <row r="1202" spans="1:25">
      <c r="A1202" s="1">
        <v>41745</v>
      </c>
      <c r="B1202">
        <v>2</v>
      </c>
      <c r="C1202">
        <v>99.5</v>
      </c>
      <c r="D1202">
        <v>199</v>
      </c>
      <c r="E1202">
        <v>8</v>
      </c>
      <c r="F1202">
        <v>84.262500000000003</v>
      </c>
      <c r="G1202">
        <v>674.1</v>
      </c>
      <c r="H1202">
        <v>10</v>
      </c>
      <c r="I1202">
        <v>87.31</v>
      </c>
      <c r="J1202">
        <v>873.1</v>
      </c>
      <c r="K1202">
        <v>0</v>
      </c>
      <c r="L1202">
        <v>1201</v>
      </c>
      <c r="M1202">
        <f>IF(MONTH(A1202)=4,1,0)</f>
        <v>1</v>
      </c>
      <c r="N1202">
        <f>IF(MONTH(A1202)=8,1,0)</f>
        <v>0</v>
      </c>
      <c r="O1202">
        <f>IF(MONTH(A1202)=9,1,0)</f>
        <v>0</v>
      </c>
      <c r="P1202">
        <f>IF(MONTH(A1202)=10,1,0)</f>
        <v>0</v>
      </c>
      <c r="Q1202">
        <f>IF(MONTH(A1202)=12,1,0)</f>
        <v>0</v>
      </c>
      <c r="R1202">
        <f>IF(WEEKDAY(A1202)&gt;=6,1,0)</f>
        <v>0</v>
      </c>
      <c r="S1202">
        <v>3624.3</v>
      </c>
      <c r="T1202">
        <f>IF(MONTH(A1202)=2,1,0)</f>
        <v>0</v>
      </c>
      <c r="U1202">
        <f>IF(MONTH(A1202)=3,1,0)</f>
        <v>0</v>
      </c>
      <c r="V1202">
        <f>IF(MONTH(A1202)=5,1,0)</f>
        <v>0</v>
      </c>
      <c r="W1202">
        <f>IF(MONTH(A1202)=6,1,0)</f>
        <v>0</v>
      </c>
      <c r="X1202">
        <f>IF(MONTH(A1202)=7,1,0)</f>
        <v>0</v>
      </c>
      <c r="Y1202">
        <f>IF(MONTH(A1202)=11,1,0)</f>
        <v>0</v>
      </c>
    </row>
    <row r="1203" spans="1:25">
      <c r="A1203" s="1">
        <v>41746</v>
      </c>
      <c r="B1203">
        <v>5</v>
      </c>
      <c r="C1203">
        <v>93.6</v>
      </c>
      <c r="D1203">
        <v>468</v>
      </c>
      <c r="E1203">
        <v>12</v>
      </c>
      <c r="F1203">
        <v>84.933333333333337</v>
      </c>
      <c r="G1203">
        <v>1019.2</v>
      </c>
      <c r="H1203">
        <v>17</v>
      </c>
      <c r="I1203">
        <v>87.482352941176472</v>
      </c>
      <c r="J1203">
        <v>1487.2</v>
      </c>
      <c r="K1203">
        <v>0</v>
      </c>
      <c r="L1203">
        <v>1202</v>
      </c>
      <c r="M1203">
        <f>IF(MONTH(A1203)=4,1,0)</f>
        <v>1</v>
      </c>
      <c r="N1203">
        <f>IF(MONTH(A1203)=8,1,0)</f>
        <v>0</v>
      </c>
      <c r="O1203">
        <f>IF(MONTH(A1203)=9,1,0)</f>
        <v>0</v>
      </c>
      <c r="P1203">
        <f>IF(MONTH(A1203)=10,1,0)</f>
        <v>0</v>
      </c>
      <c r="Q1203">
        <f>IF(MONTH(A1203)=12,1,0)</f>
        <v>0</v>
      </c>
      <c r="R1203">
        <f>IF(WEEKDAY(A1203)&gt;=6,1,0)</f>
        <v>0</v>
      </c>
      <c r="S1203">
        <v>873.1</v>
      </c>
      <c r="T1203">
        <f>IF(MONTH(A1203)=2,1,0)</f>
        <v>0</v>
      </c>
      <c r="U1203">
        <f>IF(MONTH(A1203)=3,1,0)</f>
        <v>0</v>
      </c>
      <c r="V1203">
        <f>IF(MONTH(A1203)=5,1,0)</f>
        <v>0</v>
      </c>
      <c r="W1203">
        <f>IF(MONTH(A1203)=6,1,0)</f>
        <v>0</v>
      </c>
      <c r="X1203">
        <f>IF(MONTH(A1203)=7,1,0)</f>
        <v>0</v>
      </c>
      <c r="Y1203">
        <f>IF(MONTH(A1203)=11,1,0)</f>
        <v>0</v>
      </c>
    </row>
    <row r="1204" spans="1:25">
      <c r="A1204" s="1">
        <v>41747</v>
      </c>
      <c r="B1204">
        <v>2</v>
      </c>
      <c r="C1204">
        <v>134</v>
      </c>
      <c r="D1204">
        <v>268</v>
      </c>
      <c r="E1204">
        <v>6</v>
      </c>
      <c r="F1204">
        <v>101.2</v>
      </c>
      <c r="G1204">
        <v>607.20000000000005</v>
      </c>
      <c r="H1204">
        <v>8</v>
      </c>
      <c r="I1204">
        <v>109.4</v>
      </c>
      <c r="J1204">
        <v>875.2</v>
      </c>
      <c r="K1204">
        <v>0</v>
      </c>
      <c r="L1204">
        <v>1203</v>
      </c>
      <c r="M1204">
        <f>IF(MONTH(A1204)=4,1,0)</f>
        <v>1</v>
      </c>
      <c r="N1204">
        <f>IF(MONTH(A1204)=8,1,0)</f>
        <v>0</v>
      </c>
      <c r="O1204">
        <f>IF(MONTH(A1204)=9,1,0)</f>
        <v>0</v>
      </c>
      <c r="P1204">
        <f>IF(MONTH(A1204)=10,1,0)</f>
        <v>0</v>
      </c>
      <c r="Q1204">
        <f>IF(MONTH(A1204)=12,1,0)</f>
        <v>0</v>
      </c>
      <c r="R1204">
        <f>IF(WEEKDAY(A1204)&gt;=6,1,0)</f>
        <v>1</v>
      </c>
      <c r="S1204">
        <v>1487.2</v>
      </c>
      <c r="T1204">
        <f>IF(MONTH(A1204)=2,1,0)</f>
        <v>0</v>
      </c>
      <c r="U1204">
        <f>IF(MONTH(A1204)=3,1,0)</f>
        <v>0</v>
      </c>
      <c r="V1204">
        <f>IF(MONTH(A1204)=5,1,0)</f>
        <v>0</v>
      </c>
      <c r="W1204">
        <f>IF(MONTH(A1204)=6,1,0)</f>
        <v>0</v>
      </c>
      <c r="X1204">
        <f>IF(MONTH(A1204)=7,1,0)</f>
        <v>0</v>
      </c>
      <c r="Y1204">
        <f>IF(MONTH(A1204)=11,1,0)</f>
        <v>0</v>
      </c>
    </row>
    <row r="1205" spans="1:25">
      <c r="A1205" s="1">
        <v>41748</v>
      </c>
      <c r="B1205">
        <v>0</v>
      </c>
      <c r="C1205">
        <v>0</v>
      </c>
      <c r="D1205">
        <v>0</v>
      </c>
      <c r="E1205">
        <v>5</v>
      </c>
      <c r="F1205">
        <v>127.04</v>
      </c>
      <c r="G1205">
        <v>635.20000000000005</v>
      </c>
      <c r="H1205">
        <v>5</v>
      </c>
      <c r="I1205">
        <v>127.04</v>
      </c>
      <c r="J1205">
        <v>635.20000000000005</v>
      </c>
      <c r="K1205">
        <v>0</v>
      </c>
      <c r="L1205">
        <v>1204</v>
      </c>
      <c r="M1205">
        <f>IF(MONTH(A1205)=4,1,0)</f>
        <v>1</v>
      </c>
      <c r="N1205">
        <f>IF(MONTH(A1205)=8,1,0)</f>
        <v>0</v>
      </c>
      <c r="O1205">
        <f>IF(MONTH(A1205)=9,1,0)</f>
        <v>0</v>
      </c>
      <c r="P1205">
        <f>IF(MONTH(A1205)=10,1,0)</f>
        <v>0</v>
      </c>
      <c r="Q1205">
        <f>IF(MONTH(A1205)=12,1,0)</f>
        <v>0</v>
      </c>
      <c r="R1205">
        <f>IF(WEEKDAY(A1205)&gt;=6,1,0)</f>
        <v>1</v>
      </c>
      <c r="S1205">
        <v>875.2</v>
      </c>
      <c r="T1205">
        <f>IF(MONTH(A1205)=2,1,0)</f>
        <v>0</v>
      </c>
      <c r="U1205">
        <f>IF(MONTH(A1205)=3,1,0)</f>
        <v>0</v>
      </c>
      <c r="V1205">
        <f>IF(MONTH(A1205)=5,1,0)</f>
        <v>0</v>
      </c>
      <c r="W1205">
        <f>IF(MONTH(A1205)=6,1,0)</f>
        <v>0</v>
      </c>
      <c r="X1205">
        <f>IF(MONTH(A1205)=7,1,0)</f>
        <v>0</v>
      </c>
      <c r="Y1205">
        <f>IF(MONTH(A1205)=11,1,0)</f>
        <v>0</v>
      </c>
    </row>
    <row r="1206" spans="1:25">
      <c r="A1206" s="1">
        <v>41749</v>
      </c>
      <c r="B1206">
        <v>0</v>
      </c>
      <c r="C1206">
        <v>0</v>
      </c>
      <c r="D1206">
        <v>0</v>
      </c>
      <c r="E1206">
        <v>4</v>
      </c>
      <c r="F1206">
        <v>118.52500000000001</v>
      </c>
      <c r="G1206">
        <v>474.1</v>
      </c>
      <c r="H1206">
        <v>4</v>
      </c>
      <c r="I1206">
        <v>118.52500000000001</v>
      </c>
      <c r="J1206">
        <v>474.1</v>
      </c>
      <c r="K1206">
        <v>0</v>
      </c>
      <c r="L1206">
        <v>1205</v>
      </c>
      <c r="M1206">
        <f>IF(MONTH(A1206)=4,1,0)</f>
        <v>1</v>
      </c>
      <c r="N1206">
        <f>IF(MONTH(A1206)=8,1,0)</f>
        <v>0</v>
      </c>
      <c r="O1206">
        <f>IF(MONTH(A1206)=9,1,0)</f>
        <v>0</v>
      </c>
      <c r="P1206">
        <f>IF(MONTH(A1206)=10,1,0)</f>
        <v>0</v>
      </c>
      <c r="Q1206">
        <f>IF(MONTH(A1206)=12,1,0)</f>
        <v>0</v>
      </c>
      <c r="R1206">
        <f>IF(WEEKDAY(A1206)&gt;=6,1,0)</f>
        <v>0</v>
      </c>
      <c r="S1206">
        <v>635.20000000000005</v>
      </c>
      <c r="T1206">
        <f>IF(MONTH(A1206)=2,1,0)</f>
        <v>0</v>
      </c>
      <c r="U1206">
        <f>IF(MONTH(A1206)=3,1,0)</f>
        <v>0</v>
      </c>
      <c r="V1206">
        <f>IF(MONTH(A1206)=5,1,0)</f>
        <v>0</v>
      </c>
      <c r="W1206">
        <f>IF(MONTH(A1206)=6,1,0)</f>
        <v>0</v>
      </c>
      <c r="X1206">
        <f>IF(MONTH(A1206)=7,1,0)</f>
        <v>0</v>
      </c>
      <c r="Y1206">
        <f>IF(MONTH(A1206)=11,1,0)</f>
        <v>0</v>
      </c>
    </row>
    <row r="1207" spans="1:25">
      <c r="A1207" s="1">
        <v>41750</v>
      </c>
      <c r="B1207">
        <v>0</v>
      </c>
      <c r="C1207">
        <v>0</v>
      </c>
      <c r="D1207">
        <v>0</v>
      </c>
      <c r="E1207">
        <v>6</v>
      </c>
      <c r="F1207">
        <v>79.833333333333329</v>
      </c>
      <c r="G1207">
        <v>479</v>
      </c>
      <c r="H1207">
        <v>6</v>
      </c>
      <c r="I1207">
        <v>79.833333333333329</v>
      </c>
      <c r="J1207">
        <v>479</v>
      </c>
      <c r="K1207">
        <v>0</v>
      </c>
      <c r="L1207">
        <v>1206</v>
      </c>
      <c r="M1207">
        <f>IF(MONTH(A1207)=4,1,0)</f>
        <v>1</v>
      </c>
      <c r="N1207">
        <f>IF(MONTH(A1207)=8,1,0)</f>
        <v>0</v>
      </c>
      <c r="O1207">
        <f>IF(MONTH(A1207)=9,1,0)</f>
        <v>0</v>
      </c>
      <c r="P1207">
        <f>IF(MONTH(A1207)=10,1,0)</f>
        <v>0</v>
      </c>
      <c r="Q1207">
        <f>IF(MONTH(A1207)=12,1,0)</f>
        <v>0</v>
      </c>
      <c r="R1207">
        <f>IF(WEEKDAY(A1207)&gt;=6,1,0)</f>
        <v>0</v>
      </c>
      <c r="S1207">
        <v>474.1</v>
      </c>
      <c r="T1207">
        <f>IF(MONTH(A1207)=2,1,0)</f>
        <v>0</v>
      </c>
      <c r="U1207">
        <f>IF(MONTH(A1207)=3,1,0)</f>
        <v>0</v>
      </c>
      <c r="V1207">
        <f>IF(MONTH(A1207)=5,1,0)</f>
        <v>0</v>
      </c>
      <c r="W1207">
        <f>IF(MONTH(A1207)=6,1,0)</f>
        <v>0</v>
      </c>
      <c r="X1207">
        <f>IF(MONTH(A1207)=7,1,0)</f>
        <v>0</v>
      </c>
      <c r="Y1207">
        <f>IF(MONTH(A1207)=11,1,0)</f>
        <v>0</v>
      </c>
    </row>
    <row r="1208" spans="1:25">
      <c r="A1208" s="1">
        <v>41751</v>
      </c>
      <c r="B1208">
        <v>1</v>
      </c>
      <c r="C1208">
        <v>134.1</v>
      </c>
      <c r="D1208">
        <v>134.1</v>
      </c>
      <c r="E1208">
        <v>14</v>
      </c>
      <c r="F1208">
        <v>86.857142857142861</v>
      </c>
      <c r="G1208">
        <v>1216</v>
      </c>
      <c r="H1208">
        <v>15</v>
      </c>
      <c r="I1208">
        <v>90.006666666666661</v>
      </c>
      <c r="J1208">
        <v>1350.1</v>
      </c>
      <c r="K1208">
        <v>0</v>
      </c>
      <c r="L1208">
        <v>1207</v>
      </c>
      <c r="M1208">
        <f>IF(MONTH(A1208)=4,1,0)</f>
        <v>1</v>
      </c>
      <c r="N1208">
        <f>IF(MONTH(A1208)=8,1,0)</f>
        <v>0</v>
      </c>
      <c r="O1208">
        <f>IF(MONTH(A1208)=9,1,0)</f>
        <v>0</v>
      </c>
      <c r="P1208">
        <f>IF(MONTH(A1208)=10,1,0)</f>
        <v>0</v>
      </c>
      <c r="Q1208">
        <f>IF(MONTH(A1208)=12,1,0)</f>
        <v>0</v>
      </c>
      <c r="R1208">
        <f>IF(WEEKDAY(A1208)&gt;=6,1,0)</f>
        <v>0</v>
      </c>
      <c r="S1208">
        <v>479</v>
      </c>
      <c r="T1208">
        <f>IF(MONTH(A1208)=2,1,0)</f>
        <v>0</v>
      </c>
      <c r="U1208">
        <f>IF(MONTH(A1208)=3,1,0)</f>
        <v>0</v>
      </c>
      <c r="V1208">
        <f>IF(MONTH(A1208)=5,1,0)</f>
        <v>0</v>
      </c>
      <c r="W1208">
        <f>IF(MONTH(A1208)=6,1,0)</f>
        <v>0</v>
      </c>
      <c r="X1208">
        <f>IF(MONTH(A1208)=7,1,0)</f>
        <v>0</v>
      </c>
      <c r="Y1208">
        <f>IF(MONTH(A1208)=11,1,0)</f>
        <v>0</v>
      </c>
    </row>
    <row r="1209" spans="1:25">
      <c r="A1209" s="1">
        <v>41752</v>
      </c>
      <c r="B1209">
        <v>11</v>
      </c>
      <c r="C1209">
        <v>149.11818181818182</v>
      </c>
      <c r="D1209">
        <v>1640.3</v>
      </c>
      <c r="E1209">
        <v>15</v>
      </c>
      <c r="F1209">
        <v>97.546666666666667</v>
      </c>
      <c r="G1209">
        <v>1463.2</v>
      </c>
      <c r="H1209">
        <v>26</v>
      </c>
      <c r="I1209">
        <v>119.36538461538461</v>
      </c>
      <c r="J1209">
        <v>3103.5</v>
      </c>
      <c r="K1209">
        <v>0</v>
      </c>
      <c r="L1209">
        <v>1208</v>
      </c>
      <c r="M1209">
        <f>IF(MONTH(A1209)=4,1,0)</f>
        <v>1</v>
      </c>
      <c r="N1209">
        <f>IF(MONTH(A1209)=8,1,0)</f>
        <v>0</v>
      </c>
      <c r="O1209">
        <f>IF(MONTH(A1209)=9,1,0)</f>
        <v>0</v>
      </c>
      <c r="P1209">
        <f>IF(MONTH(A1209)=10,1,0)</f>
        <v>0</v>
      </c>
      <c r="Q1209">
        <f>IF(MONTH(A1209)=12,1,0)</f>
        <v>0</v>
      </c>
      <c r="R1209">
        <f>IF(WEEKDAY(A1209)&gt;=6,1,0)</f>
        <v>0</v>
      </c>
      <c r="S1209">
        <v>1350.1</v>
      </c>
      <c r="T1209">
        <f>IF(MONTH(A1209)=2,1,0)</f>
        <v>0</v>
      </c>
      <c r="U1209">
        <f>IF(MONTH(A1209)=3,1,0)</f>
        <v>0</v>
      </c>
      <c r="V1209">
        <f>IF(MONTH(A1209)=5,1,0)</f>
        <v>0</v>
      </c>
      <c r="W1209">
        <f>IF(MONTH(A1209)=6,1,0)</f>
        <v>0</v>
      </c>
      <c r="X1209">
        <f>IF(MONTH(A1209)=7,1,0)</f>
        <v>0</v>
      </c>
      <c r="Y1209">
        <f>IF(MONTH(A1209)=11,1,0)</f>
        <v>0</v>
      </c>
    </row>
    <row r="1210" spans="1:25">
      <c r="A1210" s="1">
        <v>41753</v>
      </c>
      <c r="B1210">
        <v>53</v>
      </c>
      <c r="C1210">
        <v>143.06603773584905</v>
      </c>
      <c r="D1210">
        <v>7582.5</v>
      </c>
      <c r="E1210">
        <v>29</v>
      </c>
      <c r="F1210">
        <v>118.79310344827584</v>
      </c>
      <c r="G1210">
        <v>3444.9999999999995</v>
      </c>
      <c r="H1210">
        <v>82</v>
      </c>
      <c r="I1210">
        <v>134.48170731707316</v>
      </c>
      <c r="J1210">
        <v>11027.5</v>
      </c>
      <c r="K1210">
        <v>0</v>
      </c>
      <c r="L1210">
        <v>1209</v>
      </c>
      <c r="M1210">
        <f>IF(MONTH(A1210)=4,1,0)</f>
        <v>1</v>
      </c>
      <c r="N1210">
        <f>IF(MONTH(A1210)=8,1,0)</f>
        <v>0</v>
      </c>
      <c r="O1210">
        <f>IF(MONTH(A1210)=9,1,0)</f>
        <v>0</v>
      </c>
      <c r="P1210">
        <f>IF(MONTH(A1210)=10,1,0)</f>
        <v>0</v>
      </c>
      <c r="Q1210">
        <f>IF(MONTH(A1210)=12,1,0)</f>
        <v>0</v>
      </c>
      <c r="R1210">
        <f>IF(WEEKDAY(A1210)&gt;=6,1,0)</f>
        <v>0</v>
      </c>
      <c r="S1210">
        <v>3103.5</v>
      </c>
      <c r="T1210">
        <f>IF(MONTH(A1210)=2,1,0)</f>
        <v>0</v>
      </c>
      <c r="U1210">
        <f>IF(MONTH(A1210)=3,1,0)</f>
        <v>0</v>
      </c>
      <c r="V1210">
        <f>IF(MONTH(A1210)=5,1,0)</f>
        <v>0</v>
      </c>
      <c r="W1210">
        <f>IF(MONTH(A1210)=6,1,0)</f>
        <v>0</v>
      </c>
      <c r="X1210">
        <f>IF(MONTH(A1210)=7,1,0)</f>
        <v>0</v>
      </c>
      <c r="Y1210">
        <f>IF(MONTH(A1210)=11,1,0)</f>
        <v>0</v>
      </c>
    </row>
    <row r="1211" spans="1:25">
      <c r="A1211" s="1">
        <v>41754</v>
      </c>
      <c r="B1211">
        <v>36</v>
      </c>
      <c r="C1211">
        <v>128.44722222222222</v>
      </c>
      <c r="D1211">
        <v>4624.1000000000004</v>
      </c>
      <c r="E1211">
        <v>39</v>
      </c>
      <c r="F1211">
        <v>126.75641025641026</v>
      </c>
      <c r="G1211">
        <v>4943.5</v>
      </c>
      <c r="H1211">
        <v>75</v>
      </c>
      <c r="I1211">
        <v>127.568</v>
      </c>
      <c r="J1211">
        <v>9567.6</v>
      </c>
      <c r="K1211">
        <v>0</v>
      </c>
      <c r="L1211">
        <v>1210</v>
      </c>
      <c r="M1211">
        <f>IF(MONTH(A1211)=4,1,0)</f>
        <v>1</v>
      </c>
      <c r="N1211">
        <f>IF(MONTH(A1211)=8,1,0)</f>
        <v>0</v>
      </c>
      <c r="O1211">
        <f>IF(MONTH(A1211)=9,1,0)</f>
        <v>0</v>
      </c>
      <c r="P1211">
        <f>IF(MONTH(A1211)=10,1,0)</f>
        <v>0</v>
      </c>
      <c r="Q1211">
        <f>IF(MONTH(A1211)=12,1,0)</f>
        <v>0</v>
      </c>
      <c r="R1211">
        <f>IF(WEEKDAY(A1211)&gt;=6,1,0)</f>
        <v>1</v>
      </c>
      <c r="S1211">
        <v>11027.5</v>
      </c>
      <c r="T1211">
        <f>IF(MONTH(A1211)=2,1,0)</f>
        <v>0</v>
      </c>
      <c r="U1211">
        <f>IF(MONTH(A1211)=3,1,0)</f>
        <v>0</v>
      </c>
      <c r="V1211">
        <f>IF(MONTH(A1211)=5,1,0)</f>
        <v>0</v>
      </c>
      <c r="W1211">
        <f>IF(MONTH(A1211)=6,1,0)</f>
        <v>0</v>
      </c>
      <c r="X1211">
        <f>IF(MONTH(A1211)=7,1,0)</f>
        <v>0</v>
      </c>
      <c r="Y1211">
        <f>IF(MONTH(A1211)=11,1,0)</f>
        <v>0</v>
      </c>
    </row>
    <row r="1212" spans="1:25">
      <c r="A1212" s="1">
        <v>41755</v>
      </c>
      <c r="B1212">
        <v>6</v>
      </c>
      <c r="C1212">
        <v>131.66666666666666</v>
      </c>
      <c r="D1212">
        <v>790</v>
      </c>
      <c r="E1212">
        <v>50</v>
      </c>
      <c r="F1212">
        <v>149.15300000000002</v>
      </c>
      <c r="G1212">
        <v>7457.6500000000005</v>
      </c>
      <c r="H1212">
        <v>56</v>
      </c>
      <c r="I1212">
        <v>147.27946428571431</v>
      </c>
      <c r="J1212">
        <v>8247.6500000000015</v>
      </c>
      <c r="K1212">
        <v>0</v>
      </c>
      <c r="L1212">
        <v>1211</v>
      </c>
      <c r="M1212">
        <f>IF(MONTH(A1212)=4,1,0)</f>
        <v>1</v>
      </c>
      <c r="N1212">
        <f>IF(MONTH(A1212)=8,1,0)</f>
        <v>0</v>
      </c>
      <c r="O1212">
        <f>IF(MONTH(A1212)=9,1,0)</f>
        <v>0</v>
      </c>
      <c r="P1212">
        <f>IF(MONTH(A1212)=10,1,0)</f>
        <v>0</v>
      </c>
      <c r="Q1212">
        <f>IF(MONTH(A1212)=12,1,0)</f>
        <v>0</v>
      </c>
      <c r="R1212">
        <f>IF(WEEKDAY(A1212)&gt;=6,1,0)</f>
        <v>1</v>
      </c>
      <c r="S1212">
        <v>9567.6</v>
      </c>
      <c r="T1212">
        <f>IF(MONTH(A1212)=2,1,0)</f>
        <v>0</v>
      </c>
      <c r="U1212">
        <f>IF(MONTH(A1212)=3,1,0)</f>
        <v>0</v>
      </c>
      <c r="V1212">
        <f>IF(MONTH(A1212)=5,1,0)</f>
        <v>0</v>
      </c>
      <c r="W1212">
        <f>IF(MONTH(A1212)=6,1,0)</f>
        <v>0</v>
      </c>
      <c r="X1212">
        <f>IF(MONTH(A1212)=7,1,0)</f>
        <v>0</v>
      </c>
      <c r="Y1212">
        <f>IF(MONTH(A1212)=11,1,0)</f>
        <v>0</v>
      </c>
    </row>
    <row r="1213" spans="1:25">
      <c r="A1213" s="1">
        <v>41756</v>
      </c>
      <c r="B1213">
        <v>54</v>
      </c>
      <c r="C1213">
        <v>145.66666666666666</v>
      </c>
      <c r="D1213">
        <v>7866</v>
      </c>
      <c r="E1213">
        <v>6</v>
      </c>
      <c r="F1213">
        <v>100.44166666666666</v>
      </c>
      <c r="G1213">
        <v>602.65</v>
      </c>
      <c r="H1213">
        <v>60</v>
      </c>
      <c r="I1213">
        <v>141.14416666666665</v>
      </c>
      <c r="J1213">
        <v>8468.65</v>
      </c>
      <c r="K1213">
        <v>0</v>
      </c>
      <c r="L1213">
        <v>1212</v>
      </c>
      <c r="M1213">
        <f>IF(MONTH(A1213)=4,1,0)</f>
        <v>1</v>
      </c>
      <c r="N1213">
        <f>IF(MONTH(A1213)=8,1,0)</f>
        <v>0</v>
      </c>
      <c r="O1213">
        <f>IF(MONTH(A1213)=9,1,0)</f>
        <v>0</v>
      </c>
      <c r="P1213">
        <f>IF(MONTH(A1213)=10,1,0)</f>
        <v>0</v>
      </c>
      <c r="Q1213">
        <f>IF(MONTH(A1213)=12,1,0)</f>
        <v>0</v>
      </c>
      <c r="R1213">
        <f>IF(WEEKDAY(A1213)&gt;=6,1,0)</f>
        <v>0</v>
      </c>
      <c r="S1213">
        <v>8247.6500000000015</v>
      </c>
      <c r="T1213">
        <f>IF(MONTH(A1213)=2,1,0)</f>
        <v>0</v>
      </c>
      <c r="U1213">
        <f>IF(MONTH(A1213)=3,1,0)</f>
        <v>0</v>
      </c>
      <c r="V1213">
        <f>IF(MONTH(A1213)=5,1,0)</f>
        <v>0</v>
      </c>
      <c r="W1213">
        <f>IF(MONTH(A1213)=6,1,0)</f>
        <v>0</v>
      </c>
      <c r="X1213">
        <f>IF(MONTH(A1213)=7,1,0)</f>
        <v>0</v>
      </c>
      <c r="Y1213">
        <f>IF(MONTH(A1213)=11,1,0)</f>
        <v>0</v>
      </c>
    </row>
    <row r="1214" spans="1:25">
      <c r="A1214" s="1">
        <v>41757</v>
      </c>
      <c r="B1214">
        <v>91</v>
      </c>
      <c r="C1214">
        <v>154.32967032967034</v>
      </c>
      <c r="D1214">
        <v>14044</v>
      </c>
      <c r="E1214">
        <v>7</v>
      </c>
      <c r="F1214">
        <v>120.75714285714287</v>
      </c>
      <c r="G1214">
        <v>845.30000000000007</v>
      </c>
      <c r="H1214">
        <v>98</v>
      </c>
      <c r="I1214">
        <v>151.93163265306123</v>
      </c>
      <c r="J1214">
        <v>14889.3</v>
      </c>
      <c r="K1214">
        <v>0</v>
      </c>
      <c r="L1214">
        <v>1213</v>
      </c>
      <c r="M1214">
        <f>IF(MONTH(A1214)=4,1,0)</f>
        <v>1</v>
      </c>
      <c r="N1214">
        <f>IF(MONTH(A1214)=8,1,0)</f>
        <v>0</v>
      </c>
      <c r="O1214">
        <f>IF(MONTH(A1214)=9,1,0)</f>
        <v>0</v>
      </c>
      <c r="P1214">
        <f>IF(MONTH(A1214)=10,1,0)</f>
        <v>0</v>
      </c>
      <c r="Q1214">
        <f>IF(MONTH(A1214)=12,1,0)</f>
        <v>0</v>
      </c>
      <c r="R1214">
        <f>IF(WEEKDAY(A1214)&gt;=6,1,0)</f>
        <v>0</v>
      </c>
      <c r="S1214">
        <v>8468.65</v>
      </c>
      <c r="T1214">
        <f>IF(MONTH(A1214)=2,1,0)</f>
        <v>0</v>
      </c>
      <c r="U1214">
        <f>IF(MONTH(A1214)=3,1,0)</f>
        <v>0</v>
      </c>
      <c r="V1214">
        <f>IF(MONTH(A1214)=5,1,0)</f>
        <v>0</v>
      </c>
      <c r="W1214">
        <f>IF(MONTH(A1214)=6,1,0)</f>
        <v>0</v>
      </c>
      <c r="X1214">
        <f>IF(MONTH(A1214)=7,1,0)</f>
        <v>0</v>
      </c>
      <c r="Y1214">
        <f>IF(MONTH(A1214)=11,1,0)</f>
        <v>0</v>
      </c>
    </row>
    <row r="1215" spans="1:25">
      <c r="A1215" s="1">
        <v>41758</v>
      </c>
      <c r="B1215">
        <v>89</v>
      </c>
      <c r="C1215">
        <v>154.56179775280899</v>
      </c>
      <c r="D1215">
        <v>13756</v>
      </c>
      <c r="E1215">
        <v>10</v>
      </c>
      <c r="F1215">
        <v>80.900000000000006</v>
      </c>
      <c r="G1215">
        <v>809</v>
      </c>
      <c r="H1215">
        <v>99</v>
      </c>
      <c r="I1215">
        <v>147.12121212121212</v>
      </c>
      <c r="J1215">
        <v>14565</v>
      </c>
      <c r="K1215">
        <v>0</v>
      </c>
      <c r="L1215">
        <v>1214</v>
      </c>
      <c r="M1215">
        <f>IF(MONTH(A1215)=4,1,0)</f>
        <v>1</v>
      </c>
      <c r="N1215">
        <f>IF(MONTH(A1215)=8,1,0)</f>
        <v>0</v>
      </c>
      <c r="O1215">
        <f>IF(MONTH(A1215)=9,1,0)</f>
        <v>0</v>
      </c>
      <c r="P1215">
        <f>IF(MONTH(A1215)=10,1,0)</f>
        <v>0</v>
      </c>
      <c r="Q1215">
        <f>IF(MONTH(A1215)=12,1,0)</f>
        <v>0</v>
      </c>
      <c r="R1215">
        <f>IF(WEEKDAY(A1215)&gt;=6,1,0)</f>
        <v>0</v>
      </c>
      <c r="S1215">
        <v>14889.3</v>
      </c>
      <c r="T1215">
        <f>IF(MONTH(A1215)=2,1,0)</f>
        <v>0</v>
      </c>
      <c r="U1215">
        <f>IF(MONTH(A1215)=3,1,0)</f>
        <v>0</v>
      </c>
      <c r="V1215">
        <f>IF(MONTH(A1215)=5,1,0)</f>
        <v>0</v>
      </c>
      <c r="W1215">
        <f>IF(MONTH(A1215)=6,1,0)</f>
        <v>0</v>
      </c>
      <c r="X1215">
        <f>IF(MONTH(A1215)=7,1,0)</f>
        <v>0</v>
      </c>
      <c r="Y1215">
        <f>IF(MONTH(A1215)=11,1,0)</f>
        <v>0</v>
      </c>
    </row>
    <row r="1216" spans="1:25">
      <c r="A1216" s="1">
        <v>41759</v>
      </c>
      <c r="B1216">
        <v>87</v>
      </c>
      <c r="C1216">
        <v>154.05747126436782</v>
      </c>
      <c r="D1216">
        <v>13403</v>
      </c>
      <c r="E1216">
        <v>11</v>
      </c>
      <c r="F1216">
        <v>85.74545454545455</v>
      </c>
      <c r="G1216">
        <v>943.2</v>
      </c>
      <c r="H1216">
        <v>98</v>
      </c>
      <c r="I1216">
        <v>146.38979591836735</v>
      </c>
      <c r="J1216">
        <v>14346.2</v>
      </c>
      <c r="K1216">
        <v>0</v>
      </c>
      <c r="L1216">
        <v>1215</v>
      </c>
      <c r="M1216">
        <f>IF(MONTH(A1216)=4,1,0)</f>
        <v>1</v>
      </c>
      <c r="N1216">
        <f>IF(MONTH(A1216)=8,1,0)</f>
        <v>0</v>
      </c>
      <c r="O1216">
        <f>IF(MONTH(A1216)=9,1,0)</f>
        <v>0</v>
      </c>
      <c r="P1216">
        <f>IF(MONTH(A1216)=10,1,0)</f>
        <v>0</v>
      </c>
      <c r="Q1216">
        <f>IF(MONTH(A1216)=12,1,0)</f>
        <v>0</v>
      </c>
      <c r="R1216">
        <f>IF(WEEKDAY(A1216)&gt;=6,1,0)</f>
        <v>0</v>
      </c>
      <c r="S1216">
        <v>14565</v>
      </c>
      <c r="T1216">
        <f>IF(MONTH(A1216)=2,1,0)</f>
        <v>0</v>
      </c>
      <c r="U1216">
        <f>IF(MONTH(A1216)=3,1,0)</f>
        <v>0</v>
      </c>
      <c r="V1216">
        <f>IF(MONTH(A1216)=5,1,0)</f>
        <v>0</v>
      </c>
      <c r="W1216">
        <f>IF(MONTH(A1216)=6,1,0)</f>
        <v>0</v>
      </c>
      <c r="X1216">
        <f>IF(MONTH(A1216)=7,1,0)</f>
        <v>0</v>
      </c>
      <c r="Y1216">
        <f>IF(MONTH(A1216)=11,1,0)</f>
        <v>0</v>
      </c>
    </row>
    <row r="1217" spans="1:25">
      <c r="A1217" s="1">
        <v>41760</v>
      </c>
      <c r="B1217">
        <v>90</v>
      </c>
      <c r="C1217">
        <v>150.5</v>
      </c>
      <c r="D1217">
        <v>13545</v>
      </c>
      <c r="E1217">
        <v>8</v>
      </c>
      <c r="F1217">
        <v>100.5125</v>
      </c>
      <c r="G1217">
        <v>804.1</v>
      </c>
      <c r="H1217">
        <v>98</v>
      </c>
      <c r="I1217">
        <v>146.41938775510204</v>
      </c>
      <c r="J1217">
        <v>14349.1</v>
      </c>
      <c r="K1217">
        <v>0</v>
      </c>
      <c r="L1217">
        <v>1216</v>
      </c>
      <c r="M1217">
        <f>IF(MONTH(A1217)=4,1,0)</f>
        <v>0</v>
      </c>
      <c r="N1217">
        <f>IF(MONTH(A1217)=8,1,0)</f>
        <v>0</v>
      </c>
      <c r="O1217">
        <f>IF(MONTH(A1217)=9,1,0)</f>
        <v>0</v>
      </c>
      <c r="P1217">
        <f>IF(MONTH(A1217)=10,1,0)</f>
        <v>0</v>
      </c>
      <c r="Q1217">
        <f>IF(MONTH(A1217)=12,1,0)</f>
        <v>0</v>
      </c>
      <c r="R1217">
        <f>IF(WEEKDAY(A1217)&gt;=6,1,0)</f>
        <v>0</v>
      </c>
      <c r="S1217">
        <v>14346.2</v>
      </c>
      <c r="T1217">
        <f>IF(MONTH(A1217)=2,1,0)</f>
        <v>0</v>
      </c>
      <c r="U1217">
        <f>IF(MONTH(A1217)=3,1,0)</f>
        <v>0</v>
      </c>
      <c r="V1217">
        <f>IF(MONTH(A1217)=5,1,0)</f>
        <v>1</v>
      </c>
      <c r="W1217">
        <f>IF(MONTH(A1217)=6,1,0)</f>
        <v>0</v>
      </c>
      <c r="X1217">
        <f>IF(MONTH(A1217)=7,1,0)</f>
        <v>0</v>
      </c>
      <c r="Y1217">
        <f>IF(MONTH(A1217)=11,1,0)</f>
        <v>0</v>
      </c>
    </row>
    <row r="1218" spans="1:25">
      <c r="A1218" s="1">
        <v>41761</v>
      </c>
      <c r="B1218">
        <v>85</v>
      </c>
      <c r="C1218">
        <v>153.29411764705881</v>
      </c>
      <c r="D1218">
        <v>13030</v>
      </c>
      <c r="E1218">
        <v>7</v>
      </c>
      <c r="F1218">
        <v>115.40714285714286</v>
      </c>
      <c r="G1218">
        <v>807.85</v>
      </c>
      <c r="H1218">
        <v>92</v>
      </c>
      <c r="I1218">
        <v>150.41141304347826</v>
      </c>
      <c r="J1218">
        <v>13837.85</v>
      </c>
      <c r="K1218">
        <v>0</v>
      </c>
      <c r="L1218">
        <v>1217</v>
      </c>
      <c r="M1218">
        <f>IF(MONTH(A1218)=4,1,0)</f>
        <v>0</v>
      </c>
      <c r="N1218">
        <f>IF(MONTH(A1218)=8,1,0)</f>
        <v>0</v>
      </c>
      <c r="O1218">
        <f>IF(MONTH(A1218)=9,1,0)</f>
        <v>0</v>
      </c>
      <c r="P1218">
        <f>IF(MONTH(A1218)=10,1,0)</f>
        <v>0</v>
      </c>
      <c r="Q1218">
        <f>IF(MONTH(A1218)=12,1,0)</f>
        <v>0</v>
      </c>
      <c r="R1218">
        <f>IF(WEEKDAY(A1218)&gt;=6,1,0)</f>
        <v>1</v>
      </c>
      <c r="S1218">
        <v>14349.1</v>
      </c>
      <c r="T1218">
        <f>IF(MONTH(A1218)=2,1,0)</f>
        <v>0</v>
      </c>
      <c r="U1218">
        <f>IF(MONTH(A1218)=3,1,0)</f>
        <v>0</v>
      </c>
      <c r="V1218">
        <f>IF(MONTH(A1218)=5,1,0)</f>
        <v>1</v>
      </c>
      <c r="W1218">
        <f>IF(MONTH(A1218)=6,1,0)</f>
        <v>0</v>
      </c>
      <c r="X1218">
        <f>IF(MONTH(A1218)=7,1,0)</f>
        <v>0</v>
      </c>
      <c r="Y1218">
        <f>IF(MONTH(A1218)=11,1,0)</f>
        <v>0</v>
      </c>
    </row>
    <row r="1219" spans="1:25">
      <c r="A1219" s="1">
        <v>41762</v>
      </c>
      <c r="B1219">
        <v>40</v>
      </c>
      <c r="C1219">
        <v>148.125</v>
      </c>
      <c r="D1219">
        <v>5925</v>
      </c>
      <c r="E1219">
        <v>5</v>
      </c>
      <c r="F1219">
        <v>117.04</v>
      </c>
      <c r="G1219">
        <v>585.20000000000005</v>
      </c>
      <c r="H1219">
        <v>45</v>
      </c>
      <c r="I1219">
        <v>144.67111111111112</v>
      </c>
      <c r="J1219">
        <v>6510.2</v>
      </c>
      <c r="K1219">
        <v>0</v>
      </c>
      <c r="L1219">
        <v>1218</v>
      </c>
      <c r="M1219">
        <f>IF(MONTH(A1219)=4,1,0)</f>
        <v>0</v>
      </c>
      <c r="N1219">
        <f>IF(MONTH(A1219)=8,1,0)</f>
        <v>0</v>
      </c>
      <c r="O1219">
        <f>IF(MONTH(A1219)=9,1,0)</f>
        <v>0</v>
      </c>
      <c r="P1219">
        <f>IF(MONTH(A1219)=10,1,0)</f>
        <v>0</v>
      </c>
      <c r="Q1219">
        <f>IF(MONTH(A1219)=12,1,0)</f>
        <v>0</v>
      </c>
      <c r="R1219">
        <f>IF(WEEKDAY(A1219)&gt;=6,1,0)</f>
        <v>1</v>
      </c>
      <c r="S1219">
        <v>13837.85</v>
      </c>
      <c r="T1219">
        <f>IF(MONTH(A1219)=2,1,0)</f>
        <v>0</v>
      </c>
      <c r="U1219">
        <f>IF(MONTH(A1219)=3,1,0)</f>
        <v>0</v>
      </c>
      <c r="V1219">
        <f>IF(MONTH(A1219)=5,1,0)</f>
        <v>1</v>
      </c>
      <c r="W1219">
        <f>IF(MONTH(A1219)=6,1,0)</f>
        <v>0</v>
      </c>
      <c r="X1219">
        <f>IF(MONTH(A1219)=7,1,0)</f>
        <v>0</v>
      </c>
      <c r="Y1219">
        <f>IF(MONTH(A1219)=11,1,0)</f>
        <v>0</v>
      </c>
    </row>
    <row r="1220" spans="1:25">
      <c r="A1220" s="1">
        <v>41763</v>
      </c>
      <c r="B1220">
        <v>40</v>
      </c>
      <c r="C1220">
        <v>147.375</v>
      </c>
      <c r="D1220">
        <v>5895</v>
      </c>
      <c r="E1220">
        <v>10</v>
      </c>
      <c r="F1220">
        <v>115.45</v>
      </c>
      <c r="G1220">
        <v>1154.5</v>
      </c>
      <c r="H1220">
        <v>50</v>
      </c>
      <c r="I1220">
        <v>140.99</v>
      </c>
      <c r="J1220">
        <v>7049.5</v>
      </c>
      <c r="K1220">
        <v>0</v>
      </c>
      <c r="L1220">
        <v>1219</v>
      </c>
      <c r="M1220">
        <f>IF(MONTH(A1220)=4,1,0)</f>
        <v>0</v>
      </c>
      <c r="N1220">
        <f>IF(MONTH(A1220)=8,1,0)</f>
        <v>0</v>
      </c>
      <c r="O1220">
        <f>IF(MONTH(A1220)=9,1,0)</f>
        <v>0</v>
      </c>
      <c r="P1220">
        <f>IF(MONTH(A1220)=10,1,0)</f>
        <v>0</v>
      </c>
      <c r="Q1220">
        <f>IF(MONTH(A1220)=12,1,0)</f>
        <v>0</v>
      </c>
      <c r="R1220">
        <f>IF(WEEKDAY(A1220)&gt;=6,1,0)</f>
        <v>0</v>
      </c>
      <c r="S1220">
        <v>6510.2</v>
      </c>
      <c r="T1220">
        <f>IF(MONTH(A1220)=2,1,0)</f>
        <v>0</v>
      </c>
      <c r="U1220">
        <f>IF(MONTH(A1220)=3,1,0)</f>
        <v>0</v>
      </c>
      <c r="V1220">
        <f>IF(MONTH(A1220)=5,1,0)</f>
        <v>1</v>
      </c>
      <c r="W1220">
        <f>IF(MONTH(A1220)=6,1,0)</f>
        <v>0</v>
      </c>
      <c r="X1220">
        <f>IF(MONTH(A1220)=7,1,0)</f>
        <v>0</v>
      </c>
      <c r="Y1220">
        <f>IF(MONTH(A1220)=11,1,0)</f>
        <v>0</v>
      </c>
    </row>
    <row r="1221" spans="1:25">
      <c r="A1221" s="1">
        <v>41764</v>
      </c>
      <c r="B1221">
        <v>44</v>
      </c>
      <c r="C1221">
        <v>148.88636363636363</v>
      </c>
      <c r="D1221">
        <v>6551</v>
      </c>
      <c r="E1221">
        <v>11</v>
      </c>
      <c r="F1221">
        <v>104.67272727272729</v>
      </c>
      <c r="G1221">
        <v>1151.4000000000001</v>
      </c>
      <c r="H1221">
        <v>55</v>
      </c>
      <c r="I1221">
        <v>140.04363636363635</v>
      </c>
      <c r="J1221">
        <v>7702.4</v>
      </c>
      <c r="K1221">
        <v>0</v>
      </c>
      <c r="L1221">
        <v>1220</v>
      </c>
      <c r="M1221">
        <f>IF(MONTH(A1221)=4,1,0)</f>
        <v>0</v>
      </c>
      <c r="N1221">
        <f>IF(MONTH(A1221)=8,1,0)</f>
        <v>0</v>
      </c>
      <c r="O1221">
        <f>IF(MONTH(A1221)=9,1,0)</f>
        <v>0</v>
      </c>
      <c r="P1221">
        <f>IF(MONTH(A1221)=10,1,0)</f>
        <v>0</v>
      </c>
      <c r="Q1221">
        <f>IF(MONTH(A1221)=12,1,0)</f>
        <v>0</v>
      </c>
      <c r="R1221">
        <f>IF(WEEKDAY(A1221)&gt;=6,1,0)</f>
        <v>0</v>
      </c>
      <c r="S1221">
        <v>7049.5</v>
      </c>
      <c r="T1221">
        <f>IF(MONTH(A1221)=2,1,0)</f>
        <v>0</v>
      </c>
      <c r="U1221">
        <f>IF(MONTH(A1221)=3,1,0)</f>
        <v>0</v>
      </c>
      <c r="V1221">
        <f>IF(MONTH(A1221)=5,1,0)</f>
        <v>1</v>
      </c>
      <c r="W1221">
        <f>IF(MONTH(A1221)=6,1,0)</f>
        <v>0</v>
      </c>
      <c r="X1221">
        <f>IF(MONTH(A1221)=7,1,0)</f>
        <v>0</v>
      </c>
      <c r="Y1221">
        <f>IF(MONTH(A1221)=11,1,0)</f>
        <v>0</v>
      </c>
    </row>
    <row r="1222" spans="1:25">
      <c r="A1222" s="1">
        <v>41765</v>
      </c>
      <c r="B1222">
        <v>55</v>
      </c>
      <c r="C1222">
        <v>146.54545454545453</v>
      </c>
      <c r="D1222">
        <v>8060</v>
      </c>
      <c r="E1222">
        <v>11</v>
      </c>
      <c r="F1222">
        <v>109.5</v>
      </c>
      <c r="G1222">
        <v>1204.5</v>
      </c>
      <c r="H1222">
        <v>66</v>
      </c>
      <c r="I1222">
        <v>140.37121212121212</v>
      </c>
      <c r="J1222">
        <v>9264.5</v>
      </c>
      <c r="K1222">
        <v>0</v>
      </c>
      <c r="L1222">
        <v>1221</v>
      </c>
      <c r="M1222">
        <f>IF(MONTH(A1222)=4,1,0)</f>
        <v>0</v>
      </c>
      <c r="N1222">
        <f>IF(MONTH(A1222)=8,1,0)</f>
        <v>0</v>
      </c>
      <c r="O1222">
        <f>IF(MONTH(A1222)=9,1,0)</f>
        <v>0</v>
      </c>
      <c r="P1222">
        <f>IF(MONTH(A1222)=10,1,0)</f>
        <v>0</v>
      </c>
      <c r="Q1222">
        <f>IF(MONTH(A1222)=12,1,0)</f>
        <v>0</v>
      </c>
      <c r="R1222">
        <f>IF(WEEKDAY(A1222)&gt;=6,1,0)</f>
        <v>0</v>
      </c>
      <c r="S1222">
        <v>7702.4</v>
      </c>
      <c r="T1222">
        <f>IF(MONTH(A1222)=2,1,0)</f>
        <v>0</v>
      </c>
      <c r="U1222">
        <f>IF(MONTH(A1222)=3,1,0)</f>
        <v>0</v>
      </c>
      <c r="V1222">
        <f>IF(MONTH(A1222)=5,1,0)</f>
        <v>1</v>
      </c>
      <c r="W1222">
        <f>IF(MONTH(A1222)=6,1,0)</f>
        <v>0</v>
      </c>
      <c r="X1222">
        <f>IF(MONTH(A1222)=7,1,0)</f>
        <v>0</v>
      </c>
      <c r="Y1222">
        <f>IF(MONTH(A1222)=11,1,0)</f>
        <v>0</v>
      </c>
    </row>
    <row r="1223" spans="1:25">
      <c r="A1223" s="1">
        <v>41766</v>
      </c>
      <c r="B1223">
        <v>53</v>
      </c>
      <c r="C1223">
        <v>143.0566037735849</v>
      </c>
      <c r="D1223">
        <v>7582</v>
      </c>
      <c r="E1223">
        <v>16</v>
      </c>
      <c r="F1223">
        <v>113.93124999999999</v>
      </c>
      <c r="G1223">
        <v>1822.8999999999999</v>
      </c>
      <c r="H1223">
        <v>69</v>
      </c>
      <c r="I1223">
        <v>136.30289855072462</v>
      </c>
      <c r="J1223">
        <v>9404.9</v>
      </c>
      <c r="K1223">
        <v>0</v>
      </c>
      <c r="L1223">
        <v>1222</v>
      </c>
      <c r="M1223">
        <f>IF(MONTH(A1223)=4,1,0)</f>
        <v>0</v>
      </c>
      <c r="N1223">
        <f>IF(MONTH(A1223)=8,1,0)</f>
        <v>0</v>
      </c>
      <c r="O1223">
        <f>IF(MONTH(A1223)=9,1,0)</f>
        <v>0</v>
      </c>
      <c r="P1223">
        <f>IF(MONTH(A1223)=10,1,0)</f>
        <v>0</v>
      </c>
      <c r="Q1223">
        <f>IF(MONTH(A1223)=12,1,0)</f>
        <v>0</v>
      </c>
      <c r="R1223">
        <f>IF(WEEKDAY(A1223)&gt;=6,1,0)</f>
        <v>0</v>
      </c>
      <c r="S1223">
        <v>9264.5</v>
      </c>
      <c r="T1223">
        <f>IF(MONTH(A1223)=2,1,0)</f>
        <v>0</v>
      </c>
      <c r="U1223">
        <f>IF(MONTH(A1223)=3,1,0)</f>
        <v>0</v>
      </c>
      <c r="V1223">
        <f>IF(MONTH(A1223)=5,1,0)</f>
        <v>1</v>
      </c>
      <c r="W1223">
        <f>IF(MONTH(A1223)=6,1,0)</f>
        <v>0</v>
      </c>
      <c r="X1223">
        <f>IF(MONTH(A1223)=7,1,0)</f>
        <v>0</v>
      </c>
      <c r="Y1223">
        <f>IF(MONTH(A1223)=11,1,0)</f>
        <v>0</v>
      </c>
    </row>
    <row r="1224" spans="1:25">
      <c r="A1224" s="1">
        <v>41767</v>
      </c>
      <c r="B1224">
        <v>81</v>
      </c>
      <c r="C1224">
        <v>140.96296296296296</v>
      </c>
      <c r="D1224">
        <v>11418</v>
      </c>
      <c r="E1224">
        <v>11</v>
      </c>
      <c r="F1224">
        <v>93.209090909090932</v>
      </c>
      <c r="G1224">
        <v>1025.3000000000002</v>
      </c>
      <c r="H1224">
        <v>92</v>
      </c>
      <c r="I1224">
        <v>135.2532608695652</v>
      </c>
      <c r="J1224">
        <v>12443.3</v>
      </c>
      <c r="K1224">
        <v>0</v>
      </c>
      <c r="L1224">
        <v>1223</v>
      </c>
      <c r="M1224">
        <f>IF(MONTH(A1224)=4,1,0)</f>
        <v>0</v>
      </c>
      <c r="N1224">
        <f>IF(MONTH(A1224)=8,1,0)</f>
        <v>0</v>
      </c>
      <c r="O1224">
        <f>IF(MONTH(A1224)=9,1,0)</f>
        <v>0</v>
      </c>
      <c r="P1224">
        <f>IF(MONTH(A1224)=10,1,0)</f>
        <v>0</v>
      </c>
      <c r="Q1224">
        <f>IF(MONTH(A1224)=12,1,0)</f>
        <v>0</v>
      </c>
      <c r="R1224">
        <f>IF(WEEKDAY(A1224)&gt;=6,1,0)</f>
        <v>0</v>
      </c>
      <c r="S1224">
        <v>9404.9</v>
      </c>
      <c r="T1224">
        <f>IF(MONTH(A1224)=2,1,0)</f>
        <v>0</v>
      </c>
      <c r="U1224">
        <f>IF(MONTH(A1224)=3,1,0)</f>
        <v>0</v>
      </c>
      <c r="V1224">
        <f>IF(MONTH(A1224)=5,1,0)</f>
        <v>1</v>
      </c>
      <c r="W1224">
        <f>IF(MONTH(A1224)=6,1,0)</f>
        <v>0</v>
      </c>
      <c r="X1224">
        <f>IF(MONTH(A1224)=7,1,0)</f>
        <v>0</v>
      </c>
      <c r="Y1224">
        <f>IF(MONTH(A1224)=11,1,0)</f>
        <v>0</v>
      </c>
    </row>
    <row r="1225" spans="1:25">
      <c r="A1225" s="1">
        <v>41768</v>
      </c>
      <c r="B1225">
        <v>28</v>
      </c>
      <c r="C1225">
        <v>116</v>
      </c>
      <c r="D1225">
        <v>3248</v>
      </c>
      <c r="E1225">
        <v>11</v>
      </c>
      <c r="F1225">
        <v>109.57272727272729</v>
      </c>
      <c r="G1225">
        <v>1205.3000000000002</v>
      </c>
      <c r="H1225">
        <v>39</v>
      </c>
      <c r="I1225">
        <v>114.18717948717949</v>
      </c>
      <c r="J1225">
        <v>4453.3</v>
      </c>
      <c r="K1225">
        <v>0</v>
      </c>
      <c r="L1225">
        <v>1224</v>
      </c>
      <c r="M1225">
        <f>IF(MONTH(A1225)=4,1,0)</f>
        <v>0</v>
      </c>
      <c r="N1225">
        <f>IF(MONTH(A1225)=8,1,0)</f>
        <v>0</v>
      </c>
      <c r="O1225">
        <f>IF(MONTH(A1225)=9,1,0)</f>
        <v>0</v>
      </c>
      <c r="P1225">
        <f>IF(MONTH(A1225)=10,1,0)</f>
        <v>0</v>
      </c>
      <c r="Q1225">
        <f>IF(MONTH(A1225)=12,1,0)</f>
        <v>0</v>
      </c>
      <c r="R1225">
        <f>IF(WEEKDAY(A1225)&gt;=6,1,0)</f>
        <v>1</v>
      </c>
      <c r="S1225">
        <v>12443.3</v>
      </c>
      <c r="T1225">
        <f>IF(MONTH(A1225)=2,1,0)</f>
        <v>0</v>
      </c>
      <c r="U1225">
        <f>IF(MONTH(A1225)=3,1,0)</f>
        <v>0</v>
      </c>
      <c r="V1225">
        <f>IF(MONTH(A1225)=5,1,0)</f>
        <v>1</v>
      </c>
      <c r="W1225">
        <f>IF(MONTH(A1225)=6,1,0)</f>
        <v>0</v>
      </c>
      <c r="X1225">
        <f>IF(MONTH(A1225)=7,1,0)</f>
        <v>0</v>
      </c>
      <c r="Y1225">
        <f>IF(MONTH(A1225)=11,1,0)</f>
        <v>0</v>
      </c>
    </row>
    <row r="1226" spans="1:25">
      <c r="A1226" s="1">
        <v>41769</v>
      </c>
      <c r="B1226">
        <v>7</v>
      </c>
      <c r="C1226">
        <v>140</v>
      </c>
      <c r="D1226">
        <v>980</v>
      </c>
      <c r="E1226">
        <v>4</v>
      </c>
      <c r="F1226">
        <v>137.77500000000001</v>
      </c>
      <c r="G1226">
        <v>551.1</v>
      </c>
      <c r="H1226">
        <v>11</v>
      </c>
      <c r="I1226">
        <v>139.19090909090909</v>
      </c>
      <c r="J1226">
        <v>1531.1</v>
      </c>
      <c r="K1226">
        <v>0</v>
      </c>
      <c r="L1226">
        <v>1225</v>
      </c>
      <c r="M1226">
        <f>IF(MONTH(A1226)=4,1,0)</f>
        <v>0</v>
      </c>
      <c r="N1226">
        <f>IF(MONTH(A1226)=8,1,0)</f>
        <v>0</v>
      </c>
      <c r="O1226">
        <f>IF(MONTH(A1226)=9,1,0)</f>
        <v>0</v>
      </c>
      <c r="P1226">
        <f>IF(MONTH(A1226)=10,1,0)</f>
        <v>0</v>
      </c>
      <c r="Q1226">
        <f>IF(MONTH(A1226)=12,1,0)</f>
        <v>0</v>
      </c>
      <c r="R1226">
        <f>IF(WEEKDAY(A1226)&gt;=6,1,0)</f>
        <v>1</v>
      </c>
      <c r="S1226">
        <v>4453.3</v>
      </c>
      <c r="T1226">
        <f>IF(MONTH(A1226)=2,1,0)</f>
        <v>0</v>
      </c>
      <c r="U1226">
        <f>IF(MONTH(A1226)=3,1,0)</f>
        <v>0</v>
      </c>
      <c r="V1226">
        <f>IF(MONTH(A1226)=5,1,0)</f>
        <v>1</v>
      </c>
      <c r="W1226">
        <f>IF(MONTH(A1226)=6,1,0)</f>
        <v>0</v>
      </c>
      <c r="X1226">
        <f>IF(MONTH(A1226)=7,1,0)</f>
        <v>0</v>
      </c>
      <c r="Y1226">
        <f>IF(MONTH(A1226)=11,1,0)</f>
        <v>0</v>
      </c>
    </row>
    <row r="1227" spans="1:25">
      <c r="A1227" s="1">
        <v>41770</v>
      </c>
      <c r="B1227">
        <v>51</v>
      </c>
      <c r="C1227">
        <v>143.0392156862745</v>
      </c>
      <c r="D1227">
        <v>7295</v>
      </c>
      <c r="E1227">
        <v>6</v>
      </c>
      <c r="F1227">
        <v>98.683333333333337</v>
      </c>
      <c r="G1227">
        <v>592.1</v>
      </c>
      <c r="H1227">
        <v>57</v>
      </c>
      <c r="I1227">
        <v>138.3701754385965</v>
      </c>
      <c r="J1227">
        <v>7887.1</v>
      </c>
      <c r="K1227">
        <v>0</v>
      </c>
      <c r="L1227">
        <v>1226</v>
      </c>
      <c r="M1227">
        <f>IF(MONTH(A1227)=4,1,0)</f>
        <v>0</v>
      </c>
      <c r="N1227">
        <f>IF(MONTH(A1227)=8,1,0)</f>
        <v>0</v>
      </c>
      <c r="O1227">
        <f>IF(MONTH(A1227)=9,1,0)</f>
        <v>0</v>
      </c>
      <c r="P1227">
        <f>IF(MONTH(A1227)=10,1,0)</f>
        <v>0</v>
      </c>
      <c r="Q1227">
        <f>IF(MONTH(A1227)=12,1,0)</f>
        <v>0</v>
      </c>
      <c r="R1227">
        <f>IF(WEEKDAY(A1227)&gt;=6,1,0)</f>
        <v>0</v>
      </c>
      <c r="S1227">
        <v>1531.1</v>
      </c>
      <c r="T1227">
        <f>IF(MONTH(A1227)=2,1,0)</f>
        <v>0</v>
      </c>
      <c r="U1227">
        <f>IF(MONTH(A1227)=3,1,0)</f>
        <v>0</v>
      </c>
      <c r="V1227">
        <f>IF(MONTH(A1227)=5,1,0)</f>
        <v>1</v>
      </c>
      <c r="W1227">
        <f>IF(MONTH(A1227)=6,1,0)</f>
        <v>0</v>
      </c>
      <c r="X1227">
        <f>IF(MONTH(A1227)=7,1,0)</f>
        <v>0</v>
      </c>
      <c r="Y1227">
        <f>IF(MONTH(A1227)=11,1,0)</f>
        <v>0</v>
      </c>
    </row>
    <row r="1228" spans="1:25">
      <c r="A1228" s="1">
        <v>41771</v>
      </c>
      <c r="B1228">
        <v>74</v>
      </c>
      <c r="C1228">
        <v>147.1081081081081</v>
      </c>
      <c r="D1228">
        <v>10886</v>
      </c>
      <c r="E1228">
        <v>7</v>
      </c>
      <c r="F1228">
        <v>98.142857142857139</v>
      </c>
      <c r="G1228">
        <v>687</v>
      </c>
      <c r="H1228">
        <v>81</v>
      </c>
      <c r="I1228">
        <v>142.87654320987653</v>
      </c>
      <c r="J1228">
        <v>11573</v>
      </c>
      <c r="K1228">
        <v>0</v>
      </c>
      <c r="L1228">
        <v>1227</v>
      </c>
      <c r="M1228">
        <f>IF(MONTH(A1228)=4,1,0)</f>
        <v>0</v>
      </c>
      <c r="N1228">
        <f>IF(MONTH(A1228)=8,1,0)</f>
        <v>0</v>
      </c>
      <c r="O1228">
        <f>IF(MONTH(A1228)=9,1,0)</f>
        <v>0</v>
      </c>
      <c r="P1228">
        <f>IF(MONTH(A1228)=10,1,0)</f>
        <v>0</v>
      </c>
      <c r="Q1228">
        <f>IF(MONTH(A1228)=12,1,0)</f>
        <v>0</v>
      </c>
      <c r="R1228">
        <f>IF(WEEKDAY(A1228)&gt;=6,1,0)</f>
        <v>0</v>
      </c>
      <c r="S1228">
        <v>7887.1</v>
      </c>
      <c r="T1228">
        <f>IF(MONTH(A1228)=2,1,0)</f>
        <v>0</v>
      </c>
      <c r="U1228">
        <f>IF(MONTH(A1228)=3,1,0)</f>
        <v>0</v>
      </c>
      <c r="V1228">
        <f>IF(MONTH(A1228)=5,1,0)</f>
        <v>1</v>
      </c>
      <c r="W1228">
        <f>IF(MONTH(A1228)=6,1,0)</f>
        <v>0</v>
      </c>
      <c r="X1228">
        <f>IF(MONTH(A1228)=7,1,0)</f>
        <v>0</v>
      </c>
      <c r="Y1228">
        <f>IF(MONTH(A1228)=11,1,0)</f>
        <v>0</v>
      </c>
    </row>
    <row r="1229" spans="1:25">
      <c r="A1229" s="1">
        <v>41772</v>
      </c>
      <c r="B1229">
        <v>64</v>
      </c>
      <c r="C1229">
        <v>142.90625</v>
      </c>
      <c r="D1229">
        <v>9146</v>
      </c>
      <c r="E1229">
        <v>7</v>
      </c>
      <c r="F1229">
        <v>98.142857142857139</v>
      </c>
      <c r="G1229">
        <v>687</v>
      </c>
      <c r="H1229">
        <v>71</v>
      </c>
      <c r="I1229">
        <v>138.49295774647888</v>
      </c>
      <c r="J1229">
        <v>9833</v>
      </c>
      <c r="K1229">
        <v>0</v>
      </c>
      <c r="L1229">
        <v>1228</v>
      </c>
      <c r="M1229">
        <f>IF(MONTH(A1229)=4,1,0)</f>
        <v>0</v>
      </c>
      <c r="N1229">
        <f>IF(MONTH(A1229)=8,1,0)</f>
        <v>0</v>
      </c>
      <c r="O1229">
        <f>IF(MONTH(A1229)=9,1,0)</f>
        <v>0</v>
      </c>
      <c r="P1229">
        <f>IF(MONTH(A1229)=10,1,0)</f>
        <v>0</v>
      </c>
      <c r="Q1229">
        <f>IF(MONTH(A1229)=12,1,0)</f>
        <v>0</v>
      </c>
      <c r="R1229">
        <f>IF(WEEKDAY(A1229)&gt;=6,1,0)</f>
        <v>0</v>
      </c>
      <c r="S1229">
        <v>11573</v>
      </c>
      <c r="T1229">
        <f>IF(MONTH(A1229)=2,1,0)</f>
        <v>0</v>
      </c>
      <c r="U1229">
        <f>IF(MONTH(A1229)=3,1,0)</f>
        <v>0</v>
      </c>
      <c r="V1229">
        <f>IF(MONTH(A1229)=5,1,0)</f>
        <v>1</v>
      </c>
      <c r="W1229">
        <f>IF(MONTH(A1229)=6,1,0)</f>
        <v>0</v>
      </c>
      <c r="X1229">
        <f>IF(MONTH(A1229)=7,1,0)</f>
        <v>0</v>
      </c>
      <c r="Y1229">
        <f>IF(MONTH(A1229)=11,1,0)</f>
        <v>0</v>
      </c>
    </row>
    <row r="1230" spans="1:25">
      <c r="A1230" s="1">
        <v>41773</v>
      </c>
      <c r="B1230">
        <v>50</v>
      </c>
      <c r="C1230">
        <v>147.1</v>
      </c>
      <c r="D1230">
        <v>7355</v>
      </c>
      <c r="E1230">
        <v>9</v>
      </c>
      <c r="F1230">
        <v>133.80000000000001</v>
      </c>
      <c r="G1230">
        <v>1204.2</v>
      </c>
      <c r="H1230">
        <v>59</v>
      </c>
      <c r="I1230">
        <v>145.07118644067799</v>
      </c>
      <c r="J1230">
        <v>8559.2000000000007</v>
      </c>
      <c r="K1230">
        <v>0</v>
      </c>
      <c r="L1230">
        <v>1229</v>
      </c>
      <c r="M1230">
        <f>IF(MONTH(A1230)=4,1,0)</f>
        <v>0</v>
      </c>
      <c r="N1230">
        <f>IF(MONTH(A1230)=8,1,0)</f>
        <v>0</v>
      </c>
      <c r="O1230">
        <f>IF(MONTH(A1230)=9,1,0)</f>
        <v>0</v>
      </c>
      <c r="P1230">
        <f>IF(MONTH(A1230)=10,1,0)</f>
        <v>0</v>
      </c>
      <c r="Q1230">
        <f>IF(MONTH(A1230)=12,1,0)</f>
        <v>0</v>
      </c>
      <c r="R1230">
        <f>IF(WEEKDAY(A1230)&gt;=6,1,0)</f>
        <v>0</v>
      </c>
      <c r="S1230">
        <v>9833</v>
      </c>
      <c r="T1230">
        <f>IF(MONTH(A1230)=2,1,0)</f>
        <v>0</v>
      </c>
      <c r="U1230">
        <f>IF(MONTH(A1230)=3,1,0)</f>
        <v>0</v>
      </c>
      <c r="V1230">
        <f>IF(MONTH(A1230)=5,1,0)</f>
        <v>1</v>
      </c>
      <c r="W1230">
        <f>IF(MONTH(A1230)=6,1,0)</f>
        <v>0</v>
      </c>
      <c r="X1230">
        <f>IF(MONTH(A1230)=7,1,0)</f>
        <v>0</v>
      </c>
      <c r="Y1230">
        <f>IF(MONTH(A1230)=11,1,0)</f>
        <v>0</v>
      </c>
    </row>
    <row r="1231" spans="1:25">
      <c r="A1231" s="1">
        <v>41774</v>
      </c>
      <c r="B1231">
        <v>53</v>
      </c>
      <c r="C1231">
        <v>145.79245283018867</v>
      </c>
      <c r="D1231">
        <v>7727</v>
      </c>
      <c r="E1231">
        <v>18</v>
      </c>
      <c r="F1231">
        <v>154.01111111111109</v>
      </c>
      <c r="G1231">
        <v>2772.2</v>
      </c>
      <c r="H1231">
        <v>71</v>
      </c>
      <c r="I1231">
        <v>147.87605633802818</v>
      </c>
      <c r="J1231">
        <v>10499.2</v>
      </c>
      <c r="K1231">
        <v>0</v>
      </c>
      <c r="L1231">
        <v>1230</v>
      </c>
      <c r="M1231">
        <f>IF(MONTH(A1231)=4,1,0)</f>
        <v>0</v>
      </c>
      <c r="N1231">
        <f>IF(MONTH(A1231)=8,1,0)</f>
        <v>0</v>
      </c>
      <c r="O1231">
        <f>IF(MONTH(A1231)=9,1,0)</f>
        <v>0</v>
      </c>
      <c r="P1231">
        <f>IF(MONTH(A1231)=10,1,0)</f>
        <v>0</v>
      </c>
      <c r="Q1231">
        <f>IF(MONTH(A1231)=12,1,0)</f>
        <v>0</v>
      </c>
      <c r="R1231">
        <f>IF(WEEKDAY(A1231)&gt;=6,1,0)</f>
        <v>0</v>
      </c>
      <c r="S1231">
        <v>8559.2000000000007</v>
      </c>
      <c r="T1231">
        <f>IF(MONTH(A1231)=2,1,0)</f>
        <v>0</v>
      </c>
      <c r="U1231">
        <f>IF(MONTH(A1231)=3,1,0)</f>
        <v>0</v>
      </c>
      <c r="V1231">
        <f>IF(MONTH(A1231)=5,1,0)</f>
        <v>1</v>
      </c>
      <c r="W1231">
        <f>IF(MONTH(A1231)=6,1,0)</f>
        <v>0</v>
      </c>
      <c r="X1231">
        <f>IF(MONTH(A1231)=7,1,0)</f>
        <v>0</v>
      </c>
      <c r="Y1231">
        <f>IF(MONTH(A1231)=11,1,0)</f>
        <v>0</v>
      </c>
    </row>
    <row r="1232" spans="1:25">
      <c r="A1232" s="1">
        <v>41775</v>
      </c>
      <c r="B1232">
        <v>15</v>
      </c>
      <c r="C1232">
        <v>143.86666666666667</v>
      </c>
      <c r="D1232">
        <v>2158</v>
      </c>
      <c r="E1232">
        <v>58</v>
      </c>
      <c r="F1232">
        <v>174.87068965517241</v>
      </c>
      <c r="G1232">
        <v>10142.5</v>
      </c>
      <c r="H1232">
        <v>73</v>
      </c>
      <c r="I1232">
        <v>168.5</v>
      </c>
      <c r="J1232">
        <v>12300.5</v>
      </c>
      <c r="K1232">
        <v>0</v>
      </c>
      <c r="L1232">
        <v>1231</v>
      </c>
      <c r="M1232">
        <f>IF(MONTH(A1232)=4,1,0)</f>
        <v>0</v>
      </c>
      <c r="N1232">
        <f>IF(MONTH(A1232)=8,1,0)</f>
        <v>0</v>
      </c>
      <c r="O1232">
        <f>IF(MONTH(A1232)=9,1,0)</f>
        <v>0</v>
      </c>
      <c r="P1232">
        <f>IF(MONTH(A1232)=10,1,0)</f>
        <v>0</v>
      </c>
      <c r="Q1232">
        <f>IF(MONTH(A1232)=12,1,0)</f>
        <v>0</v>
      </c>
      <c r="R1232">
        <f>IF(WEEKDAY(A1232)&gt;=6,1,0)</f>
        <v>1</v>
      </c>
      <c r="S1232">
        <v>10499.2</v>
      </c>
      <c r="T1232">
        <f>IF(MONTH(A1232)=2,1,0)</f>
        <v>0</v>
      </c>
      <c r="U1232">
        <f>IF(MONTH(A1232)=3,1,0)</f>
        <v>0</v>
      </c>
      <c r="V1232">
        <f>IF(MONTH(A1232)=5,1,0)</f>
        <v>1</v>
      </c>
      <c r="W1232">
        <f>IF(MONTH(A1232)=6,1,0)</f>
        <v>0</v>
      </c>
      <c r="X1232">
        <f>IF(MONTH(A1232)=7,1,0)</f>
        <v>0</v>
      </c>
      <c r="Y1232">
        <f>IF(MONTH(A1232)=11,1,0)</f>
        <v>0</v>
      </c>
    </row>
    <row r="1233" spans="1:25">
      <c r="A1233" s="1">
        <v>41776</v>
      </c>
      <c r="B1233">
        <v>7</v>
      </c>
      <c r="C1233">
        <v>147.14285714285714</v>
      </c>
      <c r="D1233">
        <v>1030</v>
      </c>
      <c r="E1233">
        <v>70</v>
      </c>
      <c r="F1233">
        <v>172.72428571428571</v>
      </c>
      <c r="G1233">
        <v>12090.7</v>
      </c>
      <c r="H1233">
        <v>77</v>
      </c>
      <c r="I1233">
        <v>170.3987012987013</v>
      </c>
      <c r="J1233">
        <v>13120.7</v>
      </c>
      <c r="K1233">
        <v>0</v>
      </c>
      <c r="L1233">
        <v>1232</v>
      </c>
      <c r="M1233">
        <f>IF(MONTH(A1233)=4,1,0)</f>
        <v>0</v>
      </c>
      <c r="N1233">
        <f>IF(MONTH(A1233)=8,1,0)</f>
        <v>0</v>
      </c>
      <c r="O1233">
        <f>IF(MONTH(A1233)=9,1,0)</f>
        <v>0</v>
      </c>
      <c r="P1233">
        <f>IF(MONTH(A1233)=10,1,0)</f>
        <v>0</v>
      </c>
      <c r="Q1233">
        <f>IF(MONTH(A1233)=12,1,0)</f>
        <v>0</v>
      </c>
      <c r="R1233">
        <f>IF(WEEKDAY(A1233)&gt;=6,1,0)</f>
        <v>1</v>
      </c>
      <c r="S1233">
        <v>12300.5</v>
      </c>
      <c r="T1233">
        <f>IF(MONTH(A1233)=2,1,0)</f>
        <v>0</v>
      </c>
      <c r="U1233">
        <f>IF(MONTH(A1233)=3,1,0)</f>
        <v>0</v>
      </c>
      <c r="V1233">
        <f>IF(MONTH(A1233)=5,1,0)</f>
        <v>1</v>
      </c>
      <c r="W1233">
        <f>IF(MONTH(A1233)=6,1,0)</f>
        <v>0</v>
      </c>
      <c r="X1233">
        <f>IF(MONTH(A1233)=7,1,0)</f>
        <v>0</v>
      </c>
      <c r="Y1233">
        <f>IF(MONTH(A1233)=11,1,0)</f>
        <v>0</v>
      </c>
    </row>
    <row r="1234" spans="1:25">
      <c r="A1234" s="1">
        <v>41777</v>
      </c>
      <c r="B1234">
        <v>65</v>
      </c>
      <c r="C1234">
        <v>156.49230769230769</v>
      </c>
      <c r="D1234">
        <v>10172</v>
      </c>
      <c r="E1234">
        <v>9</v>
      </c>
      <c r="F1234">
        <v>115.77777777777777</v>
      </c>
      <c r="G1234">
        <v>1042</v>
      </c>
      <c r="H1234">
        <v>74</v>
      </c>
      <c r="I1234">
        <v>151.54054054054055</v>
      </c>
      <c r="J1234">
        <v>11214</v>
      </c>
      <c r="K1234">
        <v>0</v>
      </c>
      <c r="L1234">
        <v>1233</v>
      </c>
      <c r="M1234">
        <f>IF(MONTH(A1234)=4,1,0)</f>
        <v>0</v>
      </c>
      <c r="N1234">
        <f>IF(MONTH(A1234)=8,1,0)</f>
        <v>0</v>
      </c>
      <c r="O1234">
        <f>IF(MONTH(A1234)=9,1,0)</f>
        <v>0</v>
      </c>
      <c r="P1234">
        <f>IF(MONTH(A1234)=10,1,0)</f>
        <v>0</v>
      </c>
      <c r="Q1234">
        <f>IF(MONTH(A1234)=12,1,0)</f>
        <v>0</v>
      </c>
      <c r="R1234">
        <f>IF(WEEKDAY(A1234)&gt;=6,1,0)</f>
        <v>0</v>
      </c>
      <c r="S1234">
        <v>13120.7</v>
      </c>
      <c r="T1234">
        <f>IF(MONTH(A1234)=2,1,0)</f>
        <v>0</v>
      </c>
      <c r="U1234">
        <f>IF(MONTH(A1234)=3,1,0)</f>
        <v>0</v>
      </c>
      <c r="V1234">
        <f>IF(MONTH(A1234)=5,1,0)</f>
        <v>1</v>
      </c>
      <c r="W1234">
        <f>IF(MONTH(A1234)=6,1,0)</f>
        <v>0</v>
      </c>
      <c r="X1234">
        <f>IF(MONTH(A1234)=7,1,0)</f>
        <v>0</v>
      </c>
      <c r="Y1234">
        <f>IF(MONTH(A1234)=11,1,0)</f>
        <v>0</v>
      </c>
    </row>
    <row r="1235" spans="1:25">
      <c r="A1235" s="1">
        <v>41778</v>
      </c>
      <c r="B1235">
        <v>74</v>
      </c>
      <c r="C1235">
        <v>157</v>
      </c>
      <c r="D1235">
        <v>11618</v>
      </c>
      <c r="E1235">
        <v>8</v>
      </c>
      <c r="F1235">
        <v>118.6375</v>
      </c>
      <c r="G1235">
        <v>949.1</v>
      </c>
      <c r="H1235">
        <v>82</v>
      </c>
      <c r="I1235">
        <v>153.25731707317073</v>
      </c>
      <c r="J1235">
        <v>12567.1</v>
      </c>
      <c r="K1235">
        <v>0</v>
      </c>
      <c r="L1235">
        <v>1234</v>
      </c>
      <c r="M1235">
        <f>IF(MONTH(A1235)=4,1,0)</f>
        <v>0</v>
      </c>
      <c r="N1235">
        <f>IF(MONTH(A1235)=8,1,0)</f>
        <v>0</v>
      </c>
      <c r="O1235">
        <f>IF(MONTH(A1235)=9,1,0)</f>
        <v>0</v>
      </c>
      <c r="P1235">
        <f>IF(MONTH(A1235)=10,1,0)</f>
        <v>0</v>
      </c>
      <c r="Q1235">
        <f>IF(MONTH(A1235)=12,1,0)</f>
        <v>0</v>
      </c>
      <c r="R1235">
        <f>IF(WEEKDAY(A1235)&gt;=6,1,0)</f>
        <v>0</v>
      </c>
      <c r="S1235">
        <v>11214</v>
      </c>
      <c r="T1235">
        <f>IF(MONTH(A1235)=2,1,0)</f>
        <v>0</v>
      </c>
      <c r="U1235">
        <f>IF(MONTH(A1235)=3,1,0)</f>
        <v>0</v>
      </c>
      <c r="V1235">
        <f>IF(MONTH(A1235)=5,1,0)</f>
        <v>1</v>
      </c>
      <c r="W1235">
        <f>IF(MONTH(A1235)=6,1,0)</f>
        <v>0</v>
      </c>
      <c r="X1235">
        <f>IF(MONTH(A1235)=7,1,0)</f>
        <v>0</v>
      </c>
      <c r="Y1235">
        <f>IF(MONTH(A1235)=11,1,0)</f>
        <v>0</v>
      </c>
    </row>
    <row r="1236" spans="1:25">
      <c r="A1236" s="1">
        <v>41779</v>
      </c>
      <c r="B1236">
        <v>65</v>
      </c>
      <c r="C1236">
        <v>153.55384615384617</v>
      </c>
      <c r="D1236">
        <v>9981</v>
      </c>
      <c r="E1236">
        <v>6</v>
      </c>
      <c r="F1236">
        <v>90</v>
      </c>
      <c r="G1236">
        <v>540</v>
      </c>
      <c r="H1236">
        <v>71</v>
      </c>
      <c r="I1236">
        <v>148.18309859154928</v>
      </c>
      <c r="J1236">
        <v>10521</v>
      </c>
      <c r="K1236">
        <v>0</v>
      </c>
      <c r="L1236">
        <v>1235</v>
      </c>
      <c r="M1236">
        <f>IF(MONTH(A1236)=4,1,0)</f>
        <v>0</v>
      </c>
      <c r="N1236">
        <f>IF(MONTH(A1236)=8,1,0)</f>
        <v>0</v>
      </c>
      <c r="O1236">
        <f>IF(MONTH(A1236)=9,1,0)</f>
        <v>0</v>
      </c>
      <c r="P1236">
        <f>IF(MONTH(A1236)=10,1,0)</f>
        <v>0</v>
      </c>
      <c r="Q1236">
        <f>IF(MONTH(A1236)=12,1,0)</f>
        <v>0</v>
      </c>
      <c r="R1236">
        <f>IF(WEEKDAY(A1236)&gt;=6,1,0)</f>
        <v>0</v>
      </c>
      <c r="S1236">
        <v>12567.1</v>
      </c>
      <c r="T1236">
        <f>IF(MONTH(A1236)=2,1,0)</f>
        <v>0</v>
      </c>
      <c r="U1236">
        <f>IF(MONTH(A1236)=3,1,0)</f>
        <v>0</v>
      </c>
      <c r="V1236">
        <f>IF(MONTH(A1236)=5,1,0)</f>
        <v>1</v>
      </c>
      <c r="W1236">
        <f>IF(MONTH(A1236)=6,1,0)</f>
        <v>0</v>
      </c>
      <c r="X1236">
        <f>IF(MONTH(A1236)=7,1,0)</f>
        <v>0</v>
      </c>
      <c r="Y1236">
        <f>IF(MONTH(A1236)=11,1,0)</f>
        <v>0</v>
      </c>
    </row>
    <row r="1237" spans="1:25">
      <c r="A1237" s="1">
        <v>41780</v>
      </c>
      <c r="B1237">
        <v>60</v>
      </c>
      <c r="C1237">
        <v>149.88333333333333</v>
      </c>
      <c r="D1237">
        <v>8993</v>
      </c>
      <c r="E1237">
        <v>14</v>
      </c>
      <c r="F1237">
        <v>99.785714285714292</v>
      </c>
      <c r="G1237">
        <v>1397</v>
      </c>
      <c r="H1237">
        <v>74</v>
      </c>
      <c r="I1237">
        <v>140.40540540540542</v>
      </c>
      <c r="J1237">
        <v>10390</v>
      </c>
      <c r="K1237">
        <v>0</v>
      </c>
      <c r="L1237">
        <v>1236</v>
      </c>
      <c r="M1237">
        <f>IF(MONTH(A1237)=4,1,0)</f>
        <v>0</v>
      </c>
      <c r="N1237">
        <f>IF(MONTH(A1237)=8,1,0)</f>
        <v>0</v>
      </c>
      <c r="O1237">
        <f>IF(MONTH(A1237)=9,1,0)</f>
        <v>0</v>
      </c>
      <c r="P1237">
        <f>IF(MONTH(A1237)=10,1,0)</f>
        <v>0</v>
      </c>
      <c r="Q1237">
        <f>IF(MONTH(A1237)=12,1,0)</f>
        <v>0</v>
      </c>
      <c r="R1237">
        <f>IF(WEEKDAY(A1237)&gt;=6,1,0)</f>
        <v>0</v>
      </c>
      <c r="S1237">
        <v>10521</v>
      </c>
      <c r="T1237">
        <f>IF(MONTH(A1237)=2,1,0)</f>
        <v>0</v>
      </c>
      <c r="U1237">
        <f>IF(MONTH(A1237)=3,1,0)</f>
        <v>0</v>
      </c>
      <c r="V1237">
        <f>IF(MONTH(A1237)=5,1,0)</f>
        <v>1</v>
      </c>
      <c r="W1237">
        <f>IF(MONTH(A1237)=6,1,0)</f>
        <v>0</v>
      </c>
      <c r="X1237">
        <f>IF(MONTH(A1237)=7,1,0)</f>
        <v>0</v>
      </c>
      <c r="Y1237">
        <f>IF(MONTH(A1237)=11,1,0)</f>
        <v>0</v>
      </c>
    </row>
    <row r="1238" spans="1:25">
      <c r="A1238" s="1">
        <v>41781</v>
      </c>
      <c r="B1238">
        <v>54</v>
      </c>
      <c r="C1238">
        <v>156.33333333333334</v>
      </c>
      <c r="D1238">
        <v>8442</v>
      </c>
      <c r="E1238">
        <v>8</v>
      </c>
      <c r="F1238">
        <v>105.52500000000001</v>
      </c>
      <c r="G1238">
        <v>844.2</v>
      </c>
      <c r="H1238">
        <v>62</v>
      </c>
      <c r="I1238">
        <v>149.77741935483871</v>
      </c>
      <c r="J1238">
        <v>9286.2000000000007</v>
      </c>
      <c r="K1238">
        <v>0</v>
      </c>
      <c r="L1238">
        <v>1237</v>
      </c>
      <c r="M1238">
        <f>IF(MONTH(A1238)=4,1,0)</f>
        <v>0</v>
      </c>
      <c r="N1238">
        <f>IF(MONTH(A1238)=8,1,0)</f>
        <v>0</v>
      </c>
      <c r="O1238">
        <f>IF(MONTH(A1238)=9,1,0)</f>
        <v>0</v>
      </c>
      <c r="P1238">
        <f>IF(MONTH(A1238)=10,1,0)</f>
        <v>0</v>
      </c>
      <c r="Q1238">
        <f>IF(MONTH(A1238)=12,1,0)</f>
        <v>0</v>
      </c>
      <c r="R1238">
        <f>IF(WEEKDAY(A1238)&gt;=6,1,0)</f>
        <v>0</v>
      </c>
      <c r="S1238">
        <v>10390</v>
      </c>
      <c r="T1238">
        <f>IF(MONTH(A1238)=2,1,0)</f>
        <v>0</v>
      </c>
      <c r="U1238">
        <f>IF(MONTH(A1238)=3,1,0)</f>
        <v>0</v>
      </c>
      <c r="V1238">
        <f>IF(MONTH(A1238)=5,1,0)</f>
        <v>1</v>
      </c>
      <c r="W1238">
        <f>IF(MONTH(A1238)=6,1,0)</f>
        <v>0</v>
      </c>
      <c r="X1238">
        <f>IF(MONTH(A1238)=7,1,0)</f>
        <v>0</v>
      </c>
      <c r="Y1238">
        <f>IF(MONTH(A1238)=11,1,0)</f>
        <v>0</v>
      </c>
    </row>
    <row r="1239" spans="1:25">
      <c r="A1239" s="1">
        <v>41782</v>
      </c>
      <c r="B1239">
        <v>1</v>
      </c>
      <c r="C1239">
        <v>149</v>
      </c>
      <c r="D1239">
        <v>149</v>
      </c>
      <c r="E1239">
        <v>5</v>
      </c>
      <c r="F1239">
        <v>126.84</v>
      </c>
      <c r="G1239">
        <v>634.20000000000005</v>
      </c>
      <c r="H1239">
        <v>6</v>
      </c>
      <c r="I1239">
        <v>130.53333333333333</v>
      </c>
      <c r="J1239">
        <v>783.2</v>
      </c>
      <c r="K1239">
        <v>0</v>
      </c>
      <c r="L1239">
        <v>1238</v>
      </c>
      <c r="M1239">
        <f>IF(MONTH(A1239)=4,1,0)</f>
        <v>0</v>
      </c>
      <c r="N1239">
        <f>IF(MONTH(A1239)=8,1,0)</f>
        <v>0</v>
      </c>
      <c r="O1239">
        <f>IF(MONTH(A1239)=9,1,0)</f>
        <v>0</v>
      </c>
      <c r="P1239">
        <f>IF(MONTH(A1239)=10,1,0)</f>
        <v>0</v>
      </c>
      <c r="Q1239">
        <f>IF(MONTH(A1239)=12,1,0)</f>
        <v>0</v>
      </c>
      <c r="R1239">
        <f>IF(WEEKDAY(A1239)&gt;=6,1,0)</f>
        <v>1</v>
      </c>
      <c r="S1239">
        <v>9286.2000000000007</v>
      </c>
      <c r="T1239">
        <f>IF(MONTH(A1239)=2,1,0)</f>
        <v>0</v>
      </c>
      <c r="U1239">
        <f>IF(MONTH(A1239)=3,1,0)</f>
        <v>0</v>
      </c>
      <c r="V1239">
        <f>IF(MONTH(A1239)=5,1,0)</f>
        <v>1</v>
      </c>
      <c r="W1239">
        <f>IF(MONTH(A1239)=6,1,0)</f>
        <v>0</v>
      </c>
      <c r="X1239">
        <f>IF(MONTH(A1239)=7,1,0)</f>
        <v>0</v>
      </c>
      <c r="Y1239">
        <f>IF(MONTH(A1239)=11,1,0)</f>
        <v>0</v>
      </c>
    </row>
    <row r="1240" spans="1:25">
      <c r="A1240" s="1">
        <v>41783</v>
      </c>
      <c r="B1240">
        <v>0</v>
      </c>
      <c r="C1240">
        <v>0</v>
      </c>
      <c r="D1240">
        <v>0</v>
      </c>
      <c r="E1240">
        <v>16</v>
      </c>
      <c r="F1240">
        <v>108.71249999999999</v>
      </c>
      <c r="G1240">
        <v>1739.3999999999999</v>
      </c>
      <c r="H1240">
        <v>16</v>
      </c>
      <c r="I1240">
        <v>108.71249999999999</v>
      </c>
      <c r="J1240">
        <v>1739.3999999999999</v>
      </c>
      <c r="K1240">
        <v>0</v>
      </c>
      <c r="L1240">
        <v>1239</v>
      </c>
      <c r="M1240">
        <f>IF(MONTH(A1240)=4,1,0)</f>
        <v>0</v>
      </c>
      <c r="N1240">
        <f>IF(MONTH(A1240)=8,1,0)</f>
        <v>0</v>
      </c>
      <c r="O1240">
        <f>IF(MONTH(A1240)=9,1,0)</f>
        <v>0</v>
      </c>
      <c r="P1240">
        <f>IF(MONTH(A1240)=10,1,0)</f>
        <v>0</v>
      </c>
      <c r="Q1240">
        <f>IF(MONTH(A1240)=12,1,0)</f>
        <v>0</v>
      </c>
      <c r="R1240">
        <f>IF(WEEKDAY(A1240)&gt;=6,1,0)</f>
        <v>1</v>
      </c>
      <c r="S1240">
        <v>783.2</v>
      </c>
      <c r="T1240">
        <f>IF(MONTH(A1240)=2,1,0)</f>
        <v>0</v>
      </c>
      <c r="U1240">
        <f>IF(MONTH(A1240)=3,1,0)</f>
        <v>0</v>
      </c>
      <c r="V1240">
        <f>IF(MONTH(A1240)=5,1,0)</f>
        <v>1</v>
      </c>
      <c r="W1240">
        <f>IF(MONTH(A1240)=6,1,0)</f>
        <v>0</v>
      </c>
      <c r="X1240">
        <f>IF(MONTH(A1240)=7,1,0)</f>
        <v>0</v>
      </c>
      <c r="Y1240">
        <f>IF(MONTH(A1240)=11,1,0)</f>
        <v>0</v>
      </c>
    </row>
    <row r="1241" spans="1:25">
      <c r="A1241" s="1">
        <v>41784</v>
      </c>
      <c r="B1241">
        <v>0</v>
      </c>
      <c r="C1241">
        <v>0</v>
      </c>
      <c r="D1241">
        <v>0</v>
      </c>
      <c r="E1241">
        <v>6</v>
      </c>
      <c r="F1241">
        <v>103.7</v>
      </c>
      <c r="G1241">
        <v>622.20000000000005</v>
      </c>
      <c r="H1241">
        <v>6</v>
      </c>
      <c r="I1241">
        <v>103.7</v>
      </c>
      <c r="J1241">
        <v>622.20000000000005</v>
      </c>
      <c r="K1241">
        <v>0</v>
      </c>
      <c r="L1241">
        <v>1240</v>
      </c>
      <c r="M1241">
        <f>IF(MONTH(A1241)=4,1,0)</f>
        <v>0</v>
      </c>
      <c r="N1241">
        <f>IF(MONTH(A1241)=8,1,0)</f>
        <v>0</v>
      </c>
      <c r="O1241">
        <f>IF(MONTH(A1241)=9,1,0)</f>
        <v>0</v>
      </c>
      <c r="P1241">
        <f>IF(MONTH(A1241)=10,1,0)</f>
        <v>0</v>
      </c>
      <c r="Q1241">
        <f>IF(MONTH(A1241)=12,1,0)</f>
        <v>0</v>
      </c>
      <c r="R1241">
        <f>IF(WEEKDAY(A1241)&gt;=6,1,0)</f>
        <v>0</v>
      </c>
      <c r="S1241">
        <v>1739.3999999999999</v>
      </c>
      <c r="T1241">
        <f>IF(MONTH(A1241)=2,1,0)</f>
        <v>0</v>
      </c>
      <c r="U1241">
        <f>IF(MONTH(A1241)=3,1,0)</f>
        <v>0</v>
      </c>
      <c r="V1241">
        <f>IF(MONTH(A1241)=5,1,0)</f>
        <v>1</v>
      </c>
      <c r="W1241">
        <f>IF(MONTH(A1241)=6,1,0)</f>
        <v>0</v>
      </c>
      <c r="X1241">
        <f>IF(MONTH(A1241)=7,1,0)</f>
        <v>0</v>
      </c>
      <c r="Y1241">
        <f>IF(MONTH(A1241)=11,1,0)</f>
        <v>0</v>
      </c>
    </row>
    <row r="1242" spans="1:25">
      <c r="A1242" s="1">
        <v>41785</v>
      </c>
      <c r="B1242">
        <v>1</v>
      </c>
      <c r="C1242">
        <v>159</v>
      </c>
      <c r="D1242">
        <v>159</v>
      </c>
      <c r="E1242">
        <v>0</v>
      </c>
      <c r="F1242">
        <v>0</v>
      </c>
      <c r="G1242">
        <v>0</v>
      </c>
      <c r="H1242">
        <v>1</v>
      </c>
      <c r="I1242">
        <v>159</v>
      </c>
      <c r="J1242">
        <v>159</v>
      </c>
      <c r="K1242">
        <v>0</v>
      </c>
      <c r="L1242">
        <v>1241</v>
      </c>
      <c r="M1242">
        <f>IF(MONTH(A1242)=4,1,0)</f>
        <v>0</v>
      </c>
      <c r="N1242">
        <f>IF(MONTH(A1242)=8,1,0)</f>
        <v>0</v>
      </c>
      <c r="O1242">
        <f>IF(MONTH(A1242)=9,1,0)</f>
        <v>0</v>
      </c>
      <c r="P1242">
        <f>IF(MONTH(A1242)=10,1,0)</f>
        <v>0</v>
      </c>
      <c r="Q1242">
        <f>IF(MONTH(A1242)=12,1,0)</f>
        <v>0</v>
      </c>
      <c r="R1242">
        <f>IF(WEEKDAY(A1242)&gt;=6,1,0)</f>
        <v>0</v>
      </c>
      <c r="S1242">
        <v>622.20000000000005</v>
      </c>
      <c r="T1242">
        <f>IF(MONTH(A1242)=2,1,0)</f>
        <v>0</v>
      </c>
      <c r="U1242">
        <f>IF(MONTH(A1242)=3,1,0)</f>
        <v>0</v>
      </c>
      <c r="V1242">
        <f>IF(MONTH(A1242)=5,1,0)</f>
        <v>1</v>
      </c>
      <c r="W1242">
        <f>IF(MONTH(A1242)=6,1,0)</f>
        <v>0</v>
      </c>
      <c r="X1242">
        <f>IF(MONTH(A1242)=7,1,0)</f>
        <v>0</v>
      </c>
      <c r="Y1242">
        <f>IF(MONTH(A1242)=11,1,0)</f>
        <v>0</v>
      </c>
    </row>
    <row r="1243" spans="1:25">
      <c r="A1243" s="1">
        <v>41786</v>
      </c>
      <c r="B1243">
        <v>42</v>
      </c>
      <c r="C1243">
        <v>151.85714285714286</v>
      </c>
      <c r="D1243">
        <v>6378</v>
      </c>
      <c r="E1243">
        <v>2</v>
      </c>
      <c r="F1243">
        <v>119.5</v>
      </c>
      <c r="G1243">
        <v>239</v>
      </c>
      <c r="H1243">
        <v>44</v>
      </c>
      <c r="I1243">
        <v>150.38636363636363</v>
      </c>
      <c r="J1243">
        <v>6617</v>
      </c>
      <c r="K1243">
        <v>0</v>
      </c>
      <c r="L1243">
        <v>1242</v>
      </c>
      <c r="M1243">
        <f>IF(MONTH(A1243)=4,1,0)</f>
        <v>0</v>
      </c>
      <c r="N1243">
        <f>IF(MONTH(A1243)=8,1,0)</f>
        <v>0</v>
      </c>
      <c r="O1243">
        <f>IF(MONTH(A1243)=9,1,0)</f>
        <v>0</v>
      </c>
      <c r="P1243">
        <f>IF(MONTH(A1243)=10,1,0)</f>
        <v>0</v>
      </c>
      <c r="Q1243">
        <f>IF(MONTH(A1243)=12,1,0)</f>
        <v>0</v>
      </c>
      <c r="R1243">
        <f>IF(WEEKDAY(A1243)&gt;=6,1,0)</f>
        <v>0</v>
      </c>
      <c r="S1243">
        <v>159</v>
      </c>
      <c r="T1243">
        <f>IF(MONTH(A1243)=2,1,0)</f>
        <v>0</v>
      </c>
      <c r="U1243">
        <f>IF(MONTH(A1243)=3,1,0)</f>
        <v>0</v>
      </c>
      <c r="V1243">
        <f>IF(MONTH(A1243)=5,1,0)</f>
        <v>1</v>
      </c>
      <c r="W1243">
        <f>IF(MONTH(A1243)=6,1,0)</f>
        <v>0</v>
      </c>
      <c r="X1243">
        <f>IF(MONTH(A1243)=7,1,0)</f>
        <v>0</v>
      </c>
      <c r="Y1243">
        <f>IF(MONTH(A1243)=11,1,0)</f>
        <v>0</v>
      </c>
    </row>
    <row r="1244" spans="1:25">
      <c r="A1244" s="1">
        <v>41787</v>
      </c>
      <c r="B1244">
        <v>57</v>
      </c>
      <c r="C1244">
        <v>139.7017543859649</v>
      </c>
      <c r="D1244">
        <v>7963</v>
      </c>
      <c r="E1244">
        <v>1</v>
      </c>
      <c r="F1244">
        <v>70</v>
      </c>
      <c r="G1244">
        <v>70</v>
      </c>
      <c r="H1244">
        <v>58</v>
      </c>
      <c r="I1244">
        <v>138.5</v>
      </c>
      <c r="J1244">
        <v>8033</v>
      </c>
      <c r="K1244">
        <v>0</v>
      </c>
      <c r="L1244">
        <v>1243</v>
      </c>
      <c r="M1244">
        <f>IF(MONTH(A1244)=4,1,0)</f>
        <v>0</v>
      </c>
      <c r="N1244">
        <f>IF(MONTH(A1244)=8,1,0)</f>
        <v>0</v>
      </c>
      <c r="O1244">
        <f>IF(MONTH(A1244)=9,1,0)</f>
        <v>0</v>
      </c>
      <c r="P1244">
        <f>IF(MONTH(A1244)=10,1,0)</f>
        <v>0</v>
      </c>
      <c r="Q1244">
        <f>IF(MONTH(A1244)=12,1,0)</f>
        <v>0</v>
      </c>
      <c r="R1244">
        <f>IF(WEEKDAY(A1244)&gt;=6,1,0)</f>
        <v>0</v>
      </c>
      <c r="S1244">
        <v>6617</v>
      </c>
      <c r="T1244">
        <f>IF(MONTH(A1244)=2,1,0)</f>
        <v>0</v>
      </c>
      <c r="U1244">
        <f>IF(MONTH(A1244)=3,1,0)</f>
        <v>0</v>
      </c>
      <c r="V1244">
        <f>IF(MONTH(A1244)=5,1,0)</f>
        <v>1</v>
      </c>
      <c r="W1244">
        <f>IF(MONTH(A1244)=6,1,0)</f>
        <v>0</v>
      </c>
      <c r="X1244">
        <f>IF(MONTH(A1244)=7,1,0)</f>
        <v>0</v>
      </c>
      <c r="Y1244">
        <f>IF(MONTH(A1244)=11,1,0)</f>
        <v>0</v>
      </c>
    </row>
    <row r="1245" spans="1:25">
      <c r="A1245" s="1">
        <v>41788</v>
      </c>
      <c r="B1245">
        <v>57</v>
      </c>
      <c r="C1245">
        <v>139.7017543859649</v>
      </c>
      <c r="D1245">
        <v>7963</v>
      </c>
      <c r="E1245">
        <v>2</v>
      </c>
      <c r="F1245">
        <v>119.5</v>
      </c>
      <c r="G1245">
        <v>239</v>
      </c>
      <c r="H1245">
        <v>59</v>
      </c>
      <c r="I1245">
        <v>139.01694915254237</v>
      </c>
      <c r="J1245">
        <v>8202</v>
      </c>
      <c r="K1245">
        <v>0</v>
      </c>
      <c r="L1245">
        <v>1244</v>
      </c>
      <c r="M1245">
        <f>IF(MONTH(A1245)=4,1,0)</f>
        <v>0</v>
      </c>
      <c r="N1245">
        <f>IF(MONTH(A1245)=8,1,0)</f>
        <v>0</v>
      </c>
      <c r="O1245">
        <f>IF(MONTH(A1245)=9,1,0)</f>
        <v>0</v>
      </c>
      <c r="P1245">
        <f>IF(MONTH(A1245)=10,1,0)</f>
        <v>0</v>
      </c>
      <c r="Q1245">
        <f>IF(MONTH(A1245)=12,1,0)</f>
        <v>0</v>
      </c>
      <c r="R1245">
        <f>IF(WEEKDAY(A1245)&gt;=6,1,0)</f>
        <v>0</v>
      </c>
      <c r="S1245">
        <v>8033</v>
      </c>
      <c r="T1245">
        <f>IF(MONTH(A1245)=2,1,0)</f>
        <v>0</v>
      </c>
      <c r="U1245">
        <f>IF(MONTH(A1245)=3,1,0)</f>
        <v>0</v>
      </c>
      <c r="V1245">
        <f>IF(MONTH(A1245)=5,1,0)</f>
        <v>1</v>
      </c>
      <c r="W1245">
        <f>IF(MONTH(A1245)=6,1,0)</f>
        <v>0</v>
      </c>
      <c r="X1245">
        <f>IF(MONTH(A1245)=7,1,0)</f>
        <v>0</v>
      </c>
      <c r="Y1245">
        <f>IF(MONTH(A1245)=11,1,0)</f>
        <v>0</v>
      </c>
    </row>
    <row r="1246" spans="1:25">
      <c r="A1246" s="1">
        <v>41789</v>
      </c>
      <c r="B1246">
        <v>3</v>
      </c>
      <c r="C1246">
        <v>144</v>
      </c>
      <c r="D1246">
        <v>432</v>
      </c>
      <c r="E1246">
        <v>5</v>
      </c>
      <c r="F1246">
        <v>144.68</v>
      </c>
      <c r="G1246">
        <v>723.4</v>
      </c>
      <c r="H1246">
        <v>8</v>
      </c>
      <c r="I1246">
        <v>144.42500000000001</v>
      </c>
      <c r="J1246">
        <v>1155.4000000000001</v>
      </c>
      <c r="K1246">
        <v>0</v>
      </c>
      <c r="L1246">
        <v>1245</v>
      </c>
      <c r="M1246">
        <f>IF(MONTH(A1246)=4,1,0)</f>
        <v>0</v>
      </c>
      <c r="N1246">
        <f>IF(MONTH(A1246)=8,1,0)</f>
        <v>0</v>
      </c>
      <c r="O1246">
        <f>IF(MONTH(A1246)=9,1,0)</f>
        <v>0</v>
      </c>
      <c r="P1246">
        <f>IF(MONTH(A1246)=10,1,0)</f>
        <v>0</v>
      </c>
      <c r="Q1246">
        <f>IF(MONTH(A1246)=12,1,0)</f>
        <v>0</v>
      </c>
      <c r="R1246">
        <f>IF(WEEKDAY(A1246)&gt;=6,1,0)</f>
        <v>1</v>
      </c>
      <c r="S1246">
        <v>8202</v>
      </c>
      <c r="T1246">
        <f>IF(MONTH(A1246)=2,1,0)</f>
        <v>0</v>
      </c>
      <c r="U1246">
        <f>IF(MONTH(A1246)=3,1,0)</f>
        <v>0</v>
      </c>
      <c r="V1246">
        <f>IF(MONTH(A1246)=5,1,0)</f>
        <v>1</v>
      </c>
      <c r="W1246">
        <f>IF(MONTH(A1246)=6,1,0)</f>
        <v>0</v>
      </c>
      <c r="X1246">
        <f>IF(MONTH(A1246)=7,1,0)</f>
        <v>0</v>
      </c>
      <c r="Y1246">
        <f>IF(MONTH(A1246)=11,1,0)</f>
        <v>0</v>
      </c>
    </row>
    <row r="1247" spans="1:25">
      <c r="A1247" s="1">
        <v>41790</v>
      </c>
      <c r="B1247">
        <v>7</v>
      </c>
      <c r="C1247">
        <v>144.71428571428572</v>
      </c>
      <c r="D1247">
        <v>1013</v>
      </c>
      <c r="E1247">
        <v>5</v>
      </c>
      <c r="F1247">
        <v>132.66000000000003</v>
      </c>
      <c r="G1247">
        <v>663.30000000000007</v>
      </c>
      <c r="H1247">
        <v>12</v>
      </c>
      <c r="I1247">
        <v>139.69166666666669</v>
      </c>
      <c r="J1247">
        <v>1676.3000000000002</v>
      </c>
      <c r="K1247">
        <v>0</v>
      </c>
      <c r="L1247">
        <v>1246</v>
      </c>
      <c r="M1247">
        <f>IF(MONTH(A1247)=4,1,0)</f>
        <v>0</v>
      </c>
      <c r="N1247">
        <f>IF(MONTH(A1247)=8,1,0)</f>
        <v>0</v>
      </c>
      <c r="O1247">
        <f>IF(MONTH(A1247)=9,1,0)</f>
        <v>0</v>
      </c>
      <c r="P1247">
        <f>IF(MONTH(A1247)=10,1,0)</f>
        <v>0</v>
      </c>
      <c r="Q1247">
        <f>IF(MONTH(A1247)=12,1,0)</f>
        <v>0</v>
      </c>
      <c r="R1247">
        <f>IF(WEEKDAY(A1247)&gt;=6,1,0)</f>
        <v>1</v>
      </c>
      <c r="S1247">
        <v>1155.4000000000001</v>
      </c>
      <c r="T1247">
        <f>IF(MONTH(A1247)=2,1,0)</f>
        <v>0</v>
      </c>
      <c r="U1247">
        <f>IF(MONTH(A1247)=3,1,0)</f>
        <v>0</v>
      </c>
      <c r="V1247">
        <f>IF(MONTH(A1247)=5,1,0)</f>
        <v>1</v>
      </c>
      <c r="W1247">
        <f>IF(MONTH(A1247)=6,1,0)</f>
        <v>0</v>
      </c>
      <c r="X1247">
        <f>IF(MONTH(A1247)=7,1,0)</f>
        <v>0</v>
      </c>
      <c r="Y1247">
        <f>IF(MONTH(A1247)=11,1,0)</f>
        <v>0</v>
      </c>
    </row>
    <row r="1248" spans="1:25">
      <c r="A1248" s="1">
        <v>41791</v>
      </c>
      <c r="B1248">
        <v>77</v>
      </c>
      <c r="C1248">
        <v>145.25974025974025</v>
      </c>
      <c r="D1248">
        <v>11185</v>
      </c>
      <c r="E1248">
        <v>3</v>
      </c>
      <c r="F1248">
        <v>117.7</v>
      </c>
      <c r="G1248">
        <v>353.1</v>
      </c>
      <c r="H1248">
        <v>80</v>
      </c>
      <c r="I1248">
        <v>144.22624999999999</v>
      </c>
      <c r="J1248">
        <v>11538.1</v>
      </c>
      <c r="K1248">
        <v>0</v>
      </c>
      <c r="L1248">
        <v>1247</v>
      </c>
      <c r="M1248">
        <f>IF(MONTH(A1248)=4,1,0)</f>
        <v>0</v>
      </c>
      <c r="N1248">
        <f>IF(MONTH(A1248)=8,1,0)</f>
        <v>0</v>
      </c>
      <c r="O1248">
        <f>IF(MONTH(A1248)=9,1,0)</f>
        <v>0</v>
      </c>
      <c r="P1248">
        <f>IF(MONTH(A1248)=10,1,0)</f>
        <v>0</v>
      </c>
      <c r="Q1248">
        <f>IF(MONTH(A1248)=12,1,0)</f>
        <v>0</v>
      </c>
      <c r="R1248">
        <f>IF(WEEKDAY(A1248)&gt;=6,1,0)</f>
        <v>0</v>
      </c>
      <c r="S1248">
        <v>1676.3000000000002</v>
      </c>
      <c r="T1248">
        <f>IF(MONTH(A1248)=2,1,0)</f>
        <v>0</v>
      </c>
      <c r="U1248">
        <f>IF(MONTH(A1248)=3,1,0)</f>
        <v>0</v>
      </c>
      <c r="V1248">
        <f>IF(MONTH(A1248)=5,1,0)</f>
        <v>0</v>
      </c>
      <c r="W1248">
        <f>IF(MONTH(A1248)=6,1,0)</f>
        <v>1</v>
      </c>
      <c r="X1248">
        <f>IF(MONTH(A1248)=7,1,0)</f>
        <v>0</v>
      </c>
      <c r="Y1248">
        <f>IF(MONTH(A1248)=11,1,0)</f>
        <v>0</v>
      </c>
    </row>
    <row r="1249" spans="1:25">
      <c r="A1249" s="1">
        <v>41792</v>
      </c>
      <c r="B1249">
        <v>94</v>
      </c>
      <c r="C1249">
        <v>150.51063829787233</v>
      </c>
      <c r="D1249">
        <v>14148</v>
      </c>
      <c r="E1249">
        <v>2</v>
      </c>
      <c r="F1249">
        <v>115.55</v>
      </c>
      <c r="G1249">
        <v>231.1</v>
      </c>
      <c r="H1249">
        <v>96</v>
      </c>
      <c r="I1249">
        <v>149.78229166666668</v>
      </c>
      <c r="J1249">
        <v>14379.1</v>
      </c>
      <c r="K1249">
        <v>0</v>
      </c>
      <c r="L1249">
        <v>1248</v>
      </c>
      <c r="M1249">
        <f>IF(MONTH(A1249)=4,1,0)</f>
        <v>0</v>
      </c>
      <c r="N1249">
        <f>IF(MONTH(A1249)=8,1,0)</f>
        <v>0</v>
      </c>
      <c r="O1249">
        <f>IF(MONTH(A1249)=9,1,0)</f>
        <v>0</v>
      </c>
      <c r="P1249">
        <f>IF(MONTH(A1249)=10,1,0)</f>
        <v>0</v>
      </c>
      <c r="Q1249">
        <f>IF(MONTH(A1249)=12,1,0)</f>
        <v>0</v>
      </c>
      <c r="R1249">
        <f>IF(WEEKDAY(A1249)&gt;=6,1,0)</f>
        <v>0</v>
      </c>
      <c r="S1249">
        <v>11538.1</v>
      </c>
      <c r="T1249">
        <f>IF(MONTH(A1249)=2,1,0)</f>
        <v>0</v>
      </c>
      <c r="U1249">
        <f>IF(MONTH(A1249)=3,1,0)</f>
        <v>0</v>
      </c>
      <c r="V1249">
        <f>IF(MONTH(A1249)=5,1,0)</f>
        <v>0</v>
      </c>
      <c r="W1249">
        <f>IF(MONTH(A1249)=6,1,0)</f>
        <v>1</v>
      </c>
      <c r="X1249">
        <f>IF(MONTH(A1249)=7,1,0)</f>
        <v>0</v>
      </c>
      <c r="Y1249">
        <f>IF(MONTH(A1249)=11,1,0)</f>
        <v>0</v>
      </c>
    </row>
    <row r="1250" spans="1:25">
      <c r="A1250" s="1">
        <v>41793</v>
      </c>
      <c r="B1250">
        <v>97</v>
      </c>
      <c r="C1250">
        <v>129.37113402061857</v>
      </c>
      <c r="D1250">
        <v>12549</v>
      </c>
      <c r="E1250">
        <v>1</v>
      </c>
      <c r="F1250">
        <v>70</v>
      </c>
      <c r="G1250">
        <v>70</v>
      </c>
      <c r="H1250">
        <v>98</v>
      </c>
      <c r="I1250">
        <v>128.76530612244898</v>
      </c>
      <c r="J1250">
        <v>12619</v>
      </c>
      <c r="K1250">
        <v>0</v>
      </c>
      <c r="L1250">
        <v>1249</v>
      </c>
      <c r="M1250">
        <f>IF(MONTH(A1250)=4,1,0)</f>
        <v>0</v>
      </c>
      <c r="N1250">
        <f>IF(MONTH(A1250)=8,1,0)</f>
        <v>0</v>
      </c>
      <c r="O1250">
        <f>IF(MONTH(A1250)=9,1,0)</f>
        <v>0</v>
      </c>
      <c r="P1250">
        <f>IF(MONTH(A1250)=10,1,0)</f>
        <v>0</v>
      </c>
      <c r="Q1250">
        <f>IF(MONTH(A1250)=12,1,0)</f>
        <v>0</v>
      </c>
      <c r="R1250">
        <f>IF(WEEKDAY(A1250)&gt;=6,1,0)</f>
        <v>0</v>
      </c>
      <c r="S1250">
        <v>14379.1</v>
      </c>
      <c r="T1250">
        <f>IF(MONTH(A1250)=2,1,0)</f>
        <v>0</v>
      </c>
      <c r="U1250">
        <f>IF(MONTH(A1250)=3,1,0)</f>
        <v>0</v>
      </c>
      <c r="V1250">
        <f>IF(MONTH(A1250)=5,1,0)</f>
        <v>0</v>
      </c>
      <c r="W1250">
        <f>IF(MONTH(A1250)=6,1,0)</f>
        <v>1</v>
      </c>
      <c r="X1250">
        <f>IF(MONTH(A1250)=7,1,0)</f>
        <v>0</v>
      </c>
      <c r="Y1250">
        <f>IF(MONTH(A1250)=11,1,0)</f>
        <v>0</v>
      </c>
    </row>
    <row r="1251" spans="1:25">
      <c r="A1251" s="1">
        <v>41794</v>
      </c>
      <c r="B1251">
        <v>95</v>
      </c>
      <c r="C1251">
        <v>126.61052631578947</v>
      </c>
      <c r="D1251">
        <v>12028</v>
      </c>
      <c r="E1251">
        <v>2</v>
      </c>
      <c r="F1251">
        <v>129.5</v>
      </c>
      <c r="G1251">
        <v>259</v>
      </c>
      <c r="H1251">
        <v>97</v>
      </c>
      <c r="I1251">
        <v>126.67010309278351</v>
      </c>
      <c r="J1251">
        <v>12287</v>
      </c>
      <c r="K1251">
        <v>0</v>
      </c>
      <c r="L1251">
        <v>1250</v>
      </c>
      <c r="M1251">
        <f>IF(MONTH(A1251)=4,1,0)</f>
        <v>0</v>
      </c>
      <c r="N1251">
        <f>IF(MONTH(A1251)=8,1,0)</f>
        <v>0</v>
      </c>
      <c r="O1251">
        <f>IF(MONTH(A1251)=9,1,0)</f>
        <v>0</v>
      </c>
      <c r="P1251">
        <f>IF(MONTH(A1251)=10,1,0)</f>
        <v>0</v>
      </c>
      <c r="Q1251">
        <f>IF(MONTH(A1251)=12,1,0)</f>
        <v>0</v>
      </c>
      <c r="R1251">
        <f>IF(WEEKDAY(A1251)&gt;=6,1,0)</f>
        <v>0</v>
      </c>
      <c r="S1251">
        <v>12619</v>
      </c>
      <c r="T1251">
        <f>IF(MONTH(A1251)=2,1,0)</f>
        <v>0</v>
      </c>
      <c r="U1251">
        <f>IF(MONTH(A1251)=3,1,0)</f>
        <v>0</v>
      </c>
      <c r="V1251">
        <f>IF(MONTH(A1251)=5,1,0)</f>
        <v>0</v>
      </c>
      <c r="W1251">
        <f>IF(MONTH(A1251)=6,1,0)</f>
        <v>1</v>
      </c>
      <c r="X1251">
        <f>IF(MONTH(A1251)=7,1,0)</f>
        <v>0</v>
      </c>
      <c r="Y1251">
        <f>IF(MONTH(A1251)=11,1,0)</f>
        <v>0</v>
      </c>
    </row>
    <row r="1252" spans="1:25">
      <c r="A1252" s="1">
        <v>41795</v>
      </c>
      <c r="B1252">
        <v>77</v>
      </c>
      <c r="C1252">
        <v>121.67532467532467</v>
      </c>
      <c r="D1252">
        <v>9369</v>
      </c>
      <c r="E1252">
        <v>11</v>
      </c>
      <c r="F1252">
        <v>106.91818181818181</v>
      </c>
      <c r="G1252">
        <v>1176.0999999999999</v>
      </c>
      <c r="H1252">
        <v>88</v>
      </c>
      <c r="I1252">
        <v>119.83068181818182</v>
      </c>
      <c r="J1252">
        <v>10545.1</v>
      </c>
      <c r="K1252">
        <v>0</v>
      </c>
      <c r="L1252">
        <v>1251</v>
      </c>
      <c r="M1252">
        <f>IF(MONTH(A1252)=4,1,0)</f>
        <v>0</v>
      </c>
      <c r="N1252">
        <f>IF(MONTH(A1252)=8,1,0)</f>
        <v>0</v>
      </c>
      <c r="O1252">
        <f>IF(MONTH(A1252)=9,1,0)</f>
        <v>0</v>
      </c>
      <c r="P1252">
        <f>IF(MONTH(A1252)=10,1,0)</f>
        <v>0</v>
      </c>
      <c r="Q1252">
        <f>IF(MONTH(A1252)=12,1,0)</f>
        <v>0</v>
      </c>
      <c r="R1252">
        <f>IF(WEEKDAY(A1252)&gt;=6,1,0)</f>
        <v>0</v>
      </c>
      <c r="S1252">
        <v>12287</v>
      </c>
      <c r="T1252">
        <f>IF(MONTH(A1252)=2,1,0)</f>
        <v>0</v>
      </c>
      <c r="U1252">
        <f>IF(MONTH(A1252)=3,1,0)</f>
        <v>0</v>
      </c>
      <c r="V1252">
        <f>IF(MONTH(A1252)=5,1,0)</f>
        <v>0</v>
      </c>
      <c r="W1252">
        <f>IF(MONTH(A1252)=6,1,0)</f>
        <v>1</v>
      </c>
      <c r="X1252">
        <f>IF(MONTH(A1252)=7,1,0)</f>
        <v>0</v>
      </c>
      <c r="Y1252">
        <f>IF(MONTH(A1252)=11,1,0)</f>
        <v>0</v>
      </c>
    </row>
    <row r="1253" spans="1:25">
      <c r="A1253" s="1">
        <v>41796</v>
      </c>
      <c r="B1253">
        <v>56</v>
      </c>
      <c r="C1253">
        <v>99.267857142857139</v>
      </c>
      <c r="D1253">
        <v>5559</v>
      </c>
      <c r="E1253">
        <v>7</v>
      </c>
      <c r="F1253">
        <v>113.75714285714285</v>
      </c>
      <c r="G1253">
        <v>796.3</v>
      </c>
      <c r="H1253">
        <v>63</v>
      </c>
      <c r="I1253">
        <v>100.87777777777778</v>
      </c>
      <c r="J1253">
        <v>6355.3</v>
      </c>
      <c r="K1253">
        <v>0</v>
      </c>
      <c r="L1253">
        <v>1252</v>
      </c>
      <c r="M1253">
        <f>IF(MONTH(A1253)=4,1,0)</f>
        <v>0</v>
      </c>
      <c r="N1253">
        <f>IF(MONTH(A1253)=8,1,0)</f>
        <v>0</v>
      </c>
      <c r="O1253">
        <f>IF(MONTH(A1253)=9,1,0)</f>
        <v>0</v>
      </c>
      <c r="P1253">
        <f>IF(MONTH(A1253)=10,1,0)</f>
        <v>0</v>
      </c>
      <c r="Q1253">
        <f>IF(MONTH(A1253)=12,1,0)</f>
        <v>0</v>
      </c>
      <c r="R1253">
        <f>IF(WEEKDAY(A1253)&gt;=6,1,0)</f>
        <v>1</v>
      </c>
      <c r="S1253">
        <v>10545.1</v>
      </c>
      <c r="T1253">
        <f>IF(MONTH(A1253)=2,1,0)</f>
        <v>0</v>
      </c>
      <c r="U1253">
        <f>IF(MONTH(A1253)=3,1,0)</f>
        <v>0</v>
      </c>
      <c r="V1253">
        <f>IF(MONTH(A1253)=5,1,0)</f>
        <v>0</v>
      </c>
      <c r="W1253">
        <f>IF(MONTH(A1253)=6,1,0)</f>
        <v>1</v>
      </c>
      <c r="X1253">
        <f>IF(MONTH(A1253)=7,1,0)</f>
        <v>0</v>
      </c>
      <c r="Y1253">
        <f>IF(MONTH(A1253)=11,1,0)</f>
        <v>0</v>
      </c>
    </row>
    <row r="1254" spans="1:25">
      <c r="A1254" s="1">
        <v>41797</v>
      </c>
      <c r="B1254">
        <v>14</v>
      </c>
      <c r="C1254">
        <v>125.35714285714286</v>
      </c>
      <c r="D1254">
        <v>1755</v>
      </c>
      <c r="E1254">
        <v>7</v>
      </c>
      <c r="F1254">
        <v>128.05714285714285</v>
      </c>
      <c r="G1254">
        <v>896.4</v>
      </c>
      <c r="H1254">
        <v>21</v>
      </c>
      <c r="I1254">
        <v>126.25714285714287</v>
      </c>
      <c r="J1254">
        <v>2651.4</v>
      </c>
      <c r="K1254">
        <v>0</v>
      </c>
      <c r="L1254">
        <v>1253</v>
      </c>
      <c r="M1254">
        <f>IF(MONTH(A1254)=4,1,0)</f>
        <v>0</v>
      </c>
      <c r="N1254">
        <f>IF(MONTH(A1254)=8,1,0)</f>
        <v>0</v>
      </c>
      <c r="O1254">
        <f>IF(MONTH(A1254)=9,1,0)</f>
        <v>0</v>
      </c>
      <c r="P1254">
        <f>IF(MONTH(A1254)=10,1,0)</f>
        <v>0</v>
      </c>
      <c r="Q1254">
        <f>IF(MONTH(A1254)=12,1,0)</f>
        <v>0</v>
      </c>
      <c r="R1254">
        <f>IF(WEEKDAY(A1254)&gt;=6,1,0)</f>
        <v>1</v>
      </c>
      <c r="S1254">
        <v>6355.3</v>
      </c>
      <c r="T1254">
        <f>IF(MONTH(A1254)=2,1,0)</f>
        <v>0</v>
      </c>
      <c r="U1254">
        <f>IF(MONTH(A1254)=3,1,0)</f>
        <v>0</v>
      </c>
      <c r="V1254">
        <f>IF(MONTH(A1254)=5,1,0)</f>
        <v>0</v>
      </c>
      <c r="W1254">
        <f>IF(MONTH(A1254)=6,1,0)</f>
        <v>1</v>
      </c>
      <c r="X1254">
        <f>IF(MONTH(A1254)=7,1,0)</f>
        <v>0</v>
      </c>
      <c r="Y1254">
        <f>IF(MONTH(A1254)=11,1,0)</f>
        <v>0</v>
      </c>
    </row>
    <row r="1255" spans="1:25">
      <c r="A1255" s="1">
        <v>41798</v>
      </c>
      <c r="B1255">
        <v>6</v>
      </c>
      <c r="C1255">
        <v>141.5</v>
      </c>
      <c r="D1255">
        <v>849</v>
      </c>
      <c r="E1255">
        <v>8</v>
      </c>
      <c r="F1255">
        <v>102.98125</v>
      </c>
      <c r="G1255">
        <v>823.85</v>
      </c>
      <c r="H1255">
        <v>14</v>
      </c>
      <c r="I1255">
        <v>119.48928571428571</v>
      </c>
      <c r="J1255">
        <v>1672.85</v>
      </c>
      <c r="K1255">
        <v>0</v>
      </c>
      <c r="L1255">
        <v>1254</v>
      </c>
      <c r="M1255">
        <f>IF(MONTH(A1255)=4,1,0)</f>
        <v>0</v>
      </c>
      <c r="N1255">
        <f>IF(MONTH(A1255)=8,1,0)</f>
        <v>0</v>
      </c>
      <c r="O1255">
        <f>IF(MONTH(A1255)=9,1,0)</f>
        <v>0</v>
      </c>
      <c r="P1255">
        <f>IF(MONTH(A1255)=10,1,0)</f>
        <v>0</v>
      </c>
      <c r="Q1255">
        <f>IF(MONTH(A1255)=12,1,0)</f>
        <v>0</v>
      </c>
      <c r="R1255">
        <f>IF(WEEKDAY(A1255)&gt;=6,1,0)</f>
        <v>0</v>
      </c>
      <c r="S1255">
        <v>2651.4</v>
      </c>
      <c r="T1255">
        <f>IF(MONTH(A1255)=2,1,0)</f>
        <v>0</v>
      </c>
      <c r="U1255">
        <f>IF(MONTH(A1255)=3,1,0)</f>
        <v>0</v>
      </c>
      <c r="V1255">
        <f>IF(MONTH(A1255)=5,1,0)</f>
        <v>0</v>
      </c>
      <c r="W1255">
        <f>IF(MONTH(A1255)=6,1,0)</f>
        <v>1</v>
      </c>
      <c r="X1255">
        <f>IF(MONTH(A1255)=7,1,0)</f>
        <v>0</v>
      </c>
      <c r="Y1255">
        <f>IF(MONTH(A1255)=11,1,0)</f>
        <v>0</v>
      </c>
    </row>
    <row r="1256" spans="1:25">
      <c r="A1256" s="1">
        <v>41799</v>
      </c>
      <c r="B1256">
        <v>48</v>
      </c>
      <c r="C1256">
        <v>165.5625</v>
      </c>
      <c r="D1256">
        <v>7947</v>
      </c>
      <c r="E1256">
        <v>12</v>
      </c>
      <c r="F1256">
        <v>97.174999999999997</v>
      </c>
      <c r="G1256">
        <v>1166.0999999999999</v>
      </c>
      <c r="H1256">
        <v>60</v>
      </c>
      <c r="I1256">
        <v>151.88500000000002</v>
      </c>
      <c r="J1256">
        <v>9113.1</v>
      </c>
      <c r="K1256">
        <v>0</v>
      </c>
      <c r="L1256">
        <v>1255</v>
      </c>
      <c r="M1256">
        <f>IF(MONTH(A1256)=4,1,0)</f>
        <v>0</v>
      </c>
      <c r="N1256">
        <f>IF(MONTH(A1256)=8,1,0)</f>
        <v>0</v>
      </c>
      <c r="O1256">
        <f>IF(MONTH(A1256)=9,1,0)</f>
        <v>0</v>
      </c>
      <c r="P1256">
        <f>IF(MONTH(A1256)=10,1,0)</f>
        <v>0</v>
      </c>
      <c r="Q1256">
        <f>IF(MONTH(A1256)=12,1,0)</f>
        <v>0</v>
      </c>
      <c r="R1256">
        <f>IF(WEEKDAY(A1256)&gt;=6,1,0)</f>
        <v>0</v>
      </c>
      <c r="S1256">
        <v>1672.85</v>
      </c>
      <c r="T1256">
        <f>IF(MONTH(A1256)=2,1,0)</f>
        <v>0</v>
      </c>
      <c r="U1256">
        <f>IF(MONTH(A1256)=3,1,0)</f>
        <v>0</v>
      </c>
      <c r="V1256">
        <f>IF(MONTH(A1256)=5,1,0)</f>
        <v>0</v>
      </c>
      <c r="W1256">
        <f>IF(MONTH(A1256)=6,1,0)</f>
        <v>1</v>
      </c>
      <c r="X1256">
        <f>IF(MONTH(A1256)=7,1,0)</f>
        <v>0</v>
      </c>
      <c r="Y1256">
        <f>IF(MONTH(A1256)=11,1,0)</f>
        <v>0</v>
      </c>
    </row>
    <row r="1257" spans="1:25">
      <c r="A1257" s="1">
        <v>41800</v>
      </c>
      <c r="B1257">
        <v>62</v>
      </c>
      <c r="C1257">
        <v>170.12903225806451</v>
      </c>
      <c r="D1257">
        <v>10548</v>
      </c>
      <c r="E1257">
        <v>7</v>
      </c>
      <c r="F1257">
        <v>99.728571428571428</v>
      </c>
      <c r="G1257">
        <v>698.1</v>
      </c>
      <c r="H1257">
        <v>69</v>
      </c>
      <c r="I1257">
        <v>162.98695652173913</v>
      </c>
      <c r="J1257">
        <v>11246.1</v>
      </c>
      <c r="K1257">
        <v>0</v>
      </c>
      <c r="L1257">
        <v>1256</v>
      </c>
      <c r="M1257">
        <f>IF(MONTH(A1257)=4,1,0)</f>
        <v>0</v>
      </c>
      <c r="N1257">
        <f>IF(MONTH(A1257)=8,1,0)</f>
        <v>0</v>
      </c>
      <c r="O1257">
        <f>IF(MONTH(A1257)=9,1,0)</f>
        <v>0</v>
      </c>
      <c r="P1257">
        <f>IF(MONTH(A1257)=10,1,0)</f>
        <v>0</v>
      </c>
      <c r="Q1257">
        <f>IF(MONTH(A1257)=12,1,0)</f>
        <v>0</v>
      </c>
      <c r="R1257">
        <f>IF(WEEKDAY(A1257)&gt;=6,1,0)</f>
        <v>0</v>
      </c>
      <c r="S1257">
        <v>9113.1</v>
      </c>
      <c r="T1257">
        <f>IF(MONTH(A1257)=2,1,0)</f>
        <v>0</v>
      </c>
      <c r="U1257">
        <f>IF(MONTH(A1257)=3,1,0)</f>
        <v>0</v>
      </c>
      <c r="V1257">
        <f>IF(MONTH(A1257)=5,1,0)</f>
        <v>0</v>
      </c>
      <c r="W1257">
        <f>IF(MONTH(A1257)=6,1,0)</f>
        <v>1</v>
      </c>
      <c r="X1257">
        <f>IF(MONTH(A1257)=7,1,0)</f>
        <v>0</v>
      </c>
      <c r="Y1257">
        <f>IF(MONTH(A1257)=11,1,0)</f>
        <v>0</v>
      </c>
    </row>
    <row r="1258" spans="1:25">
      <c r="A1258" s="1">
        <v>41801</v>
      </c>
      <c r="B1258">
        <v>95</v>
      </c>
      <c r="C1258">
        <v>154.05263157894737</v>
      </c>
      <c r="D1258">
        <v>14635</v>
      </c>
      <c r="E1258">
        <v>3</v>
      </c>
      <c r="F1258">
        <v>70</v>
      </c>
      <c r="G1258">
        <v>210</v>
      </c>
      <c r="H1258">
        <v>98</v>
      </c>
      <c r="I1258">
        <v>151.4795918367347</v>
      </c>
      <c r="J1258">
        <v>14845</v>
      </c>
      <c r="K1258">
        <v>0</v>
      </c>
      <c r="L1258">
        <v>1257</v>
      </c>
      <c r="M1258">
        <f>IF(MONTH(A1258)=4,1,0)</f>
        <v>0</v>
      </c>
      <c r="N1258">
        <f>IF(MONTH(A1258)=8,1,0)</f>
        <v>0</v>
      </c>
      <c r="O1258">
        <f>IF(MONTH(A1258)=9,1,0)</f>
        <v>0</v>
      </c>
      <c r="P1258">
        <f>IF(MONTH(A1258)=10,1,0)</f>
        <v>0</v>
      </c>
      <c r="Q1258">
        <f>IF(MONTH(A1258)=12,1,0)</f>
        <v>0</v>
      </c>
      <c r="R1258">
        <f>IF(WEEKDAY(A1258)&gt;=6,1,0)</f>
        <v>0</v>
      </c>
      <c r="S1258">
        <v>11246.1</v>
      </c>
      <c r="T1258">
        <f>IF(MONTH(A1258)=2,1,0)</f>
        <v>0</v>
      </c>
      <c r="U1258">
        <f>IF(MONTH(A1258)=3,1,0)</f>
        <v>0</v>
      </c>
      <c r="V1258">
        <f>IF(MONTH(A1258)=5,1,0)</f>
        <v>0</v>
      </c>
      <c r="W1258">
        <f>IF(MONTH(A1258)=6,1,0)</f>
        <v>1</v>
      </c>
      <c r="X1258">
        <f>IF(MONTH(A1258)=7,1,0)</f>
        <v>0</v>
      </c>
      <c r="Y1258">
        <f>IF(MONTH(A1258)=11,1,0)</f>
        <v>0</v>
      </c>
    </row>
    <row r="1259" spans="1:25">
      <c r="A1259" s="1">
        <v>41802</v>
      </c>
      <c r="B1259">
        <v>69</v>
      </c>
      <c r="C1259">
        <v>150.81159420289856</v>
      </c>
      <c r="D1259">
        <v>10406</v>
      </c>
      <c r="E1259">
        <v>6</v>
      </c>
      <c r="F1259">
        <v>86.5</v>
      </c>
      <c r="G1259">
        <v>519</v>
      </c>
      <c r="H1259">
        <v>75</v>
      </c>
      <c r="I1259">
        <v>145.66666666666666</v>
      </c>
      <c r="J1259">
        <v>10925</v>
      </c>
      <c r="K1259">
        <v>0</v>
      </c>
      <c r="L1259">
        <v>1258</v>
      </c>
      <c r="M1259">
        <f>IF(MONTH(A1259)=4,1,0)</f>
        <v>0</v>
      </c>
      <c r="N1259">
        <f>IF(MONTH(A1259)=8,1,0)</f>
        <v>0</v>
      </c>
      <c r="O1259">
        <f>IF(MONTH(A1259)=9,1,0)</f>
        <v>0</v>
      </c>
      <c r="P1259">
        <f>IF(MONTH(A1259)=10,1,0)</f>
        <v>0</v>
      </c>
      <c r="Q1259">
        <f>IF(MONTH(A1259)=12,1,0)</f>
        <v>0</v>
      </c>
      <c r="R1259">
        <f>IF(WEEKDAY(A1259)&gt;=6,1,0)</f>
        <v>0</v>
      </c>
      <c r="S1259">
        <v>14845</v>
      </c>
      <c r="T1259">
        <f>IF(MONTH(A1259)=2,1,0)</f>
        <v>0</v>
      </c>
      <c r="U1259">
        <f>IF(MONTH(A1259)=3,1,0)</f>
        <v>0</v>
      </c>
      <c r="V1259">
        <f>IF(MONTH(A1259)=5,1,0)</f>
        <v>0</v>
      </c>
      <c r="W1259">
        <f>IF(MONTH(A1259)=6,1,0)</f>
        <v>1</v>
      </c>
      <c r="X1259">
        <f>IF(MONTH(A1259)=7,1,0)</f>
        <v>0</v>
      </c>
      <c r="Y1259">
        <f>IF(MONTH(A1259)=11,1,0)</f>
        <v>0</v>
      </c>
    </row>
    <row r="1260" spans="1:25">
      <c r="A1260" s="1">
        <v>41803</v>
      </c>
      <c r="B1260">
        <v>0</v>
      </c>
      <c r="C1260">
        <v>0</v>
      </c>
      <c r="D1260">
        <v>0</v>
      </c>
      <c r="E1260">
        <v>10</v>
      </c>
      <c r="F1260">
        <v>118.32000000000001</v>
      </c>
      <c r="G1260">
        <v>1183.2</v>
      </c>
      <c r="H1260">
        <v>10</v>
      </c>
      <c r="I1260">
        <v>118.32000000000001</v>
      </c>
      <c r="J1260">
        <v>1183.2</v>
      </c>
      <c r="K1260">
        <v>0</v>
      </c>
      <c r="L1260">
        <v>1259</v>
      </c>
      <c r="M1260">
        <f>IF(MONTH(A1260)=4,1,0)</f>
        <v>0</v>
      </c>
      <c r="N1260">
        <f>IF(MONTH(A1260)=8,1,0)</f>
        <v>0</v>
      </c>
      <c r="O1260">
        <f>IF(MONTH(A1260)=9,1,0)</f>
        <v>0</v>
      </c>
      <c r="P1260">
        <f>IF(MONTH(A1260)=10,1,0)</f>
        <v>0</v>
      </c>
      <c r="Q1260">
        <f>IF(MONTH(A1260)=12,1,0)</f>
        <v>0</v>
      </c>
      <c r="R1260">
        <f>IF(WEEKDAY(A1260)&gt;=6,1,0)</f>
        <v>1</v>
      </c>
      <c r="S1260">
        <v>10925</v>
      </c>
      <c r="T1260">
        <f>IF(MONTH(A1260)=2,1,0)</f>
        <v>0</v>
      </c>
      <c r="U1260">
        <f>IF(MONTH(A1260)=3,1,0)</f>
        <v>0</v>
      </c>
      <c r="V1260">
        <f>IF(MONTH(A1260)=5,1,0)</f>
        <v>0</v>
      </c>
      <c r="W1260">
        <f>IF(MONTH(A1260)=6,1,0)</f>
        <v>1</v>
      </c>
      <c r="X1260">
        <f>IF(MONTH(A1260)=7,1,0)</f>
        <v>0</v>
      </c>
      <c r="Y1260">
        <f>IF(MONTH(A1260)=11,1,0)</f>
        <v>0</v>
      </c>
    </row>
    <row r="1261" spans="1:25">
      <c r="A1261" s="1">
        <v>41804</v>
      </c>
      <c r="B1261">
        <v>0</v>
      </c>
      <c r="C1261">
        <v>0</v>
      </c>
      <c r="D1261">
        <v>0</v>
      </c>
      <c r="E1261">
        <v>14</v>
      </c>
      <c r="F1261">
        <v>131.1142857142857</v>
      </c>
      <c r="G1261">
        <v>1835.5999999999997</v>
      </c>
      <c r="H1261">
        <v>14</v>
      </c>
      <c r="I1261">
        <v>131.1142857142857</v>
      </c>
      <c r="J1261">
        <v>1835.5999999999997</v>
      </c>
      <c r="K1261">
        <v>0</v>
      </c>
      <c r="L1261">
        <v>1260</v>
      </c>
      <c r="M1261">
        <f>IF(MONTH(A1261)=4,1,0)</f>
        <v>0</v>
      </c>
      <c r="N1261">
        <f>IF(MONTH(A1261)=8,1,0)</f>
        <v>0</v>
      </c>
      <c r="O1261">
        <f>IF(MONTH(A1261)=9,1,0)</f>
        <v>0</v>
      </c>
      <c r="P1261">
        <f>IF(MONTH(A1261)=10,1,0)</f>
        <v>0</v>
      </c>
      <c r="Q1261">
        <f>IF(MONTH(A1261)=12,1,0)</f>
        <v>0</v>
      </c>
      <c r="R1261">
        <f>IF(WEEKDAY(A1261)&gt;=6,1,0)</f>
        <v>1</v>
      </c>
      <c r="S1261">
        <v>1183.2</v>
      </c>
      <c r="T1261">
        <f>IF(MONTH(A1261)=2,1,0)</f>
        <v>0</v>
      </c>
      <c r="U1261">
        <f>IF(MONTH(A1261)=3,1,0)</f>
        <v>0</v>
      </c>
      <c r="V1261">
        <f>IF(MONTH(A1261)=5,1,0)</f>
        <v>0</v>
      </c>
      <c r="W1261">
        <f>IF(MONTH(A1261)=6,1,0)</f>
        <v>1</v>
      </c>
      <c r="X1261">
        <f>IF(MONTH(A1261)=7,1,0)</f>
        <v>0</v>
      </c>
      <c r="Y1261">
        <f>IF(MONTH(A1261)=11,1,0)</f>
        <v>0</v>
      </c>
    </row>
    <row r="1262" spans="1:25">
      <c r="A1262" s="1">
        <v>41805</v>
      </c>
      <c r="B1262">
        <v>6</v>
      </c>
      <c r="C1262">
        <v>159</v>
      </c>
      <c r="D1262">
        <v>954</v>
      </c>
      <c r="E1262">
        <v>5</v>
      </c>
      <c r="F1262">
        <v>118.22</v>
      </c>
      <c r="G1262">
        <v>591.1</v>
      </c>
      <c r="H1262">
        <v>11</v>
      </c>
      <c r="I1262">
        <v>140.46363636363637</v>
      </c>
      <c r="J1262">
        <v>1545.1</v>
      </c>
      <c r="K1262">
        <v>0</v>
      </c>
      <c r="L1262">
        <v>1261</v>
      </c>
      <c r="M1262">
        <f>IF(MONTH(A1262)=4,1,0)</f>
        <v>0</v>
      </c>
      <c r="N1262">
        <f>IF(MONTH(A1262)=8,1,0)</f>
        <v>0</v>
      </c>
      <c r="O1262">
        <f>IF(MONTH(A1262)=9,1,0)</f>
        <v>0</v>
      </c>
      <c r="P1262">
        <f>IF(MONTH(A1262)=10,1,0)</f>
        <v>0</v>
      </c>
      <c r="Q1262">
        <f>IF(MONTH(A1262)=12,1,0)</f>
        <v>0</v>
      </c>
      <c r="R1262">
        <f>IF(WEEKDAY(A1262)&gt;=6,1,0)</f>
        <v>0</v>
      </c>
      <c r="S1262">
        <v>1835.5999999999997</v>
      </c>
      <c r="T1262">
        <f>IF(MONTH(A1262)=2,1,0)</f>
        <v>0</v>
      </c>
      <c r="U1262">
        <f>IF(MONTH(A1262)=3,1,0)</f>
        <v>0</v>
      </c>
      <c r="V1262">
        <f>IF(MONTH(A1262)=5,1,0)</f>
        <v>0</v>
      </c>
      <c r="W1262">
        <f>IF(MONTH(A1262)=6,1,0)</f>
        <v>1</v>
      </c>
      <c r="X1262">
        <f>IF(MONTH(A1262)=7,1,0)</f>
        <v>0</v>
      </c>
      <c r="Y1262">
        <f>IF(MONTH(A1262)=11,1,0)</f>
        <v>0</v>
      </c>
    </row>
    <row r="1263" spans="1:25">
      <c r="A1263" s="1">
        <v>41806</v>
      </c>
      <c r="B1263">
        <v>71</v>
      </c>
      <c r="C1263">
        <v>146.3943661971831</v>
      </c>
      <c r="D1263">
        <v>10394</v>
      </c>
      <c r="E1263">
        <v>4</v>
      </c>
      <c r="F1263">
        <v>82.25</v>
      </c>
      <c r="G1263">
        <v>329</v>
      </c>
      <c r="H1263">
        <v>75</v>
      </c>
      <c r="I1263">
        <v>142.97333333333333</v>
      </c>
      <c r="J1263">
        <v>10723</v>
      </c>
      <c r="K1263">
        <v>0</v>
      </c>
      <c r="L1263">
        <v>1262</v>
      </c>
      <c r="M1263">
        <f>IF(MONTH(A1263)=4,1,0)</f>
        <v>0</v>
      </c>
      <c r="N1263">
        <f>IF(MONTH(A1263)=8,1,0)</f>
        <v>0</v>
      </c>
      <c r="O1263">
        <f>IF(MONTH(A1263)=9,1,0)</f>
        <v>0</v>
      </c>
      <c r="P1263">
        <f>IF(MONTH(A1263)=10,1,0)</f>
        <v>0</v>
      </c>
      <c r="Q1263">
        <f>IF(MONTH(A1263)=12,1,0)</f>
        <v>0</v>
      </c>
      <c r="R1263">
        <f>IF(WEEKDAY(A1263)&gt;=6,1,0)</f>
        <v>0</v>
      </c>
      <c r="S1263">
        <v>1545.1</v>
      </c>
      <c r="T1263">
        <f>IF(MONTH(A1263)=2,1,0)</f>
        <v>0</v>
      </c>
      <c r="U1263">
        <f>IF(MONTH(A1263)=3,1,0)</f>
        <v>0</v>
      </c>
      <c r="V1263">
        <f>IF(MONTH(A1263)=5,1,0)</f>
        <v>0</v>
      </c>
      <c r="W1263">
        <f>IF(MONTH(A1263)=6,1,0)</f>
        <v>1</v>
      </c>
      <c r="X1263">
        <f>IF(MONTH(A1263)=7,1,0)</f>
        <v>0</v>
      </c>
      <c r="Y1263">
        <f>IF(MONTH(A1263)=11,1,0)</f>
        <v>0</v>
      </c>
    </row>
    <row r="1264" spans="1:25">
      <c r="A1264" s="1">
        <v>41807</v>
      </c>
      <c r="B1264">
        <v>71</v>
      </c>
      <c r="C1264">
        <v>144</v>
      </c>
      <c r="D1264">
        <v>10224</v>
      </c>
      <c r="E1264">
        <v>16</v>
      </c>
      <c r="F1264">
        <v>114.19374999999999</v>
      </c>
      <c r="G1264">
        <v>1827.1</v>
      </c>
      <c r="H1264">
        <v>87</v>
      </c>
      <c r="I1264">
        <v>138.51839080459771</v>
      </c>
      <c r="J1264">
        <v>12051.1</v>
      </c>
      <c r="K1264">
        <v>0</v>
      </c>
      <c r="L1264">
        <v>1263</v>
      </c>
      <c r="M1264">
        <f>IF(MONTH(A1264)=4,1,0)</f>
        <v>0</v>
      </c>
      <c r="N1264">
        <f>IF(MONTH(A1264)=8,1,0)</f>
        <v>0</v>
      </c>
      <c r="O1264">
        <f>IF(MONTH(A1264)=9,1,0)</f>
        <v>0</v>
      </c>
      <c r="P1264">
        <f>IF(MONTH(A1264)=10,1,0)</f>
        <v>0</v>
      </c>
      <c r="Q1264">
        <f>IF(MONTH(A1264)=12,1,0)</f>
        <v>0</v>
      </c>
      <c r="R1264">
        <f>IF(WEEKDAY(A1264)&gt;=6,1,0)</f>
        <v>0</v>
      </c>
      <c r="S1264">
        <v>10723</v>
      </c>
      <c r="T1264">
        <f>IF(MONTH(A1264)=2,1,0)</f>
        <v>0</v>
      </c>
      <c r="U1264">
        <f>IF(MONTH(A1264)=3,1,0)</f>
        <v>0</v>
      </c>
      <c r="V1264">
        <f>IF(MONTH(A1264)=5,1,0)</f>
        <v>0</v>
      </c>
      <c r="W1264">
        <f>IF(MONTH(A1264)=6,1,0)</f>
        <v>1</v>
      </c>
      <c r="X1264">
        <f>IF(MONTH(A1264)=7,1,0)</f>
        <v>0</v>
      </c>
      <c r="Y1264">
        <f>IF(MONTH(A1264)=11,1,0)</f>
        <v>0</v>
      </c>
    </row>
    <row r="1265" spans="1:25">
      <c r="A1265" s="1">
        <v>41808</v>
      </c>
      <c r="B1265">
        <v>8</v>
      </c>
      <c r="C1265">
        <v>140.25</v>
      </c>
      <c r="D1265">
        <v>1122</v>
      </c>
      <c r="E1265">
        <v>16</v>
      </c>
      <c r="F1265">
        <v>117.38124999999999</v>
      </c>
      <c r="G1265">
        <v>1878.1</v>
      </c>
      <c r="H1265">
        <v>24</v>
      </c>
      <c r="I1265">
        <v>125.00416666666666</v>
      </c>
      <c r="J1265">
        <v>3000.1</v>
      </c>
      <c r="K1265">
        <v>0</v>
      </c>
      <c r="L1265">
        <v>1264</v>
      </c>
      <c r="M1265">
        <f>IF(MONTH(A1265)=4,1,0)</f>
        <v>0</v>
      </c>
      <c r="N1265">
        <f>IF(MONTH(A1265)=8,1,0)</f>
        <v>0</v>
      </c>
      <c r="O1265">
        <f>IF(MONTH(A1265)=9,1,0)</f>
        <v>0</v>
      </c>
      <c r="P1265">
        <f>IF(MONTH(A1265)=10,1,0)</f>
        <v>0</v>
      </c>
      <c r="Q1265">
        <f>IF(MONTH(A1265)=12,1,0)</f>
        <v>0</v>
      </c>
      <c r="R1265">
        <f>IF(WEEKDAY(A1265)&gt;=6,1,0)</f>
        <v>0</v>
      </c>
      <c r="S1265">
        <v>12051.1</v>
      </c>
      <c r="T1265">
        <f>IF(MONTH(A1265)=2,1,0)</f>
        <v>0</v>
      </c>
      <c r="U1265">
        <f>IF(MONTH(A1265)=3,1,0)</f>
        <v>0</v>
      </c>
      <c r="V1265">
        <f>IF(MONTH(A1265)=5,1,0)</f>
        <v>0</v>
      </c>
      <c r="W1265">
        <f>IF(MONTH(A1265)=6,1,0)</f>
        <v>1</v>
      </c>
      <c r="X1265">
        <f>IF(MONTH(A1265)=7,1,0)</f>
        <v>0</v>
      </c>
      <c r="Y1265">
        <f>IF(MONTH(A1265)=11,1,0)</f>
        <v>0</v>
      </c>
    </row>
    <row r="1266" spans="1:25">
      <c r="A1266" s="1">
        <v>41809</v>
      </c>
      <c r="B1266">
        <v>42</v>
      </c>
      <c r="C1266">
        <v>148.16666666666666</v>
      </c>
      <c r="D1266">
        <v>6223</v>
      </c>
      <c r="E1266">
        <v>13</v>
      </c>
      <c r="F1266">
        <v>121.4076923076923</v>
      </c>
      <c r="G1266">
        <v>1578.3</v>
      </c>
      <c r="H1266">
        <v>55</v>
      </c>
      <c r="I1266">
        <v>141.84181818181818</v>
      </c>
      <c r="J1266">
        <v>7801.3</v>
      </c>
      <c r="K1266">
        <v>0</v>
      </c>
      <c r="L1266">
        <v>1265</v>
      </c>
      <c r="M1266">
        <f>IF(MONTH(A1266)=4,1,0)</f>
        <v>0</v>
      </c>
      <c r="N1266">
        <f>IF(MONTH(A1266)=8,1,0)</f>
        <v>0</v>
      </c>
      <c r="O1266">
        <f>IF(MONTH(A1266)=9,1,0)</f>
        <v>0</v>
      </c>
      <c r="P1266">
        <f>IF(MONTH(A1266)=10,1,0)</f>
        <v>0</v>
      </c>
      <c r="Q1266">
        <f>IF(MONTH(A1266)=12,1,0)</f>
        <v>0</v>
      </c>
      <c r="R1266">
        <f>IF(WEEKDAY(A1266)&gt;=6,1,0)</f>
        <v>0</v>
      </c>
      <c r="S1266">
        <v>3000.1</v>
      </c>
      <c r="T1266">
        <f>IF(MONTH(A1266)=2,1,0)</f>
        <v>0</v>
      </c>
      <c r="U1266">
        <f>IF(MONTH(A1266)=3,1,0)</f>
        <v>0</v>
      </c>
      <c r="V1266">
        <f>IF(MONTH(A1266)=5,1,0)</f>
        <v>0</v>
      </c>
      <c r="W1266">
        <f>IF(MONTH(A1266)=6,1,0)</f>
        <v>1</v>
      </c>
      <c r="X1266">
        <f>IF(MONTH(A1266)=7,1,0)</f>
        <v>0</v>
      </c>
      <c r="Y1266">
        <f>IF(MONTH(A1266)=11,1,0)</f>
        <v>0</v>
      </c>
    </row>
    <row r="1267" spans="1:25">
      <c r="A1267" s="1">
        <v>41810</v>
      </c>
      <c r="B1267">
        <v>15</v>
      </c>
      <c r="C1267">
        <v>149</v>
      </c>
      <c r="D1267">
        <v>2235</v>
      </c>
      <c r="E1267">
        <v>29</v>
      </c>
      <c r="F1267">
        <v>122.69310344827586</v>
      </c>
      <c r="G1267">
        <v>3558.1</v>
      </c>
      <c r="H1267">
        <v>44</v>
      </c>
      <c r="I1267">
        <v>131.66136363636363</v>
      </c>
      <c r="J1267">
        <v>5793.1</v>
      </c>
      <c r="K1267">
        <v>0</v>
      </c>
      <c r="L1267">
        <v>1266</v>
      </c>
      <c r="M1267">
        <f>IF(MONTH(A1267)=4,1,0)</f>
        <v>0</v>
      </c>
      <c r="N1267">
        <f>IF(MONTH(A1267)=8,1,0)</f>
        <v>0</v>
      </c>
      <c r="O1267">
        <f>IF(MONTH(A1267)=9,1,0)</f>
        <v>0</v>
      </c>
      <c r="P1267">
        <f>IF(MONTH(A1267)=10,1,0)</f>
        <v>0</v>
      </c>
      <c r="Q1267">
        <f>IF(MONTH(A1267)=12,1,0)</f>
        <v>0</v>
      </c>
      <c r="R1267">
        <f>IF(WEEKDAY(A1267)&gt;=6,1,0)</f>
        <v>1</v>
      </c>
      <c r="S1267">
        <v>7801.3</v>
      </c>
      <c r="T1267">
        <f>IF(MONTH(A1267)=2,1,0)</f>
        <v>0</v>
      </c>
      <c r="U1267">
        <f>IF(MONTH(A1267)=3,1,0)</f>
        <v>0</v>
      </c>
      <c r="V1267">
        <f>IF(MONTH(A1267)=5,1,0)</f>
        <v>0</v>
      </c>
      <c r="W1267">
        <f>IF(MONTH(A1267)=6,1,0)</f>
        <v>1</v>
      </c>
      <c r="X1267">
        <f>IF(MONTH(A1267)=7,1,0)</f>
        <v>0</v>
      </c>
      <c r="Y1267">
        <f>IF(MONTH(A1267)=11,1,0)</f>
        <v>0</v>
      </c>
    </row>
    <row r="1268" spans="1:25">
      <c r="A1268" s="1">
        <v>41811</v>
      </c>
      <c r="B1268">
        <v>1</v>
      </c>
      <c r="C1268">
        <v>149</v>
      </c>
      <c r="D1268">
        <v>149</v>
      </c>
      <c r="E1268">
        <v>31</v>
      </c>
      <c r="F1268">
        <v>124.88709677419355</v>
      </c>
      <c r="G1268">
        <v>3871.5</v>
      </c>
      <c r="H1268">
        <v>32</v>
      </c>
      <c r="I1268">
        <v>125.640625</v>
      </c>
      <c r="J1268">
        <v>4020.5</v>
      </c>
      <c r="K1268">
        <v>0</v>
      </c>
      <c r="L1268">
        <v>1267</v>
      </c>
      <c r="M1268">
        <f>IF(MONTH(A1268)=4,1,0)</f>
        <v>0</v>
      </c>
      <c r="N1268">
        <f>IF(MONTH(A1268)=8,1,0)</f>
        <v>0</v>
      </c>
      <c r="O1268">
        <f>IF(MONTH(A1268)=9,1,0)</f>
        <v>0</v>
      </c>
      <c r="P1268">
        <f>IF(MONTH(A1268)=10,1,0)</f>
        <v>0</v>
      </c>
      <c r="Q1268">
        <f>IF(MONTH(A1268)=12,1,0)</f>
        <v>0</v>
      </c>
      <c r="R1268">
        <f>IF(WEEKDAY(A1268)&gt;=6,1,0)</f>
        <v>1</v>
      </c>
      <c r="S1268">
        <v>5793.1</v>
      </c>
      <c r="T1268">
        <f>IF(MONTH(A1268)=2,1,0)</f>
        <v>0</v>
      </c>
      <c r="U1268">
        <f>IF(MONTH(A1268)=3,1,0)</f>
        <v>0</v>
      </c>
      <c r="V1268">
        <f>IF(MONTH(A1268)=5,1,0)</f>
        <v>0</v>
      </c>
      <c r="W1268">
        <f>IF(MONTH(A1268)=6,1,0)</f>
        <v>1</v>
      </c>
      <c r="X1268">
        <f>IF(MONTH(A1268)=7,1,0)</f>
        <v>0</v>
      </c>
      <c r="Y1268">
        <f>IF(MONTH(A1268)=11,1,0)</f>
        <v>0</v>
      </c>
    </row>
    <row r="1269" spans="1:25">
      <c r="A1269" s="1">
        <v>41812</v>
      </c>
      <c r="B1269">
        <v>9</v>
      </c>
      <c r="C1269">
        <v>147.34444444444443</v>
      </c>
      <c r="D1269">
        <v>1326.1</v>
      </c>
      <c r="E1269">
        <v>14</v>
      </c>
      <c r="F1269">
        <v>125.5</v>
      </c>
      <c r="G1269">
        <v>1757</v>
      </c>
      <c r="H1269">
        <v>23</v>
      </c>
      <c r="I1269">
        <v>134.04782608695652</v>
      </c>
      <c r="J1269">
        <v>3083.1</v>
      </c>
      <c r="K1269">
        <v>0</v>
      </c>
      <c r="L1269">
        <v>1268</v>
      </c>
      <c r="M1269">
        <f>IF(MONTH(A1269)=4,1,0)</f>
        <v>0</v>
      </c>
      <c r="N1269">
        <f>IF(MONTH(A1269)=8,1,0)</f>
        <v>0</v>
      </c>
      <c r="O1269">
        <f>IF(MONTH(A1269)=9,1,0)</f>
        <v>0</v>
      </c>
      <c r="P1269">
        <f>IF(MONTH(A1269)=10,1,0)</f>
        <v>0</v>
      </c>
      <c r="Q1269">
        <f>IF(MONTH(A1269)=12,1,0)</f>
        <v>0</v>
      </c>
      <c r="R1269">
        <f>IF(WEEKDAY(A1269)&gt;=6,1,0)</f>
        <v>0</v>
      </c>
      <c r="S1269">
        <v>4020.5</v>
      </c>
      <c r="T1269">
        <f>IF(MONTH(A1269)=2,1,0)</f>
        <v>0</v>
      </c>
      <c r="U1269">
        <f>IF(MONTH(A1269)=3,1,0)</f>
        <v>0</v>
      </c>
      <c r="V1269">
        <f>IF(MONTH(A1269)=5,1,0)</f>
        <v>0</v>
      </c>
      <c r="W1269">
        <f>IF(MONTH(A1269)=6,1,0)</f>
        <v>1</v>
      </c>
      <c r="X1269">
        <f>IF(MONTH(A1269)=7,1,0)</f>
        <v>0</v>
      </c>
      <c r="Y1269">
        <f>IF(MONTH(A1269)=11,1,0)</f>
        <v>0</v>
      </c>
    </row>
    <row r="1270" spans="1:25">
      <c r="A1270" s="1">
        <v>41813</v>
      </c>
      <c r="B1270">
        <v>45</v>
      </c>
      <c r="C1270">
        <v>137.44888888888889</v>
      </c>
      <c r="D1270">
        <v>6185.2</v>
      </c>
      <c r="E1270">
        <v>12</v>
      </c>
      <c r="F1270">
        <v>136.27500000000001</v>
      </c>
      <c r="G1270">
        <v>1635.3</v>
      </c>
      <c r="H1270">
        <v>57</v>
      </c>
      <c r="I1270">
        <v>137.2017543859649</v>
      </c>
      <c r="J1270">
        <v>7820.5</v>
      </c>
      <c r="K1270">
        <v>0</v>
      </c>
      <c r="L1270">
        <v>1269</v>
      </c>
      <c r="M1270">
        <f>IF(MONTH(A1270)=4,1,0)</f>
        <v>0</v>
      </c>
      <c r="N1270">
        <f>IF(MONTH(A1270)=8,1,0)</f>
        <v>0</v>
      </c>
      <c r="O1270">
        <f>IF(MONTH(A1270)=9,1,0)</f>
        <v>0</v>
      </c>
      <c r="P1270">
        <f>IF(MONTH(A1270)=10,1,0)</f>
        <v>0</v>
      </c>
      <c r="Q1270">
        <f>IF(MONTH(A1270)=12,1,0)</f>
        <v>0</v>
      </c>
      <c r="R1270">
        <f>IF(WEEKDAY(A1270)&gt;=6,1,0)</f>
        <v>0</v>
      </c>
      <c r="S1270">
        <v>3083.1</v>
      </c>
      <c r="T1270">
        <f>IF(MONTH(A1270)=2,1,0)</f>
        <v>0</v>
      </c>
      <c r="U1270">
        <f>IF(MONTH(A1270)=3,1,0)</f>
        <v>0</v>
      </c>
      <c r="V1270">
        <f>IF(MONTH(A1270)=5,1,0)</f>
        <v>0</v>
      </c>
      <c r="W1270">
        <f>IF(MONTH(A1270)=6,1,0)</f>
        <v>1</v>
      </c>
      <c r="X1270">
        <f>IF(MONTH(A1270)=7,1,0)</f>
        <v>0</v>
      </c>
      <c r="Y1270">
        <f>IF(MONTH(A1270)=11,1,0)</f>
        <v>0</v>
      </c>
    </row>
    <row r="1271" spans="1:25">
      <c r="A1271" s="1">
        <v>41814</v>
      </c>
      <c r="B1271">
        <v>77</v>
      </c>
      <c r="C1271">
        <v>135.66493506493507</v>
      </c>
      <c r="D1271">
        <v>10446.200000000001</v>
      </c>
      <c r="E1271">
        <v>20</v>
      </c>
      <c r="F1271">
        <v>110.55999999999999</v>
      </c>
      <c r="G1271">
        <v>2211.1999999999998</v>
      </c>
      <c r="H1271">
        <v>97</v>
      </c>
      <c r="I1271">
        <v>130.48865979381443</v>
      </c>
      <c r="J1271">
        <v>12657.400000000001</v>
      </c>
      <c r="K1271">
        <v>0</v>
      </c>
      <c r="L1271">
        <v>1270</v>
      </c>
      <c r="M1271">
        <f>IF(MONTH(A1271)=4,1,0)</f>
        <v>0</v>
      </c>
      <c r="N1271">
        <f>IF(MONTH(A1271)=8,1,0)</f>
        <v>0</v>
      </c>
      <c r="O1271">
        <f>IF(MONTH(A1271)=9,1,0)</f>
        <v>0</v>
      </c>
      <c r="P1271">
        <f>IF(MONTH(A1271)=10,1,0)</f>
        <v>0</v>
      </c>
      <c r="Q1271">
        <f>IF(MONTH(A1271)=12,1,0)</f>
        <v>0</v>
      </c>
      <c r="R1271">
        <f>IF(WEEKDAY(A1271)&gt;=6,1,0)</f>
        <v>0</v>
      </c>
      <c r="S1271">
        <v>7820.5</v>
      </c>
      <c r="T1271">
        <f>IF(MONTH(A1271)=2,1,0)</f>
        <v>0</v>
      </c>
      <c r="U1271">
        <f>IF(MONTH(A1271)=3,1,0)</f>
        <v>0</v>
      </c>
      <c r="V1271">
        <f>IF(MONTH(A1271)=5,1,0)</f>
        <v>0</v>
      </c>
      <c r="W1271">
        <f>IF(MONTH(A1271)=6,1,0)</f>
        <v>1</v>
      </c>
      <c r="X1271">
        <f>IF(MONTH(A1271)=7,1,0)</f>
        <v>0</v>
      </c>
      <c r="Y1271">
        <f>IF(MONTH(A1271)=11,1,0)</f>
        <v>0</v>
      </c>
    </row>
    <row r="1272" spans="1:25">
      <c r="A1272" s="1">
        <v>41815</v>
      </c>
      <c r="B1272">
        <v>63</v>
      </c>
      <c r="C1272">
        <v>139.55873015873016</v>
      </c>
      <c r="D1272">
        <v>8792.2000000000007</v>
      </c>
      <c r="E1272">
        <v>23</v>
      </c>
      <c r="F1272">
        <v>91.839130434782604</v>
      </c>
      <c r="G1272">
        <v>2112.2999999999997</v>
      </c>
      <c r="H1272">
        <v>86</v>
      </c>
      <c r="I1272">
        <v>126.79651162790698</v>
      </c>
      <c r="J1272">
        <v>10904.5</v>
      </c>
      <c r="K1272">
        <v>0</v>
      </c>
      <c r="L1272">
        <v>1271</v>
      </c>
      <c r="M1272">
        <f>IF(MONTH(A1272)=4,1,0)</f>
        <v>0</v>
      </c>
      <c r="N1272">
        <f>IF(MONTH(A1272)=8,1,0)</f>
        <v>0</v>
      </c>
      <c r="O1272">
        <f>IF(MONTH(A1272)=9,1,0)</f>
        <v>0</v>
      </c>
      <c r="P1272">
        <f>IF(MONTH(A1272)=10,1,0)</f>
        <v>0</v>
      </c>
      <c r="Q1272">
        <f>IF(MONTH(A1272)=12,1,0)</f>
        <v>0</v>
      </c>
      <c r="R1272">
        <f>IF(WEEKDAY(A1272)&gt;=6,1,0)</f>
        <v>0</v>
      </c>
      <c r="S1272">
        <v>12657.400000000001</v>
      </c>
      <c r="T1272">
        <f>IF(MONTH(A1272)=2,1,0)</f>
        <v>0</v>
      </c>
      <c r="U1272">
        <f>IF(MONTH(A1272)=3,1,0)</f>
        <v>0</v>
      </c>
      <c r="V1272">
        <f>IF(MONTH(A1272)=5,1,0)</f>
        <v>0</v>
      </c>
      <c r="W1272">
        <f>IF(MONTH(A1272)=6,1,0)</f>
        <v>1</v>
      </c>
      <c r="X1272">
        <f>IF(MONTH(A1272)=7,1,0)</f>
        <v>0</v>
      </c>
      <c r="Y1272">
        <f>IF(MONTH(A1272)=11,1,0)</f>
        <v>0</v>
      </c>
    </row>
    <row r="1273" spans="1:25">
      <c r="A1273" s="1">
        <v>41816</v>
      </c>
      <c r="B1273">
        <v>47</v>
      </c>
      <c r="C1273">
        <v>140.21702127659574</v>
      </c>
      <c r="D1273">
        <v>6590.2</v>
      </c>
      <c r="E1273">
        <v>16</v>
      </c>
      <c r="F1273">
        <v>122.39999999999999</v>
      </c>
      <c r="G1273">
        <v>1958.3999999999999</v>
      </c>
      <c r="H1273">
        <v>63</v>
      </c>
      <c r="I1273">
        <v>135.69206349206351</v>
      </c>
      <c r="J1273">
        <v>8548.6</v>
      </c>
      <c r="K1273">
        <v>0</v>
      </c>
      <c r="L1273">
        <v>1272</v>
      </c>
      <c r="M1273">
        <f>IF(MONTH(A1273)=4,1,0)</f>
        <v>0</v>
      </c>
      <c r="N1273">
        <f>IF(MONTH(A1273)=8,1,0)</f>
        <v>0</v>
      </c>
      <c r="O1273">
        <f>IF(MONTH(A1273)=9,1,0)</f>
        <v>0</v>
      </c>
      <c r="P1273">
        <f>IF(MONTH(A1273)=10,1,0)</f>
        <v>0</v>
      </c>
      <c r="Q1273">
        <f>IF(MONTH(A1273)=12,1,0)</f>
        <v>0</v>
      </c>
      <c r="R1273">
        <f>IF(WEEKDAY(A1273)&gt;=6,1,0)</f>
        <v>0</v>
      </c>
      <c r="S1273">
        <v>10904.5</v>
      </c>
      <c r="T1273">
        <f>IF(MONTH(A1273)=2,1,0)</f>
        <v>0</v>
      </c>
      <c r="U1273">
        <f>IF(MONTH(A1273)=3,1,0)</f>
        <v>0</v>
      </c>
      <c r="V1273">
        <f>IF(MONTH(A1273)=5,1,0)</f>
        <v>0</v>
      </c>
      <c r="W1273">
        <f>IF(MONTH(A1273)=6,1,0)</f>
        <v>1</v>
      </c>
      <c r="X1273">
        <f>IF(MONTH(A1273)=7,1,0)</f>
        <v>0</v>
      </c>
      <c r="Y1273">
        <f>IF(MONTH(A1273)=11,1,0)</f>
        <v>0</v>
      </c>
    </row>
    <row r="1274" spans="1:25">
      <c r="A1274" s="1">
        <v>41817</v>
      </c>
      <c r="B1274">
        <v>3</v>
      </c>
      <c r="C1274">
        <v>142.33333333333334</v>
      </c>
      <c r="D1274">
        <v>427</v>
      </c>
      <c r="E1274">
        <v>9</v>
      </c>
      <c r="F1274">
        <v>127.02222222222223</v>
      </c>
      <c r="G1274">
        <v>1143.2</v>
      </c>
      <c r="H1274">
        <v>12</v>
      </c>
      <c r="I1274">
        <v>130.85</v>
      </c>
      <c r="J1274">
        <v>1570.2</v>
      </c>
      <c r="K1274">
        <v>0</v>
      </c>
      <c r="L1274">
        <v>1273</v>
      </c>
      <c r="M1274">
        <f>IF(MONTH(A1274)=4,1,0)</f>
        <v>0</v>
      </c>
      <c r="N1274">
        <f>IF(MONTH(A1274)=8,1,0)</f>
        <v>0</v>
      </c>
      <c r="O1274">
        <f>IF(MONTH(A1274)=9,1,0)</f>
        <v>0</v>
      </c>
      <c r="P1274">
        <f>IF(MONTH(A1274)=10,1,0)</f>
        <v>0</v>
      </c>
      <c r="Q1274">
        <f>IF(MONTH(A1274)=12,1,0)</f>
        <v>0</v>
      </c>
      <c r="R1274">
        <f>IF(WEEKDAY(A1274)&gt;=6,1,0)</f>
        <v>1</v>
      </c>
      <c r="S1274">
        <v>8548.6</v>
      </c>
      <c r="T1274">
        <f>IF(MONTH(A1274)=2,1,0)</f>
        <v>0</v>
      </c>
      <c r="U1274">
        <f>IF(MONTH(A1274)=3,1,0)</f>
        <v>0</v>
      </c>
      <c r="V1274">
        <f>IF(MONTH(A1274)=5,1,0)</f>
        <v>0</v>
      </c>
      <c r="W1274">
        <f>IF(MONTH(A1274)=6,1,0)</f>
        <v>1</v>
      </c>
      <c r="X1274">
        <f>IF(MONTH(A1274)=7,1,0)</f>
        <v>0</v>
      </c>
      <c r="Y1274">
        <f>IF(MONTH(A1274)=11,1,0)</f>
        <v>0</v>
      </c>
    </row>
    <row r="1275" spans="1:25">
      <c r="A1275" s="1">
        <v>41818</v>
      </c>
      <c r="B1275">
        <v>0</v>
      </c>
      <c r="C1275">
        <v>0</v>
      </c>
      <c r="D1275">
        <v>0</v>
      </c>
      <c r="E1275">
        <v>17</v>
      </c>
      <c r="F1275">
        <v>127.64705882352939</v>
      </c>
      <c r="G1275">
        <v>2169.9999999999995</v>
      </c>
      <c r="H1275">
        <v>17</v>
      </c>
      <c r="I1275">
        <v>127.64705882352939</v>
      </c>
      <c r="J1275">
        <v>2169.9999999999995</v>
      </c>
      <c r="K1275">
        <v>0</v>
      </c>
      <c r="L1275">
        <v>1274</v>
      </c>
      <c r="M1275">
        <f>IF(MONTH(A1275)=4,1,0)</f>
        <v>0</v>
      </c>
      <c r="N1275">
        <f>IF(MONTH(A1275)=8,1,0)</f>
        <v>0</v>
      </c>
      <c r="O1275">
        <f>IF(MONTH(A1275)=9,1,0)</f>
        <v>0</v>
      </c>
      <c r="P1275">
        <f>IF(MONTH(A1275)=10,1,0)</f>
        <v>0</v>
      </c>
      <c r="Q1275">
        <f>IF(MONTH(A1275)=12,1,0)</f>
        <v>0</v>
      </c>
      <c r="R1275">
        <f>IF(WEEKDAY(A1275)&gt;=6,1,0)</f>
        <v>1</v>
      </c>
      <c r="S1275">
        <v>1570.2</v>
      </c>
      <c r="T1275">
        <f>IF(MONTH(A1275)=2,1,0)</f>
        <v>0</v>
      </c>
      <c r="U1275">
        <f>IF(MONTH(A1275)=3,1,0)</f>
        <v>0</v>
      </c>
      <c r="V1275">
        <f>IF(MONTH(A1275)=5,1,0)</f>
        <v>0</v>
      </c>
      <c r="W1275">
        <f>IF(MONTH(A1275)=6,1,0)</f>
        <v>1</v>
      </c>
      <c r="X1275">
        <f>IF(MONTH(A1275)=7,1,0)</f>
        <v>0</v>
      </c>
      <c r="Y1275">
        <f>IF(MONTH(A1275)=11,1,0)</f>
        <v>0</v>
      </c>
    </row>
    <row r="1276" spans="1:25">
      <c r="A1276" s="1">
        <v>41819</v>
      </c>
      <c r="B1276">
        <v>0</v>
      </c>
      <c r="C1276">
        <v>0</v>
      </c>
      <c r="D1276">
        <v>0</v>
      </c>
      <c r="E1276">
        <v>9</v>
      </c>
      <c r="F1276">
        <v>96.833333333333329</v>
      </c>
      <c r="G1276">
        <v>871.5</v>
      </c>
      <c r="H1276">
        <v>9</v>
      </c>
      <c r="I1276">
        <v>96.833333333333329</v>
      </c>
      <c r="J1276">
        <v>871.5</v>
      </c>
      <c r="K1276">
        <v>0</v>
      </c>
      <c r="L1276">
        <v>1275</v>
      </c>
      <c r="M1276">
        <f>IF(MONTH(A1276)=4,1,0)</f>
        <v>0</v>
      </c>
      <c r="N1276">
        <f>IF(MONTH(A1276)=8,1,0)</f>
        <v>0</v>
      </c>
      <c r="O1276">
        <f>IF(MONTH(A1276)=9,1,0)</f>
        <v>0</v>
      </c>
      <c r="P1276">
        <f>IF(MONTH(A1276)=10,1,0)</f>
        <v>0</v>
      </c>
      <c r="Q1276">
        <f>IF(MONTH(A1276)=12,1,0)</f>
        <v>0</v>
      </c>
      <c r="R1276">
        <f>IF(WEEKDAY(A1276)&gt;=6,1,0)</f>
        <v>0</v>
      </c>
      <c r="S1276">
        <v>2169.9999999999995</v>
      </c>
      <c r="T1276">
        <f>IF(MONTH(A1276)=2,1,0)</f>
        <v>0</v>
      </c>
      <c r="U1276">
        <f>IF(MONTH(A1276)=3,1,0)</f>
        <v>0</v>
      </c>
      <c r="V1276">
        <f>IF(MONTH(A1276)=5,1,0)</f>
        <v>0</v>
      </c>
      <c r="W1276">
        <f>IF(MONTH(A1276)=6,1,0)</f>
        <v>1</v>
      </c>
      <c r="X1276">
        <f>IF(MONTH(A1276)=7,1,0)</f>
        <v>0</v>
      </c>
      <c r="Y1276">
        <f>IF(MONTH(A1276)=11,1,0)</f>
        <v>0</v>
      </c>
    </row>
    <row r="1277" spans="1:25">
      <c r="A1277" s="1">
        <v>41820</v>
      </c>
      <c r="B1277">
        <v>0</v>
      </c>
      <c r="C1277">
        <v>0</v>
      </c>
      <c r="D1277">
        <v>0</v>
      </c>
      <c r="E1277">
        <v>11</v>
      </c>
      <c r="F1277">
        <v>121.7909090909091</v>
      </c>
      <c r="G1277">
        <v>1339.7</v>
      </c>
      <c r="H1277">
        <v>11</v>
      </c>
      <c r="I1277">
        <v>121.7909090909091</v>
      </c>
      <c r="J1277">
        <v>1339.7</v>
      </c>
      <c r="K1277">
        <v>0</v>
      </c>
      <c r="L1277">
        <v>1276</v>
      </c>
      <c r="M1277">
        <f>IF(MONTH(A1277)=4,1,0)</f>
        <v>0</v>
      </c>
      <c r="N1277">
        <f>IF(MONTH(A1277)=8,1,0)</f>
        <v>0</v>
      </c>
      <c r="O1277">
        <f>IF(MONTH(A1277)=9,1,0)</f>
        <v>0</v>
      </c>
      <c r="P1277">
        <f>IF(MONTH(A1277)=10,1,0)</f>
        <v>0</v>
      </c>
      <c r="Q1277">
        <f>IF(MONTH(A1277)=12,1,0)</f>
        <v>0</v>
      </c>
      <c r="R1277">
        <f>IF(WEEKDAY(A1277)&gt;=6,1,0)</f>
        <v>0</v>
      </c>
      <c r="S1277">
        <v>871.5</v>
      </c>
      <c r="T1277">
        <f>IF(MONTH(A1277)=2,1,0)</f>
        <v>0</v>
      </c>
      <c r="U1277">
        <f>IF(MONTH(A1277)=3,1,0)</f>
        <v>0</v>
      </c>
      <c r="V1277">
        <f>IF(MONTH(A1277)=5,1,0)</f>
        <v>0</v>
      </c>
      <c r="W1277">
        <f>IF(MONTH(A1277)=6,1,0)</f>
        <v>1</v>
      </c>
      <c r="X1277">
        <f>IF(MONTH(A1277)=7,1,0)</f>
        <v>0</v>
      </c>
      <c r="Y1277">
        <f>IF(MONTH(A1277)=11,1,0)</f>
        <v>0</v>
      </c>
    </row>
    <row r="1278" spans="1:25">
      <c r="A1278" s="1">
        <v>41821</v>
      </c>
      <c r="B1278">
        <v>0</v>
      </c>
      <c r="C1278">
        <v>0</v>
      </c>
      <c r="D1278">
        <v>0</v>
      </c>
      <c r="E1278">
        <v>7</v>
      </c>
      <c r="F1278">
        <v>86.342857142857142</v>
      </c>
      <c r="G1278">
        <v>604.4</v>
      </c>
      <c r="H1278">
        <v>7</v>
      </c>
      <c r="I1278">
        <v>86.342857142857142</v>
      </c>
      <c r="J1278">
        <v>604.4</v>
      </c>
      <c r="K1278">
        <v>0</v>
      </c>
      <c r="L1278">
        <v>1277</v>
      </c>
      <c r="M1278">
        <f>IF(MONTH(A1278)=4,1,0)</f>
        <v>0</v>
      </c>
      <c r="N1278">
        <f>IF(MONTH(A1278)=8,1,0)</f>
        <v>0</v>
      </c>
      <c r="O1278">
        <f>IF(MONTH(A1278)=9,1,0)</f>
        <v>0</v>
      </c>
      <c r="P1278">
        <f>IF(MONTH(A1278)=10,1,0)</f>
        <v>0</v>
      </c>
      <c r="Q1278">
        <f>IF(MONTH(A1278)=12,1,0)</f>
        <v>0</v>
      </c>
      <c r="R1278">
        <f>IF(WEEKDAY(A1278)&gt;=6,1,0)</f>
        <v>0</v>
      </c>
      <c r="S1278">
        <v>1339.7</v>
      </c>
      <c r="T1278">
        <f>IF(MONTH(A1278)=2,1,0)</f>
        <v>0</v>
      </c>
      <c r="U1278">
        <f>IF(MONTH(A1278)=3,1,0)</f>
        <v>0</v>
      </c>
      <c r="V1278">
        <f>IF(MONTH(A1278)=5,1,0)</f>
        <v>0</v>
      </c>
      <c r="W1278">
        <f>IF(MONTH(A1278)=6,1,0)</f>
        <v>0</v>
      </c>
      <c r="X1278">
        <f>IF(MONTH(A1278)=7,1,0)</f>
        <v>1</v>
      </c>
      <c r="Y1278">
        <f>IF(MONTH(A1278)=11,1,0)</f>
        <v>0</v>
      </c>
    </row>
    <row r="1279" spans="1:25">
      <c r="A1279" s="1">
        <v>41822</v>
      </c>
      <c r="B1279">
        <v>0</v>
      </c>
      <c r="C1279">
        <v>0</v>
      </c>
      <c r="D1279">
        <v>0</v>
      </c>
      <c r="E1279">
        <v>5</v>
      </c>
      <c r="F1279">
        <v>91.059999999999988</v>
      </c>
      <c r="G1279">
        <v>455.29999999999995</v>
      </c>
      <c r="H1279">
        <v>5</v>
      </c>
      <c r="I1279">
        <v>91.059999999999988</v>
      </c>
      <c r="J1279">
        <v>455.29999999999995</v>
      </c>
      <c r="K1279">
        <v>0</v>
      </c>
      <c r="L1279">
        <v>1278</v>
      </c>
      <c r="M1279">
        <f>IF(MONTH(A1279)=4,1,0)</f>
        <v>0</v>
      </c>
      <c r="N1279">
        <f>IF(MONTH(A1279)=8,1,0)</f>
        <v>0</v>
      </c>
      <c r="O1279">
        <f>IF(MONTH(A1279)=9,1,0)</f>
        <v>0</v>
      </c>
      <c r="P1279">
        <f>IF(MONTH(A1279)=10,1,0)</f>
        <v>0</v>
      </c>
      <c r="Q1279">
        <f>IF(MONTH(A1279)=12,1,0)</f>
        <v>0</v>
      </c>
      <c r="R1279">
        <f>IF(WEEKDAY(A1279)&gt;=6,1,0)</f>
        <v>0</v>
      </c>
      <c r="S1279">
        <v>604.4</v>
      </c>
      <c r="T1279">
        <f>IF(MONTH(A1279)=2,1,0)</f>
        <v>0</v>
      </c>
      <c r="U1279">
        <f>IF(MONTH(A1279)=3,1,0)</f>
        <v>0</v>
      </c>
      <c r="V1279">
        <f>IF(MONTH(A1279)=5,1,0)</f>
        <v>0</v>
      </c>
      <c r="W1279">
        <f>IF(MONTH(A1279)=6,1,0)</f>
        <v>0</v>
      </c>
      <c r="X1279">
        <f>IF(MONTH(A1279)=7,1,0)</f>
        <v>1</v>
      </c>
      <c r="Y1279">
        <f>IF(MONTH(A1279)=11,1,0)</f>
        <v>0</v>
      </c>
    </row>
    <row r="1280" spans="1:25">
      <c r="A1280" s="1">
        <v>41823</v>
      </c>
      <c r="B1280">
        <v>0</v>
      </c>
      <c r="C1280">
        <v>0</v>
      </c>
      <c r="D1280">
        <v>0</v>
      </c>
      <c r="E1280">
        <v>5</v>
      </c>
      <c r="F1280">
        <v>100.84</v>
      </c>
      <c r="G1280">
        <v>504.20000000000005</v>
      </c>
      <c r="H1280">
        <v>5</v>
      </c>
      <c r="I1280">
        <v>100.84</v>
      </c>
      <c r="J1280">
        <v>504.20000000000005</v>
      </c>
      <c r="K1280">
        <v>0</v>
      </c>
      <c r="L1280">
        <v>1279</v>
      </c>
      <c r="M1280">
        <f>IF(MONTH(A1280)=4,1,0)</f>
        <v>0</v>
      </c>
      <c r="N1280">
        <f>IF(MONTH(A1280)=8,1,0)</f>
        <v>0</v>
      </c>
      <c r="O1280">
        <f>IF(MONTH(A1280)=9,1,0)</f>
        <v>0</v>
      </c>
      <c r="P1280">
        <f>IF(MONTH(A1280)=10,1,0)</f>
        <v>0</v>
      </c>
      <c r="Q1280">
        <f>IF(MONTH(A1280)=12,1,0)</f>
        <v>0</v>
      </c>
      <c r="R1280">
        <f>IF(WEEKDAY(A1280)&gt;=6,1,0)</f>
        <v>0</v>
      </c>
      <c r="S1280">
        <v>455.29999999999995</v>
      </c>
      <c r="T1280">
        <f>IF(MONTH(A1280)=2,1,0)</f>
        <v>0</v>
      </c>
      <c r="U1280">
        <f>IF(MONTH(A1280)=3,1,0)</f>
        <v>0</v>
      </c>
      <c r="V1280">
        <f>IF(MONTH(A1280)=5,1,0)</f>
        <v>0</v>
      </c>
      <c r="W1280">
        <f>IF(MONTH(A1280)=6,1,0)</f>
        <v>0</v>
      </c>
      <c r="X1280">
        <f>IF(MONTH(A1280)=7,1,0)</f>
        <v>1</v>
      </c>
      <c r="Y1280">
        <f>IF(MONTH(A1280)=11,1,0)</f>
        <v>0</v>
      </c>
    </row>
    <row r="1281" spans="1:25">
      <c r="A1281" s="1">
        <v>41824</v>
      </c>
      <c r="B1281">
        <v>0</v>
      </c>
      <c r="C1281">
        <v>0</v>
      </c>
      <c r="D1281">
        <v>0</v>
      </c>
      <c r="E1281">
        <v>13</v>
      </c>
      <c r="F1281">
        <v>96.992307692307705</v>
      </c>
      <c r="G1281">
        <v>1260.9000000000001</v>
      </c>
      <c r="H1281">
        <v>13</v>
      </c>
      <c r="I1281">
        <v>96.992307692307705</v>
      </c>
      <c r="J1281">
        <v>1260.9000000000001</v>
      </c>
      <c r="K1281">
        <v>0</v>
      </c>
      <c r="L1281">
        <v>1280</v>
      </c>
      <c r="M1281">
        <f>IF(MONTH(A1281)=4,1,0)</f>
        <v>0</v>
      </c>
      <c r="N1281">
        <f>IF(MONTH(A1281)=8,1,0)</f>
        <v>0</v>
      </c>
      <c r="O1281">
        <f>IF(MONTH(A1281)=9,1,0)</f>
        <v>0</v>
      </c>
      <c r="P1281">
        <f>IF(MONTH(A1281)=10,1,0)</f>
        <v>0</v>
      </c>
      <c r="Q1281">
        <f>IF(MONTH(A1281)=12,1,0)</f>
        <v>0</v>
      </c>
      <c r="R1281">
        <f>IF(WEEKDAY(A1281)&gt;=6,1,0)</f>
        <v>1</v>
      </c>
      <c r="S1281">
        <v>504.20000000000005</v>
      </c>
      <c r="T1281">
        <f>IF(MONTH(A1281)=2,1,0)</f>
        <v>0</v>
      </c>
      <c r="U1281">
        <f>IF(MONTH(A1281)=3,1,0)</f>
        <v>0</v>
      </c>
      <c r="V1281">
        <f>IF(MONTH(A1281)=5,1,0)</f>
        <v>0</v>
      </c>
      <c r="W1281">
        <f>IF(MONTH(A1281)=6,1,0)</f>
        <v>0</v>
      </c>
      <c r="X1281">
        <f>IF(MONTH(A1281)=7,1,0)</f>
        <v>1</v>
      </c>
      <c r="Y1281">
        <f>IF(MONTH(A1281)=11,1,0)</f>
        <v>0</v>
      </c>
    </row>
    <row r="1282" spans="1:25">
      <c r="A1282" s="1">
        <v>41825</v>
      </c>
      <c r="B1282">
        <v>0</v>
      </c>
      <c r="C1282">
        <v>0</v>
      </c>
      <c r="D1282">
        <v>0</v>
      </c>
      <c r="E1282">
        <v>15</v>
      </c>
      <c r="F1282">
        <v>94.73333333333332</v>
      </c>
      <c r="G1282">
        <v>1420.9999999999998</v>
      </c>
      <c r="H1282">
        <v>15</v>
      </c>
      <c r="I1282">
        <v>94.73333333333332</v>
      </c>
      <c r="J1282">
        <v>1420.9999999999998</v>
      </c>
      <c r="K1282">
        <v>0</v>
      </c>
      <c r="L1282">
        <v>1281</v>
      </c>
      <c r="M1282">
        <f>IF(MONTH(A1282)=4,1,0)</f>
        <v>0</v>
      </c>
      <c r="N1282">
        <f>IF(MONTH(A1282)=8,1,0)</f>
        <v>0</v>
      </c>
      <c r="O1282">
        <f>IF(MONTH(A1282)=9,1,0)</f>
        <v>0</v>
      </c>
      <c r="P1282">
        <f>IF(MONTH(A1282)=10,1,0)</f>
        <v>0</v>
      </c>
      <c r="Q1282">
        <f>IF(MONTH(A1282)=12,1,0)</f>
        <v>0</v>
      </c>
      <c r="R1282">
        <f>IF(WEEKDAY(A1282)&gt;=6,1,0)</f>
        <v>1</v>
      </c>
      <c r="S1282">
        <v>1260.9000000000001</v>
      </c>
      <c r="T1282">
        <f>IF(MONTH(A1282)=2,1,0)</f>
        <v>0</v>
      </c>
      <c r="U1282">
        <f>IF(MONTH(A1282)=3,1,0)</f>
        <v>0</v>
      </c>
      <c r="V1282">
        <f>IF(MONTH(A1282)=5,1,0)</f>
        <v>0</v>
      </c>
      <c r="W1282">
        <f>IF(MONTH(A1282)=6,1,0)</f>
        <v>0</v>
      </c>
      <c r="X1282">
        <f>IF(MONTH(A1282)=7,1,0)</f>
        <v>1</v>
      </c>
      <c r="Y1282">
        <f>IF(MONTH(A1282)=11,1,0)</f>
        <v>0</v>
      </c>
    </row>
    <row r="1283" spans="1:25">
      <c r="A1283" s="1">
        <v>41826</v>
      </c>
      <c r="B1283">
        <v>3</v>
      </c>
      <c r="C1283">
        <v>115.66666666666667</v>
      </c>
      <c r="D1283">
        <v>347</v>
      </c>
      <c r="E1283">
        <v>4</v>
      </c>
      <c r="F1283">
        <v>88.275000000000006</v>
      </c>
      <c r="G1283">
        <v>353.1</v>
      </c>
      <c r="H1283">
        <v>7</v>
      </c>
      <c r="I1283">
        <v>100.01428571428572</v>
      </c>
      <c r="J1283">
        <v>700.1</v>
      </c>
      <c r="K1283">
        <v>0</v>
      </c>
      <c r="L1283">
        <v>1282</v>
      </c>
      <c r="M1283">
        <f>IF(MONTH(A1283)=4,1,0)</f>
        <v>0</v>
      </c>
      <c r="N1283">
        <f>IF(MONTH(A1283)=8,1,0)</f>
        <v>0</v>
      </c>
      <c r="O1283">
        <f>IF(MONTH(A1283)=9,1,0)</f>
        <v>0</v>
      </c>
      <c r="P1283">
        <f>IF(MONTH(A1283)=10,1,0)</f>
        <v>0</v>
      </c>
      <c r="Q1283">
        <f>IF(MONTH(A1283)=12,1,0)</f>
        <v>0</v>
      </c>
      <c r="R1283">
        <f>IF(WEEKDAY(A1283)&gt;=6,1,0)</f>
        <v>0</v>
      </c>
      <c r="S1283">
        <v>1420.9999999999998</v>
      </c>
      <c r="T1283">
        <f>IF(MONTH(A1283)=2,1,0)</f>
        <v>0</v>
      </c>
      <c r="U1283">
        <f>IF(MONTH(A1283)=3,1,0)</f>
        <v>0</v>
      </c>
      <c r="V1283">
        <f>IF(MONTH(A1283)=5,1,0)</f>
        <v>0</v>
      </c>
      <c r="W1283">
        <f>IF(MONTH(A1283)=6,1,0)</f>
        <v>0</v>
      </c>
      <c r="X1283">
        <f>IF(MONTH(A1283)=7,1,0)</f>
        <v>1</v>
      </c>
      <c r="Y1283">
        <f>IF(MONTH(A1283)=11,1,0)</f>
        <v>0</v>
      </c>
    </row>
    <row r="1284" spans="1:25">
      <c r="A1284" s="1">
        <v>41827</v>
      </c>
      <c r="B1284">
        <v>14</v>
      </c>
      <c r="C1284">
        <v>115.85714285714286</v>
      </c>
      <c r="D1284">
        <v>1622</v>
      </c>
      <c r="E1284">
        <v>12</v>
      </c>
      <c r="F1284">
        <v>107.25833333333333</v>
      </c>
      <c r="G1284">
        <v>1287.0999999999999</v>
      </c>
      <c r="H1284">
        <v>26</v>
      </c>
      <c r="I1284">
        <v>111.88846153846154</v>
      </c>
      <c r="J1284">
        <v>2909.1</v>
      </c>
      <c r="K1284">
        <v>0</v>
      </c>
      <c r="L1284">
        <v>1283</v>
      </c>
      <c r="M1284">
        <f>IF(MONTH(A1284)=4,1,0)</f>
        <v>0</v>
      </c>
      <c r="N1284">
        <f>IF(MONTH(A1284)=8,1,0)</f>
        <v>0</v>
      </c>
      <c r="O1284">
        <f>IF(MONTH(A1284)=9,1,0)</f>
        <v>0</v>
      </c>
      <c r="P1284">
        <f>IF(MONTH(A1284)=10,1,0)</f>
        <v>0</v>
      </c>
      <c r="Q1284">
        <f>IF(MONTH(A1284)=12,1,0)</f>
        <v>0</v>
      </c>
      <c r="R1284">
        <f>IF(WEEKDAY(A1284)&gt;=6,1,0)</f>
        <v>0</v>
      </c>
      <c r="S1284">
        <v>700.1</v>
      </c>
      <c r="T1284">
        <f>IF(MONTH(A1284)=2,1,0)</f>
        <v>0</v>
      </c>
      <c r="U1284">
        <f>IF(MONTH(A1284)=3,1,0)</f>
        <v>0</v>
      </c>
      <c r="V1284">
        <f>IF(MONTH(A1284)=5,1,0)</f>
        <v>0</v>
      </c>
      <c r="W1284">
        <f>IF(MONTH(A1284)=6,1,0)</f>
        <v>0</v>
      </c>
      <c r="X1284">
        <f>IF(MONTH(A1284)=7,1,0)</f>
        <v>1</v>
      </c>
      <c r="Y1284">
        <f>IF(MONTH(A1284)=11,1,0)</f>
        <v>0</v>
      </c>
    </row>
    <row r="1285" spans="1:25">
      <c r="A1285" s="1">
        <v>41828</v>
      </c>
      <c r="B1285">
        <v>39</v>
      </c>
      <c r="C1285">
        <v>122.66666666666667</v>
      </c>
      <c r="D1285">
        <v>4784</v>
      </c>
      <c r="E1285">
        <v>9</v>
      </c>
      <c r="F1285">
        <v>106.36666666666666</v>
      </c>
      <c r="G1285">
        <v>957.3</v>
      </c>
      <c r="H1285">
        <v>48</v>
      </c>
      <c r="I1285">
        <v>119.61041666666667</v>
      </c>
      <c r="J1285">
        <v>5741.3</v>
      </c>
      <c r="K1285">
        <v>0</v>
      </c>
      <c r="L1285">
        <v>1284</v>
      </c>
      <c r="M1285">
        <f>IF(MONTH(A1285)=4,1,0)</f>
        <v>0</v>
      </c>
      <c r="N1285">
        <f>IF(MONTH(A1285)=8,1,0)</f>
        <v>0</v>
      </c>
      <c r="O1285">
        <f>IF(MONTH(A1285)=9,1,0)</f>
        <v>0</v>
      </c>
      <c r="P1285">
        <f>IF(MONTH(A1285)=10,1,0)</f>
        <v>0</v>
      </c>
      <c r="Q1285">
        <f>IF(MONTH(A1285)=12,1,0)</f>
        <v>0</v>
      </c>
      <c r="R1285">
        <f>IF(WEEKDAY(A1285)&gt;=6,1,0)</f>
        <v>0</v>
      </c>
      <c r="S1285">
        <v>2909.1</v>
      </c>
      <c r="T1285">
        <f>IF(MONTH(A1285)=2,1,0)</f>
        <v>0</v>
      </c>
      <c r="U1285">
        <f>IF(MONTH(A1285)=3,1,0)</f>
        <v>0</v>
      </c>
      <c r="V1285">
        <f>IF(MONTH(A1285)=5,1,0)</f>
        <v>0</v>
      </c>
      <c r="W1285">
        <f>IF(MONTH(A1285)=6,1,0)</f>
        <v>0</v>
      </c>
      <c r="X1285">
        <f>IF(MONTH(A1285)=7,1,0)</f>
        <v>1</v>
      </c>
      <c r="Y1285">
        <f>IF(MONTH(A1285)=11,1,0)</f>
        <v>0</v>
      </c>
    </row>
    <row r="1286" spans="1:25">
      <c r="A1286" s="1">
        <v>41829</v>
      </c>
      <c r="B1286">
        <v>68</v>
      </c>
      <c r="C1286">
        <v>155.81029411764706</v>
      </c>
      <c r="D1286">
        <v>10595.1</v>
      </c>
      <c r="E1286">
        <v>12</v>
      </c>
      <c r="F1286">
        <v>107.00833333333333</v>
      </c>
      <c r="G1286">
        <v>1284.0999999999999</v>
      </c>
      <c r="H1286">
        <v>80</v>
      </c>
      <c r="I1286">
        <v>148.49</v>
      </c>
      <c r="J1286">
        <v>11879.2</v>
      </c>
      <c r="K1286">
        <v>0</v>
      </c>
      <c r="L1286">
        <v>1285</v>
      </c>
      <c r="M1286">
        <f>IF(MONTH(A1286)=4,1,0)</f>
        <v>0</v>
      </c>
      <c r="N1286">
        <f>IF(MONTH(A1286)=8,1,0)</f>
        <v>0</v>
      </c>
      <c r="O1286">
        <f>IF(MONTH(A1286)=9,1,0)</f>
        <v>0</v>
      </c>
      <c r="P1286">
        <f>IF(MONTH(A1286)=10,1,0)</f>
        <v>0</v>
      </c>
      <c r="Q1286">
        <f>IF(MONTH(A1286)=12,1,0)</f>
        <v>0</v>
      </c>
      <c r="R1286">
        <f>IF(WEEKDAY(A1286)&gt;=6,1,0)</f>
        <v>0</v>
      </c>
      <c r="S1286">
        <v>5741.3</v>
      </c>
      <c r="T1286">
        <f>IF(MONTH(A1286)=2,1,0)</f>
        <v>0</v>
      </c>
      <c r="U1286">
        <f>IF(MONTH(A1286)=3,1,0)</f>
        <v>0</v>
      </c>
      <c r="V1286">
        <f>IF(MONTH(A1286)=5,1,0)</f>
        <v>0</v>
      </c>
      <c r="W1286">
        <f>IF(MONTH(A1286)=6,1,0)</f>
        <v>0</v>
      </c>
      <c r="X1286">
        <f>IF(MONTH(A1286)=7,1,0)</f>
        <v>1</v>
      </c>
      <c r="Y1286">
        <f>IF(MONTH(A1286)=11,1,0)</f>
        <v>0</v>
      </c>
    </row>
    <row r="1287" spans="1:25">
      <c r="A1287" s="1">
        <v>41830</v>
      </c>
      <c r="B1287">
        <v>82</v>
      </c>
      <c r="C1287">
        <v>153.91585365853658</v>
      </c>
      <c r="D1287">
        <v>12621.1</v>
      </c>
      <c r="E1287">
        <v>6</v>
      </c>
      <c r="F1287">
        <v>88.183333333333337</v>
      </c>
      <c r="G1287">
        <v>529.1</v>
      </c>
      <c r="H1287">
        <v>88</v>
      </c>
      <c r="I1287">
        <v>149.43409090909091</v>
      </c>
      <c r="J1287">
        <v>13150.2</v>
      </c>
      <c r="K1287">
        <v>0</v>
      </c>
      <c r="L1287">
        <v>1286</v>
      </c>
      <c r="M1287">
        <f>IF(MONTH(A1287)=4,1,0)</f>
        <v>0</v>
      </c>
      <c r="N1287">
        <f>IF(MONTH(A1287)=8,1,0)</f>
        <v>0</v>
      </c>
      <c r="O1287">
        <f>IF(MONTH(A1287)=9,1,0)</f>
        <v>0</v>
      </c>
      <c r="P1287">
        <f>IF(MONTH(A1287)=10,1,0)</f>
        <v>0</v>
      </c>
      <c r="Q1287">
        <f>IF(MONTH(A1287)=12,1,0)</f>
        <v>0</v>
      </c>
      <c r="R1287">
        <f>IF(WEEKDAY(A1287)&gt;=6,1,0)</f>
        <v>0</v>
      </c>
      <c r="S1287">
        <v>11879.2</v>
      </c>
      <c r="T1287">
        <f>IF(MONTH(A1287)=2,1,0)</f>
        <v>0</v>
      </c>
      <c r="U1287">
        <f>IF(MONTH(A1287)=3,1,0)</f>
        <v>0</v>
      </c>
      <c r="V1287">
        <f>IF(MONTH(A1287)=5,1,0)</f>
        <v>0</v>
      </c>
      <c r="W1287">
        <f>IF(MONTH(A1287)=6,1,0)</f>
        <v>0</v>
      </c>
      <c r="X1287">
        <f>IF(MONTH(A1287)=7,1,0)</f>
        <v>1</v>
      </c>
      <c r="Y1287">
        <f>IF(MONTH(A1287)=11,1,0)</f>
        <v>0</v>
      </c>
    </row>
    <row r="1288" spans="1:25">
      <c r="A1288" s="1">
        <v>41831</v>
      </c>
      <c r="B1288">
        <v>67</v>
      </c>
      <c r="C1288">
        <v>148.64179104477611</v>
      </c>
      <c r="D1288">
        <v>9959</v>
      </c>
      <c r="E1288">
        <v>7</v>
      </c>
      <c r="F1288">
        <v>151.02857142857144</v>
      </c>
      <c r="G1288">
        <v>1057.2</v>
      </c>
      <c r="H1288">
        <v>74</v>
      </c>
      <c r="I1288">
        <v>148.86756756756759</v>
      </c>
      <c r="J1288">
        <v>11016.2</v>
      </c>
      <c r="K1288">
        <v>0</v>
      </c>
      <c r="L1288">
        <v>1287</v>
      </c>
      <c r="M1288">
        <f>IF(MONTH(A1288)=4,1,0)</f>
        <v>0</v>
      </c>
      <c r="N1288">
        <f>IF(MONTH(A1288)=8,1,0)</f>
        <v>0</v>
      </c>
      <c r="O1288">
        <f>IF(MONTH(A1288)=9,1,0)</f>
        <v>0</v>
      </c>
      <c r="P1288">
        <f>IF(MONTH(A1288)=10,1,0)</f>
        <v>0</v>
      </c>
      <c r="Q1288">
        <f>IF(MONTH(A1288)=12,1,0)</f>
        <v>0</v>
      </c>
      <c r="R1288">
        <f>IF(WEEKDAY(A1288)&gt;=6,1,0)</f>
        <v>1</v>
      </c>
      <c r="S1288">
        <v>13150.2</v>
      </c>
      <c r="T1288">
        <f>IF(MONTH(A1288)=2,1,0)</f>
        <v>0</v>
      </c>
      <c r="U1288">
        <f>IF(MONTH(A1288)=3,1,0)</f>
        <v>0</v>
      </c>
      <c r="V1288">
        <f>IF(MONTH(A1288)=5,1,0)</f>
        <v>0</v>
      </c>
      <c r="W1288">
        <f>IF(MONTH(A1288)=6,1,0)</f>
        <v>0</v>
      </c>
      <c r="X1288">
        <f>IF(MONTH(A1288)=7,1,0)</f>
        <v>1</v>
      </c>
      <c r="Y1288">
        <f>IF(MONTH(A1288)=11,1,0)</f>
        <v>0</v>
      </c>
    </row>
    <row r="1289" spans="1:25">
      <c r="A1289" s="1">
        <v>41832</v>
      </c>
      <c r="B1289">
        <v>52</v>
      </c>
      <c r="C1289">
        <v>147.07692307692307</v>
      </c>
      <c r="D1289">
        <v>7648</v>
      </c>
      <c r="E1289">
        <v>12</v>
      </c>
      <c r="F1289">
        <v>165.20833333333334</v>
      </c>
      <c r="G1289">
        <v>1982.5</v>
      </c>
      <c r="H1289">
        <v>64</v>
      </c>
      <c r="I1289">
        <v>150.4765625</v>
      </c>
      <c r="J1289">
        <v>9630.5</v>
      </c>
      <c r="K1289">
        <v>0</v>
      </c>
      <c r="L1289">
        <v>1288</v>
      </c>
      <c r="M1289">
        <f>IF(MONTH(A1289)=4,1,0)</f>
        <v>0</v>
      </c>
      <c r="N1289">
        <f>IF(MONTH(A1289)=8,1,0)</f>
        <v>0</v>
      </c>
      <c r="O1289">
        <f>IF(MONTH(A1289)=9,1,0)</f>
        <v>0</v>
      </c>
      <c r="P1289">
        <f>IF(MONTH(A1289)=10,1,0)</f>
        <v>0</v>
      </c>
      <c r="Q1289">
        <f>IF(MONTH(A1289)=12,1,0)</f>
        <v>0</v>
      </c>
      <c r="R1289">
        <f>IF(WEEKDAY(A1289)&gt;=6,1,0)</f>
        <v>1</v>
      </c>
      <c r="S1289">
        <v>11016.2</v>
      </c>
      <c r="T1289">
        <f>IF(MONTH(A1289)=2,1,0)</f>
        <v>0</v>
      </c>
      <c r="U1289">
        <f>IF(MONTH(A1289)=3,1,0)</f>
        <v>0</v>
      </c>
      <c r="V1289">
        <f>IF(MONTH(A1289)=5,1,0)</f>
        <v>0</v>
      </c>
      <c r="W1289">
        <f>IF(MONTH(A1289)=6,1,0)</f>
        <v>0</v>
      </c>
      <c r="X1289">
        <f>IF(MONTH(A1289)=7,1,0)</f>
        <v>1</v>
      </c>
      <c r="Y1289">
        <f>IF(MONTH(A1289)=11,1,0)</f>
        <v>0</v>
      </c>
    </row>
    <row r="1290" spans="1:25">
      <c r="A1290" s="1">
        <v>41833</v>
      </c>
      <c r="B1290">
        <v>67</v>
      </c>
      <c r="C1290">
        <v>146.92238805970155</v>
      </c>
      <c r="D1290">
        <v>9843.8000000000029</v>
      </c>
      <c r="E1290">
        <v>5</v>
      </c>
      <c r="F1290">
        <v>120.84</v>
      </c>
      <c r="G1290">
        <v>604.20000000000005</v>
      </c>
      <c r="H1290">
        <v>72</v>
      </c>
      <c r="I1290">
        <v>145.11111111111117</v>
      </c>
      <c r="J1290">
        <v>10448.000000000004</v>
      </c>
      <c r="K1290">
        <v>0</v>
      </c>
      <c r="L1290">
        <v>1289</v>
      </c>
      <c r="M1290">
        <f>IF(MONTH(A1290)=4,1,0)</f>
        <v>0</v>
      </c>
      <c r="N1290">
        <f>IF(MONTH(A1290)=8,1,0)</f>
        <v>0</v>
      </c>
      <c r="O1290">
        <f>IF(MONTH(A1290)=9,1,0)</f>
        <v>0</v>
      </c>
      <c r="P1290">
        <f>IF(MONTH(A1290)=10,1,0)</f>
        <v>0</v>
      </c>
      <c r="Q1290">
        <f>IF(MONTH(A1290)=12,1,0)</f>
        <v>0</v>
      </c>
      <c r="R1290">
        <f>IF(WEEKDAY(A1290)&gt;=6,1,0)</f>
        <v>0</v>
      </c>
      <c r="S1290">
        <v>9630.5</v>
      </c>
      <c r="T1290">
        <f>IF(MONTH(A1290)=2,1,0)</f>
        <v>0</v>
      </c>
      <c r="U1290">
        <f>IF(MONTH(A1290)=3,1,0)</f>
        <v>0</v>
      </c>
      <c r="V1290">
        <f>IF(MONTH(A1290)=5,1,0)</f>
        <v>0</v>
      </c>
      <c r="W1290">
        <f>IF(MONTH(A1290)=6,1,0)</f>
        <v>0</v>
      </c>
      <c r="X1290">
        <f>IF(MONTH(A1290)=7,1,0)</f>
        <v>1</v>
      </c>
      <c r="Y1290">
        <f>IF(MONTH(A1290)=11,1,0)</f>
        <v>0</v>
      </c>
    </row>
    <row r="1291" spans="1:25">
      <c r="A1291" s="1">
        <v>41834</v>
      </c>
      <c r="B1291">
        <v>71</v>
      </c>
      <c r="C1291">
        <v>146.40985915492962</v>
      </c>
      <c r="D1291">
        <v>10395.100000000004</v>
      </c>
      <c r="E1291">
        <v>6</v>
      </c>
      <c r="F1291">
        <v>104.68333333333334</v>
      </c>
      <c r="G1291">
        <v>628.1</v>
      </c>
      <c r="H1291">
        <v>77</v>
      </c>
      <c r="I1291">
        <v>143.15844155844161</v>
      </c>
      <c r="J1291">
        <v>11023.200000000004</v>
      </c>
      <c r="K1291">
        <v>0</v>
      </c>
      <c r="L1291">
        <v>1290</v>
      </c>
      <c r="M1291">
        <f>IF(MONTH(A1291)=4,1,0)</f>
        <v>0</v>
      </c>
      <c r="N1291">
        <f>IF(MONTH(A1291)=8,1,0)</f>
        <v>0</v>
      </c>
      <c r="O1291">
        <f>IF(MONTH(A1291)=9,1,0)</f>
        <v>0</v>
      </c>
      <c r="P1291">
        <f>IF(MONTH(A1291)=10,1,0)</f>
        <v>0</v>
      </c>
      <c r="Q1291">
        <f>IF(MONTH(A1291)=12,1,0)</f>
        <v>0</v>
      </c>
      <c r="R1291">
        <f>IF(WEEKDAY(A1291)&gt;=6,1,0)</f>
        <v>0</v>
      </c>
      <c r="S1291">
        <v>10448.000000000004</v>
      </c>
      <c r="T1291">
        <f>IF(MONTH(A1291)=2,1,0)</f>
        <v>0</v>
      </c>
      <c r="U1291">
        <f>IF(MONTH(A1291)=3,1,0)</f>
        <v>0</v>
      </c>
      <c r="V1291">
        <f>IF(MONTH(A1291)=5,1,0)</f>
        <v>0</v>
      </c>
      <c r="W1291">
        <f>IF(MONTH(A1291)=6,1,0)</f>
        <v>0</v>
      </c>
      <c r="X1291">
        <f>IF(MONTH(A1291)=7,1,0)</f>
        <v>1</v>
      </c>
      <c r="Y1291">
        <f>IF(MONTH(A1291)=11,1,0)</f>
        <v>0</v>
      </c>
    </row>
    <row r="1292" spans="1:25">
      <c r="A1292" s="1">
        <v>41835</v>
      </c>
      <c r="B1292">
        <v>79</v>
      </c>
      <c r="C1292">
        <v>139.8860759493671</v>
      </c>
      <c r="D1292">
        <v>11051</v>
      </c>
      <c r="E1292">
        <v>13</v>
      </c>
      <c r="F1292">
        <v>129.4</v>
      </c>
      <c r="G1292">
        <v>1682.2</v>
      </c>
      <c r="H1292">
        <v>92</v>
      </c>
      <c r="I1292">
        <v>138.40434782608696</v>
      </c>
      <c r="J1292">
        <v>12733.2</v>
      </c>
      <c r="K1292">
        <v>0</v>
      </c>
      <c r="L1292">
        <v>1291</v>
      </c>
      <c r="M1292">
        <f>IF(MONTH(A1292)=4,1,0)</f>
        <v>0</v>
      </c>
      <c r="N1292">
        <f>IF(MONTH(A1292)=8,1,0)</f>
        <v>0</v>
      </c>
      <c r="O1292">
        <f>IF(MONTH(A1292)=9,1,0)</f>
        <v>0</v>
      </c>
      <c r="P1292">
        <f>IF(MONTH(A1292)=10,1,0)</f>
        <v>0</v>
      </c>
      <c r="Q1292">
        <f>IF(MONTH(A1292)=12,1,0)</f>
        <v>0</v>
      </c>
      <c r="R1292">
        <f>IF(WEEKDAY(A1292)&gt;=6,1,0)</f>
        <v>0</v>
      </c>
      <c r="S1292">
        <v>11023.200000000004</v>
      </c>
      <c r="T1292">
        <f>IF(MONTH(A1292)=2,1,0)</f>
        <v>0</v>
      </c>
      <c r="U1292">
        <f>IF(MONTH(A1292)=3,1,0)</f>
        <v>0</v>
      </c>
      <c r="V1292">
        <f>IF(MONTH(A1292)=5,1,0)</f>
        <v>0</v>
      </c>
      <c r="W1292">
        <f>IF(MONTH(A1292)=6,1,0)</f>
        <v>0</v>
      </c>
      <c r="X1292">
        <f>IF(MONTH(A1292)=7,1,0)</f>
        <v>1</v>
      </c>
      <c r="Y1292">
        <f>IF(MONTH(A1292)=11,1,0)</f>
        <v>0</v>
      </c>
    </row>
    <row r="1293" spans="1:25">
      <c r="A1293" s="1">
        <v>41836</v>
      </c>
      <c r="B1293">
        <v>100</v>
      </c>
      <c r="C1293">
        <v>124.95</v>
      </c>
      <c r="D1293">
        <v>12495</v>
      </c>
      <c r="E1293">
        <v>0</v>
      </c>
      <c r="F1293">
        <v>0</v>
      </c>
      <c r="G1293">
        <v>0</v>
      </c>
      <c r="H1293">
        <v>100</v>
      </c>
      <c r="I1293">
        <v>124.95</v>
      </c>
      <c r="J1293">
        <v>12495</v>
      </c>
      <c r="K1293">
        <v>0</v>
      </c>
      <c r="L1293">
        <v>1292</v>
      </c>
      <c r="M1293">
        <f>IF(MONTH(A1293)=4,1,0)</f>
        <v>0</v>
      </c>
      <c r="N1293">
        <f>IF(MONTH(A1293)=8,1,0)</f>
        <v>0</v>
      </c>
      <c r="O1293">
        <f>IF(MONTH(A1293)=9,1,0)</f>
        <v>0</v>
      </c>
      <c r="P1293">
        <f>IF(MONTH(A1293)=10,1,0)</f>
        <v>0</v>
      </c>
      <c r="Q1293">
        <f>IF(MONTH(A1293)=12,1,0)</f>
        <v>0</v>
      </c>
      <c r="R1293">
        <f>IF(WEEKDAY(A1293)&gt;=6,1,0)</f>
        <v>0</v>
      </c>
      <c r="S1293">
        <v>12733.2</v>
      </c>
      <c r="T1293">
        <f>IF(MONTH(A1293)=2,1,0)</f>
        <v>0</v>
      </c>
      <c r="U1293">
        <f>IF(MONTH(A1293)=3,1,0)</f>
        <v>0</v>
      </c>
      <c r="V1293">
        <f>IF(MONTH(A1293)=5,1,0)</f>
        <v>0</v>
      </c>
      <c r="W1293">
        <f>IF(MONTH(A1293)=6,1,0)</f>
        <v>0</v>
      </c>
      <c r="X1293">
        <f>IF(MONTH(A1293)=7,1,0)</f>
        <v>1</v>
      </c>
      <c r="Y1293">
        <f>IF(MONTH(A1293)=11,1,0)</f>
        <v>0</v>
      </c>
    </row>
    <row r="1294" spans="1:25">
      <c r="A1294" s="1">
        <v>41837</v>
      </c>
      <c r="B1294">
        <v>85</v>
      </c>
      <c r="C1294">
        <v>119.70588235294117</v>
      </c>
      <c r="D1294">
        <v>10175</v>
      </c>
      <c r="E1294">
        <v>3</v>
      </c>
      <c r="F1294">
        <v>107.66666666666667</v>
      </c>
      <c r="G1294">
        <v>323</v>
      </c>
      <c r="H1294">
        <v>88</v>
      </c>
      <c r="I1294">
        <v>119.29545454545455</v>
      </c>
      <c r="J1294">
        <v>10498</v>
      </c>
      <c r="K1294">
        <v>0</v>
      </c>
      <c r="L1294">
        <v>1293</v>
      </c>
      <c r="M1294">
        <f>IF(MONTH(A1294)=4,1,0)</f>
        <v>0</v>
      </c>
      <c r="N1294">
        <f>IF(MONTH(A1294)=8,1,0)</f>
        <v>0</v>
      </c>
      <c r="O1294">
        <f>IF(MONTH(A1294)=9,1,0)</f>
        <v>0</v>
      </c>
      <c r="P1294">
        <f>IF(MONTH(A1294)=10,1,0)</f>
        <v>0</v>
      </c>
      <c r="Q1294">
        <f>IF(MONTH(A1294)=12,1,0)</f>
        <v>0</v>
      </c>
      <c r="R1294">
        <f>IF(WEEKDAY(A1294)&gt;=6,1,0)</f>
        <v>0</v>
      </c>
      <c r="S1294">
        <v>12495</v>
      </c>
      <c r="T1294">
        <f>IF(MONTH(A1294)=2,1,0)</f>
        <v>0</v>
      </c>
      <c r="U1294">
        <f>IF(MONTH(A1294)=3,1,0)</f>
        <v>0</v>
      </c>
      <c r="V1294">
        <f>IF(MONTH(A1294)=5,1,0)</f>
        <v>0</v>
      </c>
      <c r="W1294">
        <f>IF(MONTH(A1294)=6,1,0)</f>
        <v>0</v>
      </c>
      <c r="X1294">
        <f>IF(MONTH(A1294)=7,1,0)</f>
        <v>1</v>
      </c>
      <c r="Y1294">
        <f>IF(MONTH(A1294)=11,1,0)</f>
        <v>0</v>
      </c>
    </row>
    <row r="1295" spans="1:25">
      <c r="A1295" s="1">
        <v>41838</v>
      </c>
      <c r="B1295">
        <v>4</v>
      </c>
      <c r="C1295">
        <v>119</v>
      </c>
      <c r="D1295">
        <v>476</v>
      </c>
      <c r="E1295">
        <v>16</v>
      </c>
      <c r="F1295">
        <v>138.125</v>
      </c>
      <c r="G1295">
        <v>2210</v>
      </c>
      <c r="H1295">
        <v>20</v>
      </c>
      <c r="I1295">
        <v>134.30000000000001</v>
      </c>
      <c r="J1295">
        <v>2686</v>
      </c>
      <c r="K1295">
        <v>0</v>
      </c>
      <c r="L1295">
        <v>1294</v>
      </c>
      <c r="M1295">
        <f>IF(MONTH(A1295)=4,1,0)</f>
        <v>0</v>
      </c>
      <c r="N1295">
        <f>IF(MONTH(A1295)=8,1,0)</f>
        <v>0</v>
      </c>
      <c r="O1295">
        <f>IF(MONTH(A1295)=9,1,0)</f>
        <v>0</v>
      </c>
      <c r="P1295">
        <f>IF(MONTH(A1295)=10,1,0)</f>
        <v>0</v>
      </c>
      <c r="Q1295">
        <f>IF(MONTH(A1295)=12,1,0)</f>
        <v>0</v>
      </c>
      <c r="R1295">
        <f>IF(WEEKDAY(A1295)&gt;=6,1,0)</f>
        <v>1</v>
      </c>
      <c r="S1295">
        <v>10498</v>
      </c>
      <c r="T1295">
        <f>IF(MONTH(A1295)=2,1,0)</f>
        <v>0</v>
      </c>
      <c r="U1295">
        <f>IF(MONTH(A1295)=3,1,0)</f>
        <v>0</v>
      </c>
      <c r="V1295">
        <f>IF(MONTH(A1295)=5,1,0)</f>
        <v>0</v>
      </c>
      <c r="W1295">
        <f>IF(MONTH(A1295)=6,1,0)</f>
        <v>0</v>
      </c>
      <c r="X1295">
        <f>IF(MONTH(A1295)=7,1,0)</f>
        <v>1</v>
      </c>
      <c r="Y1295">
        <f>IF(MONTH(A1295)=11,1,0)</f>
        <v>0</v>
      </c>
    </row>
    <row r="1296" spans="1:25">
      <c r="A1296" s="1">
        <v>41839</v>
      </c>
      <c r="B1296">
        <v>19</v>
      </c>
      <c r="C1296">
        <v>147.42105263157896</v>
      </c>
      <c r="D1296">
        <v>2801</v>
      </c>
      <c r="E1296">
        <v>34</v>
      </c>
      <c r="F1296">
        <v>135.7382352941176</v>
      </c>
      <c r="G1296">
        <v>4615.0999999999985</v>
      </c>
      <c r="H1296">
        <v>53</v>
      </c>
      <c r="I1296">
        <v>139.9264150943396</v>
      </c>
      <c r="J1296">
        <v>7416.0999999999985</v>
      </c>
      <c r="K1296">
        <v>0</v>
      </c>
      <c r="L1296">
        <v>1295</v>
      </c>
      <c r="M1296">
        <f>IF(MONTH(A1296)=4,1,0)</f>
        <v>0</v>
      </c>
      <c r="N1296">
        <f>IF(MONTH(A1296)=8,1,0)</f>
        <v>0</v>
      </c>
      <c r="O1296">
        <f>IF(MONTH(A1296)=9,1,0)</f>
        <v>0</v>
      </c>
      <c r="P1296">
        <f>IF(MONTH(A1296)=10,1,0)</f>
        <v>0</v>
      </c>
      <c r="Q1296">
        <f>IF(MONTH(A1296)=12,1,0)</f>
        <v>0</v>
      </c>
      <c r="R1296">
        <f>IF(WEEKDAY(A1296)&gt;=6,1,0)</f>
        <v>1</v>
      </c>
      <c r="S1296">
        <v>2686</v>
      </c>
      <c r="T1296">
        <f>IF(MONTH(A1296)=2,1,0)</f>
        <v>0</v>
      </c>
      <c r="U1296">
        <f>IF(MONTH(A1296)=3,1,0)</f>
        <v>0</v>
      </c>
      <c r="V1296">
        <f>IF(MONTH(A1296)=5,1,0)</f>
        <v>0</v>
      </c>
      <c r="W1296">
        <f>IF(MONTH(A1296)=6,1,0)</f>
        <v>0</v>
      </c>
      <c r="X1296">
        <f>IF(MONTH(A1296)=7,1,0)</f>
        <v>1</v>
      </c>
      <c r="Y1296">
        <f>IF(MONTH(A1296)=11,1,0)</f>
        <v>0</v>
      </c>
    </row>
    <row r="1297" spans="1:25">
      <c r="A1297" s="1">
        <v>41840</v>
      </c>
      <c r="B1297">
        <v>93</v>
      </c>
      <c r="C1297">
        <v>149.75268817204301</v>
      </c>
      <c r="D1297">
        <v>13927</v>
      </c>
      <c r="E1297">
        <v>0</v>
      </c>
      <c r="F1297">
        <v>0</v>
      </c>
      <c r="G1297">
        <v>0</v>
      </c>
      <c r="H1297">
        <v>93</v>
      </c>
      <c r="I1297">
        <v>149.75268817204301</v>
      </c>
      <c r="J1297">
        <v>13927</v>
      </c>
      <c r="K1297">
        <v>0</v>
      </c>
      <c r="L1297">
        <v>1296</v>
      </c>
      <c r="M1297">
        <f>IF(MONTH(A1297)=4,1,0)</f>
        <v>0</v>
      </c>
      <c r="N1297">
        <f>IF(MONTH(A1297)=8,1,0)</f>
        <v>0</v>
      </c>
      <c r="O1297">
        <f>IF(MONTH(A1297)=9,1,0)</f>
        <v>0</v>
      </c>
      <c r="P1297">
        <f>IF(MONTH(A1297)=10,1,0)</f>
        <v>0</v>
      </c>
      <c r="Q1297">
        <f>IF(MONTH(A1297)=12,1,0)</f>
        <v>0</v>
      </c>
      <c r="R1297">
        <f>IF(WEEKDAY(A1297)&gt;=6,1,0)</f>
        <v>0</v>
      </c>
      <c r="S1297">
        <v>7416.0999999999985</v>
      </c>
      <c r="T1297">
        <f>IF(MONTH(A1297)=2,1,0)</f>
        <v>0</v>
      </c>
      <c r="U1297">
        <f>IF(MONTH(A1297)=3,1,0)</f>
        <v>0</v>
      </c>
      <c r="V1297">
        <f>IF(MONTH(A1297)=5,1,0)</f>
        <v>0</v>
      </c>
      <c r="W1297">
        <f>IF(MONTH(A1297)=6,1,0)</f>
        <v>0</v>
      </c>
      <c r="X1297">
        <f>IF(MONTH(A1297)=7,1,0)</f>
        <v>1</v>
      </c>
      <c r="Y1297">
        <f>IF(MONTH(A1297)=11,1,0)</f>
        <v>0</v>
      </c>
    </row>
    <row r="1298" spans="1:25">
      <c r="A1298" s="1">
        <v>41841</v>
      </c>
      <c r="B1298">
        <v>99</v>
      </c>
      <c r="C1298">
        <v>148.64646464646464</v>
      </c>
      <c r="D1298">
        <v>14716</v>
      </c>
      <c r="E1298">
        <v>0</v>
      </c>
      <c r="F1298">
        <v>0</v>
      </c>
      <c r="G1298">
        <v>0</v>
      </c>
      <c r="H1298">
        <v>99</v>
      </c>
      <c r="I1298">
        <v>148.64646464646464</v>
      </c>
      <c r="J1298">
        <v>14716</v>
      </c>
      <c r="K1298">
        <v>0</v>
      </c>
      <c r="L1298">
        <v>1297</v>
      </c>
      <c r="M1298">
        <f>IF(MONTH(A1298)=4,1,0)</f>
        <v>0</v>
      </c>
      <c r="N1298">
        <f>IF(MONTH(A1298)=8,1,0)</f>
        <v>0</v>
      </c>
      <c r="O1298">
        <f>IF(MONTH(A1298)=9,1,0)</f>
        <v>0</v>
      </c>
      <c r="P1298">
        <f>IF(MONTH(A1298)=10,1,0)</f>
        <v>0</v>
      </c>
      <c r="Q1298">
        <f>IF(MONTH(A1298)=12,1,0)</f>
        <v>0</v>
      </c>
      <c r="R1298">
        <f>IF(WEEKDAY(A1298)&gt;=6,1,0)</f>
        <v>0</v>
      </c>
      <c r="S1298">
        <v>13927</v>
      </c>
      <c r="T1298">
        <f>IF(MONTH(A1298)=2,1,0)</f>
        <v>0</v>
      </c>
      <c r="U1298">
        <f>IF(MONTH(A1298)=3,1,0)</f>
        <v>0</v>
      </c>
      <c r="V1298">
        <f>IF(MONTH(A1298)=5,1,0)</f>
        <v>0</v>
      </c>
      <c r="W1298">
        <f>IF(MONTH(A1298)=6,1,0)</f>
        <v>0</v>
      </c>
      <c r="X1298">
        <f>IF(MONTH(A1298)=7,1,0)</f>
        <v>1</v>
      </c>
      <c r="Y1298">
        <f>IF(MONTH(A1298)=11,1,0)</f>
        <v>0</v>
      </c>
    </row>
    <row r="1299" spans="1:25">
      <c r="A1299" s="1">
        <v>41842</v>
      </c>
      <c r="B1299">
        <v>100</v>
      </c>
      <c r="C1299">
        <v>147.75</v>
      </c>
      <c r="D1299">
        <v>14775</v>
      </c>
      <c r="E1299">
        <v>0</v>
      </c>
      <c r="F1299">
        <v>0</v>
      </c>
      <c r="G1299">
        <v>0</v>
      </c>
      <c r="H1299">
        <v>100</v>
      </c>
      <c r="I1299">
        <v>147.75</v>
      </c>
      <c r="J1299">
        <v>14775</v>
      </c>
      <c r="K1299">
        <v>0</v>
      </c>
      <c r="L1299">
        <v>1298</v>
      </c>
      <c r="M1299">
        <f>IF(MONTH(A1299)=4,1,0)</f>
        <v>0</v>
      </c>
      <c r="N1299">
        <f>IF(MONTH(A1299)=8,1,0)</f>
        <v>0</v>
      </c>
      <c r="O1299">
        <f>IF(MONTH(A1299)=9,1,0)</f>
        <v>0</v>
      </c>
      <c r="P1299">
        <f>IF(MONTH(A1299)=10,1,0)</f>
        <v>0</v>
      </c>
      <c r="Q1299">
        <f>IF(MONTH(A1299)=12,1,0)</f>
        <v>0</v>
      </c>
      <c r="R1299">
        <f>IF(WEEKDAY(A1299)&gt;=6,1,0)</f>
        <v>0</v>
      </c>
      <c r="S1299">
        <v>14716</v>
      </c>
      <c r="T1299">
        <f>IF(MONTH(A1299)=2,1,0)</f>
        <v>0</v>
      </c>
      <c r="U1299">
        <f>IF(MONTH(A1299)=3,1,0)</f>
        <v>0</v>
      </c>
      <c r="V1299">
        <f>IF(MONTH(A1299)=5,1,0)</f>
        <v>0</v>
      </c>
      <c r="W1299">
        <f>IF(MONTH(A1299)=6,1,0)</f>
        <v>0</v>
      </c>
      <c r="X1299">
        <f>IF(MONTH(A1299)=7,1,0)</f>
        <v>1</v>
      </c>
      <c r="Y1299">
        <f>IF(MONTH(A1299)=11,1,0)</f>
        <v>0</v>
      </c>
    </row>
    <row r="1300" spans="1:25">
      <c r="A1300" s="1">
        <v>41843</v>
      </c>
      <c r="B1300">
        <v>97</v>
      </c>
      <c r="C1300">
        <v>146.62886597938143</v>
      </c>
      <c r="D1300">
        <v>14223</v>
      </c>
      <c r="E1300">
        <v>2</v>
      </c>
      <c r="F1300">
        <v>100</v>
      </c>
      <c r="G1300">
        <v>200</v>
      </c>
      <c r="H1300">
        <v>99</v>
      </c>
      <c r="I1300">
        <v>145.68686868686868</v>
      </c>
      <c r="J1300">
        <v>14423</v>
      </c>
      <c r="K1300">
        <v>0</v>
      </c>
      <c r="L1300">
        <v>1299</v>
      </c>
      <c r="M1300">
        <f>IF(MONTH(A1300)=4,1,0)</f>
        <v>0</v>
      </c>
      <c r="N1300">
        <f>IF(MONTH(A1300)=8,1,0)</f>
        <v>0</v>
      </c>
      <c r="O1300">
        <f>IF(MONTH(A1300)=9,1,0)</f>
        <v>0</v>
      </c>
      <c r="P1300">
        <f>IF(MONTH(A1300)=10,1,0)</f>
        <v>0</v>
      </c>
      <c r="Q1300">
        <f>IF(MONTH(A1300)=12,1,0)</f>
        <v>0</v>
      </c>
      <c r="R1300">
        <f>IF(WEEKDAY(A1300)&gt;=6,1,0)</f>
        <v>0</v>
      </c>
      <c r="S1300">
        <v>14775</v>
      </c>
      <c r="T1300">
        <f>IF(MONTH(A1300)=2,1,0)</f>
        <v>0</v>
      </c>
      <c r="U1300">
        <f>IF(MONTH(A1300)=3,1,0)</f>
        <v>0</v>
      </c>
      <c r="V1300">
        <f>IF(MONTH(A1300)=5,1,0)</f>
        <v>0</v>
      </c>
      <c r="W1300">
        <f>IF(MONTH(A1300)=6,1,0)</f>
        <v>0</v>
      </c>
      <c r="X1300">
        <f>IF(MONTH(A1300)=7,1,0)</f>
        <v>1</v>
      </c>
      <c r="Y1300">
        <f>IF(MONTH(A1300)=11,1,0)</f>
        <v>0</v>
      </c>
    </row>
    <row r="1301" spans="1:25">
      <c r="A1301" s="1">
        <v>41844</v>
      </c>
      <c r="B1301">
        <v>85</v>
      </c>
      <c r="C1301">
        <v>148.41176470588235</v>
      </c>
      <c r="D1301">
        <v>12615</v>
      </c>
      <c r="E1301">
        <v>12</v>
      </c>
      <c r="F1301">
        <v>144.94166666666669</v>
      </c>
      <c r="G1301">
        <v>1739.3000000000002</v>
      </c>
      <c r="H1301">
        <v>97</v>
      </c>
      <c r="I1301">
        <v>147.98247422680413</v>
      </c>
      <c r="J1301">
        <v>14354.3</v>
      </c>
      <c r="K1301">
        <v>0</v>
      </c>
      <c r="L1301">
        <v>1300</v>
      </c>
      <c r="M1301">
        <f>IF(MONTH(A1301)=4,1,0)</f>
        <v>0</v>
      </c>
      <c r="N1301">
        <f>IF(MONTH(A1301)=8,1,0)</f>
        <v>0</v>
      </c>
      <c r="O1301">
        <f>IF(MONTH(A1301)=9,1,0)</f>
        <v>0</v>
      </c>
      <c r="P1301">
        <f>IF(MONTH(A1301)=10,1,0)</f>
        <v>0</v>
      </c>
      <c r="Q1301">
        <f>IF(MONTH(A1301)=12,1,0)</f>
        <v>0</v>
      </c>
      <c r="R1301">
        <f>IF(WEEKDAY(A1301)&gt;=6,1,0)</f>
        <v>0</v>
      </c>
      <c r="S1301">
        <v>14423</v>
      </c>
      <c r="T1301">
        <f>IF(MONTH(A1301)=2,1,0)</f>
        <v>0</v>
      </c>
      <c r="U1301">
        <f>IF(MONTH(A1301)=3,1,0)</f>
        <v>0</v>
      </c>
      <c r="V1301">
        <f>IF(MONTH(A1301)=5,1,0)</f>
        <v>0</v>
      </c>
      <c r="W1301">
        <f>IF(MONTH(A1301)=6,1,0)</f>
        <v>0</v>
      </c>
      <c r="X1301">
        <f>IF(MONTH(A1301)=7,1,0)</f>
        <v>1</v>
      </c>
      <c r="Y1301">
        <f>IF(MONTH(A1301)=11,1,0)</f>
        <v>0</v>
      </c>
    </row>
    <row r="1302" spans="1:25">
      <c r="A1302" s="1">
        <v>41845</v>
      </c>
      <c r="B1302">
        <v>99</v>
      </c>
      <c r="C1302">
        <v>138.49494949494951</v>
      </c>
      <c r="D1302">
        <v>13711</v>
      </c>
      <c r="E1302">
        <v>0</v>
      </c>
      <c r="F1302">
        <v>0</v>
      </c>
      <c r="G1302">
        <v>0</v>
      </c>
      <c r="H1302">
        <v>99</v>
      </c>
      <c r="I1302">
        <v>138.49494949494951</v>
      </c>
      <c r="J1302">
        <v>13711</v>
      </c>
      <c r="K1302">
        <v>0</v>
      </c>
      <c r="L1302">
        <v>1301</v>
      </c>
      <c r="M1302">
        <f>IF(MONTH(A1302)=4,1,0)</f>
        <v>0</v>
      </c>
      <c r="N1302">
        <f>IF(MONTH(A1302)=8,1,0)</f>
        <v>0</v>
      </c>
      <c r="O1302">
        <f>IF(MONTH(A1302)=9,1,0)</f>
        <v>0</v>
      </c>
      <c r="P1302">
        <f>IF(MONTH(A1302)=10,1,0)</f>
        <v>0</v>
      </c>
      <c r="Q1302">
        <f>IF(MONTH(A1302)=12,1,0)</f>
        <v>0</v>
      </c>
      <c r="R1302">
        <f>IF(WEEKDAY(A1302)&gt;=6,1,0)</f>
        <v>1</v>
      </c>
      <c r="S1302">
        <v>14354.3</v>
      </c>
      <c r="T1302">
        <f>IF(MONTH(A1302)=2,1,0)</f>
        <v>0</v>
      </c>
      <c r="U1302">
        <f>IF(MONTH(A1302)=3,1,0)</f>
        <v>0</v>
      </c>
      <c r="V1302">
        <f>IF(MONTH(A1302)=5,1,0)</f>
        <v>0</v>
      </c>
      <c r="W1302">
        <f>IF(MONTH(A1302)=6,1,0)</f>
        <v>0</v>
      </c>
      <c r="X1302">
        <f>IF(MONTH(A1302)=7,1,0)</f>
        <v>1</v>
      </c>
      <c r="Y1302">
        <f>IF(MONTH(A1302)=11,1,0)</f>
        <v>0</v>
      </c>
    </row>
    <row r="1303" spans="1:25">
      <c r="A1303" s="1">
        <v>41846</v>
      </c>
      <c r="B1303">
        <v>100</v>
      </c>
      <c r="C1303">
        <v>138.5</v>
      </c>
      <c r="D1303">
        <v>13850</v>
      </c>
      <c r="E1303">
        <v>0</v>
      </c>
      <c r="F1303">
        <v>0</v>
      </c>
      <c r="G1303">
        <v>0</v>
      </c>
      <c r="H1303">
        <v>100</v>
      </c>
      <c r="I1303">
        <v>138.5</v>
      </c>
      <c r="J1303">
        <v>13850</v>
      </c>
      <c r="K1303">
        <v>0</v>
      </c>
      <c r="L1303">
        <v>1302</v>
      </c>
      <c r="M1303">
        <f>IF(MONTH(A1303)=4,1,0)</f>
        <v>0</v>
      </c>
      <c r="N1303">
        <f>IF(MONTH(A1303)=8,1,0)</f>
        <v>0</v>
      </c>
      <c r="O1303">
        <f>IF(MONTH(A1303)=9,1,0)</f>
        <v>0</v>
      </c>
      <c r="P1303">
        <f>IF(MONTH(A1303)=10,1,0)</f>
        <v>0</v>
      </c>
      <c r="Q1303">
        <f>IF(MONTH(A1303)=12,1,0)</f>
        <v>0</v>
      </c>
      <c r="R1303">
        <f>IF(WEEKDAY(A1303)&gt;=6,1,0)</f>
        <v>1</v>
      </c>
      <c r="S1303">
        <v>13711</v>
      </c>
      <c r="T1303">
        <f>IF(MONTH(A1303)=2,1,0)</f>
        <v>0</v>
      </c>
      <c r="U1303">
        <f>IF(MONTH(A1303)=3,1,0)</f>
        <v>0</v>
      </c>
      <c r="V1303">
        <f>IF(MONTH(A1303)=5,1,0)</f>
        <v>0</v>
      </c>
      <c r="W1303">
        <f>IF(MONTH(A1303)=6,1,0)</f>
        <v>0</v>
      </c>
      <c r="X1303">
        <f>IF(MONTH(A1303)=7,1,0)</f>
        <v>1</v>
      </c>
      <c r="Y1303">
        <f>IF(MONTH(A1303)=11,1,0)</f>
        <v>0</v>
      </c>
    </row>
    <row r="1304" spans="1:25">
      <c r="A1304" s="1">
        <v>41847</v>
      </c>
      <c r="B1304">
        <v>100</v>
      </c>
      <c r="C1304">
        <v>138.5</v>
      </c>
      <c r="D1304">
        <v>13850</v>
      </c>
      <c r="E1304">
        <v>0</v>
      </c>
      <c r="F1304">
        <v>0</v>
      </c>
      <c r="G1304">
        <v>0</v>
      </c>
      <c r="H1304">
        <v>100</v>
      </c>
      <c r="I1304">
        <v>138.5</v>
      </c>
      <c r="J1304">
        <v>13850</v>
      </c>
      <c r="K1304">
        <v>0</v>
      </c>
      <c r="L1304">
        <v>1303</v>
      </c>
      <c r="M1304">
        <f>IF(MONTH(A1304)=4,1,0)</f>
        <v>0</v>
      </c>
      <c r="N1304">
        <f>IF(MONTH(A1304)=8,1,0)</f>
        <v>0</v>
      </c>
      <c r="O1304">
        <f>IF(MONTH(A1304)=9,1,0)</f>
        <v>0</v>
      </c>
      <c r="P1304">
        <f>IF(MONTH(A1304)=10,1,0)</f>
        <v>0</v>
      </c>
      <c r="Q1304">
        <f>IF(MONTH(A1304)=12,1,0)</f>
        <v>0</v>
      </c>
      <c r="R1304">
        <f>IF(WEEKDAY(A1304)&gt;=6,1,0)</f>
        <v>0</v>
      </c>
      <c r="S1304">
        <v>13850</v>
      </c>
      <c r="T1304">
        <f>IF(MONTH(A1304)=2,1,0)</f>
        <v>0</v>
      </c>
      <c r="U1304">
        <f>IF(MONTH(A1304)=3,1,0)</f>
        <v>0</v>
      </c>
      <c r="V1304">
        <f>IF(MONTH(A1304)=5,1,0)</f>
        <v>0</v>
      </c>
      <c r="W1304">
        <f>IF(MONTH(A1304)=6,1,0)</f>
        <v>0</v>
      </c>
      <c r="X1304">
        <f>IF(MONTH(A1304)=7,1,0)</f>
        <v>1</v>
      </c>
      <c r="Y1304">
        <f>IF(MONTH(A1304)=11,1,0)</f>
        <v>0</v>
      </c>
    </row>
    <row r="1305" spans="1:25">
      <c r="A1305" s="1">
        <v>41848</v>
      </c>
      <c r="B1305">
        <v>98</v>
      </c>
      <c r="C1305">
        <v>138.48979591836735</v>
      </c>
      <c r="D1305">
        <v>13572</v>
      </c>
      <c r="E1305">
        <v>1</v>
      </c>
      <c r="F1305">
        <v>70</v>
      </c>
      <c r="G1305">
        <v>70</v>
      </c>
      <c r="H1305">
        <v>99</v>
      </c>
      <c r="I1305">
        <v>137.79797979797979</v>
      </c>
      <c r="J1305">
        <v>13642</v>
      </c>
      <c r="K1305">
        <v>0</v>
      </c>
      <c r="L1305">
        <v>1304</v>
      </c>
      <c r="M1305">
        <f>IF(MONTH(A1305)=4,1,0)</f>
        <v>0</v>
      </c>
      <c r="N1305">
        <f>IF(MONTH(A1305)=8,1,0)</f>
        <v>0</v>
      </c>
      <c r="O1305">
        <f>IF(MONTH(A1305)=9,1,0)</f>
        <v>0</v>
      </c>
      <c r="P1305">
        <f>IF(MONTH(A1305)=10,1,0)</f>
        <v>0</v>
      </c>
      <c r="Q1305">
        <f>IF(MONTH(A1305)=12,1,0)</f>
        <v>0</v>
      </c>
      <c r="R1305">
        <f>IF(WEEKDAY(A1305)&gt;=6,1,0)</f>
        <v>0</v>
      </c>
      <c r="S1305">
        <v>13850</v>
      </c>
      <c r="T1305">
        <f>IF(MONTH(A1305)=2,1,0)</f>
        <v>0</v>
      </c>
      <c r="U1305">
        <f>IF(MONTH(A1305)=3,1,0)</f>
        <v>0</v>
      </c>
      <c r="V1305">
        <f>IF(MONTH(A1305)=5,1,0)</f>
        <v>0</v>
      </c>
      <c r="W1305">
        <f>IF(MONTH(A1305)=6,1,0)</f>
        <v>0</v>
      </c>
      <c r="X1305">
        <f>IF(MONTH(A1305)=7,1,0)</f>
        <v>1</v>
      </c>
      <c r="Y1305">
        <f>IF(MONTH(A1305)=11,1,0)</f>
        <v>0</v>
      </c>
    </row>
    <row r="1306" spans="1:25">
      <c r="A1306" s="1">
        <v>41849</v>
      </c>
      <c r="B1306">
        <v>91</v>
      </c>
      <c r="C1306">
        <v>138.45054945054946</v>
      </c>
      <c r="D1306">
        <v>12599</v>
      </c>
      <c r="E1306">
        <v>5</v>
      </c>
      <c r="F1306">
        <v>110.04</v>
      </c>
      <c r="G1306">
        <v>550.20000000000005</v>
      </c>
      <c r="H1306">
        <v>96</v>
      </c>
      <c r="I1306">
        <v>136.97083333333333</v>
      </c>
      <c r="J1306">
        <v>13149.2</v>
      </c>
      <c r="K1306">
        <v>0</v>
      </c>
      <c r="L1306">
        <v>1305</v>
      </c>
      <c r="M1306">
        <f>IF(MONTH(A1306)=4,1,0)</f>
        <v>0</v>
      </c>
      <c r="N1306">
        <f>IF(MONTH(A1306)=8,1,0)</f>
        <v>0</v>
      </c>
      <c r="O1306">
        <f>IF(MONTH(A1306)=9,1,0)</f>
        <v>0</v>
      </c>
      <c r="P1306">
        <f>IF(MONTH(A1306)=10,1,0)</f>
        <v>0</v>
      </c>
      <c r="Q1306">
        <f>IF(MONTH(A1306)=12,1,0)</f>
        <v>0</v>
      </c>
      <c r="R1306">
        <f>IF(WEEKDAY(A1306)&gt;=6,1,0)</f>
        <v>0</v>
      </c>
      <c r="S1306">
        <v>13642</v>
      </c>
      <c r="T1306">
        <f>IF(MONTH(A1306)=2,1,0)</f>
        <v>0</v>
      </c>
      <c r="U1306">
        <f>IF(MONTH(A1306)=3,1,0)</f>
        <v>0</v>
      </c>
      <c r="V1306">
        <f>IF(MONTH(A1306)=5,1,0)</f>
        <v>0</v>
      </c>
      <c r="W1306">
        <f>IF(MONTH(A1306)=6,1,0)</f>
        <v>0</v>
      </c>
      <c r="X1306">
        <f>IF(MONTH(A1306)=7,1,0)</f>
        <v>1</v>
      </c>
      <c r="Y1306">
        <f>IF(MONTH(A1306)=11,1,0)</f>
        <v>0</v>
      </c>
    </row>
    <row r="1307" spans="1:25">
      <c r="A1307" s="1">
        <v>41850</v>
      </c>
      <c r="B1307">
        <v>1</v>
      </c>
      <c r="C1307">
        <v>139</v>
      </c>
      <c r="D1307">
        <v>139</v>
      </c>
      <c r="E1307">
        <v>11</v>
      </c>
      <c r="F1307">
        <v>119.2090909090909</v>
      </c>
      <c r="G1307">
        <v>1311.3</v>
      </c>
      <c r="H1307">
        <v>12</v>
      </c>
      <c r="I1307">
        <v>120.85833333333333</v>
      </c>
      <c r="J1307">
        <v>1450.3</v>
      </c>
      <c r="K1307">
        <v>0</v>
      </c>
      <c r="L1307">
        <v>1306</v>
      </c>
      <c r="M1307">
        <f>IF(MONTH(A1307)=4,1,0)</f>
        <v>0</v>
      </c>
      <c r="N1307">
        <f>IF(MONTH(A1307)=8,1,0)</f>
        <v>0</v>
      </c>
      <c r="O1307">
        <f>IF(MONTH(A1307)=9,1,0)</f>
        <v>0</v>
      </c>
      <c r="P1307">
        <f>IF(MONTH(A1307)=10,1,0)</f>
        <v>0</v>
      </c>
      <c r="Q1307">
        <f>IF(MONTH(A1307)=12,1,0)</f>
        <v>0</v>
      </c>
      <c r="R1307">
        <f>IF(WEEKDAY(A1307)&gt;=6,1,0)</f>
        <v>0</v>
      </c>
      <c r="S1307">
        <v>13149.2</v>
      </c>
      <c r="T1307">
        <f>IF(MONTH(A1307)=2,1,0)</f>
        <v>0</v>
      </c>
      <c r="U1307">
        <f>IF(MONTH(A1307)=3,1,0)</f>
        <v>0</v>
      </c>
      <c r="V1307">
        <f>IF(MONTH(A1307)=5,1,0)</f>
        <v>0</v>
      </c>
      <c r="W1307">
        <f>IF(MONTH(A1307)=6,1,0)</f>
        <v>0</v>
      </c>
      <c r="X1307">
        <f>IF(MONTH(A1307)=7,1,0)</f>
        <v>1</v>
      </c>
      <c r="Y1307">
        <f>IF(MONTH(A1307)=11,1,0)</f>
        <v>0</v>
      </c>
    </row>
    <row r="1308" spans="1:25">
      <c r="A1308" s="1">
        <v>41851</v>
      </c>
      <c r="B1308">
        <v>4</v>
      </c>
      <c r="C1308">
        <v>150</v>
      </c>
      <c r="D1308">
        <v>600</v>
      </c>
      <c r="E1308">
        <v>18</v>
      </c>
      <c r="F1308">
        <v>120.69999999999999</v>
      </c>
      <c r="G1308">
        <v>2172.6</v>
      </c>
      <c r="H1308">
        <v>22</v>
      </c>
      <c r="I1308">
        <v>126.02727272727272</v>
      </c>
      <c r="J1308">
        <v>2772.6</v>
      </c>
      <c r="K1308">
        <v>0</v>
      </c>
      <c r="L1308">
        <v>1307</v>
      </c>
      <c r="M1308">
        <f>IF(MONTH(A1308)=4,1,0)</f>
        <v>0</v>
      </c>
      <c r="N1308">
        <f>IF(MONTH(A1308)=8,1,0)</f>
        <v>0</v>
      </c>
      <c r="O1308">
        <f>IF(MONTH(A1308)=9,1,0)</f>
        <v>0</v>
      </c>
      <c r="P1308">
        <f>IF(MONTH(A1308)=10,1,0)</f>
        <v>0</v>
      </c>
      <c r="Q1308">
        <f>IF(MONTH(A1308)=12,1,0)</f>
        <v>0</v>
      </c>
      <c r="R1308">
        <f>IF(WEEKDAY(A1308)&gt;=6,1,0)</f>
        <v>0</v>
      </c>
      <c r="S1308">
        <v>1450.3</v>
      </c>
      <c r="T1308">
        <f>IF(MONTH(A1308)=2,1,0)</f>
        <v>0</v>
      </c>
      <c r="U1308">
        <f>IF(MONTH(A1308)=3,1,0)</f>
        <v>0</v>
      </c>
      <c r="V1308">
        <f>IF(MONTH(A1308)=5,1,0)</f>
        <v>0</v>
      </c>
      <c r="W1308">
        <f>IF(MONTH(A1308)=6,1,0)</f>
        <v>0</v>
      </c>
      <c r="X1308">
        <f>IF(MONTH(A1308)=7,1,0)</f>
        <v>1</v>
      </c>
      <c r="Y1308">
        <f>IF(MONTH(A1308)=11,1,0)</f>
        <v>0</v>
      </c>
    </row>
    <row r="1309" spans="1:25">
      <c r="A1309" s="1">
        <v>41852</v>
      </c>
      <c r="B1309">
        <v>30</v>
      </c>
      <c r="C1309">
        <v>157.93333333333334</v>
      </c>
      <c r="D1309">
        <v>4738</v>
      </c>
      <c r="E1309">
        <v>11</v>
      </c>
      <c r="F1309">
        <v>128.83636363636361</v>
      </c>
      <c r="G1309">
        <v>1417.1999999999998</v>
      </c>
      <c r="H1309">
        <v>41</v>
      </c>
      <c r="I1309">
        <v>150.12682926829268</v>
      </c>
      <c r="J1309">
        <v>6155.2</v>
      </c>
      <c r="K1309">
        <v>0</v>
      </c>
      <c r="L1309">
        <v>1308</v>
      </c>
      <c r="M1309">
        <f>IF(MONTH(A1309)=4,1,0)</f>
        <v>0</v>
      </c>
      <c r="N1309">
        <f>IF(MONTH(A1309)=8,1,0)</f>
        <v>1</v>
      </c>
      <c r="O1309">
        <f>IF(MONTH(A1309)=9,1,0)</f>
        <v>0</v>
      </c>
      <c r="P1309">
        <f>IF(MONTH(A1309)=10,1,0)</f>
        <v>0</v>
      </c>
      <c r="Q1309">
        <f>IF(MONTH(A1309)=12,1,0)</f>
        <v>0</v>
      </c>
      <c r="R1309">
        <f>IF(WEEKDAY(A1309)&gt;=6,1,0)</f>
        <v>1</v>
      </c>
      <c r="S1309">
        <v>2772.6</v>
      </c>
      <c r="T1309">
        <f>IF(MONTH(A1309)=2,1,0)</f>
        <v>0</v>
      </c>
      <c r="U1309">
        <f>IF(MONTH(A1309)=3,1,0)</f>
        <v>0</v>
      </c>
      <c r="V1309">
        <f>IF(MONTH(A1309)=5,1,0)</f>
        <v>0</v>
      </c>
      <c r="W1309">
        <f>IF(MONTH(A1309)=6,1,0)</f>
        <v>0</v>
      </c>
      <c r="X1309">
        <f>IF(MONTH(A1309)=7,1,0)</f>
        <v>0</v>
      </c>
      <c r="Y1309">
        <f>IF(MONTH(A1309)=11,1,0)</f>
        <v>0</v>
      </c>
    </row>
    <row r="1310" spans="1:25">
      <c r="A1310" s="1">
        <v>41853</v>
      </c>
      <c r="B1310">
        <v>27</v>
      </c>
      <c r="C1310">
        <v>158.25925925925927</v>
      </c>
      <c r="D1310">
        <v>4273</v>
      </c>
      <c r="E1310">
        <v>32</v>
      </c>
      <c r="F1310">
        <v>151.88125000000002</v>
      </c>
      <c r="G1310">
        <v>4860.2000000000007</v>
      </c>
      <c r="H1310">
        <v>59</v>
      </c>
      <c r="I1310">
        <v>154.80000000000001</v>
      </c>
      <c r="J1310">
        <v>9133.2000000000007</v>
      </c>
      <c r="K1310">
        <v>0</v>
      </c>
      <c r="L1310">
        <v>1309</v>
      </c>
      <c r="M1310">
        <f>IF(MONTH(A1310)=4,1,0)</f>
        <v>0</v>
      </c>
      <c r="N1310">
        <f>IF(MONTH(A1310)=8,1,0)</f>
        <v>1</v>
      </c>
      <c r="O1310">
        <f>IF(MONTH(A1310)=9,1,0)</f>
        <v>0</v>
      </c>
      <c r="P1310">
        <f>IF(MONTH(A1310)=10,1,0)</f>
        <v>0</v>
      </c>
      <c r="Q1310">
        <f>IF(MONTH(A1310)=12,1,0)</f>
        <v>0</v>
      </c>
      <c r="R1310">
        <f>IF(WEEKDAY(A1310)&gt;=6,1,0)</f>
        <v>1</v>
      </c>
      <c r="S1310">
        <v>6155.2</v>
      </c>
      <c r="T1310">
        <f>IF(MONTH(A1310)=2,1,0)</f>
        <v>0</v>
      </c>
      <c r="U1310">
        <f>IF(MONTH(A1310)=3,1,0)</f>
        <v>0</v>
      </c>
      <c r="V1310">
        <f>IF(MONTH(A1310)=5,1,0)</f>
        <v>0</v>
      </c>
      <c r="W1310">
        <f>IF(MONTH(A1310)=6,1,0)</f>
        <v>0</v>
      </c>
      <c r="X1310">
        <f>IF(MONTH(A1310)=7,1,0)</f>
        <v>0</v>
      </c>
      <c r="Y1310">
        <f>IF(MONTH(A1310)=11,1,0)</f>
        <v>0</v>
      </c>
    </row>
    <row r="1311" spans="1:25">
      <c r="A1311" s="1">
        <v>41854</v>
      </c>
      <c r="B1311">
        <v>9</v>
      </c>
      <c r="C1311">
        <v>147.33333333333334</v>
      </c>
      <c r="D1311">
        <v>1326</v>
      </c>
      <c r="E1311">
        <v>3</v>
      </c>
      <c r="F1311">
        <v>151.03333333333333</v>
      </c>
      <c r="G1311">
        <v>453.1</v>
      </c>
      <c r="H1311">
        <v>12</v>
      </c>
      <c r="I1311">
        <v>148.25833333333333</v>
      </c>
      <c r="J1311">
        <v>1779.1</v>
      </c>
      <c r="K1311">
        <v>0</v>
      </c>
      <c r="L1311">
        <v>1310</v>
      </c>
      <c r="M1311">
        <f>IF(MONTH(A1311)=4,1,0)</f>
        <v>0</v>
      </c>
      <c r="N1311">
        <f>IF(MONTH(A1311)=8,1,0)</f>
        <v>1</v>
      </c>
      <c r="O1311">
        <f>IF(MONTH(A1311)=9,1,0)</f>
        <v>0</v>
      </c>
      <c r="P1311">
        <f>IF(MONTH(A1311)=10,1,0)</f>
        <v>0</v>
      </c>
      <c r="Q1311">
        <f>IF(MONTH(A1311)=12,1,0)</f>
        <v>0</v>
      </c>
      <c r="R1311">
        <f>IF(WEEKDAY(A1311)&gt;=6,1,0)</f>
        <v>0</v>
      </c>
      <c r="S1311">
        <v>9133.2000000000007</v>
      </c>
      <c r="T1311">
        <f>IF(MONTH(A1311)=2,1,0)</f>
        <v>0</v>
      </c>
      <c r="U1311">
        <f>IF(MONTH(A1311)=3,1,0)</f>
        <v>0</v>
      </c>
      <c r="V1311">
        <f>IF(MONTH(A1311)=5,1,0)</f>
        <v>0</v>
      </c>
      <c r="W1311">
        <f>IF(MONTH(A1311)=6,1,0)</f>
        <v>0</v>
      </c>
      <c r="X1311">
        <f>IF(MONTH(A1311)=7,1,0)</f>
        <v>0</v>
      </c>
      <c r="Y1311">
        <f>IF(MONTH(A1311)=11,1,0)</f>
        <v>0</v>
      </c>
    </row>
    <row r="1312" spans="1:25">
      <c r="A1312" s="1">
        <v>41855</v>
      </c>
      <c r="B1312">
        <v>31</v>
      </c>
      <c r="C1312">
        <v>140.7741935483871</v>
      </c>
      <c r="D1312">
        <v>4364</v>
      </c>
      <c r="E1312">
        <v>8</v>
      </c>
      <c r="F1312">
        <v>134.27500000000001</v>
      </c>
      <c r="G1312">
        <v>1074.2</v>
      </c>
      <c r="H1312">
        <v>39</v>
      </c>
      <c r="I1312">
        <v>139.44102564102565</v>
      </c>
      <c r="J1312">
        <v>5438.2</v>
      </c>
      <c r="K1312">
        <v>0</v>
      </c>
      <c r="L1312">
        <v>1311</v>
      </c>
      <c r="M1312">
        <f>IF(MONTH(A1312)=4,1,0)</f>
        <v>0</v>
      </c>
      <c r="N1312">
        <f>IF(MONTH(A1312)=8,1,0)</f>
        <v>1</v>
      </c>
      <c r="O1312">
        <f>IF(MONTH(A1312)=9,1,0)</f>
        <v>0</v>
      </c>
      <c r="P1312">
        <f>IF(MONTH(A1312)=10,1,0)</f>
        <v>0</v>
      </c>
      <c r="Q1312">
        <f>IF(MONTH(A1312)=12,1,0)</f>
        <v>0</v>
      </c>
      <c r="R1312">
        <f>IF(WEEKDAY(A1312)&gt;=6,1,0)</f>
        <v>0</v>
      </c>
      <c r="S1312">
        <v>1779.1</v>
      </c>
      <c r="T1312">
        <f>IF(MONTH(A1312)=2,1,0)</f>
        <v>0</v>
      </c>
      <c r="U1312">
        <f>IF(MONTH(A1312)=3,1,0)</f>
        <v>0</v>
      </c>
      <c r="V1312">
        <f>IF(MONTH(A1312)=5,1,0)</f>
        <v>0</v>
      </c>
      <c r="W1312">
        <f>IF(MONTH(A1312)=6,1,0)</f>
        <v>0</v>
      </c>
      <c r="X1312">
        <f>IF(MONTH(A1312)=7,1,0)</f>
        <v>0</v>
      </c>
      <c r="Y1312">
        <f>IF(MONTH(A1312)=11,1,0)</f>
        <v>0</v>
      </c>
    </row>
    <row r="1313" spans="1:25">
      <c r="A1313" s="1">
        <v>41856</v>
      </c>
      <c r="B1313">
        <v>32</v>
      </c>
      <c r="C1313">
        <v>140.5625</v>
      </c>
      <c r="D1313">
        <v>4498</v>
      </c>
      <c r="E1313">
        <v>14</v>
      </c>
      <c r="F1313">
        <v>153.44285714285712</v>
      </c>
      <c r="G1313">
        <v>2148.1999999999998</v>
      </c>
      <c r="H1313">
        <v>46</v>
      </c>
      <c r="I1313">
        <v>144.48260869565217</v>
      </c>
      <c r="J1313">
        <v>6646.2</v>
      </c>
      <c r="K1313">
        <v>0</v>
      </c>
      <c r="L1313">
        <v>1312</v>
      </c>
      <c r="M1313">
        <f>IF(MONTH(A1313)=4,1,0)</f>
        <v>0</v>
      </c>
      <c r="N1313">
        <f>IF(MONTH(A1313)=8,1,0)</f>
        <v>1</v>
      </c>
      <c r="O1313">
        <f>IF(MONTH(A1313)=9,1,0)</f>
        <v>0</v>
      </c>
      <c r="P1313">
        <f>IF(MONTH(A1313)=10,1,0)</f>
        <v>0</v>
      </c>
      <c r="Q1313">
        <f>IF(MONTH(A1313)=12,1,0)</f>
        <v>0</v>
      </c>
      <c r="R1313">
        <f>IF(WEEKDAY(A1313)&gt;=6,1,0)</f>
        <v>0</v>
      </c>
      <c r="S1313">
        <v>5438.2</v>
      </c>
      <c r="T1313">
        <f>IF(MONTH(A1313)=2,1,0)</f>
        <v>0</v>
      </c>
      <c r="U1313">
        <f>IF(MONTH(A1313)=3,1,0)</f>
        <v>0</v>
      </c>
      <c r="V1313">
        <f>IF(MONTH(A1313)=5,1,0)</f>
        <v>0</v>
      </c>
      <c r="W1313">
        <f>IF(MONTH(A1313)=6,1,0)</f>
        <v>0</v>
      </c>
      <c r="X1313">
        <f>IF(MONTH(A1313)=7,1,0)</f>
        <v>0</v>
      </c>
      <c r="Y1313">
        <f>IF(MONTH(A1313)=11,1,0)</f>
        <v>0</v>
      </c>
    </row>
    <row r="1314" spans="1:25">
      <c r="A1314" s="1">
        <v>41857</v>
      </c>
      <c r="B1314">
        <v>35</v>
      </c>
      <c r="C1314">
        <v>142.14285714285714</v>
      </c>
      <c r="D1314">
        <v>4975</v>
      </c>
      <c r="E1314">
        <v>4</v>
      </c>
      <c r="F1314">
        <v>127.02500000000001</v>
      </c>
      <c r="G1314">
        <v>508.1</v>
      </c>
      <c r="H1314">
        <v>39</v>
      </c>
      <c r="I1314">
        <v>140.59230769230771</v>
      </c>
      <c r="J1314">
        <v>5483.1</v>
      </c>
      <c r="K1314">
        <v>0</v>
      </c>
      <c r="L1314">
        <v>1313</v>
      </c>
      <c r="M1314">
        <f>IF(MONTH(A1314)=4,1,0)</f>
        <v>0</v>
      </c>
      <c r="N1314">
        <f>IF(MONTH(A1314)=8,1,0)</f>
        <v>1</v>
      </c>
      <c r="O1314">
        <f>IF(MONTH(A1314)=9,1,0)</f>
        <v>0</v>
      </c>
      <c r="P1314">
        <f>IF(MONTH(A1314)=10,1,0)</f>
        <v>0</v>
      </c>
      <c r="Q1314">
        <f>IF(MONTH(A1314)=12,1,0)</f>
        <v>0</v>
      </c>
      <c r="R1314">
        <f>IF(WEEKDAY(A1314)&gt;=6,1,0)</f>
        <v>0</v>
      </c>
      <c r="S1314">
        <v>6646.2</v>
      </c>
      <c r="T1314">
        <f>IF(MONTH(A1314)=2,1,0)</f>
        <v>0</v>
      </c>
      <c r="U1314">
        <f>IF(MONTH(A1314)=3,1,0)</f>
        <v>0</v>
      </c>
      <c r="V1314">
        <f>IF(MONTH(A1314)=5,1,0)</f>
        <v>0</v>
      </c>
      <c r="W1314">
        <f>IF(MONTH(A1314)=6,1,0)</f>
        <v>0</v>
      </c>
      <c r="X1314">
        <f>IF(MONTH(A1314)=7,1,0)</f>
        <v>0</v>
      </c>
      <c r="Y1314">
        <f>IF(MONTH(A1314)=11,1,0)</f>
        <v>0</v>
      </c>
    </row>
    <row r="1315" spans="1:25">
      <c r="A1315" s="1">
        <v>41858</v>
      </c>
      <c r="B1315">
        <v>22</v>
      </c>
      <c r="C1315">
        <v>147.86363636363637</v>
      </c>
      <c r="D1315">
        <v>3253</v>
      </c>
      <c r="E1315">
        <v>3</v>
      </c>
      <c r="F1315">
        <v>130.73333333333332</v>
      </c>
      <c r="G1315">
        <v>392.2</v>
      </c>
      <c r="H1315">
        <v>25</v>
      </c>
      <c r="I1315">
        <v>145.80799999999999</v>
      </c>
      <c r="J1315">
        <v>3645.2</v>
      </c>
      <c r="K1315">
        <v>0</v>
      </c>
      <c r="L1315">
        <v>1314</v>
      </c>
      <c r="M1315">
        <f>IF(MONTH(A1315)=4,1,0)</f>
        <v>0</v>
      </c>
      <c r="N1315">
        <f>IF(MONTH(A1315)=8,1,0)</f>
        <v>1</v>
      </c>
      <c r="O1315">
        <f>IF(MONTH(A1315)=9,1,0)</f>
        <v>0</v>
      </c>
      <c r="P1315">
        <f>IF(MONTH(A1315)=10,1,0)</f>
        <v>0</v>
      </c>
      <c r="Q1315">
        <f>IF(MONTH(A1315)=12,1,0)</f>
        <v>0</v>
      </c>
      <c r="R1315">
        <f>IF(WEEKDAY(A1315)&gt;=6,1,0)</f>
        <v>0</v>
      </c>
      <c r="S1315">
        <v>5483.1</v>
      </c>
      <c r="T1315">
        <f>IF(MONTH(A1315)=2,1,0)</f>
        <v>0</v>
      </c>
      <c r="U1315">
        <f>IF(MONTH(A1315)=3,1,0)</f>
        <v>0</v>
      </c>
      <c r="V1315">
        <f>IF(MONTH(A1315)=5,1,0)</f>
        <v>0</v>
      </c>
      <c r="W1315">
        <f>IF(MONTH(A1315)=6,1,0)</f>
        <v>0</v>
      </c>
      <c r="X1315">
        <f>IF(MONTH(A1315)=7,1,0)</f>
        <v>0</v>
      </c>
      <c r="Y1315">
        <f>IF(MONTH(A1315)=11,1,0)</f>
        <v>0</v>
      </c>
    </row>
    <row r="1316" spans="1:25">
      <c r="A1316" s="1">
        <v>41859</v>
      </c>
      <c r="B1316">
        <v>67</v>
      </c>
      <c r="C1316">
        <v>142.8955223880597</v>
      </c>
      <c r="D1316">
        <v>9574</v>
      </c>
      <c r="E1316">
        <v>12</v>
      </c>
      <c r="F1316">
        <v>170.81666666666669</v>
      </c>
      <c r="G1316">
        <v>2049.8000000000002</v>
      </c>
      <c r="H1316">
        <v>79</v>
      </c>
      <c r="I1316">
        <v>147.13670886075948</v>
      </c>
      <c r="J1316">
        <v>11623.8</v>
      </c>
      <c r="K1316">
        <v>0</v>
      </c>
      <c r="L1316">
        <v>1315</v>
      </c>
      <c r="M1316">
        <f>IF(MONTH(A1316)=4,1,0)</f>
        <v>0</v>
      </c>
      <c r="N1316">
        <f>IF(MONTH(A1316)=8,1,0)</f>
        <v>1</v>
      </c>
      <c r="O1316">
        <f>IF(MONTH(A1316)=9,1,0)</f>
        <v>0</v>
      </c>
      <c r="P1316">
        <f>IF(MONTH(A1316)=10,1,0)</f>
        <v>0</v>
      </c>
      <c r="Q1316">
        <f>IF(MONTH(A1316)=12,1,0)</f>
        <v>0</v>
      </c>
      <c r="R1316">
        <f>IF(WEEKDAY(A1316)&gt;=6,1,0)</f>
        <v>1</v>
      </c>
      <c r="S1316">
        <v>3645.2</v>
      </c>
      <c r="T1316">
        <f>IF(MONTH(A1316)=2,1,0)</f>
        <v>0</v>
      </c>
      <c r="U1316">
        <f>IF(MONTH(A1316)=3,1,0)</f>
        <v>0</v>
      </c>
      <c r="V1316">
        <f>IF(MONTH(A1316)=5,1,0)</f>
        <v>0</v>
      </c>
      <c r="W1316">
        <f>IF(MONTH(A1316)=6,1,0)</f>
        <v>0</v>
      </c>
      <c r="X1316">
        <f>IF(MONTH(A1316)=7,1,0)</f>
        <v>0</v>
      </c>
      <c r="Y1316">
        <f>IF(MONTH(A1316)=11,1,0)</f>
        <v>0</v>
      </c>
    </row>
    <row r="1317" spans="1:25">
      <c r="A1317" s="1">
        <v>41860</v>
      </c>
      <c r="B1317">
        <v>68</v>
      </c>
      <c r="C1317">
        <v>144.29411764705881</v>
      </c>
      <c r="D1317">
        <v>9812</v>
      </c>
      <c r="E1317">
        <v>17</v>
      </c>
      <c r="F1317">
        <v>161.68823529411765</v>
      </c>
      <c r="G1317">
        <v>2748.7</v>
      </c>
      <c r="H1317">
        <v>85</v>
      </c>
      <c r="I1317">
        <v>147.7729411764706</v>
      </c>
      <c r="J1317">
        <v>12560.7</v>
      </c>
      <c r="K1317">
        <v>0</v>
      </c>
      <c r="L1317">
        <v>1316</v>
      </c>
      <c r="M1317">
        <f>IF(MONTH(A1317)=4,1,0)</f>
        <v>0</v>
      </c>
      <c r="N1317">
        <f>IF(MONTH(A1317)=8,1,0)</f>
        <v>1</v>
      </c>
      <c r="O1317">
        <f>IF(MONTH(A1317)=9,1,0)</f>
        <v>0</v>
      </c>
      <c r="P1317">
        <f>IF(MONTH(A1317)=10,1,0)</f>
        <v>0</v>
      </c>
      <c r="Q1317">
        <f>IF(MONTH(A1317)=12,1,0)</f>
        <v>0</v>
      </c>
      <c r="R1317">
        <f>IF(WEEKDAY(A1317)&gt;=6,1,0)</f>
        <v>1</v>
      </c>
      <c r="S1317">
        <v>11623.8</v>
      </c>
      <c r="T1317">
        <f>IF(MONTH(A1317)=2,1,0)</f>
        <v>0</v>
      </c>
      <c r="U1317">
        <f>IF(MONTH(A1317)=3,1,0)</f>
        <v>0</v>
      </c>
      <c r="V1317">
        <f>IF(MONTH(A1317)=5,1,0)</f>
        <v>0</v>
      </c>
      <c r="W1317">
        <f>IF(MONTH(A1317)=6,1,0)</f>
        <v>0</v>
      </c>
      <c r="X1317">
        <f>IF(MONTH(A1317)=7,1,0)</f>
        <v>0</v>
      </c>
      <c r="Y1317">
        <f>IF(MONTH(A1317)=11,1,0)</f>
        <v>0</v>
      </c>
    </row>
    <row r="1318" spans="1:25">
      <c r="A1318" s="1">
        <v>41861</v>
      </c>
      <c r="B1318">
        <v>79</v>
      </c>
      <c r="C1318">
        <v>144.75949367088609</v>
      </c>
      <c r="D1318">
        <v>11436</v>
      </c>
      <c r="E1318">
        <v>5</v>
      </c>
      <c r="F1318">
        <v>70</v>
      </c>
      <c r="G1318">
        <v>350</v>
      </c>
      <c r="H1318">
        <v>84</v>
      </c>
      <c r="I1318">
        <v>140.3095238095238</v>
      </c>
      <c r="J1318">
        <v>11786</v>
      </c>
      <c r="K1318">
        <v>0</v>
      </c>
      <c r="L1318">
        <v>1317</v>
      </c>
      <c r="M1318">
        <f>IF(MONTH(A1318)=4,1,0)</f>
        <v>0</v>
      </c>
      <c r="N1318">
        <f>IF(MONTH(A1318)=8,1,0)</f>
        <v>1</v>
      </c>
      <c r="O1318">
        <f>IF(MONTH(A1318)=9,1,0)</f>
        <v>0</v>
      </c>
      <c r="P1318">
        <f>IF(MONTH(A1318)=10,1,0)</f>
        <v>0</v>
      </c>
      <c r="Q1318">
        <f>IF(MONTH(A1318)=12,1,0)</f>
        <v>0</v>
      </c>
      <c r="R1318">
        <f>IF(WEEKDAY(A1318)&gt;=6,1,0)</f>
        <v>0</v>
      </c>
      <c r="S1318">
        <v>12560.7</v>
      </c>
      <c r="T1318">
        <f>IF(MONTH(A1318)=2,1,0)</f>
        <v>0</v>
      </c>
      <c r="U1318">
        <f>IF(MONTH(A1318)=3,1,0)</f>
        <v>0</v>
      </c>
      <c r="V1318">
        <f>IF(MONTH(A1318)=5,1,0)</f>
        <v>0</v>
      </c>
      <c r="W1318">
        <f>IF(MONTH(A1318)=6,1,0)</f>
        <v>0</v>
      </c>
      <c r="X1318">
        <f>IF(MONTH(A1318)=7,1,0)</f>
        <v>0</v>
      </c>
      <c r="Y1318">
        <f>IF(MONTH(A1318)=11,1,0)</f>
        <v>0</v>
      </c>
    </row>
    <row r="1319" spans="1:25">
      <c r="A1319" s="1">
        <v>41862</v>
      </c>
      <c r="B1319">
        <v>85</v>
      </c>
      <c r="C1319">
        <v>145.35294117647058</v>
      </c>
      <c r="D1319">
        <v>12355</v>
      </c>
      <c r="E1319">
        <v>7</v>
      </c>
      <c r="F1319">
        <v>77</v>
      </c>
      <c r="G1319">
        <v>539</v>
      </c>
      <c r="H1319">
        <v>92</v>
      </c>
      <c r="I1319">
        <v>140.15217391304347</v>
      </c>
      <c r="J1319">
        <v>12894</v>
      </c>
      <c r="K1319">
        <v>0</v>
      </c>
      <c r="L1319">
        <v>1318</v>
      </c>
      <c r="M1319">
        <f>IF(MONTH(A1319)=4,1,0)</f>
        <v>0</v>
      </c>
      <c r="N1319">
        <f>IF(MONTH(A1319)=8,1,0)</f>
        <v>1</v>
      </c>
      <c r="O1319">
        <f>IF(MONTH(A1319)=9,1,0)</f>
        <v>0</v>
      </c>
      <c r="P1319">
        <f>IF(MONTH(A1319)=10,1,0)</f>
        <v>0</v>
      </c>
      <c r="Q1319">
        <f>IF(MONTH(A1319)=12,1,0)</f>
        <v>0</v>
      </c>
      <c r="R1319">
        <f>IF(WEEKDAY(A1319)&gt;=6,1,0)</f>
        <v>0</v>
      </c>
      <c r="S1319">
        <v>11786</v>
      </c>
      <c r="T1319">
        <f>IF(MONTH(A1319)=2,1,0)</f>
        <v>0</v>
      </c>
      <c r="U1319">
        <f>IF(MONTH(A1319)=3,1,0)</f>
        <v>0</v>
      </c>
      <c r="V1319">
        <f>IF(MONTH(A1319)=5,1,0)</f>
        <v>0</v>
      </c>
      <c r="W1319">
        <f>IF(MONTH(A1319)=6,1,0)</f>
        <v>0</v>
      </c>
      <c r="X1319">
        <f>IF(MONTH(A1319)=7,1,0)</f>
        <v>0</v>
      </c>
      <c r="Y1319">
        <f>IF(MONTH(A1319)=11,1,0)</f>
        <v>0</v>
      </c>
    </row>
    <row r="1320" spans="1:25">
      <c r="A1320" s="1">
        <v>41863</v>
      </c>
      <c r="B1320">
        <v>73</v>
      </c>
      <c r="C1320">
        <v>145.91780821917808</v>
      </c>
      <c r="D1320">
        <v>10652</v>
      </c>
      <c r="E1320">
        <v>3</v>
      </c>
      <c r="F1320">
        <v>156.36666666666667</v>
      </c>
      <c r="G1320">
        <v>469.1</v>
      </c>
      <c r="H1320">
        <v>76</v>
      </c>
      <c r="I1320">
        <v>146.33026315789473</v>
      </c>
      <c r="J1320">
        <v>11121.1</v>
      </c>
      <c r="K1320">
        <v>0</v>
      </c>
      <c r="L1320">
        <v>1319</v>
      </c>
      <c r="M1320">
        <f>IF(MONTH(A1320)=4,1,0)</f>
        <v>0</v>
      </c>
      <c r="N1320">
        <f>IF(MONTH(A1320)=8,1,0)</f>
        <v>1</v>
      </c>
      <c r="O1320">
        <f>IF(MONTH(A1320)=9,1,0)</f>
        <v>0</v>
      </c>
      <c r="P1320">
        <f>IF(MONTH(A1320)=10,1,0)</f>
        <v>0</v>
      </c>
      <c r="Q1320">
        <f>IF(MONTH(A1320)=12,1,0)</f>
        <v>0</v>
      </c>
      <c r="R1320">
        <f>IF(WEEKDAY(A1320)&gt;=6,1,0)</f>
        <v>0</v>
      </c>
      <c r="S1320">
        <v>12894</v>
      </c>
      <c r="T1320">
        <f>IF(MONTH(A1320)=2,1,0)</f>
        <v>0</v>
      </c>
      <c r="U1320">
        <f>IF(MONTH(A1320)=3,1,0)</f>
        <v>0</v>
      </c>
      <c r="V1320">
        <f>IF(MONTH(A1320)=5,1,0)</f>
        <v>0</v>
      </c>
      <c r="W1320">
        <f>IF(MONTH(A1320)=6,1,0)</f>
        <v>0</v>
      </c>
      <c r="X1320">
        <f>IF(MONTH(A1320)=7,1,0)</f>
        <v>0</v>
      </c>
      <c r="Y1320">
        <f>IF(MONTH(A1320)=11,1,0)</f>
        <v>0</v>
      </c>
    </row>
    <row r="1321" spans="1:25">
      <c r="A1321" s="1">
        <v>41864</v>
      </c>
      <c r="B1321">
        <v>55</v>
      </c>
      <c r="C1321">
        <v>145.92727272727274</v>
      </c>
      <c r="D1321">
        <v>8026.0000000000009</v>
      </c>
      <c r="E1321">
        <v>5</v>
      </c>
      <c r="F1321">
        <v>138.24</v>
      </c>
      <c r="G1321">
        <v>691.2</v>
      </c>
      <c r="H1321">
        <v>60</v>
      </c>
      <c r="I1321">
        <v>145.28666666666669</v>
      </c>
      <c r="J1321">
        <v>8717.2000000000007</v>
      </c>
      <c r="K1321">
        <v>0</v>
      </c>
      <c r="L1321">
        <v>1320</v>
      </c>
      <c r="M1321">
        <f>IF(MONTH(A1321)=4,1,0)</f>
        <v>0</v>
      </c>
      <c r="N1321">
        <f>IF(MONTH(A1321)=8,1,0)</f>
        <v>1</v>
      </c>
      <c r="O1321">
        <f>IF(MONTH(A1321)=9,1,0)</f>
        <v>0</v>
      </c>
      <c r="P1321">
        <f>IF(MONTH(A1321)=10,1,0)</f>
        <v>0</v>
      </c>
      <c r="Q1321">
        <f>IF(MONTH(A1321)=12,1,0)</f>
        <v>0</v>
      </c>
      <c r="R1321">
        <f>IF(WEEKDAY(A1321)&gt;=6,1,0)</f>
        <v>0</v>
      </c>
      <c r="S1321">
        <v>11121.1</v>
      </c>
      <c r="T1321">
        <f>IF(MONTH(A1321)=2,1,0)</f>
        <v>0</v>
      </c>
      <c r="U1321">
        <f>IF(MONTH(A1321)=3,1,0)</f>
        <v>0</v>
      </c>
      <c r="V1321">
        <f>IF(MONTH(A1321)=5,1,0)</f>
        <v>0</v>
      </c>
      <c r="W1321">
        <f>IF(MONTH(A1321)=6,1,0)</f>
        <v>0</v>
      </c>
      <c r="X1321">
        <f>IF(MONTH(A1321)=7,1,0)</f>
        <v>0</v>
      </c>
      <c r="Y1321">
        <f>IF(MONTH(A1321)=11,1,0)</f>
        <v>0</v>
      </c>
    </row>
    <row r="1322" spans="1:25">
      <c r="A1322" s="1">
        <v>41865</v>
      </c>
      <c r="B1322">
        <v>45</v>
      </c>
      <c r="C1322">
        <v>147.75777777777779</v>
      </c>
      <c r="D1322">
        <v>6649.1</v>
      </c>
      <c r="E1322">
        <v>7</v>
      </c>
      <c r="F1322">
        <v>131.6</v>
      </c>
      <c r="G1322">
        <v>921.2</v>
      </c>
      <c r="H1322">
        <v>52</v>
      </c>
      <c r="I1322">
        <v>145.5826923076923</v>
      </c>
      <c r="J1322">
        <v>7570.3</v>
      </c>
      <c r="K1322">
        <v>0</v>
      </c>
      <c r="L1322">
        <v>1321</v>
      </c>
      <c r="M1322">
        <f>IF(MONTH(A1322)=4,1,0)</f>
        <v>0</v>
      </c>
      <c r="N1322">
        <f>IF(MONTH(A1322)=8,1,0)</f>
        <v>1</v>
      </c>
      <c r="O1322">
        <f>IF(MONTH(A1322)=9,1,0)</f>
        <v>0</v>
      </c>
      <c r="P1322">
        <f>IF(MONTH(A1322)=10,1,0)</f>
        <v>0</v>
      </c>
      <c r="Q1322">
        <f>IF(MONTH(A1322)=12,1,0)</f>
        <v>0</v>
      </c>
      <c r="R1322">
        <f>IF(WEEKDAY(A1322)&gt;=6,1,0)</f>
        <v>0</v>
      </c>
      <c r="S1322">
        <v>8717.2000000000007</v>
      </c>
      <c r="T1322">
        <f>IF(MONTH(A1322)=2,1,0)</f>
        <v>0</v>
      </c>
      <c r="U1322">
        <f>IF(MONTH(A1322)=3,1,0)</f>
        <v>0</v>
      </c>
      <c r="V1322">
        <f>IF(MONTH(A1322)=5,1,0)</f>
        <v>0</v>
      </c>
      <c r="W1322">
        <f>IF(MONTH(A1322)=6,1,0)</f>
        <v>0</v>
      </c>
      <c r="X1322">
        <f>IF(MONTH(A1322)=7,1,0)</f>
        <v>0</v>
      </c>
      <c r="Y1322">
        <f>IF(MONTH(A1322)=11,1,0)</f>
        <v>0</v>
      </c>
    </row>
    <row r="1323" spans="1:25">
      <c r="A1323" s="1">
        <v>41866</v>
      </c>
      <c r="B1323">
        <v>9</v>
      </c>
      <c r="C1323">
        <v>155.11111111111111</v>
      </c>
      <c r="D1323">
        <v>1396</v>
      </c>
      <c r="E1323">
        <v>52</v>
      </c>
      <c r="F1323">
        <v>152.97884615384626</v>
      </c>
      <c r="G1323">
        <v>7954.900000000006</v>
      </c>
      <c r="H1323">
        <v>61</v>
      </c>
      <c r="I1323">
        <v>153.29344262295089</v>
      </c>
      <c r="J1323">
        <v>9350.9000000000051</v>
      </c>
      <c r="K1323">
        <v>0</v>
      </c>
      <c r="L1323">
        <v>1322</v>
      </c>
      <c r="M1323">
        <f>IF(MONTH(A1323)=4,1,0)</f>
        <v>0</v>
      </c>
      <c r="N1323">
        <f>IF(MONTH(A1323)=8,1,0)</f>
        <v>1</v>
      </c>
      <c r="O1323">
        <f>IF(MONTH(A1323)=9,1,0)</f>
        <v>0</v>
      </c>
      <c r="P1323">
        <f>IF(MONTH(A1323)=10,1,0)</f>
        <v>0</v>
      </c>
      <c r="Q1323">
        <f>IF(MONTH(A1323)=12,1,0)</f>
        <v>0</v>
      </c>
      <c r="R1323">
        <f>IF(WEEKDAY(A1323)&gt;=6,1,0)</f>
        <v>1</v>
      </c>
      <c r="S1323">
        <v>7570.3</v>
      </c>
      <c r="T1323">
        <f>IF(MONTH(A1323)=2,1,0)</f>
        <v>0</v>
      </c>
      <c r="U1323">
        <f>IF(MONTH(A1323)=3,1,0)</f>
        <v>0</v>
      </c>
      <c r="V1323">
        <f>IF(MONTH(A1323)=5,1,0)</f>
        <v>0</v>
      </c>
      <c r="W1323">
        <f>IF(MONTH(A1323)=6,1,0)</f>
        <v>0</v>
      </c>
      <c r="X1323">
        <f>IF(MONTH(A1323)=7,1,0)</f>
        <v>0</v>
      </c>
      <c r="Y1323">
        <f>IF(MONTH(A1323)=11,1,0)</f>
        <v>0</v>
      </c>
    </row>
    <row r="1324" spans="1:25">
      <c r="A1324" s="1">
        <v>41867</v>
      </c>
      <c r="B1324">
        <v>1</v>
      </c>
      <c r="C1324">
        <v>119</v>
      </c>
      <c r="D1324">
        <v>119</v>
      </c>
      <c r="E1324">
        <v>34</v>
      </c>
      <c r="F1324">
        <v>151.84911764705888</v>
      </c>
      <c r="G1324">
        <v>5162.8700000000017</v>
      </c>
      <c r="H1324">
        <v>35</v>
      </c>
      <c r="I1324">
        <v>150.91057142857147</v>
      </c>
      <c r="J1324">
        <v>5281.8700000000017</v>
      </c>
      <c r="K1324">
        <v>0</v>
      </c>
      <c r="L1324">
        <v>1323</v>
      </c>
      <c r="M1324">
        <f>IF(MONTH(A1324)=4,1,0)</f>
        <v>0</v>
      </c>
      <c r="N1324">
        <f>IF(MONTH(A1324)=8,1,0)</f>
        <v>1</v>
      </c>
      <c r="O1324">
        <f>IF(MONTH(A1324)=9,1,0)</f>
        <v>0</v>
      </c>
      <c r="P1324">
        <f>IF(MONTH(A1324)=10,1,0)</f>
        <v>0</v>
      </c>
      <c r="Q1324">
        <f>IF(MONTH(A1324)=12,1,0)</f>
        <v>0</v>
      </c>
      <c r="R1324">
        <f>IF(WEEKDAY(A1324)&gt;=6,1,0)</f>
        <v>1</v>
      </c>
      <c r="S1324">
        <v>9350.9000000000051</v>
      </c>
      <c r="T1324">
        <f>IF(MONTH(A1324)=2,1,0)</f>
        <v>0</v>
      </c>
      <c r="U1324">
        <f>IF(MONTH(A1324)=3,1,0)</f>
        <v>0</v>
      </c>
      <c r="V1324">
        <f>IF(MONTH(A1324)=5,1,0)</f>
        <v>0</v>
      </c>
      <c r="W1324">
        <f>IF(MONTH(A1324)=6,1,0)</f>
        <v>0</v>
      </c>
      <c r="X1324">
        <f>IF(MONTH(A1324)=7,1,0)</f>
        <v>0</v>
      </c>
      <c r="Y1324">
        <f>IF(MONTH(A1324)=11,1,0)</f>
        <v>0</v>
      </c>
    </row>
    <row r="1325" spans="1:25">
      <c r="A1325" s="1">
        <v>41868</v>
      </c>
      <c r="B1325">
        <v>56</v>
      </c>
      <c r="C1325">
        <v>133.66071428571428</v>
      </c>
      <c r="D1325">
        <v>7485</v>
      </c>
      <c r="E1325">
        <v>5</v>
      </c>
      <c r="F1325">
        <v>146.15600000000001</v>
      </c>
      <c r="G1325">
        <v>730.78000000000009</v>
      </c>
      <c r="H1325">
        <v>61</v>
      </c>
      <c r="I1325">
        <v>134.6849180327869</v>
      </c>
      <c r="J1325">
        <v>8215.7800000000007</v>
      </c>
      <c r="K1325">
        <v>0</v>
      </c>
      <c r="L1325">
        <v>1324</v>
      </c>
      <c r="M1325">
        <f>IF(MONTH(A1325)=4,1,0)</f>
        <v>0</v>
      </c>
      <c r="N1325">
        <f>IF(MONTH(A1325)=8,1,0)</f>
        <v>1</v>
      </c>
      <c r="O1325">
        <f>IF(MONTH(A1325)=9,1,0)</f>
        <v>0</v>
      </c>
      <c r="P1325">
        <f>IF(MONTH(A1325)=10,1,0)</f>
        <v>0</v>
      </c>
      <c r="Q1325">
        <f>IF(MONTH(A1325)=12,1,0)</f>
        <v>0</v>
      </c>
      <c r="R1325">
        <f>IF(WEEKDAY(A1325)&gt;=6,1,0)</f>
        <v>0</v>
      </c>
      <c r="S1325">
        <v>5281.8700000000017</v>
      </c>
      <c r="T1325">
        <f>IF(MONTH(A1325)=2,1,0)</f>
        <v>0</v>
      </c>
      <c r="U1325">
        <f>IF(MONTH(A1325)=3,1,0)</f>
        <v>0</v>
      </c>
      <c r="V1325">
        <f>IF(MONTH(A1325)=5,1,0)</f>
        <v>0</v>
      </c>
      <c r="W1325">
        <f>IF(MONTH(A1325)=6,1,0)</f>
        <v>0</v>
      </c>
      <c r="X1325">
        <f>IF(MONTH(A1325)=7,1,0)</f>
        <v>0</v>
      </c>
      <c r="Y1325">
        <f>IF(MONTH(A1325)=11,1,0)</f>
        <v>0</v>
      </c>
    </row>
    <row r="1326" spans="1:25">
      <c r="A1326" s="1">
        <v>41869</v>
      </c>
      <c r="B1326">
        <v>76</v>
      </c>
      <c r="C1326">
        <v>133.60526315789474</v>
      </c>
      <c r="D1326">
        <v>10154</v>
      </c>
      <c r="E1326">
        <v>6</v>
      </c>
      <c r="F1326">
        <v>106.51666666666667</v>
      </c>
      <c r="G1326">
        <v>639.1</v>
      </c>
      <c r="H1326">
        <v>82</v>
      </c>
      <c r="I1326">
        <v>131.62317073170732</v>
      </c>
      <c r="J1326">
        <v>10793.1</v>
      </c>
      <c r="K1326">
        <v>0</v>
      </c>
      <c r="L1326">
        <v>1325</v>
      </c>
      <c r="M1326">
        <f>IF(MONTH(A1326)=4,1,0)</f>
        <v>0</v>
      </c>
      <c r="N1326">
        <f>IF(MONTH(A1326)=8,1,0)</f>
        <v>1</v>
      </c>
      <c r="O1326">
        <f>IF(MONTH(A1326)=9,1,0)</f>
        <v>0</v>
      </c>
      <c r="P1326">
        <f>IF(MONTH(A1326)=10,1,0)</f>
        <v>0</v>
      </c>
      <c r="Q1326">
        <f>IF(MONTH(A1326)=12,1,0)</f>
        <v>0</v>
      </c>
      <c r="R1326">
        <f>IF(WEEKDAY(A1326)&gt;=6,1,0)</f>
        <v>0</v>
      </c>
      <c r="S1326">
        <v>8215.7800000000007</v>
      </c>
      <c r="T1326">
        <f>IF(MONTH(A1326)=2,1,0)</f>
        <v>0</v>
      </c>
      <c r="U1326">
        <f>IF(MONTH(A1326)=3,1,0)</f>
        <v>0</v>
      </c>
      <c r="V1326">
        <f>IF(MONTH(A1326)=5,1,0)</f>
        <v>0</v>
      </c>
      <c r="W1326">
        <f>IF(MONTH(A1326)=6,1,0)</f>
        <v>0</v>
      </c>
      <c r="X1326">
        <f>IF(MONTH(A1326)=7,1,0)</f>
        <v>0</v>
      </c>
      <c r="Y1326">
        <f>IF(MONTH(A1326)=11,1,0)</f>
        <v>0</v>
      </c>
    </row>
    <row r="1327" spans="1:25">
      <c r="A1327" s="1">
        <v>41870</v>
      </c>
      <c r="B1327">
        <v>78</v>
      </c>
      <c r="C1327">
        <v>133.88461538461539</v>
      </c>
      <c r="D1327">
        <v>10443</v>
      </c>
      <c r="E1327">
        <v>2</v>
      </c>
      <c r="F1327">
        <v>115.55</v>
      </c>
      <c r="G1327">
        <v>231.1</v>
      </c>
      <c r="H1327">
        <v>80</v>
      </c>
      <c r="I1327">
        <v>133.42625000000001</v>
      </c>
      <c r="J1327">
        <v>10674.1</v>
      </c>
      <c r="K1327">
        <v>0</v>
      </c>
      <c r="L1327">
        <v>1326</v>
      </c>
      <c r="M1327">
        <f>IF(MONTH(A1327)=4,1,0)</f>
        <v>0</v>
      </c>
      <c r="N1327">
        <f>IF(MONTH(A1327)=8,1,0)</f>
        <v>1</v>
      </c>
      <c r="O1327">
        <f>IF(MONTH(A1327)=9,1,0)</f>
        <v>0</v>
      </c>
      <c r="P1327">
        <f>IF(MONTH(A1327)=10,1,0)</f>
        <v>0</v>
      </c>
      <c r="Q1327">
        <f>IF(MONTH(A1327)=12,1,0)</f>
        <v>0</v>
      </c>
      <c r="R1327">
        <f>IF(WEEKDAY(A1327)&gt;=6,1,0)</f>
        <v>0</v>
      </c>
      <c r="S1327">
        <v>10793.1</v>
      </c>
      <c r="T1327">
        <f>IF(MONTH(A1327)=2,1,0)</f>
        <v>0</v>
      </c>
      <c r="U1327">
        <f>IF(MONTH(A1327)=3,1,0)</f>
        <v>0</v>
      </c>
      <c r="V1327">
        <f>IF(MONTH(A1327)=5,1,0)</f>
        <v>0</v>
      </c>
      <c r="W1327">
        <f>IF(MONTH(A1327)=6,1,0)</f>
        <v>0</v>
      </c>
      <c r="X1327">
        <f>IF(MONTH(A1327)=7,1,0)</f>
        <v>0</v>
      </c>
      <c r="Y1327">
        <f>IF(MONTH(A1327)=11,1,0)</f>
        <v>0</v>
      </c>
    </row>
    <row r="1328" spans="1:25">
      <c r="A1328" s="1">
        <v>41871</v>
      </c>
      <c r="B1328">
        <v>81</v>
      </c>
      <c r="C1328">
        <v>133.25925925925927</v>
      </c>
      <c r="D1328">
        <v>10794</v>
      </c>
      <c r="E1328">
        <v>12</v>
      </c>
      <c r="F1328">
        <v>130.36666666666667</v>
      </c>
      <c r="G1328">
        <v>1564.4</v>
      </c>
      <c r="H1328">
        <v>93</v>
      </c>
      <c r="I1328">
        <v>132.88602150537633</v>
      </c>
      <c r="J1328">
        <v>12358.4</v>
      </c>
      <c r="K1328">
        <v>0</v>
      </c>
      <c r="L1328">
        <v>1327</v>
      </c>
      <c r="M1328">
        <f>IF(MONTH(A1328)=4,1,0)</f>
        <v>0</v>
      </c>
      <c r="N1328">
        <f>IF(MONTH(A1328)=8,1,0)</f>
        <v>1</v>
      </c>
      <c r="O1328">
        <f>IF(MONTH(A1328)=9,1,0)</f>
        <v>0</v>
      </c>
      <c r="P1328">
        <f>IF(MONTH(A1328)=10,1,0)</f>
        <v>0</v>
      </c>
      <c r="Q1328">
        <f>IF(MONTH(A1328)=12,1,0)</f>
        <v>0</v>
      </c>
      <c r="R1328">
        <f>IF(WEEKDAY(A1328)&gt;=6,1,0)</f>
        <v>0</v>
      </c>
      <c r="S1328">
        <v>10674.1</v>
      </c>
      <c r="T1328">
        <f>IF(MONTH(A1328)=2,1,0)</f>
        <v>0</v>
      </c>
      <c r="U1328">
        <f>IF(MONTH(A1328)=3,1,0)</f>
        <v>0</v>
      </c>
      <c r="V1328">
        <f>IF(MONTH(A1328)=5,1,0)</f>
        <v>0</v>
      </c>
      <c r="W1328">
        <f>IF(MONTH(A1328)=6,1,0)</f>
        <v>0</v>
      </c>
      <c r="X1328">
        <f>IF(MONTH(A1328)=7,1,0)</f>
        <v>0</v>
      </c>
      <c r="Y1328">
        <f>IF(MONTH(A1328)=11,1,0)</f>
        <v>0</v>
      </c>
    </row>
    <row r="1329" spans="1:25">
      <c r="A1329" s="1">
        <v>41872</v>
      </c>
      <c r="B1329">
        <v>81</v>
      </c>
      <c r="C1329">
        <v>131.16049382716051</v>
      </c>
      <c r="D1329">
        <v>10624</v>
      </c>
      <c r="E1329">
        <v>16</v>
      </c>
      <c r="F1329">
        <v>129.26874999999998</v>
      </c>
      <c r="G1329">
        <v>2068.2999999999997</v>
      </c>
      <c r="H1329">
        <v>97</v>
      </c>
      <c r="I1329">
        <v>130.84845360824741</v>
      </c>
      <c r="J1329">
        <v>12692.3</v>
      </c>
      <c r="K1329">
        <v>0</v>
      </c>
      <c r="L1329">
        <v>1328</v>
      </c>
      <c r="M1329">
        <f>IF(MONTH(A1329)=4,1,0)</f>
        <v>0</v>
      </c>
      <c r="N1329">
        <f>IF(MONTH(A1329)=8,1,0)</f>
        <v>1</v>
      </c>
      <c r="O1329">
        <f>IF(MONTH(A1329)=9,1,0)</f>
        <v>0</v>
      </c>
      <c r="P1329">
        <f>IF(MONTH(A1329)=10,1,0)</f>
        <v>0</v>
      </c>
      <c r="Q1329">
        <f>IF(MONTH(A1329)=12,1,0)</f>
        <v>0</v>
      </c>
      <c r="R1329">
        <f>IF(WEEKDAY(A1329)&gt;=6,1,0)</f>
        <v>0</v>
      </c>
      <c r="S1329">
        <v>12358.4</v>
      </c>
      <c r="T1329">
        <f>IF(MONTH(A1329)=2,1,0)</f>
        <v>0</v>
      </c>
      <c r="U1329">
        <f>IF(MONTH(A1329)=3,1,0)</f>
        <v>0</v>
      </c>
      <c r="V1329">
        <f>IF(MONTH(A1329)=5,1,0)</f>
        <v>0</v>
      </c>
      <c r="W1329">
        <f>IF(MONTH(A1329)=6,1,0)</f>
        <v>0</v>
      </c>
      <c r="X1329">
        <f>IF(MONTH(A1329)=7,1,0)</f>
        <v>0</v>
      </c>
      <c r="Y1329">
        <f>IF(MONTH(A1329)=11,1,0)</f>
        <v>0</v>
      </c>
    </row>
    <row r="1330" spans="1:25">
      <c r="A1330" s="1">
        <v>41873</v>
      </c>
      <c r="B1330">
        <v>56</v>
      </c>
      <c r="C1330">
        <v>124.21428571428571</v>
      </c>
      <c r="D1330">
        <v>6956</v>
      </c>
      <c r="E1330">
        <v>40</v>
      </c>
      <c r="F1330">
        <v>136.76250000000005</v>
      </c>
      <c r="G1330">
        <v>5470.5000000000018</v>
      </c>
      <c r="H1330">
        <v>96</v>
      </c>
      <c r="I1330">
        <v>129.44270833333334</v>
      </c>
      <c r="J1330">
        <v>12426.500000000002</v>
      </c>
      <c r="K1330">
        <v>0</v>
      </c>
      <c r="L1330">
        <v>1329</v>
      </c>
      <c r="M1330">
        <f>IF(MONTH(A1330)=4,1,0)</f>
        <v>0</v>
      </c>
      <c r="N1330">
        <f>IF(MONTH(A1330)=8,1,0)</f>
        <v>1</v>
      </c>
      <c r="O1330">
        <f>IF(MONTH(A1330)=9,1,0)</f>
        <v>0</v>
      </c>
      <c r="P1330">
        <f>IF(MONTH(A1330)=10,1,0)</f>
        <v>0</v>
      </c>
      <c r="Q1330">
        <f>IF(MONTH(A1330)=12,1,0)</f>
        <v>0</v>
      </c>
      <c r="R1330">
        <f>IF(WEEKDAY(A1330)&gt;=6,1,0)</f>
        <v>1</v>
      </c>
      <c r="S1330">
        <v>12692.3</v>
      </c>
      <c r="T1330">
        <f>IF(MONTH(A1330)=2,1,0)</f>
        <v>0</v>
      </c>
      <c r="U1330">
        <f>IF(MONTH(A1330)=3,1,0)</f>
        <v>0</v>
      </c>
      <c r="V1330">
        <f>IF(MONTH(A1330)=5,1,0)</f>
        <v>0</v>
      </c>
      <c r="W1330">
        <f>IF(MONTH(A1330)=6,1,0)</f>
        <v>0</v>
      </c>
      <c r="X1330">
        <f>IF(MONTH(A1330)=7,1,0)</f>
        <v>0</v>
      </c>
      <c r="Y1330">
        <f>IF(MONTH(A1330)=11,1,0)</f>
        <v>0</v>
      </c>
    </row>
    <row r="1331" spans="1:25">
      <c r="A1331" s="1">
        <v>41874</v>
      </c>
      <c r="B1331">
        <v>10</v>
      </c>
      <c r="C1331">
        <v>129.6</v>
      </c>
      <c r="D1331">
        <v>1296</v>
      </c>
      <c r="E1331">
        <v>49</v>
      </c>
      <c r="F1331">
        <v>136.76326530612249</v>
      </c>
      <c r="G1331">
        <v>6701.4000000000015</v>
      </c>
      <c r="H1331">
        <v>59</v>
      </c>
      <c r="I1331">
        <v>135.54915254237289</v>
      </c>
      <c r="J1331">
        <v>7997.4000000000015</v>
      </c>
      <c r="K1331">
        <v>0</v>
      </c>
      <c r="L1331">
        <v>1330</v>
      </c>
      <c r="M1331">
        <f>IF(MONTH(A1331)=4,1,0)</f>
        <v>0</v>
      </c>
      <c r="N1331">
        <f>IF(MONTH(A1331)=8,1,0)</f>
        <v>1</v>
      </c>
      <c r="O1331">
        <f>IF(MONTH(A1331)=9,1,0)</f>
        <v>0</v>
      </c>
      <c r="P1331">
        <f>IF(MONTH(A1331)=10,1,0)</f>
        <v>0</v>
      </c>
      <c r="Q1331">
        <f>IF(MONTH(A1331)=12,1,0)</f>
        <v>0</v>
      </c>
      <c r="R1331">
        <f>IF(WEEKDAY(A1331)&gt;=6,1,0)</f>
        <v>1</v>
      </c>
      <c r="S1331">
        <v>12426.500000000002</v>
      </c>
      <c r="T1331">
        <f>IF(MONTH(A1331)=2,1,0)</f>
        <v>0</v>
      </c>
      <c r="U1331">
        <f>IF(MONTH(A1331)=3,1,0)</f>
        <v>0</v>
      </c>
      <c r="V1331">
        <f>IF(MONTH(A1331)=5,1,0)</f>
        <v>0</v>
      </c>
      <c r="W1331">
        <f>IF(MONTH(A1331)=6,1,0)</f>
        <v>0</v>
      </c>
      <c r="X1331">
        <f>IF(MONTH(A1331)=7,1,0)</f>
        <v>0</v>
      </c>
      <c r="Y1331">
        <f>IF(MONTH(A1331)=11,1,0)</f>
        <v>0</v>
      </c>
    </row>
    <row r="1332" spans="1:25">
      <c r="A1332" s="1">
        <v>41875</v>
      </c>
      <c r="B1332">
        <v>34</v>
      </c>
      <c r="C1332">
        <v>145.20588235294119</v>
      </c>
      <c r="D1332">
        <v>4937</v>
      </c>
      <c r="E1332">
        <v>15</v>
      </c>
      <c r="F1332">
        <v>137.6933333333333</v>
      </c>
      <c r="G1332">
        <v>2065.3999999999996</v>
      </c>
      <c r="H1332">
        <v>49</v>
      </c>
      <c r="I1332">
        <v>142.90612244897957</v>
      </c>
      <c r="J1332">
        <v>7002.4</v>
      </c>
      <c r="K1332">
        <v>0</v>
      </c>
      <c r="L1332">
        <v>1331</v>
      </c>
      <c r="M1332">
        <f>IF(MONTH(A1332)=4,1,0)</f>
        <v>0</v>
      </c>
      <c r="N1332">
        <f>IF(MONTH(A1332)=8,1,0)</f>
        <v>1</v>
      </c>
      <c r="O1332">
        <f>IF(MONTH(A1332)=9,1,0)</f>
        <v>0</v>
      </c>
      <c r="P1332">
        <f>IF(MONTH(A1332)=10,1,0)</f>
        <v>0</v>
      </c>
      <c r="Q1332">
        <f>IF(MONTH(A1332)=12,1,0)</f>
        <v>0</v>
      </c>
      <c r="R1332">
        <f>IF(WEEKDAY(A1332)&gt;=6,1,0)</f>
        <v>0</v>
      </c>
      <c r="S1332">
        <v>7997.4000000000015</v>
      </c>
      <c r="T1332">
        <f>IF(MONTH(A1332)=2,1,0)</f>
        <v>0</v>
      </c>
      <c r="U1332">
        <f>IF(MONTH(A1332)=3,1,0)</f>
        <v>0</v>
      </c>
      <c r="V1332">
        <f>IF(MONTH(A1332)=5,1,0)</f>
        <v>0</v>
      </c>
      <c r="W1332">
        <f>IF(MONTH(A1332)=6,1,0)</f>
        <v>0</v>
      </c>
      <c r="X1332">
        <f>IF(MONTH(A1332)=7,1,0)</f>
        <v>0</v>
      </c>
      <c r="Y1332">
        <f>IF(MONTH(A1332)=11,1,0)</f>
        <v>0</v>
      </c>
    </row>
    <row r="1333" spans="1:25">
      <c r="A1333" s="1">
        <v>41876</v>
      </c>
      <c r="B1333">
        <v>38</v>
      </c>
      <c r="C1333">
        <v>145.34210526315789</v>
      </c>
      <c r="D1333">
        <v>5523</v>
      </c>
      <c r="E1333">
        <v>12</v>
      </c>
      <c r="F1333">
        <v>123.93333333333334</v>
      </c>
      <c r="G1333">
        <v>1487.2</v>
      </c>
      <c r="H1333">
        <v>50</v>
      </c>
      <c r="I1333">
        <v>140.20400000000001</v>
      </c>
      <c r="J1333">
        <v>7010.2</v>
      </c>
      <c r="K1333">
        <v>0</v>
      </c>
      <c r="L1333">
        <v>1332</v>
      </c>
      <c r="M1333">
        <f>IF(MONTH(A1333)=4,1,0)</f>
        <v>0</v>
      </c>
      <c r="N1333">
        <f>IF(MONTH(A1333)=8,1,0)</f>
        <v>1</v>
      </c>
      <c r="O1333">
        <f>IF(MONTH(A1333)=9,1,0)</f>
        <v>0</v>
      </c>
      <c r="P1333">
        <f>IF(MONTH(A1333)=10,1,0)</f>
        <v>0</v>
      </c>
      <c r="Q1333">
        <f>IF(MONTH(A1333)=12,1,0)</f>
        <v>0</v>
      </c>
      <c r="R1333">
        <f>IF(WEEKDAY(A1333)&gt;=6,1,0)</f>
        <v>0</v>
      </c>
      <c r="S1333">
        <v>7002.4</v>
      </c>
      <c r="T1333">
        <f>IF(MONTH(A1333)=2,1,0)</f>
        <v>0</v>
      </c>
      <c r="U1333">
        <f>IF(MONTH(A1333)=3,1,0)</f>
        <v>0</v>
      </c>
      <c r="V1333">
        <f>IF(MONTH(A1333)=5,1,0)</f>
        <v>0</v>
      </c>
      <c r="W1333">
        <f>IF(MONTH(A1333)=6,1,0)</f>
        <v>0</v>
      </c>
      <c r="X1333">
        <f>IF(MONTH(A1333)=7,1,0)</f>
        <v>0</v>
      </c>
      <c r="Y1333">
        <f>IF(MONTH(A1333)=11,1,0)</f>
        <v>0</v>
      </c>
    </row>
    <row r="1334" spans="1:25">
      <c r="A1334" s="1">
        <v>41877</v>
      </c>
      <c r="B1334">
        <v>38</v>
      </c>
      <c r="C1334">
        <v>144.81578947368422</v>
      </c>
      <c r="D1334">
        <v>5503</v>
      </c>
      <c r="E1334">
        <v>22</v>
      </c>
      <c r="F1334">
        <v>127.43636363636364</v>
      </c>
      <c r="G1334">
        <v>2803.6</v>
      </c>
      <c r="H1334">
        <v>60</v>
      </c>
      <c r="I1334">
        <v>138.44333333333333</v>
      </c>
      <c r="J1334">
        <v>8306.6</v>
      </c>
      <c r="K1334">
        <v>0</v>
      </c>
      <c r="L1334">
        <v>1333</v>
      </c>
      <c r="M1334">
        <f>IF(MONTH(A1334)=4,1,0)</f>
        <v>0</v>
      </c>
      <c r="N1334">
        <f>IF(MONTH(A1334)=8,1,0)</f>
        <v>1</v>
      </c>
      <c r="O1334">
        <f>IF(MONTH(A1334)=9,1,0)</f>
        <v>0</v>
      </c>
      <c r="P1334">
        <f>IF(MONTH(A1334)=10,1,0)</f>
        <v>0</v>
      </c>
      <c r="Q1334">
        <f>IF(MONTH(A1334)=12,1,0)</f>
        <v>0</v>
      </c>
      <c r="R1334">
        <f>IF(WEEKDAY(A1334)&gt;=6,1,0)</f>
        <v>0</v>
      </c>
      <c r="S1334">
        <v>7010.2</v>
      </c>
      <c r="T1334">
        <f>IF(MONTH(A1334)=2,1,0)</f>
        <v>0</v>
      </c>
      <c r="U1334">
        <f>IF(MONTH(A1334)=3,1,0)</f>
        <v>0</v>
      </c>
      <c r="V1334">
        <f>IF(MONTH(A1334)=5,1,0)</f>
        <v>0</v>
      </c>
      <c r="W1334">
        <f>IF(MONTH(A1334)=6,1,0)</f>
        <v>0</v>
      </c>
      <c r="X1334">
        <f>IF(MONTH(A1334)=7,1,0)</f>
        <v>0</v>
      </c>
      <c r="Y1334">
        <f>IF(MONTH(A1334)=11,1,0)</f>
        <v>0</v>
      </c>
    </row>
    <row r="1335" spans="1:25">
      <c r="A1335" s="1">
        <v>41878</v>
      </c>
      <c r="B1335">
        <v>33</v>
      </c>
      <c r="C1335">
        <v>145.81818181818181</v>
      </c>
      <c r="D1335">
        <v>4812</v>
      </c>
      <c r="E1335">
        <v>15</v>
      </c>
      <c r="F1335">
        <v>141.84666666666666</v>
      </c>
      <c r="G1335">
        <v>2127.6999999999998</v>
      </c>
      <c r="H1335">
        <v>48</v>
      </c>
      <c r="I1335">
        <v>144.57708333333332</v>
      </c>
      <c r="J1335">
        <v>6939.7</v>
      </c>
      <c r="K1335">
        <v>0</v>
      </c>
      <c r="L1335">
        <v>1334</v>
      </c>
      <c r="M1335">
        <f>IF(MONTH(A1335)=4,1,0)</f>
        <v>0</v>
      </c>
      <c r="N1335">
        <f>IF(MONTH(A1335)=8,1,0)</f>
        <v>1</v>
      </c>
      <c r="O1335">
        <f>IF(MONTH(A1335)=9,1,0)</f>
        <v>0</v>
      </c>
      <c r="P1335">
        <f>IF(MONTH(A1335)=10,1,0)</f>
        <v>0</v>
      </c>
      <c r="Q1335">
        <f>IF(MONTH(A1335)=12,1,0)</f>
        <v>0</v>
      </c>
      <c r="R1335">
        <f>IF(WEEKDAY(A1335)&gt;=6,1,0)</f>
        <v>0</v>
      </c>
      <c r="S1335">
        <v>8306.6</v>
      </c>
      <c r="T1335">
        <f>IF(MONTH(A1335)=2,1,0)</f>
        <v>0</v>
      </c>
      <c r="U1335">
        <f>IF(MONTH(A1335)=3,1,0)</f>
        <v>0</v>
      </c>
      <c r="V1335">
        <f>IF(MONTH(A1335)=5,1,0)</f>
        <v>0</v>
      </c>
      <c r="W1335">
        <f>IF(MONTH(A1335)=6,1,0)</f>
        <v>0</v>
      </c>
      <c r="X1335">
        <f>IF(MONTH(A1335)=7,1,0)</f>
        <v>0</v>
      </c>
      <c r="Y1335">
        <f>IF(MONTH(A1335)=11,1,0)</f>
        <v>0</v>
      </c>
    </row>
    <row r="1336" spans="1:25">
      <c r="A1336" s="1">
        <v>41879</v>
      </c>
      <c r="B1336">
        <v>32</v>
      </c>
      <c r="C1336">
        <v>145.71875</v>
      </c>
      <c r="D1336">
        <v>4663</v>
      </c>
      <c r="E1336">
        <v>8</v>
      </c>
      <c r="F1336">
        <v>127.53750000000001</v>
      </c>
      <c r="G1336">
        <v>1020.3000000000001</v>
      </c>
      <c r="H1336">
        <v>40</v>
      </c>
      <c r="I1336">
        <v>142.08250000000001</v>
      </c>
      <c r="J1336">
        <v>5683.3</v>
      </c>
      <c r="K1336">
        <v>0</v>
      </c>
      <c r="L1336">
        <v>1335</v>
      </c>
      <c r="M1336">
        <f>IF(MONTH(A1336)=4,1,0)</f>
        <v>0</v>
      </c>
      <c r="N1336">
        <f>IF(MONTH(A1336)=8,1,0)</f>
        <v>1</v>
      </c>
      <c r="O1336">
        <f>IF(MONTH(A1336)=9,1,0)</f>
        <v>0</v>
      </c>
      <c r="P1336">
        <f>IF(MONTH(A1336)=10,1,0)</f>
        <v>0</v>
      </c>
      <c r="Q1336">
        <f>IF(MONTH(A1336)=12,1,0)</f>
        <v>0</v>
      </c>
      <c r="R1336">
        <f>IF(WEEKDAY(A1336)&gt;=6,1,0)</f>
        <v>0</v>
      </c>
      <c r="S1336">
        <v>6939.7</v>
      </c>
      <c r="T1336">
        <f>IF(MONTH(A1336)=2,1,0)</f>
        <v>0</v>
      </c>
      <c r="U1336">
        <f>IF(MONTH(A1336)=3,1,0)</f>
        <v>0</v>
      </c>
      <c r="V1336">
        <f>IF(MONTH(A1336)=5,1,0)</f>
        <v>0</v>
      </c>
      <c r="W1336">
        <f>IF(MONTH(A1336)=6,1,0)</f>
        <v>0</v>
      </c>
      <c r="X1336">
        <f>IF(MONTH(A1336)=7,1,0)</f>
        <v>0</v>
      </c>
      <c r="Y1336">
        <f>IF(MONTH(A1336)=11,1,0)</f>
        <v>0</v>
      </c>
    </row>
    <row r="1337" spans="1:25">
      <c r="A1337" s="1">
        <v>41880</v>
      </c>
      <c r="B1337">
        <v>1</v>
      </c>
      <c r="C1337">
        <v>144</v>
      </c>
      <c r="D1337">
        <v>144</v>
      </c>
      <c r="E1337">
        <v>13</v>
      </c>
      <c r="F1337">
        <v>122.65307692307692</v>
      </c>
      <c r="G1337">
        <v>1594.49</v>
      </c>
      <c r="H1337">
        <v>14</v>
      </c>
      <c r="I1337">
        <v>124.17785714285715</v>
      </c>
      <c r="J1337">
        <v>1738.49</v>
      </c>
      <c r="K1337">
        <v>0</v>
      </c>
      <c r="L1337">
        <v>1336</v>
      </c>
      <c r="M1337">
        <f>IF(MONTH(A1337)=4,1,0)</f>
        <v>0</v>
      </c>
      <c r="N1337">
        <f>IF(MONTH(A1337)=8,1,0)</f>
        <v>1</v>
      </c>
      <c r="O1337">
        <f>IF(MONTH(A1337)=9,1,0)</f>
        <v>0</v>
      </c>
      <c r="P1337">
        <f>IF(MONTH(A1337)=10,1,0)</f>
        <v>0</v>
      </c>
      <c r="Q1337">
        <f>IF(MONTH(A1337)=12,1,0)</f>
        <v>0</v>
      </c>
      <c r="R1337">
        <f>IF(WEEKDAY(A1337)&gt;=6,1,0)</f>
        <v>1</v>
      </c>
      <c r="S1337">
        <v>5683.3</v>
      </c>
      <c r="T1337">
        <f>IF(MONTH(A1337)=2,1,0)</f>
        <v>0</v>
      </c>
      <c r="U1337">
        <f>IF(MONTH(A1337)=3,1,0)</f>
        <v>0</v>
      </c>
      <c r="V1337">
        <f>IF(MONTH(A1337)=5,1,0)</f>
        <v>0</v>
      </c>
      <c r="W1337">
        <f>IF(MONTH(A1337)=6,1,0)</f>
        <v>0</v>
      </c>
      <c r="X1337">
        <f>IF(MONTH(A1337)=7,1,0)</f>
        <v>0</v>
      </c>
      <c r="Y1337">
        <f>IF(MONTH(A1337)=11,1,0)</f>
        <v>0</v>
      </c>
    </row>
    <row r="1338" spans="1:25">
      <c r="A1338" s="1">
        <v>41881</v>
      </c>
      <c r="B1338">
        <v>5</v>
      </c>
      <c r="C1338">
        <v>125</v>
      </c>
      <c r="D1338">
        <v>625</v>
      </c>
      <c r="E1338">
        <v>29</v>
      </c>
      <c r="F1338">
        <v>126.78586206896549</v>
      </c>
      <c r="G1338">
        <v>3676.7899999999991</v>
      </c>
      <c r="H1338">
        <v>34</v>
      </c>
      <c r="I1338">
        <v>126.52323529411763</v>
      </c>
      <c r="J1338">
        <v>4301.7899999999991</v>
      </c>
      <c r="K1338">
        <v>0</v>
      </c>
      <c r="L1338">
        <v>1337</v>
      </c>
      <c r="M1338">
        <f>IF(MONTH(A1338)=4,1,0)</f>
        <v>0</v>
      </c>
      <c r="N1338">
        <f>IF(MONTH(A1338)=8,1,0)</f>
        <v>1</v>
      </c>
      <c r="O1338">
        <f>IF(MONTH(A1338)=9,1,0)</f>
        <v>0</v>
      </c>
      <c r="P1338">
        <f>IF(MONTH(A1338)=10,1,0)</f>
        <v>0</v>
      </c>
      <c r="Q1338">
        <f>IF(MONTH(A1338)=12,1,0)</f>
        <v>0</v>
      </c>
      <c r="R1338">
        <f>IF(WEEKDAY(A1338)&gt;=6,1,0)</f>
        <v>1</v>
      </c>
      <c r="S1338">
        <v>1738.49</v>
      </c>
      <c r="T1338">
        <f>IF(MONTH(A1338)=2,1,0)</f>
        <v>0</v>
      </c>
      <c r="U1338">
        <f>IF(MONTH(A1338)=3,1,0)</f>
        <v>0</v>
      </c>
      <c r="V1338">
        <f>IF(MONTH(A1338)=5,1,0)</f>
        <v>0</v>
      </c>
      <c r="W1338">
        <f>IF(MONTH(A1338)=6,1,0)</f>
        <v>0</v>
      </c>
      <c r="X1338">
        <f>IF(MONTH(A1338)=7,1,0)</f>
        <v>0</v>
      </c>
      <c r="Y1338">
        <f>IF(MONTH(A1338)=11,1,0)</f>
        <v>0</v>
      </c>
    </row>
    <row r="1339" spans="1:25">
      <c r="A1339" s="1">
        <v>41882</v>
      </c>
      <c r="B1339">
        <v>0</v>
      </c>
      <c r="C1339">
        <v>0</v>
      </c>
      <c r="D1339">
        <v>0</v>
      </c>
      <c r="E1339">
        <v>7</v>
      </c>
      <c r="F1339">
        <v>112.77142857142859</v>
      </c>
      <c r="G1339">
        <v>789.40000000000009</v>
      </c>
      <c r="H1339">
        <v>7</v>
      </c>
      <c r="I1339">
        <v>112.77142857142859</v>
      </c>
      <c r="J1339">
        <v>789.40000000000009</v>
      </c>
      <c r="K1339">
        <v>0</v>
      </c>
      <c r="L1339">
        <v>1338</v>
      </c>
      <c r="M1339">
        <f>IF(MONTH(A1339)=4,1,0)</f>
        <v>0</v>
      </c>
      <c r="N1339">
        <f>IF(MONTH(A1339)=8,1,0)</f>
        <v>1</v>
      </c>
      <c r="O1339">
        <f>IF(MONTH(A1339)=9,1,0)</f>
        <v>0</v>
      </c>
      <c r="P1339">
        <f>IF(MONTH(A1339)=10,1,0)</f>
        <v>0</v>
      </c>
      <c r="Q1339">
        <f>IF(MONTH(A1339)=12,1,0)</f>
        <v>0</v>
      </c>
      <c r="R1339">
        <f>IF(WEEKDAY(A1339)&gt;=6,1,0)</f>
        <v>0</v>
      </c>
      <c r="S1339">
        <v>4301.7899999999991</v>
      </c>
      <c r="T1339">
        <f>IF(MONTH(A1339)=2,1,0)</f>
        <v>0</v>
      </c>
      <c r="U1339">
        <f>IF(MONTH(A1339)=3,1,0)</f>
        <v>0</v>
      </c>
      <c r="V1339">
        <f>IF(MONTH(A1339)=5,1,0)</f>
        <v>0</v>
      </c>
      <c r="W1339">
        <f>IF(MONTH(A1339)=6,1,0)</f>
        <v>0</v>
      </c>
      <c r="X1339">
        <f>IF(MONTH(A1339)=7,1,0)</f>
        <v>0</v>
      </c>
      <c r="Y1339">
        <f>IF(MONTH(A1339)=11,1,0)</f>
        <v>0</v>
      </c>
    </row>
    <row r="1340" spans="1:25">
      <c r="A1340" s="1">
        <v>41883</v>
      </c>
      <c r="B1340">
        <v>0</v>
      </c>
      <c r="C1340">
        <v>0</v>
      </c>
      <c r="D1340">
        <v>0</v>
      </c>
      <c r="E1340">
        <v>1</v>
      </c>
      <c r="F1340">
        <v>70</v>
      </c>
      <c r="G1340">
        <v>70</v>
      </c>
      <c r="H1340">
        <v>1</v>
      </c>
      <c r="I1340">
        <v>70</v>
      </c>
      <c r="J1340">
        <v>70</v>
      </c>
      <c r="K1340">
        <v>0</v>
      </c>
      <c r="L1340">
        <v>1339</v>
      </c>
      <c r="M1340">
        <f>IF(MONTH(A1340)=4,1,0)</f>
        <v>0</v>
      </c>
      <c r="N1340">
        <f>IF(MONTH(A1340)=8,1,0)</f>
        <v>0</v>
      </c>
      <c r="O1340">
        <f>IF(MONTH(A1340)=9,1,0)</f>
        <v>1</v>
      </c>
      <c r="P1340">
        <f>IF(MONTH(A1340)=10,1,0)</f>
        <v>0</v>
      </c>
      <c r="Q1340">
        <f>IF(MONTH(A1340)=12,1,0)</f>
        <v>0</v>
      </c>
      <c r="R1340">
        <f>IF(WEEKDAY(A1340)&gt;=6,1,0)</f>
        <v>0</v>
      </c>
      <c r="S1340">
        <v>789.40000000000009</v>
      </c>
      <c r="T1340">
        <f>IF(MONTH(A1340)=2,1,0)</f>
        <v>0</v>
      </c>
      <c r="U1340">
        <f>IF(MONTH(A1340)=3,1,0)</f>
        <v>0</v>
      </c>
      <c r="V1340">
        <f>IF(MONTH(A1340)=5,1,0)</f>
        <v>0</v>
      </c>
      <c r="W1340">
        <f>IF(MONTH(A1340)=6,1,0)</f>
        <v>0</v>
      </c>
      <c r="X1340">
        <f>IF(MONTH(A1340)=7,1,0)</f>
        <v>0</v>
      </c>
      <c r="Y1340">
        <f>IF(MONTH(A1340)=11,1,0)</f>
        <v>0</v>
      </c>
    </row>
    <row r="1341" spans="1:25">
      <c r="A1341" s="1">
        <v>41884</v>
      </c>
      <c r="B1341">
        <v>6</v>
      </c>
      <c r="C1341">
        <v>160.66666666666666</v>
      </c>
      <c r="D1341">
        <v>964</v>
      </c>
      <c r="E1341">
        <v>3</v>
      </c>
      <c r="F1341">
        <v>70</v>
      </c>
      <c r="G1341">
        <v>210</v>
      </c>
      <c r="H1341">
        <v>9</v>
      </c>
      <c r="I1341">
        <v>130.44444444444446</v>
      </c>
      <c r="J1341">
        <v>1174</v>
      </c>
      <c r="K1341">
        <v>0</v>
      </c>
      <c r="L1341">
        <v>1340</v>
      </c>
      <c r="M1341">
        <f>IF(MONTH(A1341)=4,1,0)</f>
        <v>0</v>
      </c>
      <c r="N1341">
        <f>IF(MONTH(A1341)=8,1,0)</f>
        <v>0</v>
      </c>
      <c r="O1341">
        <f>IF(MONTH(A1341)=9,1,0)</f>
        <v>1</v>
      </c>
      <c r="P1341">
        <f>IF(MONTH(A1341)=10,1,0)</f>
        <v>0</v>
      </c>
      <c r="Q1341">
        <f>IF(MONTH(A1341)=12,1,0)</f>
        <v>0</v>
      </c>
      <c r="R1341">
        <f>IF(WEEKDAY(A1341)&gt;=6,1,0)</f>
        <v>0</v>
      </c>
      <c r="S1341">
        <v>70</v>
      </c>
      <c r="T1341">
        <f>IF(MONTH(A1341)=2,1,0)</f>
        <v>0</v>
      </c>
      <c r="U1341">
        <f>IF(MONTH(A1341)=3,1,0)</f>
        <v>0</v>
      </c>
      <c r="V1341">
        <f>IF(MONTH(A1341)=5,1,0)</f>
        <v>0</v>
      </c>
      <c r="W1341">
        <f>IF(MONTH(A1341)=6,1,0)</f>
        <v>0</v>
      </c>
      <c r="X1341">
        <f>IF(MONTH(A1341)=7,1,0)</f>
        <v>0</v>
      </c>
      <c r="Y1341">
        <f>IF(MONTH(A1341)=11,1,0)</f>
        <v>0</v>
      </c>
    </row>
    <row r="1342" spans="1:25">
      <c r="A1342" s="1">
        <v>41885</v>
      </c>
      <c r="B1342">
        <v>35</v>
      </c>
      <c r="C1342">
        <v>138.14285714285714</v>
      </c>
      <c r="D1342">
        <v>4835</v>
      </c>
      <c r="E1342">
        <v>5</v>
      </c>
      <c r="F1342">
        <v>89.8</v>
      </c>
      <c r="G1342">
        <v>449</v>
      </c>
      <c r="H1342">
        <v>40</v>
      </c>
      <c r="I1342">
        <v>132.1</v>
      </c>
      <c r="J1342">
        <v>5284</v>
      </c>
      <c r="K1342">
        <v>0</v>
      </c>
      <c r="L1342">
        <v>1341</v>
      </c>
      <c r="M1342">
        <f>IF(MONTH(A1342)=4,1,0)</f>
        <v>0</v>
      </c>
      <c r="N1342">
        <f>IF(MONTH(A1342)=8,1,0)</f>
        <v>0</v>
      </c>
      <c r="O1342">
        <f>IF(MONTH(A1342)=9,1,0)</f>
        <v>1</v>
      </c>
      <c r="P1342">
        <f>IF(MONTH(A1342)=10,1,0)</f>
        <v>0</v>
      </c>
      <c r="Q1342">
        <f>IF(MONTH(A1342)=12,1,0)</f>
        <v>0</v>
      </c>
      <c r="R1342">
        <f>IF(WEEKDAY(A1342)&gt;=6,1,0)</f>
        <v>0</v>
      </c>
      <c r="S1342">
        <v>1174</v>
      </c>
      <c r="T1342">
        <f>IF(MONTH(A1342)=2,1,0)</f>
        <v>0</v>
      </c>
      <c r="U1342">
        <f>IF(MONTH(A1342)=3,1,0)</f>
        <v>0</v>
      </c>
      <c r="V1342">
        <f>IF(MONTH(A1342)=5,1,0)</f>
        <v>0</v>
      </c>
      <c r="W1342">
        <f>IF(MONTH(A1342)=6,1,0)</f>
        <v>0</v>
      </c>
      <c r="X1342">
        <f>IF(MONTH(A1342)=7,1,0)</f>
        <v>0</v>
      </c>
      <c r="Y1342">
        <f>IF(MONTH(A1342)=11,1,0)</f>
        <v>0</v>
      </c>
    </row>
    <row r="1343" spans="1:25">
      <c r="A1343" s="1">
        <v>41886</v>
      </c>
      <c r="B1343">
        <v>34</v>
      </c>
      <c r="C1343">
        <v>129.41176470588235</v>
      </c>
      <c r="D1343">
        <v>4400</v>
      </c>
      <c r="E1343">
        <v>7</v>
      </c>
      <c r="F1343">
        <v>124.45714285714287</v>
      </c>
      <c r="G1343">
        <v>871.2</v>
      </c>
      <c r="H1343">
        <v>41</v>
      </c>
      <c r="I1343">
        <v>128.56585365853658</v>
      </c>
      <c r="J1343">
        <v>5271.2</v>
      </c>
      <c r="K1343">
        <v>0</v>
      </c>
      <c r="L1343">
        <v>1342</v>
      </c>
      <c r="M1343">
        <f>IF(MONTH(A1343)=4,1,0)</f>
        <v>0</v>
      </c>
      <c r="N1343">
        <f>IF(MONTH(A1343)=8,1,0)</f>
        <v>0</v>
      </c>
      <c r="O1343">
        <f>IF(MONTH(A1343)=9,1,0)</f>
        <v>1</v>
      </c>
      <c r="P1343">
        <f>IF(MONTH(A1343)=10,1,0)</f>
        <v>0</v>
      </c>
      <c r="Q1343">
        <f>IF(MONTH(A1343)=12,1,0)</f>
        <v>0</v>
      </c>
      <c r="R1343">
        <f>IF(WEEKDAY(A1343)&gt;=6,1,0)</f>
        <v>0</v>
      </c>
      <c r="S1343">
        <v>5284</v>
      </c>
      <c r="T1343">
        <f>IF(MONTH(A1343)=2,1,0)</f>
        <v>0</v>
      </c>
      <c r="U1343">
        <f>IF(MONTH(A1343)=3,1,0)</f>
        <v>0</v>
      </c>
      <c r="V1343">
        <f>IF(MONTH(A1343)=5,1,0)</f>
        <v>0</v>
      </c>
      <c r="W1343">
        <f>IF(MONTH(A1343)=6,1,0)</f>
        <v>0</v>
      </c>
      <c r="X1343">
        <f>IF(MONTH(A1343)=7,1,0)</f>
        <v>0</v>
      </c>
      <c r="Y1343">
        <f>IF(MONTH(A1343)=11,1,0)</f>
        <v>0</v>
      </c>
    </row>
    <row r="1344" spans="1:25">
      <c r="A1344" s="1">
        <v>41887</v>
      </c>
      <c r="B1344">
        <v>36</v>
      </c>
      <c r="C1344">
        <v>160.5</v>
      </c>
      <c r="D1344">
        <v>5778</v>
      </c>
      <c r="E1344">
        <v>37</v>
      </c>
      <c r="F1344">
        <v>229.46756756756764</v>
      </c>
      <c r="G1344">
        <v>8490.3000000000029</v>
      </c>
      <c r="H1344">
        <v>73</v>
      </c>
      <c r="I1344">
        <v>195.45616438356168</v>
      </c>
      <c r="J1344">
        <v>14268.300000000003</v>
      </c>
      <c r="K1344">
        <v>0</v>
      </c>
      <c r="L1344">
        <v>1343</v>
      </c>
      <c r="M1344">
        <f>IF(MONTH(A1344)=4,1,0)</f>
        <v>0</v>
      </c>
      <c r="N1344">
        <f>IF(MONTH(A1344)=8,1,0)</f>
        <v>0</v>
      </c>
      <c r="O1344">
        <f>IF(MONTH(A1344)=9,1,0)</f>
        <v>1</v>
      </c>
      <c r="P1344">
        <f>IF(MONTH(A1344)=10,1,0)</f>
        <v>0</v>
      </c>
      <c r="Q1344">
        <f>IF(MONTH(A1344)=12,1,0)</f>
        <v>0</v>
      </c>
      <c r="R1344">
        <f>IF(WEEKDAY(A1344)&gt;=6,1,0)</f>
        <v>1</v>
      </c>
      <c r="S1344">
        <v>5271.2</v>
      </c>
      <c r="T1344">
        <f>IF(MONTH(A1344)=2,1,0)</f>
        <v>0</v>
      </c>
      <c r="U1344">
        <f>IF(MONTH(A1344)=3,1,0)</f>
        <v>0</v>
      </c>
      <c r="V1344">
        <f>IF(MONTH(A1344)=5,1,0)</f>
        <v>0</v>
      </c>
      <c r="W1344">
        <f>IF(MONTH(A1344)=6,1,0)</f>
        <v>0</v>
      </c>
      <c r="X1344">
        <f>IF(MONTH(A1344)=7,1,0)</f>
        <v>0</v>
      </c>
      <c r="Y1344">
        <f>IF(MONTH(A1344)=11,1,0)</f>
        <v>0</v>
      </c>
    </row>
    <row r="1345" spans="1:25">
      <c r="A1345" s="1">
        <v>41888</v>
      </c>
      <c r="B1345">
        <v>12</v>
      </c>
      <c r="C1345">
        <v>245.5</v>
      </c>
      <c r="D1345">
        <v>2946</v>
      </c>
      <c r="E1345">
        <v>41</v>
      </c>
      <c r="F1345">
        <v>249.19268292682926</v>
      </c>
      <c r="G1345">
        <v>10216.9</v>
      </c>
      <c r="H1345">
        <v>53</v>
      </c>
      <c r="I1345">
        <v>248.35660377358491</v>
      </c>
      <c r="J1345">
        <v>13162.9</v>
      </c>
      <c r="K1345">
        <v>1</v>
      </c>
      <c r="L1345">
        <v>1344</v>
      </c>
      <c r="M1345">
        <f>IF(MONTH(A1345)=4,1,0)</f>
        <v>0</v>
      </c>
      <c r="N1345">
        <f>IF(MONTH(A1345)=8,1,0)</f>
        <v>0</v>
      </c>
      <c r="O1345">
        <f>IF(MONTH(A1345)=9,1,0)</f>
        <v>1</v>
      </c>
      <c r="P1345">
        <f>IF(MONTH(A1345)=10,1,0)</f>
        <v>0</v>
      </c>
      <c r="Q1345">
        <f>IF(MONTH(A1345)=12,1,0)</f>
        <v>0</v>
      </c>
      <c r="R1345">
        <f>IF(WEEKDAY(A1345)&gt;=6,1,0)</f>
        <v>1</v>
      </c>
      <c r="S1345">
        <v>14268.300000000003</v>
      </c>
      <c r="T1345">
        <f>IF(MONTH(A1345)=2,1,0)</f>
        <v>0</v>
      </c>
      <c r="U1345">
        <f>IF(MONTH(A1345)=3,1,0)</f>
        <v>0</v>
      </c>
      <c r="V1345">
        <f>IF(MONTH(A1345)=5,1,0)</f>
        <v>0</v>
      </c>
      <c r="W1345">
        <f>IF(MONTH(A1345)=6,1,0)</f>
        <v>0</v>
      </c>
      <c r="X1345">
        <f>IF(MONTH(A1345)=7,1,0)</f>
        <v>0</v>
      </c>
      <c r="Y1345">
        <f>IF(MONTH(A1345)=11,1,0)</f>
        <v>0</v>
      </c>
    </row>
    <row r="1346" spans="1:25">
      <c r="A1346" s="1">
        <v>41889</v>
      </c>
      <c r="B1346">
        <v>47</v>
      </c>
      <c r="C1346">
        <v>152.40425531914894</v>
      </c>
      <c r="D1346">
        <v>7163</v>
      </c>
      <c r="E1346">
        <v>17</v>
      </c>
      <c r="F1346">
        <v>134.97058823529412</v>
      </c>
      <c r="G1346">
        <v>2294.5</v>
      </c>
      <c r="H1346">
        <v>64</v>
      </c>
      <c r="I1346">
        <v>147.7734375</v>
      </c>
      <c r="J1346">
        <v>9457.5</v>
      </c>
      <c r="K1346">
        <v>0</v>
      </c>
      <c r="L1346">
        <v>1345</v>
      </c>
      <c r="M1346">
        <f>IF(MONTH(A1346)=4,1,0)</f>
        <v>0</v>
      </c>
      <c r="N1346">
        <f>IF(MONTH(A1346)=8,1,0)</f>
        <v>0</v>
      </c>
      <c r="O1346">
        <f>IF(MONTH(A1346)=9,1,0)</f>
        <v>1</v>
      </c>
      <c r="P1346">
        <f>IF(MONTH(A1346)=10,1,0)</f>
        <v>0</v>
      </c>
      <c r="Q1346">
        <f>IF(MONTH(A1346)=12,1,0)</f>
        <v>0</v>
      </c>
      <c r="R1346">
        <f>IF(WEEKDAY(A1346)&gt;=6,1,0)</f>
        <v>0</v>
      </c>
      <c r="S1346">
        <v>13162.9</v>
      </c>
      <c r="T1346">
        <f>IF(MONTH(A1346)=2,1,0)</f>
        <v>0</v>
      </c>
      <c r="U1346">
        <f>IF(MONTH(A1346)=3,1,0)</f>
        <v>0</v>
      </c>
      <c r="V1346">
        <f>IF(MONTH(A1346)=5,1,0)</f>
        <v>0</v>
      </c>
      <c r="W1346">
        <f>IF(MONTH(A1346)=6,1,0)</f>
        <v>0</v>
      </c>
      <c r="X1346">
        <f>IF(MONTH(A1346)=7,1,0)</f>
        <v>0</v>
      </c>
      <c r="Y1346">
        <f>IF(MONTH(A1346)=11,1,0)</f>
        <v>0</v>
      </c>
    </row>
    <row r="1347" spans="1:25">
      <c r="A1347" s="1">
        <v>41890</v>
      </c>
      <c r="B1347">
        <v>61</v>
      </c>
      <c r="C1347">
        <v>151.36065573770492</v>
      </c>
      <c r="D1347">
        <v>9233</v>
      </c>
      <c r="E1347">
        <v>14</v>
      </c>
      <c r="F1347">
        <v>92.085714285714289</v>
      </c>
      <c r="G1347">
        <v>1289.2</v>
      </c>
      <c r="H1347">
        <v>75</v>
      </c>
      <c r="I1347">
        <v>140.29600000000002</v>
      </c>
      <c r="J1347">
        <v>10522.2</v>
      </c>
      <c r="K1347">
        <v>0</v>
      </c>
      <c r="L1347">
        <v>1346</v>
      </c>
      <c r="M1347">
        <f>IF(MONTH(A1347)=4,1,0)</f>
        <v>0</v>
      </c>
      <c r="N1347">
        <f>IF(MONTH(A1347)=8,1,0)</f>
        <v>0</v>
      </c>
      <c r="O1347">
        <f>IF(MONTH(A1347)=9,1,0)</f>
        <v>1</v>
      </c>
      <c r="P1347">
        <f>IF(MONTH(A1347)=10,1,0)</f>
        <v>0</v>
      </c>
      <c r="Q1347">
        <f>IF(MONTH(A1347)=12,1,0)</f>
        <v>0</v>
      </c>
      <c r="R1347">
        <f>IF(WEEKDAY(A1347)&gt;=6,1,0)</f>
        <v>0</v>
      </c>
      <c r="S1347">
        <v>9457.5</v>
      </c>
      <c r="T1347">
        <f>IF(MONTH(A1347)=2,1,0)</f>
        <v>0</v>
      </c>
      <c r="U1347">
        <f>IF(MONTH(A1347)=3,1,0)</f>
        <v>0</v>
      </c>
      <c r="V1347">
        <f>IF(MONTH(A1347)=5,1,0)</f>
        <v>0</v>
      </c>
      <c r="W1347">
        <f>IF(MONTH(A1347)=6,1,0)</f>
        <v>0</v>
      </c>
      <c r="X1347">
        <f>IF(MONTH(A1347)=7,1,0)</f>
        <v>0</v>
      </c>
      <c r="Y1347">
        <f>IF(MONTH(A1347)=11,1,0)</f>
        <v>0</v>
      </c>
    </row>
    <row r="1348" spans="1:25">
      <c r="A1348" s="1">
        <v>41891</v>
      </c>
      <c r="B1348">
        <v>88</v>
      </c>
      <c r="C1348">
        <v>151.97727272727272</v>
      </c>
      <c r="D1348">
        <v>13374</v>
      </c>
      <c r="E1348">
        <v>9</v>
      </c>
      <c r="F1348">
        <v>92.244444444444454</v>
      </c>
      <c r="G1348">
        <v>830.2</v>
      </c>
      <c r="H1348">
        <v>97</v>
      </c>
      <c r="I1348">
        <v>146.43505154639175</v>
      </c>
      <c r="J1348">
        <v>14204.2</v>
      </c>
      <c r="K1348">
        <v>0</v>
      </c>
      <c r="L1348">
        <v>1347</v>
      </c>
      <c r="M1348">
        <f>IF(MONTH(A1348)=4,1,0)</f>
        <v>0</v>
      </c>
      <c r="N1348">
        <f>IF(MONTH(A1348)=8,1,0)</f>
        <v>0</v>
      </c>
      <c r="O1348">
        <f>IF(MONTH(A1348)=9,1,0)</f>
        <v>1</v>
      </c>
      <c r="P1348">
        <f>IF(MONTH(A1348)=10,1,0)</f>
        <v>0</v>
      </c>
      <c r="Q1348">
        <f>IF(MONTH(A1348)=12,1,0)</f>
        <v>0</v>
      </c>
      <c r="R1348">
        <f>IF(WEEKDAY(A1348)&gt;=6,1,0)</f>
        <v>0</v>
      </c>
      <c r="S1348">
        <v>10522.2</v>
      </c>
      <c r="T1348">
        <f>IF(MONTH(A1348)=2,1,0)</f>
        <v>0</v>
      </c>
      <c r="U1348">
        <f>IF(MONTH(A1348)=3,1,0)</f>
        <v>0</v>
      </c>
      <c r="V1348">
        <f>IF(MONTH(A1348)=5,1,0)</f>
        <v>0</v>
      </c>
      <c r="W1348">
        <f>IF(MONTH(A1348)=6,1,0)</f>
        <v>0</v>
      </c>
      <c r="X1348">
        <f>IF(MONTH(A1348)=7,1,0)</f>
        <v>0</v>
      </c>
      <c r="Y1348">
        <f>IF(MONTH(A1348)=11,1,0)</f>
        <v>0</v>
      </c>
    </row>
    <row r="1349" spans="1:25">
      <c r="A1349" s="1">
        <v>41892</v>
      </c>
      <c r="B1349">
        <v>90</v>
      </c>
      <c r="C1349">
        <v>149.88888888888889</v>
      </c>
      <c r="D1349">
        <v>13490</v>
      </c>
      <c r="E1349">
        <v>7</v>
      </c>
      <c r="F1349">
        <v>84.3</v>
      </c>
      <c r="G1349">
        <v>590.1</v>
      </c>
      <c r="H1349">
        <v>97</v>
      </c>
      <c r="I1349">
        <v>145.15567010309277</v>
      </c>
      <c r="J1349">
        <v>14080.1</v>
      </c>
      <c r="K1349">
        <v>0</v>
      </c>
      <c r="L1349">
        <v>1348</v>
      </c>
      <c r="M1349">
        <f>IF(MONTH(A1349)=4,1,0)</f>
        <v>0</v>
      </c>
      <c r="N1349">
        <f>IF(MONTH(A1349)=8,1,0)</f>
        <v>0</v>
      </c>
      <c r="O1349">
        <f>IF(MONTH(A1349)=9,1,0)</f>
        <v>1</v>
      </c>
      <c r="P1349">
        <f>IF(MONTH(A1349)=10,1,0)</f>
        <v>0</v>
      </c>
      <c r="Q1349">
        <f>IF(MONTH(A1349)=12,1,0)</f>
        <v>0</v>
      </c>
      <c r="R1349">
        <f>IF(WEEKDAY(A1349)&gt;=6,1,0)</f>
        <v>0</v>
      </c>
      <c r="S1349">
        <v>14204.2</v>
      </c>
      <c r="T1349">
        <f>IF(MONTH(A1349)=2,1,0)</f>
        <v>0</v>
      </c>
      <c r="U1349">
        <f>IF(MONTH(A1349)=3,1,0)</f>
        <v>0</v>
      </c>
      <c r="V1349">
        <f>IF(MONTH(A1349)=5,1,0)</f>
        <v>0</v>
      </c>
      <c r="W1349">
        <f>IF(MONTH(A1349)=6,1,0)</f>
        <v>0</v>
      </c>
      <c r="X1349">
        <f>IF(MONTH(A1349)=7,1,0)</f>
        <v>0</v>
      </c>
      <c r="Y1349">
        <f>IF(MONTH(A1349)=11,1,0)</f>
        <v>0</v>
      </c>
    </row>
    <row r="1350" spans="1:25">
      <c r="A1350" s="1">
        <v>41893</v>
      </c>
      <c r="B1350">
        <v>87</v>
      </c>
      <c r="C1350">
        <v>150.83908045977012</v>
      </c>
      <c r="D1350">
        <v>13123</v>
      </c>
      <c r="E1350">
        <v>8</v>
      </c>
      <c r="F1350">
        <v>107.65</v>
      </c>
      <c r="G1350">
        <v>861.2</v>
      </c>
      <c r="H1350">
        <v>95</v>
      </c>
      <c r="I1350">
        <v>147.2021052631579</v>
      </c>
      <c r="J1350">
        <v>13984.2</v>
      </c>
      <c r="K1350">
        <v>0</v>
      </c>
      <c r="L1350">
        <v>1349</v>
      </c>
      <c r="M1350">
        <f>IF(MONTH(A1350)=4,1,0)</f>
        <v>0</v>
      </c>
      <c r="N1350">
        <f>IF(MONTH(A1350)=8,1,0)</f>
        <v>0</v>
      </c>
      <c r="O1350">
        <f>IF(MONTH(A1350)=9,1,0)</f>
        <v>1</v>
      </c>
      <c r="P1350">
        <f>IF(MONTH(A1350)=10,1,0)</f>
        <v>0</v>
      </c>
      <c r="Q1350">
        <f>IF(MONTH(A1350)=12,1,0)</f>
        <v>0</v>
      </c>
      <c r="R1350">
        <f>IF(WEEKDAY(A1350)&gt;=6,1,0)</f>
        <v>0</v>
      </c>
      <c r="S1350">
        <v>14080.1</v>
      </c>
      <c r="T1350">
        <f>IF(MONTH(A1350)=2,1,0)</f>
        <v>0</v>
      </c>
      <c r="U1350">
        <f>IF(MONTH(A1350)=3,1,0)</f>
        <v>0</v>
      </c>
      <c r="V1350">
        <f>IF(MONTH(A1350)=5,1,0)</f>
        <v>0</v>
      </c>
      <c r="W1350">
        <f>IF(MONTH(A1350)=6,1,0)</f>
        <v>0</v>
      </c>
      <c r="X1350">
        <f>IF(MONTH(A1350)=7,1,0)</f>
        <v>0</v>
      </c>
      <c r="Y1350">
        <f>IF(MONTH(A1350)=11,1,0)</f>
        <v>0</v>
      </c>
    </row>
    <row r="1351" spans="1:25">
      <c r="A1351" s="1">
        <v>41894</v>
      </c>
      <c r="B1351">
        <v>56</v>
      </c>
      <c r="C1351">
        <v>146.375</v>
      </c>
      <c r="D1351">
        <v>8197</v>
      </c>
      <c r="E1351">
        <v>13</v>
      </c>
      <c r="F1351">
        <v>145.65384615384616</v>
      </c>
      <c r="G1351">
        <v>1893.5</v>
      </c>
      <c r="H1351">
        <v>69</v>
      </c>
      <c r="I1351">
        <v>146.2391304347826</v>
      </c>
      <c r="J1351">
        <v>10090.5</v>
      </c>
      <c r="K1351">
        <v>0</v>
      </c>
      <c r="L1351">
        <v>1350</v>
      </c>
      <c r="M1351">
        <f>IF(MONTH(A1351)=4,1,0)</f>
        <v>0</v>
      </c>
      <c r="N1351">
        <f>IF(MONTH(A1351)=8,1,0)</f>
        <v>0</v>
      </c>
      <c r="O1351">
        <f>IF(MONTH(A1351)=9,1,0)</f>
        <v>1</v>
      </c>
      <c r="P1351">
        <f>IF(MONTH(A1351)=10,1,0)</f>
        <v>0</v>
      </c>
      <c r="Q1351">
        <f>IF(MONTH(A1351)=12,1,0)</f>
        <v>0</v>
      </c>
      <c r="R1351">
        <f>IF(WEEKDAY(A1351)&gt;=6,1,0)</f>
        <v>1</v>
      </c>
      <c r="S1351">
        <v>13984.2</v>
      </c>
      <c r="T1351">
        <f>IF(MONTH(A1351)=2,1,0)</f>
        <v>0</v>
      </c>
      <c r="U1351">
        <f>IF(MONTH(A1351)=3,1,0)</f>
        <v>0</v>
      </c>
      <c r="V1351">
        <f>IF(MONTH(A1351)=5,1,0)</f>
        <v>0</v>
      </c>
      <c r="W1351">
        <f>IF(MONTH(A1351)=6,1,0)</f>
        <v>0</v>
      </c>
      <c r="X1351">
        <f>IF(MONTH(A1351)=7,1,0)</f>
        <v>0</v>
      </c>
      <c r="Y1351">
        <f>IF(MONTH(A1351)=11,1,0)</f>
        <v>0</v>
      </c>
    </row>
    <row r="1352" spans="1:25">
      <c r="A1352" s="1">
        <v>41895</v>
      </c>
      <c r="B1352">
        <v>33</v>
      </c>
      <c r="C1352">
        <v>144.72727272727272</v>
      </c>
      <c r="D1352">
        <v>4776</v>
      </c>
      <c r="E1352">
        <v>11</v>
      </c>
      <c r="F1352">
        <v>141.25454545454545</v>
      </c>
      <c r="G1352">
        <v>1553.8</v>
      </c>
      <c r="H1352">
        <v>44</v>
      </c>
      <c r="I1352">
        <v>143.85909090909092</v>
      </c>
      <c r="J1352">
        <v>6329.8</v>
      </c>
      <c r="K1352">
        <v>0</v>
      </c>
      <c r="L1352">
        <v>1351</v>
      </c>
      <c r="M1352">
        <f>IF(MONTH(A1352)=4,1,0)</f>
        <v>0</v>
      </c>
      <c r="N1352">
        <f>IF(MONTH(A1352)=8,1,0)</f>
        <v>0</v>
      </c>
      <c r="O1352">
        <f>IF(MONTH(A1352)=9,1,0)</f>
        <v>1</v>
      </c>
      <c r="P1352">
        <f>IF(MONTH(A1352)=10,1,0)</f>
        <v>0</v>
      </c>
      <c r="Q1352">
        <f>IF(MONTH(A1352)=12,1,0)</f>
        <v>0</v>
      </c>
      <c r="R1352">
        <f>IF(WEEKDAY(A1352)&gt;=6,1,0)</f>
        <v>1</v>
      </c>
      <c r="S1352">
        <v>10090.5</v>
      </c>
      <c r="T1352">
        <f>IF(MONTH(A1352)=2,1,0)</f>
        <v>0</v>
      </c>
      <c r="U1352">
        <f>IF(MONTH(A1352)=3,1,0)</f>
        <v>0</v>
      </c>
      <c r="V1352">
        <f>IF(MONTH(A1352)=5,1,0)</f>
        <v>0</v>
      </c>
      <c r="W1352">
        <f>IF(MONTH(A1352)=6,1,0)</f>
        <v>0</v>
      </c>
      <c r="X1352">
        <f>IF(MONTH(A1352)=7,1,0)</f>
        <v>0</v>
      </c>
      <c r="Y1352">
        <f>IF(MONTH(A1352)=11,1,0)</f>
        <v>0</v>
      </c>
    </row>
    <row r="1353" spans="1:25">
      <c r="A1353" s="1">
        <v>41896</v>
      </c>
      <c r="B1353">
        <v>90</v>
      </c>
      <c r="C1353">
        <v>185.97777777777779</v>
      </c>
      <c r="D1353">
        <v>16738</v>
      </c>
      <c r="E1353">
        <v>0</v>
      </c>
      <c r="F1353">
        <v>0</v>
      </c>
      <c r="G1353">
        <v>0</v>
      </c>
      <c r="H1353">
        <v>90</v>
      </c>
      <c r="I1353">
        <v>185.97777777777779</v>
      </c>
      <c r="J1353">
        <v>16738</v>
      </c>
      <c r="K1353">
        <v>0</v>
      </c>
      <c r="L1353">
        <v>1352</v>
      </c>
      <c r="M1353">
        <f>IF(MONTH(A1353)=4,1,0)</f>
        <v>0</v>
      </c>
      <c r="N1353">
        <f>IF(MONTH(A1353)=8,1,0)</f>
        <v>0</v>
      </c>
      <c r="O1353">
        <f>IF(MONTH(A1353)=9,1,0)</f>
        <v>1</v>
      </c>
      <c r="P1353">
        <f>IF(MONTH(A1353)=10,1,0)</f>
        <v>0</v>
      </c>
      <c r="Q1353">
        <f>IF(MONTH(A1353)=12,1,0)</f>
        <v>0</v>
      </c>
      <c r="R1353">
        <f>IF(WEEKDAY(A1353)&gt;=6,1,0)</f>
        <v>0</v>
      </c>
      <c r="S1353">
        <v>6329.8</v>
      </c>
      <c r="T1353">
        <f>IF(MONTH(A1353)=2,1,0)</f>
        <v>0</v>
      </c>
      <c r="U1353">
        <f>IF(MONTH(A1353)=3,1,0)</f>
        <v>0</v>
      </c>
      <c r="V1353">
        <f>IF(MONTH(A1353)=5,1,0)</f>
        <v>0</v>
      </c>
      <c r="W1353">
        <f>IF(MONTH(A1353)=6,1,0)</f>
        <v>0</v>
      </c>
      <c r="X1353">
        <f>IF(MONTH(A1353)=7,1,0)</f>
        <v>0</v>
      </c>
      <c r="Y1353">
        <f>IF(MONTH(A1353)=11,1,0)</f>
        <v>0</v>
      </c>
    </row>
    <row r="1354" spans="1:25">
      <c r="A1354" s="1">
        <v>41897</v>
      </c>
      <c r="B1354">
        <v>102</v>
      </c>
      <c r="C1354">
        <v>188.68627450980392</v>
      </c>
      <c r="D1354">
        <v>19246</v>
      </c>
      <c r="E1354">
        <v>0</v>
      </c>
      <c r="F1354">
        <v>0</v>
      </c>
      <c r="G1354">
        <v>0</v>
      </c>
      <c r="H1354">
        <v>102</v>
      </c>
      <c r="I1354">
        <v>188.68627450980392</v>
      </c>
      <c r="J1354">
        <v>19246</v>
      </c>
      <c r="K1354">
        <v>0</v>
      </c>
      <c r="L1354">
        <v>1353</v>
      </c>
      <c r="M1354">
        <f>IF(MONTH(A1354)=4,1,0)</f>
        <v>0</v>
      </c>
      <c r="N1354">
        <f>IF(MONTH(A1354)=8,1,0)</f>
        <v>0</v>
      </c>
      <c r="O1354">
        <f>IF(MONTH(A1354)=9,1,0)</f>
        <v>1</v>
      </c>
      <c r="P1354">
        <f>IF(MONTH(A1354)=10,1,0)</f>
        <v>0</v>
      </c>
      <c r="Q1354">
        <f>IF(MONTH(A1354)=12,1,0)</f>
        <v>0</v>
      </c>
      <c r="R1354">
        <f>IF(WEEKDAY(A1354)&gt;=6,1,0)</f>
        <v>0</v>
      </c>
      <c r="S1354">
        <v>16738</v>
      </c>
      <c r="T1354">
        <f>IF(MONTH(A1354)=2,1,0)</f>
        <v>0</v>
      </c>
      <c r="U1354">
        <f>IF(MONTH(A1354)=3,1,0)</f>
        <v>0</v>
      </c>
      <c r="V1354">
        <f>IF(MONTH(A1354)=5,1,0)</f>
        <v>0</v>
      </c>
      <c r="W1354">
        <f>IF(MONTH(A1354)=6,1,0)</f>
        <v>0</v>
      </c>
      <c r="X1354">
        <f>IF(MONTH(A1354)=7,1,0)</f>
        <v>0</v>
      </c>
      <c r="Y1354">
        <f>IF(MONTH(A1354)=11,1,0)</f>
        <v>0</v>
      </c>
    </row>
    <row r="1355" spans="1:25">
      <c r="A1355" s="1">
        <v>41898</v>
      </c>
      <c r="B1355">
        <v>99</v>
      </c>
      <c r="C1355">
        <v>189.30303030303031</v>
      </c>
      <c r="D1355">
        <v>18741</v>
      </c>
      <c r="E1355">
        <v>0</v>
      </c>
      <c r="F1355">
        <v>0</v>
      </c>
      <c r="G1355">
        <v>0</v>
      </c>
      <c r="H1355">
        <v>99</v>
      </c>
      <c r="I1355">
        <v>189.30303030303031</v>
      </c>
      <c r="J1355">
        <v>18741</v>
      </c>
      <c r="K1355">
        <v>0</v>
      </c>
      <c r="L1355">
        <v>1354</v>
      </c>
      <c r="M1355">
        <f>IF(MONTH(A1355)=4,1,0)</f>
        <v>0</v>
      </c>
      <c r="N1355">
        <f>IF(MONTH(A1355)=8,1,0)</f>
        <v>0</v>
      </c>
      <c r="O1355">
        <f>IF(MONTH(A1355)=9,1,0)</f>
        <v>1</v>
      </c>
      <c r="P1355">
        <f>IF(MONTH(A1355)=10,1,0)</f>
        <v>0</v>
      </c>
      <c r="Q1355">
        <f>IF(MONTH(A1355)=12,1,0)</f>
        <v>0</v>
      </c>
      <c r="R1355">
        <f>IF(WEEKDAY(A1355)&gt;=6,1,0)</f>
        <v>0</v>
      </c>
      <c r="S1355">
        <v>19246</v>
      </c>
      <c r="T1355">
        <f>IF(MONTH(A1355)=2,1,0)</f>
        <v>0</v>
      </c>
      <c r="U1355">
        <f>IF(MONTH(A1355)=3,1,0)</f>
        <v>0</v>
      </c>
      <c r="V1355">
        <f>IF(MONTH(A1355)=5,1,0)</f>
        <v>0</v>
      </c>
      <c r="W1355">
        <f>IF(MONTH(A1355)=6,1,0)</f>
        <v>0</v>
      </c>
      <c r="X1355">
        <f>IF(MONTH(A1355)=7,1,0)</f>
        <v>0</v>
      </c>
      <c r="Y1355">
        <f>IF(MONTH(A1355)=11,1,0)</f>
        <v>0</v>
      </c>
    </row>
    <row r="1356" spans="1:25">
      <c r="A1356" s="1">
        <v>41899</v>
      </c>
      <c r="B1356">
        <v>82</v>
      </c>
      <c r="C1356">
        <v>182.78048780487805</v>
      </c>
      <c r="D1356">
        <v>14988</v>
      </c>
      <c r="E1356">
        <v>1</v>
      </c>
      <c r="F1356">
        <v>70</v>
      </c>
      <c r="G1356">
        <v>70</v>
      </c>
      <c r="H1356">
        <v>83</v>
      </c>
      <c r="I1356">
        <v>181.42168674698794</v>
      </c>
      <c r="J1356">
        <v>15058</v>
      </c>
      <c r="K1356">
        <v>0</v>
      </c>
      <c r="L1356">
        <v>1355</v>
      </c>
      <c r="M1356">
        <f>IF(MONTH(A1356)=4,1,0)</f>
        <v>0</v>
      </c>
      <c r="N1356">
        <f>IF(MONTH(A1356)=8,1,0)</f>
        <v>0</v>
      </c>
      <c r="O1356">
        <f>IF(MONTH(A1356)=9,1,0)</f>
        <v>1</v>
      </c>
      <c r="P1356">
        <f>IF(MONTH(A1356)=10,1,0)</f>
        <v>0</v>
      </c>
      <c r="Q1356">
        <f>IF(MONTH(A1356)=12,1,0)</f>
        <v>0</v>
      </c>
      <c r="R1356">
        <f>IF(WEEKDAY(A1356)&gt;=6,1,0)</f>
        <v>0</v>
      </c>
      <c r="S1356">
        <v>18741</v>
      </c>
      <c r="T1356">
        <f>IF(MONTH(A1356)=2,1,0)</f>
        <v>0</v>
      </c>
      <c r="U1356">
        <f>IF(MONTH(A1356)=3,1,0)</f>
        <v>0</v>
      </c>
      <c r="V1356">
        <f>IF(MONTH(A1356)=5,1,0)</f>
        <v>0</v>
      </c>
      <c r="W1356">
        <f>IF(MONTH(A1356)=6,1,0)</f>
        <v>0</v>
      </c>
      <c r="X1356">
        <f>IF(MONTH(A1356)=7,1,0)</f>
        <v>0</v>
      </c>
      <c r="Y1356">
        <f>IF(MONTH(A1356)=11,1,0)</f>
        <v>0</v>
      </c>
    </row>
    <row r="1357" spans="1:25">
      <c r="A1357" s="1">
        <v>41900</v>
      </c>
      <c r="B1357">
        <v>47</v>
      </c>
      <c r="C1357">
        <v>155.27659574468086</v>
      </c>
      <c r="D1357">
        <v>7298</v>
      </c>
      <c r="E1357">
        <v>14</v>
      </c>
      <c r="F1357">
        <v>125.95</v>
      </c>
      <c r="G1357">
        <v>1763.3</v>
      </c>
      <c r="H1357">
        <v>61</v>
      </c>
      <c r="I1357">
        <v>148.54590163934424</v>
      </c>
      <c r="J1357">
        <v>9061.2999999999993</v>
      </c>
      <c r="K1357">
        <v>0</v>
      </c>
      <c r="L1357">
        <v>1356</v>
      </c>
      <c r="M1357">
        <f>IF(MONTH(A1357)=4,1,0)</f>
        <v>0</v>
      </c>
      <c r="N1357">
        <f>IF(MONTH(A1357)=8,1,0)</f>
        <v>0</v>
      </c>
      <c r="O1357">
        <f>IF(MONTH(A1357)=9,1,0)</f>
        <v>1</v>
      </c>
      <c r="P1357">
        <f>IF(MONTH(A1357)=10,1,0)</f>
        <v>0</v>
      </c>
      <c r="Q1357">
        <f>IF(MONTH(A1357)=12,1,0)</f>
        <v>0</v>
      </c>
      <c r="R1357">
        <f>IF(WEEKDAY(A1357)&gt;=6,1,0)</f>
        <v>0</v>
      </c>
      <c r="S1357">
        <v>15058</v>
      </c>
      <c r="T1357">
        <f>IF(MONTH(A1357)=2,1,0)</f>
        <v>0</v>
      </c>
      <c r="U1357">
        <f>IF(MONTH(A1357)=3,1,0)</f>
        <v>0</v>
      </c>
      <c r="V1357">
        <f>IF(MONTH(A1357)=5,1,0)</f>
        <v>0</v>
      </c>
      <c r="W1357">
        <f>IF(MONTH(A1357)=6,1,0)</f>
        <v>0</v>
      </c>
      <c r="X1357">
        <f>IF(MONTH(A1357)=7,1,0)</f>
        <v>0</v>
      </c>
      <c r="Y1357">
        <f>IF(MONTH(A1357)=11,1,0)</f>
        <v>0</v>
      </c>
    </row>
    <row r="1358" spans="1:25">
      <c r="A1358" s="1">
        <v>41901</v>
      </c>
      <c r="B1358">
        <v>74</v>
      </c>
      <c r="C1358">
        <v>165.08108108108109</v>
      </c>
      <c r="D1358">
        <v>12216</v>
      </c>
      <c r="E1358">
        <v>26</v>
      </c>
      <c r="F1358">
        <v>168.71923076923073</v>
      </c>
      <c r="G1358">
        <v>4386.6999999999989</v>
      </c>
      <c r="H1358">
        <v>100</v>
      </c>
      <c r="I1358">
        <v>166.02699999999996</v>
      </c>
      <c r="J1358">
        <v>16602.699999999997</v>
      </c>
      <c r="K1358">
        <v>0</v>
      </c>
      <c r="L1358">
        <v>1357</v>
      </c>
      <c r="M1358">
        <f>IF(MONTH(A1358)=4,1,0)</f>
        <v>0</v>
      </c>
      <c r="N1358">
        <f>IF(MONTH(A1358)=8,1,0)</f>
        <v>0</v>
      </c>
      <c r="O1358">
        <f>IF(MONTH(A1358)=9,1,0)</f>
        <v>1</v>
      </c>
      <c r="P1358">
        <f>IF(MONTH(A1358)=10,1,0)</f>
        <v>0</v>
      </c>
      <c r="Q1358">
        <f>IF(MONTH(A1358)=12,1,0)</f>
        <v>0</v>
      </c>
      <c r="R1358">
        <f>IF(WEEKDAY(A1358)&gt;=6,1,0)</f>
        <v>1</v>
      </c>
      <c r="S1358">
        <v>9061.2999999999993</v>
      </c>
      <c r="T1358">
        <f>IF(MONTH(A1358)=2,1,0)</f>
        <v>0</v>
      </c>
      <c r="U1358">
        <f>IF(MONTH(A1358)=3,1,0)</f>
        <v>0</v>
      </c>
      <c r="V1358">
        <f>IF(MONTH(A1358)=5,1,0)</f>
        <v>0</v>
      </c>
      <c r="W1358">
        <f>IF(MONTH(A1358)=6,1,0)</f>
        <v>0</v>
      </c>
      <c r="X1358">
        <f>IF(MONTH(A1358)=7,1,0)</f>
        <v>0</v>
      </c>
      <c r="Y1358">
        <f>IF(MONTH(A1358)=11,1,0)</f>
        <v>0</v>
      </c>
    </row>
    <row r="1359" spans="1:25">
      <c r="A1359" s="1">
        <v>41902</v>
      </c>
      <c r="B1359">
        <v>48</v>
      </c>
      <c r="C1359">
        <v>170.6875</v>
      </c>
      <c r="D1359">
        <v>8193</v>
      </c>
      <c r="E1359">
        <v>36</v>
      </c>
      <c r="F1359">
        <v>195.06944444444446</v>
      </c>
      <c r="G1359">
        <v>7022.5000000000009</v>
      </c>
      <c r="H1359">
        <v>84</v>
      </c>
      <c r="I1359">
        <v>181.13690476190476</v>
      </c>
      <c r="J1359">
        <v>15215.5</v>
      </c>
      <c r="K1359">
        <v>1</v>
      </c>
      <c r="L1359">
        <v>1358</v>
      </c>
      <c r="M1359">
        <f>IF(MONTH(A1359)=4,1,0)</f>
        <v>0</v>
      </c>
      <c r="N1359">
        <f>IF(MONTH(A1359)=8,1,0)</f>
        <v>0</v>
      </c>
      <c r="O1359">
        <f>IF(MONTH(A1359)=9,1,0)</f>
        <v>1</v>
      </c>
      <c r="P1359">
        <f>IF(MONTH(A1359)=10,1,0)</f>
        <v>0</v>
      </c>
      <c r="Q1359">
        <f>IF(MONTH(A1359)=12,1,0)</f>
        <v>0</v>
      </c>
      <c r="R1359">
        <f>IF(WEEKDAY(A1359)&gt;=6,1,0)</f>
        <v>1</v>
      </c>
      <c r="S1359">
        <v>16602.699999999997</v>
      </c>
      <c r="T1359">
        <f>IF(MONTH(A1359)=2,1,0)</f>
        <v>0</v>
      </c>
      <c r="U1359">
        <f>IF(MONTH(A1359)=3,1,0)</f>
        <v>0</v>
      </c>
      <c r="V1359">
        <f>IF(MONTH(A1359)=5,1,0)</f>
        <v>0</v>
      </c>
      <c r="W1359">
        <f>IF(MONTH(A1359)=6,1,0)</f>
        <v>0</v>
      </c>
      <c r="X1359">
        <f>IF(MONTH(A1359)=7,1,0)</f>
        <v>0</v>
      </c>
      <c r="Y1359">
        <f>IF(MONTH(A1359)=11,1,0)</f>
        <v>0</v>
      </c>
    </row>
    <row r="1360" spans="1:25">
      <c r="A1360" s="1">
        <v>41903</v>
      </c>
      <c r="B1360">
        <v>92</v>
      </c>
      <c r="C1360">
        <v>148.07608695652175</v>
      </c>
      <c r="D1360">
        <v>13623</v>
      </c>
      <c r="E1360">
        <v>3</v>
      </c>
      <c r="F1360">
        <v>155.66666666666666</v>
      </c>
      <c r="G1360">
        <v>467</v>
      </c>
      <c r="H1360">
        <v>95</v>
      </c>
      <c r="I1360">
        <v>148.31578947368422</v>
      </c>
      <c r="J1360">
        <v>14090</v>
      </c>
      <c r="K1360">
        <v>0</v>
      </c>
      <c r="L1360">
        <v>1359</v>
      </c>
      <c r="M1360">
        <f>IF(MONTH(A1360)=4,1,0)</f>
        <v>0</v>
      </c>
      <c r="N1360">
        <f>IF(MONTH(A1360)=8,1,0)</f>
        <v>0</v>
      </c>
      <c r="O1360">
        <f>IF(MONTH(A1360)=9,1,0)</f>
        <v>1</v>
      </c>
      <c r="P1360">
        <f>IF(MONTH(A1360)=10,1,0)</f>
        <v>0</v>
      </c>
      <c r="Q1360">
        <f>IF(MONTH(A1360)=12,1,0)</f>
        <v>0</v>
      </c>
      <c r="R1360">
        <f>IF(WEEKDAY(A1360)&gt;=6,1,0)</f>
        <v>0</v>
      </c>
      <c r="S1360">
        <v>15215.5</v>
      </c>
      <c r="T1360">
        <f>IF(MONTH(A1360)=2,1,0)</f>
        <v>0</v>
      </c>
      <c r="U1360">
        <f>IF(MONTH(A1360)=3,1,0)</f>
        <v>0</v>
      </c>
      <c r="V1360">
        <f>IF(MONTH(A1360)=5,1,0)</f>
        <v>0</v>
      </c>
      <c r="W1360">
        <f>IF(MONTH(A1360)=6,1,0)</f>
        <v>0</v>
      </c>
      <c r="X1360">
        <f>IF(MONTH(A1360)=7,1,0)</f>
        <v>0</v>
      </c>
      <c r="Y1360">
        <f>IF(MONTH(A1360)=11,1,0)</f>
        <v>0</v>
      </c>
    </row>
    <row r="1361" spans="1:25">
      <c r="A1361" s="1">
        <v>41904</v>
      </c>
      <c r="B1361">
        <v>95</v>
      </c>
      <c r="C1361">
        <v>149.47368421052633</v>
      </c>
      <c r="D1361">
        <v>14200</v>
      </c>
      <c r="E1361">
        <v>5</v>
      </c>
      <c r="F1361">
        <v>117.6</v>
      </c>
      <c r="G1361">
        <v>588</v>
      </c>
      <c r="H1361">
        <v>100</v>
      </c>
      <c r="I1361">
        <v>147.88</v>
      </c>
      <c r="J1361">
        <v>14788</v>
      </c>
      <c r="K1361">
        <v>0</v>
      </c>
      <c r="L1361">
        <v>1360</v>
      </c>
      <c r="M1361">
        <f>IF(MONTH(A1361)=4,1,0)</f>
        <v>0</v>
      </c>
      <c r="N1361">
        <f>IF(MONTH(A1361)=8,1,0)</f>
        <v>0</v>
      </c>
      <c r="O1361">
        <f>IF(MONTH(A1361)=9,1,0)</f>
        <v>1</v>
      </c>
      <c r="P1361">
        <f>IF(MONTH(A1361)=10,1,0)</f>
        <v>0</v>
      </c>
      <c r="Q1361">
        <f>IF(MONTH(A1361)=12,1,0)</f>
        <v>0</v>
      </c>
      <c r="R1361">
        <f>IF(WEEKDAY(A1361)&gt;=6,1,0)</f>
        <v>0</v>
      </c>
      <c r="S1361">
        <v>14090</v>
      </c>
      <c r="T1361">
        <f>IF(MONTH(A1361)=2,1,0)</f>
        <v>0</v>
      </c>
      <c r="U1361">
        <f>IF(MONTH(A1361)=3,1,0)</f>
        <v>0</v>
      </c>
      <c r="V1361">
        <f>IF(MONTH(A1361)=5,1,0)</f>
        <v>0</v>
      </c>
      <c r="W1361">
        <f>IF(MONTH(A1361)=6,1,0)</f>
        <v>0</v>
      </c>
      <c r="X1361">
        <f>IF(MONTH(A1361)=7,1,0)</f>
        <v>0</v>
      </c>
      <c r="Y1361">
        <f>IF(MONTH(A1361)=11,1,0)</f>
        <v>0</v>
      </c>
    </row>
    <row r="1362" spans="1:25">
      <c r="A1362" s="1">
        <v>41905</v>
      </c>
      <c r="B1362">
        <v>98</v>
      </c>
      <c r="C1362">
        <v>147.4591836734694</v>
      </c>
      <c r="D1362">
        <v>14451</v>
      </c>
      <c r="E1362">
        <v>2</v>
      </c>
      <c r="F1362">
        <v>170.1</v>
      </c>
      <c r="G1362">
        <v>340.2</v>
      </c>
      <c r="H1362">
        <v>100</v>
      </c>
      <c r="I1362">
        <v>147.91200000000001</v>
      </c>
      <c r="J1362">
        <v>14791.2</v>
      </c>
      <c r="K1362">
        <v>0</v>
      </c>
      <c r="L1362">
        <v>1361</v>
      </c>
      <c r="M1362">
        <f>IF(MONTH(A1362)=4,1,0)</f>
        <v>0</v>
      </c>
      <c r="N1362">
        <f>IF(MONTH(A1362)=8,1,0)</f>
        <v>0</v>
      </c>
      <c r="O1362">
        <f>IF(MONTH(A1362)=9,1,0)</f>
        <v>1</v>
      </c>
      <c r="P1362">
        <f>IF(MONTH(A1362)=10,1,0)</f>
        <v>0</v>
      </c>
      <c r="Q1362">
        <f>IF(MONTH(A1362)=12,1,0)</f>
        <v>0</v>
      </c>
      <c r="R1362">
        <f>IF(WEEKDAY(A1362)&gt;=6,1,0)</f>
        <v>0</v>
      </c>
      <c r="S1362">
        <v>14788</v>
      </c>
      <c r="T1362">
        <f>IF(MONTH(A1362)=2,1,0)</f>
        <v>0</v>
      </c>
      <c r="U1362">
        <f>IF(MONTH(A1362)=3,1,0)</f>
        <v>0</v>
      </c>
      <c r="V1362">
        <f>IF(MONTH(A1362)=5,1,0)</f>
        <v>0</v>
      </c>
      <c r="W1362">
        <f>IF(MONTH(A1362)=6,1,0)</f>
        <v>0</v>
      </c>
      <c r="X1362">
        <f>IF(MONTH(A1362)=7,1,0)</f>
        <v>0</v>
      </c>
      <c r="Y1362">
        <f>IF(MONTH(A1362)=11,1,0)</f>
        <v>0</v>
      </c>
    </row>
    <row r="1363" spans="1:25">
      <c r="A1363" s="1">
        <v>41906</v>
      </c>
      <c r="B1363">
        <v>91</v>
      </c>
      <c r="C1363">
        <v>147.5164835164835</v>
      </c>
      <c r="D1363">
        <v>13424</v>
      </c>
      <c r="E1363">
        <v>1</v>
      </c>
      <c r="F1363">
        <v>70</v>
      </c>
      <c r="G1363">
        <v>70</v>
      </c>
      <c r="H1363">
        <v>92</v>
      </c>
      <c r="I1363">
        <v>146.67391304347825</v>
      </c>
      <c r="J1363">
        <v>13494</v>
      </c>
      <c r="K1363">
        <v>0</v>
      </c>
      <c r="L1363">
        <v>1362</v>
      </c>
      <c r="M1363">
        <f>IF(MONTH(A1363)=4,1,0)</f>
        <v>0</v>
      </c>
      <c r="N1363">
        <f>IF(MONTH(A1363)=8,1,0)</f>
        <v>0</v>
      </c>
      <c r="O1363">
        <f>IF(MONTH(A1363)=9,1,0)</f>
        <v>1</v>
      </c>
      <c r="P1363">
        <f>IF(MONTH(A1363)=10,1,0)</f>
        <v>0</v>
      </c>
      <c r="Q1363">
        <f>IF(MONTH(A1363)=12,1,0)</f>
        <v>0</v>
      </c>
      <c r="R1363">
        <f>IF(WEEKDAY(A1363)&gt;=6,1,0)</f>
        <v>0</v>
      </c>
      <c r="S1363">
        <v>14791.2</v>
      </c>
      <c r="T1363">
        <f>IF(MONTH(A1363)=2,1,0)</f>
        <v>0</v>
      </c>
      <c r="U1363">
        <f>IF(MONTH(A1363)=3,1,0)</f>
        <v>0</v>
      </c>
      <c r="V1363">
        <f>IF(MONTH(A1363)=5,1,0)</f>
        <v>0</v>
      </c>
      <c r="W1363">
        <f>IF(MONTH(A1363)=6,1,0)</f>
        <v>0</v>
      </c>
      <c r="X1363">
        <f>IF(MONTH(A1363)=7,1,0)</f>
        <v>0</v>
      </c>
      <c r="Y1363">
        <f>IF(MONTH(A1363)=11,1,0)</f>
        <v>0</v>
      </c>
    </row>
    <row r="1364" spans="1:25">
      <c r="A1364" s="1">
        <v>41907</v>
      </c>
      <c r="B1364">
        <v>97</v>
      </c>
      <c r="C1364">
        <v>145.45360824742269</v>
      </c>
      <c r="D1364">
        <v>14109</v>
      </c>
      <c r="E1364">
        <v>0</v>
      </c>
      <c r="F1364">
        <v>0</v>
      </c>
      <c r="G1364">
        <v>0</v>
      </c>
      <c r="H1364">
        <v>97</v>
      </c>
      <c r="I1364">
        <v>145.45360824742269</v>
      </c>
      <c r="J1364">
        <v>14109</v>
      </c>
      <c r="K1364">
        <v>0</v>
      </c>
      <c r="L1364">
        <v>1363</v>
      </c>
      <c r="M1364">
        <f>IF(MONTH(A1364)=4,1,0)</f>
        <v>0</v>
      </c>
      <c r="N1364">
        <f>IF(MONTH(A1364)=8,1,0)</f>
        <v>0</v>
      </c>
      <c r="O1364">
        <f>IF(MONTH(A1364)=9,1,0)</f>
        <v>1</v>
      </c>
      <c r="P1364">
        <f>IF(MONTH(A1364)=10,1,0)</f>
        <v>0</v>
      </c>
      <c r="Q1364">
        <f>IF(MONTH(A1364)=12,1,0)</f>
        <v>0</v>
      </c>
      <c r="R1364">
        <f>IF(WEEKDAY(A1364)&gt;=6,1,0)</f>
        <v>0</v>
      </c>
      <c r="S1364">
        <v>13494</v>
      </c>
      <c r="T1364">
        <f>IF(MONTH(A1364)=2,1,0)</f>
        <v>0</v>
      </c>
      <c r="U1364">
        <f>IF(MONTH(A1364)=3,1,0)</f>
        <v>0</v>
      </c>
      <c r="V1364">
        <f>IF(MONTH(A1364)=5,1,0)</f>
        <v>0</v>
      </c>
      <c r="W1364">
        <f>IF(MONTH(A1364)=6,1,0)</f>
        <v>0</v>
      </c>
      <c r="X1364">
        <f>IF(MONTH(A1364)=7,1,0)</f>
        <v>0</v>
      </c>
      <c r="Y1364">
        <f>IF(MONTH(A1364)=11,1,0)</f>
        <v>0</v>
      </c>
    </row>
    <row r="1365" spans="1:25">
      <c r="A1365" s="1">
        <v>41908</v>
      </c>
      <c r="B1365">
        <v>62</v>
      </c>
      <c r="C1365">
        <v>148.16129032258064</v>
      </c>
      <c r="D1365">
        <v>9186</v>
      </c>
      <c r="E1365">
        <v>26</v>
      </c>
      <c r="F1365">
        <v>221.55384615384614</v>
      </c>
      <c r="G1365">
        <v>5760.4</v>
      </c>
      <c r="H1365">
        <v>88</v>
      </c>
      <c r="I1365">
        <v>169.84545454545454</v>
      </c>
      <c r="J1365">
        <v>14946.4</v>
      </c>
      <c r="K1365">
        <v>0</v>
      </c>
      <c r="L1365">
        <v>1364</v>
      </c>
      <c r="M1365">
        <f>IF(MONTH(A1365)=4,1,0)</f>
        <v>0</v>
      </c>
      <c r="N1365">
        <f>IF(MONTH(A1365)=8,1,0)</f>
        <v>0</v>
      </c>
      <c r="O1365">
        <f>IF(MONTH(A1365)=9,1,0)</f>
        <v>1</v>
      </c>
      <c r="P1365">
        <f>IF(MONTH(A1365)=10,1,0)</f>
        <v>0</v>
      </c>
      <c r="Q1365">
        <f>IF(MONTH(A1365)=12,1,0)</f>
        <v>0</v>
      </c>
      <c r="R1365">
        <f>IF(WEEKDAY(A1365)&gt;=6,1,0)</f>
        <v>1</v>
      </c>
      <c r="S1365">
        <v>14109</v>
      </c>
      <c r="T1365">
        <f>IF(MONTH(A1365)=2,1,0)</f>
        <v>0</v>
      </c>
      <c r="U1365">
        <f>IF(MONTH(A1365)=3,1,0)</f>
        <v>0</v>
      </c>
      <c r="V1365">
        <f>IF(MONTH(A1365)=5,1,0)</f>
        <v>0</v>
      </c>
      <c r="W1365">
        <f>IF(MONTH(A1365)=6,1,0)</f>
        <v>0</v>
      </c>
      <c r="X1365">
        <f>IF(MONTH(A1365)=7,1,0)</f>
        <v>0</v>
      </c>
      <c r="Y1365">
        <f>IF(MONTH(A1365)=11,1,0)</f>
        <v>0</v>
      </c>
    </row>
    <row r="1366" spans="1:25">
      <c r="A1366" s="1">
        <v>41909</v>
      </c>
      <c r="B1366">
        <v>52</v>
      </c>
      <c r="C1366">
        <v>144.17307692307693</v>
      </c>
      <c r="D1366">
        <v>7497</v>
      </c>
      <c r="E1366">
        <v>32</v>
      </c>
      <c r="F1366">
        <v>240.15</v>
      </c>
      <c r="G1366">
        <v>7684.8</v>
      </c>
      <c r="H1366">
        <v>84</v>
      </c>
      <c r="I1366">
        <v>180.73571428571427</v>
      </c>
      <c r="J1366">
        <v>15181.8</v>
      </c>
      <c r="K1366">
        <v>1</v>
      </c>
      <c r="L1366">
        <v>1365</v>
      </c>
      <c r="M1366">
        <f>IF(MONTH(A1366)=4,1,0)</f>
        <v>0</v>
      </c>
      <c r="N1366">
        <f>IF(MONTH(A1366)=8,1,0)</f>
        <v>0</v>
      </c>
      <c r="O1366">
        <f>IF(MONTH(A1366)=9,1,0)</f>
        <v>1</v>
      </c>
      <c r="P1366">
        <f>IF(MONTH(A1366)=10,1,0)</f>
        <v>0</v>
      </c>
      <c r="Q1366">
        <f>IF(MONTH(A1366)=12,1,0)</f>
        <v>0</v>
      </c>
      <c r="R1366">
        <f>IF(WEEKDAY(A1366)&gt;=6,1,0)</f>
        <v>1</v>
      </c>
      <c r="S1366">
        <v>14946.4</v>
      </c>
      <c r="T1366">
        <f>IF(MONTH(A1366)=2,1,0)</f>
        <v>0</v>
      </c>
      <c r="U1366">
        <f>IF(MONTH(A1366)=3,1,0)</f>
        <v>0</v>
      </c>
      <c r="V1366">
        <f>IF(MONTH(A1366)=5,1,0)</f>
        <v>0</v>
      </c>
      <c r="W1366">
        <f>IF(MONTH(A1366)=6,1,0)</f>
        <v>0</v>
      </c>
      <c r="X1366">
        <f>IF(MONTH(A1366)=7,1,0)</f>
        <v>0</v>
      </c>
      <c r="Y1366">
        <f>IF(MONTH(A1366)=11,1,0)</f>
        <v>0</v>
      </c>
    </row>
    <row r="1367" spans="1:25">
      <c r="A1367" s="1">
        <v>41910</v>
      </c>
      <c r="B1367">
        <v>49</v>
      </c>
      <c r="C1367">
        <v>149.89795918367346</v>
      </c>
      <c r="D1367">
        <v>7345</v>
      </c>
      <c r="E1367">
        <v>5</v>
      </c>
      <c r="F1367">
        <v>139.86000000000001</v>
      </c>
      <c r="G1367">
        <v>699.30000000000007</v>
      </c>
      <c r="H1367">
        <v>54</v>
      </c>
      <c r="I1367">
        <v>148.96851851851852</v>
      </c>
      <c r="J1367">
        <v>8044.3</v>
      </c>
      <c r="K1367">
        <v>0</v>
      </c>
      <c r="L1367">
        <v>1366</v>
      </c>
      <c r="M1367">
        <f>IF(MONTH(A1367)=4,1,0)</f>
        <v>0</v>
      </c>
      <c r="N1367">
        <f>IF(MONTH(A1367)=8,1,0)</f>
        <v>0</v>
      </c>
      <c r="O1367">
        <f>IF(MONTH(A1367)=9,1,0)</f>
        <v>1</v>
      </c>
      <c r="P1367">
        <f>IF(MONTH(A1367)=10,1,0)</f>
        <v>0</v>
      </c>
      <c r="Q1367">
        <f>IF(MONTH(A1367)=12,1,0)</f>
        <v>0</v>
      </c>
      <c r="R1367">
        <f>IF(WEEKDAY(A1367)&gt;=6,1,0)</f>
        <v>0</v>
      </c>
      <c r="S1367">
        <v>15181.8</v>
      </c>
      <c r="T1367">
        <f>IF(MONTH(A1367)=2,1,0)</f>
        <v>0</v>
      </c>
      <c r="U1367">
        <f>IF(MONTH(A1367)=3,1,0)</f>
        <v>0</v>
      </c>
      <c r="V1367">
        <f>IF(MONTH(A1367)=5,1,0)</f>
        <v>0</v>
      </c>
      <c r="W1367">
        <f>IF(MONTH(A1367)=6,1,0)</f>
        <v>0</v>
      </c>
      <c r="X1367">
        <f>IF(MONTH(A1367)=7,1,0)</f>
        <v>0</v>
      </c>
      <c r="Y1367">
        <f>IF(MONTH(A1367)=11,1,0)</f>
        <v>0</v>
      </c>
    </row>
    <row r="1368" spans="1:25">
      <c r="A1368" s="1">
        <v>41911</v>
      </c>
      <c r="B1368">
        <v>57</v>
      </c>
      <c r="C1368">
        <v>149.26315789473685</v>
      </c>
      <c r="D1368">
        <v>8508</v>
      </c>
      <c r="E1368">
        <v>14</v>
      </c>
      <c r="F1368">
        <v>127.6</v>
      </c>
      <c r="G1368">
        <v>1786.3999999999999</v>
      </c>
      <c r="H1368">
        <v>71</v>
      </c>
      <c r="I1368">
        <v>144.99154929577463</v>
      </c>
      <c r="J1368">
        <v>10294.4</v>
      </c>
      <c r="K1368">
        <v>0</v>
      </c>
      <c r="L1368">
        <v>1367</v>
      </c>
      <c r="M1368">
        <f>IF(MONTH(A1368)=4,1,0)</f>
        <v>0</v>
      </c>
      <c r="N1368">
        <f>IF(MONTH(A1368)=8,1,0)</f>
        <v>0</v>
      </c>
      <c r="O1368">
        <f>IF(MONTH(A1368)=9,1,0)</f>
        <v>1</v>
      </c>
      <c r="P1368">
        <f>IF(MONTH(A1368)=10,1,0)</f>
        <v>0</v>
      </c>
      <c r="Q1368">
        <f>IF(MONTH(A1368)=12,1,0)</f>
        <v>0</v>
      </c>
      <c r="R1368">
        <f>IF(WEEKDAY(A1368)&gt;=6,1,0)</f>
        <v>0</v>
      </c>
      <c r="S1368">
        <v>8044.3</v>
      </c>
      <c r="T1368">
        <f>IF(MONTH(A1368)=2,1,0)</f>
        <v>0</v>
      </c>
      <c r="U1368">
        <f>IF(MONTH(A1368)=3,1,0)</f>
        <v>0</v>
      </c>
      <c r="V1368">
        <f>IF(MONTH(A1368)=5,1,0)</f>
        <v>0</v>
      </c>
      <c r="W1368">
        <f>IF(MONTH(A1368)=6,1,0)</f>
        <v>0</v>
      </c>
      <c r="X1368">
        <f>IF(MONTH(A1368)=7,1,0)</f>
        <v>0</v>
      </c>
      <c r="Y1368">
        <f>IF(MONTH(A1368)=11,1,0)</f>
        <v>0</v>
      </c>
    </row>
    <row r="1369" spans="1:25">
      <c r="A1369" s="1">
        <v>41912</v>
      </c>
      <c r="B1369">
        <v>59</v>
      </c>
      <c r="C1369">
        <v>150.27118644067798</v>
      </c>
      <c r="D1369">
        <v>8866</v>
      </c>
      <c r="E1369">
        <v>20</v>
      </c>
      <c r="F1369">
        <v>154.47</v>
      </c>
      <c r="G1369">
        <v>3089.4</v>
      </c>
      <c r="H1369">
        <v>79</v>
      </c>
      <c r="I1369">
        <v>151.33417721518987</v>
      </c>
      <c r="J1369">
        <v>11955.4</v>
      </c>
      <c r="K1369">
        <v>0</v>
      </c>
      <c r="L1369">
        <v>1368</v>
      </c>
      <c r="M1369">
        <f>IF(MONTH(A1369)=4,1,0)</f>
        <v>0</v>
      </c>
      <c r="N1369">
        <f>IF(MONTH(A1369)=8,1,0)</f>
        <v>0</v>
      </c>
      <c r="O1369">
        <f>IF(MONTH(A1369)=9,1,0)</f>
        <v>1</v>
      </c>
      <c r="P1369">
        <f>IF(MONTH(A1369)=10,1,0)</f>
        <v>0</v>
      </c>
      <c r="Q1369">
        <f>IF(MONTH(A1369)=12,1,0)</f>
        <v>0</v>
      </c>
      <c r="R1369">
        <f>IF(WEEKDAY(A1369)&gt;=6,1,0)</f>
        <v>0</v>
      </c>
      <c r="S1369">
        <v>10294.4</v>
      </c>
      <c r="T1369">
        <f>IF(MONTH(A1369)=2,1,0)</f>
        <v>0</v>
      </c>
      <c r="U1369">
        <f>IF(MONTH(A1369)=3,1,0)</f>
        <v>0</v>
      </c>
      <c r="V1369">
        <f>IF(MONTH(A1369)=5,1,0)</f>
        <v>0</v>
      </c>
      <c r="W1369">
        <f>IF(MONTH(A1369)=6,1,0)</f>
        <v>0</v>
      </c>
      <c r="X1369">
        <f>IF(MONTH(A1369)=7,1,0)</f>
        <v>0</v>
      </c>
      <c r="Y1369">
        <f>IF(MONTH(A1369)=11,1,0)</f>
        <v>0</v>
      </c>
    </row>
    <row r="1370" spans="1:25">
      <c r="A1370" s="1">
        <v>41913</v>
      </c>
      <c r="B1370">
        <v>54</v>
      </c>
      <c r="C1370">
        <v>146.77777777777777</v>
      </c>
      <c r="D1370">
        <v>7926</v>
      </c>
      <c r="E1370">
        <v>32</v>
      </c>
      <c r="F1370">
        <v>141.29062499999998</v>
      </c>
      <c r="G1370">
        <v>4521.2999999999993</v>
      </c>
      <c r="H1370">
        <v>86</v>
      </c>
      <c r="I1370">
        <v>144.7360465116279</v>
      </c>
      <c r="J1370">
        <v>12447.3</v>
      </c>
      <c r="K1370">
        <v>0</v>
      </c>
      <c r="L1370">
        <v>1369</v>
      </c>
      <c r="M1370">
        <f>IF(MONTH(A1370)=4,1,0)</f>
        <v>0</v>
      </c>
      <c r="N1370">
        <f>IF(MONTH(A1370)=8,1,0)</f>
        <v>0</v>
      </c>
      <c r="O1370">
        <f>IF(MONTH(A1370)=9,1,0)</f>
        <v>0</v>
      </c>
      <c r="P1370">
        <f>IF(MONTH(A1370)=10,1,0)</f>
        <v>1</v>
      </c>
      <c r="Q1370">
        <f>IF(MONTH(A1370)=12,1,0)</f>
        <v>0</v>
      </c>
      <c r="R1370">
        <f>IF(WEEKDAY(A1370)&gt;=6,1,0)</f>
        <v>0</v>
      </c>
      <c r="S1370">
        <v>11955.4</v>
      </c>
      <c r="T1370">
        <f>IF(MONTH(A1370)=2,1,0)</f>
        <v>0</v>
      </c>
      <c r="U1370">
        <f>IF(MONTH(A1370)=3,1,0)</f>
        <v>0</v>
      </c>
      <c r="V1370">
        <f>IF(MONTH(A1370)=5,1,0)</f>
        <v>0</v>
      </c>
      <c r="W1370">
        <f>IF(MONTH(A1370)=6,1,0)</f>
        <v>0</v>
      </c>
      <c r="X1370">
        <f>IF(MONTH(A1370)=7,1,0)</f>
        <v>0</v>
      </c>
      <c r="Y1370">
        <f>IF(MONTH(A1370)=11,1,0)</f>
        <v>0</v>
      </c>
    </row>
    <row r="1371" spans="1:25">
      <c r="A1371" s="1">
        <v>41914</v>
      </c>
      <c r="B1371">
        <v>68</v>
      </c>
      <c r="C1371">
        <v>140.63235294117646</v>
      </c>
      <c r="D1371">
        <v>9563</v>
      </c>
      <c r="E1371">
        <v>28</v>
      </c>
      <c r="F1371">
        <v>118.10714285714286</v>
      </c>
      <c r="G1371">
        <v>3307</v>
      </c>
      <c r="H1371">
        <v>96</v>
      </c>
      <c r="I1371">
        <v>134.0625</v>
      </c>
      <c r="J1371">
        <v>12870</v>
      </c>
      <c r="K1371">
        <v>0</v>
      </c>
      <c r="L1371">
        <v>1370</v>
      </c>
      <c r="M1371">
        <f>IF(MONTH(A1371)=4,1,0)</f>
        <v>0</v>
      </c>
      <c r="N1371">
        <f>IF(MONTH(A1371)=8,1,0)</f>
        <v>0</v>
      </c>
      <c r="O1371">
        <f>IF(MONTH(A1371)=9,1,0)</f>
        <v>0</v>
      </c>
      <c r="P1371">
        <f>IF(MONTH(A1371)=10,1,0)</f>
        <v>1</v>
      </c>
      <c r="Q1371">
        <f>IF(MONTH(A1371)=12,1,0)</f>
        <v>0</v>
      </c>
      <c r="R1371">
        <f>IF(WEEKDAY(A1371)&gt;=6,1,0)</f>
        <v>0</v>
      </c>
      <c r="S1371">
        <v>12447.3</v>
      </c>
      <c r="T1371">
        <f>IF(MONTH(A1371)=2,1,0)</f>
        <v>0</v>
      </c>
      <c r="U1371">
        <f>IF(MONTH(A1371)=3,1,0)</f>
        <v>0</v>
      </c>
      <c r="V1371">
        <f>IF(MONTH(A1371)=5,1,0)</f>
        <v>0</v>
      </c>
      <c r="W1371">
        <f>IF(MONTH(A1371)=6,1,0)</f>
        <v>0</v>
      </c>
      <c r="X1371">
        <f>IF(MONTH(A1371)=7,1,0)</f>
        <v>0</v>
      </c>
      <c r="Y1371">
        <f>IF(MONTH(A1371)=11,1,0)</f>
        <v>0</v>
      </c>
    </row>
    <row r="1372" spans="1:25">
      <c r="A1372" s="1">
        <v>41915</v>
      </c>
      <c r="B1372">
        <v>33</v>
      </c>
      <c r="C1372">
        <v>122.06060606060606</v>
      </c>
      <c r="D1372">
        <v>4028</v>
      </c>
      <c r="E1372">
        <v>26</v>
      </c>
      <c r="F1372">
        <v>152.23076923076923</v>
      </c>
      <c r="G1372">
        <v>3957.9999999999995</v>
      </c>
      <c r="H1372">
        <v>59</v>
      </c>
      <c r="I1372">
        <v>135.35593220338984</v>
      </c>
      <c r="J1372">
        <v>7986</v>
      </c>
      <c r="K1372">
        <v>0</v>
      </c>
      <c r="L1372">
        <v>1371</v>
      </c>
      <c r="M1372">
        <f>IF(MONTH(A1372)=4,1,0)</f>
        <v>0</v>
      </c>
      <c r="N1372">
        <f>IF(MONTH(A1372)=8,1,0)</f>
        <v>0</v>
      </c>
      <c r="O1372">
        <f>IF(MONTH(A1372)=9,1,0)</f>
        <v>0</v>
      </c>
      <c r="P1372">
        <f>IF(MONTH(A1372)=10,1,0)</f>
        <v>1</v>
      </c>
      <c r="Q1372">
        <f>IF(MONTH(A1372)=12,1,0)</f>
        <v>0</v>
      </c>
      <c r="R1372">
        <f>IF(WEEKDAY(A1372)&gt;=6,1,0)</f>
        <v>1</v>
      </c>
      <c r="S1372">
        <v>12870</v>
      </c>
      <c r="T1372">
        <f>IF(MONTH(A1372)=2,1,0)</f>
        <v>0</v>
      </c>
      <c r="U1372">
        <f>IF(MONTH(A1372)=3,1,0)</f>
        <v>0</v>
      </c>
      <c r="V1372">
        <f>IF(MONTH(A1372)=5,1,0)</f>
        <v>0</v>
      </c>
      <c r="W1372">
        <f>IF(MONTH(A1372)=6,1,0)</f>
        <v>0</v>
      </c>
      <c r="X1372">
        <f>IF(MONTH(A1372)=7,1,0)</f>
        <v>0</v>
      </c>
      <c r="Y1372">
        <f>IF(MONTH(A1372)=11,1,0)</f>
        <v>0</v>
      </c>
    </row>
    <row r="1373" spans="1:25">
      <c r="A1373" s="1">
        <v>41916</v>
      </c>
      <c r="B1373">
        <v>2</v>
      </c>
      <c r="C1373">
        <v>94.5</v>
      </c>
      <c r="D1373">
        <v>189</v>
      </c>
      <c r="E1373">
        <v>34</v>
      </c>
      <c r="F1373">
        <v>155.6705882352941</v>
      </c>
      <c r="G1373">
        <v>5292.7999999999993</v>
      </c>
      <c r="H1373">
        <v>36</v>
      </c>
      <c r="I1373">
        <v>152.27222222222221</v>
      </c>
      <c r="J1373">
        <v>5481.7999999999993</v>
      </c>
      <c r="K1373">
        <v>0</v>
      </c>
      <c r="L1373">
        <v>1372</v>
      </c>
      <c r="M1373">
        <f>IF(MONTH(A1373)=4,1,0)</f>
        <v>0</v>
      </c>
      <c r="N1373">
        <f>IF(MONTH(A1373)=8,1,0)</f>
        <v>0</v>
      </c>
      <c r="O1373">
        <f>IF(MONTH(A1373)=9,1,0)</f>
        <v>0</v>
      </c>
      <c r="P1373">
        <f>IF(MONTH(A1373)=10,1,0)</f>
        <v>1</v>
      </c>
      <c r="Q1373">
        <f>IF(MONTH(A1373)=12,1,0)</f>
        <v>0</v>
      </c>
      <c r="R1373">
        <f>IF(WEEKDAY(A1373)&gt;=6,1,0)</f>
        <v>1</v>
      </c>
      <c r="S1373">
        <v>7986</v>
      </c>
      <c r="T1373">
        <f>IF(MONTH(A1373)=2,1,0)</f>
        <v>0</v>
      </c>
      <c r="U1373">
        <f>IF(MONTH(A1373)=3,1,0)</f>
        <v>0</v>
      </c>
      <c r="V1373">
        <f>IF(MONTH(A1373)=5,1,0)</f>
        <v>0</v>
      </c>
      <c r="W1373">
        <f>IF(MONTH(A1373)=6,1,0)</f>
        <v>0</v>
      </c>
      <c r="X1373">
        <f>IF(MONTH(A1373)=7,1,0)</f>
        <v>0</v>
      </c>
      <c r="Y1373">
        <f>IF(MONTH(A1373)=11,1,0)</f>
        <v>0</v>
      </c>
    </row>
    <row r="1374" spans="1:25">
      <c r="A1374" s="1">
        <v>41917</v>
      </c>
      <c r="B1374">
        <v>34</v>
      </c>
      <c r="C1374">
        <v>161.64705882352942</v>
      </c>
      <c r="D1374">
        <v>5496</v>
      </c>
      <c r="E1374">
        <v>14</v>
      </c>
      <c r="F1374">
        <v>142.73571428571429</v>
      </c>
      <c r="G1374">
        <v>1998.3</v>
      </c>
      <c r="H1374">
        <v>48</v>
      </c>
      <c r="I1374">
        <v>156.13124999999999</v>
      </c>
      <c r="J1374">
        <v>7494.3</v>
      </c>
      <c r="K1374">
        <v>0</v>
      </c>
      <c r="L1374">
        <v>1373</v>
      </c>
      <c r="M1374">
        <f>IF(MONTH(A1374)=4,1,0)</f>
        <v>0</v>
      </c>
      <c r="N1374">
        <f>IF(MONTH(A1374)=8,1,0)</f>
        <v>0</v>
      </c>
      <c r="O1374">
        <f>IF(MONTH(A1374)=9,1,0)</f>
        <v>0</v>
      </c>
      <c r="P1374">
        <f>IF(MONTH(A1374)=10,1,0)</f>
        <v>1</v>
      </c>
      <c r="Q1374">
        <f>IF(MONTH(A1374)=12,1,0)</f>
        <v>0</v>
      </c>
      <c r="R1374">
        <f>IF(WEEKDAY(A1374)&gt;=6,1,0)</f>
        <v>0</v>
      </c>
      <c r="S1374">
        <v>5481.7999999999993</v>
      </c>
      <c r="T1374">
        <f>IF(MONTH(A1374)=2,1,0)</f>
        <v>0</v>
      </c>
      <c r="U1374">
        <f>IF(MONTH(A1374)=3,1,0)</f>
        <v>0</v>
      </c>
      <c r="V1374">
        <f>IF(MONTH(A1374)=5,1,0)</f>
        <v>0</v>
      </c>
      <c r="W1374">
        <f>IF(MONTH(A1374)=6,1,0)</f>
        <v>0</v>
      </c>
      <c r="X1374">
        <f>IF(MONTH(A1374)=7,1,0)</f>
        <v>0</v>
      </c>
      <c r="Y1374">
        <f>IF(MONTH(A1374)=11,1,0)</f>
        <v>0</v>
      </c>
    </row>
    <row r="1375" spans="1:25">
      <c r="A1375" s="1">
        <v>41918</v>
      </c>
      <c r="B1375">
        <v>65</v>
      </c>
      <c r="C1375">
        <v>174.61538461538461</v>
      </c>
      <c r="D1375">
        <v>11350</v>
      </c>
      <c r="E1375">
        <v>19</v>
      </c>
      <c r="F1375">
        <v>107.06842105263156</v>
      </c>
      <c r="G1375">
        <v>2034.2999999999997</v>
      </c>
      <c r="H1375">
        <v>84</v>
      </c>
      <c r="I1375">
        <v>159.33690476190475</v>
      </c>
      <c r="J1375">
        <v>13384.3</v>
      </c>
      <c r="K1375">
        <v>0</v>
      </c>
      <c r="L1375">
        <v>1374</v>
      </c>
      <c r="M1375">
        <f>IF(MONTH(A1375)=4,1,0)</f>
        <v>0</v>
      </c>
      <c r="N1375">
        <f>IF(MONTH(A1375)=8,1,0)</f>
        <v>0</v>
      </c>
      <c r="O1375">
        <f>IF(MONTH(A1375)=9,1,0)</f>
        <v>0</v>
      </c>
      <c r="P1375">
        <f>IF(MONTH(A1375)=10,1,0)</f>
        <v>1</v>
      </c>
      <c r="Q1375">
        <f>IF(MONTH(A1375)=12,1,0)</f>
        <v>0</v>
      </c>
      <c r="R1375">
        <f>IF(WEEKDAY(A1375)&gt;=6,1,0)</f>
        <v>0</v>
      </c>
      <c r="S1375">
        <v>7494.3</v>
      </c>
      <c r="T1375">
        <f>IF(MONTH(A1375)=2,1,0)</f>
        <v>0</v>
      </c>
      <c r="U1375">
        <f>IF(MONTH(A1375)=3,1,0)</f>
        <v>0</v>
      </c>
      <c r="V1375">
        <f>IF(MONTH(A1375)=5,1,0)</f>
        <v>0</v>
      </c>
      <c r="W1375">
        <f>IF(MONTH(A1375)=6,1,0)</f>
        <v>0</v>
      </c>
      <c r="X1375">
        <f>IF(MONTH(A1375)=7,1,0)</f>
        <v>0</v>
      </c>
      <c r="Y1375">
        <f>IF(MONTH(A1375)=11,1,0)</f>
        <v>0</v>
      </c>
    </row>
    <row r="1376" spans="1:25">
      <c r="A1376" s="1">
        <v>41919</v>
      </c>
      <c r="B1376">
        <v>63</v>
      </c>
      <c r="C1376">
        <v>182.57142857142858</v>
      </c>
      <c r="D1376">
        <v>11502</v>
      </c>
      <c r="E1376">
        <v>12</v>
      </c>
      <c r="F1376">
        <v>122.09166666666665</v>
      </c>
      <c r="G1376">
        <v>1465.1</v>
      </c>
      <c r="H1376">
        <v>75</v>
      </c>
      <c r="I1376">
        <v>172.89466666666667</v>
      </c>
      <c r="J1376">
        <v>12967.1</v>
      </c>
      <c r="K1376">
        <v>0</v>
      </c>
      <c r="L1376">
        <v>1375</v>
      </c>
      <c r="M1376">
        <f>IF(MONTH(A1376)=4,1,0)</f>
        <v>0</v>
      </c>
      <c r="N1376">
        <f>IF(MONTH(A1376)=8,1,0)</f>
        <v>0</v>
      </c>
      <c r="O1376">
        <f>IF(MONTH(A1376)=9,1,0)</f>
        <v>0</v>
      </c>
      <c r="P1376">
        <f>IF(MONTH(A1376)=10,1,0)</f>
        <v>1</v>
      </c>
      <c r="Q1376">
        <f>IF(MONTH(A1376)=12,1,0)</f>
        <v>0</v>
      </c>
      <c r="R1376">
        <f>IF(WEEKDAY(A1376)&gt;=6,1,0)</f>
        <v>0</v>
      </c>
      <c r="S1376">
        <v>13384.3</v>
      </c>
      <c r="T1376">
        <f>IF(MONTH(A1376)=2,1,0)</f>
        <v>0</v>
      </c>
      <c r="U1376">
        <f>IF(MONTH(A1376)=3,1,0)</f>
        <v>0</v>
      </c>
      <c r="V1376">
        <f>IF(MONTH(A1376)=5,1,0)</f>
        <v>0</v>
      </c>
      <c r="W1376">
        <f>IF(MONTH(A1376)=6,1,0)</f>
        <v>0</v>
      </c>
      <c r="X1376">
        <f>IF(MONTH(A1376)=7,1,0)</f>
        <v>0</v>
      </c>
      <c r="Y1376">
        <f>IF(MONTH(A1376)=11,1,0)</f>
        <v>0</v>
      </c>
    </row>
    <row r="1377" spans="1:25">
      <c r="A1377" s="1">
        <v>41920</v>
      </c>
      <c r="B1377">
        <v>29</v>
      </c>
      <c r="C1377">
        <v>161.69655172413795</v>
      </c>
      <c r="D1377">
        <v>4689.2000000000007</v>
      </c>
      <c r="E1377">
        <v>17</v>
      </c>
      <c r="F1377">
        <v>117.26470588235293</v>
      </c>
      <c r="G1377">
        <v>1993.4999999999998</v>
      </c>
      <c r="H1377">
        <v>46</v>
      </c>
      <c r="I1377">
        <v>145.27608695652177</v>
      </c>
      <c r="J1377">
        <v>6682.7000000000007</v>
      </c>
      <c r="K1377">
        <v>0</v>
      </c>
      <c r="L1377">
        <v>1376</v>
      </c>
      <c r="M1377">
        <f>IF(MONTH(A1377)=4,1,0)</f>
        <v>0</v>
      </c>
      <c r="N1377">
        <f>IF(MONTH(A1377)=8,1,0)</f>
        <v>0</v>
      </c>
      <c r="O1377">
        <f>IF(MONTH(A1377)=9,1,0)</f>
        <v>0</v>
      </c>
      <c r="P1377">
        <f>IF(MONTH(A1377)=10,1,0)</f>
        <v>1</v>
      </c>
      <c r="Q1377">
        <f>IF(MONTH(A1377)=12,1,0)</f>
        <v>0</v>
      </c>
      <c r="R1377">
        <f>IF(WEEKDAY(A1377)&gt;=6,1,0)</f>
        <v>0</v>
      </c>
      <c r="S1377">
        <v>12967.1</v>
      </c>
      <c r="T1377">
        <f>IF(MONTH(A1377)=2,1,0)</f>
        <v>0</v>
      </c>
      <c r="U1377">
        <f>IF(MONTH(A1377)=3,1,0)</f>
        <v>0</v>
      </c>
      <c r="V1377">
        <f>IF(MONTH(A1377)=5,1,0)</f>
        <v>0</v>
      </c>
      <c r="W1377">
        <f>IF(MONTH(A1377)=6,1,0)</f>
        <v>0</v>
      </c>
      <c r="X1377">
        <f>IF(MONTH(A1377)=7,1,0)</f>
        <v>0</v>
      </c>
      <c r="Y1377">
        <f>IF(MONTH(A1377)=11,1,0)</f>
        <v>0</v>
      </c>
    </row>
    <row r="1378" spans="1:25">
      <c r="A1378" s="1">
        <v>41921</v>
      </c>
      <c r="B1378">
        <v>54</v>
      </c>
      <c r="C1378">
        <v>186.45740740740749</v>
      </c>
      <c r="D1378">
        <v>10068.700000000004</v>
      </c>
      <c r="E1378">
        <v>24</v>
      </c>
      <c r="F1378">
        <v>117.56249999999999</v>
      </c>
      <c r="G1378">
        <v>2821.4999999999995</v>
      </c>
      <c r="H1378">
        <v>78</v>
      </c>
      <c r="I1378">
        <v>165.25897435897443</v>
      </c>
      <c r="J1378">
        <v>12890.200000000004</v>
      </c>
      <c r="K1378">
        <v>0</v>
      </c>
      <c r="L1378">
        <v>1377</v>
      </c>
      <c r="M1378">
        <f>IF(MONTH(A1378)=4,1,0)</f>
        <v>0</v>
      </c>
      <c r="N1378">
        <f>IF(MONTH(A1378)=8,1,0)</f>
        <v>0</v>
      </c>
      <c r="O1378">
        <f>IF(MONTH(A1378)=9,1,0)</f>
        <v>0</v>
      </c>
      <c r="P1378">
        <f>IF(MONTH(A1378)=10,1,0)</f>
        <v>1</v>
      </c>
      <c r="Q1378">
        <f>IF(MONTH(A1378)=12,1,0)</f>
        <v>0</v>
      </c>
      <c r="R1378">
        <f>IF(WEEKDAY(A1378)&gt;=6,1,0)</f>
        <v>0</v>
      </c>
      <c r="S1378">
        <v>6682.7000000000007</v>
      </c>
      <c r="T1378">
        <f>IF(MONTH(A1378)=2,1,0)</f>
        <v>0</v>
      </c>
      <c r="U1378">
        <f>IF(MONTH(A1378)=3,1,0)</f>
        <v>0</v>
      </c>
      <c r="V1378">
        <f>IF(MONTH(A1378)=5,1,0)</f>
        <v>0</v>
      </c>
      <c r="W1378">
        <f>IF(MONTH(A1378)=6,1,0)</f>
        <v>0</v>
      </c>
      <c r="X1378">
        <f>IF(MONTH(A1378)=7,1,0)</f>
        <v>0</v>
      </c>
      <c r="Y1378">
        <f>IF(MONTH(A1378)=11,1,0)</f>
        <v>0</v>
      </c>
    </row>
    <row r="1379" spans="1:25">
      <c r="A1379" s="1">
        <v>41922</v>
      </c>
      <c r="B1379">
        <v>62</v>
      </c>
      <c r="C1379">
        <v>172.51451612903224</v>
      </c>
      <c r="D1379">
        <v>10695.9</v>
      </c>
      <c r="E1379">
        <v>34</v>
      </c>
      <c r="F1379">
        <v>188.32352941176475</v>
      </c>
      <c r="G1379">
        <v>6403.0000000000018</v>
      </c>
      <c r="H1379">
        <v>96</v>
      </c>
      <c r="I1379">
        <v>178.11354166666669</v>
      </c>
      <c r="J1379">
        <v>17098.900000000001</v>
      </c>
      <c r="K1379">
        <v>0</v>
      </c>
      <c r="L1379">
        <v>1378</v>
      </c>
      <c r="M1379">
        <f>IF(MONTH(A1379)=4,1,0)</f>
        <v>0</v>
      </c>
      <c r="N1379">
        <f>IF(MONTH(A1379)=8,1,0)</f>
        <v>0</v>
      </c>
      <c r="O1379">
        <f>IF(MONTH(A1379)=9,1,0)</f>
        <v>0</v>
      </c>
      <c r="P1379">
        <f>IF(MONTH(A1379)=10,1,0)</f>
        <v>1</v>
      </c>
      <c r="Q1379">
        <f>IF(MONTH(A1379)=12,1,0)</f>
        <v>0</v>
      </c>
      <c r="R1379">
        <f>IF(WEEKDAY(A1379)&gt;=6,1,0)</f>
        <v>1</v>
      </c>
      <c r="S1379">
        <v>12890.200000000004</v>
      </c>
      <c r="T1379">
        <f>IF(MONTH(A1379)=2,1,0)</f>
        <v>0</v>
      </c>
      <c r="U1379">
        <f>IF(MONTH(A1379)=3,1,0)</f>
        <v>0</v>
      </c>
      <c r="V1379">
        <f>IF(MONTH(A1379)=5,1,0)</f>
        <v>0</v>
      </c>
      <c r="W1379">
        <f>IF(MONTH(A1379)=6,1,0)</f>
        <v>0</v>
      </c>
      <c r="X1379">
        <f>IF(MONTH(A1379)=7,1,0)</f>
        <v>0</v>
      </c>
      <c r="Y1379">
        <f>IF(MONTH(A1379)=11,1,0)</f>
        <v>0</v>
      </c>
    </row>
    <row r="1380" spans="1:25">
      <c r="A1380" s="1">
        <v>41923</v>
      </c>
      <c r="B1380">
        <v>33</v>
      </c>
      <c r="C1380">
        <v>169.90606060606061</v>
      </c>
      <c r="D1380">
        <v>5606.9</v>
      </c>
      <c r="E1380">
        <v>29</v>
      </c>
      <c r="F1380">
        <v>215.33793103448278</v>
      </c>
      <c r="G1380">
        <v>6244.8</v>
      </c>
      <c r="H1380">
        <v>62</v>
      </c>
      <c r="I1380">
        <v>191.15645161290323</v>
      </c>
      <c r="J1380">
        <v>11851.7</v>
      </c>
      <c r="K1380">
        <v>1</v>
      </c>
      <c r="L1380">
        <v>1379</v>
      </c>
      <c r="M1380">
        <f>IF(MONTH(A1380)=4,1,0)</f>
        <v>0</v>
      </c>
      <c r="N1380">
        <f>IF(MONTH(A1380)=8,1,0)</f>
        <v>0</v>
      </c>
      <c r="O1380">
        <f>IF(MONTH(A1380)=9,1,0)</f>
        <v>0</v>
      </c>
      <c r="P1380">
        <f>IF(MONTH(A1380)=10,1,0)</f>
        <v>1</v>
      </c>
      <c r="Q1380">
        <f>IF(MONTH(A1380)=12,1,0)</f>
        <v>0</v>
      </c>
      <c r="R1380">
        <f>IF(WEEKDAY(A1380)&gt;=6,1,0)</f>
        <v>1</v>
      </c>
      <c r="S1380">
        <v>17098.900000000001</v>
      </c>
      <c r="T1380">
        <f>IF(MONTH(A1380)=2,1,0)</f>
        <v>0</v>
      </c>
      <c r="U1380">
        <f>IF(MONTH(A1380)=3,1,0)</f>
        <v>0</v>
      </c>
      <c r="V1380">
        <f>IF(MONTH(A1380)=5,1,0)</f>
        <v>0</v>
      </c>
      <c r="W1380">
        <f>IF(MONTH(A1380)=6,1,0)</f>
        <v>0</v>
      </c>
      <c r="X1380">
        <f>IF(MONTH(A1380)=7,1,0)</f>
        <v>0</v>
      </c>
      <c r="Y1380">
        <f>IF(MONTH(A1380)=11,1,0)</f>
        <v>0</v>
      </c>
    </row>
    <row r="1381" spans="1:25">
      <c r="A1381" s="1">
        <v>41924</v>
      </c>
      <c r="B1381">
        <v>72</v>
      </c>
      <c r="C1381">
        <v>166.65277777777777</v>
      </c>
      <c r="D1381">
        <v>11999</v>
      </c>
      <c r="E1381">
        <v>5</v>
      </c>
      <c r="F1381">
        <v>117.62</v>
      </c>
      <c r="G1381">
        <v>588.1</v>
      </c>
      <c r="H1381">
        <v>77</v>
      </c>
      <c r="I1381">
        <v>163.46883116883117</v>
      </c>
      <c r="J1381">
        <v>12587.1</v>
      </c>
      <c r="K1381">
        <v>0</v>
      </c>
      <c r="L1381">
        <v>1380</v>
      </c>
      <c r="M1381">
        <f>IF(MONTH(A1381)=4,1,0)</f>
        <v>0</v>
      </c>
      <c r="N1381">
        <f>IF(MONTH(A1381)=8,1,0)</f>
        <v>0</v>
      </c>
      <c r="O1381">
        <f>IF(MONTH(A1381)=9,1,0)</f>
        <v>0</v>
      </c>
      <c r="P1381">
        <f>IF(MONTH(A1381)=10,1,0)</f>
        <v>1</v>
      </c>
      <c r="Q1381">
        <f>IF(MONTH(A1381)=12,1,0)</f>
        <v>0</v>
      </c>
      <c r="R1381">
        <f>IF(WEEKDAY(A1381)&gt;=6,1,0)</f>
        <v>0</v>
      </c>
      <c r="S1381">
        <v>11851.7</v>
      </c>
      <c r="T1381">
        <f>IF(MONTH(A1381)=2,1,0)</f>
        <v>0</v>
      </c>
      <c r="U1381">
        <f>IF(MONTH(A1381)=3,1,0)</f>
        <v>0</v>
      </c>
      <c r="V1381">
        <f>IF(MONTH(A1381)=5,1,0)</f>
        <v>0</v>
      </c>
      <c r="W1381">
        <f>IF(MONTH(A1381)=6,1,0)</f>
        <v>0</v>
      </c>
      <c r="X1381">
        <f>IF(MONTH(A1381)=7,1,0)</f>
        <v>0</v>
      </c>
      <c r="Y1381">
        <f>IF(MONTH(A1381)=11,1,0)</f>
        <v>0</v>
      </c>
    </row>
    <row r="1382" spans="1:25">
      <c r="A1382" s="1">
        <v>41925</v>
      </c>
      <c r="B1382">
        <v>74</v>
      </c>
      <c r="C1382">
        <v>167.66216216216216</v>
      </c>
      <c r="D1382">
        <v>12407</v>
      </c>
      <c r="E1382">
        <v>8</v>
      </c>
      <c r="F1382">
        <v>70</v>
      </c>
      <c r="G1382">
        <v>560</v>
      </c>
      <c r="H1382">
        <v>82</v>
      </c>
      <c r="I1382">
        <v>158.13414634146341</v>
      </c>
      <c r="J1382">
        <v>12967</v>
      </c>
      <c r="K1382">
        <v>0</v>
      </c>
      <c r="L1382">
        <v>1381</v>
      </c>
      <c r="M1382">
        <f>IF(MONTH(A1382)=4,1,0)</f>
        <v>0</v>
      </c>
      <c r="N1382">
        <f>IF(MONTH(A1382)=8,1,0)</f>
        <v>0</v>
      </c>
      <c r="O1382">
        <f>IF(MONTH(A1382)=9,1,0)</f>
        <v>0</v>
      </c>
      <c r="P1382">
        <f>IF(MONTH(A1382)=10,1,0)</f>
        <v>1</v>
      </c>
      <c r="Q1382">
        <f>IF(MONTH(A1382)=12,1,0)</f>
        <v>0</v>
      </c>
      <c r="R1382">
        <f>IF(WEEKDAY(A1382)&gt;=6,1,0)</f>
        <v>0</v>
      </c>
      <c r="S1382">
        <v>12587.1</v>
      </c>
      <c r="T1382">
        <f>IF(MONTH(A1382)=2,1,0)</f>
        <v>0</v>
      </c>
      <c r="U1382">
        <f>IF(MONTH(A1382)=3,1,0)</f>
        <v>0</v>
      </c>
      <c r="V1382">
        <f>IF(MONTH(A1382)=5,1,0)</f>
        <v>0</v>
      </c>
      <c r="W1382">
        <f>IF(MONTH(A1382)=6,1,0)</f>
        <v>0</v>
      </c>
      <c r="X1382">
        <f>IF(MONTH(A1382)=7,1,0)</f>
        <v>0</v>
      </c>
      <c r="Y1382">
        <f>IF(MONTH(A1382)=11,1,0)</f>
        <v>0</v>
      </c>
    </row>
    <row r="1383" spans="1:25">
      <c r="A1383" s="1">
        <v>41926</v>
      </c>
      <c r="B1383">
        <v>75</v>
      </c>
      <c r="C1383">
        <v>168.08</v>
      </c>
      <c r="D1383">
        <v>12606</v>
      </c>
      <c r="E1383">
        <v>8</v>
      </c>
      <c r="F1383">
        <v>99.762500000000003</v>
      </c>
      <c r="G1383">
        <v>798.1</v>
      </c>
      <c r="H1383">
        <v>83</v>
      </c>
      <c r="I1383">
        <v>161.49518072289158</v>
      </c>
      <c r="J1383">
        <v>13404.1</v>
      </c>
      <c r="K1383">
        <v>0</v>
      </c>
      <c r="L1383">
        <v>1382</v>
      </c>
      <c r="M1383">
        <f>IF(MONTH(A1383)=4,1,0)</f>
        <v>0</v>
      </c>
      <c r="N1383">
        <f>IF(MONTH(A1383)=8,1,0)</f>
        <v>0</v>
      </c>
      <c r="O1383">
        <f>IF(MONTH(A1383)=9,1,0)</f>
        <v>0</v>
      </c>
      <c r="P1383">
        <f>IF(MONTH(A1383)=10,1,0)</f>
        <v>1</v>
      </c>
      <c r="Q1383">
        <f>IF(MONTH(A1383)=12,1,0)</f>
        <v>0</v>
      </c>
      <c r="R1383">
        <f>IF(WEEKDAY(A1383)&gt;=6,1,0)</f>
        <v>0</v>
      </c>
      <c r="S1383">
        <v>12967</v>
      </c>
      <c r="T1383">
        <f>IF(MONTH(A1383)=2,1,0)</f>
        <v>0</v>
      </c>
      <c r="U1383">
        <f>IF(MONTH(A1383)=3,1,0)</f>
        <v>0</v>
      </c>
      <c r="V1383">
        <f>IF(MONTH(A1383)=5,1,0)</f>
        <v>0</v>
      </c>
      <c r="W1383">
        <f>IF(MONTH(A1383)=6,1,0)</f>
        <v>0</v>
      </c>
      <c r="X1383">
        <f>IF(MONTH(A1383)=7,1,0)</f>
        <v>0</v>
      </c>
      <c r="Y1383">
        <f>IF(MONTH(A1383)=11,1,0)</f>
        <v>0</v>
      </c>
    </row>
    <row r="1384" spans="1:25">
      <c r="A1384" s="1">
        <v>41927</v>
      </c>
      <c r="B1384">
        <v>58</v>
      </c>
      <c r="C1384">
        <v>159.36206896551724</v>
      </c>
      <c r="D1384">
        <v>9243</v>
      </c>
      <c r="E1384">
        <v>14</v>
      </c>
      <c r="F1384">
        <v>113.87142857142858</v>
      </c>
      <c r="G1384">
        <v>1594.2</v>
      </c>
      <c r="H1384">
        <v>72</v>
      </c>
      <c r="I1384">
        <v>150.51666666666668</v>
      </c>
      <c r="J1384">
        <v>10837.2</v>
      </c>
      <c r="K1384">
        <v>0</v>
      </c>
      <c r="L1384">
        <v>1383</v>
      </c>
      <c r="M1384">
        <f>IF(MONTH(A1384)=4,1,0)</f>
        <v>0</v>
      </c>
      <c r="N1384">
        <f>IF(MONTH(A1384)=8,1,0)</f>
        <v>0</v>
      </c>
      <c r="O1384">
        <f>IF(MONTH(A1384)=9,1,0)</f>
        <v>0</v>
      </c>
      <c r="P1384">
        <f>IF(MONTH(A1384)=10,1,0)</f>
        <v>1</v>
      </c>
      <c r="Q1384">
        <f>IF(MONTH(A1384)=12,1,0)</f>
        <v>0</v>
      </c>
      <c r="R1384">
        <f>IF(WEEKDAY(A1384)&gt;=6,1,0)</f>
        <v>0</v>
      </c>
      <c r="S1384">
        <v>13404.1</v>
      </c>
      <c r="T1384">
        <f>IF(MONTH(A1384)=2,1,0)</f>
        <v>0</v>
      </c>
      <c r="U1384">
        <f>IF(MONTH(A1384)=3,1,0)</f>
        <v>0</v>
      </c>
      <c r="V1384">
        <f>IF(MONTH(A1384)=5,1,0)</f>
        <v>0</v>
      </c>
      <c r="W1384">
        <f>IF(MONTH(A1384)=6,1,0)</f>
        <v>0</v>
      </c>
      <c r="X1384">
        <f>IF(MONTH(A1384)=7,1,0)</f>
        <v>0</v>
      </c>
      <c r="Y1384">
        <f>IF(MONTH(A1384)=11,1,0)</f>
        <v>0</v>
      </c>
    </row>
    <row r="1385" spans="1:25">
      <c r="A1385" s="1">
        <v>41928</v>
      </c>
      <c r="B1385">
        <v>75</v>
      </c>
      <c r="C1385">
        <v>154.88</v>
      </c>
      <c r="D1385">
        <v>11616</v>
      </c>
      <c r="E1385">
        <v>23</v>
      </c>
      <c r="F1385">
        <v>150.40869565217389</v>
      </c>
      <c r="G1385">
        <v>3459.3999999999996</v>
      </c>
      <c r="H1385">
        <v>98</v>
      </c>
      <c r="I1385">
        <v>153.83061224489796</v>
      </c>
      <c r="J1385">
        <v>15075.4</v>
      </c>
      <c r="K1385">
        <v>0</v>
      </c>
      <c r="L1385">
        <v>1384</v>
      </c>
      <c r="M1385">
        <f>IF(MONTH(A1385)=4,1,0)</f>
        <v>0</v>
      </c>
      <c r="N1385">
        <f>IF(MONTH(A1385)=8,1,0)</f>
        <v>0</v>
      </c>
      <c r="O1385">
        <f>IF(MONTH(A1385)=9,1,0)</f>
        <v>0</v>
      </c>
      <c r="P1385">
        <f>IF(MONTH(A1385)=10,1,0)</f>
        <v>1</v>
      </c>
      <c r="Q1385">
        <f>IF(MONTH(A1385)=12,1,0)</f>
        <v>0</v>
      </c>
      <c r="R1385">
        <f>IF(WEEKDAY(A1385)&gt;=6,1,0)</f>
        <v>0</v>
      </c>
      <c r="S1385">
        <v>10837.2</v>
      </c>
      <c r="T1385">
        <f>IF(MONTH(A1385)=2,1,0)</f>
        <v>0</v>
      </c>
      <c r="U1385">
        <f>IF(MONTH(A1385)=3,1,0)</f>
        <v>0</v>
      </c>
      <c r="V1385">
        <f>IF(MONTH(A1385)=5,1,0)</f>
        <v>0</v>
      </c>
      <c r="W1385">
        <f>IF(MONTH(A1385)=6,1,0)</f>
        <v>0</v>
      </c>
      <c r="X1385">
        <f>IF(MONTH(A1385)=7,1,0)</f>
        <v>0</v>
      </c>
      <c r="Y1385">
        <f>IF(MONTH(A1385)=11,1,0)</f>
        <v>0</v>
      </c>
    </row>
    <row r="1386" spans="1:25">
      <c r="A1386" s="1">
        <v>41929</v>
      </c>
      <c r="B1386">
        <v>60</v>
      </c>
      <c r="C1386">
        <v>136.5</v>
      </c>
      <c r="D1386">
        <v>8190</v>
      </c>
      <c r="E1386">
        <v>32</v>
      </c>
      <c r="F1386">
        <v>154.94062499999995</v>
      </c>
      <c r="G1386">
        <v>4958.0999999999985</v>
      </c>
      <c r="H1386">
        <v>92</v>
      </c>
      <c r="I1386">
        <v>142.91413043478261</v>
      </c>
      <c r="J1386">
        <v>13148.099999999999</v>
      </c>
      <c r="K1386">
        <v>0</v>
      </c>
      <c r="L1386">
        <v>1385</v>
      </c>
      <c r="M1386">
        <f>IF(MONTH(A1386)=4,1,0)</f>
        <v>0</v>
      </c>
      <c r="N1386">
        <f>IF(MONTH(A1386)=8,1,0)</f>
        <v>0</v>
      </c>
      <c r="O1386">
        <f>IF(MONTH(A1386)=9,1,0)</f>
        <v>0</v>
      </c>
      <c r="P1386">
        <f>IF(MONTH(A1386)=10,1,0)</f>
        <v>1</v>
      </c>
      <c r="Q1386">
        <f>IF(MONTH(A1386)=12,1,0)</f>
        <v>0</v>
      </c>
      <c r="R1386">
        <f>IF(WEEKDAY(A1386)&gt;=6,1,0)</f>
        <v>1</v>
      </c>
      <c r="S1386">
        <v>15075.4</v>
      </c>
      <c r="T1386">
        <f>IF(MONTH(A1386)=2,1,0)</f>
        <v>0</v>
      </c>
      <c r="U1386">
        <f>IF(MONTH(A1386)=3,1,0)</f>
        <v>0</v>
      </c>
      <c r="V1386">
        <f>IF(MONTH(A1386)=5,1,0)</f>
        <v>0</v>
      </c>
      <c r="W1386">
        <f>IF(MONTH(A1386)=6,1,0)</f>
        <v>0</v>
      </c>
      <c r="X1386">
        <f>IF(MONTH(A1386)=7,1,0)</f>
        <v>0</v>
      </c>
      <c r="Y1386">
        <f>IF(MONTH(A1386)=11,1,0)</f>
        <v>0</v>
      </c>
    </row>
    <row r="1387" spans="1:25">
      <c r="A1387" s="1">
        <v>41930</v>
      </c>
      <c r="B1387">
        <v>34</v>
      </c>
      <c r="C1387">
        <v>147.23529411764707</v>
      </c>
      <c r="D1387">
        <v>5006</v>
      </c>
      <c r="E1387">
        <v>27</v>
      </c>
      <c r="F1387">
        <v>173.2407407407407</v>
      </c>
      <c r="G1387">
        <v>4677.4999999999991</v>
      </c>
      <c r="H1387">
        <v>61</v>
      </c>
      <c r="I1387">
        <v>158.74590163934425</v>
      </c>
      <c r="J1387">
        <v>9683.5</v>
      </c>
      <c r="K1387">
        <v>0</v>
      </c>
      <c r="L1387">
        <v>1386</v>
      </c>
      <c r="M1387">
        <f>IF(MONTH(A1387)=4,1,0)</f>
        <v>0</v>
      </c>
      <c r="N1387">
        <f>IF(MONTH(A1387)=8,1,0)</f>
        <v>0</v>
      </c>
      <c r="O1387">
        <f>IF(MONTH(A1387)=9,1,0)</f>
        <v>0</v>
      </c>
      <c r="P1387">
        <f>IF(MONTH(A1387)=10,1,0)</f>
        <v>1</v>
      </c>
      <c r="Q1387">
        <f>IF(MONTH(A1387)=12,1,0)</f>
        <v>0</v>
      </c>
      <c r="R1387">
        <f>IF(WEEKDAY(A1387)&gt;=6,1,0)</f>
        <v>1</v>
      </c>
      <c r="S1387">
        <v>13148.099999999999</v>
      </c>
      <c r="T1387">
        <f>IF(MONTH(A1387)=2,1,0)</f>
        <v>0</v>
      </c>
      <c r="U1387">
        <f>IF(MONTH(A1387)=3,1,0)</f>
        <v>0</v>
      </c>
      <c r="V1387">
        <f>IF(MONTH(A1387)=5,1,0)</f>
        <v>0</v>
      </c>
      <c r="W1387">
        <f>IF(MONTH(A1387)=6,1,0)</f>
        <v>0</v>
      </c>
      <c r="X1387">
        <f>IF(MONTH(A1387)=7,1,0)</f>
        <v>0</v>
      </c>
      <c r="Y1387">
        <f>IF(MONTH(A1387)=11,1,0)</f>
        <v>0</v>
      </c>
    </row>
    <row r="1388" spans="1:25">
      <c r="A1388" s="1">
        <v>41931</v>
      </c>
      <c r="B1388">
        <v>60</v>
      </c>
      <c r="C1388">
        <v>154.83333333333334</v>
      </c>
      <c r="D1388">
        <v>9290</v>
      </c>
      <c r="E1388">
        <v>12</v>
      </c>
      <c r="F1388">
        <v>156.79999999999998</v>
      </c>
      <c r="G1388">
        <v>1881.6</v>
      </c>
      <c r="H1388">
        <v>72</v>
      </c>
      <c r="I1388">
        <v>155.16111111111113</v>
      </c>
      <c r="J1388">
        <v>11171.6</v>
      </c>
      <c r="K1388">
        <v>0</v>
      </c>
      <c r="L1388">
        <v>1387</v>
      </c>
      <c r="M1388">
        <f>IF(MONTH(A1388)=4,1,0)</f>
        <v>0</v>
      </c>
      <c r="N1388">
        <f>IF(MONTH(A1388)=8,1,0)</f>
        <v>0</v>
      </c>
      <c r="O1388">
        <f>IF(MONTH(A1388)=9,1,0)</f>
        <v>0</v>
      </c>
      <c r="P1388">
        <f>IF(MONTH(A1388)=10,1,0)</f>
        <v>1</v>
      </c>
      <c r="Q1388">
        <f>IF(MONTH(A1388)=12,1,0)</f>
        <v>0</v>
      </c>
      <c r="R1388">
        <f>IF(WEEKDAY(A1388)&gt;=6,1,0)</f>
        <v>0</v>
      </c>
      <c r="S1388">
        <v>9683.5</v>
      </c>
      <c r="T1388">
        <f>IF(MONTH(A1388)=2,1,0)</f>
        <v>0</v>
      </c>
      <c r="U1388">
        <f>IF(MONTH(A1388)=3,1,0)</f>
        <v>0</v>
      </c>
      <c r="V1388">
        <f>IF(MONTH(A1388)=5,1,0)</f>
        <v>0</v>
      </c>
      <c r="W1388">
        <f>IF(MONTH(A1388)=6,1,0)</f>
        <v>0</v>
      </c>
      <c r="X1388">
        <f>IF(MONTH(A1388)=7,1,0)</f>
        <v>0</v>
      </c>
      <c r="Y1388">
        <f>IF(MONTH(A1388)=11,1,0)</f>
        <v>0</v>
      </c>
    </row>
    <row r="1389" spans="1:25">
      <c r="A1389" s="1">
        <v>41932</v>
      </c>
      <c r="B1389">
        <v>65</v>
      </c>
      <c r="C1389">
        <v>156.38461538461539</v>
      </c>
      <c r="D1389">
        <v>10165</v>
      </c>
      <c r="E1389">
        <v>11</v>
      </c>
      <c r="F1389">
        <v>108.73636363636363</v>
      </c>
      <c r="G1389">
        <v>1196.0999999999999</v>
      </c>
      <c r="H1389">
        <v>76</v>
      </c>
      <c r="I1389">
        <v>149.48815789473684</v>
      </c>
      <c r="J1389">
        <v>11361.1</v>
      </c>
      <c r="K1389">
        <v>0</v>
      </c>
      <c r="L1389">
        <v>1388</v>
      </c>
      <c r="M1389">
        <f>IF(MONTH(A1389)=4,1,0)</f>
        <v>0</v>
      </c>
      <c r="N1389">
        <f>IF(MONTH(A1389)=8,1,0)</f>
        <v>0</v>
      </c>
      <c r="O1389">
        <f>IF(MONTH(A1389)=9,1,0)</f>
        <v>0</v>
      </c>
      <c r="P1389">
        <f>IF(MONTH(A1389)=10,1,0)</f>
        <v>1</v>
      </c>
      <c r="Q1389">
        <f>IF(MONTH(A1389)=12,1,0)</f>
        <v>0</v>
      </c>
      <c r="R1389">
        <f>IF(WEEKDAY(A1389)&gt;=6,1,0)</f>
        <v>0</v>
      </c>
      <c r="S1389">
        <v>11171.6</v>
      </c>
      <c r="T1389">
        <f>IF(MONTH(A1389)=2,1,0)</f>
        <v>0</v>
      </c>
      <c r="U1389">
        <f>IF(MONTH(A1389)=3,1,0)</f>
        <v>0</v>
      </c>
      <c r="V1389">
        <f>IF(MONTH(A1389)=5,1,0)</f>
        <v>0</v>
      </c>
      <c r="W1389">
        <f>IF(MONTH(A1389)=6,1,0)</f>
        <v>0</v>
      </c>
      <c r="X1389">
        <f>IF(MONTH(A1389)=7,1,0)</f>
        <v>0</v>
      </c>
      <c r="Y1389">
        <f>IF(MONTH(A1389)=11,1,0)</f>
        <v>0</v>
      </c>
    </row>
    <row r="1390" spans="1:25">
      <c r="A1390" s="1">
        <v>41933</v>
      </c>
      <c r="B1390">
        <v>67</v>
      </c>
      <c r="C1390">
        <v>158.3865671641791</v>
      </c>
      <c r="D1390">
        <v>10611.9</v>
      </c>
      <c r="E1390">
        <v>17</v>
      </c>
      <c r="F1390">
        <v>104.43529411764705</v>
      </c>
      <c r="G1390">
        <v>1775.3999999999999</v>
      </c>
      <c r="H1390">
        <v>84</v>
      </c>
      <c r="I1390">
        <v>147.46785714285713</v>
      </c>
      <c r="J1390">
        <v>12387.3</v>
      </c>
      <c r="K1390">
        <v>0</v>
      </c>
      <c r="L1390">
        <v>1389</v>
      </c>
      <c r="M1390">
        <f>IF(MONTH(A1390)=4,1,0)</f>
        <v>0</v>
      </c>
      <c r="N1390">
        <f>IF(MONTH(A1390)=8,1,0)</f>
        <v>0</v>
      </c>
      <c r="O1390">
        <f>IF(MONTH(A1390)=9,1,0)</f>
        <v>0</v>
      </c>
      <c r="P1390">
        <f>IF(MONTH(A1390)=10,1,0)</f>
        <v>1</v>
      </c>
      <c r="Q1390">
        <f>IF(MONTH(A1390)=12,1,0)</f>
        <v>0</v>
      </c>
      <c r="R1390">
        <f>IF(WEEKDAY(A1390)&gt;=6,1,0)</f>
        <v>0</v>
      </c>
      <c r="S1390">
        <v>11361.1</v>
      </c>
      <c r="T1390">
        <f>IF(MONTH(A1390)=2,1,0)</f>
        <v>0</v>
      </c>
      <c r="U1390">
        <f>IF(MONTH(A1390)=3,1,0)</f>
        <v>0</v>
      </c>
      <c r="V1390">
        <f>IF(MONTH(A1390)=5,1,0)</f>
        <v>0</v>
      </c>
      <c r="W1390">
        <f>IF(MONTH(A1390)=6,1,0)</f>
        <v>0</v>
      </c>
      <c r="X1390">
        <f>IF(MONTH(A1390)=7,1,0)</f>
        <v>0</v>
      </c>
      <c r="Y1390">
        <f>IF(MONTH(A1390)=11,1,0)</f>
        <v>0</v>
      </c>
    </row>
    <row r="1391" spans="1:25">
      <c r="A1391" s="1">
        <v>41934</v>
      </c>
      <c r="B1391">
        <v>73</v>
      </c>
      <c r="C1391">
        <v>165.03972602739725</v>
      </c>
      <c r="D1391">
        <v>12047.9</v>
      </c>
      <c r="E1391">
        <v>10</v>
      </c>
      <c r="F1391">
        <v>111.8</v>
      </c>
      <c r="G1391">
        <v>1118</v>
      </c>
      <c r="H1391">
        <v>83</v>
      </c>
      <c r="I1391">
        <v>158.62530120481927</v>
      </c>
      <c r="J1391">
        <v>13165.9</v>
      </c>
      <c r="K1391">
        <v>0</v>
      </c>
      <c r="L1391">
        <v>1390</v>
      </c>
      <c r="M1391">
        <f>IF(MONTH(A1391)=4,1,0)</f>
        <v>0</v>
      </c>
      <c r="N1391">
        <f>IF(MONTH(A1391)=8,1,0)</f>
        <v>0</v>
      </c>
      <c r="O1391">
        <f>IF(MONTH(A1391)=9,1,0)</f>
        <v>0</v>
      </c>
      <c r="P1391">
        <f>IF(MONTH(A1391)=10,1,0)</f>
        <v>1</v>
      </c>
      <c r="Q1391">
        <f>IF(MONTH(A1391)=12,1,0)</f>
        <v>0</v>
      </c>
      <c r="R1391">
        <f>IF(WEEKDAY(A1391)&gt;=6,1,0)</f>
        <v>0</v>
      </c>
      <c r="S1391">
        <v>12387.3</v>
      </c>
      <c r="T1391">
        <f>IF(MONTH(A1391)=2,1,0)</f>
        <v>0</v>
      </c>
      <c r="U1391">
        <f>IF(MONTH(A1391)=3,1,0)</f>
        <v>0</v>
      </c>
      <c r="V1391">
        <f>IF(MONTH(A1391)=5,1,0)</f>
        <v>0</v>
      </c>
      <c r="W1391">
        <f>IF(MONTH(A1391)=6,1,0)</f>
        <v>0</v>
      </c>
      <c r="X1391">
        <f>IF(MONTH(A1391)=7,1,0)</f>
        <v>0</v>
      </c>
      <c r="Y1391">
        <f>IF(MONTH(A1391)=11,1,0)</f>
        <v>0</v>
      </c>
    </row>
    <row r="1392" spans="1:25">
      <c r="A1392" s="1">
        <v>41935</v>
      </c>
      <c r="B1392">
        <v>78</v>
      </c>
      <c r="C1392">
        <v>178.60128205128206</v>
      </c>
      <c r="D1392">
        <v>13930.9</v>
      </c>
      <c r="E1392">
        <v>7</v>
      </c>
      <c r="F1392">
        <v>141.44285714285715</v>
      </c>
      <c r="G1392">
        <v>990.1</v>
      </c>
      <c r="H1392">
        <v>85</v>
      </c>
      <c r="I1392">
        <v>175.54117647058823</v>
      </c>
      <c r="J1392">
        <v>14921</v>
      </c>
      <c r="K1392">
        <v>0</v>
      </c>
      <c r="L1392">
        <v>1391</v>
      </c>
      <c r="M1392">
        <f>IF(MONTH(A1392)=4,1,0)</f>
        <v>0</v>
      </c>
      <c r="N1392">
        <f>IF(MONTH(A1392)=8,1,0)</f>
        <v>0</v>
      </c>
      <c r="O1392">
        <f>IF(MONTH(A1392)=9,1,0)</f>
        <v>0</v>
      </c>
      <c r="P1392">
        <f>IF(MONTH(A1392)=10,1,0)</f>
        <v>1</v>
      </c>
      <c r="Q1392">
        <f>IF(MONTH(A1392)=12,1,0)</f>
        <v>0</v>
      </c>
      <c r="R1392">
        <f>IF(WEEKDAY(A1392)&gt;=6,1,0)</f>
        <v>0</v>
      </c>
      <c r="S1392">
        <v>13165.9</v>
      </c>
      <c r="T1392">
        <f>IF(MONTH(A1392)=2,1,0)</f>
        <v>0</v>
      </c>
      <c r="U1392">
        <f>IF(MONTH(A1392)=3,1,0)</f>
        <v>0</v>
      </c>
      <c r="V1392">
        <f>IF(MONTH(A1392)=5,1,0)</f>
        <v>0</v>
      </c>
      <c r="W1392">
        <f>IF(MONTH(A1392)=6,1,0)</f>
        <v>0</v>
      </c>
      <c r="X1392">
        <f>IF(MONTH(A1392)=7,1,0)</f>
        <v>0</v>
      </c>
      <c r="Y1392">
        <f>IF(MONTH(A1392)=11,1,0)</f>
        <v>0</v>
      </c>
    </row>
    <row r="1393" spans="1:25">
      <c r="A1393" s="1">
        <v>41936</v>
      </c>
      <c r="B1393">
        <v>76</v>
      </c>
      <c r="C1393">
        <v>173.10263157894735</v>
      </c>
      <c r="D1393">
        <v>13155.8</v>
      </c>
      <c r="E1393">
        <v>16</v>
      </c>
      <c r="F1393">
        <v>214.13124999999997</v>
      </c>
      <c r="G1393">
        <v>3426.0999999999995</v>
      </c>
      <c r="H1393">
        <v>92</v>
      </c>
      <c r="I1393">
        <v>180.23804347826083</v>
      </c>
      <c r="J1393">
        <v>16581.899999999998</v>
      </c>
      <c r="K1393">
        <v>0</v>
      </c>
      <c r="L1393">
        <v>1392</v>
      </c>
      <c r="M1393">
        <f>IF(MONTH(A1393)=4,1,0)</f>
        <v>0</v>
      </c>
      <c r="N1393">
        <f>IF(MONTH(A1393)=8,1,0)</f>
        <v>0</v>
      </c>
      <c r="O1393">
        <f>IF(MONTH(A1393)=9,1,0)</f>
        <v>0</v>
      </c>
      <c r="P1393">
        <f>IF(MONTH(A1393)=10,1,0)</f>
        <v>1</v>
      </c>
      <c r="Q1393">
        <f>IF(MONTH(A1393)=12,1,0)</f>
        <v>0</v>
      </c>
      <c r="R1393">
        <f>IF(WEEKDAY(A1393)&gt;=6,1,0)</f>
        <v>1</v>
      </c>
      <c r="S1393">
        <v>14921</v>
      </c>
      <c r="T1393">
        <f>IF(MONTH(A1393)=2,1,0)</f>
        <v>0</v>
      </c>
      <c r="U1393">
        <f>IF(MONTH(A1393)=3,1,0)</f>
        <v>0</v>
      </c>
      <c r="V1393">
        <f>IF(MONTH(A1393)=5,1,0)</f>
        <v>0</v>
      </c>
      <c r="W1393">
        <f>IF(MONTH(A1393)=6,1,0)</f>
        <v>0</v>
      </c>
      <c r="X1393">
        <f>IF(MONTH(A1393)=7,1,0)</f>
        <v>0</v>
      </c>
      <c r="Y1393">
        <f>IF(MONTH(A1393)=11,1,0)</f>
        <v>0</v>
      </c>
    </row>
    <row r="1394" spans="1:25">
      <c r="A1394" s="1">
        <v>41937</v>
      </c>
      <c r="B1394">
        <v>38</v>
      </c>
      <c r="C1394">
        <v>190.46842105263158</v>
      </c>
      <c r="D1394">
        <v>7237.8</v>
      </c>
      <c r="E1394">
        <v>24</v>
      </c>
      <c r="F1394">
        <v>210.94583333333333</v>
      </c>
      <c r="G1394">
        <v>5062.7</v>
      </c>
      <c r="H1394">
        <v>62</v>
      </c>
      <c r="I1394">
        <v>198.39516129032259</v>
      </c>
      <c r="J1394">
        <v>12300.5</v>
      </c>
      <c r="K1394">
        <v>1</v>
      </c>
      <c r="L1394">
        <v>1393</v>
      </c>
      <c r="M1394">
        <f>IF(MONTH(A1394)=4,1,0)</f>
        <v>0</v>
      </c>
      <c r="N1394">
        <f>IF(MONTH(A1394)=8,1,0)</f>
        <v>0</v>
      </c>
      <c r="O1394">
        <f>IF(MONTH(A1394)=9,1,0)</f>
        <v>0</v>
      </c>
      <c r="P1394">
        <f>IF(MONTH(A1394)=10,1,0)</f>
        <v>1</v>
      </c>
      <c r="Q1394">
        <f>IF(MONTH(A1394)=12,1,0)</f>
        <v>0</v>
      </c>
      <c r="R1394">
        <f>IF(WEEKDAY(A1394)&gt;=6,1,0)</f>
        <v>1</v>
      </c>
      <c r="S1394">
        <v>16581.899999999998</v>
      </c>
      <c r="T1394">
        <f>IF(MONTH(A1394)=2,1,0)</f>
        <v>0</v>
      </c>
      <c r="U1394">
        <f>IF(MONTH(A1394)=3,1,0)</f>
        <v>0</v>
      </c>
      <c r="V1394">
        <f>IF(MONTH(A1394)=5,1,0)</f>
        <v>0</v>
      </c>
      <c r="W1394">
        <f>IF(MONTH(A1394)=6,1,0)</f>
        <v>0</v>
      </c>
      <c r="X1394">
        <f>IF(MONTH(A1394)=7,1,0)</f>
        <v>0</v>
      </c>
      <c r="Y1394">
        <f>IF(MONTH(A1394)=11,1,0)</f>
        <v>0</v>
      </c>
    </row>
    <row r="1395" spans="1:25">
      <c r="A1395" s="1">
        <v>41938</v>
      </c>
      <c r="B1395">
        <v>36</v>
      </c>
      <c r="C1395">
        <v>164.83333333333334</v>
      </c>
      <c r="D1395">
        <v>5934</v>
      </c>
      <c r="E1395">
        <v>4</v>
      </c>
      <c r="F1395">
        <v>90.525000000000006</v>
      </c>
      <c r="G1395">
        <v>362.1</v>
      </c>
      <c r="H1395">
        <v>40</v>
      </c>
      <c r="I1395">
        <v>157.4025</v>
      </c>
      <c r="J1395">
        <v>6296.1</v>
      </c>
      <c r="K1395">
        <v>0</v>
      </c>
      <c r="L1395">
        <v>1394</v>
      </c>
      <c r="M1395">
        <f>IF(MONTH(A1395)=4,1,0)</f>
        <v>0</v>
      </c>
      <c r="N1395">
        <f>IF(MONTH(A1395)=8,1,0)</f>
        <v>0</v>
      </c>
      <c r="O1395">
        <f>IF(MONTH(A1395)=9,1,0)</f>
        <v>0</v>
      </c>
      <c r="P1395">
        <f>IF(MONTH(A1395)=10,1,0)</f>
        <v>1</v>
      </c>
      <c r="Q1395">
        <f>IF(MONTH(A1395)=12,1,0)</f>
        <v>0</v>
      </c>
      <c r="R1395">
        <f>IF(WEEKDAY(A1395)&gt;=6,1,0)</f>
        <v>0</v>
      </c>
      <c r="S1395">
        <v>12300.5</v>
      </c>
      <c r="T1395">
        <f>IF(MONTH(A1395)=2,1,0)</f>
        <v>0</v>
      </c>
      <c r="U1395">
        <f>IF(MONTH(A1395)=3,1,0)</f>
        <v>0</v>
      </c>
      <c r="V1395">
        <f>IF(MONTH(A1395)=5,1,0)</f>
        <v>0</v>
      </c>
      <c r="W1395">
        <f>IF(MONTH(A1395)=6,1,0)</f>
        <v>0</v>
      </c>
      <c r="X1395">
        <f>IF(MONTH(A1395)=7,1,0)</f>
        <v>0</v>
      </c>
      <c r="Y1395">
        <f>IF(MONTH(A1395)=11,1,0)</f>
        <v>0</v>
      </c>
    </row>
    <row r="1396" spans="1:25">
      <c r="A1396" s="1">
        <v>41939</v>
      </c>
      <c r="B1396">
        <v>39</v>
      </c>
      <c r="C1396">
        <v>164.64102564102564</v>
      </c>
      <c r="D1396">
        <v>6421</v>
      </c>
      <c r="E1396">
        <v>5</v>
      </c>
      <c r="F1396">
        <v>89.8</v>
      </c>
      <c r="G1396">
        <v>449</v>
      </c>
      <c r="H1396">
        <v>44</v>
      </c>
      <c r="I1396">
        <v>156.13636363636363</v>
      </c>
      <c r="J1396">
        <v>6870</v>
      </c>
      <c r="K1396">
        <v>0</v>
      </c>
      <c r="L1396">
        <v>1395</v>
      </c>
      <c r="M1396">
        <f>IF(MONTH(A1396)=4,1,0)</f>
        <v>0</v>
      </c>
      <c r="N1396">
        <f>IF(MONTH(A1396)=8,1,0)</f>
        <v>0</v>
      </c>
      <c r="O1396">
        <f>IF(MONTH(A1396)=9,1,0)</f>
        <v>0</v>
      </c>
      <c r="P1396">
        <f>IF(MONTH(A1396)=10,1,0)</f>
        <v>1</v>
      </c>
      <c r="Q1396">
        <f>IF(MONTH(A1396)=12,1,0)</f>
        <v>0</v>
      </c>
      <c r="R1396">
        <f>IF(WEEKDAY(A1396)&gt;=6,1,0)</f>
        <v>0</v>
      </c>
      <c r="S1396">
        <v>6296.1</v>
      </c>
      <c r="T1396">
        <f>IF(MONTH(A1396)=2,1,0)</f>
        <v>0</v>
      </c>
      <c r="U1396">
        <f>IF(MONTH(A1396)=3,1,0)</f>
        <v>0</v>
      </c>
      <c r="V1396">
        <f>IF(MONTH(A1396)=5,1,0)</f>
        <v>0</v>
      </c>
      <c r="W1396">
        <f>IF(MONTH(A1396)=6,1,0)</f>
        <v>0</v>
      </c>
      <c r="X1396">
        <f>IF(MONTH(A1396)=7,1,0)</f>
        <v>0</v>
      </c>
      <c r="Y1396">
        <f>IF(MONTH(A1396)=11,1,0)</f>
        <v>0</v>
      </c>
    </row>
    <row r="1397" spans="1:25">
      <c r="A1397" s="1">
        <v>41940</v>
      </c>
      <c r="B1397">
        <v>37</v>
      </c>
      <c r="C1397">
        <v>165.48648648648648</v>
      </c>
      <c r="D1397">
        <v>6123</v>
      </c>
      <c r="E1397">
        <v>5</v>
      </c>
      <c r="F1397">
        <v>109.6</v>
      </c>
      <c r="G1397">
        <v>548</v>
      </c>
      <c r="H1397">
        <v>42</v>
      </c>
      <c r="I1397">
        <v>158.83333333333334</v>
      </c>
      <c r="J1397">
        <v>6671</v>
      </c>
      <c r="K1397">
        <v>0</v>
      </c>
      <c r="L1397">
        <v>1396</v>
      </c>
      <c r="M1397">
        <f>IF(MONTH(A1397)=4,1,0)</f>
        <v>0</v>
      </c>
      <c r="N1397">
        <f>IF(MONTH(A1397)=8,1,0)</f>
        <v>0</v>
      </c>
      <c r="O1397">
        <f>IF(MONTH(A1397)=9,1,0)</f>
        <v>0</v>
      </c>
      <c r="P1397">
        <f>IF(MONTH(A1397)=10,1,0)</f>
        <v>1</v>
      </c>
      <c r="Q1397">
        <f>IF(MONTH(A1397)=12,1,0)</f>
        <v>0</v>
      </c>
      <c r="R1397">
        <f>IF(WEEKDAY(A1397)&gt;=6,1,0)</f>
        <v>0</v>
      </c>
      <c r="S1397">
        <v>6870</v>
      </c>
      <c r="T1397">
        <f>IF(MONTH(A1397)=2,1,0)</f>
        <v>0</v>
      </c>
      <c r="U1397">
        <f>IF(MONTH(A1397)=3,1,0)</f>
        <v>0</v>
      </c>
      <c r="V1397">
        <f>IF(MONTH(A1397)=5,1,0)</f>
        <v>0</v>
      </c>
      <c r="W1397">
        <f>IF(MONTH(A1397)=6,1,0)</f>
        <v>0</v>
      </c>
      <c r="X1397">
        <f>IF(MONTH(A1397)=7,1,0)</f>
        <v>0</v>
      </c>
      <c r="Y1397">
        <f>IF(MONTH(A1397)=11,1,0)</f>
        <v>0</v>
      </c>
    </row>
    <row r="1398" spans="1:25">
      <c r="A1398" s="1">
        <v>41941</v>
      </c>
      <c r="B1398">
        <v>32</v>
      </c>
      <c r="C1398">
        <v>161.15937500000001</v>
      </c>
      <c r="D1398">
        <v>5157.1000000000004</v>
      </c>
      <c r="E1398">
        <v>11</v>
      </c>
      <c r="F1398">
        <v>96.372727272727261</v>
      </c>
      <c r="G1398">
        <v>1060.0999999999999</v>
      </c>
      <c r="H1398">
        <v>43</v>
      </c>
      <c r="I1398">
        <v>144.58604651162793</v>
      </c>
      <c r="J1398">
        <v>6217.2000000000007</v>
      </c>
      <c r="K1398">
        <v>0</v>
      </c>
      <c r="L1398">
        <v>1397</v>
      </c>
      <c r="M1398">
        <f>IF(MONTH(A1398)=4,1,0)</f>
        <v>0</v>
      </c>
      <c r="N1398">
        <f>IF(MONTH(A1398)=8,1,0)</f>
        <v>0</v>
      </c>
      <c r="O1398">
        <f>IF(MONTH(A1398)=9,1,0)</f>
        <v>0</v>
      </c>
      <c r="P1398">
        <f>IF(MONTH(A1398)=10,1,0)</f>
        <v>1</v>
      </c>
      <c r="Q1398">
        <f>IF(MONTH(A1398)=12,1,0)</f>
        <v>0</v>
      </c>
      <c r="R1398">
        <f>IF(WEEKDAY(A1398)&gt;=6,1,0)</f>
        <v>0</v>
      </c>
      <c r="S1398">
        <v>6671</v>
      </c>
      <c r="T1398">
        <f>IF(MONTH(A1398)=2,1,0)</f>
        <v>0</v>
      </c>
      <c r="U1398">
        <f>IF(MONTH(A1398)=3,1,0)</f>
        <v>0</v>
      </c>
      <c r="V1398">
        <f>IF(MONTH(A1398)=5,1,0)</f>
        <v>0</v>
      </c>
      <c r="W1398">
        <f>IF(MONTH(A1398)=6,1,0)</f>
        <v>0</v>
      </c>
      <c r="X1398">
        <f>IF(MONTH(A1398)=7,1,0)</f>
        <v>0</v>
      </c>
      <c r="Y1398">
        <f>IF(MONTH(A1398)=11,1,0)</f>
        <v>0</v>
      </c>
    </row>
    <row r="1399" spans="1:25">
      <c r="A1399" s="1">
        <v>41942</v>
      </c>
      <c r="B1399">
        <v>40</v>
      </c>
      <c r="C1399">
        <v>161.72750000000002</v>
      </c>
      <c r="D1399">
        <v>6469.1</v>
      </c>
      <c r="E1399">
        <v>10</v>
      </c>
      <c r="F1399">
        <v>108.91</v>
      </c>
      <c r="G1399">
        <v>1089.0999999999999</v>
      </c>
      <c r="H1399">
        <v>50</v>
      </c>
      <c r="I1399">
        <v>151.16400000000002</v>
      </c>
      <c r="J1399">
        <v>7558.2000000000007</v>
      </c>
      <c r="K1399">
        <v>0</v>
      </c>
      <c r="L1399">
        <v>1398</v>
      </c>
      <c r="M1399">
        <f>IF(MONTH(A1399)=4,1,0)</f>
        <v>0</v>
      </c>
      <c r="N1399">
        <f>IF(MONTH(A1399)=8,1,0)</f>
        <v>0</v>
      </c>
      <c r="O1399">
        <f>IF(MONTH(A1399)=9,1,0)</f>
        <v>0</v>
      </c>
      <c r="P1399">
        <f>IF(MONTH(A1399)=10,1,0)</f>
        <v>1</v>
      </c>
      <c r="Q1399">
        <f>IF(MONTH(A1399)=12,1,0)</f>
        <v>0</v>
      </c>
      <c r="R1399">
        <f>IF(WEEKDAY(A1399)&gt;=6,1,0)</f>
        <v>0</v>
      </c>
      <c r="S1399">
        <v>6217.2000000000007</v>
      </c>
      <c r="T1399">
        <f>IF(MONTH(A1399)=2,1,0)</f>
        <v>0</v>
      </c>
      <c r="U1399">
        <f>IF(MONTH(A1399)=3,1,0)</f>
        <v>0</v>
      </c>
      <c r="V1399">
        <f>IF(MONTH(A1399)=5,1,0)</f>
        <v>0</v>
      </c>
      <c r="W1399">
        <f>IF(MONTH(A1399)=6,1,0)</f>
        <v>0</v>
      </c>
      <c r="X1399">
        <f>IF(MONTH(A1399)=7,1,0)</f>
        <v>0</v>
      </c>
      <c r="Y1399">
        <f>IF(MONTH(A1399)=11,1,0)</f>
        <v>0</v>
      </c>
    </row>
    <row r="1400" spans="1:25">
      <c r="A1400" s="1">
        <v>41943</v>
      </c>
      <c r="B1400">
        <v>8</v>
      </c>
      <c r="C1400">
        <v>151.88749999999999</v>
      </c>
      <c r="D1400">
        <v>1215.0999999999999</v>
      </c>
      <c r="E1400">
        <v>4</v>
      </c>
      <c r="F1400">
        <v>92.775000000000006</v>
      </c>
      <c r="G1400">
        <v>371.1</v>
      </c>
      <c r="H1400">
        <v>12</v>
      </c>
      <c r="I1400">
        <v>132.18333333333331</v>
      </c>
      <c r="J1400">
        <v>1586.1999999999998</v>
      </c>
      <c r="K1400">
        <v>0</v>
      </c>
      <c r="L1400">
        <v>1399</v>
      </c>
      <c r="M1400">
        <f>IF(MONTH(A1400)=4,1,0)</f>
        <v>0</v>
      </c>
      <c r="N1400">
        <f>IF(MONTH(A1400)=8,1,0)</f>
        <v>0</v>
      </c>
      <c r="O1400">
        <f>IF(MONTH(A1400)=9,1,0)</f>
        <v>0</v>
      </c>
      <c r="P1400">
        <f>IF(MONTH(A1400)=10,1,0)</f>
        <v>1</v>
      </c>
      <c r="Q1400">
        <f>IF(MONTH(A1400)=12,1,0)</f>
        <v>0</v>
      </c>
      <c r="R1400">
        <f>IF(WEEKDAY(A1400)&gt;=6,1,0)</f>
        <v>1</v>
      </c>
      <c r="S1400">
        <v>7558.2000000000007</v>
      </c>
      <c r="T1400">
        <f>IF(MONTH(A1400)=2,1,0)</f>
        <v>0</v>
      </c>
      <c r="U1400">
        <f>IF(MONTH(A1400)=3,1,0)</f>
        <v>0</v>
      </c>
      <c r="V1400">
        <f>IF(MONTH(A1400)=5,1,0)</f>
        <v>0</v>
      </c>
      <c r="W1400">
        <f>IF(MONTH(A1400)=6,1,0)</f>
        <v>0</v>
      </c>
      <c r="X1400">
        <f>IF(MONTH(A1400)=7,1,0)</f>
        <v>0</v>
      </c>
      <c r="Y1400">
        <f>IF(MONTH(A1400)=11,1,0)</f>
        <v>0</v>
      </c>
    </row>
    <row r="1401" spans="1:25">
      <c r="A1401" s="1">
        <v>41944</v>
      </c>
      <c r="B1401">
        <v>0</v>
      </c>
      <c r="C1401">
        <v>0</v>
      </c>
      <c r="D1401">
        <v>0</v>
      </c>
      <c r="E1401">
        <v>7</v>
      </c>
      <c r="F1401">
        <v>110.3</v>
      </c>
      <c r="G1401">
        <v>772.1</v>
      </c>
      <c r="H1401">
        <v>7</v>
      </c>
      <c r="I1401">
        <v>110.3</v>
      </c>
      <c r="J1401">
        <v>772.1</v>
      </c>
      <c r="K1401">
        <v>0</v>
      </c>
      <c r="L1401">
        <v>1400</v>
      </c>
      <c r="M1401">
        <f>IF(MONTH(A1401)=4,1,0)</f>
        <v>0</v>
      </c>
      <c r="N1401">
        <f>IF(MONTH(A1401)=8,1,0)</f>
        <v>0</v>
      </c>
      <c r="O1401">
        <f>IF(MONTH(A1401)=9,1,0)</f>
        <v>0</v>
      </c>
      <c r="P1401">
        <f>IF(MONTH(A1401)=10,1,0)</f>
        <v>0</v>
      </c>
      <c r="Q1401">
        <f>IF(MONTH(A1401)=12,1,0)</f>
        <v>0</v>
      </c>
      <c r="R1401">
        <f>IF(WEEKDAY(A1401)&gt;=6,1,0)</f>
        <v>1</v>
      </c>
      <c r="S1401">
        <v>1586.1999999999998</v>
      </c>
      <c r="T1401">
        <f>IF(MONTH(A1401)=2,1,0)</f>
        <v>0</v>
      </c>
      <c r="U1401">
        <f>IF(MONTH(A1401)=3,1,0)</f>
        <v>0</v>
      </c>
      <c r="V1401">
        <f>IF(MONTH(A1401)=5,1,0)</f>
        <v>0</v>
      </c>
      <c r="W1401">
        <f>IF(MONTH(A1401)=6,1,0)</f>
        <v>0</v>
      </c>
      <c r="X1401">
        <f>IF(MONTH(A1401)=7,1,0)</f>
        <v>0</v>
      </c>
      <c r="Y1401">
        <f>IF(MONTH(A1401)=11,1,0)</f>
        <v>1</v>
      </c>
    </row>
    <row r="1402" spans="1:25">
      <c r="A1402" s="1">
        <v>41945</v>
      </c>
      <c r="B1402">
        <v>35</v>
      </c>
      <c r="C1402">
        <v>162.74285714285713</v>
      </c>
      <c r="D1402">
        <v>5696</v>
      </c>
      <c r="E1402">
        <v>3</v>
      </c>
      <c r="F1402">
        <v>103</v>
      </c>
      <c r="G1402">
        <v>309</v>
      </c>
      <c r="H1402">
        <v>38</v>
      </c>
      <c r="I1402">
        <v>158.02631578947367</v>
      </c>
      <c r="J1402">
        <v>6005</v>
      </c>
      <c r="K1402">
        <v>0</v>
      </c>
      <c r="L1402">
        <v>1401</v>
      </c>
      <c r="M1402">
        <f>IF(MONTH(A1402)=4,1,0)</f>
        <v>0</v>
      </c>
      <c r="N1402">
        <f>IF(MONTH(A1402)=8,1,0)</f>
        <v>0</v>
      </c>
      <c r="O1402">
        <f>IF(MONTH(A1402)=9,1,0)</f>
        <v>0</v>
      </c>
      <c r="P1402">
        <f>IF(MONTH(A1402)=10,1,0)</f>
        <v>0</v>
      </c>
      <c r="Q1402">
        <f>IF(MONTH(A1402)=12,1,0)</f>
        <v>0</v>
      </c>
      <c r="R1402">
        <f>IF(WEEKDAY(A1402)&gt;=6,1,0)</f>
        <v>0</v>
      </c>
      <c r="S1402">
        <v>772.1</v>
      </c>
      <c r="T1402">
        <f>IF(MONTH(A1402)=2,1,0)</f>
        <v>0</v>
      </c>
      <c r="U1402">
        <f>IF(MONTH(A1402)=3,1,0)</f>
        <v>0</v>
      </c>
      <c r="V1402">
        <f>IF(MONTH(A1402)=5,1,0)</f>
        <v>0</v>
      </c>
      <c r="W1402">
        <f>IF(MONTH(A1402)=6,1,0)</f>
        <v>0</v>
      </c>
      <c r="X1402">
        <f>IF(MONTH(A1402)=7,1,0)</f>
        <v>0</v>
      </c>
      <c r="Y1402">
        <f>IF(MONTH(A1402)=11,1,0)</f>
        <v>1</v>
      </c>
    </row>
    <row r="1403" spans="1:25">
      <c r="A1403" s="1">
        <v>41946</v>
      </c>
      <c r="B1403">
        <v>45</v>
      </c>
      <c r="C1403">
        <v>163.46666666666667</v>
      </c>
      <c r="D1403">
        <v>7356</v>
      </c>
      <c r="E1403">
        <v>7</v>
      </c>
      <c r="F1403">
        <v>95.871428571428581</v>
      </c>
      <c r="G1403">
        <v>671.1</v>
      </c>
      <c r="H1403">
        <v>52</v>
      </c>
      <c r="I1403">
        <v>154.36730769230769</v>
      </c>
      <c r="J1403">
        <v>8027.1</v>
      </c>
      <c r="K1403">
        <v>0</v>
      </c>
      <c r="L1403">
        <v>1402</v>
      </c>
      <c r="M1403">
        <f>IF(MONTH(A1403)=4,1,0)</f>
        <v>0</v>
      </c>
      <c r="N1403">
        <f>IF(MONTH(A1403)=8,1,0)</f>
        <v>0</v>
      </c>
      <c r="O1403">
        <f>IF(MONTH(A1403)=9,1,0)</f>
        <v>0</v>
      </c>
      <c r="P1403">
        <f>IF(MONTH(A1403)=10,1,0)</f>
        <v>0</v>
      </c>
      <c r="Q1403">
        <f>IF(MONTH(A1403)=12,1,0)</f>
        <v>0</v>
      </c>
      <c r="R1403">
        <f>IF(WEEKDAY(A1403)&gt;=6,1,0)</f>
        <v>0</v>
      </c>
      <c r="S1403">
        <v>6005</v>
      </c>
      <c r="T1403">
        <f>IF(MONTH(A1403)=2,1,0)</f>
        <v>0</v>
      </c>
      <c r="U1403">
        <f>IF(MONTH(A1403)=3,1,0)</f>
        <v>0</v>
      </c>
      <c r="V1403">
        <f>IF(MONTH(A1403)=5,1,0)</f>
        <v>0</v>
      </c>
      <c r="W1403">
        <f>IF(MONTH(A1403)=6,1,0)</f>
        <v>0</v>
      </c>
      <c r="X1403">
        <f>IF(MONTH(A1403)=7,1,0)</f>
        <v>0</v>
      </c>
      <c r="Y1403">
        <f>IF(MONTH(A1403)=11,1,0)</f>
        <v>1</v>
      </c>
    </row>
    <row r="1404" spans="1:25">
      <c r="A1404" s="1">
        <v>41947</v>
      </c>
      <c r="B1404">
        <v>50</v>
      </c>
      <c r="C1404">
        <v>163.82</v>
      </c>
      <c r="D1404">
        <v>8191</v>
      </c>
      <c r="E1404">
        <v>3</v>
      </c>
      <c r="F1404">
        <v>70</v>
      </c>
      <c r="G1404">
        <v>210</v>
      </c>
      <c r="H1404">
        <v>53</v>
      </c>
      <c r="I1404">
        <v>158.50943396226415</v>
      </c>
      <c r="J1404">
        <v>8401</v>
      </c>
      <c r="K1404">
        <v>0</v>
      </c>
      <c r="L1404">
        <v>1403</v>
      </c>
      <c r="M1404">
        <f>IF(MONTH(A1404)=4,1,0)</f>
        <v>0</v>
      </c>
      <c r="N1404">
        <f>IF(MONTH(A1404)=8,1,0)</f>
        <v>0</v>
      </c>
      <c r="O1404">
        <f>IF(MONTH(A1404)=9,1,0)</f>
        <v>0</v>
      </c>
      <c r="P1404">
        <f>IF(MONTH(A1404)=10,1,0)</f>
        <v>0</v>
      </c>
      <c r="Q1404">
        <f>IF(MONTH(A1404)=12,1,0)</f>
        <v>0</v>
      </c>
      <c r="R1404">
        <f>IF(WEEKDAY(A1404)&gt;=6,1,0)</f>
        <v>0</v>
      </c>
      <c r="S1404">
        <v>8027.1</v>
      </c>
      <c r="T1404">
        <f>IF(MONTH(A1404)=2,1,0)</f>
        <v>0</v>
      </c>
      <c r="U1404">
        <f>IF(MONTH(A1404)=3,1,0)</f>
        <v>0</v>
      </c>
      <c r="V1404">
        <f>IF(MONTH(A1404)=5,1,0)</f>
        <v>0</v>
      </c>
      <c r="W1404">
        <f>IF(MONTH(A1404)=6,1,0)</f>
        <v>0</v>
      </c>
      <c r="X1404">
        <f>IF(MONTH(A1404)=7,1,0)</f>
        <v>0</v>
      </c>
      <c r="Y1404">
        <f>IF(MONTH(A1404)=11,1,0)</f>
        <v>1</v>
      </c>
    </row>
    <row r="1405" spans="1:25">
      <c r="A1405" s="1">
        <v>41948</v>
      </c>
      <c r="B1405">
        <v>53</v>
      </c>
      <c r="C1405">
        <v>160.33962264150944</v>
      </c>
      <c r="D1405">
        <v>8498</v>
      </c>
      <c r="E1405">
        <v>12</v>
      </c>
      <c r="F1405">
        <v>83.683333333333337</v>
      </c>
      <c r="G1405">
        <v>1004.2</v>
      </c>
      <c r="H1405">
        <v>65</v>
      </c>
      <c r="I1405">
        <v>146.18769230769232</v>
      </c>
      <c r="J1405">
        <v>9502.2000000000007</v>
      </c>
      <c r="K1405">
        <v>0</v>
      </c>
      <c r="L1405">
        <v>1404</v>
      </c>
      <c r="M1405">
        <f>IF(MONTH(A1405)=4,1,0)</f>
        <v>0</v>
      </c>
      <c r="N1405">
        <f>IF(MONTH(A1405)=8,1,0)</f>
        <v>0</v>
      </c>
      <c r="O1405">
        <f>IF(MONTH(A1405)=9,1,0)</f>
        <v>0</v>
      </c>
      <c r="P1405">
        <f>IF(MONTH(A1405)=10,1,0)</f>
        <v>0</v>
      </c>
      <c r="Q1405">
        <f>IF(MONTH(A1405)=12,1,0)</f>
        <v>0</v>
      </c>
      <c r="R1405">
        <f>IF(WEEKDAY(A1405)&gt;=6,1,0)</f>
        <v>0</v>
      </c>
      <c r="S1405">
        <v>8401</v>
      </c>
      <c r="T1405">
        <f>IF(MONTH(A1405)=2,1,0)</f>
        <v>0</v>
      </c>
      <c r="U1405">
        <f>IF(MONTH(A1405)=3,1,0)</f>
        <v>0</v>
      </c>
      <c r="V1405">
        <f>IF(MONTH(A1405)=5,1,0)</f>
        <v>0</v>
      </c>
      <c r="W1405">
        <f>IF(MONTH(A1405)=6,1,0)</f>
        <v>0</v>
      </c>
      <c r="X1405">
        <f>IF(MONTH(A1405)=7,1,0)</f>
        <v>0</v>
      </c>
      <c r="Y1405">
        <f>IF(MONTH(A1405)=11,1,0)</f>
        <v>1</v>
      </c>
    </row>
    <row r="1406" spans="1:25">
      <c r="A1406" s="1">
        <v>41949</v>
      </c>
      <c r="B1406">
        <v>64</v>
      </c>
      <c r="C1406">
        <v>157.140625</v>
      </c>
      <c r="D1406">
        <v>10057</v>
      </c>
      <c r="E1406">
        <v>19</v>
      </c>
      <c r="F1406">
        <v>106.38421052631578</v>
      </c>
      <c r="G1406">
        <v>2021.3</v>
      </c>
      <c r="H1406">
        <v>83</v>
      </c>
      <c r="I1406">
        <v>145.52168674698794</v>
      </c>
      <c r="J1406">
        <v>12078.3</v>
      </c>
      <c r="K1406">
        <v>0</v>
      </c>
      <c r="L1406">
        <v>1405</v>
      </c>
      <c r="M1406">
        <f>IF(MONTH(A1406)=4,1,0)</f>
        <v>0</v>
      </c>
      <c r="N1406">
        <f>IF(MONTH(A1406)=8,1,0)</f>
        <v>0</v>
      </c>
      <c r="O1406">
        <f>IF(MONTH(A1406)=9,1,0)</f>
        <v>0</v>
      </c>
      <c r="P1406">
        <f>IF(MONTH(A1406)=10,1,0)</f>
        <v>0</v>
      </c>
      <c r="Q1406">
        <f>IF(MONTH(A1406)=12,1,0)</f>
        <v>0</v>
      </c>
      <c r="R1406">
        <f>IF(WEEKDAY(A1406)&gt;=6,1,0)</f>
        <v>0</v>
      </c>
      <c r="S1406">
        <v>9502.2000000000007</v>
      </c>
      <c r="T1406">
        <f>IF(MONTH(A1406)=2,1,0)</f>
        <v>0</v>
      </c>
      <c r="U1406">
        <f>IF(MONTH(A1406)=3,1,0)</f>
        <v>0</v>
      </c>
      <c r="V1406">
        <f>IF(MONTH(A1406)=5,1,0)</f>
        <v>0</v>
      </c>
      <c r="W1406">
        <f>IF(MONTH(A1406)=6,1,0)</f>
        <v>0</v>
      </c>
      <c r="X1406">
        <f>IF(MONTH(A1406)=7,1,0)</f>
        <v>0</v>
      </c>
      <c r="Y1406">
        <f>IF(MONTH(A1406)=11,1,0)</f>
        <v>1</v>
      </c>
    </row>
    <row r="1407" spans="1:25">
      <c r="A1407" s="1">
        <v>41950</v>
      </c>
      <c r="B1407">
        <v>46</v>
      </c>
      <c r="C1407">
        <v>132.04347826086956</v>
      </c>
      <c r="D1407">
        <v>6074</v>
      </c>
      <c r="E1407">
        <v>32</v>
      </c>
      <c r="F1407">
        <v>158.08749999999998</v>
      </c>
      <c r="G1407">
        <v>5058.7999999999993</v>
      </c>
      <c r="H1407">
        <v>78</v>
      </c>
      <c r="I1407">
        <v>142.72820512820513</v>
      </c>
      <c r="J1407">
        <v>11132.8</v>
      </c>
      <c r="K1407">
        <v>0</v>
      </c>
      <c r="L1407">
        <v>1406</v>
      </c>
      <c r="M1407">
        <f>IF(MONTH(A1407)=4,1,0)</f>
        <v>0</v>
      </c>
      <c r="N1407">
        <f>IF(MONTH(A1407)=8,1,0)</f>
        <v>0</v>
      </c>
      <c r="O1407">
        <f>IF(MONTH(A1407)=9,1,0)</f>
        <v>0</v>
      </c>
      <c r="P1407">
        <f>IF(MONTH(A1407)=10,1,0)</f>
        <v>0</v>
      </c>
      <c r="Q1407">
        <f>IF(MONTH(A1407)=12,1,0)</f>
        <v>0</v>
      </c>
      <c r="R1407">
        <f>IF(WEEKDAY(A1407)&gt;=6,1,0)</f>
        <v>1</v>
      </c>
      <c r="S1407">
        <v>12078.3</v>
      </c>
      <c r="T1407">
        <f>IF(MONTH(A1407)=2,1,0)</f>
        <v>0</v>
      </c>
      <c r="U1407">
        <f>IF(MONTH(A1407)=3,1,0)</f>
        <v>0</v>
      </c>
      <c r="V1407">
        <f>IF(MONTH(A1407)=5,1,0)</f>
        <v>0</v>
      </c>
      <c r="W1407">
        <f>IF(MONTH(A1407)=6,1,0)</f>
        <v>0</v>
      </c>
      <c r="X1407">
        <f>IF(MONTH(A1407)=7,1,0)</f>
        <v>0</v>
      </c>
      <c r="Y1407">
        <f>IF(MONTH(A1407)=11,1,0)</f>
        <v>1</v>
      </c>
    </row>
    <row r="1408" spans="1:25">
      <c r="A1408" s="1">
        <v>41951</v>
      </c>
      <c r="B1408">
        <v>12</v>
      </c>
      <c r="C1408">
        <v>149.34166666666664</v>
      </c>
      <c r="D1408">
        <v>1792.0999999999997</v>
      </c>
      <c r="E1408">
        <v>52</v>
      </c>
      <c r="F1408">
        <v>151.30961538461537</v>
      </c>
      <c r="G1408">
        <v>7868.0999999999995</v>
      </c>
      <c r="H1408">
        <v>64</v>
      </c>
      <c r="I1408">
        <v>150.94062499999998</v>
      </c>
      <c r="J1408">
        <v>9660.1999999999989</v>
      </c>
      <c r="K1408">
        <v>0</v>
      </c>
      <c r="L1408">
        <v>1407</v>
      </c>
      <c r="M1408">
        <f>IF(MONTH(A1408)=4,1,0)</f>
        <v>0</v>
      </c>
      <c r="N1408">
        <f>IF(MONTH(A1408)=8,1,0)</f>
        <v>0</v>
      </c>
      <c r="O1408">
        <f>IF(MONTH(A1408)=9,1,0)</f>
        <v>0</v>
      </c>
      <c r="P1408">
        <f>IF(MONTH(A1408)=10,1,0)</f>
        <v>0</v>
      </c>
      <c r="Q1408">
        <f>IF(MONTH(A1408)=12,1,0)</f>
        <v>0</v>
      </c>
      <c r="R1408">
        <f>IF(WEEKDAY(A1408)&gt;=6,1,0)</f>
        <v>1</v>
      </c>
      <c r="S1408">
        <v>11132.8</v>
      </c>
      <c r="T1408">
        <f>IF(MONTH(A1408)=2,1,0)</f>
        <v>0</v>
      </c>
      <c r="U1408">
        <f>IF(MONTH(A1408)=3,1,0)</f>
        <v>0</v>
      </c>
      <c r="V1408">
        <f>IF(MONTH(A1408)=5,1,0)</f>
        <v>0</v>
      </c>
      <c r="W1408">
        <f>IF(MONTH(A1408)=6,1,0)</f>
        <v>0</v>
      </c>
      <c r="X1408">
        <f>IF(MONTH(A1408)=7,1,0)</f>
        <v>0</v>
      </c>
      <c r="Y1408">
        <f>IF(MONTH(A1408)=11,1,0)</f>
        <v>1</v>
      </c>
    </row>
    <row r="1409" spans="1:25">
      <c r="A1409" s="1">
        <v>41952</v>
      </c>
      <c r="B1409">
        <v>62</v>
      </c>
      <c r="C1409">
        <v>159.64516129032259</v>
      </c>
      <c r="D1409">
        <v>9898</v>
      </c>
      <c r="E1409">
        <v>6</v>
      </c>
      <c r="F1409">
        <v>88.166666666666671</v>
      </c>
      <c r="G1409">
        <v>529</v>
      </c>
      <c r="H1409">
        <v>68</v>
      </c>
      <c r="I1409">
        <v>153.33823529411765</v>
      </c>
      <c r="J1409">
        <v>10427</v>
      </c>
      <c r="K1409">
        <v>0</v>
      </c>
      <c r="L1409">
        <v>1408</v>
      </c>
      <c r="M1409">
        <f>IF(MONTH(A1409)=4,1,0)</f>
        <v>0</v>
      </c>
      <c r="N1409">
        <f>IF(MONTH(A1409)=8,1,0)</f>
        <v>0</v>
      </c>
      <c r="O1409">
        <f>IF(MONTH(A1409)=9,1,0)</f>
        <v>0</v>
      </c>
      <c r="P1409">
        <f>IF(MONTH(A1409)=10,1,0)</f>
        <v>0</v>
      </c>
      <c r="Q1409">
        <f>IF(MONTH(A1409)=12,1,0)</f>
        <v>0</v>
      </c>
      <c r="R1409">
        <f>IF(WEEKDAY(A1409)&gt;=6,1,0)</f>
        <v>0</v>
      </c>
      <c r="S1409">
        <v>9660.1999999999989</v>
      </c>
      <c r="T1409">
        <f>IF(MONTH(A1409)=2,1,0)</f>
        <v>0</v>
      </c>
      <c r="U1409">
        <f>IF(MONTH(A1409)=3,1,0)</f>
        <v>0</v>
      </c>
      <c r="V1409">
        <f>IF(MONTH(A1409)=5,1,0)</f>
        <v>0</v>
      </c>
      <c r="W1409">
        <f>IF(MONTH(A1409)=6,1,0)</f>
        <v>0</v>
      </c>
      <c r="X1409">
        <f>IF(MONTH(A1409)=7,1,0)</f>
        <v>0</v>
      </c>
      <c r="Y1409">
        <f>IF(MONTH(A1409)=11,1,0)</f>
        <v>1</v>
      </c>
    </row>
    <row r="1410" spans="1:25">
      <c r="A1410" s="1">
        <v>41953</v>
      </c>
      <c r="B1410">
        <v>67</v>
      </c>
      <c r="C1410">
        <v>159.74626865671641</v>
      </c>
      <c r="D1410">
        <v>10703</v>
      </c>
      <c r="E1410">
        <v>14</v>
      </c>
      <c r="F1410">
        <v>101.36428571428571</v>
      </c>
      <c r="G1410">
        <v>1419.1</v>
      </c>
      <c r="H1410">
        <v>81</v>
      </c>
      <c r="I1410">
        <v>149.65555555555557</v>
      </c>
      <c r="J1410">
        <v>12122.1</v>
      </c>
      <c r="K1410">
        <v>0</v>
      </c>
      <c r="L1410">
        <v>1409</v>
      </c>
      <c r="M1410">
        <f>IF(MONTH(A1410)=4,1,0)</f>
        <v>0</v>
      </c>
      <c r="N1410">
        <f>IF(MONTH(A1410)=8,1,0)</f>
        <v>0</v>
      </c>
      <c r="O1410">
        <f>IF(MONTH(A1410)=9,1,0)</f>
        <v>0</v>
      </c>
      <c r="P1410">
        <f>IF(MONTH(A1410)=10,1,0)</f>
        <v>0</v>
      </c>
      <c r="Q1410">
        <f>IF(MONTH(A1410)=12,1,0)</f>
        <v>0</v>
      </c>
      <c r="R1410">
        <f>IF(WEEKDAY(A1410)&gt;=6,1,0)</f>
        <v>0</v>
      </c>
      <c r="S1410">
        <v>10427</v>
      </c>
      <c r="T1410">
        <f>IF(MONTH(A1410)=2,1,0)</f>
        <v>0</v>
      </c>
      <c r="U1410">
        <f>IF(MONTH(A1410)=3,1,0)</f>
        <v>0</v>
      </c>
      <c r="V1410">
        <f>IF(MONTH(A1410)=5,1,0)</f>
        <v>0</v>
      </c>
      <c r="W1410">
        <f>IF(MONTH(A1410)=6,1,0)</f>
        <v>0</v>
      </c>
      <c r="X1410">
        <f>IF(MONTH(A1410)=7,1,0)</f>
        <v>0</v>
      </c>
      <c r="Y1410">
        <f>IF(MONTH(A1410)=11,1,0)</f>
        <v>1</v>
      </c>
    </row>
    <row r="1411" spans="1:25">
      <c r="A1411" s="1">
        <v>41954</v>
      </c>
      <c r="B1411">
        <v>73</v>
      </c>
      <c r="C1411">
        <v>160.23287671232876</v>
      </c>
      <c r="D1411">
        <v>11697</v>
      </c>
      <c r="E1411">
        <v>2</v>
      </c>
      <c r="F1411">
        <v>70</v>
      </c>
      <c r="G1411">
        <v>140</v>
      </c>
      <c r="H1411">
        <v>75</v>
      </c>
      <c r="I1411">
        <v>157.82666666666665</v>
      </c>
      <c r="J1411">
        <v>11837</v>
      </c>
      <c r="K1411">
        <v>0</v>
      </c>
      <c r="L1411">
        <v>1410</v>
      </c>
      <c r="M1411">
        <f>IF(MONTH(A1411)=4,1,0)</f>
        <v>0</v>
      </c>
      <c r="N1411">
        <f>IF(MONTH(A1411)=8,1,0)</f>
        <v>0</v>
      </c>
      <c r="O1411">
        <f>IF(MONTH(A1411)=9,1,0)</f>
        <v>0</v>
      </c>
      <c r="P1411">
        <f>IF(MONTH(A1411)=10,1,0)</f>
        <v>0</v>
      </c>
      <c r="Q1411">
        <f>IF(MONTH(A1411)=12,1,0)</f>
        <v>0</v>
      </c>
      <c r="R1411">
        <f>IF(WEEKDAY(A1411)&gt;=6,1,0)</f>
        <v>0</v>
      </c>
      <c r="S1411">
        <v>12122.1</v>
      </c>
      <c r="T1411">
        <f>IF(MONTH(A1411)=2,1,0)</f>
        <v>0</v>
      </c>
      <c r="U1411">
        <f>IF(MONTH(A1411)=3,1,0)</f>
        <v>0</v>
      </c>
      <c r="V1411">
        <f>IF(MONTH(A1411)=5,1,0)</f>
        <v>0</v>
      </c>
      <c r="W1411">
        <f>IF(MONTH(A1411)=6,1,0)</f>
        <v>0</v>
      </c>
      <c r="X1411">
        <f>IF(MONTH(A1411)=7,1,0)</f>
        <v>0</v>
      </c>
      <c r="Y1411">
        <f>IF(MONTH(A1411)=11,1,0)</f>
        <v>1</v>
      </c>
    </row>
    <row r="1412" spans="1:25">
      <c r="A1412" s="1">
        <v>41955</v>
      </c>
      <c r="B1412">
        <v>54</v>
      </c>
      <c r="C1412">
        <v>149.42592592592592</v>
      </c>
      <c r="D1412">
        <v>8069</v>
      </c>
      <c r="E1412">
        <v>10</v>
      </c>
      <c r="F1412">
        <v>125.23000000000002</v>
      </c>
      <c r="G1412">
        <v>1252.3000000000002</v>
      </c>
      <c r="H1412">
        <v>64</v>
      </c>
      <c r="I1412">
        <v>145.64531249999999</v>
      </c>
      <c r="J1412">
        <v>9321.2999999999993</v>
      </c>
      <c r="K1412">
        <v>0</v>
      </c>
      <c r="L1412">
        <v>1411</v>
      </c>
      <c r="M1412">
        <f>IF(MONTH(A1412)=4,1,0)</f>
        <v>0</v>
      </c>
      <c r="N1412">
        <f>IF(MONTH(A1412)=8,1,0)</f>
        <v>0</v>
      </c>
      <c r="O1412">
        <f>IF(MONTH(A1412)=9,1,0)</f>
        <v>0</v>
      </c>
      <c r="P1412">
        <f>IF(MONTH(A1412)=10,1,0)</f>
        <v>0</v>
      </c>
      <c r="Q1412">
        <f>IF(MONTH(A1412)=12,1,0)</f>
        <v>0</v>
      </c>
      <c r="R1412">
        <f>IF(WEEKDAY(A1412)&gt;=6,1,0)</f>
        <v>0</v>
      </c>
      <c r="S1412">
        <v>11837</v>
      </c>
      <c r="T1412">
        <f>IF(MONTH(A1412)=2,1,0)</f>
        <v>0</v>
      </c>
      <c r="U1412">
        <f>IF(MONTH(A1412)=3,1,0)</f>
        <v>0</v>
      </c>
      <c r="V1412">
        <f>IF(MONTH(A1412)=5,1,0)</f>
        <v>0</v>
      </c>
      <c r="W1412">
        <f>IF(MONTH(A1412)=6,1,0)</f>
        <v>0</v>
      </c>
      <c r="X1412">
        <f>IF(MONTH(A1412)=7,1,0)</f>
        <v>0</v>
      </c>
      <c r="Y1412">
        <f>IF(MONTH(A1412)=11,1,0)</f>
        <v>1</v>
      </c>
    </row>
    <row r="1413" spans="1:25">
      <c r="A1413" s="1">
        <v>41956</v>
      </c>
      <c r="B1413">
        <v>65</v>
      </c>
      <c r="C1413">
        <v>150.2323076923077</v>
      </c>
      <c r="D1413">
        <v>9765.1</v>
      </c>
      <c r="E1413">
        <v>7</v>
      </c>
      <c r="F1413">
        <v>118.88571428571429</v>
      </c>
      <c r="G1413">
        <v>832.2</v>
      </c>
      <c r="H1413">
        <v>72</v>
      </c>
      <c r="I1413">
        <v>147.18472222222223</v>
      </c>
      <c r="J1413">
        <v>10597.300000000001</v>
      </c>
      <c r="K1413">
        <v>0</v>
      </c>
      <c r="L1413">
        <v>1412</v>
      </c>
      <c r="M1413">
        <f>IF(MONTH(A1413)=4,1,0)</f>
        <v>0</v>
      </c>
      <c r="N1413">
        <f>IF(MONTH(A1413)=8,1,0)</f>
        <v>0</v>
      </c>
      <c r="O1413">
        <f>IF(MONTH(A1413)=9,1,0)</f>
        <v>0</v>
      </c>
      <c r="P1413">
        <f>IF(MONTH(A1413)=10,1,0)</f>
        <v>0</v>
      </c>
      <c r="Q1413">
        <f>IF(MONTH(A1413)=12,1,0)</f>
        <v>0</v>
      </c>
      <c r="R1413">
        <f>IF(WEEKDAY(A1413)&gt;=6,1,0)</f>
        <v>0</v>
      </c>
      <c r="S1413">
        <v>9321.2999999999993</v>
      </c>
      <c r="T1413">
        <f>IF(MONTH(A1413)=2,1,0)</f>
        <v>0</v>
      </c>
      <c r="U1413">
        <f>IF(MONTH(A1413)=3,1,0)</f>
        <v>0</v>
      </c>
      <c r="V1413">
        <f>IF(MONTH(A1413)=5,1,0)</f>
        <v>0</v>
      </c>
      <c r="W1413">
        <f>IF(MONTH(A1413)=6,1,0)</f>
        <v>0</v>
      </c>
      <c r="X1413">
        <f>IF(MONTH(A1413)=7,1,0)</f>
        <v>0</v>
      </c>
      <c r="Y1413">
        <f>IF(MONTH(A1413)=11,1,0)</f>
        <v>1</v>
      </c>
    </row>
    <row r="1414" spans="1:25">
      <c r="A1414" s="1">
        <v>41957</v>
      </c>
      <c r="B1414">
        <v>58</v>
      </c>
      <c r="C1414">
        <v>155.72586206896551</v>
      </c>
      <c r="D1414">
        <v>9032.1</v>
      </c>
      <c r="E1414">
        <v>27</v>
      </c>
      <c r="F1414">
        <v>222.69222222222223</v>
      </c>
      <c r="G1414">
        <v>6012.6900000000005</v>
      </c>
      <c r="H1414">
        <v>85</v>
      </c>
      <c r="I1414">
        <v>176.9975294117647</v>
      </c>
      <c r="J1414">
        <v>15044.79</v>
      </c>
      <c r="K1414">
        <v>0</v>
      </c>
      <c r="L1414">
        <v>1413</v>
      </c>
      <c r="M1414">
        <f>IF(MONTH(A1414)=4,1,0)</f>
        <v>0</v>
      </c>
      <c r="N1414">
        <f>IF(MONTH(A1414)=8,1,0)</f>
        <v>0</v>
      </c>
      <c r="O1414">
        <f>IF(MONTH(A1414)=9,1,0)</f>
        <v>0</v>
      </c>
      <c r="P1414">
        <f>IF(MONTH(A1414)=10,1,0)</f>
        <v>0</v>
      </c>
      <c r="Q1414">
        <f>IF(MONTH(A1414)=12,1,0)</f>
        <v>0</v>
      </c>
      <c r="R1414">
        <f>IF(WEEKDAY(A1414)&gt;=6,1,0)</f>
        <v>1</v>
      </c>
      <c r="S1414">
        <v>10597.300000000001</v>
      </c>
      <c r="T1414">
        <f>IF(MONTH(A1414)=2,1,0)</f>
        <v>0</v>
      </c>
      <c r="U1414">
        <f>IF(MONTH(A1414)=3,1,0)</f>
        <v>0</v>
      </c>
      <c r="V1414">
        <f>IF(MONTH(A1414)=5,1,0)</f>
        <v>0</v>
      </c>
      <c r="W1414">
        <f>IF(MONTH(A1414)=6,1,0)</f>
        <v>0</v>
      </c>
      <c r="X1414">
        <f>IF(MONTH(A1414)=7,1,0)</f>
        <v>0</v>
      </c>
      <c r="Y1414">
        <f>IF(MONTH(A1414)=11,1,0)</f>
        <v>1</v>
      </c>
    </row>
    <row r="1415" spans="1:25">
      <c r="A1415" s="1">
        <v>41958</v>
      </c>
      <c r="B1415">
        <v>52</v>
      </c>
      <c r="C1415">
        <v>156.15576923076924</v>
      </c>
      <c r="D1415">
        <v>8120.1</v>
      </c>
      <c r="E1415">
        <v>37</v>
      </c>
      <c r="F1415">
        <v>246.72675675675683</v>
      </c>
      <c r="G1415">
        <v>9128.8900000000031</v>
      </c>
      <c r="H1415">
        <v>89</v>
      </c>
      <c r="I1415">
        <v>193.80887640449444</v>
      </c>
      <c r="J1415">
        <v>17248.990000000005</v>
      </c>
      <c r="K1415">
        <v>1</v>
      </c>
      <c r="L1415">
        <v>1414</v>
      </c>
      <c r="M1415">
        <f>IF(MONTH(A1415)=4,1,0)</f>
        <v>0</v>
      </c>
      <c r="N1415">
        <f>IF(MONTH(A1415)=8,1,0)</f>
        <v>0</v>
      </c>
      <c r="O1415">
        <f>IF(MONTH(A1415)=9,1,0)</f>
        <v>0</v>
      </c>
      <c r="P1415">
        <f>IF(MONTH(A1415)=10,1,0)</f>
        <v>0</v>
      </c>
      <c r="Q1415">
        <f>IF(MONTH(A1415)=12,1,0)</f>
        <v>0</v>
      </c>
      <c r="R1415">
        <f>IF(WEEKDAY(A1415)&gt;=6,1,0)</f>
        <v>1</v>
      </c>
      <c r="S1415">
        <v>15044.79</v>
      </c>
      <c r="T1415">
        <f>IF(MONTH(A1415)=2,1,0)</f>
        <v>0</v>
      </c>
      <c r="U1415">
        <f>IF(MONTH(A1415)=3,1,0)</f>
        <v>0</v>
      </c>
      <c r="V1415">
        <f>IF(MONTH(A1415)=5,1,0)</f>
        <v>0</v>
      </c>
      <c r="W1415">
        <f>IF(MONTH(A1415)=6,1,0)</f>
        <v>0</v>
      </c>
      <c r="X1415">
        <f>IF(MONTH(A1415)=7,1,0)</f>
        <v>0</v>
      </c>
      <c r="Y1415">
        <f>IF(MONTH(A1415)=11,1,0)</f>
        <v>1</v>
      </c>
    </row>
    <row r="1416" spans="1:25">
      <c r="A1416" s="1">
        <v>41959</v>
      </c>
      <c r="B1416">
        <v>44</v>
      </c>
      <c r="C1416">
        <v>149.47727272727272</v>
      </c>
      <c r="D1416">
        <v>6577</v>
      </c>
      <c r="E1416">
        <v>3</v>
      </c>
      <c r="F1416">
        <v>99.666666666666671</v>
      </c>
      <c r="G1416">
        <v>299</v>
      </c>
      <c r="H1416">
        <v>47</v>
      </c>
      <c r="I1416">
        <v>146.29787234042553</v>
      </c>
      <c r="J1416">
        <v>6876</v>
      </c>
      <c r="K1416">
        <v>0</v>
      </c>
      <c r="L1416">
        <v>1415</v>
      </c>
      <c r="M1416">
        <f>IF(MONTH(A1416)=4,1,0)</f>
        <v>0</v>
      </c>
      <c r="N1416">
        <f>IF(MONTH(A1416)=8,1,0)</f>
        <v>0</v>
      </c>
      <c r="O1416">
        <f>IF(MONTH(A1416)=9,1,0)</f>
        <v>0</v>
      </c>
      <c r="P1416">
        <f>IF(MONTH(A1416)=10,1,0)</f>
        <v>0</v>
      </c>
      <c r="Q1416">
        <f>IF(MONTH(A1416)=12,1,0)</f>
        <v>0</v>
      </c>
      <c r="R1416">
        <f>IF(WEEKDAY(A1416)&gt;=6,1,0)</f>
        <v>0</v>
      </c>
      <c r="S1416">
        <v>17248.990000000005</v>
      </c>
      <c r="T1416">
        <f>IF(MONTH(A1416)=2,1,0)</f>
        <v>0</v>
      </c>
      <c r="U1416">
        <f>IF(MONTH(A1416)=3,1,0)</f>
        <v>0</v>
      </c>
      <c r="V1416">
        <f>IF(MONTH(A1416)=5,1,0)</f>
        <v>0</v>
      </c>
      <c r="W1416">
        <f>IF(MONTH(A1416)=6,1,0)</f>
        <v>0</v>
      </c>
      <c r="X1416">
        <f>IF(MONTH(A1416)=7,1,0)</f>
        <v>0</v>
      </c>
      <c r="Y1416">
        <f>IF(MONTH(A1416)=11,1,0)</f>
        <v>1</v>
      </c>
    </row>
    <row r="1417" spans="1:25">
      <c r="A1417" s="1">
        <v>41960</v>
      </c>
      <c r="B1417">
        <v>81</v>
      </c>
      <c r="C1417">
        <v>148.14814814814815</v>
      </c>
      <c r="D1417">
        <v>12000</v>
      </c>
      <c r="E1417">
        <v>7</v>
      </c>
      <c r="F1417">
        <v>121.44285714285715</v>
      </c>
      <c r="G1417">
        <v>850.1</v>
      </c>
      <c r="H1417">
        <v>88</v>
      </c>
      <c r="I1417">
        <v>146.02386363636364</v>
      </c>
      <c r="J1417">
        <v>12850.1</v>
      </c>
      <c r="K1417">
        <v>0</v>
      </c>
      <c r="L1417">
        <v>1416</v>
      </c>
      <c r="M1417">
        <f>IF(MONTH(A1417)=4,1,0)</f>
        <v>0</v>
      </c>
      <c r="N1417">
        <f>IF(MONTH(A1417)=8,1,0)</f>
        <v>0</v>
      </c>
      <c r="O1417">
        <f>IF(MONTH(A1417)=9,1,0)</f>
        <v>0</v>
      </c>
      <c r="P1417">
        <f>IF(MONTH(A1417)=10,1,0)</f>
        <v>0</v>
      </c>
      <c r="Q1417">
        <f>IF(MONTH(A1417)=12,1,0)</f>
        <v>0</v>
      </c>
      <c r="R1417">
        <f>IF(WEEKDAY(A1417)&gt;=6,1,0)</f>
        <v>0</v>
      </c>
      <c r="S1417">
        <v>6876</v>
      </c>
      <c r="T1417">
        <f>IF(MONTH(A1417)=2,1,0)</f>
        <v>0</v>
      </c>
      <c r="U1417">
        <f>IF(MONTH(A1417)=3,1,0)</f>
        <v>0</v>
      </c>
      <c r="V1417">
        <f>IF(MONTH(A1417)=5,1,0)</f>
        <v>0</v>
      </c>
      <c r="W1417">
        <f>IF(MONTH(A1417)=6,1,0)</f>
        <v>0</v>
      </c>
      <c r="X1417">
        <f>IF(MONTH(A1417)=7,1,0)</f>
        <v>0</v>
      </c>
      <c r="Y1417">
        <f>IF(MONTH(A1417)=11,1,0)</f>
        <v>1</v>
      </c>
    </row>
    <row r="1418" spans="1:25">
      <c r="A1418" s="1">
        <v>41961</v>
      </c>
      <c r="B1418">
        <v>70</v>
      </c>
      <c r="C1418">
        <v>149.72857142857143</v>
      </c>
      <c r="D1418">
        <v>10481</v>
      </c>
      <c r="E1418">
        <v>6</v>
      </c>
      <c r="F1418">
        <v>70</v>
      </c>
      <c r="G1418">
        <v>420</v>
      </c>
      <c r="H1418">
        <v>76</v>
      </c>
      <c r="I1418">
        <v>143.43421052631578</v>
      </c>
      <c r="J1418">
        <v>10901</v>
      </c>
      <c r="K1418">
        <v>0</v>
      </c>
      <c r="L1418">
        <v>1417</v>
      </c>
      <c r="M1418">
        <f>IF(MONTH(A1418)=4,1,0)</f>
        <v>0</v>
      </c>
      <c r="N1418">
        <f>IF(MONTH(A1418)=8,1,0)</f>
        <v>0</v>
      </c>
      <c r="O1418">
        <f>IF(MONTH(A1418)=9,1,0)</f>
        <v>0</v>
      </c>
      <c r="P1418">
        <f>IF(MONTH(A1418)=10,1,0)</f>
        <v>0</v>
      </c>
      <c r="Q1418">
        <f>IF(MONTH(A1418)=12,1,0)</f>
        <v>0</v>
      </c>
      <c r="R1418">
        <f>IF(WEEKDAY(A1418)&gt;=6,1,0)</f>
        <v>0</v>
      </c>
      <c r="S1418">
        <v>12850.1</v>
      </c>
      <c r="T1418">
        <f>IF(MONTH(A1418)=2,1,0)</f>
        <v>0</v>
      </c>
      <c r="U1418">
        <f>IF(MONTH(A1418)=3,1,0)</f>
        <v>0</v>
      </c>
      <c r="V1418">
        <f>IF(MONTH(A1418)=5,1,0)</f>
        <v>0</v>
      </c>
      <c r="W1418">
        <f>IF(MONTH(A1418)=6,1,0)</f>
        <v>0</v>
      </c>
      <c r="X1418">
        <f>IF(MONTH(A1418)=7,1,0)</f>
        <v>0</v>
      </c>
      <c r="Y1418">
        <f>IF(MONTH(A1418)=11,1,0)</f>
        <v>1</v>
      </c>
    </row>
    <row r="1419" spans="1:25">
      <c r="A1419" s="1">
        <v>41962</v>
      </c>
      <c r="B1419">
        <v>49</v>
      </c>
      <c r="C1419">
        <v>152.0612244897959</v>
      </c>
      <c r="D1419">
        <v>7451</v>
      </c>
      <c r="E1419">
        <v>4</v>
      </c>
      <c r="F1419">
        <v>113.02500000000001</v>
      </c>
      <c r="G1419">
        <v>452.1</v>
      </c>
      <c r="H1419">
        <v>53</v>
      </c>
      <c r="I1419">
        <v>149.11509433962266</v>
      </c>
      <c r="J1419">
        <v>7903.1</v>
      </c>
      <c r="K1419">
        <v>0</v>
      </c>
      <c r="L1419">
        <v>1418</v>
      </c>
      <c r="M1419">
        <f>IF(MONTH(A1419)=4,1,0)</f>
        <v>0</v>
      </c>
      <c r="N1419">
        <f>IF(MONTH(A1419)=8,1,0)</f>
        <v>0</v>
      </c>
      <c r="O1419">
        <f>IF(MONTH(A1419)=9,1,0)</f>
        <v>0</v>
      </c>
      <c r="P1419">
        <f>IF(MONTH(A1419)=10,1,0)</f>
        <v>0</v>
      </c>
      <c r="Q1419">
        <f>IF(MONTH(A1419)=12,1,0)</f>
        <v>0</v>
      </c>
      <c r="R1419">
        <f>IF(WEEKDAY(A1419)&gt;=6,1,0)</f>
        <v>0</v>
      </c>
      <c r="S1419">
        <v>10901</v>
      </c>
      <c r="T1419">
        <f>IF(MONTH(A1419)=2,1,0)</f>
        <v>0</v>
      </c>
      <c r="U1419">
        <f>IF(MONTH(A1419)=3,1,0)</f>
        <v>0</v>
      </c>
      <c r="V1419">
        <f>IF(MONTH(A1419)=5,1,0)</f>
        <v>0</v>
      </c>
      <c r="W1419">
        <f>IF(MONTH(A1419)=6,1,0)</f>
        <v>0</v>
      </c>
      <c r="X1419">
        <f>IF(MONTH(A1419)=7,1,0)</f>
        <v>0</v>
      </c>
      <c r="Y1419">
        <f>IF(MONTH(A1419)=11,1,0)</f>
        <v>1</v>
      </c>
    </row>
    <row r="1420" spans="1:25">
      <c r="A1420" s="1">
        <v>41963</v>
      </c>
      <c r="B1420">
        <v>17</v>
      </c>
      <c r="C1420">
        <v>131.35294117647058</v>
      </c>
      <c r="D1420">
        <v>2233</v>
      </c>
      <c r="E1420">
        <v>9</v>
      </c>
      <c r="F1420">
        <v>84.244444444444454</v>
      </c>
      <c r="G1420">
        <v>758.2</v>
      </c>
      <c r="H1420">
        <v>26</v>
      </c>
      <c r="I1420">
        <v>115.04615384615384</v>
      </c>
      <c r="J1420">
        <v>2991.2</v>
      </c>
      <c r="K1420">
        <v>0</v>
      </c>
      <c r="L1420">
        <v>1419</v>
      </c>
      <c r="M1420">
        <f>IF(MONTH(A1420)=4,1,0)</f>
        <v>0</v>
      </c>
      <c r="N1420">
        <f>IF(MONTH(A1420)=8,1,0)</f>
        <v>0</v>
      </c>
      <c r="O1420">
        <f>IF(MONTH(A1420)=9,1,0)</f>
        <v>0</v>
      </c>
      <c r="P1420">
        <f>IF(MONTH(A1420)=10,1,0)</f>
        <v>0</v>
      </c>
      <c r="Q1420">
        <f>IF(MONTH(A1420)=12,1,0)</f>
        <v>0</v>
      </c>
      <c r="R1420">
        <f>IF(WEEKDAY(A1420)&gt;=6,1,0)</f>
        <v>0</v>
      </c>
      <c r="S1420">
        <v>7903.1</v>
      </c>
      <c r="T1420">
        <f>IF(MONTH(A1420)=2,1,0)</f>
        <v>0</v>
      </c>
      <c r="U1420">
        <f>IF(MONTH(A1420)=3,1,0)</f>
        <v>0</v>
      </c>
      <c r="V1420">
        <f>IF(MONTH(A1420)=5,1,0)</f>
        <v>0</v>
      </c>
      <c r="W1420">
        <f>IF(MONTH(A1420)=6,1,0)</f>
        <v>0</v>
      </c>
      <c r="X1420">
        <f>IF(MONTH(A1420)=7,1,0)</f>
        <v>0</v>
      </c>
      <c r="Y1420">
        <f>IF(MONTH(A1420)=11,1,0)</f>
        <v>1</v>
      </c>
    </row>
    <row r="1421" spans="1:25">
      <c r="A1421" s="1">
        <v>41964</v>
      </c>
      <c r="B1421">
        <v>28</v>
      </c>
      <c r="C1421">
        <v>120.07142857142857</v>
      </c>
      <c r="D1421">
        <v>3362</v>
      </c>
      <c r="E1421">
        <v>3</v>
      </c>
      <c r="F1421">
        <v>94.366666666666674</v>
      </c>
      <c r="G1421">
        <v>283.10000000000002</v>
      </c>
      <c r="H1421">
        <v>31</v>
      </c>
      <c r="I1421">
        <v>117.58387096774193</v>
      </c>
      <c r="J1421">
        <v>3645.1</v>
      </c>
      <c r="K1421">
        <v>0</v>
      </c>
      <c r="L1421">
        <v>1420</v>
      </c>
      <c r="M1421">
        <f>IF(MONTH(A1421)=4,1,0)</f>
        <v>0</v>
      </c>
      <c r="N1421">
        <f>IF(MONTH(A1421)=8,1,0)</f>
        <v>0</v>
      </c>
      <c r="O1421">
        <f>IF(MONTH(A1421)=9,1,0)</f>
        <v>0</v>
      </c>
      <c r="P1421">
        <f>IF(MONTH(A1421)=10,1,0)</f>
        <v>0</v>
      </c>
      <c r="Q1421">
        <f>IF(MONTH(A1421)=12,1,0)</f>
        <v>0</v>
      </c>
      <c r="R1421">
        <f>IF(WEEKDAY(A1421)&gt;=6,1,0)</f>
        <v>1</v>
      </c>
      <c r="S1421">
        <v>2991.2</v>
      </c>
      <c r="T1421">
        <f>IF(MONTH(A1421)=2,1,0)</f>
        <v>0</v>
      </c>
      <c r="U1421">
        <f>IF(MONTH(A1421)=3,1,0)</f>
        <v>0</v>
      </c>
      <c r="V1421">
        <f>IF(MONTH(A1421)=5,1,0)</f>
        <v>0</v>
      </c>
      <c r="W1421">
        <f>IF(MONTH(A1421)=6,1,0)</f>
        <v>0</v>
      </c>
      <c r="X1421">
        <f>IF(MONTH(A1421)=7,1,0)</f>
        <v>0</v>
      </c>
      <c r="Y1421">
        <f>IF(MONTH(A1421)=11,1,0)</f>
        <v>1</v>
      </c>
    </row>
    <row r="1422" spans="1:25">
      <c r="A1422" s="1">
        <v>41965</v>
      </c>
      <c r="B1422">
        <v>1</v>
      </c>
      <c r="C1422">
        <v>119</v>
      </c>
      <c r="D1422">
        <v>119</v>
      </c>
      <c r="E1422">
        <v>5</v>
      </c>
      <c r="F1422">
        <v>116.42</v>
      </c>
      <c r="G1422">
        <v>582.1</v>
      </c>
      <c r="H1422">
        <v>6</v>
      </c>
      <c r="I1422">
        <v>116.85000000000001</v>
      </c>
      <c r="J1422">
        <v>701.1</v>
      </c>
      <c r="K1422">
        <v>0</v>
      </c>
      <c r="L1422">
        <v>1421</v>
      </c>
      <c r="M1422">
        <f>IF(MONTH(A1422)=4,1,0)</f>
        <v>0</v>
      </c>
      <c r="N1422">
        <f>IF(MONTH(A1422)=8,1,0)</f>
        <v>0</v>
      </c>
      <c r="O1422">
        <f>IF(MONTH(A1422)=9,1,0)</f>
        <v>0</v>
      </c>
      <c r="P1422">
        <f>IF(MONTH(A1422)=10,1,0)</f>
        <v>0</v>
      </c>
      <c r="Q1422">
        <f>IF(MONTH(A1422)=12,1,0)</f>
        <v>0</v>
      </c>
      <c r="R1422">
        <f>IF(WEEKDAY(A1422)&gt;=6,1,0)</f>
        <v>1</v>
      </c>
      <c r="S1422">
        <v>3645.1</v>
      </c>
      <c r="T1422">
        <f>IF(MONTH(A1422)=2,1,0)</f>
        <v>0</v>
      </c>
      <c r="U1422">
        <f>IF(MONTH(A1422)=3,1,0)</f>
        <v>0</v>
      </c>
      <c r="V1422">
        <f>IF(MONTH(A1422)=5,1,0)</f>
        <v>0</v>
      </c>
      <c r="W1422">
        <f>IF(MONTH(A1422)=6,1,0)</f>
        <v>0</v>
      </c>
      <c r="X1422">
        <f>IF(MONTH(A1422)=7,1,0)</f>
        <v>0</v>
      </c>
      <c r="Y1422">
        <f>IF(MONTH(A1422)=11,1,0)</f>
        <v>1</v>
      </c>
    </row>
    <row r="1423" spans="1:25">
      <c r="A1423" s="1">
        <v>41966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1422</v>
      </c>
      <c r="M1423">
        <f>IF(MONTH(A1423)=4,1,0)</f>
        <v>0</v>
      </c>
      <c r="N1423">
        <f>IF(MONTH(A1423)=8,1,0)</f>
        <v>0</v>
      </c>
      <c r="O1423">
        <f>IF(MONTH(A1423)=9,1,0)</f>
        <v>0</v>
      </c>
      <c r="P1423">
        <f>IF(MONTH(A1423)=10,1,0)</f>
        <v>0</v>
      </c>
      <c r="Q1423">
        <f>IF(MONTH(A1423)=12,1,0)</f>
        <v>0</v>
      </c>
      <c r="R1423">
        <f>IF(WEEKDAY(A1423)&gt;=6,1,0)</f>
        <v>0</v>
      </c>
      <c r="S1423">
        <v>701.1</v>
      </c>
      <c r="T1423">
        <f>IF(MONTH(A1423)=2,1,0)</f>
        <v>0</v>
      </c>
      <c r="U1423">
        <f>IF(MONTH(A1423)=3,1,0)</f>
        <v>0</v>
      </c>
      <c r="V1423">
        <f>IF(MONTH(A1423)=5,1,0)</f>
        <v>0</v>
      </c>
      <c r="W1423">
        <f>IF(MONTH(A1423)=6,1,0)</f>
        <v>0</v>
      </c>
      <c r="X1423">
        <f>IF(MONTH(A1423)=7,1,0)</f>
        <v>0</v>
      </c>
      <c r="Y1423">
        <f>IF(MONTH(A1423)=11,1,0)</f>
        <v>1</v>
      </c>
    </row>
    <row r="1424" spans="1:25">
      <c r="A1424" s="1">
        <v>41967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1423</v>
      </c>
      <c r="M1424">
        <f>IF(MONTH(A1424)=4,1,0)</f>
        <v>0</v>
      </c>
      <c r="N1424">
        <f>IF(MONTH(A1424)=8,1,0)</f>
        <v>0</v>
      </c>
      <c r="O1424">
        <f>IF(MONTH(A1424)=9,1,0)</f>
        <v>0</v>
      </c>
      <c r="P1424">
        <f>IF(MONTH(A1424)=10,1,0)</f>
        <v>0</v>
      </c>
      <c r="Q1424">
        <f>IF(MONTH(A1424)=12,1,0)</f>
        <v>0</v>
      </c>
      <c r="R1424">
        <f>IF(WEEKDAY(A1424)&gt;=6,1,0)</f>
        <v>0</v>
      </c>
      <c r="S1424">
        <v>0</v>
      </c>
      <c r="T1424">
        <f>IF(MONTH(A1424)=2,1,0)</f>
        <v>0</v>
      </c>
      <c r="U1424">
        <f>IF(MONTH(A1424)=3,1,0)</f>
        <v>0</v>
      </c>
      <c r="V1424">
        <f>IF(MONTH(A1424)=5,1,0)</f>
        <v>0</v>
      </c>
      <c r="W1424">
        <f>IF(MONTH(A1424)=6,1,0)</f>
        <v>0</v>
      </c>
      <c r="X1424">
        <f>IF(MONTH(A1424)=7,1,0)</f>
        <v>0</v>
      </c>
      <c r="Y1424">
        <f>IF(MONTH(A1424)=11,1,0)</f>
        <v>1</v>
      </c>
    </row>
    <row r="1425" spans="1:25">
      <c r="A1425" s="1">
        <v>41968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1424</v>
      </c>
      <c r="M1425">
        <f>IF(MONTH(A1425)=4,1,0)</f>
        <v>0</v>
      </c>
      <c r="N1425">
        <f>IF(MONTH(A1425)=8,1,0)</f>
        <v>0</v>
      </c>
      <c r="O1425">
        <f>IF(MONTH(A1425)=9,1,0)</f>
        <v>0</v>
      </c>
      <c r="P1425">
        <f>IF(MONTH(A1425)=10,1,0)</f>
        <v>0</v>
      </c>
      <c r="Q1425">
        <f>IF(MONTH(A1425)=12,1,0)</f>
        <v>0</v>
      </c>
      <c r="R1425">
        <f>IF(WEEKDAY(A1425)&gt;=6,1,0)</f>
        <v>0</v>
      </c>
      <c r="S1425">
        <v>0</v>
      </c>
      <c r="T1425">
        <f>IF(MONTH(A1425)=2,1,0)</f>
        <v>0</v>
      </c>
      <c r="U1425">
        <f>IF(MONTH(A1425)=3,1,0)</f>
        <v>0</v>
      </c>
      <c r="V1425">
        <f>IF(MONTH(A1425)=5,1,0)</f>
        <v>0</v>
      </c>
      <c r="W1425">
        <f>IF(MONTH(A1425)=6,1,0)</f>
        <v>0</v>
      </c>
      <c r="X1425">
        <f>IF(MONTH(A1425)=7,1,0)</f>
        <v>0</v>
      </c>
      <c r="Y1425">
        <f>IF(MONTH(A1425)=11,1,0)</f>
        <v>1</v>
      </c>
    </row>
    <row r="1426" spans="1:25">
      <c r="A1426" s="1">
        <v>41969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1425</v>
      </c>
      <c r="M1426">
        <f>IF(MONTH(A1426)=4,1,0)</f>
        <v>0</v>
      </c>
      <c r="N1426">
        <f>IF(MONTH(A1426)=8,1,0)</f>
        <v>0</v>
      </c>
      <c r="O1426">
        <f>IF(MONTH(A1426)=9,1,0)</f>
        <v>0</v>
      </c>
      <c r="P1426">
        <f>IF(MONTH(A1426)=10,1,0)</f>
        <v>0</v>
      </c>
      <c r="Q1426">
        <f>IF(MONTH(A1426)=12,1,0)</f>
        <v>0</v>
      </c>
      <c r="R1426">
        <f>IF(WEEKDAY(A1426)&gt;=6,1,0)</f>
        <v>0</v>
      </c>
      <c r="S1426">
        <v>0</v>
      </c>
      <c r="T1426">
        <f>IF(MONTH(A1426)=2,1,0)</f>
        <v>0</v>
      </c>
      <c r="U1426">
        <f>IF(MONTH(A1426)=3,1,0)</f>
        <v>0</v>
      </c>
      <c r="V1426">
        <f>IF(MONTH(A1426)=5,1,0)</f>
        <v>0</v>
      </c>
      <c r="W1426">
        <f>IF(MONTH(A1426)=6,1,0)</f>
        <v>0</v>
      </c>
      <c r="X1426">
        <f>IF(MONTH(A1426)=7,1,0)</f>
        <v>0</v>
      </c>
      <c r="Y1426">
        <f>IF(MONTH(A1426)=11,1,0)</f>
        <v>1</v>
      </c>
    </row>
    <row r="1427" spans="1:25">
      <c r="A1427" s="1">
        <v>41970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1426</v>
      </c>
      <c r="M1427">
        <f>IF(MONTH(A1427)=4,1,0)</f>
        <v>0</v>
      </c>
      <c r="N1427">
        <f>IF(MONTH(A1427)=8,1,0)</f>
        <v>0</v>
      </c>
      <c r="O1427">
        <f>IF(MONTH(A1427)=9,1,0)</f>
        <v>0</v>
      </c>
      <c r="P1427">
        <f>IF(MONTH(A1427)=10,1,0)</f>
        <v>0</v>
      </c>
      <c r="Q1427">
        <f>IF(MONTH(A1427)=12,1,0)</f>
        <v>0</v>
      </c>
      <c r="R1427">
        <f>IF(WEEKDAY(A1427)&gt;=6,1,0)</f>
        <v>0</v>
      </c>
      <c r="S1427">
        <v>0</v>
      </c>
      <c r="T1427">
        <f>IF(MONTH(A1427)=2,1,0)</f>
        <v>0</v>
      </c>
      <c r="U1427">
        <f>IF(MONTH(A1427)=3,1,0)</f>
        <v>0</v>
      </c>
      <c r="V1427">
        <f>IF(MONTH(A1427)=5,1,0)</f>
        <v>0</v>
      </c>
      <c r="W1427">
        <f>IF(MONTH(A1427)=6,1,0)</f>
        <v>0</v>
      </c>
      <c r="X1427">
        <f>IF(MONTH(A1427)=7,1,0)</f>
        <v>0</v>
      </c>
      <c r="Y1427">
        <f>IF(MONTH(A1427)=11,1,0)</f>
        <v>1</v>
      </c>
    </row>
    <row r="1428" spans="1:25">
      <c r="A1428" s="1">
        <v>41971</v>
      </c>
      <c r="B1428">
        <v>0</v>
      </c>
      <c r="C1428">
        <v>0</v>
      </c>
      <c r="D1428">
        <v>0</v>
      </c>
      <c r="E1428">
        <v>33</v>
      </c>
      <c r="F1428">
        <v>144.68787878787876</v>
      </c>
      <c r="G1428">
        <v>4774.6999999999989</v>
      </c>
      <c r="H1428">
        <v>33</v>
      </c>
      <c r="I1428">
        <v>144.68787878787876</v>
      </c>
      <c r="J1428">
        <v>4774.6999999999989</v>
      </c>
      <c r="K1428">
        <v>0</v>
      </c>
      <c r="L1428">
        <v>1427</v>
      </c>
      <c r="M1428">
        <f>IF(MONTH(A1428)=4,1,0)</f>
        <v>0</v>
      </c>
      <c r="N1428">
        <f>IF(MONTH(A1428)=8,1,0)</f>
        <v>0</v>
      </c>
      <c r="O1428">
        <f>IF(MONTH(A1428)=9,1,0)</f>
        <v>0</v>
      </c>
      <c r="P1428">
        <f>IF(MONTH(A1428)=10,1,0)</f>
        <v>0</v>
      </c>
      <c r="Q1428">
        <f>IF(MONTH(A1428)=12,1,0)</f>
        <v>0</v>
      </c>
      <c r="R1428">
        <f>IF(WEEKDAY(A1428)&gt;=6,1,0)</f>
        <v>1</v>
      </c>
      <c r="S1428">
        <v>0</v>
      </c>
      <c r="T1428">
        <f>IF(MONTH(A1428)=2,1,0)</f>
        <v>0</v>
      </c>
      <c r="U1428">
        <f>IF(MONTH(A1428)=3,1,0)</f>
        <v>0</v>
      </c>
      <c r="V1428">
        <f>IF(MONTH(A1428)=5,1,0)</f>
        <v>0</v>
      </c>
      <c r="W1428">
        <f>IF(MONTH(A1428)=6,1,0)</f>
        <v>0</v>
      </c>
      <c r="X1428">
        <f>IF(MONTH(A1428)=7,1,0)</f>
        <v>0</v>
      </c>
      <c r="Y1428">
        <f>IF(MONTH(A1428)=11,1,0)</f>
        <v>1</v>
      </c>
    </row>
    <row r="1429" spans="1:25">
      <c r="A1429" s="1">
        <v>41972</v>
      </c>
      <c r="B1429">
        <v>0</v>
      </c>
      <c r="C1429">
        <v>0</v>
      </c>
      <c r="D1429">
        <v>0</v>
      </c>
      <c r="E1429">
        <v>54</v>
      </c>
      <c r="F1429">
        <v>142.41666666666669</v>
      </c>
      <c r="G1429">
        <v>7690.5000000000009</v>
      </c>
      <c r="H1429">
        <v>54</v>
      </c>
      <c r="I1429">
        <v>142.41666666666669</v>
      </c>
      <c r="J1429">
        <v>7690.5000000000009</v>
      </c>
      <c r="K1429">
        <v>1</v>
      </c>
      <c r="L1429">
        <v>1428</v>
      </c>
      <c r="M1429">
        <f>IF(MONTH(A1429)=4,1,0)</f>
        <v>0</v>
      </c>
      <c r="N1429">
        <f>IF(MONTH(A1429)=8,1,0)</f>
        <v>0</v>
      </c>
      <c r="O1429">
        <f>IF(MONTH(A1429)=9,1,0)</f>
        <v>0</v>
      </c>
      <c r="P1429">
        <f>IF(MONTH(A1429)=10,1,0)</f>
        <v>0</v>
      </c>
      <c r="Q1429">
        <f>IF(MONTH(A1429)=12,1,0)</f>
        <v>0</v>
      </c>
      <c r="R1429">
        <f>IF(WEEKDAY(A1429)&gt;=6,1,0)</f>
        <v>1</v>
      </c>
      <c r="S1429">
        <v>4774.6999999999989</v>
      </c>
      <c r="T1429">
        <f>IF(MONTH(A1429)=2,1,0)</f>
        <v>0</v>
      </c>
      <c r="U1429">
        <f>IF(MONTH(A1429)=3,1,0)</f>
        <v>0</v>
      </c>
      <c r="V1429">
        <f>IF(MONTH(A1429)=5,1,0)</f>
        <v>0</v>
      </c>
      <c r="W1429">
        <f>IF(MONTH(A1429)=6,1,0)</f>
        <v>0</v>
      </c>
      <c r="X1429">
        <f>IF(MONTH(A1429)=7,1,0)</f>
        <v>0</v>
      </c>
      <c r="Y1429">
        <f>IF(MONTH(A1429)=11,1,0)</f>
        <v>1</v>
      </c>
    </row>
    <row r="1430" spans="1:25">
      <c r="A1430" s="1">
        <v>41973</v>
      </c>
      <c r="B1430">
        <v>21</v>
      </c>
      <c r="C1430">
        <v>149</v>
      </c>
      <c r="D1430">
        <v>3129</v>
      </c>
      <c r="E1430">
        <v>5</v>
      </c>
      <c r="F1430">
        <v>111.44000000000001</v>
      </c>
      <c r="G1430">
        <v>557.20000000000005</v>
      </c>
      <c r="H1430">
        <v>26</v>
      </c>
      <c r="I1430">
        <v>141.77692307692308</v>
      </c>
      <c r="J1430">
        <v>3686.2</v>
      </c>
      <c r="K1430">
        <v>0</v>
      </c>
      <c r="L1430">
        <v>1429</v>
      </c>
      <c r="M1430">
        <f>IF(MONTH(A1430)=4,1,0)</f>
        <v>0</v>
      </c>
      <c r="N1430">
        <f>IF(MONTH(A1430)=8,1,0)</f>
        <v>0</v>
      </c>
      <c r="O1430">
        <f>IF(MONTH(A1430)=9,1,0)</f>
        <v>0</v>
      </c>
      <c r="P1430">
        <f>IF(MONTH(A1430)=10,1,0)</f>
        <v>0</v>
      </c>
      <c r="Q1430">
        <f>IF(MONTH(A1430)=12,1,0)</f>
        <v>0</v>
      </c>
      <c r="R1430">
        <f>IF(WEEKDAY(A1430)&gt;=6,1,0)</f>
        <v>0</v>
      </c>
      <c r="S1430">
        <v>7690.5000000000009</v>
      </c>
      <c r="T1430">
        <f>IF(MONTH(A1430)=2,1,0)</f>
        <v>0</v>
      </c>
      <c r="U1430">
        <f>IF(MONTH(A1430)=3,1,0)</f>
        <v>0</v>
      </c>
      <c r="V1430">
        <f>IF(MONTH(A1430)=5,1,0)</f>
        <v>0</v>
      </c>
      <c r="W1430">
        <f>IF(MONTH(A1430)=6,1,0)</f>
        <v>0</v>
      </c>
      <c r="X1430">
        <f>IF(MONTH(A1430)=7,1,0)</f>
        <v>0</v>
      </c>
      <c r="Y1430">
        <f>IF(MONTH(A1430)=11,1,0)</f>
        <v>1</v>
      </c>
    </row>
    <row r="1431" spans="1:25">
      <c r="A1431" s="1">
        <v>41974</v>
      </c>
      <c r="B1431">
        <v>55</v>
      </c>
      <c r="C1431">
        <v>149.36363636363637</v>
      </c>
      <c r="D1431">
        <v>8215</v>
      </c>
      <c r="E1431">
        <v>8</v>
      </c>
      <c r="F1431">
        <v>70</v>
      </c>
      <c r="G1431">
        <v>560</v>
      </c>
      <c r="H1431">
        <v>63</v>
      </c>
      <c r="I1431">
        <v>139.28571428571428</v>
      </c>
      <c r="J1431">
        <v>8775</v>
      </c>
      <c r="K1431">
        <v>0</v>
      </c>
      <c r="L1431">
        <v>1430</v>
      </c>
      <c r="M1431">
        <f>IF(MONTH(A1431)=4,1,0)</f>
        <v>0</v>
      </c>
      <c r="N1431">
        <f>IF(MONTH(A1431)=8,1,0)</f>
        <v>0</v>
      </c>
      <c r="O1431">
        <f>IF(MONTH(A1431)=9,1,0)</f>
        <v>0</v>
      </c>
      <c r="P1431">
        <f>IF(MONTH(A1431)=10,1,0)</f>
        <v>0</v>
      </c>
      <c r="Q1431">
        <f>IF(MONTH(A1431)=12,1,0)</f>
        <v>1</v>
      </c>
      <c r="R1431">
        <f>IF(WEEKDAY(A1431)&gt;=6,1,0)</f>
        <v>0</v>
      </c>
      <c r="S1431">
        <v>3686.2</v>
      </c>
      <c r="T1431">
        <f>IF(MONTH(A1431)=2,1,0)</f>
        <v>0</v>
      </c>
      <c r="U1431">
        <f>IF(MONTH(A1431)=3,1,0)</f>
        <v>0</v>
      </c>
      <c r="V1431">
        <f>IF(MONTH(A1431)=5,1,0)</f>
        <v>0</v>
      </c>
      <c r="W1431">
        <f>IF(MONTH(A1431)=6,1,0)</f>
        <v>0</v>
      </c>
      <c r="X1431">
        <f>IF(MONTH(A1431)=7,1,0)</f>
        <v>0</v>
      </c>
      <c r="Y1431">
        <f>IF(MONTH(A1431)=11,1,0)</f>
        <v>0</v>
      </c>
    </row>
    <row r="1432" spans="1:25">
      <c r="A1432" s="1">
        <v>41975</v>
      </c>
      <c r="B1432">
        <v>58</v>
      </c>
      <c r="C1432">
        <v>146.62068965517241</v>
      </c>
      <c r="D1432">
        <v>8504</v>
      </c>
      <c r="E1432">
        <v>5</v>
      </c>
      <c r="F1432">
        <v>70</v>
      </c>
      <c r="G1432">
        <v>350</v>
      </c>
      <c r="H1432">
        <v>63</v>
      </c>
      <c r="I1432">
        <v>140.53968253968253</v>
      </c>
      <c r="J1432">
        <v>8854</v>
      </c>
      <c r="K1432">
        <v>0</v>
      </c>
      <c r="L1432">
        <v>1431</v>
      </c>
      <c r="M1432">
        <f>IF(MONTH(A1432)=4,1,0)</f>
        <v>0</v>
      </c>
      <c r="N1432">
        <f>IF(MONTH(A1432)=8,1,0)</f>
        <v>0</v>
      </c>
      <c r="O1432">
        <f>IF(MONTH(A1432)=9,1,0)</f>
        <v>0</v>
      </c>
      <c r="P1432">
        <f>IF(MONTH(A1432)=10,1,0)</f>
        <v>0</v>
      </c>
      <c r="Q1432">
        <f>IF(MONTH(A1432)=12,1,0)</f>
        <v>1</v>
      </c>
      <c r="R1432">
        <f>IF(WEEKDAY(A1432)&gt;=6,1,0)</f>
        <v>0</v>
      </c>
      <c r="S1432">
        <v>8775</v>
      </c>
      <c r="T1432">
        <f>IF(MONTH(A1432)=2,1,0)</f>
        <v>0</v>
      </c>
      <c r="U1432">
        <f>IF(MONTH(A1432)=3,1,0)</f>
        <v>0</v>
      </c>
      <c r="V1432">
        <f>IF(MONTH(A1432)=5,1,0)</f>
        <v>0</v>
      </c>
      <c r="W1432">
        <f>IF(MONTH(A1432)=6,1,0)</f>
        <v>0</v>
      </c>
      <c r="X1432">
        <f>IF(MONTH(A1432)=7,1,0)</f>
        <v>0</v>
      </c>
      <c r="Y1432">
        <f>IF(MONTH(A1432)=11,1,0)</f>
        <v>0</v>
      </c>
    </row>
    <row r="1433" spans="1:25">
      <c r="A1433" s="1">
        <v>41976</v>
      </c>
      <c r="B1433">
        <v>48</v>
      </c>
      <c r="C1433">
        <v>145.70833333333334</v>
      </c>
      <c r="D1433">
        <v>6994</v>
      </c>
      <c r="E1433">
        <v>31</v>
      </c>
      <c r="F1433">
        <v>125.22580645161287</v>
      </c>
      <c r="G1433">
        <v>3881.9999999999991</v>
      </c>
      <c r="H1433">
        <v>79</v>
      </c>
      <c r="I1433">
        <v>137.67088607594937</v>
      </c>
      <c r="J1433">
        <v>10876</v>
      </c>
      <c r="K1433">
        <v>0</v>
      </c>
      <c r="L1433">
        <v>1432</v>
      </c>
      <c r="M1433">
        <f>IF(MONTH(A1433)=4,1,0)</f>
        <v>0</v>
      </c>
      <c r="N1433">
        <f>IF(MONTH(A1433)=8,1,0)</f>
        <v>0</v>
      </c>
      <c r="O1433">
        <f>IF(MONTH(A1433)=9,1,0)</f>
        <v>0</v>
      </c>
      <c r="P1433">
        <f>IF(MONTH(A1433)=10,1,0)</f>
        <v>0</v>
      </c>
      <c r="Q1433">
        <f>IF(MONTH(A1433)=12,1,0)</f>
        <v>1</v>
      </c>
      <c r="R1433">
        <f>IF(WEEKDAY(A1433)&gt;=6,1,0)</f>
        <v>0</v>
      </c>
      <c r="S1433">
        <v>8854</v>
      </c>
      <c r="T1433">
        <f>IF(MONTH(A1433)=2,1,0)</f>
        <v>0</v>
      </c>
      <c r="U1433">
        <f>IF(MONTH(A1433)=3,1,0)</f>
        <v>0</v>
      </c>
      <c r="V1433">
        <f>IF(MONTH(A1433)=5,1,0)</f>
        <v>0</v>
      </c>
      <c r="W1433">
        <f>IF(MONTH(A1433)=6,1,0)</f>
        <v>0</v>
      </c>
      <c r="X1433">
        <f>IF(MONTH(A1433)=7,1,0)</f>
        <v>0</v>
      </c>
      <c r="Y1433">
        <f>IF(MONTH(A1433)=11,1,0)</f>
        <v>0</v>
      </c>
    </row>
    <row r="1434" spans="1:25">
      <c r="A1434" s="1">
        <v>41977</v>
      </c>
      <c r="B1434">
        <v>58</v>
      </c>
      <c r="C1434">
        <v>130.20689655172413</v>
      </c>
      <c r="D1434">
        <v>7552</v>
      </c>
      <c r="E1434">
        <v>12</v>
      </c>
      <c r="F1434">
        <v>82.674999999999997</v>
      </c>
      <c r="G1434">
        <v>992.1</v>
      </c>
      <c r="H1434">
        <v>70</v>
      </c>
      <c r="I1434">
        <v>122.05857142857144</v>
      </c>
      <c r="J1434">
        <v>8544.1</v>
      </c>
      <c r="K1434">
        <v>0</v>
      </c>
      <c r="L1434">
        <v>1433</v>
      </c>
      <c r="M1434">
        <f>IF(MONTH(A1434)=4,1,0)</f>
        <v>0</v>
      </c>
      <c r="N1434">
        <f>IF(MONTH(A1434)=8,1,0)</f>
        <v>0</v>
      </c>
      <c r="O1434">
        <f>IF(MONTH(A1434)=9,1,0)</f>
        <v>0</v>
      </c>
      <c r="P1434">
        <f>IF(MONTH(A1434)=10,1,0)</f>
        <v>0</v>
      </c>
      <c r="Q1434">
        <f>IF(MONTH(A1434)=12,1,0)</f>
        <v>1</v>
      </c>
      <c r="R1434">
        <f>IF(WEEKDAY(A1434)&gt;=6,1,0)</f>
        <v>0</v>
      </c>
      <c r="S1434">
        <v>10876</v>
      </c>
      <c r="T1434">
        <f>IF(MONTH(A1434)=2,1,0)</f>
        <v>0</v>
      </c>
      <c r="U1434">
        <f>IF(MONTH(A1434)=3,1,0)</f>
        <v>0</v>
      </c>
      <c r="V1434">
        <f>IF(MONTH(A1434)=5,1,0)</f>
        <v>0</v>
      </c>
      <c r="W1434">
        <f>IF(MONTH(A1434)=6,1,0)</f>
        <v>0</v>
      </c>
      <c r="X1434">
        <f>IF(MONTH(A1434)=7,1,0)</f>
        <v>0</v>
      </c>
      <c r="Y1434">
        <f>IF(MONTH(A1434)=11,1,0)</f>
        <v>0</v>
      </c>
    </row>
    <row r="1435" spans="1:25">
      <c r="A1435" s="1">
        <v>41978</v>
      </c>
      <c r="B1435">
        <v>63</v>
      </c>
      <c r="C1435">
        <v>134.07936507936509</v>
      </c>
      <c r="D1435">
        <v>8447</v>
      </c>
      <c r="E1435">
        <v>4</v>
      </c>
      <c r="F1435">
        <v>81.525000000000006</v>
      </c>
      <c r="G1435">
        <v>326.10000000000002</v>
      </c>
      <c r="H1435">
        <v>67</v>
      </c>
      <c r="I1435">
        <v>130.94179104477612</v>
      </c>
      <c r="J1435">
        <v>8773.1</v>
      </c>
      <c r="K1435">
        <v>0</v>
      </c>
      <c r="L1435">
        <v>1434</v>
      </c>
      <c r="M1435">
        <f>IF(MONTH(A1435)=4,1,0)</f>
        <v>0</v>
      </c>
      <c r="N1435">
        <f>IF(MONTH(A1435)=8,1,0)</f>
        <v>0</v>
      </c>
      <c r="O1435">
        <f>IF(MONTH(A1435)=9,1,0)</f>
        <v>0</v>
      </c>
      <c r="P1435">
        <f>IF(MONTH(A1435)=10,1,0)</f>
        <v>0</v>
      </c>
      <c r="Q1435">
        <f>IF(MONTH(A1435)=12,1,0)</f>
        <v>1</v>
      </c>
      <c r="R1435">
        <f>IF(WEEKDAY(A1435)&gt;=6,1,0)</f>
        <v>1</v>
      </c>
      <c r="S1435">
        <v>8544.1</v>
      </c>
      <c r="T1435">
        <f>IF(MONTH(A1435)=2,1,0)</f>
        <v>0</v>
      </c>
      <c r="U1435">
        <f>IF(MONTH(A1435)=3,1,0)</f>
        <v>0</v>
      </c>
      <c r="V1435">
        <f>IF(MONTH(A1435)=5,1,0)</f>
        <v>0</v>
      </c>
      <c r="W1435">
        <f>IF(MONTH(A1435)=6,1,0)</f>
        <v>0</v>
      </c>
      <c r="X1435">
        <f>IF(MONTH(A1435)=7,1,0)</f>
        <v>0</v>
      </c>
      <c r="Y1435">
        <f>IF(MONTH(A1435)=11,1,0)</f>
        <v>0</v>
      </c>
    </row>
    <row r="1436" spans="1:25">
      <c r="A1436" s="1">
        <v>41979</v>
      </c>
      <c r="B1436">
        <v>37</v>
      </c>
      <c r="C1436">
        <v>144.13513513513513</v>
      </c>
      <c r="D1436">
        <v>5333</v>
      </c>
      <c r="E1436">
        <v>9</v>
      </c>
      <c r="F1436">
        <v>106.14444444444445</v>
      </c>
      <c r="G1436">
        <v>955.30000000000007</v>
      </c>
      <c r="H1436">
        <v>46</v>
      </c>
      <c r="I1436">
        <v>136.70217391304348</v>
      </c>
      <c r="J1436">
        <v>6288.3</v>
      </c>
      <c r="K1436">
        <v>0</v>
      </c>
      <c r="L1436">
        <v>1435</v>
      </c>
      <c r="M1436">
        <f>IF(MONTH(A1436)=4,1,0)</f>
        <v>0</v>
      </c>
      <c r="N1436">
        <f>IF(MONTH(A1436)=8,1,0)</f>
        <v>0</v>
      </c>
      <c r="O1436">
        <f>IF(MONTH(A1436)=9,1,0)</f>
        <v>0</v>
      </c>
      <c r="P1436">
        <f>IF(MONTH(A1436)=10,1,0)</f>
        <v>0</v>
      </c>
      <c r="Q1436">
        <f>IF(MONTH(A1436)=12,1,0)</f>
        <v>1</v>
      </c>
      <c r="R1436">
        <f>IF(WEEKDAY(A1436)&gt;=6,1,0)</f>
        <v>1</v>
      </c>
      <c r="S1436">
        <v>8773.1</v>
      </c>
      <c r="T1436">
        <f>IF(MONTH(A1436)=2,1,0)</f>
        <v>0</v>
      </c>
      <c r="U1436">
        <f>IF(MONTH(A1436)=3,1,0)</f>
        <v>0</v>
      </c>
      <c r="V1436">
        <f>IF(MONTH(A1436)=5,1,0)</f>
        <v>0</v>
      </c>
      <c r="W1436">
        <f>IF(MONTH(A1436)=6,1,0)</f>
        <v>0</v>
      </c>
      <c r="X1436">
        <f>IF(MONTH(A1436)=7,1,0)</f>
        <v>0</v>
      </c>
      <c r="Y1436">
        <f>IF(MONTH(A1436)=11,1,0)</f>
        <v>0</v>
      </c>
    </row>
    <row r="1437" spans="1:25">
      <c r="A1437" s="1">
        <v>41980</v>
      </c>
      <c r="B1437">
        <v>73</v>
      </c>
      <c r="C1437">
        <v>138.53424657534248</v>
      </c>
      <c r="D1437">
        <v>10113</v>
      </c>
      <c r="E1437">
        <v>5</v>
      </c>
      <c r="F1437">
        <v>79.22</v>
      </c>
      <c r="G1437">
        <v>396.1</v>
      </c>
      <c r="H1437">
        <v>78</v>
      </c>
      <c r="I1437">
        <v>134.73205128205129</v>
      </c>
      <c r="J1437">
        <v>10509.1</v>
      </c>
      <c r="K1437">
        <v>0</v>
      </c>
      <c r="L1437">
        <v>1436</v>
      </c>
      <c r="M1437">
        <f>IF(MONTH(A1437)=4,1,0)</f>
        <v>0</v>
      </c>
      <c r="N1437">
        <f>IF(MONTH(A1437)=8,1,0)</f>
        <v>0</v>
      </c>
      <c r="O1437">
        <f>IF(MONTH(A1437)=9,1,0)</f>
        <v>0</v>
      </c>
      <c r="P1437">
        <f>IF(MONTH(A1437)=10,1,0)</f>
        <v>0</v>
      </c>
      <c r="Q1437">
        <f>IF(MONTH(A1437)=12,1,0)</f>
        <v>1</v>
      </c>
      <c r="R1437">
        <f>IF(WEEKDAY(A1437)&gt;=6,1,0)</f>
        <v>0</v>
      </c>
      <c r="S1437">
        <v>6288.3</v>
      </c>
      <c r="T1437">
        <f>IF(MONTH(A1437)=2,1,0)</f>
        <v>0</v>
      </c>
      <c r="U1437">
        <f>IF(MONTH(A1437)=3,1,0)</f>
        <v>0</v>
      </c>
      <c r="V1437">
        <f>IF(MONTH(A1437)=5,1,0)</f>
        <v>0</v>
      </c>
      <c r="W1437">
        <f>IF(MONTH(A1437)=6,1,0)</f>
        <v>0</v>
      </c>
      <c r="X1437">
        <f>IF(MONTH(A1437)=7,1,0)</f>
        <v>0</v>
      </c>
      <c r="Y1437">
        <f>IF(MONTH(A1437)=11,1,0)</f>
        <v>0</v>
      </c>
    </row>
    <row r="1438" spans="1:25">
      <c r="A1438" s="1">
        <v>41981</v>
      </c>
      <c r="B1438">
        <v>82</v>
      </c>
      <c r="C1438">
        <v>141.90243902439025</v>
      </c>
      <c r="D1438">
        <v>11636</v>
      </c>
      <c r="E1438">
        <v>6</v>
      </c>
      <c r="F1438">
        <v>70</v>
      </c>
      <c r="G1438">
        <v>420</v>
      </c>
      <c r="H1438">
        <v>88</v>
      </c>
      <c r="I1438">
        <v>137</v>
      </c>
      <c r="J1438">
        <v>12056</v>
      </c>
      <c r="K1438">
        <v>0</v>
      </c>
      <c r="L1438">
        <v>1437</v>
      </c>
      <c r="M1438">
        <f>IF(MONTH(A1438)=4,1,0)</f>
        <v>0</v>
      </c>
      <c r="N1438">
        <f>IF(MONTH(A1438)=8,1,0)</f>
        <v>0</v>
      </c>
      <c r="O1438">
        <f>IF(MONTH(A1438)=9,1,0)</f>
        <v>0</v>
      </c>
      <c r="P1438">
        <f>IF(MONTH(A1438)=10,1,0)</f>
        <v>0</v>
      </c>
      <c r="Q1438">
        <f>IF(MONTH(A1438)=12,1,0)</f>
        <v>1</v>
      </c>
      <c r="R1438">
        <f>IF(WEEKDAY(A1438)&gt;=6,1,0)</f>
        <v>0</v>
      </c>
      <c r="S1438">
        <v>10509.1</v>
      </c>
      <c r="T1438">
        <f>IF(MONTH(A1438)=2,1,0)</f>
        <v>0</v>
      </c>
      <c r="U1438">
        <f>IF(MONTH(A1438)=3,1,0)</f>
        <v>0</v>
      </c>
      <c r="V1438">
        <f>IF(MONTH(A1438)=5,1,0)</f>
        <v>0</v>
      </c>
      <c r="W1438">
        <f>IF(MONTH(A1438)=6,1,0)</f>
        <v>0</v>
      </c>
      <c r="X1438">
        <f>IF(MONTH(A1438)=7,1,0)</f>
        <v>0</v>
      </c>
      <c r="Y1438">
        <f>IF(MONTH(A1438)=11,1,0)</f>
        <v>0</v>
      </c>
    </row>
    <row r="1439" spans="1:25">
      <c r="A1439" s="1">
        <v>41982</v>
      </c>
      <c r="B1439">
        <v>89</v>
      </c>
      <c r="C1439">
        <v>144.34831460674158</v>
      </c>
      <c r="D1439">
        <v>12847</v>
      </c>
      <c r="E1439">
        <v>7</v>
      </c>
      <c r="F1439">
        <v>70</v>
      </c>
      <c r="G1439">
        <v>490</v>
      </c>
      <c r="H1439">
        <v>96</v>
      </c>
      <c r="I1439">
        <v>138.92708333333334</v>
      </c>
      <c r="J1439">
        <v>13337</v>
      </c>
      <c r="K1439">
        <v>0</v>
      </c>
      <c r="L1439">
        <v>1438</v>
      </c>
      <c r="M1439">
        <f>IF(MONTH(A1439)=4,1,0)</f>
        <v>0</v>
      </c>
      <c r="N1439">
        <f>IF(MONTH(A1439)=8,1,0)</f>
        <v>0</v>
      </c>
      <c r="O1439">
        <f>IF(MONTH(A1439)=9,1,0)</f>
        <v>0</v>
      </c>
      <c r="P1439">
        <f>IF(MONTH(A1439)=10,1,0)</f>
        <v>0</v>
      </c>
      <c r="Q1439">
        <f>IF(MONTH(A1439)=12,1,0)</f>
        <v>1</v>
      </c>
      <c r="R1439">
        <f>IF(WEEKDAY(A1439)&gt;=6,1,0)</f>
        <v>0</v>
      </c>
      <c r="S1439">
        <v>12056</v>
      </c>
      <c r="T1439">
        <f>IF(MONTH(A1439)=2,1,0)</f>
        <v>0</v>
      </c>
      <c r="U1439">
        <f>IF(MONTH(A1439)=3,1,0)</f>
        <v>0</v>
      </c>
      <c r="V1439">
        <f>IF(MONTH(A1439)=5,1,0)</f>
        <v>0</v>
      </c>
      <c r="W1439">
        <f>IF(MONTH(A1439)=6,1,0)</f>
        <v>0</v>
      </c>
      <c r="X1439">
        <f>IF(MONTH(A1439)=7,1,0)</f>
        <v>0</v>
      </c>
      <c r="Y1439">
        <f>IF(MONTH(A1439)=11,1,0)</f>
        <v>0</v>
      </c>
    </row>
    <row r="1440" spans="1:25">
      <c r="A1440" s="1">
        <v>41983</v>
      </c>
      <c r="B1440">
        <v>69</v>
      </c>
      <c r="C1440">
        <v>145.71014492753622</v>
      </c>
      <c r="D1440">
        <v>10054</v>
      </c>
      <c r="E1440">
        <v>9</v>
      </c>
      <c r="F1440">
        <v>77.12222222222222</v>
      </c>
      <c r="G1440">
        <v>694.1</v>
      </c>
      <c r="H1440">
        <v>78</v>
      </c>
      <c r="I1440">
        <v>137.79615384615386</v>
      </c>
      <c r="J1440">
        <v>10748.1</v>
      </c>
      <c r="K1440">
        <v>0</v>
      </c>
      <c r="L1440">
        <v>1439</v>
      </c>
      <c r="M1440">
        <f>IF(MONTH(A1440)=4,1,0)</f>
        <v>0</v>
      </c>
      <c r="N1440">
        <f>IF(MONTH(A1440)=8,1,0)</f>
        <v>0</v>
      </c>
      <c r="O1440">
        <f>IF(MONTH(A1440)=9,1,0)</f>
        <v>0</v>
      </c>
      <c r="P1440">
        <f>IF(MONTH(A1440)=10,1,0)</f>
        <v>0</v>
      </c>
      <c r="Q1440">
        <f>IF(MONTH(A1440)=12,1,0)</f>
        <v>1</v>
      </c>
      <c r="R1440">
        <f>IF(WEEKDAY(A1440)&gt;=6,1,0)</f>
        <v>0</v>
      </c>
      <c r="S1440">
        <v>13337</v>
      </c>
      <c r="T1440">
        <f>IF(MONTH(A1440)=2,1,0)</f>
        <v>0</v>
      </c>
      <c r="U1440">
        <f>IF(MONTH(A1440)=3,1,0)</f>
        <v>0</v>
      </c>
      <c r="V1440">
        <f>IF(MONTH(A1440)=5,1,0)</f>
        <v>0</v>
      </c>
      <c r="W1440">
        <f>IF(MONTH(A1440)=6,1,0)</f>
        <v>0</v>
      </c>
      <c r="X1440">
        <f>IF(MONTH(A1440)=7,1,0)</f>
        <v>0</v>
      </c>
      <c r="Y1440">
        <f>IF(MONTH(A1440)=11,1,0)</f>
        <v>0</v>
      </c>
    </row>
    <row r="1441" spans="1:25">
      <c r="A1441" s="1">
        <v>41984</v>
      </c>
      <c r="B1441">
        <v>76</v>
      </c>
      <c r="C1441">
        <v>134.82894736842104</v>
      </c>
      <c r="D1441">
        <v>10247</v>
      </c>
      <c r="E1441">
        <v>11</v>
      </c>
      <c r="F1441">
        <v>70</v>
      </c>
      <c r="G1441">
        <v>770</v>
      </c>
      <c r="H1441">
        <v>87</v>
      </c>
      <c r="I1441">
        <v>126.63218390804597</v>
      </c>
      <c r="J1441">
        <v>11017</v>
      </c>
      <c r="K1441">
        <v>0</v>
      </c>
      <c r="L1441">
        <v>1440</v>
      </c>
      <c r="M1441">
        <f>IF(MONTH(A1441)=4,1,0)</f>
        <v>0</v>
      </c>
      <c r="N1441">
        <f>IF(MONTH(A1441)=8,1,0)</f>
        <v>0</v>
      </c>
      <c r="O1441">
        <f>IF(MONTH(A1441)=9,1,0)</f>
        <v>0</v>
      </c>
      <c r="P1441">
        <f>IF(MONTH(A1441)=10,1,0)</f>
        <v>0</v>
      </c>
      <c r="Q1441">
        <f>IF(MONTH(A1441)=12,1,0)</f>
        <v>1</v>
      </c>
      <c r="R1441">
        <f>IF(WEEKDAY(A1441)&gt;=6,1,0)</f>
        <v>0</v>
      </c>
      <c r="S1441">
        <v>10748.1</v>
      </c>
      <c r="T1441">
        <f>IF(MONTH(A1441)=2,1,0)</f>
        <v>0</v>
      </c>
      <c r="U1441">
        <f>IF(MONTH(A1441)=3,1,0)</f>
        <v>0</v>
      </c>
      <c r="V1441">
        <f>IF(MONTH(A1441)=5,1,0)</f>
        <v>0</v>
      </c>
      <c r="W1441">
        <f>IF(MONTH(A1441)=6,1,0)</f>
        <v>0</v>
      </c>
      <c r="X1441">
        <f>IF(MONTH(A1441)=7,1,0)</f>
        <v>0</v>
      </c>
      <c r="Y1441">
        <f>IF(MONTH(A1441)=11,1,0)</f>
        <v>0</v>
      </c>
    </row>
    <row r="1442" spans="1:25">
      <c r="A1442" s="1">
        <v>41985</v>
      </c>
      <c r="B1442">
        <v>45</v>
      </c>
      <c r="C1442">
        <v>83.2</v>
      </c>
      <c r="D1442">
        <v>3744</v>
      </c>
      <c r="E1442">
        <v>6</v>
      </c>
      <c r="F1442">
        <v>79.833333333333329</v>
      </c>
      <c r="G1442">
        <v>479</v>
      </c>
      <c r="H1442">
        <v>51</v>
      </c>
      <c r="I1442">
        <v>82.803921568627445</v>
      </c>
      <c r="J1442">
        <v>4223</v>
      </c>
      <c r="K1442">
        <v>0</v>
      </c>
      <c r="L1442">
        <v>1441</v>
      </c>
      <c r="M1442">
        <f>IF(MONTH(A1442)=4,1,0)</f>
        <v>0</v>
      </c>
      <c r="N1442">
        <f>IF(MONTH(A1442)=8,1,0)</f>
        <v>0</v>
      </c>
      <c r="O1442">
        <f>IF(MONTH(A1442)=9,1,0)</f>
        <v>0</v>
      </c>
      <c r="P1442">
        <f>IF(MONTH(A1442)=10,1,0)</f>
        <v>0</v>
      </c>
      <c r="Q1442">
        <f>IF(MONTH(A1442)=12,1,0)</f>
        <v>1</v>
      </c>
      <c r="R1442">
        <f>IF(WEEKDAY(A1442)&gt;=6,1,0)</f>
        <v>1</v>
      </c>
      <c r="S1442">
        <v>11017</v>
      </c>
      <c r="T1442">
        <f>IF(MONTH(A1442)=2,1,0)</f>
        <v>0</v>
      </c>
      <c r="U1442">
        <f>IF(MONTH(A1442)=3,1,0)</f>
        <v>0</v>
      </c>
      <c r="V1442">
        <f>IF(MONTH(A1442)=5,1,0)</f>
        <v>0</v>
      </c>
      <c r="W1442">
        <f>IF(MONTH(A1442)=6,1,0)</f>
        <v>0</v>
      </c>
      <c r="X1442">
        <f>IF(MONTH(A1442)=7,1,0)</f>
        <v>0</v>
      </c>
      <c r="Y1442">
        <f>IF(MONTH(A1442)=11,1,0)</f>
        <v>0</v>
      </c>
    </row>
    <row r="1443" spans="1:25">
      <c r="A1443" s="1">
        <v>41986</v>
      </c>
      <c r="B1443">
        <v>38</v>
      </c>
      <c r="C1443">
        <v>74.736842105263165</v>
      </c>
      <c r="D1443">
        <v>2840</v>
      </c>
      <c r="E1443">
        <v>0</v>
      </c>
      <c r="F1443">
        <v>0</v>
      </c>
      <c r="G1443">
        <v>0</v>
      </c>
      <c r="H1443">
        <v>38</v>
      </c>
      <c r="I1443">
        <v>74.736842105263165</v>
      </c>
      <c r="J1443">
        <v>2840</v>
      </c>
      <c r="K1443">
        <v>0</v>
      </c>
      <c r="L1443">
        <v>1442</v>
      </c>
      <c r="M1443">
        <f>IF(MONTH(A1443)=4,1,0)</f>
        <v>0</v>
      </c>
      <c r="N1443">
        <f>IF(MONTH(A1443)=8,1,0)</f>
        <v>0</v>
      </c>
      <c r="O1443">
        <f>IF(MONTH(A1443)=9,1,0)</f>
        <v>0</v>
      </c>
      <c r="P1443">
        <f>IF(MONTH(A1443)=10,1,0)</f>
        <v>0</v>
      </c>
      <c r="Q1443">
        <f>IF(MONTH(A1443)=12,1,0)</f>
        <v>1</v>
      </c>
      <c r="R1443">
        <f>IF(WEEKDAY(A1443)&gt;=6,1,0)</f>
        <v>1</v>
      </c>
      <c r="S1443">
        <v>4223</v>
      </c>
      <c r="T1443">
        <f>IF(MONTH(A1443)=2,1,0)</f>
        <v>0</v>
      </c>
      <c r="U1443">
        <f>IF(MONTH(A1443)=3,1,0)</f>
        <v>0</v>
      </c>
      <c r="V1443">
        <f>IF(MONTH(A1443)=5,1,0)</f>
        <v>0</v>
      </c>
      <c r="W1443">
        <f>IF(MONTH(A1443)=6,1,0)</f>
        <v>0</v>
      </c>
      <c r="X1443">
        <f>IF(MONTH(A1443)=7,1,0)</f>
        <v>0</v>
      </c>
      <c r="Y1443">
        <f>IF(MONTH(A1443)=11,1,0)</f>
        <v>0</v>
      </c>
    </row>
    <row r="1444" spans="1:25">
      <c r="A1444" s="1">
        <v>41987</v>
      </c>
      <c r="B1444">
        <v>2</v>
      </c>
      <c r="C1444">
        <v>70</v>
      </c>
      <c r="D1444">
        <v>140</v>
      </c>
      <c r="E1444">
        <v>2</v>
      </c>
      <c r="F1444">
        <v>99.5</v>
      </c>
      <c r="G1444">
        <v>199</v>
      </c>
      <c r="H1444">
        <v>4</v>
      </c>
      <c r="I1444">
        <v>84.75</v>
      </c>
      <c r="J1444">
        <v>339</v>
      </c>
      <c r="K1444">
        <v>0</v>
      </c>
      <c r="L1444">
        <v>1443</v>
      </c>
      <c r="M1444">
        <f>IF(MONTH(A1444)=4,1,0)</f>
        <v>0</v>
      </c>
      <c r="N1444">
        <f>IF(MONTH(A1444)=8,1,0)</f>
        <v>0</v>
      </c>
      <c r="O1444">
        <f>IF(MONTH(A1444)=9,1,0)</f>
        <v>0</v>
      </c>
      <c r="P1444">
        <f>IF(MONTH(A1444)=10,1,0)</f>
        <v>0</v>
      </c>
      <c r="Q1444">
        <f>IF(MONTH(A1444)=12,1,0)</f>
        <v>1</v>
      </c>
      <c r="R1444">
        <f>IF(WEEKDAY(A1444)&gt;=6,1,0)</f>
        <v>0</v>
      </c>
      <c r="S1444">
        <v>2840</v>
      </c>
      <c r="T1444">
        <f>IF(MONTH(A1444)=2,1,0)</f>
        <v>0</v>
      </c>
      <c r="U1444">
        <f>IF(MONTH(A1444)=3,1,0)</f>
        <v>0</v>
      </c>
      <c r="V1444">
        <f>IF(MONTH(A1444)=5,1,0)</f>
        <v>0</v>
      </c>
      <c r="W1444">
        <f>IF(MONTH(A1444)=6,1,0)</f>
        <v>0</v>
      </c>
      <c r="X1444">
        <f>IF(MONTH(A1444)=7,1,0)</f>
        <v>0</v>
      </c>
      <c r="Y1444">
        <f>IF(MONTH(A1444)=11,1,0)</f>
        <v>0</v>
      </c>
    </row>
    <row r="1445" spans="1:25">
      <c r="A1445" s="1">
        <v>41988</v>
      </c>
      <c r="B1445">
        <v>1</v>
      </c>
      <c r="C1445">
        <v>70</v>
      </c>
      <c r="D1445">
        <v>70</v>
      </c>
      <c r="E1445">
        <v>2</v>
      </c>
      <c r="F1445">
        <v>70</v>
      </c>
      <c r="G1445">
        <v>140</v>
      </c>
      <c r="H1445">
        <v>3</v>
      </c>
      <c r="I1445">
        <v>70</v>
      </c>
      <c r="J1445">
        <v>210</v>
      </c>
      <c r="K1445">
        <v>0</v>
      </c>
      <c r="L1445">
        <v>1444</v>
      </c>
      <c r="M1445">
        <f>IF(MONTH(A1445)=4,1,0)</f>
        <v>0</v>
      </c>
      <c r="N1445">
        <f>IF(MONTH(A1445)=8,1,0)</f>
        <v>0</v>
      </c>
      <c r="O1445">
        <f>IF(MONTH(A1445)=9,1,0)</f>
        <v>0</v>
      </c>
      <c r="P1445">
        <f>IF(MONTH(A1445)=10,1,0)</f>
        <v>0</v>
      </c>
      <c r="Q1445">
        <f>IF(MONTH(A1445)=12,1,0)</f>
        <v>1</v>
      </c>
      <c r="R1445">
        <f>IF(WEEKDAY(A1445)&gt;=6,1,0)</f>
        <v>0</v>
      </c>
      <c r="S1445">
        <v>339</v>
      </c>
      <c r="T1445">
        <f>IF(MONTH(A1445)=2,1,0)</f>
        <v>0</v>
      </c>
      <c r="U1445">
        <f>IF(MONTH(A1445)=3,1,0)</f>
        <v>0</v>
      </c>
      <c r="V1445">
        <f>IF(MONTH(A1445)=5,1,0)</f>
        <v>0</v>
      </c>
      <c r="W1445">
        <f>IF(MONTH(A1445)=6,1,0)</f>
        <v>0</v>
      </c>
      <c r="X1445">
        <f>IF(MONTH(A1445)=7,1,0)</f>
        <v>0</v>
      </c>
      <c r="Y1445">
        <f>IF(MONTH(A1445)=11,1,0)</f>
        <v>0</v>
      </c>
    </row>
    <row r="1446" spans="1:25">
      <c r="A1446" s="1">
        <v>41989</v>
      </c>
      <c r="B1446">
        <v>1</v>
      </c>
      <c r="C1446">
        <v>70</v>
      </c>
      <c r="D1446">
        <v>70</v>
      </c>
      <c r="E1446">
        <v>5</v>
      </c>
      <c r="F1446">
        <v>70</v>
      </c>
      <c r="G1446">
        <v>350</v>
      </c>
      <c r="H1446">
        <v>6</v>
      </c>
      <c r="I1446">
        <v>70</v>
      </c>
      <c r="J1446">
        <v>420</v>
      </c>
      <c r="K1446">
        <v>0</v>
      </c>
      <c r="L1446">
        <v>1445</v>
      </c>
      <c r="M1446">
        <f>IF(MONTH(A1446)=4,1,0)</f>
        <v>0</v>
      </c>
      <c r="N1446">
        <f>IF(MONTH(A1446)=8,1,0)</f>
        <v>0</v>
      </c>
      <c r="O1446">
        <f>IF(MONTH(A1446)=9,1,0)</f>
        <v>0</v>
      </c>
      <c r="P1446">
        <f>IF(MONTH(A1446)=10,1,0)</f>
        <v>0</v>
      </c>
      <c r="Q1446">
        <f>IF(MONTH(A1446)=12,1,0)</f>
        <v>1</v>
      </c>
      <c r="R1446">
        <f>IF(WEEKDAY(A1446)&gt;=6,1,0)</f>
        <v>0</v>
      </c>
      <c r="S1446">
        <v>210</v>
      </c>
      <c r="T1446">
        <f>IF(MONTH(A1446)=2,1,0)</f>
        <v>0</v>
      </c>
      <c r="U1446">
        <f>IF(MONTH(A1446)=3,1,0)</f>
        <v>0</v>
      </c>
      <c r="V1446">
        <f>IF(MONTH(A1446)=5,1,0)</f>
        <v>0</v>
      </c>
      <c r="W1446">
        <f>IF(MONTH(A1446)=6,1,0)</f>
        <v>0</v>
      </c>
      <c r="X1446">
        <f>IF(MONTH(A1446)=7,1,0)</f>
        <v>0</v>
      </c>
      <c r="Y1446">
        <f>IF(MONTH(A1446)=11,1,0)</f>
        <v>0</v>
      </c>
    </row>
    <row r="1447" spans="1:25">
      <c r="A1447" s="1">
        <v>41990</v>
      </c>
      <c r="B1447">
        <v>0</v>
      </c>
      <c r="C1447">
        <v>0</v>
      </c>
      <c r="D1447">
        <v>0</v>
      </c>
      <c r="E1447">
        <v>10</v>
      </c>
      <c r="F1447">
        <v>89.23</v>
      </c>
      <c r="G1447">
        <v>892.30000000000007</v>
      </c>
      <c r="H1447">
        <v>10</v>
      </c>
      <c r="I1447">
        <v>89.23</v>
      </c>
      <c r="J1447">
        <v>892.30000000000007</v>
      </c>
      <c r="K1447">
        <v>0</v>
      </c>
      <c r="L1447">
        <v>1446</v>
      </c>
      <c r="M1447">
        <f>IF(MONTH(A1447)=4,1,0)</f>
        <v>0</v>
      </c>
      <c r="N1447">
        <f>IF(MONTH(A1447)=8,1,0)</f>
        <v>0</v>
      </c>
      <c r="O1447">
        <f>IF(MONTH(A1447)=9,1,0)</f>
        <v>0</v>
      </c>
      <c r="P1447">
        <f>IF(MONTH(A1447)=10,1,0)</f>
        <v>0</v>
      </c>
      <c r="Q1447">
        <f>IF(MONTH(A1447)=12,1,0)</f>
        <v>1</v>
      </c>
      <c r="R1447">
        <f>IF(WEEKDAY(A1447)&gt;=6,1,0)</f>
        <v>0</v>
      </c>
      <c r="S1447">
        <v>420</v>
      </c>
      <c r="T1447">
        <f>IF(MONTH(A1447)=2,1,0)</f>
        <v>0</v>
      </c>
      <c r="U1447">
        <f>IF(MONTH(A1447)=3,1,0)</f>
        <v>0</v>
      </c>
      <c r="V1447">
        <f>IF(MONTH(A1447)=5,1,0)</f>
        <v>0</v>
      </c>
      <c r="W1447">
        <f>IF(MONTH(A1447)=6,1,0)</f>
        <v>0</v>
      </c>
      <c r="X1447">
        <f>IF(MONTH(A1447)=7,1,0)</f>
        <v>0</v>
      </c>
      <c r="Y1447">
        <f>IF(MONTH(A1447)=11,1,0)</f>
        <v>0</v>
      </c>
    </row>
    <row r="1448" spans="1:25">
      <c r="A1448" s="1">
        <v>41991</v>
      </c>
      <c r="B1448">
        <v>0</v>
      </c>
      <c r="C1448">
        <v>0</v>
      </c>
      <c r="D1448">
        <v>0</v>
      </c>
      <c r="E1448">
        <v>7</v>
      </c>
      <c r="F1448">
        <v>103.15714285714286</v>
      </c>
      <c r="G1448">
        <v>722.1</v>
      </c>
      <c r="H1448">
        <v>7</v>
      </c>
      <c r="I1448">
        <v>103.15714285714286</v>
      </c>
      <c r="J1448">
        <v>722.1</v>
      </c>
      <c r="K1448">
        <v>0</v>
      </c>
      <c r="L1448">
        <v>1447</v>
      </c>
      <c r="M1448">
        <f>IF(MONTH(A1448)=4,1,0)</f>
        <v>0</v>
      </c>
      <c r="N1448">
        <f>IF(MONTH(A1448)=8,1,0)</f>
        <v>0</v>
      </c>
      <c r="O1448">
        <f>IF(MONTH(A1448)=9,1,0)</f>
        <v>0</v>
      </c>
      <c r="P1448">
        <f>IF(MONTH(A1448)=10,1,0)</f>
        <v>0</v>
      </c>
      <c r="Q1448">
        <f>IF(MONTH(A1448)=12,1,0)</f>
        <v>1</v>
      </c>
      <c r="R1448">
        <f>IF(WEEKDAY(A1448)&gt;=6,1,0)</f>
        <v>0</v>
      </c>
      <c r="S1448">
        <v>892.30000000000007</v>
      </c>
      <c r="T1448">
        <f>IF(MONTH(A1448)=2,1,0)</f>
        <v>0</v>
      </c>
      <c r="U1448">
        <f>IF(MONTH(A1448)=3,1,0)</f>
        <v>0</v>
      </c>
      <c r="V1448">
        <f>IF(MONTH(A1448)=5,1,0)</f>
        <v>0</v>
      </c>
      <c r="W1448">
        <f>IF(MONTH(A1448)=6,1,0)</f>
        <v>0</v>
      </c>
      <c r="X1448">
        <f>IF(MONTH(A1448)=7,1,0)</f>
        <v>0</v>
      </c>
      <c r="Y1448">
        <f>IF(MONTH(A1448)=11,1,0)</f>
        <v>0</v>
      </c>
    </row>
    <row r="1449" spans="1:25">
      <c r="A1449" s="1">
        <v>41992</v>
      </c>
      <c r="B1449">
        <v>0</v>
      </c>
      <c r="C1449">
        <v>0</v>
      </c>
      <c r="D1449">
        <v>0</v>
      </c>
      <c r="E1449">
        <v>6</v>
      </c>
      <c r="F1449">
        <v>94.183333333333337</v>
      </c>
      <c r="G1449">
        <v>565.1</v>
      </c>
      <c r="H1449">
        <v>6</v>
      </c>
      <c r="I1449">
        <v>94.183333333333337</v>
      </c>
      <c r="J1449">
        <v>565.1</v>
      </c>
      <c r="K1449">
        <v>0</v>
      </c>
      <c r="L1449">
        <v>1448</v>
      </c>
      <c r="M1449">
        <f>IF(MONTH(A1449)=4,1,0)</f>
        <v>0</v>
      </c>
      <c r="N1449">
        <f>IF(MONTH(A1449)=8,1,0)</f>
        <v>0</v>
      </c>
      <c r="O1449">
        <f>IF(MONTH(A1449)=9,1,0)</f>
        <v>0</v>
      </c>
      <c r="P1449">
        <f>IF(MONTH(A1449)=10,1,0)</f>
        <v>0</v>
      </c>
      <c r="Q1449">
        <f>IF(MONTH(A1449)=12,1,0)</f>
        <v>1</v>
      </c>
      <c r="R1449">
        <f>IF(WEEKDAY(A1449)&gt;=6,1,0)</f>
        <v>1</v>
      </c>
      <c r="S1449">
        <v>722.1</v>
      </c>
      <c r="T1449">
        <f>IF(MONTH(A1449)=2,1,0)</f>
        <v>0</v>
      </c>
      <c r="U1449">
        <f>IF(MONTH(A1449)=3,1,0)</f>
        <v>0</v>
      </c>
      <c r="V1449">
        <f>IF(MONTH(A1449)=5,1,0)</f>
        <v>0</v>
      </c>
      <c r="W1449">
        <f>IF(MONTH(A1449)=6,1,0)</f>
        <v>0</v>
      </c>
      <c r="X1449">
        <f>IF(MONTH(A1449)=7,1,0)</f>
        <v>0</v>
      </c>
      <c r="Y1449">
        <f>IF(MONTH(A1449)=11,1,0)</f>
        <v>0</v>
      </c>
    </row>
    <row r="1450" spans="1:25">
      <c r="A1450" s="1">
        <v>41993</v>
      </c>
      <c r="B1450">
        <v>2</v>
      </c>
      <c r="C1450">
        <v>70</v>
      </c>
      <c r="D1450">
        <v>140</v>
      </c>
      <c r="E1450">
        <v>27</v>
      </c>
      <c r="F1450">
        <v>110.65185185185182</v>
      </c>
      <c r="G1450">
        <v>2987.599999999999</v>
      </c>
      <c r="H1450">
        <v>29</v>
      </c>
      <c r="I1450">
        <v>107.84827586206893</v>
      </c>
      <c r="J1450">
        <v>3127.599999999999</v>
      </c>
      <c r="K1450">
        <v>0</v>
      </c>
      <c r="L1450">
        <v>1449</v>
      </c>
      <c r="M1450">
        <f>IF(MONTH(A1450)=4,1,0)</f>
        <v>0</v>
      </c>
      <c r="N1450">
        <f>IF(MONTH(A1450)=8,1,0)</f>
        <v>0</v>
      </c>
      <c r="O1450">
        <f>IF(MONTH(A1450)=9,1,0)</f>
        <v>0</v>
      </c>
      <c r="P1450">
        <f>IF(MONTH(A1450)=10,1,0)</f>
        <v>0</v>
      </c>
      <c r="Q1450">
        <f>IF(MONTH(A1450)=12,1,0)</f>
        <v>1</v>
      </c>
      <c r="R1450">
        <f>IF(WEEKDAY(A1450)&gt;=6,1,0)</f>
        <v>1</v>
      </c>
      <c r="S1450">
        <v>565.1</v>
      </c>
      <c r="T1450">
        <f>IF(MONTH(A1450)=2,1,0)</f>
        <v>0</v>
      </c>
      <c r="U1450">
        <f>IF(MONTH(A1450)=3,1,0)</f>
        <v>0</v>
      </c>
      <c r="V1450">
        <f>IF(MONTH(A1450)=5,1,0)</f>
        <v>0</v>
      </c>
      <c r="W1450">
        <f>IF(MONTH(A1450)=6,1,0)</f>
        <v>0</v>
      </c>
      <c r="X1450">
        <f>IF(MONTH(A1450)=7,1,0)</f>
        <v>0</v>
      </c>
      <c r="Y1450">
        <f>IF(MONTH(A1450)=11,1,0)</f>
        <v>0</v>
      </c>
    </row>
    <row r="1451" spans="1:25">
      <c r="A1451" s="1">
        <v>41994</v>
      </c>
      <c r="B1451">
        <v>0</v>
      </c>
      <c r="C1451">
        <v>0</v>
      </c>
      <c r="D1451">
        <v>0</v>
      </c>
      <c r="E1451">
        <v>13</v>
      </c>
      <c r="F1451">
        <v>107.20769230769231</v>
      </c>
      <c r="G1451">
        <v>1393.7</v>
      </c>
      <c r="H1451">
        <v>13</v>
      </c>
      <c r="I1451">
        <v>107.20769230769231</v>
      </c>
      <c r="J1451">
        <v>1393.7</v>
      </c>
      <c r="K1451">
        <v>0</v>
      </c>
      <c r="L1451">
        <v>1450</v>
      </c>
      <c r="M1451">
        <f>IF(MONTH(A1451)=4,1,0)</f>
        <v>0</v>
      </c>
      <c r="N1451">
        <f>IF(MONTH(A1451)=8,1,0)</f>
        <v>0</v>
      </c>
      <c r="O1451">
        <f>IF(MONTH(A1451)=9,1,0)</f>
        <v>0</v>
      </c>
      <c r="P1451">
        <f>IF(MONTH(A1451)=10,1,0)</f>
        <v>0</v>
      </c>
      <c r="Q1451">
        <f>IF(MONTH(A1451)=12,1,0)</f>
        <v>1</v>
      </c>
      <c r="R1451">
        <f>IF(WEEKDAY(A1451)&gt;=6,1,0)</f>
        <v>0</v>
      </c>
      <c r="S1451">
        <v>3127.599999999999</v>
      </c>
      <c r="T1451">
        <f>IF(MONTH(A1451)=2,1,0)</f>
        <v>0</v>
      </c>
      <c r="U1451">
        <f>IF(MONTH(A1451)=3,1,0)</f>
        <v>0</v>
      </c>
      <c r="V1451">
        <f>IF(MONTH(A1451)=5,1,0)</f>
        <v>0</v>
      </c>
      <c r="W1451">
        <f>IF(MONTH(A1451)=6,1,0)</f>
        <v>0</v>
      </c>
      <c r="X1451">
        <f>IF(MONTH(A1451)=7,1,0)</f>
        <v>0</v>
      </c>
      <c r="Y1451">
        <f>IF(MONTH(A1451)=11,1,0)</f>
        <v>0</v>
      </c>
    </row>
    <row r="1452" spans="1:25">
      <c r="A1452" s="1">
        <v>41995</v>
      </c>
      <c r="B1452">
        <v>0</v>
      </c>
      <c r="C1452">
        <v>0</v>
      </c>
      <c r="D1452">
        <v>0</v>
      </c>
      <c r="E1452">
        <v>2</v>
      </c>
      <c r="F1452">
        <v>84.05</v>
      </c>
      <c r="G1452">
        <v>168.1</v>
      </c>
      <c r="H1452">
        <v>2</v>
      </c>
      <c r="I1452">
        <v>84.05</v>
      </c>
      <c r="J1452">
        <v>168.1</v>
      </c>
      <c r="K1452">
        <v>0</v>
      </c>
      <c r="L1452">
        <v>1451</v>
      </c>
      <c r="M1452">
        <f>IF(MONTH(A1452)=4,1,0)</f>
        <v>0</v>
      </c>
      <c r="N1452">
        <f>IF(MONTH(A1452)=8,1,0)</f>
        <v>0</v>
      </c>
      <c r="O1452">
        <f>IF(MONTH(A1452)=9,1,0)</f>
        <v>0</v>
      </c>
      <c r="P1452">
        <f>IF(MONTH(A1452)=10,1,0)</f>
        <v>0</v>
      </c>
      <c r="Q1452">
        <f>IF(MONTH(A1452)=12,1,0)</f>
        <v>1</v>
      </c>
      <c r="R1452">
        <f>IF(WEEKDAY(A1452)&gt;=6,1,0)</f>
        <v>0</v>
      </c>
      <c r="S1452">
        <v>1393.7</v>
      </c>
      <c r="T1452">
        <f>IF(MONTH(A1452)=2,1,0)</f>
        <v>0</v>
      </c>
      <c r="U1452">
        <f>IF(MONTH(A1452)=3,1,0)</f>
        <v>0</v>
      </c>
      <c r="V1452">
        <f>IF(MONTH(A1452)=5,1,0)</f>
        <v>0</v>
      </c>
      <c r="W1452">
        <f>IF(MONTH(A1452)=6,1,0)</f>
        <v>0</v>
      </c>
      <c r="X1452">
        <f>IF(MONTH(A1452)=7,1,0)</f>
        <v>0</v>
      </c>
      <c r="Y1452">
        <f>IF(MONTH(A1452)=11,1,0)</f>
        <v>0</v>
      </c>
    </row>
    <row r="1453" spans="1:25">
      <c r="A1453" s="1">
        <v>41996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1452</v>
      </c>
      <c r="M1453">
        <f>IF(MONTH(A1453)=4,1,0)</f>
        <v>0</v>
      </c>
      <c r="N1453">
        <f>IF(MONTH(A1453)=8,1,0)</f>
        <v>0</v>
      </c>
      <c r="O1453">
        <f>IF(MONTH(A1453)=9,1,0)</f>
        <v>0</v>
      </c>
      <c r="P1453">
        <f>IF(MONTH(A1453)=10,1,0)</f>
        <v>0</v>
      </c>
      <c r="Q1453">
        <f>IF(MONTH(A1453)=12,1,0)</f>
        <v>1</v>
      </c>
      <c r="R1453">
        <f>IF(WEEKDAY(A1453)&gt;=6,1,0)</f>
        <v>0</v>
      </c>
      <c r="S1453">
        <v>168.1</v>
      </c>
      <c r="T1453">
        <f>IF(MONTH(A1453)=2,1,0)</f>
        <v>0</v>
      </c>
      <c r="U1453">
        <f>IF(MONTH(A1453)=3,1,0)</f>
        <v>0</v>
      </c>
      <c r="V1453">
        <f>IF(MONTH(A1453)=5,1,0)</f>
        <v>0</v>
      </c>
      <c r="W1453">
        <f>IF(MONTH(A1453)=6,1,0)</f>
        <v>0</v>
      </c>
      <c r="X1453">
        <f>IF(MONTH(A1453)=7,1,0)</f>
        <v>0</v>
      </c>
      <c r="Y1453">
        <f>IF(MONTH(A1453)=11,1,0)</f>
        <v>0</v>
      </c>
    </row>
    <row r="1454" spans="1:25">
      <c r="A1454" s="1">
        <v>41997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1453</v>
      </c>
      <c r="M1454">
        <f>IF(MONTH(A1454)=4,1,0)</f>
        <v>0</v>
      </c>
      <c r="N1454">
        <f>IF(MONTH(A1454)=8,1,0)</f>
        <v>0</v>
      </c>
      <c r="O1454">
        <f>IF(MONTH(A1454)=9,1,0)</f>
        <v>0</v>
      </c>
      <c r="P1454">
        <f>IF(MONTH(A1454)=10,1,0)</f>
        <v>0</v>
      </c>
      <c r="Q1454">
        <f>IF(MONTH(A1454)=12,1,0)</f>
        <v>1</v>
      </c>
      <c r="R1454">
        <f>IF(WEEKDAY(A1454)&gt;=6,1,0)</f>
        <v>0</v>
      </c>
      <c r="S1454">
        <v>0</v>
      </c>
      <c r="T1454">
        <f>IF(MONTH(A1454)=2,1,0)</f>
        <v>0</v>
      </c>
      <c r="U1454">
        <f>IF(MONTH(A1454)=3,1,0)</f>
        <v>0</v>
      </c>
      <c r="V1454">
        <f>IF(MONTH(A1454)=5,1,0)</f>
        <v>0</v>
      </c>
      <c r="W1454">
        <f>IF(MONTH(A1454)=6,1,0)</f>
        <v>0</v>
      </c>
      <c r="X1454">
        <f>IF(MONTH(A1454)=7,1,0)</f>
        <v>0</v>
      </c>
      <c r="Y1454">
        <f>IF(MONTH(A1454)=11,1,0)</f>
        <v>0</v>
      </c>
    </row>
    <row r="1455" spans="1:25">
      <c r="A1455" s="1">
        <v>41998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1454</v>
      </c>
      <c r="M1455">
        <f>IF(MONTH(A1455)=4,1,0)</f>
        <v>0</v>
      </c>
      <c r="N1455">
        <f>IF(MONTH(A1455)=8,1,0)</f>
        <v>0</v>
      </c>
      <c r="O1455">
        <f>IF(MONTH(A1455)=9,1,0)</f>
        <v>0</v>
      </c>
      <c r="P1455">
        <f>IF(MONTH(A1455)=10,1,0)</f>
        <v>0</v>
      </c>
      <c r="Q1455">
        <f>IF(MONTH(A1455)=12,1,0)</f>
        <v>1</v>
      </c>
      <c r="R1455">
        <f>IF(WEEKDAY(A1455)&gt;=6,1,0)</f>
        <v>0</v>
      </c>
      <c r="S1455">
        <v>0</v>
      </c>
      <c r="T1455">
        <f>IF(MONTH(A1455)=2,1,0)</f>
        <v>0</v>
      </c>
      <c r="U1455">
        <f>IF(MONTH(A1455)=3,1,0)</f>
        <v>0</v>
      </c>
      <c r="V1455">
        <f>IF(MONTH(A1455)=5,1,0)</f>
        <v>0</v>
      </c>
      <c r="W1455">
        <f>IF(MONTH(A1455)=6,1,0)</f>
        <v>0</v>
      </c>
      <c r="X1455">
        <f>IF(MONTH(A1455)=7,1,0)</f>
        <v>0</v>
      </c>
      <c r="Y1455">
        <f>IF(MONTH(A1455)=11,1,0)</f>
        <v>0</v>
      </c>
    </row>
    <row r="1456" spans="1:25">
      <c r="A1456" s="1">
        <v>41999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1455</v>
      </c>
      <c r="M1456">
        <f>IF(MONTH(A1456)=4,1,0)</f>
        <v>0</v>
      </c>
      <c r="N1456">
        <f>IF(MONTH(A1456)=8,1,0)</f>
        <v>0</v>
      </c>
      <c r="O1456">
        <f>IF(MONTH(A1456)=9,1,0)</f>
        <v>0</v>
      </c>
      <c r="P1456">
        <f>IF(MONTH(A1456)=10,1,0)</f>
        <v>0</v>
      </c>
      <c r="Q1456">
        <f>IF(MONTH(A1456)=12,1,0)</f>
        <v>1</v>
      </c>
      <c r="R1456">
        <f>IF(WEEKDAY(A1456)&gt;=6,1,0)</f>
        <v>1</v>
      </c>
      <c r="S1456">
        <v>0</v>
      </c>
      <c r="T1456">
        <f>IF(MONTH(A1456)=2,1,0)</f>
        <v>0</v>
      </c>
      <c r="U1456">
        <f>IF(MONTH(A1456)=3,1,0)</f>
        <v>0</v>
      </c>
      <c r="V1456">
        <f>IF(MONTH(A1456)=5,1,0)</f>
        <v>0</v>
      </c>
      <c r="W1456">
        <f>IF(MONTH(A1456)=6,1,0)</f>
        <v>0</v>
      </c>
      <c r="X1456">
        <f>IF(MONTH(A1456)=7,1,0)</f>
        <v>0</v>
      </c>
      <c r="Y1456">
        <f>IF(MONTH(A1456)=11,1,0)</f>
        <v>0</v>
      </c>
    </row>
    <row r="1457" spans="1:25">
      <c r="A1457" s="1">
        <v>42000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1456</v>
      </c>
      <c r="M1457">
        <f>IF(MONTH(A1457)=4,1,0)</f>
        <v>0</v>
      </c>
      <c r="N1457">
        <f>IF(MONTH(A1457)=8,1,0)</f>
        <v>0</v>
      </c>
      <c r="O1457">
        <f>IF(MONTH(A1457)=9,1,0)</f>
        <v>0</v>
      </c>
      <c r="P1457">
        <f>IF(MONTH(A1457)=10,1,0)</f>
        <v>0</v>
      </c>
      <c r="Q1457">
        <f>IF(MONTH(A1457)=12,1,0)</f>
        <v>1</v>
      </c>
      <c r="R1457">
        <f>IF(WEEKDAY(A1457)&gt;=6,1,0)</f>
        <v>1</v>
      </c>
      <c r="S1457">
        <v>0</v>
      </c>
      <c r="T1457">
        <f>IF(MONTH(A1457)=2,1,0)</f>
        <v>0</v>
      </c>
      <c r="U1457">
        <f>IF(MONTH(A1457)=3,1,0)</f>
        <v>0</v>
      </c>
      <c r="V1457">
        <f>IF(MONTH(A1457)=5,1,0)</f>
        <v>0</v>
      </c>
      <c r="W1457">
        <f>IF(MONTH(A1457)=6,1,0)</f>
        <v>0</v>
      </c>
      <c r="X1457">
        <f>IF(MONTH(A1457)=7,1,0)</f>
        <v>0</v>
      </c>
      <c r="Y1457">
        <f>IF(MONTH(A1457)=11,1,0)</f>
        <v>0</v>
      </c>
    </row>
    <row r="1458" spans="1:25">
      <c r="A1458" s="1">
        <v>42001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1457</v>
      </c>
      <c r="M1458">
        <f>IF(MONTH(A1458)=4,1,0)</f>
        <v>0</v>
      </c>
      <c r="N1458">
        <f>IF(MONTH(A1458)=8,1,0)</f>
        <v>0</v>
      </c>
      <c r="O1458">
        <f>IF(MONTH(A1458)=9,1,0)</f>
        <v>0</v>
      </c>
      <c r="P1458">
        <f>IF(MONTH(A1458)=10,1,0)</f>
        <v>0</v>
      </c>
      <c r="Q1458">
        <f>IF(MONTH(A1458)=12,1,0)</f>
        <v>1</v>
      </c>
      <c r="R1458">
        <f>IF(WEEKDAY(A1458)&gt;=6,1,0)</f>
        <v>0</v>
      </c>
      <c r="S1458">
        <v>0</v>
      </c>
      <c r="T1458">
        <f>IF(MONTH(A1458)=2,1,0)</f>
        <v>0</v>
      </c>
      <c r="U1458">
        <f>IF(MONTH(A1458)=3,1,0)</f>
        <v>0</v>
      </c>
      <c r="V1458">
        <f>IF(MONTH(A1458)=5,1,0)</f>
        <v>0</v>
      </c>
      <c r="W1458">
        <f>IF(MONTH(A1458)=6,1,0)</f>
        <v>0</v>
      </c>
      <c r="X1458">
        <f>IF(MONTH(A1458)=7,1,0)</f>
        <v>0</v>
      </c>
      <c r="Y1458">
        <f>IF(MONTH(A1458)=11,1,0)</f>
        <v>0</v>
      </c>
    </row>
    <row r="1459" spans="1:25">
      <c r="A1459" s="1">
        <v>42002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1458</v>
      </c>
      <c r="M1459">
        <f>IF(MONTH(A1459)=4,1,0)</f>
        <v>0</v>
      </c>
      <c r="N1459">
        <f>IF(MONTH(A1459)=8,1,0)</f>
        <v>0</v>
      </c>
      <c r="O1459">
        <f>IF(MONTH(A1459)=9,1,0)</f>
        <v>0</v>
      </c>
      <c r="P1459">
        <f>IF(MONTH(A1459)=10,1,0)</f>
        <v>0</v>
      </c>
      <c r="Q1459">
        <f>IF(MONTH(A1459)=12,1,0)</f>
        <v>1</v>
      </c>
      <c r="R1459">
        <f>IF(WEEKDAY(A1459)&gt;=6,1,0)</f>
        <v>0</v>
      </c>
      <c r="S1459">
        <v>0</v>
      </c>
      <c r="T1459">
        <f>IF(MONTH(A1459)=2,1,0)</f>
        <v>0</v>
      </c>
      <c r="U1459">
        <f>IF(MONTH(A1459)=3,1,0)</f>
        <v>0</v>
      </c>
      <c r="V1459">
        <f>IF(MONTH(A1459)=5,1,0)</f>
        <v>0</v>
      </c>
      <c r="W1459">
        <f>IF(MONTH(A1459)=6,1,0)</f>
        <v>0</v>
      </c>
      <c r="X1459">
        <f>IF(MONTH(A1459)=7,1,0)</f>
        <v>0</v>
      </c>
      <c r="Y1459">
        <f>IF(MONTH(A1459)=11,1,0)</f>
        <v>0</v>
      </c>
    </row>
    <row r="1460" spans="1:25">
      <c r="A1460" s="1">
        <v>42003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1459</v>
      </c>
      <c r="M1460">
        <f>IF(MONTH(A1460)=4,1,0)</f>
        <v>0</v>
      </c>
      <c r="N1460">
        <f>IF(MONTH(A1460)=8,1,0)</f>
        <v>0</v>
      </c>
      <c r="O1460">
        <f>IF(MONTH(A1460)=9,1,0)</f>
        <v>0</v>
      </c>
      <c r="P1460">
        <f>IF(MONTH(A1460)=10,1,0)</f>
        <v>0</v>
      </c>
      <c r="Q1460">
        <f>IF(MONTH(A1460)=12,1,0)</f>
        <v>1</v>
      </c>
      <c r="R1460">
        <f>IF(WEEKDAY(A1460)&gt;=6,1,0)</f>
        <v>0</v>
      </c>
      <c r="S1460">
        <v>0</v>
      </c>
      <c r="T1460">
        <f>IF(MONTH(A1460)=2,1,0)</f>
        <v>0</v>
      </c>
      <c r="U1460">
        <f>IF(MONTH(A1460)=3,1,0)</f>
        <v>0</v>
      </c>
      <c r="V1460">
        <f>IF(MONTH(A1460)=5,1,0)</f>
        <v>0</v>
      </c>
      <c r="W1460">
        <f>IF(MONTH(A1460)=6,1,0)</f>
        <v>0</v>
      </c>
      <c r="X1460">
        <f>IF(MONTH(A1460)=7,1,0)</f>
        <v>0</v>
      </c>
      <c r="Y1460">
        <f>IF(MONTH(A1460)=11,1,0)</f>
        <v>0</v>
      </c>
    </row>
    <row r="1461" spans="1:25">
      <c r="A1461" s="1">
        <v>42004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1460</v>
      </c>
      <c r="M1461">
        <f>IF(MONTH(A1461)=4,1,0)</f>
        <v>0</v>
      </c>
      <c r="N1461">
        <f>IF(MONTH(A1461)=8,1,0)</f>
        <v>0</v>
      </c>
      <c r="O1461">
        <f>IF(MONTH(A1461)=9,1,0)</f>
        <v>0</v>
      </c>
      <c r="P1461">
        <f>IF(MONTH(A1461)=10,1,0)</f>
        <v>0</v>
      </c>
      <c r="Q1461">
        <f>IF(MONTH(A1461)=12,1,0)</f>
        <v>1</v>
      </c>
      <c r="R1461">
        <f>IF(WEEKDAY(A1461)&gt;=6,1,0)</f>
        <v>0</v>
      </c>
      <c r="S1461">
        <v>0</v>
      </c>
      <c r="T1461">
        <f>IF(MONTH(A1461)=2,1,0)</f>
        <v>0</v>
      </c>
      <c r="U1461">
        <f>IF(MONTH(A1461)=3,1,0)</f>
        <v>0</v>
      </c>
      <c r="V1461">
        <f>IF(MONTH(A1461)=5,1,0)</f>
        <v>0</v>
      </c>
      <c r="W1461">
        <f>IF(MONTH(A1461)=6,1,0)</f>
        <v>0</v>
      </c>
      <c r="X1461">
        <f>IF(MONTH(A1461)=7,1,0)</f>
        <v>0</v>
      </c>
      <c r="Y1461">
        <f>IF(MONTH(A1461)=11,1,0)</f>
        <v>0</v>
      </c>
    </row>
    <row r="1462" spans="1:25">
      <c r="A1462" s="1">
        <v>42005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1461</v>
      </c>
      <c r="M1462">
        <f>IF(MONTH(A1462)=4,1,0)</f>
        <v>0</v>
      </c>
      <c r="N1462">
        <f>IF(MONTH(A1462)=8,1,0)</f>
        <v>0</v>
      </c>
      <c r="O1462">
        <f>IF(MONTH(A1462)=9,1,0)</f>
        <v>0</v>
      </c>
      <c r="P1462">
        <f>IF(MONTH(A1462)=10,1,0)</f>
        <v>0</v>
      </c>
      <c r="Q1462">
        <f>IF(MONTH(A1462)=12,1,0)</f>
        <v>0</v>
      </c>
      <c r="R1462">
        <f>IF(WEEKDAY(A1462)&gt;=6,1,0)</f>
        <v>0</v>
      </c>
      <c r="S1462">
        <v>0</v>
      </c>
      <c r="T1462">
        <f>IF(MONTH(A1462)=2,1,0)</f>
        <v>0</v>
      </c>
      <c r="U1462">
        <f>IF(MONTH(A1462)=3,1,0)</f>
        <v>0</v>
      </c>
      <c r="V1462">
        <f>IF(MONTH(A1462)=5,1,0)</f>
        <v>0</v>
      </c>
      <c r="W1462">
        <f>IF(MONTH(A1462)=6,1,0)</f>
        <v>0</v>
      </c>
      <c r="X1462">
        <f>IF(MONTH(A1462)=7,1,0)</f>
        <v>0</v>
      </c>
      <c r="Y1462">
        <f>IF(MONTH(A1462)=11,1,0)</f>
        <v>0</v>
      </c>
    </row>
    <row r="1463" spans="1:25">
      <c r="A1463" s="1">
        <v>42006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1462</v>
      </c>
      <c r="M1463">
        <f>IF(MONTH(A1463)=4,1,0)</f>
        <v>0</v>
      </c>
      <c r="N1463">
        <f>IF(MONTH(A1463)=8,1,0)</f>
        <v>0</v>
      </c>
      <c r="O1463">
        <f>IF(MONTH(A1463)=9,1,0)</f>
        <v>0</v>
      </c>
      <c r="P1463">
        <f>IF(MONTH(A1463)=10,1,0)</f>
        <v>0</v>
      </c>
      <c r="Q1463">
        <f>IF(MONTH(A1463)=12,1,0)</f>
        <v>0</v>
      </c>
      <c r="R1463">
        <f>IF(WEEKDAY(A1463)&gt;=6,1,0)</f>
        <v>1</v>
      </c>
      <c r="S1463">
        <v>0</v>
      </c>
      <c r="T1463">
        <f>IF(MONTH(A1463)=2,1,0)</f>
        <v>0</v>
      </c>
      <c r="U1463">
        <f>IF(MONTH(A1463)=3,1,0)</f>
        <v>0</v>
      </c>
      <c r="V1463">
        <f>IF(MONTH(A1463)=5,1,0)</f>
        <v>0</v>
      </c>
      <c r="W1463">
        <f>IF(MONTH(A1463)=6,1,0)</f>
        <v>0</v>
      </c>
      <c r="X1463">
        <f>IF(MONTH(A1463)=7,1,0)</f>
        <v>0</v>
      </c>
      <c r="Y1463">
        <f>IF(MONTH(A1463)=11,1,0)</f>
        <v>0</v>
      </c>
    </row>
    <row r="1464" spans="1:25">
      <c r="A1464" s="1">
        <v>42007</v>
      </c>
      <c r="B1464">
        <v>3</v>
      </c>
      <c r="C1464">
        <v>92.333333333333329</v>
      </c>
      <c r="D1464">
        <v>277</v>
      </c>
      <c r="E1464">
        <v>3</v>
      </c>
      <c r="F1464">
        <v>86.033333333333346</v>
      </c>
      <c r="G1464">
        <v>258.10000000000002</v>
      </c>
      <c r="H1464">
        <v>6</v>
      </c>
      <c r="I1464">
        <v>89.183333333333337</v>
      </c>
      <c r="J1464">
        <v>535.1</v>
      </c>
      <c r="K1464">
        <v>0</v>
      </c>
      <c r="L1464">
        <v>1463</v>
      </c>
      <c r="M1464">
        <f>IF(MONTH(A1464)=4,1,0)</f>
        <v>0</v>
      </c>
      <c r="N1464">
        <f>IF(MONTH(A1464)=8,1,0)</f>
        <v>0</v>
      </c>
      <c r="O1464">
        <f>IF(MONTH(A1464)=9,1,0)</f>
        <v>0</v>
      </c>
      <c r="P1464">
        <f>IF(MONTH(A1464)=10,1,0)</f>
        <v>0</v>
      </c>
      <c r="Q1464">
        <f>IF(MONTH(A1464)=12,1,0)</f>
        <v>0</v>
      </c>
      <c r="R1464">
        <f>IF(WEEKDAY(A1464)&gt;=6,1,0)</f>
        <v>1</v>
      </c>
      <c r="S1464">
        <v>0</v>
      </c>
      <c r="T1464">
        <f>IF(MONTH(A1464)=2,1,0)</f>
        <v>0</v>
      </c>
      <c r="U1464">
        <f>IF(MONTH(A1464)=3,1,0)</f>
        <v>0</v>
      </c>
      <c r="V1464">
        <f>IF(MONTH(A1464)=5,1,0)</f>
        <v>0</v>
      </c>
      <c r="W1464">
        <f>IF(MONTH(A1464)=6,1,0)</f>
        <v>0</v>
      </c>
      <c r="X1464">
        <f>IF(MONTH(A1464)=7,1,0)</f>
        <v>0</v>
      </c>
      <c r="Y1464">
        <f>IF(MONTH(A1464)=11,1,0)</f>
        <v>0</v>
      </c>
    </row>
    <row r="1465" spans="1:25">
      <c r="A1465" s="1">
        <v>42008</v>
      </c>
      <c r="B1465">
        <v>29</v>
      </c>
      <c r="C1465">
        <v>99</v>
      </c>
      <c r="D1465">
        <v>2871</v>
      </c>
      <c r="E1465">
        <v>1</v>
      </c>
      <c r="F1465">
        <v>70</v>
      </c>
      <c r="G1465">
        <v>70</v>
      </c>
      <c r="H1465">
        <v>30</v>
      </c>
      <c r="I1465">
        <v>98.033333333333331</v>
      </c>
      <c r="J1465">
        <v>2941</v>
      </c>
      <c r="K1465">
        <v>0</v>
      </c>
      <c r="L1465">
        <v>1464</v>
      </c>
      <c r="M1465">
        <f>IF(MONTH(A1465)=4,1,0)</f>
        <v>0</v>
      </c>
      <c r="N1465">
        <f>IF(MONTH(A1465)=8,1,0)</f>
        <v>0</v>
      </c>
      <c r="O1465">
        <f>IF(MONTH(A1465)=9,1,0)</f>
        <v>0</v>
      </c>
      <c r="P1465">
        <f>IF(MONTH(A1465)=10,1,0)</f>
        <v>0</v>
      </c>
      <c r="Q1465">
        <f>IF(MONTH(A1465)=12,1,0)</f>
        <v>0</v>
      </c>
      <c r="R1465">
        <f>IF(WEEKDAY(A1465)&gt;=6,1,0)</f>
        <v>0</v>
      </c>
      <c r="S1465">
        <v>535.1</v>
      </c>
      <c r="T1465">
        <f>IF(MONTH(A1465)=2,1,0)</f>
        <v>0</v>
      </c>
      <c r="U1465">
        <f>IF(MONTH(A1465)=3,1,0)</f>
        <v>0</v>
      </c>
      <c r="V1465">
        <f>IF(MONTH(A1465)=5,1,0)</f>
        <v>0</v>
      </c>
      <c r="W1465">
        <f>IF(MONTH(A1465)=6,1,0)</f>
        <v>0</v>
      </c>
      <c r="X1465">
        <f>IF(MONTH(A1465)=7,1,0)</f>
        <v>0</v>
      </c>
      <c r="Y1465">
        <f>IF(MONTH(A1465)=11,1,0)</f>
        <v>0</v>
      </c>
    </row>
    <row r="1466" spans="1:25">
      <c r="A1466" s="1">
        <v>42009</v>
      </c>
      <c r="B1466">
        <v>59</v>
      </c>
      <c r="C1466">
        <v>128.66101694915255</v>
      </c>
      <c r="D1466">
        <v>7591</v>
      </c>
      <c r="E1466">
        <v>4</v>
      </c>
      <c r="F1466">
        <v>77.025000000000006</v>
      </c>
      <c r="G1466">
        <v>308.10000000000002</v>
      </c>
      <c r="H1466">
        <v>63</v>
      </c>
      <c r="I1466">
        <v>125.38253968253969</v>
      </c>
      <c r="J1466">
        <v>7899.1</v>
      </c>
      <c r="K1466">
        <v>0</v>
      </c>
      <c r="L1466">
        <v>1465</v>
      </c>
      <c r="M1466">
        <f>IF(MONTH(A1466)=4,1,0)</f>
        <v>0</v>
      </c>
      <c r="N1466">
        <f>IF(MONTH(A1466)=8,1,0)</f>
        <v>0</v>
      </c>
      <c r="O1466">
        <f>IF(MONTH(A1466)=9,1,0)</f>
        <v>0</v>
      </c>
      <c r="P1466">
        <f>IF(MONTH(A1466)=10,1,0)</f>
        <v>0</v>
      </c>
      <c r="Q1466">
        <f>IF(MONTH(A1466)=12,1,0)</f>
        <v>0</v>
      </c>
      <c r="R1466">
        <f>IF(WEEKDAY(A1466)&gt;=6,1,0)</f>
        <v>0</v>
      </c>
      <c r="S1466">
        <v>2941</v>
      </c>
      <c r="T1466">
        <f>IF(MONTH(A1466)=2,1,0)</f>
        <v>0</v>
      </c>
      <c r="U1466">
        <f>IF(MONTH(A1466)=3,1,0)</f>
        <v>0</v>
      </c>
      <c r="V1466">
        <f>IF(MONTH(A1466)=5,1,0)</f>
        <v>0</v>
      </c>
      <c r="W1466">
        <f>IF(MONTH(A1466)=6,1,0)</f>
        <v>0</v>
      </c>
      <c r="X1466">
        <f>IF(MONTH(A1466)=7,1,0)</f>
        <v>0</v>
      </c>
      <c r="Y1466">
        <f>IF(MONTH(A1466)=11,1,0)</f>
        <v>0</v>
      </c>
    </row>
    <row r="1467" spans="1:25">
      <c r="A1467" s="1">
        <v>42010</v>
      </c>
      <c r="B1467">
        <v>61</v>
      </c>
      <c r="C1467">
        <v>128.67213114754099</v>
      </c>
      <c r="D1467">
        <v>7849</v>
      </c>
      <c r="E1467">
        <v>3</v>
      </c>
      <c r="F1467">
        <v>70</v>
      </c>
      <c r="G1467">
        <v>210</v>
      </c>
      <c r="H1467">
        <v>64</v>
      </c>
      <c r="I1467">
        <v>125.921875</v>
      </c>
      <c r="J1467">
        <v>8059</v>
      </c>
      <c r="K1467">
        <v>0</v>
      </c>
      <c r="L1467">
        <v>1466</v>
      </c>
      <c r="M1467">
        <f>IF(MONTH(A1467)=4,1,0)</f>
        <v>0</v>
      </c>
      <c r="N1467">
        <f>IF(MONTH(A1467)=8,1,0)</f>
        <v>0</v>
      </c>
      <c r="O1467">
        <f>IF(MONTH(A1467)=9,1,0)</f>
        <v>0</v>
      </c>
      <c r="P1467">
        <f>IF(MONTH(A1467)=10,1,0)</f>
        <v>0</v>
      </c>
      <c r="Q1467">
        <f>IF(MONTH(A1467)=12,1,0)</f>
        <v>0</v>
      </c>
      <c r="R1467">
        <f>IF(WEEKDAY(A1467)&gt;=6,1,0)</f>
        <v>0</v>
      </c>
      <c r="S1467">
        <v>7899.1</v>
      </c>
      <c r="T1467">
        <f>IF(MONTH(A1467)=2,1,0)</f>
        <v>0</v>
      </c>
      <c r="U1467">
        <f>IF(MONTH(A1467)=3,1,0)</f>
        <v>0</v>
      </c>
      <c r="V1467">
        <f>IF(MONTH(A1467)=5,1,0)</f>
        <v>0</v>
      </c>
      <c r="W1467">
        <f>IF(MONTH(A1467)=6,1,0)</f>
        <v>0</v>
      </c>
      <c r="X1467">
        <f>IF(MONTH(A1467)=7,1,0)</f>
        <v>0</v>
      </c>
      <c r="Y1467">
        <f>IF(MONTH(A1467)=11,1,0)</f>
        <v>0</v>
      </c>
    </row>
    <row r="1468" spans="1:25">
      <c r="A1468" s="1">
        <v>42011</v>
      </c>
      <c r="B1468">
        <v>77</v>
      </c>
      <c r="C1468">
        <v>132.64935064935065</v>
      </c>
      <c r="D1468">
        <v>10214</v>
      </c>
      <c r="E1468">
        <v>8</v>
      </c>
      <c r="F1468">
        <v>91.175000000000011</v>
      </c>
      <c r="G1468">
        <v>729.40000000000009</v>
      </c>
      <c r="H1468">
        <v>85</v>
      </c>
      <c r="I1468">
        <v>128.74588235294118</v>
      </c>
      <c r="J1468">
        <v>10943.4</v>
      </c>
      <c r="K1468">
        <v>0</v>
      </c>
      <c r="L1468">
        <v>1467</v>
      </c>
      <c r="M1468">
        <f>IF(MONTH(A1468)=4,1,0)</f>
        <v>0</v>
      </c>
      <c r="N1468">
        <f>IF(MONTH(A1468)=8,1,0)</f>
        <v>0</v>
      </c>
      <c r="O1468">
        <f>IF(MONTH(A1468)=9,1,0)</f>
        <v>0</v>
      </c>
      <c r="P1468">
        <f>IF(MONTH(A1468)=10,1,0)</f>
        <v>0</v>
      </c>
      <c r="Q1468">
        <f>IF(MONTH(A1468)=12,1,0)</f>
        <v>0</v>
      </c>
      <c r="R1468">
        <f>IF(WEEKDAY(A1468)&gt;=6,1,0)</f>
        <v>0</v>
      </c>
      <c r="S1468">
        <v>8059</v>
      </c>
      <c r="T1468">
        <f>IF(MONTH(A1468)=2,1,0)</f>
        <v>0</v>
      </c>
      <c r="U1468">
        <f>IF(MONTH(A1468)=3,1,0)</f>
        <v>0</v>
      </c>
      <c r="V1468">
        <f>IF(MONTH(A1468)=5,1,0)</f>
        <v>0</v>
      </c>
      <c r="W1468">
        <f>IF(MONTH(A1468)=6,1,0)</f>
        <v>0</v>
      </c>
      <c r="X1468">
        <f>IF(MONTH(A1468)=7,1,0)</f>
        <v>0</v>
      </c>
      <c r="Y1468">
        <f>IF(MONTH(A1468)=11,1,0)</f>
        <v>0</v>
      </c>
    </row>
    <row r="1469" spans="1:25">
      <c r="A1469" s="1">
        <v>42012</v>
      </c>
      <c r="B1469">
        <v>41</v>
      </c>
      <c r="C1469">
        <v>128.7560975609756</v>
      </c>
      <c r="D1469">
        <v>5279</v>
      </c>
      <c r="E1469">
        <v>9</v>
      </c>
      <c r="F1469">
        <v>82.677777777777777</v>
      </c>
      <c r="G1469">
        <v>744.1</v>
      </c>
      <c r="H1469">
        <v>50</v>
      </c>
      <c r="I1469">
        <v>120.462</v>
      </c>
      <c r="J1469">
        <v>6023.1</v>
      </c>
      <c r="K1469">
        <v>0</v>
      </c>
      <c r="L1469">
        <v>1468</v>
      </c>
      <c r="M1469">
        <f>IF(MONTH(A1469)=4,1,0)</f>
        <v>0</v>
      </c>
      <c r="N1469">
        <f>IF(MONTH(A1469)=8,1,0)</f>
        <v>0</v>
      </c>
      <c r="O1469">
        <f>IF(MONTH(A1469)=9,1,0)</f>
        <v>0</v>
      </c>
      <c r="P1469">
        <f>IF(MONTH(A1469)=10,1,0)</f>
        <v>0</v>
      </c>
      <c r="Q1469">
        <f>IF(MONTH(A1469)=12,1,0)</f>
        <v>0</v>
      </c>
      <c r="R1469">
        <f>IF(WEEKDAY(A1469)&gt;=6,1,0)</f>
        <v>0</v>
      </c>
      <c r="S1469">
        <v>10943.4</v>
      </c>
      <c r="T1469">
        <f>IF(MONTH(A1469)=2,1,0)</f>
        <v>0</v>
      </c>
      <c r="U1469">
        <f>IF(MONTH(A1469)=3,1,0)</f>
        <v>0</v>
      </c>
      <c r="V1469">
        <f>IF(MONTH(A1469)=5,1,0)</f>
        <v>0</v>
      </c>
      <c r="W1469">
        <f>IF(MONTH(A1469)=6,1,0)</f>
        <v>0</v>
      </c>
      <c r="X1469">
        <f>IF(MONTH(A1469)=7,1,0)</f>
        <v>0</v>
      </c>
      <c r="Y1469">
        <f>IF(MONTH(A1469)=11,1,0)</f>
        <v>0</v>
      </c>
    </row>
    <row r="1470" spans="1:25">
      <c r="A1470" s="1">
        <v>42013</v>
      </c>
      <c r="B1470">
        <v>66</v>
      </c>
      <c r="C1470">
        <v>126.27272727272727</v>
      </c>
      <c r="D1470">
        <v>8334</v>
      </c>
      <c r="E1470">
        <v>8</v>
      </c>
      <c r="F1470">
        <v>93.375</v>
      </c>
      <c r="G1470">
        <v>747</v>
      </c>
      <c r="H1470">
        <v>74</v>
      </c>
      <c r="I1470">
        <v>122.71621621621621</v>
      </c>
      <c r="J1470">
        <v>9081</v>
      </c>
      <c r="K1470">
        <v>0</v>
      </c>
      <c r="L1470">
        <v>1469</v>
      </c>
      <c r="M1470">
        <f>IF(MONTH(A1470)=4,1,0)</f>
        <v>0</v>
      </c>
      <c r="N1470">
        <f>IF(MONTH(A1470)=8,1,0)</f>
        <v>0</v>
      </c>
      <c r="O1470">
        <f>IF(MONTH(A1470)=9,1,0)</f>
        <v>0</v>
      </c>
      <c r="P1470">
        <f>IF(MONTH(A1470)=10,1,0)</f>
        <v>0</v>
      </c>
      <c r="Q1470">
        <f>IF(MONTH(A1470)=12,1,0)</f>
        <v>0</v>
      </c>
      <c r="R1470">
        <f>IF(WEEKDAY(A1470)&gt;=6,1,0)</f>
        <v>1</v>
      </c>
      <c r="S1470">
        <v>6023.1</v>
      </c>
      <c r="T1470">
        <f>IF(MONTH(A1470)=2,1,0)</f>
        <v>0</v>
      </c>
      <c r="U1470">
        <f>IF(MONTH(A1470)=3,1,0)</f>
        <v>0</v>
      </c>
      <c r="V1470">
        <f>IF(MONTH(A1470)=5,1,0)</f>
        <v>0</v>
      </c>
      <c r="W1470">
        <f>IF(MONTH(A1470)=6,1,0)</f>
        <v>0</v>
      </c>
      <c r="X1470">
        <f>IF(MONTH(A1470)=7,1,0)</f>
        <v>0</v>
      </c>
      <c r="Y1470">
        <f>IF(MONTH(A1470)=11,1,0)</f>
        <v>0</v>
      </c>
    </row>
    <row r="1471" spans="1:25">
      <c r="A1471" s="1">
        <v>42014</v>
      </c>
      <c r="B1471">
        <v>31</v>
      </c>
      <c r="C1471">
        <v>128.67741935483872</v>
      </c>
      <c r="D1471">
        <v>3989</v>
      </c>
      <c r="E1471">
        <v>10</v>
      </c>
      <c r="F1471">
        <v>108.94000000000001</v>
      </c>
      <c r="G1471">
        <v>1089.4000000000001</v>
      </c>
      <c r="H1471">
        <v>41</v>
      </c>
      <c r="I1471">
        <v>123.86341463414634</v>
      </c>
      <c r="J1471">
        <v>5078.3999999999996</v>
      </c>
      <c r="K1471">
        <v>0</v>
      </c>
      <c r="L1471">
        <v>1470</v>
      </c>
      <c r="M1471">
        <f>IF(MONTH(A1471)=4,1,0)</f>
        <v>0</v>
      </c>
      <c r="N1471">
        <f>IF(MONTH(A1471)=8,1,0)</f>
        <v>0</v>
      </c>
      <c r="O1471">
        <f>IF(MONTH(A1471)=9,1,0)</f>
        <v>0</v>
      </c>
      <c r="P1471">
        <f>IF(MONTH(A1471)=10,1,0)</f>
        <v>0</v>
      </c>
      <c r="Q1471">
        <f>IF(MONTH(A1471)=12,1,0)</f>
        <v>0</v>
      </c>
      <c r="R1471">
        <f>IF(WEEKDAY(A1471)&gt;=6,1,0)</f>
        <v>1</v>
      </c>
      <c r="S1471">
        <v>9081</v>
      </c>
      <c r="T1471">
        <f>IF(MONTH(A1471)=2,1,0)</f>
        <v>0</v>
      </c>
      <c r="U1471">
        <f>IF(MONTH(A1471)=3,1,0)</f>
        <v>0</v>
      </c>
      <c r="V1471">
        <f>IF(MONTH(A1471)=5,1,0)</f>
        <v>0</v>
      </c>
      <c r="W1471">
        <f>IF(MONTH(A1471)=6,1,0)</f>
        <v>0</v>
      </c>
      <c r="X1471">
        <f>IF(MONTH(A1471)=7,1,0)</f>
        <v>0</v>
      </c>
      <c r="Y1471">
        <f>IF(MONTH(A1471)=11,1,0)</f>
        <v>0</v>
      </c>
    </row>
    <row r="1472" spans="1:25">
      <c r="A1472" s="1">
        <v>42015</v>
      </c>
      <c r="B1472">
        <v>37</v>
      </c>
      <c r="C1472">
        <v>129</v>
      </c>
      <c r="D1472">
        <v>4773</v>
      </c>
      <c r="E1472">
        <v>7</v>
      </c>
      <c r="F1472">
        <v>76.585714285714289</v>
      </c>
      <c r="G1472">
        <v>536.1</v>
      </c>
      <c r="H1472">
        <v>44</v>
      </c>
      <c r="I1472">
        <v>120.66136363636365</v>
      </c>
      <c r="J1472">
        <v>5309.1</v>
      </c>
      <c r="K1472">
        <v>0</v>
      </c>
      <c r="L1472">
        <v>1471</v>
      </c>
      <c r="M1472">
        <f>IF(MONTH(A1472)=4,1,0)</f>
        <v>0</v>
      </c>
      <c r="N1472">
        <f>IF(MONTH(A1472)=8,1,0)</f>
        <v>0</v>
      </c>
      <c r="O1472">
        <f>IF(MONTH(A1472)=9,1,0)</f>
        <v>0</v>
      </c>
      <c r="P1472">
        <f>IF(MONTH(A1472)=10,1,0)</f>
        <v>0</v>
      </c>
      <c r="Q1472">
        <f>IF(MONTH(A1472)=12,1,0)</f>
        <v>0</v>
      </c>
      <c r="R1472">
        <f>IF(WEEKDAY(A1472)&gt;=6,1,0)</f>
        <v>0</v>
      </c>
      <c r="S1472">
        <v>5078.3999999999996</v>
      </c>
      <c r="T1472">
        <f>IF(MONTH(A1472)=2,1,0)</f>
        <v>0</v>
      </c>
      <c r="U1472">
        <f>IF(MONTH(A1472)=3,1,0)</f>
        <v>0</v>
      </c>
      <c r="V1472">
        <f>IF(MONTH(A1472)=5,1,0)</f>
        <v>0</v>
      </c>
      <c r="W1472">
        <f>IF(MONTH(A1472)=6,1,0)</f>
        <v>0</v>
      </c>
      <c r="X1472">
        <f>IF(MONTH(A1472)=7,1,0)</f>
        <v>0</v>
      </c>
      <c r="Y1472">
        <f>IF(MONTH(A1472)=11,1,0)</f>
        <v>0</v>
      </c>
    </row>
    <row r="1473" spans="1:25">
      <c r="A1473" s="1">
        <v>42016</v>
      </c>
      <c r="B1473">
        <v>42</v>
      </c>
      <c r="C1473">
        <v>126.66666666666667</v>
      </c>
      <c r="D1473">
        <v>5320</v>
      </c>
      <c r="E1473">
        <v>8</v>
      </c>
      <c r="F1473">
        <v>76.887500000000003</v>
      </c>
      <c r="G1473">
        <v>615.1</v>
      </c>
      <c r="H1473">
        <v>50</v>
      </c>
      <c r="I1473">
        <v>118.70200000000001</v>
      </c>
      <c r="J1473">
        <v>5935.1</v>
      </c>
      <c r="K1473">
        <v>0</v>
      </c>
      <c r="L1473">
        <v>1472</v>
      </c>
      <c r="M1473">
        <f>IF(MONTH(A1473)=4,1,0)</f>
        <v>0</v>
      </c>
      <c r="N1473">
        <f>IF(MONTH(A1473)=8,1,0)</f>
        <v>0</v>
      </c>
      <c r="O1473">
        <f>IF(MONTH(A1473)=9,1,0)</f>
        <v>0</v>
      </c>
      <c r="P1473">
        <f>IF(MONTH(A1473)=10,1,0)</f>
        <v>0</v>
      </c>
      <c r="Q1473">
        <f>IF(MONTH(A1473)=12,1,0)</f>
        <v>0</v>
      </c>
      <c r="R1473">
        <f>IF(WEEKDAY(A1473)&gt;=6,1,0)</f>
        <v>0</v>
      </c>
      <c r="S1473">
        <v>5309.1</v>
      </c>
      <c r="T1473">
        <f>IF(MONTH(A1473)=2,1,0)</f>
        <v>0</v>
      </c>
      <c r="U1473">
        <f>IF(MONTH(A1473)=3,1,0)</f>
        <v>0</v>
      </c>
      <c r="V1473">
        <f>IF(MONTH(A1473)=5,1,0)</f>
        <v>0</v>
      </c>
      <c r="W1473">
        <f>IF(MONTH(A1473)=6,1,0)</f>
        <v>0</v>
      </c>
      <c r="X1473">
        <f>IF(MONTH(A1473)=7,1,0)</f>
        <v>0</v>
      </c>
      <c r="Y1473">
        <f>IF(MONTH(A1473)=11,1,0)</f>
        <v>0</v>
      </c>
    </row>
    <row r="1474" spans="1:25">
      <c r="A1474" s="1">
        <v>42017</v>
      </c>
      <c r="B1474">
        <v>52</v>
      </c>
      <c r="C1474">
        <v>119.92307692307692</v>
      </c>
      <c r="D1474">
        <v>6236</v>
      </c>
      <c r="E1474">
        <v>6</v>
      </c>
      <c r="F1474">
        <v>70</v>
      </c>
      <c r="G1474">
        <v>420</v>
      </c>
      <c r="H1474">
        <v>58</v>
      </c>
      <c r="I1474">
        <v>114.75862068965517</v>
      </c>
      <c r="J1474">
        <v>6656</v>
      </c>
      <c r="K1474">
        <v>0</v>
      </c>
      <c r="L1474">
        <v>1473</v>
      </c>
      <c r="M1474">
        <f>IF(MONTH(A1474)=4,1,0)</f>
        <v>0</v>
      </c>
      <c r="N1474">
        <f>IF(MONTH(A1474)=8,1,0)</f>
        <v>0</v>
      </c>
      <c r="O1474">
        <f>IF(MONTH(A1474)=9,1,0)</f>
        <v>0</v>
      </c>
      <c r="P1474">
        <f>IF(MONTH(A1474)=10,1,0)</f>
        <v>0</v>
      </c>
      <c r="Q1474">
        <f>IF(MONTH(A1474)=12,1,0)</f>
        <v>0</v>
      </c>
      <c r="R1474">
        <f>IF(WEEKDAY(A1474)&gt;=6,1,0)</f>
        <v>0</v>
      </c>
      <c r="S1474">
        <v>5935.1</v>
      </c>
      <c r="T1474">
        <f>IF(MONTH(A1474)=2,1,0)</f>
        <v>0</v>
      </c>
      <c r="U1474">
        <f>IF(MONTH(A1474)=3,1,0)</f>
        <v>0</v>
      </c>
      <c r="V1474">
        <f>IF(MONTH(A1474)=5,1,0)</f>
        <v>0</v>
      </c>
      <c r="W1474">
        <f>IF(MONTH(A1474)=6,1,0)</f>
        <v>0</v>
      </c>
      <c r="X1474">
        <f>IF(MONTH(A1474)=7,1,0)</f>
        <v>0</v>
      </c>
      <c r="Y1474">
        <f>IF(MONTH(A1474)=11,1,0)</f>
        <v>0</v>
      </c>
    </row>
    <row r="1475" spans="1:25">
      <c r="A1475" s="1">
        <v>42018</v>
      </c>
      <c r="B1475">
        <v>38</v>
      </c>
      <c r="C1475">
        <v>128.73684210526315</v>
      </c>
      <c r="D1475">
        <v>4892</v>
      </c>
      <c r="E1475">
        <v>3</v>
      </c>
      <c r="F1475">
        <v>70</v>
      </c>
      <c r="G1475">
        <v>210</v>
      </c>
      <c r="H1475">
        <v>41</v>
      </c>
      <c r="I1475">
        <v>124.4390243902439</v>
      </c>
      <c r="J1475">
        <v>5102</v>
      </c>
      <c r="K1475">
        <v>0</v>
      </c>
      <c r="L1475">
        <v>1474</v>
      </c>
      <c r="M1475">
        <f>IF(MONTH(A1475)=4,1,0)</f>
        <v>0</v>
      </c>
      <c r="N1475">
        <f>IF(MONTH(A1475)=8,1,0)</f>
        <v>0</v>
      </c>
      <c r="O1475">
        <f>IF(MONTH(A1475)=9,1,0)</f>
        <v>0</v>
      </c>
      <c r="P1475">
        <f>IF(MONTH(A1475)=10,1,0)</f>
        <v>0</v>
      </c>
      <c r="Q1475">
        <f>IF(MONTH(A1475)=12,1,0)</f>
        <v>0</v>
      </c>
      <c r="R1475">
        <f>IF(WEEKDAY(A1475)&gt;=6,1,0)</f>
        <v>0</v>
      </c>
      <c r="S1475">
        <v>6656</v>
      </c>
      <c r="T1475">
        <f>IF(MONTH(A1475)=2,1,0)</f>
        <v>0</v>
      </c>
      <c r="U1475">
        <f>IF(MONTH(A1475)=3,1,0)</f>
        <v>0</v>
      </c>
      <c r="V1475">
        <f>IF(MONTH(A1475)=5,1,0)</f>
        <v>0</v>
      </c>
      <c r="W1475">
        <f>IF(MONTH(A1475)=6,1,0)</f>
        <v>0</v>
      </c>
      <c r="X1475">
        <f>IF(MONTH(A1475)=7,1,0)</f>
        <v>0</v>
      </c>
      <c r="Y1475">
        <f>IF(MONTH(A1475)=11,1,0)</f>
        <v>0</v>
      </c>
    </row>
    <row r="1476" spans="1:25">
      <c r="A1476" s="1">
        <v>42019</v>
      </c>
      <c r="B1476">
        <v>21</v>
      </c>
      <c r="C1476">
        <v>139.33809523809524</v>
      </c>
      <c r="D1476">
        <v>2926.1</v>
      </c>
      <c r="E1476">
        <v>10</v>
      </c>
      <c r="F1476">
        <v>107.75</v>
      </c>
      <c r="G1476">
        <v>1077.5</v>
      </c>
      <c r="H1476">
        <v>31</v>
      </c>
      <c r="I1476">
        <v>129.1483870967742</v>
      </c>
      <c r="J1476">
        <v>4003.6</v>
      </c>
      <c r="K1476">
        <v>0</v>
      </c>
      <c r="L1476">
        <v>1475</v>
      </c>
      <c r="M1476">
        <f>IF(MONTH(A1476)=4,1,0)</f>
        <v>0</v>
      </c>
      <c r="N1476">
        <f>IF(MONTH(A1476)=8,1,0)</f>
        <v>0</v>
      </c>
      <c r="O1476">
        <f>IF(MONTH(A1476)=9,1,0)</f>
        <v>0</v>
      </c>
      <c r="P1476">
        <f>IF(MONTH(A1476)=10,1,0)</f>
        <v>0</v>
      </c>
      <c r="Q1476">
        <f>IF(MONTH(A1476)=12,1,0)</f>
        <v>0</v>
      </c>
      <c r="R1476">
        <f>IF(WEEKDAY(A1476)&gt;=6,1,0)</f>
        <v>0</v>
      </c>
      <c r="S1476">
        <v>5102</v>
      </c>
      <c r="T1476">
        <f>IF(MONTH(A1476)=2,1,0)</f>
        <v>0</v>
      </c>
      <c r="U1476">
        <f>IF(MONTH(A1476)=3,1,0)</f>
        <v>0</v>
      </c>
      <c r="V1476">
        <f>IF(MONTH(A1476)=5,1,0)</f>
        <v>0</v>
      </c>
      <c r="W1476">
        <f>IF(MONTH(A1476)=6,1,0)</f>
        <v>0</v>
      </c>
      <c r="X1476">
        <f>IF(MONTH(A1476)=7,1,0)</f>
        <v>0</v>
      </c>
      <c r="Y1476">
        <f>IF(MONTH(A1476)=11,1,0)</f>
        <v>0</v>
      </c>
    </row>
    <row r="1477" spans="1:25">
      <c r="A1477" s="1">
        <v>42020</v>
      </c>
      <c r="B1477">
        <v>31</v>
      </c>
      <c r="C1477">
        <v>138.94838709677421</v>
      </c>
      <c r="D1477">
        <v>4307.4000000000005</v>
      </c>
      <c r="E1477">
        <v>3</v>
      </c>
      <c r="F1477">
        <v>85.366666666666674</v>
      </c>
      <c r="G1477">
        <v>256.10000000000002</v>
      </c>
      <c r="H1477">
        <v>34</v>
      </c>
      <c r="I1477">
        <v>134.22058823529414</v>
      </c>
      <c r="J1477">
        <v>4563.5000000000009</v>
      </c>
      <c r="K1477">
        <v>0</v>
      </c>
      <c r="L1477">
        <v>1476</v>
      </c>
      <c r="M1477">
        <f>IF(MONTH(A1477)=4,1,0)</f>
        <v>0</v>
      </c>
      <c r="N1477">
        <f>IF(MONTH(A1477)=8,1,0)</f>
        <v>0</v>
      </c>
      <c r="O1477">
        <f>IF(MONTH(A1477)=9,1,0)</f>
        <v>0</v>
      </c>
      <c r="P1477">
        <f>IF(MONTH(A1477)=10,1,0)</f>
        <v>0</v>
      </c>
      <c r="Q1477">
        <f>IF(MONTH(A1477)=12,1,0)</f>
        <v>0</v>
      </c>
      <c r="R1477">
        <f>IF(WEEKDAY(A1477)&gt;=6,1,0)</f>
        <v>1</v>
      </c>
      <c r="S1477">
        <v>4003.6</v>
      </c>
      <c r="T1477">
        <f>IF(MONTH(A1477)=2,1,0)</f>
        <v>0</v>
      </c>
      <c r="U1477">
        <f>IF(MONTH(A1477)=3,1,0)</f>
        <v>0</v>
      </c>
      <c r="V1477">
        <f>IF(MONTH(A1477)=5,1,0)</f>
        <v>0</v>
      </c>
      <c r="W1477">
        <f>IF(MONTH(A1477)=6,1,0)</f>
        <v>0</v>
      </c>
      <c r="X1477">
        <f>IF(MONTH(A1477)=7,1,0)</f>
        <v>0</v>
      </c>
      <c r="Y1477">
        <f>IF(MONTH(A1477)=11,1,0)</f>
        <v>0</v>
      </c>
    </row>
    <row r="1478" spans="1:25">
      <c r="A1478" s="1">
        <v>42021</v>
      </c>
      <c r="B1478">
        <v>7</v>
      </c>
      <c r="C1478">
        <v>116.10000000000001</v>
      </c>
      <c r="D1478">
        <v>812.7</v>
      </c>
      <c r="E1478">
        <v>8</v>
      </c>
      <c r="F1478">
        <v>106.5125</v>
      </c>
      <c r="G1478">
        <v>852.1</v>
      </c>
      <c r="H1478">
        <v>15</v>
      </c>
      <c r="I1478">
        <v>110.98666666666668</v>
      </c>
      <c r="J1478">
        <v>1664.8000000000002</v>
      </c>
      <c r="K1478">
        <v>0</v>
      </c>
      <c r="L1478">
        <v>1477</v>
      </c>
      <c r="M1478">
        <f>IF(MONTH(A1478)=4,1,0)</f>
        <v>0</v>
      </c>
      <c r="N1478">
        <f>IF(MONTH(A1478)=8,1,0)</f>
        <v>0</v>
      </c>
      <c r="O1478">
        <f>IF(MONTH(A1478)=9,1,0)</f>
        <v>0</v>
      </c>
      <c r="P1478">
        <f>IF(MONTH(A1478)=10,1,0)</f>
        <v>0</v>
      </c>
      <c r="Q1478">
        <f>IF(MONTH(A1478)=12,1,0)</f>
        <v>0</v>
      </c>
      <c r="R1478">
        <f>IF(WEEKDAY(A1478)&gt;=6,1,0)</f>
        <v>1</v>
      </c>
      <c r="S1478">
        <v>4563.5000000000009</v>
      </c>
      <c r="T1478">
        <f>IF(MONTH(A1478)=2,1,0)</f>
        <v>0</v>
      </c>
      <c r="U1478">
        <f>IF(MONTH(A1478)=3,1,0)</f>
        <v>0</v>
      </c>
      <c r="V1478">
        <f>IF(MONTH(A1478)=5,1,0)</f>
        <v>0</v>
      </c>
      <c r="W1478">
        <f>IF(MONTH(A1478)=6,1,0)</f>
        <v>0</v>
      </c>
      <c r="X1478">
        <f>IF(MONTH(A1478)=7,1,0)</f>
        <v>0</v>
      </c>
      <c r="Y1478">
        <f>IF(MONTH(A1478)=11,1,0)</f>
        <v>0</v>
      </c>
    </row>
    <row r="1479" spans="1:25">
      <c r="A1479" s="1">
        <v>42022</v>
      </c>
      <c r="B1479">
        <v>2</v>
      </c>
      <c r="C1479">
        <v>116.1</v>
      </c>
      <c r="D1479">
        <v>232.2</v>
      </c>
      <c r="E1479">
        <v>9</v>
      </c>
      <c r="F1479">
        <v>103.56666666666666</v>
      </c>
      <c r="G1479">
        <v>932.1</v>
      </c>
      <c r="H1479">
        <v>11</v>
      </c>
      <c r="I1479">
        <v>105.84545454545454</v>
      </c>
      <c r="J1479">
        <v>1164.3</v>
      </c>
      <c r="K1479">
        <v>0</v>
      </c>
      <c r="L1479">
        <v>1478</v>
      </c>
      <c r="M1479">
        <f>IF(MONTH(A1479)=4,1,0)</f>
        <v>0</v>
      </c>
      <c r="N1479">
        <f>IF(MONTH(A1479)=8,1,0)</f>
        <v>0</v>
      </c>
      <c r="O1479">
        <f>IF(MONTH(A1479)=9,1,0)</f>
        <v>0</v>
      </c>
      <c r="P1479">
        <f>IF(MONTH(A1479)=10,1,0)</f>
        <v>0</v>
      </c>
      <c r="Q1479">
        <f>IF(MONTH(A1479)=12,1,0)</f>
        <v>0</v>
      </c>
      <c r="R1479">
        <f>IF(WEEKDAY(A1479)&gt;=6,1,0)</f>
        <v>0</v>
      </c>
      <c r="S1479">
        <v>1664.8000000000002</v>
      </c>
      <c r="T1479">
        <f>IF(MONTH(A1479)=2,1,0)</f>
        <v>0</v>
      </c>
      <c r="U1479">
        <f>IF(MONTH(A1479)=3,1,0)</f>
        <v>0</v>
      </c>
      <c r="V1479">
        <f>IF(MONTH(A1479)=5,1,0)</f>
        <v>0</v>
      </c>
      <c r="W1479">
        <f>IF(MONTH(A1479)=6,1,0)</f>
        <v>0</v>
      </c>
      <c r="X1479">
        <f>IF(MONTH(A1479)=7,1,0)</f>
        <v>0</v>
      </c>
      <c r="Y1479">
        <f>IF(MONTH(A1479)=11,1,0)</f>
        <v>0</v>
      </c>
    </row>
    <row r="1480" spans="1:25">
      <c r="A1480" s="1">
        <v>42023</v>
      </c>
      <c r="B1480">
        <v>34</v>
      </c>
      <c r="C1480">
        <v>141.29705882352943</v>
      </c>
      <c r="D1480">
        <v>4804.1000000000004</v>
      </c>
      <c r="E1480">
        <v>4</v>
      </c>
      <c r="F1480">
        <v>70</v>
      </c>
      <c r="G1480">
        <v>280</v>
      </c>
      <c r="H1480">
        <v>38</v>
      </c>
      <c r="I1480">
        <v>133.79210526315791</v>
      </c>
      <c r="J1480">
        <v>5084.1000000000004</v>
      </c>
      <c r="K1480">
        <v>0</v>
      </c>
      <c r="L1480">
        <v>1479</v>
      </c>
      <c r="M1480">
        <f>IF(MONTH(A1480)=4,1,0)</f>
        <v>0</v>
      </c>
      <c r="N1480">
        <f>IF(MONTH(A1480)=8,1,0)</f>
        <v>0</v>
      </c>
      <c r="O1480">
        <f>IF(MONTH(A1480)=9,1,0)</f>
        <v>0</v>
      </c>
      <c r="P1480">
        <f>IF(MONTH(A1480)=10,1,0)</f>
        <v>0</v>
      </c>
      <c r="Q1480">
        <f>IF(MONTH(A1480)=12,1,0)</f>
        <v>0</v>
      </c>
      <c r="R1480">
        <f>IF(WEEKDAY(A1480)&gt;=6,1,0)</f>
        <v>0</v>
      </c>
      <c r="S1480">
        <v>1164.3</v>
      </c>
      <c r="T1480">
        <f>IF(MONTH(A1480)=2,1,0)</f>
        <v>0</v>
      </c>
      <c r="U1480">
        <f>IF(MONTH(A1480)=3,1,0)</f>
        <v>0</v>
      </c>
      <c r="V1480">
        <f>IF(MONTH(A1480)=5,1,0)</f>
        <v>0</v>
      </c>
      <c r="W1480">
        <f>IF(MONTH(A1480)=6,1,0)</f>
        <v>0</v>
      </c>
      <c r="X1480">
        <f>IF(MONTH(A1480)=7,1,0)</f>
        <v>0</v>
      </c>
      <c r="Y1480">
        <f>IF(MONTH(A1480)=11,1,0)</f>
        <v>0</v>
      </c>
    </row>
    <row r="1481" spans="1:25">
      <c r="A1481" s="1">
        <v>42024</v>
      </c>
      <c r="B1481">
        <v>50</v>
      </c>
      <c r="C1481">
        <v>140.22</v>
      </c>
      <c r="D1481">
        <v>7011</v>
      </c>
      <c r="E1481">
        <v>6</v>
      </c>
      <c r="F1481">
        <v>105.23333333333335</v>
      </c>
      <c r="G1481">
        <v>631.40000000000009</v>
      </c>
      <c r="H1481">
        <v>56</v>
      </c>
      <c r="I1481">
        <v>136.47142857142856</v>
      </c>
      <c r="J1481">
        <v>7642.4</v>
      </c>
      <c r="K1481">
        <v>0</v>
      </c>
      <c r="L1481">
        <v>1480</v>
      </c>
      <c r="M1481">
        <f>IF(MONTH(A1481)=4,1,0)</f>
        <v>0</v>
      </c>
      <c r="N1481">
        <f>IF(MONTH(A1481)=8,1,0)</f>
        <v>0</v>
      </c>
      <c r="O1481">
        <f>IF(MONTH(A1481)=9,1,0)</f>
        <v>0</v>
      </c>
      <c r="P1481">
        <f>IF(MONTH(A1481)=10,1,0)</f>
        <v>0</v>
      </c>
      <c r="Q1481">
        <f>IF(MONTH(A1481)=12,1,0)</f>
        <v>0</v>
      </c>
      <c r="R1481">
        <f>IF(WEEKDAY(A1481)&gt;=6,1,0)</f>
        <v>0</v>
      </c>
      <c r="S1481">
        <v>5084.1000000000004</v>
      </c>
      <c r="T1481">
        <f>IF(MONTH(A1481)=2,1,0)</f>
        <v>0</v>
      </c>
      <c r="U1481">
        <f>IF(MONTH(A1481)=3,1,0)</f>
        <v>0</v>
      </c>
      <c r="V1481">
        <f>IF(MONTH(A1481)=5,1,0)</f>
        <v>0</v>
      </c>
      <c r="W1481">
        <f>IF(MONTH(A1481)=6,1,0)</f>
        <v>0</v>
      </c>
      <c r="X1481">
        <f>IF(MONTH(A1481)=7,1,0)</f>
        <v>0</v>
      </c>
      <c r="Y1481">
        <f>IF(MONTH(A1481)=11,1,0)</f>
        <v>0</v>
      </c>
    </row>
    <row r="1482" spans="1:25">
      <c r="A1482" s="1">
        <v>42025</v>
      </c>
      <c r="B1482">
        <v>23</v>
      </c>
      <c r="C1482">
        <v>130.34782608695653</v>
      </c>
      <c r="D1482">
        <v>2998</v>
      </c>
      <c r="E1482">
        <v>4</v>
      </c>
      <c r="F1482">
        <v>70</v>
      </c>
      <c r="G1482">
        <v>280</v>
      </c>
      <c r="H1482">
        <v>27</v>
      </c>
      <c r="I1482">
        <v>121.4074074074074</v>
      </c>
      <c r="J1482">
        <v>3278</v>
      </c>
      <c r="K1482">
        <v>0</v>
      </c>
      <c r="L1482">
        <v>1481</v>
      </c>
      <c r="M1482">
        <f>IF(MONTH(A1482)=4,1,0)</f>
        <v>0</v>
      </c>
      <c r="N1482">
        <f>IF(MONTH(A1482)=8,1,0)</f>
        <v>0</v>
      </c>
      <c r="O1482">
        <f>IF(MONTH(A1482)=9,1,0)</f>
        <v>0</v>
      </c>
      <c r="P1482">
        <f>IF(MONTH(A1482)=10,1,0)</f>
        <v>0</v>
      </c>
      <c r="Q1482">
        <f>IF(MONTH(A1482)=12,1,0)</f>
        <v>0</v>
      </c>
      <c r="R1482">
        <f>IF(WEEKDAY(A1482)&gt;=6,1,0)</f>
        <v>0</v>
      </c>
      <c r="S1482">
        <v>7642.4</v>
      </c>
      <c r="T1482">
        <f>IF(MONTH(A1482)=2,1,0)</f>
        <v>0</v>
      </c>
      <c r="U1482">
        <f>IF(MONTH(A1482)=3,1,0)</f>
        <v>0</v>
      </c>
      <c r="V1482">
        <f>IF(MONTH(A1482)=5,1,0)</f>
        <v>0</v>
      </c>
      <c r="W1482">
        <f>IF(MONTH(A1482)=6,1,0)</f>
        <v>0</v>
      </c>
      <c r="X1482">
        <f>IF(MONTH(A1482)=7,1,0)</f>
        <v>0</v>
      </c>
      <c r="Y1482">
        <f>IF(MONTH(A1482)=11,1,0)</f>
        <v>0</v>
      </c>
    </row>
    <row r="1483" spans="1:25">
      <c r="A1483" s="1">
        <v>42026</v>
      </c>
      <c r="B1483">
        <v>31</v>
      </c>
      <c r="C1483">
        <v>128.74193548387098</v>
      </c>
      <c r="D1483">
        <v>3991</v>
      </c>
      <c r="E1483">
        <v>5</v>
      </c>
      <c r="F1483">
        <v>70</v>
      </c>
      <c r="G1483">
        <v>350</v>
      </c>
      <c r="H1483">
        <v>36</v>
      </c>
      <c r="I1483">
        <v>120.58333333333333</v>
      </c>
      <c r="J1483">
        <v>4341</v>
      </c>
      <c r="K1483">
        <v>0</v>
      </c>
      <c r="L1483">
        <v>1482</v>
      </c>
      <c r="M1483">
        <f>IF(MONTH(A1483)=4,1,0)</f>
        <v>0</v>
      </c>
      <c r="N1483">
        <f>IF(MONTH(A1483)=8,1,0)</f>
        <v>0</v>
      </c>
      <c r="O1483">
        <f>IF(MONTH(A1483)=9,1,0)</f>
        <v>0</v>
      </c>
      <c r="P1483">
        <f>IF(MONTH(A1483)=10,1,0)</f>
        <v>0</v>
      </c>
      <c r="Q1483">
        <f>IF(MONTH(A1483)=12,1,0)</f>
        <v>0</v>
      </c>
      <c r="R1483">
        <f>IF(WEEKDAY(A1483)&gt;=6,1,0)</f>
        <v>0</v>
      </c>
      <c r="S1483">
        <v>3278</v>
      </c>
      <c r="T1483">
        <f>IF(MONTH(A1483)=2,1,0)</f>
        <v>0</v>
      </c>
      <c r="U1483">
        <f>IF(MONTH(A1483)=3,1,0)</f>
        <v>0</v>
      </c>
      <c r="V1483">
        <f>IF(MONTH(A1483)=5,1,0)</f>
        <v>0</v>
      </c>
      <c r="W1483">
        <f>IF(MONTH(A1483)=6,1,0)</f>
        <v>0</v>
      </c>
      <c r="X1483">
        <f>IF(MONTH(A1483)=7,1,0)</f>
        <v>0</v>
      </c>
      <c r="Y1483">
        <f>IF(MONTH(A1483)=11,1,0)</f>
        <v>0</v>
      </c>
    </row>
    <row r="1484" spans="1:25">
      <c r="A1484" s="1">
        <v>42027</v>
      </c>
      <c r="B1484">
        <v>37</v>
      </c>
      <c r="C1484">
        <v>121.43243243243244</v>
      </c>
      <c r="D1484">
        <v>4493</v>
      </c>
      <c r="E1484">
        <v>6</v>
      </c>
      <c r="F1484">
        <v>115.91666666666667</v>
      </c>
      <c r="G1484">
        <v>695.5</v>
      </c>
      <c r="H1484">
        <v>43</v>
      </c>
      <c r="I1484">
        <v>120.66279069767442</v>
      </c>
      <c r="J1484">
        <v>5188.5</v>
      </c>
      <c r="K1484">
        <v>0</v>
      </c>
      <c r="L1484">
        <v>1483</v>
      </c>
      <c r="M1484">
        <f>IF(MONTH(A1484)=4,1,0)</f>
        <v>0</v>
      </c>
      <c r="N1484">
        <f>IF(MONTH(A1484)=8,1,0)</f>
        <v>0</v>
      </c>
      <c r="O1484">
        <f>IF(MONTH(A1484)=9,1,0)</f>
        <v>0</v>
      </c>
      <c r="P1484">
        <f>IF(MONTH(A1484)=10,1,0)</f>
        <v>0</v>
      </c>
      <c r="Q1484">
        <f>IF(MONTH(A1484)=12,1,0)</f>
        <v>0</v>
      </c>
      <c r="R1484">
        <f>IF(WEEKDAY(A1484)&gt;=6,1,0)</f>
        <v>1</v>
      </c>
      <c r="S1484">
        <v>4341</v>
      </c>
      <c r="T1484">
        <f>IF(MONTH(A1484)=2,1,0)</f>
        <v>0</v>
      </c>
      <c r="U1484">
        <f>IF(MONTH(A1484)=3,1,0)</f>
        <v>0</v>
      </c>
      <c r="V1484">
        <f>IF(MONTH(A1484)=5,1,0)</f>
        <v>0</v>
      </c>
      <c r="W1484">
        <f>IF(MONTH(A1484)=6,1,0)</f>
        <v>0</v>
      </c>
      <c r="X1484">
        <f>IF(MONTH(A1484)=7,1,0)</f>
        <v>0</v>
      </c>
      <c r="Y1484">
        <f>IF(MONTH(A1484)=11,1,0)</f>
        <v>0</v>
      </c>
    </row>
    <row r="1485" spans="1:25">
      <c r="A1485" s="1">
        <v>42028</v>
      </c>
      <c r="B1485">
        <v>1</v>
      </c>
      <c r="C1485">
        <v>119</v>
      </c>
      <c r="D1485">
        <v>119</v>
      </c>
      <c r="E1485">
        <v>8</v>
      </c>
      <c r="F1485">
        <v>125.075</v>
      </c>
      <c r="G1485">
        <v>1000.6</v>
      </c>
      <c r="H1485">
        <v>9</v>
      </c>
      <c r="I1485">
        <v>124.39999999999999</v>
      </c>
      <c r="J1485">
        <v>1119.5999999999999</v>
      </c>
      <c r="K1485">
        <v>0</v>
      </c>
      <c r="L1485">
        <v>1484</v>
      </c>
      <c r="M1485">
        <f>IF(MONTH(A1485)=4,1,0)</f>
        <v>0</v>
      </c>
      <c r="N1485">
        <f>IF(MONTH(A1485)=8,1,0)</f>
        <v>0</v>
      </c>
      <c r="O1485">
        <f>IF(MONTH(A1485)=9,1,0)</f>
        <v>0</v>
      </c>
      <c r="P1485">
        <f>IF(MONTH(A1485)=10,1,0)</f>
        <v>0</v>
      </c>
      <c r="Q1485">
        <f>IF(MONTH(A1485)=12,1,0)</f>
        <v>0</v>
      </c>
      <c r="R1485">
        <f>IF(WEEKDAY(A1485)&gt;=6,1,0)</f>
        <v>1</v>
      </c>
      <c r="S1485">
        <v>5188.5</v>
      </c>
      <c r="T1485">
        <f>IF(MONTH(A1485)=2,1,0)</f>
        <v>0</v>
      </c>
      <c r="U1485">
        <f>IF(MONTH(A1485)=3,1,0)</f>
        <v>0</v>
      </c>
      <c r="V1485">
        <f>IF(MONTH(A1485)=5,1,0)</f>
        <v>0</v>
      </c>
      <c r="W1485">
        <f>IF(MONTH(A1485)=6,1,0)</f>
        <v>0</v>
      </c>
      <c r="X1485">
        <f>IF(MONTH(A1485)=7,1,0)</f>
        <v>0</v>
      </c>
      <c r="Y1485">
        <f>IF(MONTH(A1485)=11,1,0)</f>
        <v>0</v>
      </c>
    </row>
    <row r="1486" spans="1:25">
      <c r="A1486" s="1">
        <v>42029</v>
      </c>
      <c r="B1486">
        <v>28</v>
      </c>
      <c r="C1486">
        <v>140.82142857142858</v>
      </c>
      <c r="D1486">
        <v>3943</v>
      </c>
      <c r="E1486">
        <v>1</v>
      </c>
      <c r="F1486">
        <v>129</v>
      </c>
      <c r="G1486">
        <v>129</v>
      </c>
      <c r="H1486">
        <v>29</v>
      </c>
      <c r="I1486">
        <v>140.41379310344828</v>
      </c>
      <c r="J1486">
        <v>4072</v>
      </c>
      <c r="K1486">
        <v>0</v>
      </c>
      <c r="L1486">
        <v>1485</v>
      </c>
      <c r="M1486">
        <f>IF(MONTH(A1486)=4,1,0)</f>
        <v>0</v>
      </c>
      <c r="N1486">
        <f>IF(MONTH(A1486)=8,1,0)</f>
        <v>0</v>
      </c>
      <c r="O1486">
        <f>IF(MONTH(A1486)=9,1,0)</f>
        <v>0</v>
      </c>
      <c r="P1486">
        <f>IF(MONTH(A1486)=10,1,0)</f>
        <v>0</v>
      </c>
      <c r="Q1486">
        <f>IF(MONTH(A1486)=12,1,0)</f>
        <v>0</v>
      </c>
      <c r="R1486">
        <f>IF(WEEKDAY(A1486)&gt;=6,1,0)</f>
        <v>0</v>
      </c>
      <c r="S1486">
        <v>1119.5999999999999</v>
      </c>
      <c r="T1486">
        <f>IF(MONTH(A1486)=2,1,0)</f>
        <v>0</v>
      </c>
      <c r="U1486">
        <f>IF(MONTH(A1486)=3,1,0)</f>
        <v>0</v>
      </c>
      <c r="V1486">
        <f>IF(MONTH(A1486)=5,1,0)</f>
        <v>0</v>
      </c>
      <c r="W1486">
        <f>IF(MONTH(A1486)=6,1,0)</f>
        <v>0</v>
      </c>
      <c r="X1486">
        <f>IF(MONTH(A1486)=7,1,0)</f>
        <v>0</v>
      </c>
      <c r="Y1486">
        <f>IF(MONTH(A1486)=11,1,0)</f>
        <v>0</v>
      </c>
    </row>
    <row r="1487" spans="1:25">
      <c r="A1487" s="1">
        <v>42030</v>
      </c>
      <c r="B1487">
        <v>31</v>
      </c>
      <c r="C1487">
        <v>141.12903225806451</v>
      </c>
      <c r="D1487">
        <v>4375</v>
      </c>
      <c r="E1487">
        <v>9</v>
      </c>
      <c r="F1487">
        <v>94.922222222222231</v>
      </c>
      <c r="G1487">
        <v>854.30000000000007</v>
      </c>
      <c r="H1487">
        <v>40</v>
      </c>
      <c r="I1487">
        <v>130.73250000000002</v>
      </c>
      <c r="J1487">
        <v>5229.3</v>
      </c>
      <c r="K1487">
        <v>0</v>
      </c>
      <c r="L1487">
        <v>1486</v>
      </c>
      <c r="M1487">
        <f>IF(MONTH(A1487)=4,1,0)</f>
        <v>0</v>
      </c>
      <c r="N1487">
        <f>IF(MONTH(A1487)=8,1,0)</f>
        <v>0</v>
      </c>
      <c r="O1487">
        <f>IF(MONTH(A1487)=9,1,0)</f>
        <v>0</v>
      </c>
      <c r="P1487">
        <f>IF(MONTH(A1487)=10,1,0)</f>
        <v>0</v>
      </c>
      <c r="Q1487">
        <f>IF(MONTH(A1487)=12,1,0)</f>
        <v>0</v>
      </c>
      <c r="R1487">
        <f>IF(WEEKDAY(A1487)&gt;=6,1,0)</f>
        <v>0</v>
      </c>
      <c r="S1487">
        <v>4072</v>
      </c>
      <c r="T1487">
        <f>IF(MONTH(A1487)=2,1,0)</f>
        <v>0</v>
      </c>
      <c r="U1487">
        <f>IF(MONTH(A1487)=3,1,0)</f>
        <v>0</v>
      </c>
      <c r="V1487">
        <f>IF(MONTH(A1487)=5,1,0)</f>
        <v>0</v>
      </c>
      <c r="W1487">
        <f>IF(MONTH(A1487)=6,1,0)</f>
        <v>0</v>
      </c>
      <c r="X1487">
        <f>IF(MONTH(A1487)=7,1,0)</f>
        <v>0</v>
      </c>
      <c r="Y1487">
        <f>IF(MONTH(A1487)=11,1,0)</f>
        <v>0</v>
      </c>
    </row>
    <row r="1488" spans="1:25">
      <c r="A1488" s="1">
        <v>42031</v>
      </c>
      <c r="B1488">
        <v>47</v>
      </c>
      <c r="C1488">
        <v>143.80851063829786</v>
      </c>
      <c r="D1488">
        <v>6759</v>
      </c>
      <c r="E1488">
        <v>10</v>
      </c>
      <c r="F1488">
        <v>81.41</v>
      </c>
      <c r="G1488">
        <v>814.1</v>
      </c>
      <c r="H1488">
        <v>57</v>
      </c>
      <c r="I1488">
        <v>132.86140350877193</v>
      </c>
      <c r="J1488">
        <v>7573.1</v>
      </c>
      <c r="K1488">
        <v>0</v>
      </c>
      <c r="L1488">
        <v>1487</v>
      </c>
      <c r="M1488">
        <f>IF(MONTH(A1488)=4,1,0)</f>
        <v>0</v>
      </c>
      <c r="N1488">
        <f>IF(MONTH(A1488)=8,1,0)</f>
        <v>0</v>
      </c>
      <c r="O1488">
        <f>IF(MONTH(A1488)=9,1,0)</f>
        <v>0</v>
      </c>
      <c r="P1488">
        <f>IF(MONTH(A1488)=10,1,0)</f>
        <v>0</v>
      </c>
      <c r="Q1488">
        <f>IF(MONTH(A1488)=12,1,0)</f>
        <v>0</v>
      </c>
      <c r="R1488">
        <f>IF(WEEKDAY(A1488)&gt;=6,1,0)</f>
        <v>0</v>
      </c>
      <c r="S1488">
        <v>5229.3</v>
      </c>
      <c r="T1488">
        <f>IF(MONTH(A1488)=2,1,0)</f>
        <v>0</v>
      </c>
      <c r="U1488">
        <f>IF(MONTH(A1488)=3,1,0)</f>
        <v>0</v>
      </c>
      <c r="V1488">
        <f>IF(MONTH(A1488)=5,1,0)</f>
        <v>0</v>
      </c>
      <c r="W1488">
        <f>IF(MONTH(A1488)=6,1,0)</f>
        <v>0</v>
      </c>
      <c r="X1488">
        <f>IF(MONTH(A1488)=7,1,0)</f>
        <v>0</v>
      </c>
      <c r="Y1488">
        <f>IF(MONTH(A1488)=11,1,0)</f>
        <v>0</v>
      </c>
    </row>
    <row r="1489" spans="1:25">
      <c r="A1489" s="1">
        <v>42032</v>
      </c>
      <c r="B1489">
        <v>43</v>
      </c>
      <c r="C1489">
        <v>145.86046511627907</v>
      </c>
      <c r="D1489">
        <v>6272</v>
      </c>
      <c r="E1489">
        <v>12</v>
      </c>
      <c r="F1489">
        <v>87.25</v>
      </c>
      <c r="G1489">
        <v>1047</v>
      </c>
      <c r="H1489">
        <v>55</v>
      </c>
      <c r="I1489">
        <v>133.07272727272726</v>
      </c>
      <c r="J1489">
        <v>7319</v>
      </c>
      <c r="K1489">
        <v>0</v>
      </c>
      <c r="L1489">
        <v>1488</v>
      </c>
      <c r="M1489">
        <f>IF(MONTH(A1489)=4,1,0)</f>
        <v>0</v>
      </c>
      <c r="N1489">
        <f>IF(MONTH(A1489)=8,1,0)</f>
        <v>0</v>
      </c>
      <c r="O1489">
        <f>IF(MONTH(A1489)=9,1,0)</f>
        <v>0</v>
      </c>
      <c r="P1489">
        <f>IF(MONTH(A1489)=10,1,0)</f>
        <v>0</v>
      </c>
      <c r="Q1489">
        <f>IF(MONTH(A1489)=12,1,0)</f>
        <v>0</v>
      </c>
      <c r="R1489">
        <f>IF(WEEKDAY(A1489)&gt;=6,1,0)</f>
        <v>0</v>
      </c>
      <c r="S1489">
        <v>7573.1</v>
      </c>
      <c r="T1489">
        <f>IF(MONTH(A1489)=2,1,0)</f>
        <v>0</v>
      </c>
      <c r="U1489">
        <f>IF(MONTH(A1489)=3,1,0)</f>
        <v>0</v>
      </c>
      <c r="V1489">
        <f>IF(MONTH(A1489)=5,1,0)</f>
        <v>0</v>
      </c>
      <c r="W1489">
        <f>IF(MONTH(A1489)=6,1,0)</f>
        <v>0</v>
      </c>
      <c r="X1489">
        <f>IF(MONTH(A1489)=7,1,0)</f>
        <v>0</v>
      </c>
      <c r="Y1489">
        <f>IF(MONTH(A1489)=11,1,0)</f>
        <v>0</v>
      </c>
    </row>
    <row r="1490" spans="1:25">
      <c r="A1490" s="1">
        <v>42033</v>
      </c>
      <c r="B1490">
        <v>31</v>
      </c>
      <c r="C1490">
        <v>141.93548387096774</v>
      </c>
      <c r="D1490">
        <v>4400</v>
      </c>
      <c r="E1490">
        <v>8</v>
      </c>
      <c r="F1490">
        <v>77.375</v>
      </c>
      <c r="G1490">
        <v>619</v>
      </c>
      <c r="H1490">
        <v>39</v>
      </c>
      <c r="I1490">
        <v>128.69230769230768</v>
      </c>
      <c r="J1490">
        <v>5019</v>
      </c>
      <c r="K1490">
        <v>0</v>
      </c>
      <c r="L1490">
        <v>1489</v>
      </c>
      <c r="M1490">
        <f>IF(MONTH(A1490)=4,1,0)</f>
        <v>0</v>
      </c>
      <c r="N1490">
        <f>IF(MONTH(A1490)=8,1,0)</f>
        <v>0</v>
      </c>
      <c r="O1490">
        <f>IF(MONTH(A1490)=9,1,0)</f>
        <v>0</v>
      </c>
      <c r="P1490">
        <f>IF(MONTH(A1490)=10,1,0)</f>
        <v>0</v>
      </c>
      <c r="Q1490">
        <f>IF(MONTH(A1490)=12,1,0)</f>
        <v>0</v>
      </c>
      <c r="R1490">
        <f>IF(WEEKDAY(A1490)&gt;=6,1,0)</f>
        <v>0</v>
      </c>
      <c r="S1490">
        <v>7319</v>
      </c>
      <c r="T1490">
        <f>IF(MONTH(A1490)=2,1,0)</f>
        <v>0</v>
      </c>
      <c r="U1490">
        <f>IF(MONTH(A1490)=3,1,0)</f>
        <v>0</v>
      </c>
      <c r="V1490">
        <f>IF(MONTH(A1490)=5,1,0)</f>
        <v>0</v>
      </c>
      <c r="W1490">
        <f>IF(MONTH(A1490)=6,1,0)</f>
        <v>0</v>
      </c>
      <c r="X1490">
        <f>IF(MONTH(A1490)=7,1,0)</f>
        <v>0</v>
      </c>
      <c r="Y1490">
        <f>IF(MONTH(A1490)=11,1,0)</f>
        <v>0</v>
      </c>
    </row>
    <row r="1491" spans="1:25">
      <c r="A1491" s="1">
        <v>42034</v>
      </c>
      <c r="B1491">
        <v>28</v>
      </c>
      <c r="C1491">
        <v>143.46428571428572</v>
      </c>
      <c r="D1491">
        <v>4017</v>
      </c>
      <c r="E1491">
        <v>8</v>
      </c>
      <c r="F1491">
        <v>108.92500000000001</v>
      </c>
      <c r="G1491">
        <v>871.40000000000009</v>
      </c>
      <c r="H1491">
        <v>36</v>
      </c>
      <c r="I1491">
        <v>135.78888888888889</v>
      </c>
      <c r="J1491">
        <v>4888.3999999999996</v>
      </c>
      <c r="K1491">
        <v>0</v>
      </c>
      <c r="L1491">
        <v>1490</v>
      </c>
      <c r="M1491">
        <f>IF(MONTH(A1491)=4,1,0)</f>
        <v>0</v>
      </c>
      <c r="N1491">
        <f>IF(MONTH(A1491)=8,1,0)</f>
        <v>0</v>
      </c>
      <c r="O1491">
        <f>IF(MONTH(A1491)=9,1,0)</f>
        <v>0</v>
      </c>
      <c r="P1491">
        <f>IF(MONTH(A1491)=10,1,0)</f>
        <v>0</v>
      </c>
      <c r="Q1491">
        <f>IF(MONTH(A1491)=12,1,0)</f>
        <v>0</v>
      </c>
      <c r="R1491">
        <f>IF(WEEKDAY(A1491)&gt;=6,1,0)</f>
        <v>1</v>
      </c>
      <c r="S1491">
        <v>5019</v>
      </c>
      <c r="T1491">
        <f>IF(MONTH(A1491)=2,1,0)</f>
        <v>0</v>
      </c>
      <c r="U1491">
        <f>IF(MONTH(A1491)=3,1,0)</f>
        <v>0</v>
      </c>
      <c r="V1491">
        <f>IF(MONTH(A1491)=5,1,0)</f>
        <v>0</v>
      </c>
      <c r="W1491">
        <f>IF(MONTH(A1491)=6,1,0)</f>
        <v>0</v>
      </c>
      <c r="X1491">
        <f>IF(MONTH(A1491)=7,1,0)</f>
        <v>0</v>
      </c>
      <c r="Y1491">
        <f>IF(MONTH(A1491)=11,1,0)</f>
        <v>0</v>
      </c>
    </row>
    <row r="1492" spans="1:25">
      <c r="A1492" s="1">
        <v>42035</v>
      </c>
      <c r="B1492">
        <v>27</v>
      </c>
      <c r="C1492">
        <v>144</v>
      </c>
      <c r="D1492">
        <v>3888</v>
      </c>
      <c r="E1492">
        <v>8</v>
      </c>
      <c r="F1492">
        <v>125.56250000000001</v>
      </c>
      <c r="G1492">
        <v>1004.5000000000001</v>
      </c>
      <c r="H1492">
        <v>35</v>
      </c>
      <c r="I1492">
        <v>139.78571428571428</v>
      </c>
      <c r="J1492">
        <v>4892.5</v>
      </c>
      <c r="K1492">
        <v>0</v>
      </c>
      <c r="L1492">
        <v>1491</v>
      </c>
      <c r="M1492">
        <f>IF(MONTH(A1492)=4,1,0)</f>
        <v>0</v>
      </c>
      <c r="N1492">
        <f>IF(MONTH(A1492)=8,1,0)</f>
        <v>0</v>
      </c>
      <c r="O1492">
        <f>IF(MONTH(A1492)=9,1,0)</f>
        <v>0</v>
      </c>
      <c r="P1492">
        <f>IF(MONTH(A1492)=10,1,0)</f>
        <v>0</v>
      </c>
      <c r="Q1492">
        <f>IF(MONTH(A1492)=12,1,0)</f>
        <v>0</v>
      </c>
      <c r="R1492">
        <f>IF(WEEKDAY(A1492)&gt;=6,1,0)</f>
        <v>1</v>
      </c>
      <c r="S1492">
        <v>4888.3999999999996</v>
      </c>
      <c r="T1492">
        <f>IF(MONTH(A1492)=2,1,0)</f>
        <v>0</v>
      </c>
      <c r="U1492">
        <f>IF(MONTH(A1492)=3,1,0)</f>
        <v>0</v>
      </c>
      <c r="V1492">
        <f>IF(MONTH(A1492)=5,1,0)</f>
        <v>0</v>
      </c>
      <c r="W1492">
        <f>IF(MONTH(A1492)=6,1,0)</f>
        <v>0</v>
      </c>
      <c r="X1492">
        <f>IF(MONTH(A1492)=7,1,0)</f>
        <v>0</v>
      </c>
      <c r="Y1492">
        <f>IF(MONTH(A1492)=11,1,0)</f>
        <v>0</v>
      </c>
    </row>
    <row r="1493" spans="1:25">
      <c r="A1493" s="1">
        <v>42036</v>
      </c>
      <c r="B1493">
        <v>37</v>
      </c>
      <c r="C1493">
        <v>143.05405405405406</v>
      </c>
      <c r="D1493">
        <v>5293</v>
      </c>
      <c r="E1493">
        <v>3</v>
      </c>
      <c r="F1493">
        <v>119.33333333333333</v>
      </c>
      <c r="G1493">
        <v>358</v>
      </c>
      <c r="H1493">
        <v>40</v>
      </c>
      <c r="I1493">
        <v>141.27500000000001</v>
      </c>
      <c r="J1493">
        <v>5651</v>
      </c>
      <c r="K1493">
        <v>0</v>
      </c>
      <c r="L1493">
        <v>1492</v>
      </c>
      <c r="M1493">
        <f>IF(MONTH(A1493)=4,1,0)</f>
        <v>0</v>
      </c>
      <c r="N1493">
        <f>IF(MONTH(A1493)=8,1,0)</f>
        <v>0</v>
      </c>
      <c r="O1493">
        <f>IF(MONTH(A1493)=9,1,0)</f>
        <v>0</v>
      </c>
      <c r="P1493">
        <f>IF(MONTH(A1493)=10,1,0)</f>
        <v>0</v>
      </c>
      <c r="Q1493">
        <f>IF(MONTH(A1493)=12,1,0)</f>
        <v>0</v>
      </c>
      <c r="R1493">
        <f>IF(WEEKDAY(A1493)&gt;=6,1,0)</f>
        <v>0</v>
      </c>
      <c r="S1493">
        <v>4892.5</v>
      </c>
      <c r="T1493">
        <f>IF(MONTH(A1493)=2,1,0)</f>
        <v>1</v>
      </c>
      <c r="U1493">
        <f>IF(MONTH(A1493)=3,1,0)</f>
        <v>0</v>
      </c>
      <c r="V1493">
        <f>IF(MONTH(A1493)=5,1,0)</f>
        <v>0</v>
      </c>
      <c r="W1493">
        <f>IF(MONTH(A1493)=6,1,0)</f>
        <v>0</v>
      </c>
      <c r="X1493">
        <f>IF(MONTH(A1493)=7,1,0)</f>
        <v>0</v>
      </c>
      <c r="Y1493">
        <f>IF(MONTH(A1493)=11,1,0)</f>
        <v>0</v>
      </c>
    </row>
    <row r="1494" spans="1:25">
      <c r="A1494" s="1">
        <v>42037</v>
      </c>
      <c r="B1494">
        <v>42</v>
      </c>
      <c r="C1494">
        <v>142.47857142857143</v>
      </c>
      <c r="D1494">
        <v>5984.1</v>
      </c>
      <c r="E1494">
        <v>15</v>
      </c>
      <c r="F1494">
        <v>106.76666666666667</v>
      </c>
      <c r="G1494">
        <v>1601.5</v>
      </c>
      <c r="H1494">
        <v>57</v>
      </c>
      <c r="I1494">
        <v>133.08070175438598</v>
      </c>
      <c r="J1494">
        <v>7585.6</v>
      </c>
      <c r="K1494">
        <v>0</v>
      </c>
      <c r="L1494">
        <v>1493</v>
      </c>
      <c r="M1494">
        <f>IF(MONTH(A1494)=4,1,0)</f>
        <v>0</v>
      </c>
      <c r="N1494">
        <f>IF(MONTH(A1494)=8,1,0)</f>
        <v>0</v>
      </c>
      <c r="O1494">
        <f>IF(MONTH(A1494)=9,1,0)</f>
        <v>0</v>
      </c>
      <c r="P1494">
        <f>IF(MONTH(A1494)=10,1,0)</f>
        <v>0</v>
      </c>
      <c r="Q1494">
        <f>IF(MONTH(A1494)=12,1,0)</f>
        <v>0</v>
      </c>
      <c r="R1494">
        <f>IF(WEEKDAY(A1494)&gt;=6,1,0)</f>
        <v>0</v>
      </c>
      <c r="S1494">
        <v>5651</v>
      </c>
      <c r="T1494">
        <f>IF(MONTH(A1494)=2,1,0)</f>
        <v>1</v>
      </c>
      <c r="U1494">
        <f>IF(MONTH(A1494)=3,1,0)</f>
        <v>0</v>
      </c>
      <c r="V1494">
        <f>IF(MONTH(A1494)=5,1,0)</f>
        <v>0</v>
      </c>
      <c r="W1494">
        <f>IF(MONTH(A1494)=6,1,0)</f>
        <v>0</v>
      </c>
      <c r="X1494">
        <f>IF(MONTH(A1494)=7,1,0)</f>
        <v>0</v>
      </c>
      <c r="Y1494">
        <f>IF(MONTH(A1494)=11,1,0)</f>
        <v>0</v>
      </c>
    </row>
    <row r="1495" spans="1:25">
      <c r="A1495" s="1">
        <v>42038</v>
      </c>
      <c r="B1495">
        <v>67</v>
      </c>
      <c r="C1495">
        <v>144.83731343283583</v>
      </c>
      <c r="D1495">
        <v>9704.1</v>
      </c>
      <c r="E1495">
        <v>21</v>
      </c>
      <c r="F1495">
        <v>111.96666666666663</v>
      </c>
      <c r="G1495">
        <v>2351.2999999999993</v>
      </c>
      <c r="H1495">
        <v>88</v>
      </c>
      <c r="I1495">
        <v>136.99318181818182</v>
      </c>
      <c r="J1495">
        <v>12055.4</v>
      </c>
      <c r="K1495">
        <v>0</v>
      </c>
      <c r="L1495">
        <v>1494</v>
      </c>
      <c r="M1495">
        <f>IF(MONTH(A1495)=4,1,0)</f>
        <v>0</v>
      </c>
      <c r="N1495">
        <f>IF(MONTH(A1495)=8,1,0)</f>
        <v>0</v>
      </c>
      <c r="O1495">
        <f>IF(MONTH(A1495)=9,1,0)</f>
        <v>0</v>
      </c>
      <c r="P1495">
        <f>IF(MONTH(A1495)=10,1,0)</f>
        <v>0</v>
      </c>
      <c r="Q1495">
        <f>IF(MONTH(A1495)=12,1,0)</f>
        <v>0</v>
      </c>
      <c r="R1495">
        <f>IF(WEEKDAY(A1495)&gt;=6,1,0)</f>
        <v>0</v>
      </c>
      <c r="S1495">
        <v>7585.6</v>
      </c>
      <c r="T1495">
        <f>IF(MONTH(A1495)=2,1,0)</f>
        <v>1</v>
      </c>
      <c r="U1495">
        <f>IF(MONTH(A1495)=3,1,0)</f>
        <v>0</v>
      </c>
      <c r="V1495">
        <f>IF(MONTH(A1495)=5,1,0)</f>
        <v>0</v>
      </c>
      <c r="W1495">
        <f>IF(MONTH(A1495)=6,1,0)</f>
        <v>0</v>
      </c>
      <c r="X1495">
        <f>IF(MONTH(A1495)=7,1,0)</f>
        <v>0</v>
      </c>
      <c r="Y1495">
        <f>IF(MONTH(A1495)=11,1,0)</f>
        <v>0</v>
      </c>
    </row>
    <row r="1496" spans="1:25">
      <c r="A1496" s="1">
        <v>42039</v>
      </c>
      <c r="B1496">
        <v>35</v>
      </c>
      <c r="C1496">
        <v>142.57142857142858</v>
      </c>
      <c r="D1496">
        <v>4990</v>
      </c>
      <c r="E1496">
        <v>8</v>
      </c>
      <c r="F1496">
        <v>120.0125</v>
      </c>
      <c r="G1496">
        <v>960.1</v>
      </c>
      <c r="H1496">
        <v>43</v>
      </c>
      <c r="I1496">
        <v>138.37441860465117</v>
      </c>
      <c r="J1496">
        <v>5950.1</v>
      </c>
      <c r="K1496">
        <v>0</v>
      </c>
      <c r="L1496">
        <v>1495</v>
      </c>
      <c r="M1496">
        <f>IF(MONTH(A1496)=4,1,0)</f>
        <v>0</v>
      </c>
      <c r="N1496">
        <f>IF(MONTH(A1496)=8,1,0)</f>
        <v>0</v>
      </c>
      <c r="O1496">
        <f>IF(MONTH(A1496)=9,1,0)</f>
        <v>0</v>
      </c>
      <c r="P1496">
        <f>IF(MONTH(A1496)=10,1,0)</f>
        <v>0</v>
      </c>
      <c r="Q1496">
        <f>IF(MONTH(A1496)=12,1,0)</f>
        <v>0</v>
      </c>
      <c r="R1496">
        <f>IF(WEEKDAY(A1496)&gt;=6,1,0)</f>
        <v>0</v>
      </c>
      <c r="S1496">
        <v>12055.4</v>
      </c>
      <c r="T1496">
        <f>IF(MONTH(A1496)=2,1,0)</f>
        <v>1</v>
      </c>
      <c r="U1496">
        <f>IF(MONTH(A1496)=3,1,0)</f>
        <v>0</v>
      </c>
      <c r="V1496">
        <f>IF(MONTH(A1496)=5,1,0)</f>
        <v>0</v>
      </c>
      <c r="W1496">
        <f>IF(MONTH(A1496)=6,1,0)</f>
        <v>0</v>
      </c>
      <c r="X1496">
        <f>IF(MONTH(A1496)=7,1,0)</f>
        <v>0</v>
      </c>
      <c r="Y1496">
        <f>IF(MONTH(A1496)=11,1,0)</f>
        <v>0</v>
      </c>
    </row>
    <row r="1497" spans="1:25">
      <c r="A1497" s="1">
        <v>42040</v>
      </c>
      <c r="B1497">
        <v>53</v>
      </c>
      <c r="C1497">
        <v>135.60377358490567</v>
      </c>
      <c r="D1497">
        <v>7187</v>
      </c>
      <c r="E1497">
        <v>20</v>
      </c>
      <c r="F1497">
        <v>121.80999999999999</v>
      </c>
      <c r="G1497">
        <v>2436.1999999999998</v>
      </c>
      <c r="H1497">
        <v>73</v>
      </c>
      <c r="I1497">
        <v>131.8246575342466</v>
      </c>
      <c r="J1497">
        <v>9623.2000000000007</v>
      </c>
      <c r="K1497">
        <v>0</v>
      </c>
      <c r="L1497">
        <v>1496</v>
      </c>
      <c r="M1497">
        <f>IF(MONTH(A1497)=4,1,0)</f>
        <v>0</v>
      </c>
      <c r="N1497">
        <f>IF(MONTH(A1497)=8,1,0)</f>
        <v>0</v>
      </c>
      <c r="O1497">
        <f>IF(MONTH(A1497)=9,1,0)</f>
        <v>0</v>
      </c>
      <c r="P1497">
        <f>IF(MONTH(A1497)=10,1,0)</f>
        <v>0</v>
      </c>
      <c r="Q1497">
        <f>IF(MONTH(A1497)=12,1,0)</f>
        <v>0</v>
      </c>
      <c r="R1497">
        <f>IF(WEEKDAY(A1497)&gt;=6,1,0)</f>
        <v>0</v>
      </c>
      <c r="S1497">
        <v>5950.1</v>
      </c>
      <c r="T1497">
        <f>IF(MONTH(A1497)=2,1,0)</f>
        <v>1</v>
      </c>
      <c r="U1497">
        <f>IF(MONTH(A1497)=3,1,0)</f>
        <v>0</v>
      </c>
      <c r="V1497">
        <f>IF(MONTH(A1497)=5,1,0)</f>
        <v>0</v>
      </c>
      <c r="W1497">
        <f>IF(MONTH(A1497)=6,1,0)</f>
        <v>0</v>
      </c>
      <c r="X1497">
        <f>IF(MONTH(A1497)=7,1,0)</f>
        <v>0</v>
      </c>
      <c r="Y1497">
        <f>IF(MONTH(A1497)=11,1,0)</f>
        <v>0</v>
      </c>
    </row>
    <row r="1498" spans="1:25">
      <c r="A1498" s="1">
        <v>42041</v>
      </c>
      <c r="B1498">
        <v>32</v>
      </c>
      <c r="C1498">
        <v>118.940625</v>
      </c>
      <c r="D1498">
        <v>3806.1</v>
      </c>
      <c r="E1498">
        <v>7</v>
      </c>
      <c r="F1498">
        <v>104.72857142857143</v>
      </c>
      <c r="G1498">
        <v>733.1</v>
      </c>
      <c r="H1498">
        <v>39</v>
      </c>
      <c r="I1498">
        <v>116.38974358974359</v>
      </c>
      <c r="J1498">
        <v>4539.2</v>
      </c>
      <c r="K1498">
        <v>0</v>
      </c>
      <c r="L1498">
        <v>1497</v>
      </c>
      <c r="M1498">
        <f>IF(MONTH(A1498)=4,1,0)</f>
        <v>0</v>
      </c>
      <c r="N1498">
        <f>IF(MONTH(A1498)=8,1,0)</f>
        <v>0</v>
      </c>
      <c r="O1498">
        <f>IF(MONTH(A1498)=9,1,0)</f>
        <v>0</v>
      </c>
      <c r="P1498">
        <f>IF(MONTH(A1498)=10,1,0)</f>
        <v>0</v>
      </c>
      <c r="Q1498">
        <f>IF(MONTH(A1498)=12,1,0)</f>
        <v>0</v>
      </c>
      <c r="R1498">
        <f>IF(WEEKDAY(A1498)&gt;=6,1,0)</f>
        <v>1</v>
      </c>
      <c r="S1498">
        <v>9623.2000000000007</v>
      </c>
      <c r="T1498">
        <f>IF(MONTH(A1498)=2,1,0)</f>
        <v>1</v>
      </c>
      <c r="U1498">
        <f>IF(MONTH(A1498)=3,1,0)</f>
        <v>0</v>
      </c>
      <c r="V1498">
        <f>IF(MONTH(A1498)=5,1,0)</f>
        <v>0</v>
      </c>
      <c r="W1498">
        <f>IF(MONTH(A1498)=6,1,0)</f>
        <v>0</v>
      </c>
      <c r="X1498">
        <f>IF(MONTH(A1498)=7,1,0)</f>
        <v>0</v>
      </c>
      <c r="Y1498">
        <f>IF(MONTH(A1498)=11,1,0)</f>
        <v>0</v>
      </c>
    </row>
    <row r="1499" spans="1:25">
      <c r="A1499" s="1">
        <v>42042</v>
      </c>
      <c r="B1499">
        <v>3</v>
      </c>
      <c r="C1499">
        <v>122.33333333333333</v>
      </c>
      <c r="D1499">
        <v>367</v>
      </c>
      <c r="E1499">
        <v>34</v>
      </c>
      <c r="F1499">
        <v>119.76617647058821</v>
      </c>
      <c r="G1499">
        <v>4072.0499999999988</v>
      </c>
      <c r="H1499">
        <v>37</v>
      </c>
      <c r="I1499">
        <v>119.9743243243243</v>
      </c>
      <c r="J1499">
        <v>4439.0499999999993</v>
      </c>
      <c r="K1499">
        <v>0</v>
      </c>
      <c r="L1499">
        <v>1498</v>
      </c>
      <c r="M1499">
        <f>IF(MONTH(A1499)=4,1,0)</f>
        <v>0</v>
      </c>
      <c r="N1499">
        <f>IF(MONTH(A1499)=8,1,0)</f>
        <v>0</v>
      </c>
      <c r="O1499">
        <f>IF(MONTH(A1499)=9,1,0)</f>
        <v>0</v>
      </c>
      <c r="P1499">
        <f>IF(MONTH(A1499)=10,1,0)</f>
        <v>0</v>
      </c>
      <c r="Q1499">
        <f>IF(MONTH(A1499)=12,1,0)</f>
        <v>0</v>
      </c>
      <c r="R1499">
        <f>IF(WEEKDAY(A1499)&gt;=6,1,0)</f>
        <v>1</v>
      </c>
      <c r="S1499">
        <v>4539.2</v>
      </c>
      <c r="T1499">
        <f>IF(MONTH(A1499)=2,1,0)</f>
        <v>1</v>
      </c>
      <c r="U1499">
        <f>IF(MONTH(A1499)=3,1,0)</f>
        <v>0</v>
      </c>
      <c r="V1499">
        <f>IF(MONTH(A1499)=5,1,0)</f>
        <v>0</v>
      </c>
      <c r="W1499">
        <f>IF(MONTH(A1499)=6,1,0)</f>
        <v>0</v>
      </c>
      <c r="X1499">
        <f>IF(MONTH(A1499)=7,1,0)</f>
        <v>0</v>
      </c>
      <c r="Y1499">
        <f>IF(MONTH(A1499)=11,1,0)</f>
        <v>0</v>
      </c>
    </row>
    <row r="1500" spans="1:25">
      <c r="A1500" s="1">
        <v>42043</v>
      </c>
      <c r="B1500">
        <v>35</v>
      </c>
      <c r="C1500">
        <v>142.17142857142858</v>
      </c>
      <c r="D1500">
        <v>4976</v>
      </c>
      <c r="E1500">
        <v>6</v>
      </c>
      <c r="F1500">
        <v>93.050000000000011</v>
      </c>
      <c r="G1500">
        <v>558.30000000000007</v>
      </c>
      <c r="H1500">
        <v>41</v>
      </c>
      <c r="I1500">
        <v>134.98292682926831</v>
      </c>
      <c r="J1500">
        <v>5534.3</v>
      </c>
      <c r="K1500">
        <v>0</v>
      </c>
      <c r="L1500">
        <v>1499</v>
      </c>
      <c r="M1500">
        <f>IF(MONTH(A1500)=4,1,0)</f>
        <v>0</v>
      </c>
      <c r="N1500">
        <f>IF(MONTH(A1500)=8,1,0)</f>
        <v>0</v>
      </c>
      <c r="O1500">
        <f>IF(MONTH(A1500)=9,1,0)</f>
        <v>0</v>
      </c>
      <c r="P1500">
        <f>IF(MONTH(A1500)=10,1,0)</f>
        <v>0</v>
      </c>
      <c r="Q1500">
        <f>IF(MONTH(A1500)=12,1,0)</f>
        <v>0</v>
      </c>
      <c r="R1500">
        <f>IF(WEEKDAY(A1500)&gt;=6,1,0)</f>
        <v>0</v>
      </c>
      <c r="S1500">
        <v>4439.0499999999993</v>
      </c>
      <c r="T1500">
        <f>IF(MONTH(A1500)=2,1,0)</f>
        <v>1</v>
      </c>
      <c r="U1500">
        <f>IF(MONTH(A1500)=3,1,0)</f>
        <v>0</v>
      </c>
      <c r="V1500">
        <f>IF(MONTH(A1500)=5,1,0)</f>
        <v>0</v>
      </c>
      <c r="W1500">
        <f>IF(MONTH(A1500)=6,1,0)</f>
        <v>0</v>
      </c>
      <c r="X1500">
        <f>IF(MONTH(A1500)=7,1,0)</f>
        <v>0</v>
      </c>
      <c r="Y1500">
        <f>IF(MONTH(A1500)=11,1,0)</f>
        <v>0</v>
      </c>
    </row>
    <row r="1501" spans="1:25">
      <c r="A1501" s="1">
        <v>42044</v>
      </c>
      <c r="B1501">
        <v>68</v>
      </c>
      <c r="C1501">
        <v>145.94117647058823</v>
      </c>
      <c r="D1501">
        <v>9924</v>
      </c>
      <c r="E1501">
        <v>7</v>
      </c>
      <c r="F1501">
        <v>87.028571428571439</v>
      </c>
      <c r="G1501">
        <v>609.20000000000005</v>
      </c>
      <c r="H1501">
        <v>75</v>
      </c>
      <c r="I1501">
        <v>140.44266666666667</v>
      </c>
      <c r="J1501">
        <v>10533.2</v>
      </c>
      <c r="K1501">
        <v>0</v>
      </c>
      <c r="L1501">
        <v>1500</v>
      </c>
      <c r="M1501">
        <f>IF(MONTH(A1501)=4,1,0)</f>
        <v>0</v>
      </c>
      <c r="N1501">
        <f>IF(MONTH(A1501)=8,1,0)</f>
        <v>0</v>
      </c>
      <c r="O1501">
        <f>IF(MONTH(A1501)=9,1,0)</f>
        <v>0</v>
      </c>
      <c r="P1501">
        <f>IF(MONTH(A1501)=10,1,0)</f>
        <v>0</v>
      </c>
      <c r="Q1501">
        <f>IF(MONTH(A1501)=12,1,0)</f>
        <v>0</v>
      </c>
      <c r="R1501">
        <f>IF(WEEKDAY(A1501)&gt;=6,1,0)</f>
        <v>0</v>
      </c>
      <c r="S1501">
        <v>5534.3</v>
      </c>
      <c r="T1501">
        <f>IF(MONTH(A1501)=2,1,0)</f>
        <v>1</v>
      </c>
      <c r="U1501">
        <f>IF(MONTH(A1501)=3,1,0)</f>
        <v>0</v>
      </c>
      <c r="V1501">
        <f>IF(MONTH(A1501)=5,1,0)</f>
        <v>0</v>
      </c>
      <c r="W1501">
        <f>IF(MONTH(A1501)=6,1,0)</f>
        <v>0</v>
      </c>
      <c r="X1501">
        <f>IF(MONTH(A1501)=7,1,0)</f>
        <v>0</v>
      </c>
      <c r="Y1501">
        <f>IF(MONTH(A1501)=11,1,0)</f>
        <v>0</v>
      </c>
    </row>
    <row r="1502" spans="1:25">
      <c r="A1502" s="1">
        <v>42045</v>
      </c>
      <c r="B1502">
        <v>93</v>
      </c>
      <c r="C1502">
        <v>133.6021505376344</v>
      </c>
      <c r="D1502">
        <v>12425</v>
      </c>
      <c r="E1502">
        <v>3</v>
      </c>
      <c r="F1502">
        <v>70</v>
      </c>
      <c r="G1502">
        <v>210</v>
      </c>
      <c r="H1502">
        <v>96</v>
      </c>
      <c r="I1502">
        <v>131.61458333333334</v>
      </c>
      <c r="J1502">
        <v>12635</v>
      </c>
      <c r="K1502">
        <v>0</v>
      </c>
      <c r="L1502">
        <v>1501</v>
      </c>
      <c r="M1502">
        <f>IF(MONTH(A1502)=4,1,0)</f>
        <v>0</v>
      </c>
      <c r="N1502">
        <f>IF(MONTH(A1502)=8,1,0)</f>
        <v>0</v>
      </c>
      <c r="O1502">
        <f>IF(MONTH(A1502)=9,1,0)</f>
        <v>0</v>
      </c>
      <c r="P1502">
        <f>IF(MONTH(A1502)=10,1,0)</f>
        <v>0</v>
      </c>
      <c r="Q1502">
        <f>IF(MONTH(A1502)=12,1,0)</f>
        <v>0</v>
      </c>
      <c r="R1502">
        <f>IF(WEEKDAY(A1502)&gt;=6,1,0)</f>
        <v>0</v>
      </c>
      <c r="S1502">
        <v>10533.2</v>
      </c>
      <c r="T1502">
        <f>IF(MONTH(A1502)=2,1,0)</f>
        <v>1</v>
      </c>
      <c r="U1502">
        <f>IF(MONTH(A1502)=3,1,0)</f>
        <v>0</v>
      </c>
      <c r="V1502">
        <f>IF(MONTH(A1502)=5,1,0)</f>
        <v>0</v>
      </c>
      <c r="W1502">
        <f>IF(MONTH(A1502)=6,1,0)</f>
        <v>0</v>
      </c>
      <c r="X1502">
        <f>IF(MONTH(A1502)=7,1,0)</f>
        <v>0</v>
      </c>
      <c r="Y1502">
        <f>IF(MONTH(A1502)=11,1,0)</f>
        <v>0</v>
      </c>
    </row>
    <row r="1503" spans="1:25">
      <c r="A1503" s="1">
        <v>42046</v>
      </c>
      <c r="B1503">
        <v>93</v>
      </c>
      <c r="C1503">
        <v>131.04301075268816</v>
      </c>
      <c r="D1503">
        <v>12187</v>
      </c>
      <c r="E1503">
        <v>6</v>
      </c>
      <c r="F1503">
        <v>82.183333333333337</v>
      </c>
      <c r="G1503">
        <v>493.1</v>
      </c>
      <c r="H1503">
        <v>99</v>
      </c>
      <c r="I1503">
        <v>128.08181818181819</v>
      </c>
      <c r="J1503">
        <v>12680.1</v>
      </c>
      <c r="K1503">
        <v>0</v>
      </c>
      <c r="L1503">
        <v>1502</v>
      </c>
      <c r="M1503">
        <f>IF(MONTH(A1503)=4,1,0)</f>
        <v>0</v>
      </c>
      <c r="N1503">
        <f>IF(MONTH(A1503)=8,1,0)</f>
        <v>0</v>
      </c>
      <c r="O1503">
        <f>IF(MONTH(A1503)=9,1,0)</f>
        <v>0</v>
      </c>
      <c r="P1503">
        <f>IF(MONTH(A1503)=10,1,0)</f>
        <v>0</v>
      </c>
      <c r="Q1503">
        <f>IF(MONTH(A1503)=12,1,0)</f>
        <v>0</v>
      </c>
      <c r="R1503">
        <f>IF(WEEKDAY(A1503)&gt;=6,1,0)</f>
        <v>0</v>
      </c>
      <c r="S1503">
        <v>12635</v>
      </c>
      <c r="T1503">
        <f>IF(MONTH(A1503)=2,1,0)</f>
        <v>1</v>
      </c>
      <c r="U1503">
        <f>IF(MONTH(A1503)=3,1,0)</f>
        <v>0</v>
      </c>
      <c r="V1503">
        <f>IF(MONTH(A1503)=5,1,0)</f>
        <v>0</v>
      </c>
      <c r="W1503">
        <f>IF(MONTH(A1503)=6,1,0)</f>
        <v>0</v>
      </c>
      <c r="X1503">
        <f>IF(MONTH(A1503)=7,1,0)</f>
        <v>0</v>
      </c>
      <c r="Y1503">
        <f>IF(MONTH(A1503)=11,1,0)</f>
        <v>0</v>
      </c>
    </row>
    <row r="1504" spans="1:25">
      <c r="A1504" s="1">
        <v>42047</v>
      </c>
      <c r="B1504">
        <v>52</v>
      </c>
      <c r="C1504">
        <v>124.28846153846153</v>
      </c>
      <c r="D1504">
        <v>6463</v>
      </c>
      <c r="E1504">
        <v>12</v>
      </c>
      <c r="F1504">
        <v>85.366666666666674</v>
      </c>
      <c r="G1504">
        <v>1024.4000000000001</v>
      </c>
      <c r="H1504">
        <v>64</v>
      </c>
      <c r="I1504">
        <v>116.99062499999999</v>
      </c>
      <c r="J1504">
        <v>7487.4</v>
      </c>
      <c r="K1504">
        <v>0</v>
      </c>
      <c r="L1504">
        <v>1503</v>
      </c>
      <c r="M1504">
        <f>IF(MONTH(A1504)=4,1,0)</f>
        <v>0</v>
      </c>
      <c r="N1504">
        <f>IF(MONTH(A1504)=8,1,0)</f>
        <v>0</v>
      </c>
      <c r="O1504">
        <f>IF(MONTH(A1504)=9,1,0)</f>
        <v>0</v>
      </c>
      <c r="P1504">
        <f>IF(MONTH(A1504)=10,1,0)</f>
        <v>0</v>
      </c>
      <c r="Q1504">
        <f>IF(MONTH(A1504)=12,1,0)</f>
        <v>0</v>
      </c>
      <c r="R1504">
        <f>IF(WEEKDAY(A1504)&gt;=6,1,0)</f>
        <v>0</v>
      </c>
      <c r="S1504">
        <v>12680.1</v>
      </c>
      <c r="T1504">
        <f>IF(MONTH(A1504)=2,1,0)</f>
        <v>1</v>
      </c>
      <c r="U1504">
        <f>IF(MONTH(A1504)=3,1,0)</f>
        <v>0</v>
      </c>
      <c r="V1504">
        <f>IF(MONTH(A1504)=5,1,0)</f>
        <v>0</v>
      </c>
      <c r="W1504">
        <f>IF(MONTH(A1504)=6,1,0)</f>
        <v>0</v>
      </c>
      <c r="X1504">
        <f>IF(MONTH(A1504)=7,1,0)</f>
        <v>0</v>
      </c>
      <c r="Y1504">
        <f>IF(MONTH(A1504)=11,1,0)</f>
        <v>0</v>
      </c>
    </row>
    <row r="1505" spans="1:25">
      <c r="A1505" s="1">
        <v>42048</v>
      </c>
      <c r="B1505">
        <v>7</v>
      </c>
      <c r="C1505">
        <v>137.71428571428572</v>
      </c>
      <c r="D1505">
        <v>964</v>
      </c>
      <c r="E1505">
        <v>7</v>
      </c>
      <c r="F1505">
        <v>103.31428571428572</v>
      </c>
      <c r="G1505">
        <v>723.2</v>
      </c>
      <c r="H1505">
        <v>14</v>
      </c>
      <c r="I1505">
        <v>120.51428571428572</v>
      </c>
      <c r="J1505">
        <v>1687.2</v>
      </c>
      <c r="K1505">
        <v>0</v>
      </c>
      <c r="L1505">
        <v>1504</v>
      </c>
      <c r="M1505">
        <f>IF(MONTH(A1505)=4,1,0)</f>
        <v>0</v>
      </c>
      <c r="N1505">
        <f>IF(MONTH(A1505)=8,1,0)</f>
        <v>0</v>
      </c>
      <c r="O1505">
        <f>IF(MONTH(A1505)=9,1,0)</f>
        <v>0</v>
      </c>
      <c r="P1505">
        <f>IF(MONTH(A1505)=10,1,0)</f>
        <v>0</v>
      </c>
      <c r="Q1505">
        <f>IF(MONTH(A1505)=12,1,0)</f>
        <v>0</v>
      </c>
      <c r="R1505">
        <f>IF(WEEKDAY(A1505)&gt;=6,1,0)</f>
        <v>1</v>
      </c>
      <c r="S1505">
        <v>7487.4</v>
      </c>
      <c r="T1505">
        <f>IF(MONTH(A1505)=2,1,0)</f>
        <v>1</v>
      </c>
      <c r="U1505">
        <f>IF(MONTH(A1505)=3,1,0)</f>
        <v>0</v>
      </c>
      <c r="V1505">
        <f>IF(MONTH(A1505)=5,1,0)</f>
        <v>0</v>
      </c>
      <c r="W1505">
        <f>IF(MONTH(A1505)=6,1,0)</f>
        <v>0</v>
      </c>
      <c r="X1505">
        <f>IF(MONTH(A1505)=7,1,0)</f>
        <v>0</v>
      </c>
      <c r="Y1505">
        <f>IF(MONTH(A1505)=11,1,0)</f>
        <v>0</v>
      </c>
    </row>
    <row r="1506" spans="1:25">
      <c r="A1506" s="1">
        <v>42049</v>
      </c>
      <c r="B1506">
        <v>0</v>
      </c>
      <c r="C1506">
        <v>0</v>
      </c>
      <c r="D1506">
        <v>0</v>
      </c>
      <c r="E1506">
        <v>19</v>
      </c>
      <c r="F1506">
        <v>122.42631578947368</v>
      </c>
      <c r="G1506">
        <v>2326.1</v>
      </c>
      <c r="H1506">
        <v>19</v>
      </c>
      <c r="I1506">
        <v>122.42631578947368</v>
      </c>
      <c r="J1506">
        <v>2326.1</v>
      </c>
      <c r="K1506">
        <v>0</v>
      </c>
      <c r="L1506">
        <v>1505</v>
      </c>
      <c r="M1506">
        <f>IF(MONTH(A1506)=4,1,0)</f>
        <v>0</v>
      </c>
      <c r="N1506">
        <f>IF(MONTH(A1506)=8,1,0)</f>
        <v>0</v>
      </c>
      <c r="O1506">
        <f>IF(MONTH(A1506)=9,1,0)</f>
        <v>0</v>
      </c>
      <c r="P1506">
        <f>IF(MONTH(A1506)=10,1,0)</f>
        <v>0</v>
      </c>
      <c r="Q1506">
        <f>IF(MONTH(A1506)=12,1,0)</f>
        <v>0</v>
      </c>
      <c r="R1506">
        <f>IF(WEEKDAY(A1506)&gt;=6,1,0)</f>
        <v>1</v>
      </c>
      <c r="S1506">
        <v>1687.2</v>
      </c>
      <c r="T1506">
        <f>IF(MONTH(A1506)=2,1,0)</f>
        <v>1</v>
      </c>
      <c r="U1506">
        <f>IF(MONTH(A1506)=3,1,0)</f>
        <v>0</v>
      </c>
      <c r="V1506">
        <f>IF(MONTH(A1506)=5,1,0)</f>
        <v>0</v>
      </c>
      <c r="W1506">
        <f>IF(MONTH(A1506)=6,1,0)</f>
        <v>0</v>
      </c>
      <c r="X1506">
        <f>IF(MONTH(A1506)=7,1,0)</f>
        <v>0</v>
      </c>
      <c r="Y1506">
        <f>IF(MONTH(A1506)=11,1,0)</f>
        <v>0</v>
      </c>
    </row>
    <row r="1507" spans="1:25">
      <c r="A1507" s="1">
        <v>42050</v>
      </c>
      <c r="B1507">
        <v>6</v>
      </c>
      <c r="C1507">
        <v>139</v>
      </c>
      <c r="D1507">
        <v>834</v>
      </c>
      <c r="E1507">
        <v>8</v>
      </c>
      <c r="F1507">
        <v>103.25</v>
      </c>
      <c r="G1507">
        <v>826</v>
      </c>
      <c r="H1507">
        <v>14</v>
      </c>
      <c r="I1507">
        <v>118.57142857142857</v>
      </c>
      <c r="J1507">
        <v>1660</v>
      </c>
      <c r="K1507">
        <v>0</v>
      </c>
      <c r="L1507">
        <v>1506</v>
      </c>
      <c r="M1507">
        <f>IF(MONTH(A1507)=4,1,0)</f>
        <v>0</v>
      </c>
      <c r="N1507">
        <f>IF(MONTH(A1507)=8,1,0)</f>
        <v>0</v>
      </c>
      <c r="O1507">
        <f>IF(MONTH(A1507)=9,1,0)</f>
        <v>0</v>
      </c>
      <c r="P1507">
        <f>IF(MONTH(A1507)=10,1,0)</f>
        <v>0</v>
      </c>
      <c r="Q1507">
        <f>IF(MONTH(A1507)=12,1,0)</f>
        <v>0</v>
      </c>
      <c r="R1507">
        <f>IF(WEEKDAY(A1507)&gt;=6,1,0)</f>
        <v>0</v>
      </c>
      <c r="S1507">
        <v>2326.1</v>
      </c>
      <c r="T1507">
        <f>IF(MONTH(A1507)=2,1,0)</f>
        <v>1</v>
      </c>
      <c r="U1507">
        <f>IF(MONTH(A1507)=3,1,0)</f>
        <v>0</v>
      </c>
      <c r="V1507">
        <f>IF(MONTH(A1507)=5,1,0)</f>
        <v>0</v>
      </c>
      <c r="W1507">
        <f>IF(MONTH(A1507)=6,1,0)</f>
        <v>0</v>
      </c>
      <c r="X1507">
        <f>IF(MONTH(A1507)=7,1,0)</f>
        <v>0</v>
      </c>
      <c r="Y1507">
        <f>IF(MONTH(A1507)=11,1,0)</f>
        <v>0</v>
      </c>
    </row>
    <row r="1508" spans="1:25">
      <c r="A1508" s="1">
        <v>42051</v>
      </c>
      <c r="B1508">
        <v>62</v>
      </c>
      <c r="C1508">
        <v>143.35483870967741</v>
      </c>
      <c r="D1508">
        <v>8888</v>
      </c>
      <c r="E1508">
        <v>12</v>
      </c>
      <c r="F1508">
        <v>93.691666666666677</v>
      </c>
      <c r="G1508">
        <v>1124.3000000000002</v>
      </c>
      <c r="H1508">
        <v>74</v>
      </c>
      <c r="I1508">
        <v>135.30135135135134</v>
      </c>
      <c r="J1508">
        <v>10012.299999999999</v>
      </c>
      <c r="K1508">
        <v>0</v>
      </c>
      <c r="L1508">
        <v>1507</v>
      </c>
      <c r="M1508">
        <f>IF(MONTH(A1508)=4,1,0)</f>
        <v>0</v>
      </c>
      <c r="N1508">
        <f>IF(MONTH(A1508)=8,1,0)</f>
        <v>0</v>
      </c>
      <c r="O1508">
        <f>IF(MONTH(A1508)=9,1,0)</f>
        <v>0</v>
      </c>
      <c r="P1508">
        <f>IF(MONTH(A1508)=10,1,0)</f>
        <v>0</v>
      </c>
      <c r="Q1508">
        <f>IF(MONTH(A1508)=12,1,0)</f>
        <v>0</v>
      </c>
      <c r="R1508">
        <f>IF(WEEKDAY(A1508)&gt;=6,1,0)</f>
        <v>0</v>
      </c>
      <c r="S1508">
        <v>1660</v>
      </c>
      <c r="T1508">
        <f>IF(MONTH(A1508)=2,1,0)</f>
        <v>1</v>
      </c>
      <c r="U1508">
        <f>IF(MONTH(A1508)=3,1,0)</f>
        <v>0</v>
      </c>
      <c r="V1508">
        <f>IF(MONTH(A1508)=5,1,0)</f>
        <v>0</v>
      </c>
      <c r="W1508">
        <f>IF(MONTH(A1508)=6,1,0)</f>
        <v>0</v>
      </c>
      <c r="X1508">
        <f>IF(MONTH(A1508)=7,1,0)</f>
        <v>0</v>
      </c>
      <c r="Y1508">
        <f>IF(MONTH(A1508)=11,1,0)</f>
        <v>0</v>
      </c>
    </row>
    <row r="1509" spans="1:25">
      <c r="A1509" s="1">
        <v>42052</v>
      </c>
      <c r="B1509">
        <v>86</v>
      </c>
      <c r="C1509">
        <v>143.18604651162789</v>
      </c>
      <c r="D1509">
        <v>12314</v>
      </c>
      <c r="E1509">
        <v>8</v>
      </c>
      <c r="F1509">
        <v>77.375</v>
      </c>
      <c r="G1509">
        <v>619</v>
      </c>
      <c r="H1509">
        <v>94</v>
      </c>
      <c r="I1509">
        <v>137.58510638297872</v>
      </c>
      <c r="J1509">
        <v>12933</v>
      </c>
      <c r="K1509">
        <v>0</v>
      </c>
      <c r="L1509">
        <v>1508</v>
      </c>
      <c r="M1509">
        <f>IF(MONTH(A1509)=4,1,0)</f>
        <v>0</v>
      </c>
      <c r="N1509">
        <f>IF(MONTH(A1509)=8,1,0)</f>
        <v>0</v>
      </c>
      <c r="O1509">
        <f>IF(MONTH(A1509)=9,1,0)</f>
        <v>0</v>
      </c>
      <c r="P1509">
        <f>IF(MONTH(A1509)=10,1,0)</f>
        <v>0</v>
      </c>
      <c r="Q1509">
        <f>IF(MONTH(A1509)=12,1,0)</f>
        <v>0</v>
      </c>
      <c r="R1509">
        <f>IF(WEEKDAY(A1509)&gt;=6,1,0)</f>
        <v>0</v>
      </c>
      <c r="S1509">
        <v>10012.299999999999</v>
      </c>
      <c r="T1509">
        <f>IF(MONTH(A1509)=2,1,0)</f>
        <v>1</v>
      </c>
      <c r="U1509">
        <f>IF(MONTH(A1509)=3,1,0)</f>
        <v>0</v>
      </c>
      <c r="V1509">
        <f>IF(MONTH(A1509)=5,1,0)</f>
        <v>0</v>
      </c>
      <c r="W1509">
        <f>IF(MONTH(A1509)=6,1,0)</f>
        <v>0</v>
      </c>
      <c r="X1509">
        <f>IF(MONTH(A1509)=7,1,0)</f>
        <v>0</v>
      </c>
      <c r="Y1509">
        <f>IF(MONTH(A1509)=11,1,0)</f>
        <v>0</v>
      </c>
    </row>
    <row r="1510" spans="1:25">
      <c r="A1510" s="1">
        <v>42053</v>
      </c>
      <c r="B1510">
        <v>86</v>
      </c>
      <c r="C1510">
        <v>143.53488372093022</v>
      </c>
      <c r="D1510">
        <v>12344</v>
      </c>
      <c r="E1510">
        <v>13</v>
      </c>
      <c r="F1510">
        <v>90.630769230769232</v>
      </c>
      <c r="G1510">
        <v>1178.2</v>
      </c>
      <c r="H1510">
        <v>99</v>
      </c>
      <c r="I1510">
        <v>136.58787878787879</v>
      </c>
      <c r="J1510">
        <v>13522.2</v>
      </c>
      <c r="K1510">
        <v>0</v>
      </c>
      <c r="L1510">
        <v>1509</v>
      </c>
      <c r="M1510">
        <f>IF(MONTH(A1510)=4,1,0)</f>
        <v>0</v>
      </c>
      <c r="N1510">
        <f>IF(MONTH(A1510)=8,1,0)</f>
        <v>0</v>
      </c>
      <c r="O1510">
        <f>IF(MONTH(A1510)=9,1,0)</f>
        <v>0</v>
      </c>
      <c r="P1510">
        <f>IF(MONTH(A1510)=10,1,0)</f>
        <v>0</v>
      </c>
      <c r="Q1510">
        <f>IF(MONTH(A1510)=12,1,0)</f>
        <v>0</v>
      </c>
      <c r="R1510">
        <f>IF(WEEKDAY(A1510)&gt;=6,1,0)</f>
        <v>0</v>
      </c>
      <c r="S1510">
        <v>12933</v>
      </c>
      <c r="T1510">
        <f>IF(MONTH(A1510)=2,1,0)</f>
        <v>1</v>
      </c>
      <c r="U1510">
        <f>IF(MONTH(A1510)=3,1,0)</f>
        <v>0</v>
      </c>
      <c r="V1510">
        <f>IF(MONTH(A1510)=5,1,0)</f>
        <v>0</v>
      </c>
      <c r="W1510">
        <f>IF(MONTH(A1510)=6,1,0)</f>
        <v>0</v>
      </c>
      <c r="X1510">
        <f>IF(MONTH(A1510)=7,1,0)</f>
        <v>0</v>
      </c>
      <c r="Y1510">
        <f>IF(MONTH(A1510)=11,1,0)</f>
        <v>0</v>
      </c>
    </row>
    <row r="1511" spans="1:25">
      <c r="A1511" s="1">
        <v>42054</v>
      </c>
      <c r="B1511">
        <v>31</v>
      </c>
      <c r="C1511">
        <v>136.2258064516129</v>
      </c>
      <c r="D1511">
        <v>4223</v>
      </c>
      <c r="E1511">
        <v>12</v>
      </c>
      <c r="F1511">
        <v>91.516666666666666</v>
      </c>
      <c r="G1511">
        <v>1098.2</v>
      </c>
      <c r="H1511">
        <v>43</v>
      </c>
      <c r="I1511">
        <v>123.74883720930232</v>
      </c>
      <c r="J1511">
        <v>5321.2</v>
      </c>
      <c r="K1511">
        <v>0</v>
      </c>
      <c r="L1511">
        <v>1510</v>
      </c>
      <c r="M1511">
        <f>IF(MONTH(A1511)=4,1,0)</f>
        <v>0</v>
      </c>
      <c r="N1511">
        <f>IF(MONTH(A1511)=8,1,0)</f>
        <v>0</v>
      </c>
      <c r="O1511">
        <f>IF(MONTH(A1511)=9,1,0)</f>
        <v>0</v>
      </c>
      <c r="P1511">
        <f>IF(MONTH(A1511)=10,1,0)</f>
        <v>0</v>
      </c>
      <c r="Q1511">
        <f>IF(MONTH(A1511)=12,1,0)</f>
        <v>0</v>
      </c>
      <c r="R1511">
        <f>IF(WEEKDAY(A1511)&gt;=6,1,0)</f>
        <v>0</v>
      </c>
      <c r="S1511">
        <v>13522.2</v>
      </c>
      <c r="T1511">
        <f>IF(MONTH(A1511)=2,1,0)</f>
        <v>1</v>
      </c>
      <c r="U1511">
        <f>IF(MONTH(A1511)=3,1,0)</f>
        <v>0</v>
      </c>
      <c r="V1511">
        <f>IF(MONTH(A1511)=5,1,0)</f>
        <v>0</v>
      </c>
      <c r="W1511">
        <f>IF(MONTH(A1511)=6,1,0)</f>
        <v>0</v>
      </c>
      <c r="X1511">
        <f>IF(MONTH(A1511)=7,1,0)</f>
        <v>0</v>
      </c>
      <c r="Y1511">
        <f>IF(MONTH(A1511)=11,1,0)</f>
        <v>0</v>
      </c>
    </row>
    <row r="1512" spans="1:25">
      <c r="A1512" s="1">
        <v>42055</v>
      </c>
      <c r="B1512">
        <v>49</v>
      </c>
      <c r="C1512">
        <v>119.18367346938776</v>
      </c>
      <c r="D1512">
        <v>5840</v>
      </c>
      <c r="E1512">
        <v>43</v>
      </c>
      <c r="F1512">
        <v>123.58837209302324</v>
      </c>
      <c r="G1512">
        <v>5314.2999999999993</v>
      </c>
      <c r="H1512">
        <v>92</v>
      </c>
      <c r="I1512">
        <v>121.24239130434782</v>
      </c>
      <c r="J1512">
        <v>11154.3</v>
      </c>
      <c r="K1512">
        <v>0</v>
      </c>
      <c r="L1512">
        <v>1511</v>
      </c>
      <c r="M1512">
        <f>IF(MONTH(A1512)=4,1,0)</f>
        <v>0</v>
      </c>
      <c r="N1512">
        <f>IF(MONTH(A1512)=8,1,0)</f>
        <v>0</v>
      </c>
      <c r="O1512">
        <f>IF(MONTH(A1512)=9,1,0)</f>
        <v>0</v>
      </c>
      <c r="P1512">
        <f>IF(MONTH(A1512)=10,1,0)</f>
        <v>0</v>
      </c>
      <c r="Q1512">
        <f>IF(MONTH(A1512)=12,1,0)</f>
        <v>0</v>
      </c>
      <c r="R1512">
        <f>IF(WEEKDAY(A1512)&gt;=6,1,0)</f>
        <v>1</v>
      </c>
      <c r="S1512">
        <v>5321.2</v>
      </c>
      <c r="T1512">
        <f>IF(MONTH(A1512)=2,1,0)</f>
        <v>1</v>
      </c>
      <c r="U1512">
        <f>IF(MONTH(A1512)=3,1,0)</f>
        <v>0</v>
      </c>
      <c r="V1512">
        <f>IF(MONTH(A1512)=5,1,0)</f>
        <v>0</v>
      </c>
      <c r="W1512">
        <f>IF(MONTH(A1512)=6,1,0)</f>
        <v>0</v>
      </c>
      <c r="X1512">
        <f>IF(MONTH(A1512)=7,1,0)</f>
        <v>0</v>
      </c>
      <c r="Y1512">
        <f>IF(MONTH(A1512)=11,1,0)</f>
        <v>0</v>
      </c>
    </row>
    <row r="1513" spans="1:25">
      <c r="A1513" s="1">
        <v>42056</v>
      </c>
      <c r="B1513">
        <v>3</v>
      </c>
      <c r="C1513">
        <v>119</v>
      </c>
      <c r="D1513">
        <v>357</v>
      </c>
      <c r="E1513">
        <v>46</v>
      </c>
      <c r="F1513">
        <v>108.20652173913041</v>
      </c>
      <c r="G1513">
        <v>4977.4999999999991</v>
      </c>
      <c r="H1513">
        <v>49</v>
      </c>
      <c r="I1513">
        <v>108.8673469387755</v>
      </c>
      <c r="J1513">
        <v>5334.4999999999991</v>
      </c>
      <c r="K1513">
        <v>0</v>
      </c>
      <c r="L1513">
        <v>1512</v>
      </c>
      <c r="M1513">
        <f>IF(MONTH(A1513)=4,1,0)</f>
        <v>0</v>
      </c>
      <c r="N1513">
        <f>IF(MONTH(A1513)=8,1,0)</f>
        <v>0</v>
      </c>
      <c r="O1513">
        <f>IF(MONTH(A1513)=9,1,0)</f>
        <v>0</v>
      </c>
      <c r="P1513">
        <f>IF(MONTH(A1513)=10,1,0)</f>
        <v>0</v>
      </c>
      <c r="Q1513">
        <f>IF(MONTH(A1513)=12,1,0)</f>
        <v>0</v>
      </c>
      <c r="R1513">
        <f>IF(WEEKDAY(A1513)&gt;=6,1,0)</f>
        <v>1</v>
      </c>
      <c r="S1513">
        <v>11154.3</v>
      </c>
      <c r="T1513">
        <f>IF(MONTH(A1513)=2,1,0)</f>
        <v>1</v>
      </c>
      <c r="U1513">
        <f>IF(MONTH(A1513)=3,1,0)</f>
        <v>0</v>
      </c>
      <c r="V1513">
        <f>IF(MONTH(A1513)=5,1,0)</f>
        <v>0</v>
      </c>
      <c r="W1513">
        <f>IF(MONTH(A1513)=6,1,0)</f>
        <v>0</v>
      </c>
      <c r="X1513">
        <f>IF(MONTH(A1513)=7,1,0)</f>
        <v>0</v>
      </c>
      <c r="Y1513">
        <f>IF(MONTH(A1513)=11,1,0)</f>
        <v>0</v>
      </c>
    </row>
    <row r="1514" spans="1:25">
      <c r="A1514" s="1">
        <v>42057</v>
      </c>
      <c r="B1514">
        <v>10</v>
      </c>
      <c r="C1514">
        <v>127.71</v>
      </c>
      <c r="D1514">
        <v>1277.0999999999999</v>
      </c>
      <c r="E1514">
        <v>6</v>
      </c>
      <c r="F1514">
        <v>98.2</v>
      </c>
      <c r="G1514">
        <v>589.20000000000005</v>
      </c>
      <c r="H1514">
        <v>16</v>
      </c>
      <c r="I1514">
        <v>116.64375</v>
      </c>
      <c r="J1514">
        <v>1866.3</v>
      </c>
      <c r="K1514">
        <v>0</v>
      </c>
      <c r="L1514">
        <v>1513</v>
      </c>
      <c r="M1514">
        <f>IF(MONTH(A1514)=4,1,0)</f>
        <v>0</v>
      </c>
      <c r="N1514">
        <f>IF(MONTH(A1514)=8,1,0)</f>
        <v>0</v>
      </c>
      <c r="O1514">
        <f>IF(MONTH(A1514)=9,1,0)</f>
        <v>0</v>
      </c>
      <c r="P1514">
        <f>IF(MONTH(A1514)=10,1,0)</f>
        <v>0</v>
      </c>
      <c r="Q1514">
        <f>IF(MONTH(A1514)=12,1,0)</f>
        <v>0</v>
      </c>
      <c r="R1514">
        <f>IF(WEEKDAY(A1514)&gt;=6,1,0)</f>
        <v>0</v>
      </c>
      <c r="S1514">
        <v>5334.4999999999991</v>
      </c>
      <c r="T1514">
        <f>IF(MONTH(A1514)=2,1,0)</f>
        <v>1</v>
      </c>
      <c r="U1514">
        <f>IF(MONTH(A1514)=3,1,0)</f>
        <v>0</v>
      </c>
      <c r="V1514">
        <f>IF(MONTH(A1514)=5,1,0)</f>
        <v>0</v>
      </c>
      <c r="W1514">
        <f>IF(MONTH(A1514)=6,1,0)</f>
        <v>0</v>
      </c>
      <c r="X1514">
        <f>IF(MONTH(A1514)=7,1,0)</f>
        <v>0</v>
      </c>
      <c r="Y1514">
        <f>IF(MONTH(A1514)=11,1,0)</f>
        <v>0</v>
      </c>
    </row>
    <row r="1515" spans="1:25">
      <c r="A1515" s="1">
        <v>42058</v>
      </c>
      <c r="B1515">
        <v>14</v>
      </c>
      <c r="C1515">
        <v>118.86428571428571</v>
      </c>
      <c r="D1515">
        <v>1664.1</v>
      </c>
      <c r="E1515">
        <v>11</v>
      </c>
      <c r="F1515">
        <v>74.190909090909088</v>
      </c>
      <c r="G1515">
        <v>816.1</v>
      </c>
      <c r="H1515">
        <v>25</v>
      </c>
      <c r="I1515">
        <v>99.207999999999998</v>
      </c>
      <c r="J1515">
        <v>2480.1999999999998</v>
      </c>
      <c r="K1515">
        <v>0</v>
      </c>
      <c r="L1515">
        <v>1514</v>
      </c>
      <c r="M1515">
        <f>IF(MONTH(A1515)=4,1,0)</f>
        <v>0</v>
      </c>
      <c r="N1515">
        <f>IF(MONTH(A1515)=8,1,0)</f>
        <v>0</v>
      </c>
      <c r="O1515">
        <f>IF(MONTH(A1515)=9,1,0)</f>
        <v>0</v>
      </c>
      <c r="P1515">
        <f>IF(MONTH(A1515)=10,1,0)</f>
        <v>0</v>
      </c>
      <c r="Q1515">
        <f>IF(MONTH(A1515)=12,1,0)</f>
        <v>0</v>
      </c>
      <c r="R1515">
        <f>IF(WEEKDAY(A1515)&gt;=6,1,0)</f>
        <v>0</v>
      </c>
      <c r="S1515">
        <v>1866.3</v>
      </c>
      <c r="T1515">
        <f>IF(MONTH(A1515)=2,1,0)</f>
        <v>1</v>
      </c>
      <c r="U1515">
        <f>IF(MONTH(A1515)=3,1,0)</f>
        <v>0</v>
      </c>
      <c r="V1515">
        <f>IF(MONTH(A1515)=5,1,0)</f>
        <v>0</v>
      </c>
      <c r="W1515">
        <f>IF(MONTH(A1515)=6,1,0)</f>
        <v>0</v>
      </c>
      <c r="X1515">
        <f>IF(MONTH(A1515)=7,1,0)</f>
        <v>0</v>
      </c>
      <c r="Y1515">
        <f>IF(MONTH(A1515)=11,1,0)</f>
        <v>0</v>
      </c>
    </row>
    <row r="1516" spans="1:25">
      <c r="A1516" s="1">
        <v>42059</v>
      </c>
      <c r="B1516">
        <v>22</v>
      </c>
      <c r="C1516">
        <v>130.68636363636364</v>
      </c>
      <c r="D1516">
        <v>2875.1</v>
      </c>
      <c r="E1516">
        <v>8</v>
      </c>
      <c r="F1516">
        <v>82.65</v>
      </c>
      <c r="G1516">
        <v>661.2</v>
      </c>
      <c r="H1516">
        <v>30</v>
      </c>
      <c r="I1516">
        <v>117.87666666666668</v>
      </c>
      <c r="J1516">
        <v>3536.3</v>
      </c>
      <c r="K1516">
        <v>0</v>
      </c>
      <c r="L1516">
        <v>1515</v>
      </c>
      <c r="M1516">
        <f>IF(MONTH(A1516)=4,1,0)</f>
        <v>0</v>
      </c>
      <c r="N1516">
        <f>IF(MONTH(A1516)=8,1,0)</f>
        <v>0</v>
      </c>
      <c r="O1516">
        <f>IF(MONTH(A1516)=9,1,0)</f>
        <v>0</v>
      </c>
      <c r="P1516">
        <f>IF(MONTH(A1516)=10,1,0)</f>
        <v>0</v>
      </c>
      <c r="Q1516">
        <f>IF(MONTH(A1516)=12,1,0)</f>
        <v>0</v>
      </c>
      <c r="R1516">
        <f>IF(WEEKDAY(A1516)&gt;=6,1,0)</f>
        <v>0</v>
      </c>
      <c r="S1516">
        <v>2480.1999999999998</v>
      </c>
      <c r="T1516">
        <f>IF(MONTH(A1516)=2,1,0)</f>
        <v>1</v>
      </c>
      <c r="U1516">
        <f>IF(MONTH(A1516)=3,1,0)</f>
        <v>0</v>
      </c>
      <c r="V1516">
        <f>IF(MONTH(A1516)=5,1,0)</f>
        <v>0</v>
      </c>
      <c r="W1516">
        <f>IF(MONTH(A1516)=6,1,0)</f>
        <v>0</v>
      </c>
      <c r="X1516">
        <f>IF(MONTH(A1516)=7,1,0)</f>
        <v>0</v>
      </c>
      <c r="Y1516">
        <f>IF(MONTH(A1516)=11,1,0)</f>
        <v>0</v>
      </c>
    </row>
    <row r="1517" spans="1:25">
      <c r="A1517" s="1">
        <v>42060</v>
      </c>
      <c r="B1517">
        <v>13</v>
      </c>
      <c r="C1517">
        <v>126.76923076923077</v>
      </c>
      <c r="D1517">
        <v>1648</v>
      </c>
      <c r="E1517">
        <v>6</v>
      </c>
      <c r="F1517">
        <v>80.683333333333337</v>
      </c>
      <c r="G1517">
        <v>484.1</v>
      </c>
      <c r="H1517">
        <v>19</v>
      </c>
      <c r="I1517">
        <v>112.21578947368421</v>
      </c>
      <c r="J1517">
        <v>2132.1</v>
      </c>
      <c r="K1517">
        <v>0</v>
      </c>
      <c r="L1517">
        <v>1516</v>
      </c>
      <c r="M1517">
        <f>IF(MONTH(A1517)=4,1,0)</f>
        <v>0</v>
      </c>
      <c r="N1517">
        <f>IF(MONTH(A1517)=8,1,0)</f>
        <v>0</v>
      </c>
      <c r="O1517">
        <f>IF(MONTH(A1517)=9,1,0)</f>
        <v>0</v>
      </c>
      <c r="P1517">
        <f>IF(MONTH(A1517)=10,1,0)</f>
        <v>0</v>
      </c>
      <c r="Q1517">
        <f>IF(MONTH(A1517)=12,1,0)</f>
        <v>0</v>
      </c>
      <c r="R1517">
        <f>IF(WEEKDAY(A1517)&gt;=6,1,0)</f>
        <v>0</v>
      </c>
      <c r="S1517">
        <v>3536.3</v>
      </c>
      <c r="T1517">
        <f>IF(MONTH(A1517)=2,1,0)</f>
        <v>1</v>
      </c>
      <c r="U1517">
        <f>IF(MONTH(A1517)=3,1,0)</f>
        <v>0</v>
      </c>
      <c r="V1517">
        <f>IF(MONTH(A1517)=5,1,0)</f>
        <v>0</v>
      </c>
      <c r="W1517">
        <f>IF(MONTH(A1517)=6,1,0)</f>
        <v>0</v>
      </c>
      <c r="X1517">
        <f>IF(MONTH(A1517)=7,1,0)</f>
        <v>0</v>
      </c>
      <c r="Y1517">
        <f>IF(MONTH(A1517)=11,1,0)</f>
        <v>0</v>
      </c>
    </row>
    <row r="1518" spans="1:25">
      <c r="A1518" s="1">
        <v>42061</v>
      </c>
      <c r="B1518">
        <v>33</v>
      </c>
      <c r="C1518">
        <v>102.84848484848484</v>
      </c>
      <c r="D1518">
        <v>3394</v>
      </c>
      <c r="E1518">
        <v>18</v>
      </c>
      <c r="F1518">
        <v>114.46666666666667</v>
      </c>
      <c r="G1518">
        <v>2060.4</v>
      </c>
      <c r="H1518">
        <v>51</v>
      </c>
      <c r="I1518">
        <v>106.94901960784313</v>
      </c>
      <c r="J1518">
        <v>5454.4</v>
      </c>
      <c r="K1518">
        <v>0</v>
      </c>
      <c r="L1518">
        <v>1517</v>
      </c>
      <c r="M1518">
        <f>IF(MONTH(A1518)=4,1,0)</f>
        <v>0</v>
      </c>
      <c r="N1518">
        <f>IF(MONTH(A1518)=8,1,0)</f>
        <v>0</v>
      </c>
      <c r="O1518">
        <f>IF(MONTH(A1518)=9,1,0)</f>
        <v>0</v>
      </c>
      <c r="P1518">
        <f>IF(MONTH(A1518)=10,1,0)</f>
        <v>0</v>
      </c>
      <c r="Q1518">
        <f>IF(MONTH(A1518)=12,1,0)</f>
        <v>0</v>
      </c>
      <c r="R1518">
        <f>IF(WEEKDAY(A1518)&gt;=6,1,0)</f>
        <v>0</v>
      </c>
      <c r="S1518">
        <v>2132.1</v>
      </c>
      <c r="T1518">
        <f>IF(MONTH(A1518)=2,1,0)</f>
        <v>1</v>
      </c>
      <c r="U1518">
        <f>IF(MONTH(A1518)=3,1,0)</f>
        <v>0</v>
      </c>
      <c r="V1518">
        <f>IF(MONTH(A1518)=5,1,0)</f>
        <v>0</v>
      </c>
      <c r="W1518">
        <f>IF(MONTH(A1518)=6,1,0)</f>
        <v>0</v>
      </c>
      <c r="X1518">
        <f>IF(MONTH(A1518)=7,1,0)</f>
        <v>0</v>
      </c>
      <c r="Y1518">
        <f>IF(MONTH(A1518)=11,1,0)</f>
        <v>0</v>
      </c>
    </row>
    <row r="1519" spans="1:25">
      <c r="A1519" s="1">
        <v>42062</v>
      </c>
      <c r="B1519">
        <v>62</v>
      </c>
      <c r="C1519">
        <v>122.1774193548387</v>
      </c>
      <c r="D1519">
        <v>7575</v>
      </c>
      <c r="E1519">
        <v>27</v>
      </c>
      <c r="F1519">
        <v>137.69629629629628</v>
      </c>
      <c r="G1519">
        <v>3717.7999999999997</v>
      </c>
      <c r="H1519">
        <v>89</v>
      </c>
      <c r="I1519">
        <v>126.88539325842696</v>
      </c>
      <c r="J1519">
        <v>11292.8</v>
      </c>
      <c r="K1519">
        <v>0</v>
      </c>
      <c r="L1519">
        <v>1518</v>
      </c>
      <c r="M1519">
        <f>IF(MONTH(A1519)=4,1,0)</f>
        <v>0</v>
      </c>
      <c r="N1519">
        <f>IF(MONTH(A1519)=8,1,0)</f>
        <v>0</v>
      </c>
      <c r="O1519">
        <f>IF(MONTH(A1519)=9,1,0)</f>
        <v>0</v>
      </c>
      <c r="P1519">
        <f>IF(MONTH(A1519)=10,1,0)</f>
        <v>0</v>
      </c>
      <c r="Q1519">
        <f>IF(MONTH(A1519)=12,1,0)</f>
        <v>0</v>
      </c>
      <c r="R1519">
        <f>IF(WEEKDAY(A1519)&gt;=6,1,0)</f>
        <v>1</v>
      </c>
      <c r="S1519">
        <v>5454.4</v>
      </c>
      <c r="T1519">
        <f>IF(MONTH(A1519)=2,1,0)</f>
        <v>1</v>
      </c>
      <c r="U1519">
        <f>IF(MONTH(A1519)=3,1,0)</f>
        <v>0</v>
      </c>
      <c r="V1519">
        <f>IF(MONTH(A1519)=5,1,0)</f>
        <v>0</v>
      </c>
      <c r="W1519">
        <f>IF(MONTH(A1519)=6,1,0)</f>
        <v>0</v>
      </c>
      <c r="X1519">
        <f>IF(MONTH(A1519)=7,1,0)</f>
        <v>0</v>
      </c>
      <c r="Y1519">
        <f>IF(MONTH(A1519)=11,1,0)</f>
        <v>0</v>
      </c>
    </row>
    <row r="1520" spans="1:25">
      <c r="A1520" s="1">
        <v>42063</v>
      </c>
      <c r="B1520">
        <v>29</v>
      </c>
      <c r="C1520">
        <v>140.27586206896552</v>
      </c>
      <c r="D1520">
        <v>4068</v>
      </c>
      <c r="E1520">
        <v>41</v>
      </c>
      <c r="F1520">
        <v>143.7731707317073</v>
      </c>
      <c r="G1520">
        <v>5894.6999999999989</v>
      </c>
      <c r="H1520">
        <v>70</v>
      </c>
      <c r="I1520">
        <v>142.32428571428571</v>
      </c>
      <c r="J1520">
        <v>9962.6999999999989</v>
      </c>
      <c r="K1520">
        <v>0</v>
      </c>
      <c r="L1520">
        <v>1519</v>
      </c>
      <c r="M1520">
        <f>IF(MONTH(A1520)=4,1,0)</f>
        <v>0</v>
      </c>
      <c r="N1520">
        <f>IF(MONTH(A1520)=8,1,0)</f>
        <v>0</v>
      </c>
      <c r="O1520">
        <f>IF(MONTH(A1520)=9,1,0)</f>
        <v>0</v>
      </c>
      <c r="P1520">
        <f>IF(MONTH(A1520)=10,1,0)</f>
        <v>0</v>
      </c>
      <c r="Q1520">
        <f>IF(MONTH(A1520)=12,1,0)</f>
        <v>0</v>
      </c>
      <c r="R1520">
        <f>IF(WEEKDAY(A1520)&gt;=6,1,0)</f>
        <v>1</v>
      </c>
      <c r="S1520">
        <v>11292.8</v>
      </c>
      <c r="T1520">
        <f>IF(MONTH(A1520)=2,1,0)</f>
        <v>1</v>
      </c>
      <c r="U1520">
        <f>IF(MONTH(A1520)=3,1,0)</f>
        <v>0</v>
      </c>
      <c r="V1520">
        <f>IF(MONTH(A1520)=5,1,0)</f>
        <v>0</v>
      </c>
      <c r="W1520">
        <f>IF(MONTH(A1520)=6,1,0)</f>
        <v>0</v>
      </c>
      <c r="X1520">
        <f>IF(MONTH(A1520)=7,1,0)</f>
        <v>0</v>
      </c>
      <c r="Y1520">
        <f>IF(MONTH(A1520)=11,1,0)</f>
        <v>0</v>
      </c>
    </row>
    <row r="1521" spans="1:25">
      <c r="A1521" s="1">
        <v>42064</v>
      </c>
      <c r="B1521">
        <v>25</v>
      </c>
      <c r="C1521">
        <v>149</v>
      </c>
      <c r="D1521">
        <v>3725</v>
      </c>
      <c r="E1521">
        <v>14</v>
      </c>
      <c r="F1521">
        <v>132.32857142857142</v>
      </c>
      <c r="G1521">
        <v>1852.6</v>
      </c>
      <c r="H1521">
        <v>39</v>
      </c>
      <c r="I1521">
        <v>143.01538461538462</v>
      </c>
      <c r="J1521">
        <v>5577.6</v>
      </c>
      <c r="K1521">
        <v>0</v>
      </c>
      <c r="L1521">
        <v>1520</v>
      </c>
      <c r="M1521">
        <f>IF(MONTH(A1521)=4,1,0)</f>
        <v>0</v>
      </c>
      <c r="N1521">
        <f>IF(MONTH(A1521)=8,1,0)</f>
        <v>0</v>
      </c>
      <c r="O1521">
        <f>IF(MONTH(A1521)=9,1,0)</f>
        <v>0</v>
      </c>
      <c r="P1521">
        <f>IF(MONTH(A1521)=10,1,0)</f>
        <v>0</v>
      </c>
      <c r="Q1521">
        <f>IF(MONTH(A1521)=12,1,0)</f>
        <v>0</v>
      </c>
      <c r="R1521">
        <f>IF(WEEKDAY(A1521)&gt;=6,1,0)</f>
        <v>0</v>
      </c>
      <c r="S1521">
        <v>9962.6999999999989</v>
      </c>
      <c r="T1521">
        <f>IF(MONTH(A1521)=2,1,0)</f>
        <v>0</v>
      </c>
      <c r="U1521">
        <f>IF(MONTH(A1521)=3,1,0)</f>
        <v>1</v>
      </c>
      <c r="V1521">
        <f>IF(MONTH(A1521)=5,1,0)</f>
        <v>0</v>
      </c>
      <c r="W1521">
        <f>IF(MONTH(A1521)=6,1,0)</f>
        <v>0</v>
      </c>
      <c r="X1521">
        <f>IF(MONTH(A1521)=7,1,0)</f>
        <v>0</v>
      </c>
      <c r="Y1521">
        <f>IF(MONTH(A1521)=11,1,0)</f>
        <v>0</v>
      </c>
    </row>
    <row r="1522" spans="1:25">
      <c r="A1522" s="1">
        <v>42065</v>
      </c>
      <c r="B1522">
        <v>29</v>
      </c>
      <c r="C1522">
        <v>149</v>
      </c>
      <c r="D1522">
        <v>4321</v>
      </c>
      <c r="E1522">
        <v>1</v>
      </c>
      <c r="F1522">
        <v>70</v>
      </c>
      <c r="G1522">
        <v>70</v>
      </c>
      <c r="H1522">
        <v>30</v>
      </c>
      <c r="I1522">
        <v>146.36666666666667</v>
      </c>
      <c r="J1522">
        <v>4391</v>
      </c>
      <c r="K1522">
        <v>0</v>
      </c>
      <c r="L1522">
        <v>1521</v>
      </c>
      <c r="M1522">
        <f>IF(MONTH(A1522)=4,1,0)</f>
        <v>0</v>
      </c>
      <c r="N1522">
        <f>IF(MONTH(A1522)=8,1,0)</f>
        <v>0</v>
      </c>
      <c r="O1522">
        <f>IF(MONTH(A1522)=9,1,0)</f>
        <v>0</v>
      </c>
      <c r="P1522">
        <f>IF(MONTH(A1522)=10,1,0)</f>
        <v>0</v>
      </c>
      <c r="Q1522">
        <f>IF(MONTH(A1522)=12,1,0)</f>
        <v>0</v>
      </c>
      <c r="R1522">
        <f>IF(WEEKDAY(A1522)&gt;=6,1,0)</f>
        <v>0</v>
      </c>
      <c r="S1522">
        <v>5577.6</v>
      </c>
      <c r="T1522">
        <f>IF(MONTH(A1522)=2,1,0)</f>
        <v>0</v>
      </c>
      <c r="U1522">
        <f>IF(MONTH(A1522)=3,1,0)</f>
        <v>1</v>
      </c>
      <c r="V1522">
        <f>IF(MONTH(A1522)=5,1,0)</f>
        <v>0</v>
      </c>
      <c r="W1522">
        <f>IF(MONTH(A1522)=6,1,0)</f>
        <v>0</v>
      </c>
      <c r="X1522">
        <f>IF(MONTH(A1522)=7,1,0)</f>
        <v>0</v>
      </c>
      <c r="Y1522">
        <f>IF(MONTH(A1522)=11,1,0)</f>
        <v>0</v>
      </c>
    </row>
    <row r="1523" spans="1:25">
      <c r="A1523" s="1">
        <v>42066</v>
      </c>
      <c r="B1523">
        <v>83</v>
      </c>
      <c r="C1523">
        <v>148.28915662650601</v>
      </c>
      <c r="D1523">
        <v>12308</v>
      </c>
      <c r="E1523">
        <v>4</v>
      </c>
      <c r="F1523">
        <v>102.05000000000001</v>
      </c>
      <c r="G1523">
        <v>408.20000000000005</v>
      </c>
      <c r="H1523">
        <v>87</v>
      </c>
      <c r="I1523">
        <v>146.16321839080462</v>
      </c>
      <c r="J1523">
        <v>12716.2</v>
      </c>
      <c r="K1523">
        <v>0</v>
      </c>
      <c r="L1523">
        <v>1522</v>
      </c>
      <c r="M1523">
        <f>IF(MONTH(A1523)=4,1,0)</f>
        <v>0</v>
      </c>
      <c r="N1523">
        <f>IF(MONTH(A1523)=8,1,0)</f>
        <v>0</v>
      </c>
      <c r="O1523">
        <f>IF(MONTH(A1523)=9,1,0)</f>
        <v>0</v>
      </c>
      <c r="P1523">
        <f>IF(MONTH(A1523)=10,1,0)</f>
        <v>0</v>
      </c>
      <c r="Q1523">
        <f>IF(MONTH(A1523)=12,1,0)</f>
        <v>0</v>
      </c>
      <c r="R1523">
        <f>IF(WEEKDAY(A1523)&gt;=6,1,0)</f>
        <v>0</v>
      </c>
      <c r="S1523">
        <v>4391</v>
      </c>
      <c r="T1523">
        <f>IF(MONTH(A1523)=2,1,0)</f>
        <v>0</v>
      </c>
      <c r="U1523">
        <f>IF(MONTH(A1523)=3,1,0)</f>
        <v>1</v>
      </c>
      <c r="V1523">
        <f>IF(MONTH(A1523)=5,1,0)</f>
        <v>0</v>
      </c>
      <c r="W1523">
        <f>IF(MONTH(A1523)=6,1,0)</f>
        <v>0</v>
      </c>
      <c r="X1523">
        <f>IF(MONTH(A1523)=7,1,0)</f>
        <v>0</v>
      </c>
      <c r="Y1523">
        <f>IF(MONTH(A1523)=11,1,0)</f>
        <v>0</v>
      </c>
    </row>
    <row r="1524" spans="1:25">
      <c r="A1524" s="1">
        <v>42067</v>
      </c>
      <c r="B1524">
        <v>88</v>
      </c>
      <c r="C1524">
        <v>148.32954545454547</v>
      </c>
      <c r="D1524">
        <v>13053</v>
      </c>
      <c r="E1524">
        <v>9</v>
      </c>
      <c r="F1524">
        <v>84.244444444444454</v>
      </c>
      <c r="G1524">
        <v>758.2</v>
      </c>
      <c r="H1524">
        <v>97</v>
      </c>
      <c r="I1524">
        <v>142.38350515463918</v>
      </c>
      <c r="J1524">
        <v>13811.2</v>
      </c>
      <c r="K1524">
        <v>0</v>
      </c>
      <c r="L1524">
        <v>1523</v>
      </c>
      <c r="M1524">
        <f>IF(MONTH(A1524)=4,1,0)</f>
        <v>0</v>
      </c>
      <c r="N1524">
        <f>IF(MONTH(A1524)=8,1,0)</f>
        <v>0</v>
      </c>
      <c r="O1524">
        <f>IF(MONTH(A1524)=9,1,0)</f>
        <v>0</v>
      </c>
      <c r="P1524">
        <f>IF(MONTH(A1524)=10,1,0)</f>
        <v>0</v>
      </c>
      <c r="Q1524">
        <f>IF(MONTH(A1524)=12,1,0)</f>
        <v>0</v>
      </c>
      <c r="R1524">
        <f>IF(WEEKDAY(A1524)&gt;=6,1,0)</f>
        <v>0</v>
      </c>
      <c r="S1524">
        <v>12716.2</v>
      </c>
      <c r="T1524">
        <f>IF(MONTH(A1524)=2,1,0)</f>
        <v>0</v>
      </c>
      <c r="U1524">
        <f>IF(MONTH(A1524)=3,1,0)</f>
        <v>1</v>
      </c>
      <c r="V1524">
        <f>IF(MONTH(A1524)=5,1,0)</f>
        <v>0</v>
      </c>
      <c r="W1524">
        <f>IF(MONTH(A1524)=6,1,0)</f>
        <v>0</v>
      </c>
      <c r="X1524">
        <f>IF(MONTH(A1524)=7,1,0)</f>
        <v>0</v>
      </c>
      <c r="Y1524">
        <f>IF(MONTH(A1524)=11,1,0)</f>
        <v>0</v>
      </c>
    </row>
    <row r="1525" spans="1:25">
      <c r="A1525" s="1">
        <v>42068</v>
      </c>
      <c r="B1525">
        <v>41</v>
      </c>
      <c r="C1525">
        <v>144.60975609756099</v>
      </c>
      <c r="D1525">
        <v>5929</v>
      </c>
      <c r="E1525">
        <v>14</v>
      </c>
      <c r="F1525">
        <v>88.314285714285703</v>
      </c>
      <c r="G1525">
        <v>1236.3999999999999</v>
      </c>
      <c r="H1525">
        <v>55</v>
      </c>
      <c r="I1525">
        <v>130.28</v>
      </c>
      <c r="J1525">
        <v>7165.4</v>
      </c>
      <c r="K1525">
        <v>0</v>
      </c>
      <c r="L1525">
        <v>1524</v>
      </c>
      <c r="M1525">
        <f>IF(MONTH(A1525)=4,1,0)</f>
        <v>0</v>
      </c>
      <c r="N1525">
        <f>IF(MONTH(A1525)=8,1,0)</f>
        <v>0</v>
      </c>
      <c r="O1525">
        <f>IF(MONTH(A1525)=9,1,0)</f>
        <v>0</v>
      </c>
      <c r="P1525">
        <f>IF(MONTH(A1525)=10,1,0)</f>
        <v>0</v>
      </c>
      <c r="Q1525">
        <f>IF(MONTH(A1525)=12,1,0)</f>
        <v>0</v>
      </c>
      <c r="R1525">
        <f>IF(WEEKDAY(A1525)&gt;=6,1,0)</f>
        <v>0</v>
      </c>
      <c r="S1525">
        <v>13811.2</v>
      </c>
      <c r="T1525">
        <f>IF(MONTH(A1525)=2,1,0)</f>
        <v>0</v>
      </c>
      <c r="U1525">
        <f>IF(MONTH(A1525)=3,1,0)</f>
        <v>1</v>
      </c>
      <c r="V1525">
        <f>IF(MONTH(A1525)=5,1,0)</f>
        <v>0</v>
      </c>
      <c r="W1525">
        <f>IF(MONTH(A1525)=6,1,0)</f>
        <v>0</v>
      </c>
      <c r="X1525">
        <f>IF(MONTH(A1525)=7,1,0)</f>
        <v>0</v>
      </c>
      <c r="Y1525">
        <f>IF(MONTH(A1525)=11,1,0)</f>
        <v>0</v>
      </c>
    </row>
    <row r="1526" spans="1:25">
      <c r="A1526" s="1">
        <v>42069</v>
      </c>
      <c r="B1526">
        <v>55</v>
      </c>
      <c r="C1526">
        <v>138.98363636363638</v>
      </c>
      <c r="D1526">
        <v>7644.1</v>
      </c>
      <c r="E1526">
        <v>18</v>
      </c>
      <c r="F1526">
        <v>107.69999999999999</v>
      </c>
      <c r="G1526">
        <v>1938.5999999999997</v>
      </c>
      <c r="H1526">
        <v>73</v>
      </c>
      <c r="I1526">
        <v>131.26986301369865</v>
      </c>
      <c r="J1526">
        <v>9582.7000000000007</v>
      </c>
      <c r="K1526">
        <v>0</v>
      </c>
      <c r="L1526">
        <v>1525</v>
      </c>
      <c r="M1526">
        <f>IF(MONTH(A1526)=4,1,0)</f>
        <v>0</v>
      </c>
      <c r="N1526">
        <f>IF(MONTH(A1526)=8,1,0)</f>
        <v>0</v>
      </c>
      <c r="O1526">
        <f>IF(MONTH(A1526)=9,1,0)</f>
        <v>0</v>
      </c>
      <c r="P1526">
        <f>IF(MONTH(A1526)=10,1,0)</f>
        <v>0</v>
      </c>
      <c r="Q1526">
        <f>IF(MONTH(A1526)=12,1,0)</f>
        <v>0</v>
      </c>
      <c r="R1526">
        <f>IF(WEEKDAY(A1526)&gt;=6,1,0)</f>
        <v>1</v>
      </c>
      <c r="S1526">
        <v>7165.4</v>
      </c>
      <c r="T1526">
        <f>IF(MONTH(A1526)=2,1,0)</f>
        <v>0</v>
      </c>
      <c r="U1526">
        <f>IF(MONTH(A1526)=3,1,0)</f>
        <v>1</v>
      </c>
      <c r="V1526">
        <f>IF(MONTH(A1526)=5,1,0)</f>
        <v>0</v>
      </c>
      <c r="W1526">
        <f>IF(MONTH(A1526)=6,1,0)</f>
        <v>0</v>
      </c>
      <c r="X1526">
        <f>IF(MONTH(A1526)=7,1,0)</f>
        <v>0</v>
      </c>
      <c r="Y1526">
        <f>IF(MONTH(A1526)=11,1,0)</f>
        <v>0</v>
      </c>
    </row>
    <row r="1527" spans="1:25">
      <c r="A1527" s="1">
        <v>42070</v>
      </c>
      <c r="B1527">
        <v>41</v>
      </c>
      <c r="C1527">
        <v>145.82926829268294</v>
      </c>
      <c r="D1527">
        <v>5979</v>
      </c>
      <c r="E1527">
        <v>12</v>
      </c>
      <c r="F1527">
        <v>133.05000000000001</v>
      </c>
      <c r="G1527">
        <v>1596.6000000000001</v>
      </c>
      <c r="H1527">
        <v>53</v>
      </c>
      <c r="I1527">
        <v>142.93584905660379</v>
      </c>
      <c r="J1527">
        <v>7575.6</v>
      </c>
      <c r="K1527">
        <v>0</v>
      </c>
      <c r="L1527">
        <v>1526</v>
      </c>
      <c r="M1527">
        <f>IF(MONTH(A1527)=4,1,0)</f>
        <v>0</v>
      </c>
      <c r="N1527">
        <f>IF(MONTH(A1527)=8,1,0)</f>
        <v>0</v>
      </c>
      <c r="O1527">
        <f>IF(MONTH(A1527)=9,1,0)</f>
        <v>0</v>
      </c>
      <c r="P1527">
        <f>IF(MONTH(A1527)=10,1,0)</f>
        <v>0</v>
      </c>
      <c r="Q1527">
        <f>IF(MONTH(A1527)=12,1,0)</f>
        <v>0</v>
      </c>
      <c r="R1527">
        <f>IF(WEEKDAY(A1527)&gt;=6,1,0)</f>
        <v>1</v>
      </c>
      <c r="S1527">
        <v>9582.7000000000007</v>
      </c>
      <c r="T1527">
        <f>IF(MONTH(A1527)=2,1,0)</f>
        <v>0</v>
      </c>
      <c r="U1527">
        <f>IF(MONTH(A1527)=3,1,0)</f>
        <v>1</v>
      </c>
      <c r="V1527">
        <f>IF(MONTH(A1527)=5,1,0)</f>
        <v>0</v>
      </c>
      <c r="W1527">
        <f>IF(MONTH(A1527)=6,1,0)</f>
        <v>0</v>
      </c>
      <c r="X1527">
        <f>IF(MONTH(A1527)=7,1,0)</f>
        <v>0</v>
      </c>
      <c r="Y1527">
        <f>IF(MONTH(A1527)=11,1,0)</f>
        <v>0</v>
      </c>
    </row>
    <row r="1528" spans="1:25">
      <c r="A1528" s="1">
        <v>42071</v>
      </c>
      <c r="B1528">
        <v>49</v>
      </c>
      <c r="C1528">
        <v>151.44897959183675</v>
      </c>
      <c r="D1528">
        <v>7421</v>
      </c>
      <c r="E1528">
        <v>8</v>
      </c>
      <c r="F1528">
        <v>92.15</v>
      </c>
      <c r="G1528">
        <v>737.2</v>
      </c>
      <c r="H1528">
        <v>57</v>
      </c>
      <c r="I1528">
        <v>143.12631578947369</v>
      </c>
      <c r="J1528">
        <v>8158.2</v>
      </c>
      <c r="K1528">
        <v>0</v>
      </c>
      <c r="L1528">
        <v>1527</v>
      </c>
      <c r="M1528">
        <f>IF(MONTH(A1528)=4,1,0)</f>
        <v>0</v>
      </c>
      <c r="N1528">
        <f>IF(MONTH(A1528)=8,1,0)</f>
        <v>0</v>
      </c>
      <c r="O1528">
        <f>IF(MONTH(A1528)=9,1,0)</f>
        <v>0</v>
      </c>
      <c r="P1528">
        <f>IF(MONTH(A1528)=10,1,0)</f>
        <v>0</v>
      </c>
      <c r="Q1528">
        <f>IF(MONTH(A1528)=12,1,0)</f>
        <v>0</v>
      </c>
      <c r="R1528">
        <f>IF(WEEKDAY(A1528)&gt;=6,1,0)</f>
        <v>0</v>
      </c>
      <c r="S1528">
        <v>7575.6</v>
      </c>
      <c r="T1528">
        <f>IF(MONTH(A1528)=2,1,0)</f>
        <v>0</v>
      </c>
      <c r="U1528">
        <f>IF(MONTH(A1528)=3,1,0)</f>
        <v>1</v>
      </c>
      <c r="V1528">
        <f>IF(MONTH(A1528)=5,1,0)</f>
        <v>0</v>
      </c>
      <c r="W1528">
        <f>IF(MONTH(A1528)=6,1,0)</f>
        <v>0</v>
      </c>
      <c r="X1528">
        <f>IF(MONTH(A1528)=7,1,0)</f>
        <v>0</v>
      </c>
      <c r="Y1528">
        <f>IF(MONTH(A1528)=11,1,0)</f>
        <v>0</v>
      </c>
    </row>
    <row r="1529" spans="1:25">
      <c r="A1529" s="1">
        <v>42072</v>
      </c>
      <c r="B1529">
        <v>50</v>
      </c>
      <c r="C1529">
        <v>151.4</v>
      </c>
      <c r="D1529">
        <v>7570</v>
      </c>
      <c r="E1529">
        <v>9</v>
      </c>
      <c r="F1529">
        <v>74.444444444444443</v>
      </c>
      <c r="G1529">
        <v>670</v>
      </c>
      <c r="H1529">
        <v>59</v>
      </c>
      <c r="I1529">
        <v>139.66101694915255</v>
      </c>
      <c r="J1529">
        <v>8240</v>
      </c>
      <c r="K1529">
        <v>0</v>
      </c>
      <c r="L1529">
        <v>1528</v>
      </c>
      <c r="M1529">
        <f>IF(MONTH(A1529)=4,1,0)</f>
        <v>0</v>
      </c>
      <c r="N1529">
        <f>IF(MONTH(A1529)=8,1,0)</f>
        <v>0</v>
      </c>
      <c r="O1529">
        <f>IF(MONTH(A1529)=9,1,0)</f>
        <v>0</v>
      </c>
      <c r="P1529">
        <f>IF(MONTH(A1529)=10,1,0)</f>
        <v>0</v>
      </c>
      <c r="Q1529">
        <f>IF(MONTH(A1529)=12,1,0)</f>
        <v>0</v>
      </c>
      <c r="R1529">
        <f>IF(WEEKDAY(A1529)&gt;=6,1,0)</f>
        <v>0</v>
      </c>
      <c r="S1529">
        <v>8158.2</v>
      </c>
      <c r="T1529">
        <f>IF(MONTH(A1529)=2,1,0)</f>
        <v>0</v>
      </c>
      <c r="U1529">
        <f>IF(MONTH(A1529)=3,1,0)</f>
        <v>1</v>
      </c>
      <c r="V1529">
        <f>IF(MONTH(A1529)=5,1,0)</f>
        <v>0</v>
      </c>
      <c r="W1529">
        <f>IF(MONTH(A1529)=6,1,0)</f>
        <v>0</v>
      </c>
      <c r="X1529">
        <f>IF(MONTH(A1529)=7,1,0)</f>
        <v>0</v>
      </c>
      <c r="Y1529">
        <f>IF(MONTH(A1529)=11,1,0)</f>
        <v>0</v>
      </c>
    </row>
    <row r="1530" spans="1:25">
      <c r="A1530" s="1">
        <v>42073</v>
      </c>
      <c r="B1530">
        <v>54</v>
      </c>
      <c r="C1530">
        <v>151.22222222222223</v>
      </c>
      <c r="D1530">
        <v>8166</v>
      </c>
      <c r="E1530">
        <v>4</v>
      </c>
      <c r="F1530">
        <v>86.025000000000006</v>
      </c>
      <c r="G1530">
        <v>344.1</v>
      </c>
      <c r="H1530">
        <v>58</v>
      </c>
      <c r="I1530">
        <v>146.72586206896551</v>
      </c>
      <c r="J1530">
        <v>8510.1</v>
      </c>
      <c r="K1530">
        <v>0</v>
      </c>
      <c r="L1530">
        <v>1529</v>
      </c>
      <c r="M1530">
        <f>IF(MONTH(A1530)=4,1,0)</f>
        <v>0</v>
      </c>
      <c r="N1530">
        <f>IF(MONTH(A1530)=8,1,0)</f>
        <v>0</v>
      </c>
      <c r="O1530">
        <f>IF(MONTH(A1530)=9,1,0)</f>
        <v>0</v>
      </c>
      <c r="P1530">
        <f>IF(MONTH(A1530)=10,1,0)</f>
        <v>0</v>
      </c>
      <c r="Q1530">
        <f>IF(MONTH(A1530)=12,1,0)</f>
        <v>0</v>
      </c>
      <c r="R1530">
        <f>IF(WEEKDAY(A1530)&gt;=6,1,0)</f>
        <v>0</v>
      </c>
      <c r="S1530">
        <v>8240</v>
      </c>
      <c r="T1530">
        <f>IF(MONTH(A1530)=2,1,0)</f>
        <v>0</v>
      </c>
      <c r="U1530">
        <f>IF(MONTH(A1530)=3,1,0)</f>
        <v>1</v>
      </c>
      <c r="V1530">
        <f>IF(MONTH(A1530)=5,1,0)</f>
        <v>0</v>
      </c>
      <c r="W1530">
        <f>IF(MONTH(A1530)=6,1,0)</f>
        <v>0</v>
      </c>
      <c r="X1530">
        <f>IF(MONTH(A1530)=7,1,0)</f>
        <v>0</v>
      </c>
      <c r="Y1530">
        <f>IF(MONTH(A1530)=11,1,0)</f>
        <v>0</v>
      </c>
    </row>
    <row r="1531" spans="1:25">
      <c r="A1531" s="1">
        <v>42074</v>
      </c>
      <c r="B1531">
        <v>38</v>
      </c>
      <c r="C1531">
        <v>149.52631578947367</v>
      </c>
      <c r="D1531">
        <v>5682</v>
      </c>
      <c r="E1531">
        <v>11</v>
      </c>
      <c r="F1531">
        <v>119.2</v>
      </c>
      <c r="G1531">
        <v>1311.2</v>
      </c>
      <c r="H1531">
        <v>49</v>
      </c>
      <c r="I1531">
        <v>142.71836734693878</v>
      </c>
      <c r="J1531">
        <v>6993.2</v>
      </c>
      <c r="K1531">
        <v>0</v>
      </c>
      <c r="L1531">
        <v>1530</v>
      </c>
      <c r="M1531">
        <f>IF(MONTH(A1531)=4,1,0)</f>
        <v>0</v>
      </c>
      <c r="N1531">
        <f>IF(MONTH(A1531)=8,1,0)</f>
        <v>0</v>
      </c>
      <c r="O1531">
        <f>IF(MONTH(A1531)=9,1,0)</f>
        <v>0</v>
      </c>
      <c r="P1531">
        <f>IF(MONTH(A1531)=10,1,0)</f>
        <v>0</v>
      </c>
      <c r="Q1531">
        <f>IF(MONTH(A1531)=12,1,0)</f>
        <v>0</v>
      </c>
      <c r="R1531">
        <f>IF(WEEKDAY(A1531)&gt;=6,1,0)</f>
        <v>0</v>
      </c>
      <c r="S1531">
        <v>8510.1</v>
      </c>
      <c r="T1531">
        <f>IF(MONTH(A1531)=2,1,0)</f>
        <v>0</v>
      </c>
      <c r="U1531">
        <f>IF(MONTH(A1531)=3,1,0)</f>
        <v>1</v>
      </c>
      <c r="V1531">
        <f>IF(MONTH(A1531)=5,1,0)</f>
        <v>0</v>
      </c>
      <c r="W1531">
        <f>IF(MONTH(A1531)=6,1,0)</f>
        <v>0</v>
      </c>
      <c r="X1531">
        <f>IF(MONTH(A1531)=7,1,0)</f>
        <v>0</v>
      </c>
      <c r="Y1531">
        <f>IF(MONTH(A1531)=11,1,0)</f>
        <v>0</v>
      </c>
    </row>
    <row r="1532" spans="1:25">
      <c r="A1532" s="1">
        <v>42075</v>
      </c>
      <c r="B1532">
        <v>28</v>
      </c>
      <c r="C1532">
        <v>140.07142857142858</v>
      </c>
      <c r="D1532">
        <v>3922</v>
      </c>
      <c r="E1532">
        <v>17</v>
      </c>
      <c r="F1532">
        <v>98.411764705882348</v>
      </c>
      <c r="G1532">
        <v>1673</v>
      </c>
      <c r="H1532">
        <v>45</v>
      </c>
      <c r="I1532">
        <v>124.33333333333333</v>
      </c>
      <c r="J1532">
        <v>5595</v>
      </c>
      <c r="K1532">
        <v>0</v>
      </c>
      <c r="L1532">
        <v>1531</v>
      </c>
      <c r="M1532">
        <f>IF(MONTH(A1532)=4,1,0)</f>
        <v>0</v>
      </c>
      <c r="N1532">
        <f>IF(MONTH(A1532)=8,1,0)</f>
        <v>0</v>
      </c>
      <c r="O1532">
        <f>IF(MONTH(A1532)=9,1,0)</f>
        <v>0</v>
      </c>
      <c r="P1532">
        <f>IF(MONTH(A1532)=10,1,0)</f>
        <v>0</v>
      </c>
      <c r="Q1532">
        <f>IF(MONTH(A1532)=12,1,0)</f>
        <v>0</v>
      </c>
      <c r="R1532">
        <f>IF(WEEKDAY(A1532)&gt;=6,1,0)</f>
        <v>0</v>
      </c>
      <c r="S1532">
        <v>6993.2</v>
      </c>
      <c r="T1532">
        <f>IF(MONTH(A1532)=2,1,0)</f>
        <v>0</v>
      </c>
      <c r="U1532">
        <f>IF(MONTH(A1532)=3,1,0)</f>
        <v>1</v>
      </c>
      <c r="V1532">
        <f>IF(MONTH(A1532)=5,1,0)</f>
        <v>0</v>
      </c>
      <c r="W1532">
        <f>IF(MONTH(A1532)=6,1,0)</f>
        <v>0</v>
      </c>
      <c r="X1532">
        <f>IF(MONTH(A1532)=7,1,0)</f>
        <v>0</v>
      </c>
      <c r="Y1532">
        <f>IF(MONTH(A1532)=11,1,0)</f>
        <v>0</v>
      </c>
    </row>
    <row r="1533" spans="1:25">
      <c r="A1533" s="1">
        <v>42076</v>
      </c>
      <c r="B1533">
        <v>26</v>
      </c>
      <c r="C1533">
        <v>129.57692307692307</v>
      </c>
      <c r="D1533">
        <v>3369</v>
      </c>
      <c r="E1533">
        <v>28</v>
      </c>
      <c r="F1533">
        <v>102.73571428571427</v>
      </c>
      <c r="G1533">
        <v>2876.5999999999995</v>
      </c>
      <c r="H1533">
        <v>54</v>
      </c>
      <c r="I1533">
        <v>115.65925925925924</v>
      </c>
      <c r="J1533">
        <v>6245.5999999999995</v>
      </c>
      <c r="K1533">
        <v>0</v>
      </c>
      <c r="L1533">
        <v>1532</v>
      </c>
      <c r="M1533">
        <f>IF(MONTH(A1533)=4,1,0)</f>
        <v>0</v>
      </c>
      <c r="N1533">
        <f>IF(MONTH(A1533)=8,1,0)</f>
        <v>0</v>
      </c>
      <c r="O1533">
        <f>IF(MONTH(A1533)=9,1,0)</f>
        <v>0</v>
      </c>
      <c r="P1533">
        <f>IF(MONTH(A1533)=10,1,0)</f>
        <v>0</v>
      </c>
      <c r="Q1533">
        <f>IF(MONTH(A1533)=12,1,0)</f>
        <v>0</v>
      </c>
      <c r="R1533">
        <f>IF(WEEKDAY(A1533)&gt;=6,1,0)</f>
        <v>1</v>
      </c>
      <c r="S1533">
        <v>5595</v>
      </c>
      <c r="T1533">
        <f>IF(MONTH(A1533)=2,1,0)</f>
        <v>0</v>
      </c>
      <c r="U1533">
        <f>IF(MONTH(A1533)=3,1,0)</f>
        <v>1</v>
      </c>
      <c r="V1533">
        <f>IF(MONTH(A1533)=5,1,0)</f>
        <v>0</v>
      </c>
      <c r="W1533">
        <f>IF(MONTH(A1533)=6,1,0)</f>
        <v>0</v>
      </c>
      <c r="X1533">
        <f>IF(MONTH(A1533)=7,1,0)</f>
        <v>0</v>
      </c>
      <c r="Y1533">
        <f>IF(MONTH(A1533)=11,1,0)</f>
        <v>0</v>
      </c>
    </row>
    <row r="1534" spans="1:25">
      <c r="A1534" s="1">
        <v>42077</v>
      </c>
      <c r="B1534">
        <v>11</v>
      </c>
      <c r="C1534">
        <v>140.81818181818181</v>
      </c>
      <c r="D1534">
        <v>1549</v>
      </c>
      <c r="E1534">
        <v>26</v>
      </c>
      <c r="F1534">
        <v>128.72692307692307</v>
      </c>
      <c r="G1534">
        <v>3346.8999999999996</v>
      </c>
      <c r="H1534">
        <v>37</v>
      </c>
      <c r="I1534">
        <v>132.3216216216216</v>
      </c>
      <c r="J1534">
        <v>4895.8999999999996</v>
      </c>
      <c r="K1534">
        <v>0</v>
      </c>
      <c r="L1534">
        <v>1533</v>
      </c>
      <c r="M1534">
        <f>IF(MONTH(A1534)=4,1,0)</f>
        <v>0</v>
      </c>
      <c r="N1534">
        <f>IF(MONTH(A1534)=8,1,0)</f>
        <v>0</v>
      </c>
      <c r="O1534">
        <f>IF(MONTH(A1534)=9,1,0)</f>
        <v>0</v>
      </c>
      <c r="P1534">
        <f>IF(MONTH(A1534)=10,1,0)</f>
        <v>0</v>
      </c>
      <c r="Q1534">
        <f>IF(MONTH(A1534)=12,1,0)</f>
        <v>0</v>
      </c>
      <c r="R1534">
        <f>IF(WEEKDAY(A1534)&gt;=6,1,0)</f>
        <v>1</v>
      </c>
      <c r="S1534">
        <v>6245.5999999999995</v>
      </c>
      <c r="T1534">
        <f>IF(MONTH(A1534)=2,1,0)</f>
        <v>0</v>
      </c>
      <c r="U1534">
        <f>IF(MONTH(A1534)=3,1,0)</f>
        <v>1</v>
      </c>
      <c r="V1534">
        <f>IF(MONTH(A1534)=5,1,0)</f>
        <v>0</v>
      </c>
      <c r="W1534">
        <f>IF(MONTH(A1534)=6,1,0)</f>
        <v>0</v>
      </c>
      <c r="X1534">
        <f>IF(MONTH(A1534)=7,1,0)</f>
        <v>0</v>
      </c>
      <c r="Y1534">
        <f>IF(MONTH(A1534)=11,1,0)</f>
        <v>0</v>
      </c>
    </row>
    <row r="1535" spans="1:25">
      <c r="A1535" s="1">
        <v>42078</v>
      </c>
      <c r="B1535">
        <v>64</v>
      </c>
      <c r="C1535">
        <v>149</v>
      </c>
      <c r="D1535">
        <v>9536</v>
      </c>
      <c r="E1535">
        <v>4</v>
      </c>
      <c r="F1535">
        <v>108.02500000000001</v>
      </c>
      <c r="G1535">
        <v>432.1</v>
      </c>
      <c r="H1535">
        <v>68</v>
      </c>
      <c r="I1535">
        <v>146.58970588235294</v>
      </c>
      <c r="J1535">
        <v>9968.1</v>
      </c>
      <c r="K1535">
        <v>0</v>
      </c>
      <c r="L1535">
        <v>1534</v>
      </c>
      <c r="M1535">
        <f>IF(MONTH(A1535)=4,1,0)</f>
        <v>0</v>
      </c>
      <c r="N1535">
        <f>IF(MONTH(A1535)=8,1,0)</f>
        <v>0</v>
      </c>
      <c r="O1535">
        <f>IF(MONTH(A1535)=9,1,0)</f>
        <v>0</v>
      </c>
      <c r="P1535">
        <f>IF(MONTH(A1535)=10,1,0)</f>
        <v>0</v>
      </c>
      <c r="Q1535">
        <f>IF(MONTH(A1535)=12,1,0)</f>
        <v>0</v>
      </c>
      <c r="R1535">
        <f>IF(WEEKDAY(A1535)&gt;=6,1,0)</f>
        <v>0</v>
      </c>
      <c r="S1535">
        <v>4895.8999999999996</v>
      </c>
      <c r="T1535">
        <f>IF(MONTH(A1535)=2,1,0)</f>
        <v>0</v>
      </c>
      <c r="U1535">
        <f>IF(MONTH(A1535)=3,1,0)</f>
        <v>1</v>
      </c>
      <c r="V1535">
        <f>IF(MONTH(A1535)=5,1,0)</f>
        <v>0</v>
      </c>
      <c r="W1535">
        <f>IF(MONTH(A1535)=6,1,0)</f>
        <v>0</v>
      </c>
      <c r="X1535">
        <f>IF(MONTH(A1535)=7,1,0)</f>
        <v>0</v>
      </c>
      <c r="Y1535">
        <f>IF(MONTH(A1535)=11,1,0)</f>
        <v>0</v>
      </c>
    </row>
    <row r="1536" spans="1:25">
      <c r="A1536" s="1">
        <v>42079</v>
      </c>
      <c r="B1536">
        <v>68</v>
      </c>
      <c r="C1536">
        <v>149</v>
      </c>
      <c r="D1536">
        <v>10132</v>
      </c>
      <c r="E1536">
        <v>8</v>
      </c>
      <c r="F1536">
        <v>87.887500000000003</v>
      </c>
      <c r="G1536">
        <v>703.1</v>
      </c>
      <c r="H1536">
        <v>76</v>
      </c>
      <c r="I1536">
        <v>142.56710526315791</v>
      </c>
      <c r="J1536">
        <v>10835.1</v>
      </c>
      <c r="K1536">
        <v>0</v>
      </c>
      <c r="L1536">
        <v>1535</v>
      </c>
      <c r="M1536">
        <f>IF(MONTH(A1536)=4,1,0)</f>
        <v>0</v>
      </c>
      <c r="N1536">
        <f>IF(MONTH(A1536)=8,1,0)</f>
        <v>0</v>
      </c>
      <c r="O1536">
        <f>IF(MONTH(A1536)=9,1,0)</f>
        <v>0</v>
      </c>
      <c r="P1536">
        <f>IF(MONTH(A1536)=10,1,0)</f>
        <v>0</v>
      </c>
      <c r="Q1536">
        <f>IF(MONTH(A1536)=12,1,0)</f>
        <v>0</v>
      </c>
      <c r="R1536">
        <f>IF(WEEKDAY(A1536)&gt;=6,1,0)</f>
        <v>0</v>
      </c>
      <c r="S1536">
        <v>9968.1</v>
      </c>
      <c r="T1536">
        <f>IF(MONTH(A1536)=2,1,0)</f>
        <v>0</v>
      </c>
      <c r="U1536">
        <f>IF(MONTH(A1536)=3,1,0)</f>
        <v>1</v>
      </c>
      <c r="V1536">
        <f>IF(MONTH(A1536)=5,1,0)</f>
        <v>0</v>
      </c>
      <c r="W1536">
        <f>IF(MONTH(A1536)=6,1,0)</f>
        <v>0</v>
      </c>
      <c r="X1536">
        <f>IF(MONTH(A1536)=7,1,0)</f>
        <v>0</v>
      </c>
      <c r="Y1536">
        <f>IF(MONTH(A1536)=11,1,0)</f>
        <v>0</v>
      </c>
    </row>
    <row r="1537" spans="1:25">
      <c r="A1537" s="1">
        <v>42080</v>
      </c>
      <c r="B1537">
        <v>84</v>
      </c>
      <c r="C1537">
        <v>151.14285714285714</v>
      </c>
      <c r="D1537">
        <v>12696</v>
      </c>
      <c r="E1537">
        <v>12</v>
      </c>
      <c r="F1537">
        <v>78.25</v>
      </c>
      <c r="G1537">
        <v>939</v>
      </c>
      <c r="H1537">
        <v>96</v>
      </c>
      <c r="I1537">
        <v>142.03125</v>
      </c>
      <c r="J1537">
        <v>13635</v>
      </c>
      <c r="K1537">
        <v>0</v>
      </c>
      <c r="L1537">
        <v>1536</v>
      </c>
      <c r="M1537">
        <f>IF(MONTH(A1537)=4,1,0)</f>
        <v>0</v>
      </c>
      <c r="N1537">
        <f>IF(MONTH(A1537)=8,1,0)</f>
        <v>0</v>
      </c>
      <c r="O1537">
        <f>IF(MONTH(A1537)=9,1,0)</f>
        <v>0</v>
      </c>
      <c r="P1537">
        <f>IF(MONTH(A1537)=10,1,0)</f>
        <v>0</v>
      </c>
      <c r="Q1537">
        <f>IF(MONTH(A1537)=12,1,0)</f>
        <v>0</v>
      </c>
      <c r="R1537">
        <f>IF(WEEKDAY(A1537)&gt;=6,1,0)</f>
        <v>0</v>
      </c>
      <c r="S1537">
        <v>10835.1</v>
      </c>
      <c r="T1537">
        <f>IF(MONTH(A1537)=2,1,0)</f>
        <v>0</v>
      </c>
      <c r="U1537">
        <f>IF(MONTH(A1537)=3,1,0)</f>
        <v>1</v>
      </c>
      <c r="V1537">
        <f>IF(MONTH(A1537)=5,1,0)</f>
        <v>0</v>
      </c>
      <c r="W1537">
        <f>IF(MONTH(A1537)=6,1,0)</f>
        <v>0</v>
      </c>
      <c r="X1537">
        <f>IF(MONTH(A1537)=7,1,0)</f>
        <v>0</v>
      </c>
      <c r="Y1537">
        <f>IF(MONTH(A1537)=11,1,0)</f>
        <v>0</v>
      </c>
    </row>
    <row r="1538" spans="1:25">
      <c r="A1538" s="1">
        <v>42081</v>
      </c>
      <c r="B1538">
        <v>72</v>
      </c>
      <c r="C1538">
        <v>149.27777777777777</v>
      </c>
      <c r="D1538">
        <v>10748</v>
      </c>
      <c r="E1538">
        <v>10</v>
      </c>
      <c r="F1538">
        <v>96.320000000000007</v>
      </c>
      <c r="G1538">
        <v>963.2</v>
      </c>
      <c r="H1538">
        <v>82</v>
      </c>
      <c r="I1538">
        <v>142.81951219512197</v>
      </c>
      <c r="J1538">
        <v>11711.2</v>
      </c>
      <c r="K1538">
        <v>0</v>
      </c>
      <c r="L1538">
        <v>1537</v>
      </c>
      <c r="M1538">
        <f>IF(MONTH(A1538)=4,1,0)</f>
        <v>0</v>
      </c>
      <c r="N1538">
        <f>IF(MONTH(A1538)=8,1,0)</f>
        <v>0</v>
      </c>
      <c r="O1538">
        <f>IF(MONTH(A1538)=9,1,0)</f>
        <v>0</v>
      </c>
      <c r="P1538">
        <f>IF(MONTH(A1538)=10,1,0)</f>
        <v>0</v>
      </c>
      <c r="Q1538">
        <f>IF(MONTH(A1538)=12,1,0)</f>
        <v>0</v>
      </c>
      <c r="R1538">
        <f>IF(WEEKDAY(A1538)&gt;=6,1,0)</f>
        <v>0</v>
      </c>
      <c r="S1538">
        <v>13635</v>
      </c>
      <c r="T1538">
        <f>IF(MONTH(A1538)=2,1,0)</f>
        <v>0</v>
      </c>
      <c r="U1538">
        <f>IF(MONTH(A1538)=3,1,0)</f>
        <v>1</v>
      </c>
      <c r="V1538">
        <f>IF(MONTH(A1538)=5,1,0)</f>
        <v>0</v>
      </c>
      <c r="W1538">
        <f>IF(MONTH(A1538)=6,1,0)</f>
        <v>0</v>
      </c>
      <c r="X1538">
        <f>IF(MONTH(A1538)=7,1,0)</f>
        <v>0</v>
      </c>
      <c r="Y1538">
        <f>IF(MONTH(A1538)=11,1,0)</f>
        <v>0</v>
      </c>
    </row>
    <row r="1539" spans="1:25">
      <c r="A1539" s="1">
        <v>42082</v>
      </c>
      <c r="B1539">
        <v>74</v>
      </c>
      <c r="C1539">
        <v>147.93243243243242</v>
      </c>
      <c r="D1539">
        <v>10947</v>
      </c>
      <c r="E1539">
        <v>17</v>
      </c>
      <c r="F1539">
        <v>97.194117647058803</v>
      </c>
      <c r="G1539">
        <v>1652.2999999999997</v>
      </c>
      <c r="H1539">
        <v>91</v>
      </c>
      <c r="I1539">
        <v>138.45384615384614</v>
      </c>
      <c r="J1539">
        <v>12599.3</v>
      </c>
      <c r="K1539">
        <v>0</v>
      </c>
      <c r="L1539">
        <v>1538</v>
      </c>
      <c r="M1539">
        <f>IF(MONTH(A1539)=4,1,0)</f>
        <v>0</v>
      </c>
      <c r="N1539">
        <f>IF(MONTH(A1539)=8,1,0)</f>
        <v>0</v>
      </c>
      <c r="O1539">
        <f>IF(MONTH(A1539)=9,1,0)</f>
        <v>0</v>
      </c>
      <c r="P1539">
        <f>IF(MONTH(A1539)=10,1,0)</f>
        <v>0</v>
      </c>
      <c r="Q1539">
        <f>IF(MONTH(A1539)=12,1,0)</f>
        <v>0</v>
      </c>
      <c r="R1539">
        <f>IF(WEEKDAY(A1539)&gt;=6,1,0)</f>
        <v>0</v>
      </c>
      <c r="S1539">
        <v>11711.2</v>
      </c>
      <c r="T1539">
        <f>IF(MONTH(A1539)=2,1,0)</f>
        <v>0</v>
      </c>
      <c r="U1539">
        <f>IF(MONTH(A1539)=3,1,0)</f>
        <v>1</v>
      </c>
      <c r="V1539">
        <f>IF(MONTH(A1539)=5,1,0)</f>
        <v>0</v>
      </c>
      <c r="W1539">
        <f>IF(MONTH(A1539)=6,1,0)</f>
        <v>0</v>
      </c>
      <c r="X1539">
        <f>IF(MONTH(A1539)=7,1,0)</f>
        <v>0</v>
      </c>
      <c r="Y1539">
        <f>IF(MONTH(A1539)=11,1,0)</f>
        <v>0</v>
      </c>
    </row>
    <row r="1540" spans="1:25">
      <c r="A1540" s="1">
        <v>42083</v>
      </c>
      <c r="B1540">
        <v>84</v>
      </c>
      <c r="C1540">
        <v>147.35714285714286</v>
      </c>
      <c r="D1540">
        <v>12378</v>
      </c>
      <c r="E1540">
        <v>11</v>
      </c>
      <c r="F1540">
        <v>116.95454545454545</v>
      </c>
      <c r="G1540">
        <v>1286.5</v>
      </c>
      <c r="H1540">
        <v>95</v>
      </c>
      <c r="I1540">
        <v>143.83684210526314</v>
      </c>
      <c r="J1540">
        <v>13664.5</v>
      </c>
      <c r="K1540">
        <v>0</v>
      </c>
      <c r="L1540">
        <v>1539</v>
      </c>
      <c r="M1540">
        <f>IF(MONTH(A1540)=4,1,0)</f>
        <v>0</v>
      </c>
      <c r="N1540">
        <f>IF(MONTH(A1540)=8,1,0)</f>
        <v>0</v>
      </c>
      <c r="O1540">
        <f>IF(MONTH(A1540)=9,1,0)</f>
        <v>0</v>
      </c>
      <c r="P1540">
        <f>IF(MONTH(A1540)=10,1,0)</f>
        <v>0</v>
      </c>
      <c r="Q1540">
        <f>IF(MONTH(A1540)=12,1,0)</f>
        <v>0</v>
      </c>
      <c r="R1540">
        <f>IF(WEEKDAY(A1540)&gt;=6,1,0)</f>
        <v>1</v>
      </c>
      <c r="S1540">
        <v>12599.3</v>
      </c>
      <c r="T1540">
        <f>IF(MONTH(A1540)=2,1,0)</f>
        <v>0</v>
      </c>
      <c r="U1540">
        <f>IF(MONTH(A1540)=3,1,0)</f>
        <v>1</v>
      </c>
      <c r="V1540">
        <f>IF(MONTH(A1540)=5,1,0)</f>
        <v>0</v>
      </c>
      <c r="W1540">
        <f>IF(MONTH(A1540)=6,1,0)</f>
        <v>0</v>
      </c>
      <c r="X1540">
        <f>IF(MONTH(A1540)=7,1,0)</f>
        <v>0</v>
      </c>
      <c r="Y1540">
        <f>IF(MONTH(A1540)=11,1,0)</f>
        <v>0</v>
      </c>
    </row>
    <row r="1541" spans="1:25">
      <c r="A1541" s="1">
        <v>42084</v>
      </c>
      <c r="B1541">
        <v>34</v>
      </c>
      <c r="C1541">
        <v>142.02941176470588</v>
      </c>
      <c r="D1541">
        <v>4829</v>
      </c>
      <c r="E1541">
        <v>16</v>
      </c>
      <c r="F1541">
        <v>115.29999999999998</v>
      </c>
      <c r="G1541">
        <v>1844.7999999999997</v>
      </c>
      <c r="H1541">
        <v>50</v>
      </c>
      <c r="I1541">
        <v>133.476</v>
      </c>
      <c r="J1541">
        <v>6673.7999999999993</v>
      </c>
      <c r="K1541">
        <v>0</v>
      </c>
      <c r="L1541">
        <v>1540</v>
      </c>
      <c r="M1541">
        <f>IF(MONTH(A1541)=4,1,0)</f>
        <v>0</v>
      </c>
      <c r="N1541">
        <f>IF(MONTH(A1541)=8,1,0)</f>
        <v>0</v>
      </c>
      <c r="O1541">
        <f>IF(MONTH(A1541)=9,1,0)</f>
        <v>0</v>
      </c>
      <c r="P1541">
        <f>IF(MONTH(A1541)=10,1,0)</f>
        <v>0</v>
      </c>
      <c r="Q1541">
        <f>IF(MONTH(A1541)=12,1,0)</f>
        <v>0</v>
      </c>
      <c r="R1541">
        <f>IF(WEEKDAY(A1541)&gt;=6,1,0)</f>
        <v>1</v>
      </c>
      <c r="S1541">
        <v>13664.5</v>
      </c>
      <c r="T1541">
        <f>IF(MONTH(A1541)=2,1,0)</f>
        <v>0</v>
      </c>
      <c r="U1541">
        <f>IF(MONTH(A1541)=3,1,0)</f>
        <v>1</v>
      </c>
      <c r="V1541">
        <f>IF(MONTH(A1541)=5,1,0)</f>
        <v>0</v>
      </c>
      <c r="W1541">
        <f>IF(MONTH(A1541)=6,1,0)</f>
        <v>0</v>
      </c>
      <c r="X1541">
        <f>IF(MONTH(A1541)=7,1,0)</f>
        <v>0</v>
      </c>
      <c r="Y1541">
        <f>IF(MONTH(A1541)=11,1,0)</f>
        <v>0</v>
      </c>
    </row>
    <row r="1542" spans="1:25">
      <c r="A1542" s="1">
        <v>42085</v>
      </c>
      <c r="B1542">
        <v>35</v>
      </c>
      <c r="C1542">
        <v>149</v>
      </c>
      <c r="D1542">
        <v>5215</v>
      </c>
      <c r="E1542">
        <v>16</v>
      </c>
      <c r="F1542">
        <v>88.081249999999997</v>
      </c>
      <c r="G1542">
        <v>1409.3</v>
      </c>
      <c r="H1542">
        <v>51</v>
      </c>
      <c r="I1542">
        <v>129.88823529411766</v>
      </c>
      <c r="J1542">
        <v>6624.3</v>
      </c>
      <c r="K1542">
        <v>0</v>
      </c>
      <c r="L1542">
        <v>1541</v>
      </c>
      <c r="M1542">
        <f>IF(MONTH(A1542)=4,1,0)</f>
        <v>0</v>
      </c>
      <c r="N1542">
        <f>IF(MONTH(A1542)=8,1,0)</f>
        <v>0</v>
      </c>
      <c r="O1542">
        <f>IF(MONTH(A1542)=9,1,0)</f>
        <v>0</v>
      </c>
      <c r="P1542">
        <f>IF(MONTH(A1542)=10,1,0)</f>
        <v>0</v>
      </c>
      <c r="Q1542">
        <f>IF(MONTH(A1542)=12,1,0)</f>
        <v>0</v>
      </c>
      <c r="R1542">
        <f>IF(WEEKDAY(A1542)&gt;=6,1,0)</f>
        <v>0</v>
      </c>
      <c r="S1542">
        <v>6673.7999999999993</v>
      </c>
      <c r="T1542">
        <f>IF(MONTH(A1542)=2,1,0)</f>
        <v>0</v>
      </c>
      <c r="U1542">
        <f>IF(MONTH(A1542)=3,1,0)</f>
        <v>1</v>
      </c>
      <c r="V1542">
        <f>IF(MONTH(A1542)=5,1,0)</f>
        <v>0</v>
      </c>
      <c r="W1542">
        <f>IF(MONTH(A1542)=6,1,0)</f>
        <v>0</v>
      </c>
      <c r="X1542">
        <f>IF(MONTH(A1542)=7,1,0)</f>
        <v>0</v>
      </c>
      <c r="Y1542">
        <f>IF(MONTH(A1542)=11,1,0)</f>
        <v>0</v>
      </c>
    </row>
    <row r="1543" spans="1:25">
      <c r="A1543" s="1">
        <v>42086</v>
      </c>
      <c r="B1543">
        <v>38</v>
      </c>
      <c r="C1543">
        <v>149</v>
      </c>
      <c r="D1543">
        <v>5662</v>
      </c>
      <c r="E1543">
        <v>14</v>
      </c>
      <c r="F1543">
        <v>84.8</v>
      </c>
      <c r="G1543">
        <v>1187.2</v>
      </c>
      <c r="H1543">
        <v>52</v>
      </c>
      <c r="I1543">
        <v>131.71538461538461</v>
      </c>
      <c r="J1543">
        <v>6849.2</v>
      </c>
      <c r="K1543">
        <v>0</v>
      </c>
      <c r="L1543">
        <v>1542</v>
      </c>
      <c r="M1543">
        <f>IF(MONTH(A1543)=4,1,0)</f>
        <v>0</v>
      </c>
      <c r="N1543">
        <f>IF(MONTH(A1543)=8,1,0)</f>
        <v>0</v>
      </c>
      <c r="O1543">
        <f>IF(MONTH(A1543)=9,1,0)</f>
        <v>0</v>
      </c>
      <c r="P1543">
        <f>IF(MONTH(A1543)=10,1,0)</f>
        <v>0</v>
      </c>
      <c r="Q1543">
        <f>IF(MONTH(A1543)=12,1,0)</f>
        <v>0</v>
      </c>
      <c r="R1543">
        <f>IF(WEEKDAY(A1543)&gt;=6,1,0)</f>
        <v>0</v>
      </c>
      <c r="S1543">
        <v>6624.3</v>
      </c>
      <c r="T1543">
        <f>IF(MONTH(A1543)=2,1,0)</f>
        <v>0</v>
      </c>
      <c r="U1543">
        <f>IF(MONTH(A1543)=3,1,0)</f>
        <v>1</v>
      </c>
      <c r="V1543">
        <f>IF(MONTH(A1543)=5,1,0)</f>
        <v>0</v>
      </c>
      <c r="W1543">
        <f>IF(MONTH(A1543)=6,1,0)</f>
        <v>0</v>
      </c>
      <c r="X1543">
        <f>IF(MONTH(A1543)=7,1,0)</f>
        <v>0</v>
      </c>
      <c r="Y1543">
        <f>IF(MONTH(A1543)=11,1,0)</f>
        <v>0</v>
      </c>
    </row>
    <row r="1544" spans="1:25">
      <c r="A1544" s="1">
        <v>42087</v>
      </c>
      <c r="B1544">
        <v>71</v>
      </c>
      <c r="C1544">
        <v>149</v>
      </c>
      <c r="D1544">
        <v>10579</v>
      </c>
      <c r="E1544">
        <v>15</v>
      </c>
      <c r="F1544">
        <v>89.08</v>
      </c>
      <c r="G1544">
        <v>1336.2</v>
      </c>
      <c r="H1544">
        <v>86</v>
      </c>
      <c r="I1544">
        <v>138.54883720930232</v>
      </c>
      <c r="J1544">
        <v>11915.2</v>
      </c>
      <c r="K1544">
        <v>0</v>
      </c>
      <c r="L1544">
        <v>1543</v>
      </c>
      <c r="M1544">
        <f>IF(MONTH(A1544)=4,1,0)</f>
        <v>0</v>
      </c>
      <c r="N1544">
        <f>IF(MONTH(A1544)=8,1,0)</f>
        <v>0</v>
      </c>
      <c r="O1544">
        <f>IF(MONTH(A1544)=9,1,0)</f>
        <v>0</v>
      </c>
      <c r="P1544">
        <f>IF(MONTH(A1544)=10,1,0)</f>
        <v>0</v>
      </c>
      <c r="Q1544">
        <f>IF(MONTH(A1544)=12,1,0)</f>
        <v>0</v>
      </c>
      <c r="R1544">
        <f>IF(WEEKDAY(A1544)&gt;=6,1,0)</f>
        <v>0</v>
      </c>
      <c r="S1544">
        <v>6849.2</v>
      </c>
      <c r="T1544">
        <f>IF(MONTH(A1544)=2,1,0)</f>
        <v>0</v>
      </c>
      <c r="U1544">
        <f>IF(MONTH(A1544)=3,1,0)</f>
        <v>1</v>
      </c>
      <c r="V1544">
        <f>IF(MONTH(A1544)=5,1,0)</f>
        <v>0</v>
      </c>
      <c r="W1544">
        <f>IF(MONTH(A1544)=6,1,0)</f>
        <v>0</v>
      </c>
      <c r="X1544">
        <f>IF(MONTH(A1544)=7,1,0)</f>
        <v>0</v>
      </c>
      <c r="Y1544">
        <f>IF(MONTH(A1544)=11,1,0)</f>
        <v>0</v>
      </c>
    </row>
    <row r="1545" spans="1:25">
      <c r="A1545" s="1">
        <v>42088</v>
      </c>
      <c r="B1545">
        <v>73</v>
      </c>
      <c r="C1545">
        <v>148.45205479452054</v>
      </c>
      <c r="D1545">
        <v>10837</v>
      </c>
      <c r="E1545">
        <v>13</v>
      </c>
      <c r="F1545">
        <v>99.615384615384613</v>
      </c>
      <c r="G1545">
        <v>1295</v>
      </c>
      <c r="H1545">
        <v>86</v>
      </c>
      <c r="I1545">
        <v>141.06976744186048</v>
      </c>
      <c r="J1545">
        <v>12132</v>
      </c>
      <c r="K1545">
        <v>0</v>
      </c>
      <c r="L1545">
        <v>1544</v>
      </c>
      <c r="M1545">
        <f>IF(MONTH(A1545)=4,1,0)</f>
        <v>0</v>
      </c>
      <c r="N1545">
        <f>IF(MONTH(A1545)=8,1,0)</f>
        <v>0</v>
      </c>
      <c r="O1545">
        <f>IF(MONTH(A1545)=9,1,0)</f>
        <v>0</v>
      </c>
      <c r="P1545">
        <f>IF(MONTH(A1545)=10,1,0)</f>
        <v>0</v>
      </c>
      <c r="Q1545">
        <f>IF(MONTH(A1545)=12,1,0)</f>
        <v>0</v>
      </c>
      <c r="R1545">
        <f>IF(WEEKDAY(A1545)&gt;=6,1,0)</f>
        <v>0</v>
      </c>
      <c r="S1545">
        <v>11915.2</v>
      </c>
      <c r="T1545">
        <f>IF(MONTH(A1545)=2,1,0)</f>
        <v>0</v>
      </c>
      <c r="U1545">
        <f>IF(MONTH(A1545)=3,1,0)</f>
        <v>1</v>
      </c>
      <c r="V1545">
        <f>IF(MONTH(A1545)=5,1,0)</f>
        <v>0</v>
      </c>
      <c r="W1545">
        <f>IF(MONTH(A1545)=6,1,0)</f>
        <v>0</v>
      </c>
      <c r="X1545">
        <f>IF(MONTH(A1545)=7,1,0)</f>
        <v>0</v>
      </c>
      <c r="Y1545">
        <f>IF(MONTH(A1545)=11,1,0)</f>
        <v>0</v>
      </c>
    </row>
    <row r="1546" spans="1:25">
      <c r="A1546" s="1">
        <v>42089</v>
      </c>
      <c r="B1546">
        <v>86</v>
      </c>
      <c r="C1546">
        <v>145.51162790697674</v>
      </c>
      <c r="D1546">
        <v>12514</v>
      </c>
      <c r="E1546">
        <v>12</v>
      </c>
      <c r="F1546">
        <v>115.26666666666667</v>
      </c>
      <c r="G1546">
        <v>1383.2</v>
      </c>
      <c r="H1546">
        <v>98</v>
      </c>
      <c r="I1546">
        <v>141.80816326530612</v>
      </c>
      <c r="J1546">
        <v>13897.2</v>
      </c>
      <c r="K1546">
        <v>0</v>
      </c>
      <c r="L1546">
        <v>1545</v>
      </c>
      <c r="M1546">
        <f>IF(MONTH(A1546)=4,1,0)</f>
        <v>0</v>
      </c>
      <c r="N1546">
        <f>IF(MONTH(A1546)=8,1,0)</f>
        <v>0</v>
      </c>
      <c r="O1546">
        <f>IF(MONTH(A1546)=9,1,0)</f>
        <v>0</v>
      </c>
      <c r="P1546">
        <f>IF(MONTH(A1546)=10,1,0)</f>
        <v>0</v>
      </c>
      <c r="Q1546">
        <f>IF(MONTH(A1546)=12,1,0)</f>
        <v>0</v>
      </c>
      <c r="R1546">
        <f>IF(WEEKDAY(A1546)&gt;=6,1,0)</f>
        <v>0</v>
      </c>
      <c r="S1546">
        <v>12132</v>
      </c>
      <c r="T1546">
        <f>IF(MONTH(A1546)=2,1,0)</f>
        <v>0</v>
      </c>
      <c r="U1546">
        <f>IF(MONTH(A1546)=3,1,0)</f>
        <v>1</v>
      </c>
      <c r="V1546">
        <f>IF(MONTH(A1546)=5,1,0)</f>
        <v>0</v>
      </c>
      <c r="W1546">
        <f>IF(MONTH(A1546)=6,1,0)</f>
        <v>0</v>
      </c>
      <c r="X1546">
        <f>IF(MONTH(A1546)=7,1,0)</f>
        <v>0</v>
      </c>
      <c r="Y1546">
        <f>IF(MONTH(A1546)=11,1,0)</f>
        <v>0</v>
      </c>
    </row>
    <row r="1547" spans="1:25">
      <c r="A1547" s="1">
        <v>42090</v>
      </c>
      <c r="B1547">
        <v>28</v>
      </c>
      <c r="C1547">
        <v>120.78571428571429</v>
      </c>
      <c r="D1547">
        <v>3382</v>
      </c>
      <c r="E1547">
        <v>9</v>
      </c>
      <c r="F1547">
        <v>104.28888888888889</v>
      </c>
      <c r="G1547">
        <v>938.6</v>
      </c>
      <c r="H1547">
        <v>37</v>
      </c>
      <c r="I1547">
        <v>116.77297297297298</v>
      </c>
      <c r="J1547">
        <v>4320.6000000000004</v>
      </c>
      <c r="K1547">
        <v>0</v>
      </c>
      <c r="L1547">
        <v>1546</v>
      </c>
      <c r="M1547">
        <f>IF(MONTH(A1547)=4,1,0)</f>
        <v>0</v>
      </c>
      <c r="N1547">
        <f>IF(MONTH(A1547)=8,1,0)</f>
        <v>0</v>
      </c>
      <c r="O1547">
        <f>IF(MONTH(A1547)=9,1,0)</f>
        <v>0</v>
      </c>
      <c r="P1547">
        <f>IF(MONTH(A1547)=10,1,0)</f>
        <v>0</v>
      </c>
      <c r="Q1547">
        <f>IF(MONTH(A1547)=12,1,0)</f>
        <v>0</v>
      </c>
      <c r="R1547">
        <f>IF(WEEKDAY(A1547)&gt;=6,1,0)</f>
        <v>1</v>
      </c>
      <c r="S1547">
        <v>13897.2</v>
      </c>
      <c r="T1547">
        <f>IF(MONTH(A1547)=2,1,0)</f>
        <v>0</v>
      </c>
      <c r="U1547">
        <f>IF(MONTH(A1547)=3,1,0)</f>
        <v>1</v>
      </c>
      <c r="V1547">
        <f>IF(MONTH(A1547)=5,1,0)</f>
        <v>0</v>
      </c>
      <c r="W1547">
        <f>IF(MONTH(A1547)=6,1,0)</f>
        <v>0</v>
      </c>
      <c r="X1547">
        <f>IF(MONTH(A1547)=7,1,0)</f>
        <v>0</v>
      </c>
      <c r="Y1547">
        <f>IF(MONTH(A1547)=11,1,0)</f>
        <v>0</v>
      </c>
    </row>
    <row r="1548" spans="1:25">
      <c r="A1548" s="1">
        <v>42091</v>
      </c>
      <c r="B1548">
        <v>3</v>
      </c>
      <c r="C1548">
        <v>119</v>
      </c>
      <c r="D1548">
        <v>357</v>
      </c>
      <c r="E1548">
        <v>7</v>
      </c>
      <c r="F1548">
        <v>108.78571428571429</v>
      </c>
      <c r="G1548">
        <v>761.5</v>
      </c>
      <c r="H1548">
        <v>10</v>
      </c>
      <c r="I1548">
        <v>111.85</v>
      </c>
      <c r="J1548">
        <v>1118.5</v>
      </c>
      <c r="K1548">
        <v>0</v>
      </c>
      <c r="L1548">
        <v>1547</v>
      </c>
      <c r="M1548">
        <f>IF(MONTH(A1548)=4,1,0)</f>
        <v>0</v>
      </c>
      <c r="N1548">
        <f>IF(MONTH(A1548)=8,1,0)</f>
        <v>0</v>
      </c>
      <c r="O1548">
        <f>IF(MONTH(A1548)=9,1,0)</f>
        <v>0</v>
      </c>
      <c r="P1548">
        <f>IF(MONTH(A1548)=10,1,0)</f>
        <v>0</v>
      </c>
      <c r="Q1548">
        <f>IF(MONTH(A1548)=12,1,0)</f>
        <v>0</v>
      </c>
      <c r="R1548">
        <f>IF(WEEKDAY(A1548)&gt;=6,1,0)</f>
        <v>1</v>
      </c>
      <c r="S1548">
        <v>4320.6000000000004</v>
      </c>
      <c r="T1548">
        <f>IF(MONTH(A1548)=2,1,0)</f>
        <v>0</v>
      </c>
      <c r="U1548">
        <f>IF(MONTH(A1548)=3,1,0)</f>
        <v>1</v>
      </c>
      <c r="V1548">
        <f>IF(MONTH(A1548)=5,1,0)</f>
        <v>0</v>
      </c>
      <c r="W1548">
        <f>IF(MONTH(A1548)=6,1,0)</f>
        <v>0</v>
      </c>
      <c r="X1548">
        <f>IF(MONTH(A1548)=7,1,0)</f>
        <v>0</v>
      </c>
      <c r="Y1548">
        <f>IF(MONTH(A1548)=11,1,0)</f>
        <v>0</v>
      </c>
    </row>
    <row r="1549" spans="1:25">
      <c r="A1549" s="1">
        <v>42092</v>
      </c>
      <c r="B1549">
        <v>13</v>
      </c>
      <c r="C1549">
        <v>152.07692307692307</v>
      </c>
      <c r="D1549">
        <v>1977</v>
      </c>
      <c r="E1549">
        <v>9</v>
      </c>
      <c r="F1549">
        <v>101.47777777777779</v>
      </c>
      <c r="G1549">
        <v>913.30000000000007</v>
      </c>
      <c r="H1549">
        <v>22</v>
      </c>
      <c r="I1549">
        <v>131.37727272727273</v>
      </c>
      <c r="J1549">
        <v>2890.3</v>
      </c>
      <c r="K1549">
        <v>0</v>
      </c>
      <c r="L1549">
        <v>1548</v>
      </c>
      <c r="M1549">
        <f>IF(MONTH(A1549)=4,1,0)</f>
        <v>0</v>
      </c>
      <c r="N1549">
        <f>IF(MONTH(A1549)=8,1,0)</f>
        <v>0</v>
      </c>
      <c r="O1549">
        <f>IF(MONTH(A1549)=9,1,0)</f>
        <v>0</v>
      </c>
      <c r="P1549">
        <f>IF(MONTH(A1549)=10,1,0)</f>
        <v>0</v>
      </c>
      <c r="Q1549">
        <f>IF(MONTH(A1549)=12,1,0)</f>
        <v>0</v>
      </c>
      <c r="R1549">
        <f>IF(WEEKDAY(A1549)&gt;=6,1,0)</f>
        <v>0</v>
      </c>
      <c r="S1549">
        <v>1118.5</v>
      </c>
      <c r="T1549">
        <f>IF(MONTH(A1549)=2,1,0)</f>
        <v>0</v>
      </c>
      <c r="U1549">
        <f>IF(MONTH(A1549)=3,1,0)</f>
        <v>1</v>
      </c>
      <c r="V1549">
        <f>IF(MONTH(A1549)=5,1,0)</f>
        <v>0</v>
      </c>
      <c r="W1549">
        <f>IF(MONTH(A1549)=6,1,0)</f>
        <v>0</v>
      </c>
      <c r="X1549">
        <f>IF(MONTH(A1549)=7,1,0)</f>
        <v>0</v>
      </c>
      <c r="Y1549">
        <f>IF(MONTH(A1549)=11,1,0)</f>
        <v>0</v>
      </c>
    </row>
    <row r="1550" spans="1:25">
      <c r="A1550" s="1">
        <v>42093</v>
      </c>
      <c r="B1550">
        <v>15</v>
      </c>
      <c r="C1550">
        <v>151.66666666666666</v>
      </c>
      <c r="D1550">
        <v>2275</v>
      </c>
      <c r="E1550">
        <v>5</v>
      </c>
      <c r="F1550">
        <v>82.820000000000007</v>
      </c>
      <c r="G1550">
        <v>414.1</v>
      </c>
      <c r="H1550">
        <v>20</v>
      </c>
      <c r="I1550">
        <v>134.45499999999998</v>
      </c>
      <c r="J1550">
        <v>2689.1</v>
      </c>
      <c r="K1550">
        <v>0</v>
      </c>
      <c r="L1550">
        <v>1549</v>
      </c>
      <c r="M1550">
        <f>IF(MONTH(A1550)=4,1,0)</f>
        <v>0</v>
      </c>
      <c r="N1550">
        <f>IF(MONTH(A1550)=8,1,0)</f>
        <v>0</v>
      </c>
      <c r="O1550">
        <f>IF(MONTH(A1550)=9,1,0)</f>
        <v>0</v>
      </c>
      <c r="P1550">
        <f>IF(MONTH(A1550)=10,1,0)</f>
        <v>0</v>
      </c>
      <c r="Q1550">
        <f>IF(MONTH(A1550)=12,1,0)</f>
        <v>0</v>
      </c>
      <c r="R1550">
        <f>IF(WEEKDAY(A1550)&gt;=6,1,0)</f>
        <v>0</v>
      </c>
      <c r="S1550">
        <v>2890.3</v>
      </c>
      <c r="T1550">
        <f>IF(MONTH(A1550)=2,1,0)</f>
        <v>0</v>
      </c>
      <c r="U1550">
        <f>IF(MONTH(A1550)=3,1,0)</f>
        <v>1</v>
      </c>
      <c r="V1550">
        <f>IF(MONTH(A1550)=5,1,0)</f>
        <v>0</v>
      </c>
      <c r="W1550">
        <f>IF(MONTH(A1550)=6,1,0)</f>
        <v>0</v>
      </c>
      <c r="X1550">
        <f>IF(MONTH(A1550)=7,1,0)</f>
        <v>0</v>
      </c>
      <c r="Y1550">
        <f>IF(MONTH(A1550)=11,1,0)</f>
        <v>0</v>
      </c>
    </row>
    <row r="1551" spans="1:25">
      <c r="A1551" s="1">
        <v>42094</v>
      </c>
      <c r="B1551">
        <v>5</v>
      </c>
      <c r="C1551">
        <v>151</v>
      </c>
      <c r="D1551">
        <v>755</v>
      </c>
      <c r="E1551">
        <v>3</v>
      </c>
      <c r="F1551">
        <v>91.366666666666674</v>
      </c>
      <c r="G1551">
        <v>274.10000000000002</v>
      </c>
      <c r="H1551">
        <v>8</v>
      </c>
      <c r="I1551">
        <v>128.63749999999999</v>
      </c>
      <c r="J1551">
        <v>1029.0999999999999</v>
      </c>
      <c r="K1551">
        <v>0</v>
      </c>
      <c r="L1551">
        <v>1550</v>
      </c>
      <c r="M1551">
        <f>IF(MONTH(A1551)=4,1,0)</f>
        <v>0</v>
      </c>
      <c r="N1551">
        <f>IF(MONTH(A1551)=8,1,0)</f>
        <v>0</v>
      </c>
      <c r="O1551">
        <f>IF(MONTH(A1551)=9,1,0)</f>
        <v>0</v>
      </c>
      <c r="P1551">
        <f>IF(MONTH(A1551)=10,1,0)</f>
        <v>0</v>
      </c>
      <c r="Q1551">
        <f>IF(MONTH(A1551)=12,1,0)</f>
        <v>0</v>
      </c>
      <c r="R1551">
        <f>IF(WEEKDAY(A1551)&gt;=6,1,0)</f>
        <v>0</v>
      </c>
      <c r="S1551">
        <v>2689.1</v>
      </c>
      <c r="T1551">
        <f>IF(MONTH(A1551)=2,1,0)</f>
        <v>0</v>
      </c>
      <c r="U1551">
        <f>IF(MONTH(A1551)=3,1,0)</f>
        <v>1</v>
      </c>
      <c r="V1551">
        <f>IF(MONTH(A1551)=5,1,0)</f>
        <v>0</v>
      </c>
      <c r="W1551">
        <f>IF(MONTH(A1551)=6,1,0)</f>
        <v>0</v>
      </c>
      <c r="X1551">
        <f>IF(MONTH(A1551)=7,1,0)</f>
        <v>0</v>
      </c>
      <c r="Y1551">
        <f>IF(MONTH(A1551)=11,1,0)</f>
        <v>0</v>
      </c>
    </row>
    <row r="1552" spans="1:25">
      <c r="A1552" s="1">
        <v>42095</v>
      </c>
      <c r="B1552">
        <v>1</v>
      </c>
      <c r="C1552">
        <v>109</v>
      </c>
      <c r="D1552">
        <v>109</v>
      </c>
      <c r="E1552">
        <v>6</v>
      </c>
      <c r="F1552">
        <v>74.683333333333337</v>
      </c>
      <c r="G1552">
        <v>448.1</v>
      </c>
      <c r="H1552">
        <v>7</v>
      </c>
      <c r="I1552">
        <v>79.585714285714289</v>
      </c>
      <c r="J1552">
        <v>557.1</v>
      </c>
      <c r="K1552">
        <v>0</v>
      </c>
      <c r="L1552">
        <v>1551</v>
      </c>
      <c r="M1552">
        <f>IF(MONTH(A1552)=4,1,0)</f>
        <v>1</v>
      </c>
      <c r="N1552">
        <f>IF(MONTH(A1552)=8,1,0)</f>
        <v>0</v>
      </c>
      <c r="O1552">
        <f>IF(MONTH(A1552)=9,1,0)</f>
        <v>0</v>
      </c>
      <c r="P1552">
        <f>IF(MONTH(A1552)=10,1,0)</f>
        <v>0</v>
      </c>
      <c r="Q1552">
        <f>IF(MONTH(A1552)=12,1,0)</f>
        <v>0</v>
      </c>
      <c r="R1552">
        <f>IF(WEEKDAY(A1552)&gt;=6,1,0)</f>
        <v>0</v>
      </c>
      <c r="S1552">
        <v>1029.0999999999999</v>
      </c>
      <c r="T1552">
        <f>IF(MONTH(A1552)=2,1,0)</f>
        <v>0</v>
      </c>
      <c r="U1552">
        <f>IF(MONTH(A1552)=3,1,0)</f>
        <v>0</v>
      </c>
      <c r="V1552">
        <f>IF(MONTH(A1552)=5,1,0)</f>
        <v>0</v>
      </c>
      <c r="W1552">
        <f>IF(MONTH(A1552)=6,1,0)</f>
        <v>0</v>
      </c>
      <c r="X1552">
        <f>IF(MONTH(A1552)=7,1,0)</f>
        <v>0</v>
      </c>
      <c r="Y1552">
        <f>IF(MONTH(A1552)=11,1,0)</f>
        <v>0</v>
      </c>
    </row>
    <row r="1553" spans="1:25">
      <c r="A1553" s="1">
        <v>42096</v>
      </c>
      <c r="B1553">
        <v>0</v>
      </c>
      <c r="C1553">
        <v>0</v>
      </c>
      <c r="D1553">
        <v>0</v>
      </c>
      <c r="E1553">
        <v>3</v>
      </c>
      <c r="F1553">
        <v>79.36666666666666</v>
      </c>
      <c r="G1553">
        <v>238.1</v>
      </c>
      <c r="H1553">
        <v>3</v>
      </c>
      <c r="I1553">
        <v>79.36666666666666</v>
      </c>
      <c r="J1553">
        <v>238.1</v>
      </c>
      <c r="K1553">
        <v>0</v>
      </c>
      <c r="L1553">
        <v>1552</v>
      </c>
      <c r="M1553">
        <f>IF(MONTH(A1553)=4,1,0)</f>
        <v>1</v>
      </c>
      <c r="N1553">
        <f>IF(MONTH(A1553)=8,1,0)</f>
        <v>0</v>
      </c>
      <c r="O1553">
        <f>IF(MONTH(A1553)=9,1,0)</f>
        <v>0</v>
      </c>
      <c r="P1553">
        <f>IF(MONTH(A1553)=10,1,0)</f>
        <v>0</v>
      </c>
      <c r="Q1553">
        <f>IF(MONTH(A1553)=12,1,0)</f>
        <v>0</v>
      </c>
      <c r="R1553">
        <f>IF(WEEKDAY(A1553)&gt;=6,1,0)</f>
        <v>0</v>
      </c>
      <c r="S1553">
        <v>557.1</v>
      </c>
      <c r="T1553">
        <f>IF(MONTH(A1553)=2,1,0)</f>
        <v>0</v>
      </c>
      <c r="U1553">
        <f>IF(MONTH(A1553)=3,1,0)</f>
        <v>0</v>
      </c>
      <c r="V1553">
        <f>IF(MONTH(A1553)=5,1,0)</f>
        <v>0</v>
      </c>
      <c r="W1553">
        <f>IF(MONTH(A1553)=6,1,0)</f>
        <v>0</v>
      </c>
      <c r="X1553">
        <f>IF(MONTH(A1553)=7,1,0)</f>
        <v>0</v>
      </c>
      <c r="Y1553">
        <f>IF(MONTH(A1553)=11,1,0)</f>
        <v>0</v>
      </c>
    </row>
    <row r="1554" spans="1:25">
      <c r="A1554" s="1">
        <v>42097</v>
      </c>
      <c r="B1554">
        <v>0</v>
      </c>
      <c r="C1554">
        <v>0</v>
      </c>
      <c r="D1554">
        <v>0</v>
      </c>
      <c r="E1554">
        <v>9</v>
      </c>
      <c r="F1554">
        <v>98.711111111111123</v>
      </c>
      <c r="G1554">
        <v>888.40000000000009</v>
      </c>
      <c r="H1554">
        <v>9</v>
      </c>
      <c r="I1554">
        <v>98.711111111111123</v>
      </c>
      <c r="J1554">
        <v>888.40000000000009</v>
      </c>
      <c r="K1554">
        <v>0</v>
      </c>
      <c r="L1554">
        <v>1553</v>
      </c>
      <c r="M1554">
        <f>IF(MONTH(A1554)=4,1,0)</f>
        <v>1</v>
      </c>
      <c r="N1554">
        <f>IF(MONTH(A1554)=8,1,0)</f>
        <v>0</v>
      </c>
      <c r="O1554">
        <f>IF(MONTH(A1554)=9,1,0)</f>
        <v>0</v>
      </c>
      <c r="P1554">
        <f>IF(MONTH(A1554)=10,1,0)</f>
        <v>0</v>
      </c>
      <c r="Q1554">
        <f>IF(MONTH(A1554)=12,1,0)</f>
        <v>0</v>
      </c>
      <c r="R1554">
        <f>IF(WEEKDAY(A1554)&gt;=6,1,0)</f>
        <v>1</v>
      </c>
      <c r="S1554">
        <v>238.1</v>
      </c>
      <c r="T1554">
        <f>IF(MONTH(A1554)=2,1,0)</f>
        <v>0</v>
      </c>
      <c r="U1554">
        <f>IF(MONTH(A1554)=3,1,0)</f>
        <v>0</v>
      </c>
      <c r="V1554">
        <f>IF(MONTH(A1554)=5,1,0)</f>
        <v>0</v>
      </c>
      <c r="W1554">
        <f>IF(MONTH(A1554)=6,1,0)</f>
        <v>0</v>
      </c>
      <c r="X1554">
        <f>IF(MONTH(A1554)=7,1,0)</f>
        <v>0</v>
      </c>
      <c r="Y1554">
        <f>IF(MONTH(A1554)=11,1,0)</f>
        <v>0</v>
      </c>
    </row>
    <row r="1555" spans="1:25">
      <c r="A1555" s="1">
        <v>42098</v>
      </c>
      <c r="B1555">
        <v>0</v>
      </c>
      <c r="C1555">
        <v>0</v>
      </c>
      <c r="D1555">
        <v>0</v>
      </c>
      <c r="E1555">
        <v>14</v>
      </c>
      <c r="F1555">
        <v>104.29285714285713</v>
      </c>
      <c r="G1555">
        <v>1460.1</v>
      </c>
      <c r="H1555">
        <v>14</v>
      </c>
      <c r="I1555">
        <v>104.29285714285713</v>
      </c>
      <c r="J1555">
        <v>1460.1</v>
      </c>
      <c r="K1555">
        <v>0</v>
      </c>
      <c r="L1555">
        <v>1554</v>
      </c>
      <c r="M1555">
        <f>IF(MONTH(A1555)=4,1,0)</f>
        <v>1</v>
      </c>
      <c r="N1555">
        <f>IF(MONTH(A1555)=8,1,0)</f>
        <v>0</v>
      </c>
      <c r="O1555">
        <f>IF(MONTH(A1555)=9,1,0)</f>
        <v>0</v>
      </c>
      <c r="P1555">
        <f>IF(MONTH(A1555)=10,1,0)</f>
        <v>0</v>
      </c>
      <c r="Q1555">
        <f>IF(MONTH(A1555)=12,1,0)</f>
        <v>0</v>
      </c>
      <c r="R1555">
        <f>IF(WEEKDAY(A1555)&gt;=6,1,0)</f>
        <v>1</v>
      </c>
      <c r="S1555">
        <v>888.40000000000009</v>
      </c>
      <c r="T1555">
        <f>IF(MONTH(A1555)=2,1,0)</f>
        <v>0</v>
      </c>
      <c r="U1555">
        <f>IF(MONTH(A1555)=3,1,0)</f>
        <v>0</v>
      </c>
      <c r="V1555">
        <f>IF(MONTH(A1555)=5,1,0)</f>
        <v>0</v>
      </c>
      <c r="W1555">
        <f>IF(MONTH(A1555)=6,1,0)</f>
        <v>0</v>
      </c>
      <c r="X1555">
        <f>IF(MONTH(A1555)=7,1,0)</f>
        <v>0</v>
      </c>
      <c r="Y1555">
        <f>IF(MONTH(A1555)=11,1,0)</f>
        <v>0</v>
      </c>
    </row>
    <row r="1556" spans="1:25">
      <c r="A1556" s="1">
        <v>42099</v>
      </c>
      <c r="B1556">
        <v>0</v>
      </c>
      <c r="C1556">
        <v>0</v>
      </c>
      <c r="D1556">
        <v>0</v>
      </c>
      <c r="E1556">
        <v>3</v>
      </c>
      <c r="F1556">
        <v>92.366666666666674</v>
      </c>
      <c r="G1556">
        <v>277.10000000000002</v>
      </c>
      <c r="H1556">
        <v>3</v>
      </c>
      <c r="I1556">
        <v>92.366666666666674</v>
      </c>
      <c r="J1556">
        <v>277.10000000000002</v>
      </c>
      <c r="K1556">
        <v>0</v>
      </c>
      <c r="L1556">
        <v>1555</v>
      </c>
      <c r="M1556">
        <f>IF(MONTH(A1556)=4,1,0)</f>
        <v>1</v>
      </c>
      <c r="N1556">
        <f>IF(MONTH(A1556)=8,1,0)</f>
        <v>0</v>
      </c>
      <c r="O1556">
        <f>IF(MONTH(A1556)=9,1,0)</f>
        <v>0</v>
      </c>
      <c r="P1556">
        <f>IF(MONTH(A1556)=10,1,0)</f>
        <v>0</v>
      </c>
      <c r="Q1556">
        <f>IF(MONTH(A1556)=12,1,0)</f>
        <v>0</v>
      </c>
      <c r="R1556">
        <f>IF(WEEKDAY(A1556)&gt;=6,1,0)</f>
        <v>0</v>
      </c>
      <c r="S1556">
        <v>1460.1</v>
      </c>
      <c r="T1556">
        <f>IF(MONTH(A1556)=2,1,0)</f>
        <v>0</v>
      </c>
      <c r="U1556">
        <f>IF(MONTH(A1556)=3,1,0)</f>
        <v>0</v>
      </c>
      <c r="V1556">
        <f>IF(MONTH(A1556)=5,1,0)</f>
        <v>0</v>
      </c>
      <c r="W1556">
        <f>IF(MONTH(A1556)=6,1,0)</f>
        <v>0</v>
      </c>
      <c r="X1556">
        <f>IF(MONTH(A1556)=7,1,0)</f>
        <v>0</v>
      </c>
      <c r="Y1556">
        <f>IF(MONTH(A1556)=11,1,0)</f>
        <v>0</v>
      </c>
    </row>
    <row r="1557" spans="1:25">
      <c r="A1557" s="1">
        <v>42100</v>
      </c>
      <c r="B1557">
        <v>9</v>
      </c>
      <c r="C1557">
        <v>131.44444444444446</v>
      </c>
      <c r="D1557">
        <v>1183</v>
      </c>
      <c r="E1557">
        <v>13</v>
      </c>
      <c r="F1557">
        <v>121.79230769230769</v>
      </c>
      <c r="G1557">
        <v>1583.3</v>
      </c>
      <c r="H1557">
        <v>22</v>
      </c>
      <c r="I1557">
        <v>125.7409090909091</v>
      </c>
      <c r="J1557">
        <v>2766.3</v>
      </c>
      <c r="K1557">
        <v>0</v>
      </c>
      <c r="L1557">
        <v>1556</v>
      </c>
      <c r="M1557">
        <f>IF(MONTH(A1557)=4,1,0)</f>
        <v>1</v>
      </c>
      <c r="N1557">
        <f>IF(MONTH(A1557)=8,1,0)</f>
        <v>0</v>
      </c>
      <c r="O1557">
        <f>IF(MONTH(A1557)=9,1,0)</f>
        <v>0</v>
      </c>
      <c r="P1557">
        <f>IF(MONTH(A1557)=10,1,0)</f>
        <v>0</v>
      </c>
      <c r="Q1557">
        <f>IF(MONTH(A1557)=12,1,0)</f>
        <v>0</v>
      </c>
      <c r="R1557">
        <f>IF(WEEKDAY(A1557)&gt;=6,1,0)</f>
        <v>0</v>
      </c>
      <c r="S1557">
        <v>277.10000000000002</v>
      </c>
      <c r="T1557">
        <f>IF(MONTH(A1557)=2,1,0)</f>
        <v>0</v>
      </c>
      <c r="U1557">
        <f>IF(MONTH(A1557)=3,1,0)</f>
        <v>0</v>
      </c>
      <c r="V1557">
        <f>IF(MONTH(A1557)=5,1,0)</f>
        <v>0</v>
      </c>
      <c r="W1557">
        <f>IF(MONTH(A1557)=6,1,0)</f>
        <v>0</v>
      </c>
      <c r="X1557">
        <f>IF(MONTH(A1557)=7,1,0)</f>
        <v>0</v>
      </c>
      <c r="Y1557">
        <f>IF(MONTH(A1557)=11,1,0)</f>
        <v>0</v>
      </c>
    </row>
    <row r="1558" spans="1:25">
      <c r="A1558" s="1">
        <v>42101</v>
      </c>
      <c r="B1558">
        <v>35</v>
      </c>
      <c r="C1558">
        <v>148.37142857142857</v>
      </c>
      <c r="D1558">
        <v>5193</v>
      </c>
      <c r="E1558">
        <v>15</v>
      </c>
      <c r="F1558">
        <v>85.68</v>
      </c>
      <c r="G1558">
        <v>1285.2</v>
      </c>
      <c r="H1558">
        <v>50</v>
      </c>
      <c r="I1558">
        <v>129.56399999999999</v>
      </c>
      <c r="J1558">
        <v>6478.2</v>
      </c>
      <c r="K1558">
        <v>0</v>
      </c>
      <c r="L1558">
        <v>1557</v>
      </c>
      <c r="M1558">
        <f>IF(MONTH(A1558)=4,1,0)</f>
        <v>1</v>
      </c>
      <c r="N1558">
        <f>IF(MONTH(A1558)=8,1,0)</f>
        <v>0</v>
      </c>
      <c r="O1558">
        <f>IF(MONTH(A1558)=9,1,0)</f>
        <v>0</v>
      </c>
      <c r="P1558">
        <f>IF(MONTH(A1558)=10,1,0)</f>
        <v>0</v>
      </c>
      <c r="Q1558">
        <f>IF(MONTH(A1558)=12,1,0)</f>
        <v>0</v>
      </c>
      <c r="R1558">
        <f>IF(WEEKDAY(A1558)&gt;=6,1,0)</f>
        <v>0</v>
      </c>
      <c r="S1558">
        <v>2766.3</v>
      </c>
      <c r="T1558">
        <f>IF(MONTH(A1558)=2,1,0)</f>
        <v>0</v>
      </c>
      <c r="U1558">
        <f>IF(MONTH(A1558)=3,1,0)</f>
        <v>0</v>
      </c>
      <c r="V1558">
        <f>IF(MONTH(A1558)=5,1,0)</f>
        <v>0</v>
      </c>
      <c r="W1558">
        <f>IF(MONTH(A1558)=6,1,0)</f>
        <v>0</v>
      </c>
      <c r="X1558">
        <f>IF(MONTH(A1558)=7,1,0)</f>
        <v>0</v>
      </c>
      <c r="Y1558">
        <f>IF(MONTH(A1558)=11,1,0)</f>
        <v>0</v>
      </c>
    </row>
    <row r="1559" spans="1:25">
      <c r="A1559" s="1">
        <v>42102</v>
      </c>
      <c r="B1559">
        <v>40</v>
      </c>
      <c r="C1559">
        <v>150.02500000000001</v>
      </c>
      <c r="D1559">
        <v>6001</v>
      </c>
      <c r="E1559">
        <v>13</v>
      </c>
      <c r="F1559">
        <v>81.246153846153845</v>
      </c>
      <c r="G1559">
        <v>1056.2</v>
      </c>
      <c r="H1559">
        <v>53</v>
      </c>
      <c r="I1559">
        <v>133.15471698113208</v>
      </c>
      <c r="J1559">
        <v>7057.2</v>
      </c>
      <c r="K1559">
        <v>0</v>
      </c>
      <c r="L1559">
        <v>1558</v>
      </c>
      <c r="M1559">
        <f>IF(MONTH(A1559)=4,1,0)</f>
        <v>1</v>
      </c>
      <c r="N1559">
        <f>IF(MONTH(A1559)=8,1,0)</f>
        <v>0</v>
      </c>
      <c r="O1559">
        <f>IF(MONTH(A1559)=9,1,0)</f>
        <v>0</v>
      </c>
      <c r="P1559">
        <f>IF(MONTH(A1559)=10,1,0)</f>
        <v>0</v>
      </c>
      <c r="Q1559">
        <f>IF(MONTH(A1559)=12,1,0)</f>
        <v>0</v>
      </c>
      <c r="R1559">
        <f>IF(WEEKDAY(A1559)&gt;=6,1,0)</f>
        <v>0</v>
      </c>
      <c r="S1559">
        <v>6478.2</v>
      </c>
      <c r="T1559">
        <f>IF(MONTH(A1559)=2,1,0)</f>
        <v>0</v>
      </c>
      <c r="U1559">
        <f>IF(MONTH(A1559)=3,1,0)</f>
        <v>0</v>
      </c>
      <c r="V1559">
        <f>IF(MONTH(A1559)=5,1,0)</f>
        <v>0</v>
      </c>
      <c r="W1559">
        <f>IF(MONTH(A1559)=6,1,0)</f>
        <v>0</v>
      </c>
      <c r="X1559">
        <f>IF(MONTH(A1559)=7,1,0)</f>
        <v>0</v>
      </c>
      <c r="Y1559">
        <f>IF(MONTH(A1559)=11,1,0)</f>
        <v>0</v>
      </c>
    </row>
    <row r="1560" spans="1:25">
      <c r="A1560" s="1">
        <v>42103</v>
      </c>
      <c r="B1560">
        <v>61</v>
      </c>
      <c r="C1560">
        <v>138.31147540983608</v>
      </c>
      <c r="D1560">
        <v>8437</v>
      </c>
      <c r="E1560">
        <v>26</v>
      </c>
      <c r="F1560">
        <v>89.596153846153825</v>
      </c>
      <c r="G1560">
        <v>2329.4999999999995</v>
      </c>
      <c r="H1560">
        <v>87</v>
      </c>
      <c r="I1560">
        <v>123.75287356321839</v>
      </c>
      <c r="J1560">
        <v>10766.5</v>
      </c>
      <c r="K1560">
        <v>0</v>
      </c>
      <c r="L1560">
        <v>1559</v>
      </c>
      <c r="M1560">
        <f>IF(MONTH(A1560)=4,1,0)</f>
        <v>1</v>
      </c>
      <c r="N1560">
        <f>IF(MONTH(A1560)=8,1,0)</f>
        <v>0</v>
      </c>
      <c r="O1560">
        <f>IF(MONTH(A1560)=9,1,0)</f>
        <v>0</v>
      </c>
      <c r="P1560">
        <f>IF(MONTH(A1560)=10,1,0)</f>
        <v>0</v>
      </c>
      <c r="Q1560">
        <f>IF(MONTH(A1560)=12,1,0)</f>
        <v>0</v>
      </c>
      <c r="R1560">
        <f>IF(WEEKDAY(A1560)&gt;=6,1,0)</f>
        <v>0</v>
      </c>
      <c r="S1560">
        <v>7057.2</v>
      </c>
      <c r="T1560">
        <f>IF(MONTH(A1560)=2,1,0)</f>
        <v>0</v>
      </c>
      <c r="U1560">
        <f>IF(MONTH(A1560)=3,1,0)</f>
        <v>0</v>
      </c>
      <c r="V1560">
        <f>IF(MONTH(A1560)=5,1,0)</f>
        <v>0</v>
      </c>
      <c r="W1560">
        <f>IF(MONTH(A1560)=6,1,0)</f>
        <v>0</v>
      </c>
      <c r="X1560">
        <f>IF(MONTH(A1560)=7,1,0)</f>
        <v>0</v>
      </c>
      <c r="Y1560">
        <f>IF(MONTH(A1560)=11,1,0)</f>
        <v>0</v>
      </c>
    </row>
    <row r="1561" spans="1:25">
      <c r="A1561" s="1">
        <v>42104</v>
      </c>
      <c r="B1561">
        <v>36</v>
      </c>
      <c r="C1561">
        <v>120.61111111111111</v>
      </c>
      <c r="D1561">
        <v>4342</v>
      </c>
      <c r="E1561">
        <v>31</v>
      </c>
      <c r="F1561">
        <v>108.47419354838708</v>
      </c>
      <c r="G1561">
        <v>3362.6999999999994</v>
      </c>
      <c r="H1561">
        <v>67</v>
      </c>
      <c r="I1561">
        <v>114.99552238805968</v>
      </c>
      <c r="J1561">
        <v>7704.6999999999989</v>
      </c>
      <c r="K1561">
        <v>0</v>
      </c>
      <c r="L1561">
        <v>1560</v>
      </c>
      <c r="M1561">
        <f>IF(MONTH(A1561)=4,1,0)</f>
        <v>1</v>
      </c>
      <c r="N1561">
        <f>IF(MONTH(A1561)=8,1,0)</f>
        <v>0</v>
      </c>
      <c r="O1561">
        <f>IF(MONTH(A1561)=9,1,0)</f>
        <v>0</v>
      </c>
      <c r="P1561">
        <f>IF(MONTH(A1561)=10,1,0)</f>
        <v>0</v>
      </c>
      <c r="Q1561">
        <f>IF(MONTH(A1561)=12,1,0)</f>
        <v>0</v>
      </c>
      <c r="R1561">
        <f>IF(WEEKDAY(A1561)&gt;=6,1,0)</f>
        <v>1</v>
      </c>
      <c r="S1561">
        <v>10766.5</v>
      </c>
      <c r="T1561">
        <f>IF(MONTH(A1561)=2,1,0)</f>
        <v>0</v>
      </c>
      <c r="U1561">
        <f>IF(MONTH(A1561)=3,1,0)</f>
        <v>0</v>
      </c>
      <c r="V1561">
        <f>IF(MONTH(A1561)=5,1,0)</f>
        <v>0</v>
      </c>
      <c r="W1561">
        <f>IF(MONTH(A1561)=6,1,0)</f>
        <v>0</v>
      </c>
      <c r="X1561">
        <f>IF(MONTH(A1561)=7,1,0)</f>
        <v>0</v>
      </c>
      <c r="Y1561">
        <f>IF(MONTH(A1561)=11,1,0)</f>
        <v>0</v>
      </c>
    </row>
    <row r="1562" spans="1:25">
      <c r="A1562" s="1">
        <v>42105</v>
      </c>
      <c r="B1562">
        <v>11</v>
      </c>
      <c r="C1562">
        <v>140.81818181818181</v>
      </c>
      <c r="D1562">
        <v>1549</v>
      </c>
      <c r="E1562">
        <v>24</v>
      </c>
      <c r="F1562">
        <v>124.69999999999999</v>
      </c>
      <c r="G1562">
        <v>2992.7999999999997</v>
      </c>
      <c r="H1562">
        <v>35</v>
      </c>
      <c r="I1562">
        <v>129.76571428571427</v>
      </c>
      <c r="J1562">
        <v>4541.7999999999993</v>
      </c>
      <c r="K1562">
        <v>0</v>
      </c>
      <c r="L1562">
        <v>1561</v>
      </c>
      <c r="M1562">
        <f>IF(MONTH(A1562)=4,1,0)</f>
        <v>1</v>
      </c>
      <c r="N1562">
        <f>IF(MONTH(A1562)=8,1,0)</f>
        <v>0</v>
      </c>
      <c r="O1562">
        <f>IF(MONTH(A1562)=9,1,0)</f>
        <v>0</v>
      </c>
      <c r="P1562">
        <f>IF(MONTH(A1562)=10,1,0)</f>
        <v>0</v>
      </c>
      <c r="Q1562">
        <f>IF(MONTH(A1562)=12,1,0)</f>
        <v>0</v>
      </c>
      <c r="R1562">
        <f>IF(WEEKDAY(A1562)&gt;=6,1,0)</f>
        <v>1</v>
      </c>
      <c r="S1562">
        <v>7704.6999999999989</v>
      </c>
      <c r="T1562">
        <f>IF(MONTH(A1562)=2,1,0)</f>
        <v>0</v>
      </c>
      <c r="U1562">
        <f>IF(MONTH(A1562)=3,1,0)</f>
        <v>0</v>
      </c>
      <c r="V1562">
        <f>IF(MONTH(A1562)=5,1,0)</f>
        <v>0</v>
      </c>
      <c r="W1562">
        <f>IF(MONTH(A1562)=6,1,0)</f>
        <v>0</v>
      </c>
      <c r="X1562">
        <f>IF(MONTH(A1562)=7,1,0)</f>
        <v>0</v>
      </c>
      <c r="Y1562">
        <f>IF(MONTH(A1562)=11,1,0)</f>
        <v>0</v>
      </c>
    </row>
    <row r="1563" spans="1:25">
      <c r="A1563" s="1">
        <v>42106</v>
      </c>
      <c r="B1563">
        <v>77</v>
      </c>
      <c r="C1563">
        <v>147.35324675324676</v>
      </c>
      <c r="D1563">
        <v>11346.2</v>
      </c>
      <c r="E1563">
        <v>7</v>
      </c>
      <c r="F1563">
        <v>118.58571428571429</v>
      </c>
      <c r="G1563">
        <v>830.1</v>
      </c>
      <c r="H1563">
        <v>84</v>
      </c>
      <c r="I1563">
        <v>144.9559523809524</v>
      </c>
      <c r="J1563">
        <v>12176.300000000001</v>
      </c>
      <c r="K1563">
        <v>0</v>
      </c>
      <c r="L1563">
        <v>1562</v>
      </c>
      <c r="M1563">
        <f>IF(MONTH(A1563)=4,1,0)</f>
        <v>1</v>
      </c>
      <c r="N1563">
        <f>IF(MONTH(A1563)=8,1,0)</f>
        <v>0</v>
      </c>
      <c r="O1563">
        <f>IF(MONTH(A1563)=9,1,0)</f>
        <v>0</v>
      </c>
      <c r="P1563">
        <f>IF(MONTH(A1563)=10,1,0)</f>
        <v>0</v>
      </c>
      <c r="Q1563">
        <f>IF(MONTH(A1563)=12,1,0)</f>
        <v>0</v>
      </c>
      <c r="R1563">
        <f>IF(WEEKDAY(A1563)&gt;=6,1,0)</f>
        <v>0</v>
      </c>
      <c r="S1563">
        <v>4541.7999999999993</v>
      </c>
      <c r="T1563">
        <f>IF(MONTH(A1563)=2,1,0)</f>
        <v>0</v>
      </c>
      <c r="U1563">
        <f>IF(MONTH(A1563)=3,1,0)</f>
        <v>0</v>
      </c>
      <c r="V1563">
        <f>IF(MONTH(A1563)=5,1,0)</f>
        <v>0</v>
      </c>
      <c r="W1563">
        <f>IF(MONTH(A1563)=6,1,0)</f>
        <v>0</v>
      </c>
      <c r="X1563">
        <f>IF(MONTH(A1563)=7,1,0)</f>
        <v>0</v>
      </c>
      <c r="Y1563">
        <f>IF(MONTH(A1563)=11,1,0)</f>
        <v>0</v>
      </c>
    </row>
    <row r="1564" spans="1:25">
      <c r="A1564" s="1">
        <v>42107</v>
      </c>
      <c r="B1564">
        <v>82</v>
      </c>
      <c r="C1564">
        <v>147.83048780487806</v>
      </c>
      <c r="D1564">
        <v>12122.1</v>
      </c>
      <c r="E1564">
        <v>8</v>
      </c>
      <c r="F1564">
        <v>90.262500000000003</v>
      </c>
      <c r="G1564">
        <v>722.1</v>
      </c>
      <c r="H1564">
        <v>90</v>
      </c>
      <c r="I1564">
        <v>142.71333333333334</v>
      </c>
      <c r="J1564">
        <v>12844.2</v>
      </c>
      <c r="K1564">
        <v>0</v>
      </c>
      <c r="L1564">
        <v>1563</v>
      </c>
      <c r="M1564">
        <f>IF(MONTH(A1564)=4,1,0)</f>
        <v>1</v>
      </c>
      <c r="N1564">
        <f>IF(MONTH(A1564)=8,1,0)</f>
        <v>0</v>
      </c>
      <c r="O1564">
        <f>IF(MONTH(A1564)=9,1,0)</f>
        <v>0</v>
      </c>
      <c r="P1564">
        <f>IF(MONTH(A1564)=10,1,0)</f>
        <v>0</v>
      </c>
      <c r="Q1564">
        <f>IF(MONTH(A1564)=12,1,0)</f>
        <v>0</v>
      </c>
      <c r="R1564">
        <f>IF(WEEKDAY(A1564)&gt;=6,1,0)</f>
        <v>0</v>
      </c>
      <c r="S1564">
        <v>12176.300000000001</v>
      </c>
      <c r="T1564">
        <f>IF(MONTH(A1564)=2,1,0)</f>
        <v>0</v>
      </c>
      <c r="U1564">
        <f>IF(MONTH(A1564)=3,1,0)</f>
        <v>0</v>
      </c>
      <c r="V1564">
        <f>IF(MONTH(A1564)=5,1,0)</f>
        <v>0</v>
      </c>
      <c r="W1564">
        <f>IF(MONTH(A1564)=6,1,0)</f>
        <v>0</v>
      </c>
      <c r="X1564">
        <f>IF(MONTH(A1564)=7,1,0)</f>
        <v>0</v>
      </c>
      <c r="Y1564">
        <f>IF(MONTH(A1564)=11,1,0)</f>
        <v>0</v>
      </c>
    </row>
    <row r="1565" spans="1:25">
      <c r="A1565" s="1">
        <v>42108</v>
      </c>
      <c r="B1565">
        <v>86</v>
      </c>
      <c r="C1565">
        <v>148.10697674418606</v>
      </c>
      <c r="D1565">
        <v>12737.2</v>
      </c>
      <c r="E1565">
        <v>7</v>
      </c>
      <c r="F1565">
        <v>120.85714285714286</v>
      </c>
      <c r="G1565">
        <v>846</v>
      </c>
      <c r="H1565">
        <v>93</v>
      </c>
      <c r="I1565">
        <v>146.05591397849463</v>
      </c>
      <c r="J1565">
        <v>13583.2</v>
      </c>
      <c r="K1565">
        <v>0</v>
      </c>
      <c r="L1565">
        <v>1564</v>
      </c>
      <c r="M1565">
        <f>IF(MONTH(A1565)=4,1,0)</f>
        <v>1</v>
      </c>
      <c r="N1565">
        <f>IF(MONTH(A1565)=8,1,0)</f>
        <v>0</v>
      </c>
      <c r="O1565">
        <f>IF(MONTH(A1565)=9,1,0)</f>
        <v>0</v>
      </c>
      <c r="P1565">
        <f>IF(MONTH(A1565)=10,1,0)</f>
        <v>0</v>
      </c>
      <c r="Q1565">
        <f>IF(MONTH(A1565)=12,1,0)</f>
        <v>0</v>
      </c>
      <c r="R1565">
        <f>IF(WEEKDAY(A1565)&gt;=6,1,0)</f>
        <v>0</v>
      </c>
      <c r="S1565">
        <v>12844.2</v>
      </c>
      <c r="T1565">
        <f>IF(MONTH(A1565)=2,1,0)</f>
        <v>0</v>
      </c>
      <c r="U1565">
        <f>IF(MONTH(A1565)=3,1,0)</f>
        <v>0</v>
      </c>
      <c r="V1565">
        <f>IF(MONTH(A1565)=5,1,0)</f>
        <v>0</v>
      </c>
      <c r="W1565">
        <f>IF(MONTH(A1565)=6,1,0)</f>
        <v>0</v>
      </c>
      <c r="X1565">
        <f>IF(MONTH(A1565)=7,1,0)</f>
        <v>0</v>
      </c>
      <c r="Y1565">
        <f>IF(MONTH(A1565)=11,1,0)</f>
        <v>0</v>
      </c>
    </row>
    <row r="1566" spans="1:25">
      <c r="A1566" s="1">
        <v>42109</v>
      </c>
      <c r="B1566">
        <v>87</v>
      </c>
      <c r="C1566">
        <v>146.83218390804601</v>
      </c>
      <c r="D1566">
        <v>12774.400000000001</v>
      </c>
      <c r="E1566">
        <v>8</v>
      </c>
      <c r="F1566">
        <v>90.262500000000003</v>
      </c>
      <c r="G1566">
        <v>722.1</v>
      </c>
      <c r="H1566">
        <v>95</v>
      </c>
      <c r="I1566">
        <v>142.06842105263161</v>
      </c>
      <c r="J1566">
        <v>13496.500000000002</v>
      </c>
      <c r="K1566">
        <v>0</v>
      </c>
      <c r="L1566">
        <v>1565</v>
      </c>
      <c r="M1566">
        <f>IF(MONTH(A1566)=4,1,0)</f>
        <v>1</v>
      </c>
      <c r="N1566">
        <f>IF(MONTH(A1566)=8,1,0)</f>
        <v>0</v>
      </c>
      <c r="O1566">
        <f>IF(MONTH(A1566)=9,1,0)</f>
        <v>0</v>
      </c>
      <c r="P1566">
        <f>IF(MONTH(A1566)=10,1,0)</f>
        <v>0</v>
      </c>
      <c r="Q1566">
        <f>IF(MONTH(A1566)=12,1,0)</f>
        <v>0</v>
      </c>
      <c r="R1566">
        <f>IF(WEEKDAY(A1566)&gt;=6,1,0)</f>
        <v>0</v>
      </c>
      <c r="S1566">
        <v>13583.2</v>
      </c>
      <c r="T1566">
        <f>IF(MONTH(A1566)=2,1,0)</f>
        <v>0</v>
      </c>
      <c r="U1566">
        <f>IF(MONTH(A1566)=3,1,0)</f>
        <v>0</v>
      </c>
      <c r="V1566">
        <f>IF(MONTH(A1566)=5,1,0)</f>
        <v>0</v>
      </c>
      <c r="W1566">
        <f>IF(MONTH(A1566)=6,1,0)</f>
        <v>0</v>
      </c>
      <c r="X1566">
        <f>IF(MONTH(A1566)=7,1,0)</f>
        <v>0</v>
      </c>
      <c r="Y1566">
        <f>IF(MONTH(A1566)=11,1,0)</f>
        <v>0</v>
      </c>
    </row>
    <row r="1567" spans="1:25">
      <c r="A1567" s="1">
        <v>42110</v>
      </c>
      <c r="B1567">
        <v>81</v>
      </c>
      <c r="C1567">
        <v>146.75555555555556</v>
      </c>
      <c r="D1567">
        <v>11887.2</v>
      </c>
      <c r="E1567">
        <v>16</v>
      </c>
      <c r="F1567">
        <v>117.48124999999999</v>
      </c>
      <c r="G1567">
        <v>1879.6999999999998</v>
      </c>
      <c r="H1567">
        <v>97</v>
      </c>
      <c r="I1567">
        <v>141.92680412371135</v>
      </c>
      <c r="J1567">
        <v>13766.900000000001</v>
      </c>
      <c r="K1567">
        <v>0</v>
      </c>
      <c r="L1567">
        <v>1566</v>
      </c>
      <c r="M1567">
        <f>IF(MONTH(A1567)=4,1,0)</f>
        <v>1</v>
      </c>
      <c r="N1567">
        <f>IF(MONTH(A1567)=8,1,0)</f>
        <v>0</v>
      </c>
      <c r="O1567">
        <f>IF(MONTH(A1567)=9,1,0)</f>
        <v>0</v>
      </c>
      <c r="P1567">
        <f>IF(MONTH(A1567)=10,1,0)</f>
        <v>0</v>
      </c>
      <c r="Q1567">
        <f>IF(MONTH(A1567)=12,1,0)</f>
        <v>0</v>
      </c>
      <c r="R1567">
        <f>IF(WEEKDAY(A1567)&gt;=6,1,0)</f>
        <v>0</v>
      </c>
      <c r="S1567">
        <v>13496.500000000002</v>
      </c>
      <c r="T1567">
        <f>IF(MONTH(A1567)=2,1,0)</f>
        <v>0</v>
      </c>
      <c r="U1567">
        <f>IF(MONTH(A1567)=3,1,0)</f>
        <v>0</v>
      </c>
      <c r="V1567">
        <f>IF(MONTH(A1567)=5,1,0)</f>
        <v>0</v>
      </c>
      <c r="W1567">
        <f>IF(MONTH(A1567)=6,1,0)</f>
        <v>0</v>
      </c>
      <c r="X1567">
        <f>IF(MONTH(A1567)=7,1,0)</f>
        <v>0</v>
      </c>
      <c r="Y1567">
        <f>IF(MONTH(A1567)=11,1,0)</f>
        <v>0</v>
      </c>
    </row>
    <row r="1568" spans="1:25">
      <c r="A1568" s="1">
        <v>42111</v>
      </c>
      <c r="B1568">
        <v>14</v>
      </c>
      <c r="C1568">
        <v>145.42857142857142</v>
      </c>
      <c r="D1568">
        <v>2036</v>
      </c>
      <c r="E1568">
        <v>67</v>
      </c>
      <c r="F1568">
        <v>131.53432835820902</v>
      </c>
      <c r="G1568">
        <v>8812.8000000000047</v>
      </c>
      <c r="H1568">
        <v>81</v>
      </c>
      <c r="I1568">
        <v>133.93580246913587</v>
      </c>
      <c r="J1568">
        <v>10848.800000000005</v>
      </c>
      <c r="K1568">
        <v>0</v>
      </c>
      <c r="L1568">
        <v>1567</v>
      </c>
      <c r="M1568">
        <f>IF(MONTH(A1568)=4,1,0)</f>
        <v>1</v>
      </c>
      <c r="N1568">
        <f>IF(MONTH(A1568)=8,1,0)</f>
        <v>0</v>
      </c>
      <c r="O1568">
        <f>IF(MONTH(A1568)=9,1,0)</f>
        <v>0</v>
      </c>
      <c r="P1568">
        <f>IF(MONTH(A1568)=10,1,0)</f>
        <v>0</v>
      </c>
      <c r="Q1568">
        <f>IF(MONTH(A1568)=12,1,0)</f>
        <v>0</v>
      </c>
      <c r="R1568">
        <f>IF(WEEKDAY(A1568)&gt;=6,1,0)</f>
        <v>1</v>
      </c>
      <c r="S1568">
        <v>13766.900000000001</v>
      </c>
      <c r="T1568">
        <f>IF(MONTH(A1568)=2,1,0)</f>
        <v>0</v>
      </c>
      <c r="U1568">
        <f>IF(MONTH(A1568)=3,1,0)</f>
        <v>0</v>
      </c>
      <c r="V1568">
        <f>IF(MONTH(A1568)=5,1,0)</f>
        <v>0</v>
      </c>
      <c r="W1568">
        <f>IF(MONTH(A1568)=6,1,0)</f>
        <v>0</v>
      </c>
      <c r="X1568">
        <f>IF(MONTH(A1568)=7,1,0)</f>
        <v>0</v>
      </c>
      <c r="Y1568">
        <f>IF(MONTH(A1568)=11,1,0)</f>
        <v>0</v>
      </c>
    </row>
    <row r="1569" spans="1:25">
      <c r="A1569" s="1">
        <v>42112</v>
      </c>
      <c r="B1569">
        <v>8</v>
      </c>
      <c r="C1569">
        <v>144</v>
      </c>
      <c r="D1569">
        <v>1152</v>
      </c>
      <c r="E1569">
        <v>50</v>
      </c>
      <c r="F1569">
        <v>139.04600000000005</v>
      </c>
      <c r="G1569">
        <v>6952.3000000000029</v>
      </c>
      <c r="H1569">
        <v>58</v>
      </c>
      <c r="I1569">
        <v>139.72931034482764</v>
      </c>
      <c r="J1569">
        <v>8104.3000000000029</v>
      </c>
      <c r="K1569">
        <v>0</v>
      </c>
      <c r="L1569">
        <v>1568</v>
      </c>
      <c r="M1569">
        <f>IF(MONTH(A1569)=4,1,0)</f>
        <v>1</v>
      </c>
      <c r="N1569">
        <f>IF(MONTH(A1569)=8,1,0)</f>
        <v>0</v>
      </c>
      <c r="O1569">
        <f>IF(MONTH(A1569)=9,1,0)</f>
        <v>0</v>
      </c>
      <c r="P1569">
        <f>IF(MONTH(A1569)=10,1,0)</f>
        <v>0</v>
      </c>
      <c r="Q1569">
        <f>IF(MONTH(A1569)=12,1,0)</f>
        <v>0</v>
      </c>
      <c r="R1569">
        <f>IF(WEEKDAY(A1569)&gt;=6,1,0)</f>
        <v>1</v>
      </c>
      <c r="S1569">
        <v>10848.800000000005</v>
      </c>
      <c r="T1569">
        <f>IF(MONTH(A1569)=2,1,0)</f>
        <v>0</v>
      </c>
      <c r="U1569">
        <f>IF(MONTH(A1569)=3,1,0)</f>
        <v>0</v>
      </c>
      <c r="V1569">
        <f>IF(MONTH(A1569)=5,1,0)</f>
        <v>0</v>
      </c>
      <c r="W1569">
        <f>IF(MONTH(A1569)=6,1,0)</f>
        <v>0</v>
      </c>
      <c r="X1569">
        <f>IF(MONTH(A1569)=7,1,0)</f>
        <v>0</v>
      </c>
      <c r="Y1569">
        <f>IF(MONTH(A1569)=11,1,0)</f>
        <v>0</v>
      </c>
    </row>
    <row r="1570" spans="1:25">
      <c r="A1570" s="1">
        <v>42113</v>
      </c>
      <c r="B1570">
        <v>67</v>
      </c>
      <c r="C1570">
        <v>146.76119402985074</v>
      </c>
      <c r="D1570">
        <v>9833</v>
      </c>
      <c r="E1570">
        <v>11</v>
      </c>
      <c r="F1570">
        <v>98.563636363636363</v>
      </c>
      <c r="G1570">
        <v>1084.2</v>
      </c>
      <c r="H1570">
        <v>78</v>
      </c>
      <c r="I1570">
        <v>139.96410256410257</v>
      </c>
      <c r="J1570">
        <v>10917.2</v>
      </c>
      <c r="K1570">
        <v>0</v>
      </c>
      <c r="L1570">
        <v>1569</v>
      </c>
      <c r="M1570">
        <f>IF(MONTH(A1570)=4,1,0)</f>
        <v>1</v>
      </c>
      <c r="N1570">
        <f>IF(MONTH(A1570)=8,1,0)</f>
        <v>0</v>
      </c>
      <c r="O1570">
        <f>IF(MONTH(A1570)=9,1,0)</f>
        <v>0</v>
      </c>
      <c r="P1570">
        <f>IF(MONTH(A1570)=10,1,0)</f>
        <v>0</v>
      </c>
      <c r="Q1570">
        <f>IF(MONTH(A1570)=12,1,0)</f>
        <v>0</v>
      </c>
      <c r="R1570">
        <f>IF(WEEKDAY(A1570)&gt;=6,1,0)</f>
        <v>0</v>
      </c>
      <c r="S1570">
        <v>8104.3000000000029</v>
      </c>
      <c r="T1570">
        <f>IF(MONTH(A1570)=2,1,0)</f>
        <v>0</v>
      </c>
      <c r="U1570">
        <f>IF(MONTH(A1570)=3,1,0)</f>
        <v>0</v>
      </c>
      <c r="V1570">
        <f>IF(MONTH(A1570)=5,1,0)</f>
        <v>0</v>
      </c>
      <c r="W1570">
        <f>IF(MONTH(A1570)=6,1,0)</f>
        <v>0</v>
      </c>
      <c r="X1570">
        <f>IF(MONTH(A1570)=7,1,0)</f>
        <v>0</v>
      </c>
      <c r="Y1570">
        <f>IF(MONTH(A1570)=11,1,0)</f>
        <v>0</v>
      </c>
    </row>
    <row r="1571" spans="1:25">
      <c r="A1571" s="1">
        <v>42114</v>
      </c>
      <c r="B1571">
        <v>71</v>
      </c>
      <c r="C1571">
        <v>147.30985915492957</v>
      </c>
      <c r="D1571">
        <v>10459</v>
      </c>
      <c r="E1571">
        <v>15</v>
      </c>
      <c r="F1571">
        <v>100.69333333333333</v>
      </c>
      <c r="G1571">
        <v>1510.3999999999999</v>
      </c>
      <c r="H1571">
        <v>86</v>
      </c>
      <c r="I1571">
        <v>139.17906976744186</v>
      </c>
      <c r="J1571">
        <v>11969.4</v>
      </c>
      <c r="K1571">
        <v>0</v>
      </c>
      <c r="L1571">
        <v>1570</v>
      </c>
      <c r="M1571">
        <f>IF(MONTH(A1571)=4,1,0)</f>
        <v>1</v>
      </c>
      <c r="N1571">
        <f>IF(MONTH(A1571)=8,1,0)</f>
        <v>0</v>
      </c>
      <c r="O1571">
        <f>IF(MONTH(A1571)=9,1,0)</f>
        <v>0</v>
      </c>
      <c r="P1571">
        <f>IF(MONTH(A1571)=10,1,0)</f>
        <v>0</v>
      </c>
      <c r="Q1571">
        <f>IF(MONTH(A1571)=12,1,0)</f>
        <v>0</v>
      </c>
      <c r="R1571">
        <f>IF(WEEKDAY(A1571)&gt;=6,1,0)</f>
        <v>0</v>
      </c>
      <c r="S1571">
        <v>10917.2</v>
      </c>
      <c r="T1571">
        <f>IF(MONTH(A1571)=2,1,0)</f>
        <v>0</v>
      </c>
      <c r="U1571">
        <f>IF(MONTH(A1571)=3,1,0)</f>
        <v>0</v>
      </c>
      <c r="V1571">
        <f>IF(MONTH(A1571)=5,1,0)</f>
        <v>0</v>
      </c>
      <c r="W1571">
        <f>IF(MONTH(A1571)=6,1,0)</f>
        <v>0</v>
      </c>
      <c r="X1571">
        <f>IF(MONTH(A1571)=7,1,0)</f>
        <v>0</v>
      </c>
      <c r="Y1571">
        <f>IF(MONTH(A1571)=11,1,0)</f>
        <v>0</v>
      </c>
    </row>
    <row r="1572" spans="1:25">
      <c r="A1572" s="1">
        <v>42115</v>
      </c>
      <c r="B1572">
        <v>81</v>
      </c>
      <c r="C1572">
        <v>146.91358024691357</v>
      </c>
      <c r="D1572">
        <v>11900</v>
      </c>
      <c r="E1572">
        <v>10</v>
      </c>
      <c r="F1572">
        <v>101.73</v>
      </c>
      <c r="G1572">
        <v>1017.3000000000001</v>
      </c>
      <c r="H1572">
        <v>91</v>
      </c>
      <c r="I1572">
        <v>141.94835164835163</v>
      </c>
      <c r="J1572">
        <v>12917.3</v>
      </c>
      <c r="K1572">
        <v>0</v>
      </c>
      <c r="L1572">
        <v>1571</v>
      </c>
      <c r="M1572">
        <f>IF(MONTH(A1572)=4,1,0)</f>
        <v>1</v>
      </c>
      <c r="N1572">
        <f>IF(MONTH(A1572)=8,1,0)</f>
        <v>0</v>
      </c>
      <c r="O1572">
        <f>IF(MONTH(A1572)=9,1,0)</f>
        <v>0</v>
      </c>
      <c r="P1572">
        <f>IF(MONTH(A1572)=10,1,0)</f>
        <v>0</v>
      </c>
      <c r="Q1572">
        <f>IF(MONTH(A1572)=12,1,0)</f>
        <v>0</v>
      </c>
      <c r="R1572">
        <f>IF(WEEKDAY(A1572)&gt;=6,1,0)</f>
        <v>0</v>
      </c>
      <c r="S1572">
        <v>11969.4</v>
      </c>
      <c r="T1572">
        <f>IF(MONTH(A1572)=2,1,0)</f>
        <v>0</v>
      </c>
      <c r="U1572">
        <f>IF(MONTH(A1572)=3,1,0)</f>
        <v>0</v>
      </c>
      <c r="V1572">
        <f>IF(MONTH(A1572)=5,1,0)</f>
        <v>0</v>
      </c>
      <c r="W1572">
        <f>IF(MONTH(A1572)=6,1,0)</f>
        <v>0</v>
      </c>
      <c r="X1572">
        <f>IF(MONTH(A1572)=7,1,0)</f>
        <v>0</v>
      </c>
      <c r="Y1572">
        <f>IF(MONTH(A1572)=11,1,0)</f>
        <v>0</v>
      </c>
    </row>
    <row r="1573" spans="1:25">
      <c r="A1573" s="1">
        <v>42116</v>
      </c>
      <c r="B1573">
        <v>76</v>
      </c>
      <c r="C1573">
        <v>146.25</v>
      </c>
      <c r="D1573">
        <v>11115</v>
      </c>
      <c r="E1573">
        <v>21</v>
      </c>
      <c r="F1573">
        <v>116.54761904761905</v>
      </c>
      <c r="G1573">
        <v>2447.5</v>
      </c>
      <c r="H1573">
        <v>97</v>
      </c>
      <c r="I1573">
        <v>139.81958762886597</v>
      </c>
      <c r="J1573">
        <v>13562.5</v>
      </c>
      <c r="K1573">
        <v>0</v>
      </c>
      <c r="L1573">
        <v>1572</v>
      </c>
      <c r="M1573">
        <f>IF(MONTH(A1573)=4,1,0)</f>
        <v>1</v>
      </c>
      <c r="N1573">
        <f>IF(MONTH(A1573)=8,1,0)</f>
        <v>0</v>
      </c>
      <c r="O1573">
        <f>IF(MONTH(A1573)=9,1,0)</f>
        <v>0</v>
      </c>
      <c r="P1573">
        <f>IF(MONTH(A1573)=10,1,0)</f>
        <v>0</v>
      </c>
      <c r="Q1573">
        <f>IF(MONTH(A1573)=12,1,0)</f>
        <v>0</v>
      </c>
      <c r="R1573">
        <f>IF(WEEKDAY(A1573)&gt;=6,1,0)</f>
        <v>0</v>
      </c>
      <c r="S1573">
        <v>12917.3</v>
      </c>
      <c r="T1573">
        <f>IF(MONTH(A1573)=2,1,0)</f>
        <v>0</v>
      </c>
      <c r="U1573">
        <f>IF(MONTH(A1573)=3,1,0)</f>
        <v>0</v>
      </c>
      <c r="V1573">
        <f>IF(MONTH(A1573)=5,1,0)</f>
        <v>0</v>
      </c>
      <c r="W1573">
        <f>IF(MONTH(A1573)=6,1,0)</f>
        <v>0</v>
      </c>
      <c r="X1573">
        <f>IF(MONTH(A1573)=7,1,0)</f>
        <v>0</v>
      </c>
      <c r="Y1573">
        <f>IF(MONTH(A1573)=11,1,0)</f>
        <v>0</v>
      </c>
    </row>
    <row r="1574" spans="1:25">
      <c r="A1574" s="1">
        <v>42117</v>
      </c>
      <c r="B1574">
        <v>76</v>
      </c>
      <c r="C1574">
        <v>144.98684210526315</v>
      </c>
      <c r="D1574">
        <v>11019</v>
      </c>
      <c r="E1574">
        <v>23</v>
      </c>
      <c r="F1574">
        <v>111.99130434782607</v>
      </c>
      <c r="G1574">
        <v>2575.7999999999997</v>
      </c>
      <c r="H1574">
        <v>99</v>
      </c>
      <c r="I1574">
        <v>137.32121212121211</v>
      </c>
      <c r="J1574">
        <v>13594.8</v>
      </c>
      <c r="K1574">
        <v>0</v>
      </c>
      <c r="L1574">
        <v>1573</v>
      </c>
      <c r="M1574">
        <f>IF(MONTH(A1574)=4,1,0)</f>
        <v>1</v>
      </c>
      <c r="N1574">
        <f>IF(MONTH(A1574)=8,1,0)</f>
        <v>0</v>
      </c>
      <c r="O1574">
        <f>IF(MONTH(A1574)=9,1,0)</f>
        <v>0</v>
      </c>
      <c r="P1574">
        <f>IF(MONTH(A1574)=10,1,0)</f>
        <v>0</v>
      </c>
      <c r="Q1574">
        <f>IF(MONTH(A1574)=12,1,0)</f>
        <v>0</v>
      </c>
      <c r="R1574">
        <f>IF(WEEKDAY(A1574)&gt;=6,1,0)</f>
        <v>0</v>
      </c>
      <c r="S1574">
        <v>13562.5</v>
      </c>
      <c r="T1574">
        <f>IF(MONTH(A1574)=2,1,0)</f>
        <v>0</v>
      </c>
      <c r="U1574">
        <f>IF(MONTH(A1574)=3,1,0)</f>
        <v>0</v>
      </c>
      <c r="V1574">
        <f>IF(MONTH(A1574)=5,1,0)</f>
        <v>0</v>
      </c>
      <c r="W1574">
        <f>IF(MONTH(A1574)=6,1,0)</f>
        <v>0</v>
      </c>
      <c r="X1574">
        <f>IF(MONTH(A1574)=7,1,0)</f>
        <v>0</v>
      </c>
      <c r="Y1574">
        <f>IF(MONTH(A1574)=11,1,0)</f>
        <v>0</v>
      </c>
    </row>
    <row r="1575" spans="1:25">
      <c r="A1575" s="1">
        <v>42118</v>
      </c>
      <c r="B1575">
        <v>29</v>
      </c>
      <c r="C1575">
        <v>120.27586206896552</v>
      </c>
      <c r="D1575">
        <v>3488</v>
      </c>
      <c r="E1575">
        <v>38</v>
      </c>
      <c r="F1575">
        <v>120.14736842105265</v>
      </c>
      <c r="G1575">
        <v>4565.6000000000004</v>
      </c>
      <c r="H1575">
        <v>67</v>
      </c>
      <c r="I1575">
        <v>120.20298507462687</v>
      </c>
      <c r="J1575">
        <v>8053.6</v>
      </c>
      <c r="K1575">
        <v>0</v>
      </c>
      <c r="L1575">
        <v>1574</v>
      </c>
      <c r="M1575">
        <f>IF(MONTH(A1575)=4,1,0)</f>
        <v>1</v>
      </c>
      <c r="N1575">
        <f>IF(MONTH(A1575)=8,1,0)</f>
        <v>0</v>
      </c>
      <c r="O1575">
        <f>IF(MONTH(A1575)=9,1,0)</f>
        <v>0</v>
      </c>
      <c r="P1575">
        <f>IF(MONTH(A1575)=10,1,0)</f>
        <v>0</v>
      </c>
      <c r="Q1575">
        <f>IF(MONTH(A1575)=12,1,0)</f>
        <v>0</v>
      </c>
      <c r="R1575">
        <f>IF(WEEKDAY(A1575)&gt;=6,1,0)</f>
        <v>1</v>
      </c>
      <c r="S1575">
        <v>13594.8</v>
      </c>
      <c r="T1575">
        <f>IF(MONTH(A1575)=2,1,0)</f>
        <v>0</v>
      </c>
      <c r="U1575">
        <f>IF(MONTH(A1575)=3,1,0)</f>
        <v>0</v>
      </c>
      <c r="V1575">
        <f>IF(MONTH(A1575)=5,1,0)</f>
        <v>0</v>
      </c>
      <c r="W1575">
        <f>IF(MONTH(A1575)=6,1,0)</f>
        <v>0</v>
      </c>
      <c r="X1575">
        <f>IF(MONTH(A1575)=7,1,0)</f>
        <v>0</v>
      </c>
      <c r="Y1575">
        <f>IF(MONTH(A1575)=11,1,0)</f>
        <v>0</v>
      </c>
    </row>
    <row r="1576" spans="1:25">
      <c r="A1576" s="1">
        <v>42119</v>
      </c>
      <c r="B1576">
        <v>4</v>
      </c>
      <c r="C1576">
        <v>119</v>
      </c>
      <c r="D1576">
        <v>476</v>
      </c>
      <c r="E1576">
        <v>35</v>
      </c>
      <c r="F1576">
        <v>116.72285714285711</v>
      </c>
      <c r="G1576">
        <v>4085.2999999999988</v>
      </c>
      <c r="H1576">
        <v>39</v>
      </c>
      <c r="I1576">
        <v>116.95641025641024</v>
      </c>
      <c r="J1576">
        <v>4561.2999999999993</v>
      </c>
      <c r="K1576">
        <v>0</v>
      </c>
      <c r="L1576">
        <v>1575</v>
      </c>
      <c r="M1576">
        <f>IF(MONTH(A1576)=4,1,0)</f>
        <v>1</v>
      </c>
      <c r="N1576">
        <f>IF(MONTH(A1576)=8,1,0)</f>
        <v>0</v>
      </c>
      <c r="O1576">
        <f>IF(MONTH(A1576)=9,1,0)</f>
        <v>0</v>
      </c>
      <c r="P1576">
        <f>IF(MONTH(A1576)=10,1,0)</f>
        <v>0</v>
      </c>
      <c r="Q1576">
        <f>IF(MONTH(A1576)=12,1,0)</f>
        <v>0</v>
      </c>
      <c r="R1576">
        <f>IF(WEEKDAY(A1576)&gt;=6,1,0)</f>
        <v>1</v>
      </c>
      <c r="S1576">
        <v>8053.6</v>
      </c>
      <c r="T1576">
        <f>IF(MONTH(A1576)=2,1,0)</f>
        <v>0</v>
      </c>
      <c r="U1576">
        <f>IF(MONTH(A1576)=3,1,0)</f>
        <v>0</v>
      </c>
      <c r="V1576">
        <f>IF(MONTH(A1576)=5,1,0)</f>
        <v>0</v>
      </c>
      <c r="W1576">
        <f>IF(MONTH(A1576)=6,1,0)</f>
        <v>0</v>
      </c>
      <c r="X1576">
        <f>IF(MONTH(A1576)=7,1,0)</f>
        <v>0</v>
      </c>
      <c r="Y1576">
        <f>IF(MONTH(A1576)=11,1,0)</f>
        <v>0</v>
      </c>
    </row>
    <row r="1577" spans="1:25">
      <c r="A1577" s="1">
        <v>42120</v>
      </c>
      <c r="B1577">
        <v>43</v>
      </c>
      <c r="C1577">
        <v>154.6046511627907</v>
      </c>
      <c r="D1577">
        <v>6648</v>
      </c>
      <c r="E1577">
        <v>9</v>
      </c>
      <c r="F1577">
        <v>94.344444444444449</v>
      </c>
      <c r="G1577">
        <v>849.1</v>
      </c>
      <c r="H1577">
        <v>52</v>
      </c>
      <c r="I1577">
        <v>144.17500000000001</v>
      </c>
      <c r="J1577">
        <v>7497.1</v>
      </c>
      <c r="K1577">
        <v>0</v>
      </c>
      <c r="L1577">
        <v>1576</v>
      </c>
      <c r="M1577">
        <f>IF(MONTH(A1577)=4,1,0)</f>
        <v>1</v>
      </c>
      <c r="N1577">
        <f>IF(MONTH(A1577)=8,1,0)</f>
        <v>0</v>
      </c>
      <c r="O1577">
        <f>IF(MONTH(A1577)=9,1,0)</f>
        <v>0</v>
      </c>
      <c r="P1577">
        <f>IF(MONTH(A1577)=10,1,0)</f>
        <v>0</v>
      </c>
      <c r="Q1577">
        <f>IF(MONTH(A1577)=12,1,0)</f>
        <v>0</v>
      </c>
      <c r="R1577">
        <f>IF(WEEKDAY(A1577)&gt;=6,1,0)</f>
        <v>0</v>
      </c>
      <c r="S1577">
        <v>4561.2999999999993</v>
      </c>
      <c r="T1577">
        <f>IF(MONTH(A1577)=2,1,0)</f>
        <v>0</v>
      </c>
      <c r="U1577">
        <f>IF(MONTH(A1577)=3,1,0)</f>
        <v>0</v>
      </c>
      <c r="V1577">
        <f>IF(MONTH(A1577)=5,1,0)</f>
        <v>0</v>
      </c>
      <c r="W1577">
        <f>IF(MONTH(A1577)=6,1,0)</f>
        <v>0</v>
      </c>
      <c r="X1577">
        <f>IF(MONTH(A1577)=7,1,0)</f>
        <v>0</v>
      </c>
      <c r="Y1577">
        <f>IF(MONTH(A1577)=11,1,0)</f>
        <v>0</v>
      </c>
    </row>
    <row r="1578" spans="1:25">
      <c r="A1578" s="1">
        <v>42121</v>
      </c>
      <c r="B1578">
        <v>84</v>
      </c>
      <c r="C1578">
        <v>157.10714285714286</v>
      </c>
      <c r="D1578">
        <v>13197</v>
      </c>
      <c r="E1578">
        <v>9</v>
      </c>
      <c r="F1578">
        <v>107.56666666666666</v>
      </c>
      <c r="G1578">
        <v>968.1</v>
      </c>
      <c r="H1578">
        <v>93</v>
      </c>
      <c r="I1578">
        <v>152.31290322580645</v>
      </c>
      <c r="J1578">
        <v>14165.1</v>
      </c>
      <c r="K1578">
        <v>0</v>
      </c>
      <c r="L1578">
        <v>1577</v>
      </c>
      <c r="M1578">
        <f>IF(MONTH(A1578)=4,1,0)</f>
        <v>1</v>
      </c>
      <c r="N1578">
        <f>IF(MONTH(A1578)=8,1,0)</f>
        <v>0</v>
      </c>
      <c r="O1578">
        <f>IF(MONTH(A1578)=9,1,0)</f>
        <v>0</v>
      </c>
      <c r="P1578">
        <f>IF(MONTH(A1578)=10,1,0)</f>
        <v>0</v>
      </c>
      <c r="Q1578">
        <f>IF(MONTH(A1578)=12,1,0)</f>
        <v>0</v>
      </c>
      <c r="R1578">
        <f>IF(WEEKDAY(A1578)&gt;=6,1,0)</f>
        <v>0</v>
      </c>
      <c r="S1578">
        <v>7497.1</v>
      </c>
      <c r="T1578">
        <f>IF(MONTH(A1578)=2,1,0)</f>
        <v>0</v>
      </c>
      <c r="U1578">
        <f>IF(MONTH(A1578)=3,1,0)</f>
        <v>0</v>
      </c>
      <c r="V1578">
        <f>IF(MONTH(A1578)=5,1,0)</f>
        <v>0</v>
      </c>
      <c r="W1578">
        <f>IF(MONTH(A1578)=6,1,0)</f>
        <v>0</v>
      </c>
      <c r="X1578">
        <f>IF(MONTH(A1578)=7,1,0)</f>
        <v>0</v>
      </c>
      <c r="Y1578">
        <f>IF(MONTH(A1578)=11,1,0)</f>
        <v>0</v>
      </c>
    </row>
    <row r="1579" spans="1:25">
      <c r="A1579" s="1">
        <v>42122</v>
      </c>
      <c r="B1579">
        <v>89</v>
      </c>
      <c r="C1579">
        <v>157.77528089887642</v>
      </c>
      <c r="D1579">
        <v>14042</v>
      </c>
      <c r="E1579">
        <v>9</v>
      </c>
      <c r="F1579">
        <v>131.89999999999998</v>
      </c>
      <c r="G1579">
        <v>1187.0999999999999</v>
      </c>
      <c r="H1579">
        <v>98</v>
      </c>
      <c r="I1579">
        <v>155.39897959183673</v>
      </c>
      <c r="J1579">
        <v>15229.1</v>
      </c>
      <c r="K1579">
        <v>0</v>
      </c>
      <c r="L1579">
        <v>1578</v>
      </c>
      <c r="M1579">
        <f>IF(MONTH(A1579)=4,1,0)</f>
        <v>1</v>
      </c>
      <c r="N1579">
        <f>IF(MONTH(A1579)=8,1,0)</f>
        <v>0</v>
      </c>
      <c r="O1579">
        <f>IF(MONTH(A1579)=9,1,0)</f>
        <v>0</v>
      </c>
      <c r="P1579">
        <f>IF(MONTH(A1579)=10,1,0)</f>
        <v>0</v>
      </c>
      <c r="Q1579">
        <f>IF(MONTH(A1579)=12,1,0)</f>
        <v>0</v>
      </c>
      <c r="R1579">
        <f>IF(WEEKDAY(A1579)&gt;=6,1,0)</f>
        <v>0</v>
      </c>
      <c r="S1579">
        <v>14165.1</v>
      </c>
      <c r="T1579">
        <f>IF(MONTH(A1579)=2,1,0)</f>
        <v>0</v>
      </c>
      <c r="U1579">
        <f>IF(MONTH(A1579)=3,1,0)</f>
        <v>0</v>
      </c>
      <c r="V1579">
        <f>IF(MONTH(A1579)=5,1,0)</f>
        <v>0</v>
      </c>
      <c r="W1579">
        <f>IF(MONTH(A1579)=6,1,0)</f>
        <v>0</v>
      </c>
      <c r="X1579">
        <f>IF(MONTH(A1579)=7,1,0)</f>
        <v>0</v>
      </c>
      <c r="Y1579">
        <f>IF(MONTH(A1579)=11,1,0)</f>
        <v>0</v>
      </c>
    </row>
    <row r="1580" spans="1:25">
      <c r="A1580" s="1">
        <v>42123</v>
      </c>
      <c r="B1580">
        <v>86</v>
      </c>
      <c r="C1580">
        <v>153.1046511627907</v>
      </c>
      <c r="D1580">
        <v>13167</v>
      </c>
      <c r="E1580">
        <v>9</v>
      </c>
      <c r="F1580">
        <v>108.67777777777778</v>
      </c>
      <c r="G1580">
        <v>978.1</v>
      </c>
      <c r="H1580">
        <v>95</v>
      </c>
      <c r="I1580">
        <v>148.8957894736842</v>
      </c>
      <c r="J1580">
        <v>14145.1</v>
      </c>
      <c r="K1580">
        <v>0</v>
      </c>
      <c r="L1580">
        <v>1579</v>
      </c>
      <c r="M1580">
        <f>IF(MONTH(A1580)=4,1,0)</f>
        <v>1</v>
      </c>
      <c r="N1580">
        <f>IF(MONTH(A1580)=8,1,0)</f>
        <v>0</v>
      </c>
      <c r="O1580">
        <f>IF(MONTH(A1580)=9,1,0)</f>
        <v>0</v>
      </c>
      <c r="P1580">
        <f>IF(MONTH(A1580)=10,1,0)</f>
        <v>0</v>
      </c>
      <c r="Q1580">
        <f>IF(MONTH(A1580)=12,1,0)</f>
        <v>0</v>
      </c>
      <c r="R1580">
        <f>IF(WEEKDAY(A1580)&gt;=6,1,0)</f>
        <v>0</v>
      </c>
      <c r="S1580">
        <v>15229.1</v>
      </c>
      <c r="T1580">
        <f>IF(MONTH(A1580)=2,1,0)</f>
        <v>0</v>
      </c>
      <c r="U1580">
        <f>IF(MONTH(A1580)=3,1,0)</f>
        <v>0</v>
      </c>
      <c r="V1580">
        <f>IF(MONTH(A1580)=5,1,0)</f>
        <v>0</v>
      </c>
      <c r="W1580">
        <f>IF(MONTH(A1580)=6,1,0)</f>
        <v>0</v>
      </c>
      <c r="X1580">
        <f>IF(MONTH(A1580)=7,1,0)</f>
        <v>0</v>
      </c>
      <c r="Y1580">
        <f>IF(MONTH(A1580)=11,1,0)</f>
        <v>0</v>
      </c>
    </row>
    <row r="1581" spans="1:25">
      <c r="A1581" s="1">
        <v>42124</v>
      </c>
      <c r="B1581">
        <v>86</v>
      </c>
      <c r="C1581">
        <v>152.19767441860466</v>
      </c>
      <c r="D1581">
        <v>13089</v>
      </c>
      <c r="E1581">
        <v>9</v>
      </c>
      <c r="F1581">
        <v>97.677777777777777</v>
      </c>
      <c r="G1581">
        <v>879.1</v>
      </c>
      <c r="H1581">
        <v>95</v>
      </c>
      <c r="I1581">
        <v>147.03263157894736</v>
      </c>
      <c r="J1581">
        <v>13968.1</v>
      </c>
      <c r="K1581">
        <v>0</v>
      </c>
      <c r="L1581">
        <v>1580</v>
      </c>
      <c r="M1581">
        <f>IF(MONTH(A1581)=4,1,0)</f>
        <v>1</v>
      </c>
      <c r="N1581">
        <f>IF(MONTH(A1581)=8,1,0)</f>
        <v>0</v>
      </c>
      <c r="O1581">
        <f>IF(MONTH(A1581)=9,1,0)</f>
        <v>0</v>
      </c>
      <c r="P1581">
        <f>IF(MONTH(A1581)=10,1,0)</f>
        <v>0</v>
      </c>
      <c r="Q1581">
        <f>IF(MONTH(A1581)=12,1,0)</f>
        <v>0</v>
      </c>
      <c r="R1581">
        <f>IF(WEEKDAY(A1581)&gt;=6,1,0)</f>
        <v>0</v>
      </c>
      <c r="S1581">
        <v>14145.1</v>
      </c>
      <c r="T1581">
        <f>IF(MONTH(A1581)=2,1,0)</f>
        <v>0</v>
      </c>
      <c r="U1581">
        <f>IF(MONTH(A1581)=3,1,0)</f>
        <v>0</v>
      </c>
      <c r="V1581">
        <f>IF(MONTH(A1581)=5,1,0)</f>
        <v>0</v>
      </c>
      <c r="W1581">
        <f>IF(MONTH(A1581)=6,1,0)</f>
        <v>0</v>
      </c>
      <c r="X1581">
        <f>IF(MONTH(A1581)=7,1,0)</f>
        <v>0</v>
      </c>
      <c r="Y1581">
        <f>IF(MONTH(A1581)=11,1,0)</f>
        <v>0</v>
      </c>
    </row>
    <row r="1582" spans="1:25">
      <c r="A1582" s="1">
        <v>42125</v>
      </c>
      <c r="B1582">
        <v>92</v>
      </c>
      <c r="C1582">
        <v>152.95760869565217</v>
      </c>
      <c r="D1582">
        <v>14072.1</v>
      </c>
      <c r="E1582">
        <v>5</v>
      </c>
      <c r="F1582">
        <v>133.84</v>
      </c>
      <c r="G1582">
        <v>669.2</v>
      </c>
      <c r="H1582">
        <v>97</v>
      </c>
      <c r="I1582">
        <v>151.97216494845361</v>
      </c>
      <c r="J1582">
        <v>14741.300000000001</v>
      </c>
      <c r="K1582">
        <v>0</v>
      </c>
      <c r="L1582">
        <v>1581</v>
      </c>
      <c r="M1582">
        <f>IF(MONTH(A1582)=4,1,0)</f>
        <v>0</v>
      </c>
      <c r="N1582">
        <f>IF(MONTH(A1582)=8,1,0)</f>
        <v>0</v>
      </c>
      <c r="O1582">
        <f>IF(MONTH(A1582)=9,1,0)</f>
        <v>0</v>
      </c>
      <c r="P1582">
        <f>IF(MONTH(A1582)=10,1,0)</f>
        <v>0</v>
      </c>
      <c r="Q1582">
        <f>IF(MONTH(A1582)=12,1,0)</f>
        <v>0</v>
      </c>
      <c r="R1582">
        <f>IF(WEEKDAY(A1582)&gt;=6,1,0)</f>
        <v>1</v>
      </c>
      <c r="S1582">
        <v>13968.1</v>
      </c>
      <c r="T1582">
        <f>IF(MONTH(A1582)=2,1,0)</f>
        <v>0</v>
      </c>
      <c r="U1582">
        <f>IF(MONTH(A1582)=3,1,0)</f>
        <v>0</v>
      </c>
      <c r="V1582">
        <f>IF(MONTH(A1582)=5,1,0)</f>
        <v>1</v>
      </c>
      <c r="W1582">
        <f>IF(MONTH(A1582)=6,1,0)</f>
        <v>0</v>
      </c>
      <c r="X1582">
        <f>IF(MONTH(A1582)=7,1,0)</f>
        <v>0</v>
      </c>
      <c r="Y1582">
        <f>IF(MONTH(A1582)=11,1,0)</f>
        <v>0</v>
      </c>
    </row>
    <row r="1583" spans="1:25">
      <c r="A1583" s="1">
        <v>42126</v>
      </c>
      <c r="B1583">
        <v>52</v>
      </c>
      <c r="C1583">
        <v>151.7326923076923</v>
      </c>
      <c r="D1583">
        <v>7890.1</v>
      </c>
      <c r="E1583">
        <v>7</v>
      </c>
      <c r="F1583">
        <v>133.61428571428573</v>
      </c>
      <c r="G1583">
        <v>935.30000000000007</v>
      </c>
      <c r="H1583">
        <v>59</v>
      </c>
      <c r="I1583">
        <v>149.58305084745763</v>
      </c>
      <c r="J1583">
        <v>8825.4</v>
      </c>
      <c r="K1583">
        <v>0</v>
      </c>
      <c r="L1583">
        <v>1582</v>
      </c>
      <c r="M1583">
        <f>IF(MONTH(A1583)=4,1,0)</f>
        <v>0</v>
      </c>
      <c r="N1583">
        <f>IF(MONTH(A1583)=8,1,0)</f>
        <v>0</v>
      </c>
      <c r="O1583">
        <f>IF(MONTH(A1583)=9,1,0)</f>
        <v>0</v>
      </c>
      <c r="P1583">
        <f>IF(MONTH(A1583)=10,1,0)</f>
        <v>0</v>
      </c>
      <c r="Q1583">
        <f>IF(MONTH(A1583)=12,1,0)</f>
        <v>0</v>
      </c>
      <c r="R1583">
        <f>IF(WEEKDAY(A1583)&gt;=6,1,0)</f>
        <v>1</v>
      </c>
      <c r="S1583">
        <v>14741.300000000001</v>
      </c>
      <c r="T1583">
        <f>IF(MONTH(A1583)=2,1,0)</f>
        <v>0</v>
      </c>
      <c r="U1583">
        <f>IF(MONTH(A1583)=3,1,0)</f>
        <v>0</v>
      </c>
      <c r="V1583">
        <f>IF(MONTH(A1583)=5,1,0)</f>
        <v>1</v>
      </c>
      <c r="W1583">
        <f>IF(MONTH(A1583)=6,1,0)</f>
        <v>0</v>
      </c>
      <c r="X1583">
        <f>IF(MONTH(A1583)=7,1,0)</f>
        <v>0</v>
      </c>
      <c r="Y1583">
        <f>IF(MONTH(A1583)=11,1,0)</f>
        <v>0</v>
      </c>
    </row>
    <row r="1584" spans="1:25">
      <c r="A1584" s="1">
        <v>42127</v>
      </c>
      <c r="B1584">
        <v>67</v>
      </c>
      <c r="C1584">
        <v>150.19402985074626</v>
      </c>
      <c r="D1584">
        <v>10063</v>
      </c>
      <c r="E1584">
        <v>12</v>
      </c>
      <c r="F1584">
        <v>103.10833333333333</v>
      </c>
      <c r="G1584">
        <v>1237.3</v>
      </c>
      <c r="H1584">
        <v>79</v>
      </c>
      <c r="I1584">
        <v>143.04177215189873</v>
      </c>
      <c r="J1584">
        <v>11300.3</v>
      </c>
      <c r="K1584">
        <v>0</v>
      </c>
      <c r="L1584">
        <v>1583</v>
      </c>
      <c r="M1584">
        <f>IF(MONTH(A1584)=4,1,0)</f>
        <v>0</v>
      </c>
      <c r="N1584">
        <f>IF(MONTH(A1584)=8,1,0)</f>
        <v>0</v>
      </c>
      <c r="O1584">
        <f>IF(MONTH(A1584)=9,1,0)</f>
        <v>0</v>
      </c>
      <c r="P1584">
        <f>IF(MONTH(A1584)=10,1,0)</f>
        <v>0</v>
      </c>
      <c r="Q1584">
        <f>IF(MONTH(A1584)=12,1,0)</f>
        <v>0</v>
      </c>
      <c r="R1584">
        <f>IF(WEEKDAY(A1584)&gt;=6,1,0)</f>
        <v>0</v>
      </c>
      <c r="S1584">
        <v>8825.4</v>
      </c>
      <c r="T1584">
        <f>IF(MONTH(A1584)=2,1,0)</f>
        <v>0</v>
      </c>
      <c r="U1584">
        <f>IF(MONTH(A1584)=3,1,0)</f>
        <v>0</v>
      </c>
      <c r="V1584">
        <f>IF(MONTH(A1584)=5,1,0)</f>
        <v>1</v>
      </c>
      <c r="W1584">
        <f>IF(MONTH(A1584)=6,1,0)</f>
        <v>0</v>
      </c>
      <c r="X1584">
        <f>IF(MONTH(A1584)=7,1,0)</f>
        <v>0</v>
      </c>
      <c r="Y1584">
        <f>IF(MONTH(A1584)=11,1,0)</f>
        <v>0</v>
      </c>
    </row>
    <row r="1585" spans="1:25">
      <c r="A1585" s="1">
        <v>42128</v>
      </c>
      <c r="B1585">
        <v>65</v>
      </c>
      <c r="C1585">
        <v>150.6</v>
      </c>
      <c r="D1585">
        <v>9789</v>
      </c>
      <c r="E1585">
        <v>21</v>
      </c>
      <c r="F1585">
        <v>89.67619047619047</v>
      </c>
      <c r="G1585">
        <v>1883.1999999999998</v>
      </c>
      <c r="H1585">
        <v>86</v>
      </c>
      <c r="I1585">
        <v>135.7232558139535</v>
      </c>
      <c r="J1585">
        <v>11672.2</v>
      </c>
      <c r="K1585">
        <v>0</v>
      </c>
      <c r="L1585">
        <v>1584</v>
      </c>
      <c r="M1585">
        <f>IF(MONTH(A1585)=4,1,0)</f>
        <v>0</v>
      </c>
      <c r="N1585">
        <f>IF(MONTH(A1585)=8,1,0)</f>
        <v>0</v>
      </c>
      <c r="O1585">
        <f>IF(MONTH(A1585)=9,1,0)</f>
        <v>0</v>
      </c>
      <c r="P1585">
        <f>IF(MONTH(A1585)=10,1,0)</f>
        <v>0</v>
      </c>
      <c r="Q1585">
        <f>IF(MONTH(A1585)=12,1,0)</f>
        <v>0</v>
      </c>
      <c r="R1585">
        <f>IF(WEEKDAY(A1585)&gt;=6,1,0)</f>
        <v>0</v>
      </c>
      <c r="S1585">
        <v>11300.3</v>
      </c>
      <c r="T1585">
        <f>IF(MONTH(A1585)=2,1,0)</f>
        <v>0</v>
      </c>
      <c r="U1585">
        <f>IF(MONTH(A1585)=3,1,0)</f>
        <v>0</v>
      </c>
      <c r="V1585">
        <f>IF(MONTH(A1585)=5,1,0)</f>
        <v>1</v>
      </c>
      <c r="W1585">
        <f>IF(MONTH(A1585)=6,1,0)</f>
        <v>0</v>
      </c>
      <c r="X1585">
        <f>IF(MONTH(A1585)=7,1,0)</f>
        <v>0</v>
      </c>
      <c r="Y1585">
        <f>IF(MONTH(A1585)=11,1,0)</f>
        <v>0</v>
      </c>
    </row>
    <row r="1586" spans="1:25">
      <c r="A1586" s="1">
        <v>42129</v>
      </c>
      <c r="B1586">
        <v>62</v>
      </c>
      <c r="C1586">
        <v>150.93548387096774</v>
      </c>
      <c r="D1586">
        <v>9358</v>
      </c>
      <c r="E1586">
        <v>12</v>
      </c>
      <c r="F1586">
        <v>85.091666666666669</v>
      </c>
      <c r="G1586">
        <v>1021.1</v>
      </c>
      <c r="H1586">
        <v>74</v>
      </c>
      <c r="I1586">
        <v>140.2581081081081</v>
      </c>
      <c r="J1586">
        <v>10379.1</v>
      </c>
      <c r="K1586">
        <v>0</v>
      </c>
      <c r="L1586">
        <v>1585</v>
      </c>
      <c r="M1586">
        <f>IF(MONTH(A1586)=4,1,0)</f>
        <v>0</v>
      </c>
      <c r="N1586">
        <f>IF(MONTH(A1586)=8,1,0)</f>
        <v>0</v>
      </c>
      <c r="O1586">
        <f>IF(MONTH(A1586)=9,1,0)</f>
        <v>0</v>
      </c>
      <c r="P1586">
        <f>IF(MONTH(A1586)=10,1,0)</f>
        <v>0</v>
      </c>
      <c r="Q1586">
        <f>IF(MONTH(A1586)=12,1,0)</f>
        <v>0</v>
      </c>
      <c r="R1586">
        <f>IF(WEEKDAY(A1586)&gt;=6,1,0)</f>
        <v>0</v>
      </c>
      <c r="S1586">
        <v>11672.2</v>
      </c>
      <c r="T1586">
        <f>IF(MONTH(A1586)=2,1,0)</f>
        <v>0</v>
      </c>
      <c r="U1586">
        <f>IF(MONTH(A1586)=3,1,0)</f>
        <v>0</v>
      </c>
      <c r="V1586">
        <f>IF(MONTH(A1586)=5,1,0)</f>
        <v>1</v>
      </c>
      <c r="W1586">
        <f>IF(MONTH(A1586)=6,1,0)</f>
        <v>0</v>
      </c>
      <c r="X1586">
        <f>IF(MONTH(A1586)=7,1,0)</f>
        <v>0</v>
      </c>
      <c r="Y1586">
        <f>IF(MONTH(A1586)=11,1,0)</f>
        <v>0</v>
      </c>
    </row>
    <row r="1587" spans="1:25">
      <c r="A1587" s="1">
        <v>42130</v>
      </c>
      <c r="B1587">
        <v>63</v>
      </c>
      <c r="C1587">
        <v>147.4126984126984</v>
      </c>
      <c r="D1587">
        <v>9287</v>
      </c>
      <c r="E1587">
        <v>12</v>
      </c>
      <c r="F1587">
        <v>111.35833333333333</v>
      </c>
      <c r="G1587">
        <v>1336.3</v>
      </c>
      <c r="H1587">
        <v>75</v>
      </c>
      <c r="I1587">
        <v>141.64399999999998</v>
      </c>
      <c r="J1587">
        <v>10623.3</v>
      </c>
      <c r="K1587">
        <v>0</v>
      </c>
      <c r="L1587">
        <v>1586</v>
      </c>
      <c r="M1587">
        <f>IF(MONTH(A1587)=4,1,0)</f>
        <v>0</v>
      </c>
      <c r="N1587">
        <f>IF(MONTH(A1587)=8,1,0)</f>
        <v>0</v>
      </c>
      <c r="O1587">
        <f>IF(MONTH(A1587)=9,1,0)</f>
        <v>0</v>
      </c>
      <c r="P1587">
        <f>IF(MONTH(A1587)=10,1,0)</f>
        <v>0</v>
      </c>
      <c r="Q1587">
        <f>IF(MONTH(A1587)=12,1,0)</f>
        <v>0</v>
      </c>
      <c r="R1587">
        <f>IF(WEEKDAY(A1587)&gt;=6,1,0)</f>
        <v>0</v>
      </c>
      <c r="S1587">
        <v>10379.1</v>
      </c>
      <c r="T1587">
        <f>IF(MONTH(A1587)=2,1,0)</f>
        <v>0</v>
      </c>
      <c r="U1587">
        <f>IF(MONTH(A1587)=3,1,0)</f>
        <v>0</v>
      </c>
      <c r="V1587">
        <f>IF(MONTH(A1587)=5,1,0)</f>
        <v>1</v>
      </c>
      <c r="W1587">
        <f>IF(MONTH(A1587)=6,1,0)</f>
        <v>0</v>
      </c>
      <c r="X1587">
        <f>IF(MONTH(A1587)=7,1,0)</f>
        <v>0</v>
      </c>
      <c r="Y1587">
        <f>IF(MONTH(A1587)=11,1,0)</f>
        <v>0</v>
      </c>
    </row>
    <row r="1588" spans="1:25">
      <c r="A1588" s="1">
        <v>42131</v>
      </c>
      <c r="B1588">
        <v>69</v>
      </c>
      <c r="C1588">
        <v>143.92753623188406</v>
      </c>
      <c r="D1588">
        <v>9931</v>
      </c>
      <c r="E1588">
        <v>14</v>
      </c>
      <c r="F1588">
        <v>89.378571428571419</v>
      </c>
      <c r="G1588">
        <v>1251.3</v>
      </c>
      <c r="H1588">
        <v>83</v>
      </c>
      <c r="I1588">
        <v>134.72650602409638</v>
      </c>
      <c r="J1588">
        <v>11182.3</v>
      </c>
      <c r="K1588">
        <v>0</v>
      </c>
      <c r="L1588">
        <v>1587</v>
      </c>
      <c r="M1588">
        <f>IF(MONTH(A1588)=4,1,0)</f>
        <v>0</v>
      </c>
      <c r="N1588">
        <f>IF(MONTH(A1588)=8,1,0)</f>
        <v>0</v>
      </c>
      <c r="O1588">
        <f>IF(MONTH(A1588)=9,1,0)</f>
        <v>0</v>
      </c>
      <c r="P1588">
        <f>IF(MONTH(A1588)=10,1,0)</f>
        <v>0</v>
      </c>
      <c r="Q1588">
        <f>IF(MONTH(A1588)=12,1,0)</f>
        <v>0</v>
      </c>
      <c r="R1588">
        <f>IF(WEEKDAY(A1588)&gt;=6,1,0)</f>
        <v>0</v>
      </c>
      <c r="S1588">
        <v>10623.3</v>
      </c>
      <c r="T1588">
        <f>IF(MONTH(A1588)=2,1,0)</f>
        <v>0</v>
      </c>
      <c r="U1588">
        <f>IF(MONTH(A1588)=3,1,0)</f>
        <v>0</v>
      </c>
      <c r="V1588">
        <f>IF(MONTH(A1588)=5,1,0)</f>
        <v>1</v>
      </c>
      <c r="W1588">
        <f>IF(MONTH(A1588)=6,1,0)</f>
        <v>0</v>
      </c>
      <c r="X1588">
        <f>IF(MONTH(A1588)=7,1,0)</f>
        <v>0</v>
      </c>
      <c r="Y1588">
        <f>IF(MONTH(A1588)=11,1,0)</f>
        <v>0</v>
      </c>
    </row>
    <row r="1589" spans="1:25">
      <c r="A1589" s="1">
        <v>42132</v>
      </c>
      <c r="B1589">
        <v>39</v>
      </c>
      <c r="C1589">
        <v>122.84615384615384</v>
      </c>
      <c r="D1589">
        <v>4791</v>
      </c>
      <c r="E1589">
        <v>11</v>
      </c>
      <c r="F1589">
        <v>93.290909090909096</v>
      </c>
      <c r="G1589">
        <v>1026.2</v>
      </c>
      <c r="H1589">
        <v>50</v>
      </c>
      <c r="I1589">
        <v>116.34399999999999</v>
      </c>
      <c r="J1589">
        <v>5817.2</v>
      </c>
      <c r="K1589">
        <v>0</v>
      </c>
      <c r="L1589">
        <v>1588</v>
      </c>
      <c r="M1589">
        <f>IF(MONTH(A1589)=4,1,0)</f>
        <v>0</v>
      </c>
      <c r="N1589">
        <f>IF(MONTH(A1589)=8,1,0)</f>
        <v>0</v>
      </c>
      <c r="O1589">
        <f>IF(MONTH(A1589)=9,1,0)</f>
        <v>0</v>
      </c>
      <c r="P1589">
        <f>IF(MONTH(A1589)=10,1,0)</f>
        <v>0</v>
      </c>
      <c r="Q1589">
        <f>IF(MONTH(A1589)=12,1,0)</f>
        <v>0</v>
      </c>
      <c r="R1589">
        <f>IF(WEEKDAY(A1589)&gt;=6,1,0)</f>
        <v>1</v>
      </c>
      <c r="S1589">
        <v>11182.3</v>
      </c>
      <c r="T1589">
        <f>IF(MONTH(A1589)=2,1,0)</f>
        <v>0</v>
      </c>
      <c r="U1589">
        <f>IF(MONTH(A1589)=3,1,0)</f>
        <v>0</v>
      </c>
      <c r="V1589">
        <f>IF(MONTH(A1589)=5,1,0)</f>
        <v>1</v>
      </c>
      <c r="W1589">
        <f>IF(MONTH(A1589)=6,1,0)</f>
        <v>0</v>
      </c>
      <c r="X1589">
        <f>IF(MONTH(A1589)=7,1,0)</f>
        <v>0</v>
      </c>
      <c r="Y1589">
        <f>IF(MONTH(A1589)=11,1,0)</f>
        <v>0</v>
      </c>
    </row>
    <row r="1590" spans="1:25">
      <c r="A1590" s="1">
        <v>42133</v>
      </c>
      <c r="B1590">
        <v>5</v>
      </c>
      <c r="C1590">
        <v>125</v>
      </c>
      <c r="D1590">
        <v>625</v>
      </c>
      <c r="E1590">
        <v>14</v>
      </c>
      <c r="F1590">
        <v>92.607142857142847</v>
      </c>
      <c r="G1590">
        <v>1296.4999999999998</v>
      </c>
      <c r="H1590">
        <v>19</v>
      </c>
      <c r="I1590">
        <v>101.13157894736841</v>
      </c>
      <c r="J1590">
        <v>1921.4999999999998</v>
      </c>
      <c r="K1590">
        <v>0</v>
      </c>
      <c r="L1590">
        <v>1589</v>
      </c>
      <c r="M1590">
        <f>IF(MONTH(A1590)=4,1,0)</f>
        <v>0</v>
      </c>
      <c r="N1590">
        <f>IF(MONTH(A1590)=8,1,0)</f>
        <v>0</v>
      </c>
      <c r="O1590">
        <f>IF(MONTH(A1590)=9,1,0)</f>
        <v>0</v>
      </c>
      <c r="P1590">
        <f>IF(MONTH(A1590)=10,1,0)</f>
        <v>0</v>
      </c>
      <c r="Q1590">
        <f>IF(MONTH(A1590)=12,1,0)</f>
        <v>0</v>
      </c>
      <c r="R1590">
        <f>IF(WEEKDAY(A1590)&gt;=6,1,0)</f>
        <v>1</v>
      </c>
      <c r="S1590">
        <v>5817.2</v>
      </c>
      <c r="T1590">
        <f>IF(MONTH(A1590)=2,1,0)</f>
        <v>0</v>
      </c>
      <c r="U1590">
        <f>IF(MONTH(A1590)=3,1,0)</f>
        <v>0</v>
      </c>
      <c r="V1590">
        <f>IF(MONTH(A1590)=5,1,0)</f>
        <v>1</v>
      </c>
      <c r="W1590">
        <f>IF(MONTH(A1590)=6,1,0)</f>
        <v>0</v>
      </c>
      <c r="X1590">
        <f>IF(MONTH(A1590)=7,1,0)</f>
        <v>0</v>
      </c>
      <c r="Y1590">
        <f>IF(MONTH(A1590)=11,1,0)</f>
        <v>0</v>
      </c>
    </row>
    <row r="1591" spans="1:25">
      <c r="A1591" s="1">
        <v>42134</v>
      </c>
      <c r="B1591">
        <v>7</v>
      </c>
      <c r="C1591">
        <v>144.71428571428572</v>
      </c>
      <c r="D1591">
        <v>1013</v>
      </c>
      <c r="E1591">
        <v>6</v>
      </c>
      <c r="F1591">
        <v>97.016666666666666</v>
      </c>
      <c r="G1591">
        <v>582.1</v>
      </c>
      <c r="H1591">
        <v>13</v>
      </c>
      <c r="I1591">
        <v>122.69999999999999</v>
      </c>
      <c r="J1591">
        <v>1595.1</v>
      </c>
      <c r="K1591">
        <v>0</v>
      </c>
      <c r="L1591">
        <v>1590</v>
      </c>
      <c r="M1591">
        <f>IF(MONTH(A1591)=4,1,0)</f>
        <v>0</v>
      </c>
      <c r="N1591">
        <f>IF(MONTH(A1591)=8,1,0)</f>
        <v>0</v>
      </c>
      <c r="O1591">
        <f>IF(MONTH(A1591)=9,1,0)</f>
        <v>0</v>
      </c>
      <c r="P1591">
        <f>IF(MONTH(A1591)=10,1,0)</f>
        <v>0</v>
      </c>
      <c r="Q1591">
        <f>IF(MONTH(A1591)=12,1,0)</f>
        <v>0</v>
      </c>
      <c r="R1591">
        <f>IF(WEEKDAY(A1591)&gt;=6,1,0)</f>
        <v>0</v>
      </c>
      <c r="S1591">
        <v>1921.4999999999998</v>
      </c>
      <c r="T1591">
        <f>IF(MONTH(A1591)=2,1,0)</f>
        <v>0</v>
      </c>
      <c r="U1591">
        <f>IF(MONTH(A1591)=3,1,0)</f>
        <v>0</v>
      </c>
      <c r="V1591">
        <f>IF(MONTH(A1591)=5,1,0)</f>
        <v>1</v>
      </c>
      <c r="W1591">
        <f>IF(MONTH(A1591)=6,1,0)</f>
        <v>0</v>
      </c>
      <c r="X1591">
        <f>IF(MONTH(A1591)=7,1,0)</f>
        <v>0</v>
      </c>
      <c r="Y1591">
        <f>IF(MONTH(A1591)=11,1,0)</f>
        <v>0</v>
      </c>
    </row>
    <row r="1592" spans="1:25">
      <c r="A1592" s="1">
        <v>42135</v>
      </c>
      <c r="B1592">
        <v>28</v>
      </c>
      <c r="C1592">
        <v>143.35714285714286</v>
      </c>
      <c r="D1592">
        <v>4014</v>
      </c>
      <c r="E1592">
        <v>8</v>
      </c>
      <c r="F1592">
        <v>90.262500000000003</v>
      </c>
      <c r="G1592">
        <v>722.1</v>
      </c>
      <c r="H1592">
        <v>36</v>
      </c>
      <c r="I1592">
        <v>131.55833333333334</v>
      </c>
      <c r="J1592">
        <v>4736.1000000000004</v>
      </c>
      <c r="K1592">
        <v>0</v>
      </c>
      <c r="L1592">
        <v>1591</v>
      </c>
      <c r="M1592">
        <f>IF(MONTH(A1592)=4,1,0)</f>
        <v>0</v>
      </c>
      <c r="N1592">
        <f>IF(MONTH(A1592)=8,1,0)</f>
        <v>0</v>
      </c>
      <c r="O1592">
        <f>IF(MONTH(A1592)=9,1,0)</f>
        <v>0</v>
      </c>
      <c r="P1592">
        <f>IF(MONTH(A1592)=10,1,0)</f>
        <v>0</v>
      </c>
      <c r="Q1592">
        <f>IF(MONTH(A1592)=12,1,0)</f>
        <v>0</v>
      </c>
      <c r="R1592">
        <f>IF(WEEKDAY(A1592)&gt;=6,1,0)</f>
        <v>0</v>
      </c>
      <c r="S1592">
        <v>1595.1</v>
      </c>
      <c r="T1592">
        <f>IF(MONTH(A1592)=2,1,0)</f>
        <v>0</v>
      </c>
      <c r="U1592">
        <f>IF(MONTH(A1592)=3,1,0)</f>
        <v>0</v>
      </c>
      <c r="V1592">
        <f>IF(MONTH(A1592)=5,1,0)</f>
        <v>1</v>
      </c>
      <c r="W1592">
        <f>IF(MONTH(A1592)=6,1,0)</f>
        <v>0</v>
      </c>
      <c r="X1592">
        <f>IF(MONTH(A1592)=7,1,0)</f>
        <v>0</v>
      </c>
      <c r="Y1592">
        <f>IF(MONTH(A1592)=11,1,0)</f>
        <v>0</v>
      </c>
    </row>
    <row r="1593" spans="1:25">
      <c r="A1593" s="1">
        <v>42136</v>
      </c>
      <c r="B1593">
        <v>43</v>
      </c>
      <c r="C1593">
        <v>148.58139534883722</v>
      </c>
      <c r="D1593">
        <v>6389</v>
      </c>
      <c r="E1593">
        <v>15</v>
      </c>
      <c r="F1593">
        <v>103.47999999999999</v>
      </c>
      <c r="G1593">
        <v>1552.1999999999998</v>
      </c>
      <c r="H1593">
        <v>58</v>
      </c>
      <c r="I1593">
        <v>136.91724137931035</v>
      </c>
      <c r="J1593">
        <v>7941.2</v>
      </c>
      <c r="K1593">
        <v>0</v>
      </c>
      <c r="L1593">
        <v>1592</v>
      </c>
      <c r="M1593">
        <f>IF(MONTH(A1593)=4,1,0)</f>
        <v>0</v>
      </c>
      <c r="N1593">
        <f>IF(MONTH(A1593)=8,1,0)</f>
        <v>0</v>
      </c>
      <c r="O1593">
        <f>IF(MONTH(A1593)=9,1,0)</f>
        <v>0</v>
      </c>
      <c r="P1593">
        <f>IF(MONTH(A1593)=10,1,0)</f>
        <v>0</v>
      </c>
      <c r="Q1593">
        <f>IF(MONTH(A1593)=12,1,0)</f>
        <v>0</v>
      </c>
      <c r="R1593">
        <f>IF(WEEKDAY(A1593)&gt;=6,1,0)</f>
        <v>0</v>
      </c>
      <c r="S1593">
        <v>4736.1000000000004</v>
      </c>
      <c r="T1593">
        <f>IF(MONTH(A1593)=2,1,0)</f>
        <v>0</v>
      </c>
      <c r="U1593">
        <f>IF(MONTH(A1593)=3,1,0)</f>
        <v>0</v>
      </c>
      <c r="V1593">
        <f>IF(MONTH(A1593)=5,1,0)</f>
        <v>1</v>
      </c>
      <c r="W1593">
        <f>IF(MONTH(A1593)=6,1,0)</f>
        <v>0</v>
      </c>
      <c r="X1593">
        <f>IF(MONTH(A1593)=7,1,0)</f>
        <v>0</v>
      </c>
      <c r="Y1593">
        <f>IF(MONTH(A1593)=11,1,0)</f>
        <v>0</v>
      </c>
    </row>
    <row r="1594" spans="1:25">
      <c r="A1594" s="1">
        <v>42137</v>
      </c>
      <c r="B1594">
        <v>21</v>
      </c>
      <c r="C1594">
        <v>160.42857142857142</v>
      </c>
      <c r="D1594">
        <v>3369</v>
      </c>
      <c r="E1594">
        <v>14</v>
      </c>
      <c r="F1594">
        <v>99.092857142857127</v>
      </c>
      <c r="G1594">
        <v>1387.2999999999997</v>
      </c>
      <c r="H1594">
        <v>35</v>
      </c>
      <c r="I1594">
        <v>135.8942857142857</v>
      </c>
      <c r="J1594">
        <v>4756.2999999999993</v>
      </c>
      <c r="K1594">
        <v>0</v>
      </c>
      <c r="L1594">
        <v>1593</v>
      </c>
      <c r="M1594">
        <f>IF(MONTH(A1594)=4,1,0)</f>
        <v>0</v>
      </c>
      <c r="N1594">
        <f>IF(MONTH(A1594)=8,1,0)</f>
        <v>0</v>
      </c>
      <c r="O1594">
        <f>IF(MONTH(A1594)=9,1,0)</f>
        <v>0</v>
      </c>
      <c r="P1594">
        <f>IF(MONTH(A1594)=10,1,0)</f>
        <v>0</v>
      </c>
      <c r="Q1594">
        <f>IF(MONTH(A1594)=12,1,0)</f>
        <v>0</v>
      </c>
      <c r="R1594">
        <f>IF(WEEKDAY(A1594)&gt;=6,1,0)</f>
        <v>0</v>
      </c>
      <c r="S1594">
        <v>7941.2</v>
      </c>
      <c r="T1594">
        <f>IF(MONTH(A1594)=2,1,0)</f>
        <v>0</v>
      </c>
      <c r="U1594">
        <f>IF(MONTH(A1594)=3,1,0)</f>
        <v>0</v>
      </c>
      <c r="V1594">
        <f>IF(MONTH(A1594)=5,1,0)</f>
        <v>1</v>
      </c>
      <c r="W1594">
        <f>IF(MONTH(A1594)=6,1,0)</f>
        <v>0</v>
      </c>
      <c r="X1594">
        <f>IF(MONTH(A1594)=7,1,0)</f>
        <v>0</v>
      </c>
      <c r="Y1594">
        <f>IF(MONTH(A1594)=11,1,0)</f>
        <v>0</v>
      </c>
    </row>
    <row r="1595" spans="1:25">
      <c r="A1595" s="1">
        <v>42138</v>
      </c>
      <c r="B1595">
        <v>26</v>
      </c>
      <c r="C1595">
        <v>184.76923076923077</v>
      </c>
      <c r="D1595">
        <v>4804</v>
      </c>
      <c r="E1595">
        <v>21</v>
      </c>
      <c r="F1595">
        <v>152.3095238095238</v>
      </c>
      <c r="G1595">
        <v>3198.4999999999995</v>
      </c>
      <c r="H1595">
        <v>47</v>
      </c>
      <c r="I1595">
        <v>170.2659574468085</v>
      </c>
      <c r="J1595">
        <v>8002.5</v>
      </c>
      <c r="K1595">
        <v>0</v>
      </c>
      <c r="L1595">
        <v>1594</v>
      </c>
      <c r="M1595">
        <f>IF(MONTH(A1595)=4,1,0)</f>
        <v>0</v>
      </c>
      <c r="N1595">
        <f>IF(MONTH(A1595)=8,1,0)</f>
        <v>0</v>
      </c>
      <c r="O1595">
        <f>IF(MONTH(A1595)=9,1,0)</f>
        <v>0</v>
      </c>
      <c r="P1595">
        <f>IF(MONTH(A1595)=10,1,0)</f>
        <v>0</v>
      </c>
      <c r="Q1595">
        <f>IF(MONTH(A1595)=12,1,0)</f>
        <v>0</v>
      </c>
      <c r="R1595">
        <f>IF(WEEKDAY(A1595)&gt;=6,1,0)</f>
        <v>0</v>
      </c>
      <c r="S1595">
        <v>4756.2999999999993</v>
      </c>
      <c r="T1595">
        <f>IF(MONTH(A1595)=2,1,0)</f>
        <v>0</v>
      </c>
      <c r="U1595">
        <f>IF(MONTH(A1595)=3,1,0)</f>
        <v>0</v>
      </c>
      <c r="V1595">
        <f>IF(MONTH(A1595)=5,1,0)</f>
        <v>1</v>
      </c>
      <c r="W1595">
        <f>IF(MONTH(A1595)=6,1,0)</f>
        <v>0</v>
      </c>
      <c r="X1595">
        <f>IF(MONTH(A1595)=7,1,0)</f>
        <v>0</v>
      </c>
      <c r="Y1595">
        <f>IF(MONTH(A1595)=11,1,0)</f>
        <v>0</v>
      </c>
    </row>
    <row r="1596" spans="1:25">
      <c r="A1596" s="1">
        <v>42139</v>
      </c>
      <c r="B1596">
        <v>15</v>
      </c>
      <c r="C1596">
        <v>169.07333333333332</v>
      </c>
      <c r="D1596">
        <v>2536.1</v>
      </c>
      <c r="E1596">
        <v>69</v>
      </c>
      <c r="F1596">
        <v>189.33188405797111</v>
      </c>
      <c r="G1596">
        <v>13063.900000000007</v>
      </c>
      <c r="H1596">
        <v>84</v>
      </c>
      <c r="I1596">
        <v>185.71428571428581</v>
      </c>
      <c r="J1596">
        <v>15600.000000000007</v>
      </c>
      <c r="K1596">
        <v>0</v>
      </c>
      <c r="L1596">
        <v>1595</v>
      </c>
      <c r="M1596">
        <f>IF(MONTH(A1596)=4,1,0)</f>
        <v>0</v>
      </c>
      <c r="N1596">
        <f>IF(MONTH(A1596)=8,1,0)</f>
        <v>0</v>
      </c>
      <c r="O1596">
        <f>IF(MONTH(A1596)=9,1,0)</f>
        <v>0</v>
      </c>
      <c r="P1596">
        <f>IF(MONTH(A1596)=10,1,0)</f>
        <v>0</v>
      </c>
      <c r="Q1596">
        <f>IF(MONTH(A1596)=12,1,0)</f>
        <v>0</v>
      </c>
      <c r="R1596">
        <f>IF(WEEKDAY(A1596)&gt;=6,1,0)</f>
        <v>1</v>
      </c>
      <c r="S1596">
        <v>8002.5</v>
      </c>
      <c r="T1596">
        <f>IF(MONTH(A1596)=2,1,0)</f>
        <v>0</v>
      </c>
      <c r="U1596">
        <f>IF(MONTH(A1596)=3,1,0)</f>
        <v>0</v>
      </c>
      <c r="V1596">
        <f>IF(MONTH(A1596)=5,1,0)</f>
        <v>1</v>
      </c>
      <c r="W1596">
        <f>IF(MONTH(A1596)=6,1,0)</f>
        <v>0</v>
      </c>
      <c r="X1596">
        <f>IF(MONTH(A1596)=7,1,0)</f>
        <v>0</v>
      </c>
      <c r="Y1596">
        <f>IF(MONTH(A1596)=11,1,0)</f>
        <v>0</v>
      </c>
    </row>
    <row r="1597" spans="1:25">
      <c r="A1597" s="1">
        <v>42140</v>
      </c>
      <c r="B1597">
        <v>14</v>
      </c>
      <c r="C1597">
        <v>186.8642857142857</v>
      </c>
      <c r="D1597">
        <v>2616.1</v>
      </c>
      <c r="E1597">
        <v>66</v>
      </c>
      <c r="F1597">
        <v>189.08181818181825</v>
      </c>
      <c r="G1597">
        <v>12479.400000000005</v>
      </c>
      <c r="H1597">
        <v>80</v>
      </c>
      <c r="I1597">
        <v>188.69375000000008</v>
      </c>
      <c r="J1597">
        <v>15095.500000000005</v>
      </c>
      <c r="K1597">
        <v>0</v>
      </c>
      <c r="L1597">
        <v>1596</v>
      </c>
      <c r="M1597">
        <f>IF(MONTH(A1597)=4,1,0)</f>
        <v>0</v>
      </c>
      <c r="N1597">
        <f>IF(MONTH(A1597)=8,1,0)</f>
        <v>0</v>
      </c>
      <c r="O1597">
        <f>IF(MONTH(A1597)=9,1,0)</f>
        <v>0</v>
      </c>
      <c r="P1597">
        <f>IF(MONTH(A1597)=10,1,0)</f>
        <v>0</v>
      </c>
      <c r="Q1597">
        <f>IF(MONTH(A1597)=12,1,0)</f>
        <v>0</v>
      </c>
      <c r="R1597">
        <f>IF(WEEKDAY(A1597)&gt;=6,1,0)</f>
        <v>1</v>
      </c>
      <c r="S1597">
        <v>15600.000000000007</v>
      </c>
      <c r="T1597">
        <f>IF(MONTH(A1597)=2,1,0)</f>
        <v>0</v>
      </c>
      <c r="U1597">
        <f>IF(MONTH(A1597)=3,1,0)</f>
        <v>0</v>
      </c>
      <c r="V1597">
        <f>IF(MONTH(A1597)=5,1,0)</f>
        <v>1</v>
      </c>
      <c r="W1597">
        <f>IF(MONTH(A1597)=6,1,0)</f>
        <v>0</v>
      </c>
      <c r="X1597">
        <f>IF(MONTH(A1597)=7,1,0)</f>
        <v>0</v>
      </c>
      <c r="Y1597">
        <f>IF(MONTH(A1597)=11,1,0)</f>
        <v>0</v>
      </c>
    </row>
    <row r="1598" spans="1:25">
      <c r="A1598" s="1">
        <v>42141</v>
      </c>
      <c r="B1598">
        <v>37</v>
      </c>
      <c r="C1598">
        <v>180.8918918918919</v>
      </c>
      <c r="D1598">
        <v>6693</v>
      </c>
      <c r="E1598">
        <v>8</v>
      </c>
      <c r="F1598">
        <v>176.63749999999999</v>
      </c>
      <c r="G1598">
        <v>1413.1</v>
      </c>
      <c r="H1598">
        <v>45</v>
      </c>
      <c r="I1598">
        <v>180.13555555555556</v>
      </c>
      <c r="J1598">
        <v>8106.1</v>
      </c>
      <c r="K1598">
        <v>0</v>
      </c>
      <c r="L1598">
        <v>1597</v>
      </c>
      <c r="M1598">
        <f>IF(MONTH(A1598)=4,1,0)</f>
        <v>0</v>
      </c>
      <c r="N1598">
        <f>IF(MONTH(A1598)=8,1,0)</f>
        <v>0</v>
      </c>
      <c r="O1598">
        <f>IF(MONTH(A1598)=9,1,0)</f>
        <v>0</v>
      </c>
      <c r="P1598">
        <f>IF(MONTH(A1598)=10,1,0)</f>
        <v>0</v>
      </c>
      <c r="Q1598">
        <f>IF(MONTH(A1598)=12,1,0)</f>
        <v>0</v>
      </c>
      <c r="R1598">
        <f>IF(WEEKDAY(A1598)&gt;=6,1,0)</f>
        <v>0</v>
      </c>
      <c r="S1598">
        <v>15095.500000000005</v>
      </c>
      <c r="T1598">
        <f>IF(MONTH(A1598)=2,1,0)</f>
        <v>0</v>
      </c>
      <c r="U1598">
        <f>IF(MONTH(A1598)=3,1,0)</f>
        <v>0</v>
      </c>
      <c r="V1598">
        <f>IF(MONTH(A1598)=5,1,0)</f>
        <v>1</v>
      </c>
      <c r="W1598">
        <f>IF(MONTH(A1598)=6,1,0)</f>
        <v>0</v>
      </c>
      <c r="X1598">
        <f>IF(MONTH(A1598)=7,1,0)</f>
        <v>0</v>
      </c>
      <c r="Y1598">
        <f>IF(MONTH(A1598)=11,1,0)</f>
        <v>0</v>
      </c>
    </row>
    <row r="1599" spans="1:25">
      <c r="A1599" s="1">
        <v>42142</v>
      </c>
      <c r="B1599">
        <v>51</v>
      </c>
      <c r="C1599">
        <v>183.90196078431373</v>
      </c>
      <c r="D1599">
        <v>9379</v>
      </c>
      <c r="E1599">
        <v>8</v>
      </c>
      <c r="F1599">
        <v>162.88749999999999</v>
      </c>
      <c r="G1599">
        <v>1303.0999999999999</v>
      </c>
      <c r="H1599">
        <v>59</v>
      </c>
      <c r="I1599">
        <v>181.05254237288136</v>
      </c>
      <c r="J1599">
        <v>10682.1</v>
      </c>
      <c r="K1599">
        <v>0</v>
      </c>
      <c r="L1599">
        <v>1598</v>
      </c>
      <c r="M1599">
        <f>IF(MONTH(A1599)=4,1,0)</f>
        <v>0</v>
      </c>
      <c r="N1599">
        <f>IF(MONTH(A1599)=8,1,0)</f>
        <v>0</v>
      </c>
      <c r="O1599">
        <f>IF(MONTH(A1599)=9,1,0)</f>
        <v>0</v>
      </c>
      <c r="P1599">
        <f>IF(MONTH(A1599)=10,1,0)</f>
        <v>0</v>
      </c>
      <c r="Q1599">
        <f>IF(MONTH(A1599)=12,1,0)</f>
        <v>0</v>
      </c>
      <c r="R1599">
        <f>IF(WEEKDAY(A1599)&gt;=6,1,0)</f>
        <v>0</v>
      </c>
      <c r="S1599">
        <v>8106.1</v>
      </c>
      <c r="T1599">
        <f>IF(MONTH(A1599)=2,1,0)</f>
        <v>0</v>
      </c>
      <c r="U1599">
        <f>IF(MONTH(A1599)=3,1,0)</f>
        <v>0</v>
      </c>
      <c r="V1599">
        <f>IF(MONTH(A1599)=5,1,0)</f>
        <v>1</v>
      </c>
      <c r="W1599">
        <f>IF(MONTH(A1599)=6,1,0)</f>
        <v>0</v>
      </c>
      <c r="X1599">
        <f>IF(MONTH(A1599)=7,1,0)</f>
        <v>0</v>
      </c>
      <c r="Y1599">
        <f>IF(MONTH(A1599)=11,1,0)</f>
        <v>0</v>
      </c>
    </row>
    <row r="1600" spans="1:25">
      <c r="A1600" s="1">
        <v>42143</v>
      </c>
      <c r="B1600">
        <v>44</v>
      </c>
      <c r="C1600">
        <v>183.54545454545453</v>
      </c>
      <c r="D1600">
        <v>8076</v>
      </c>
      <c r="E1600">
        <v>11</v>
      </c>
      <c r="F1600">
        <v>142.0090909090909</v>
      </c>
      <c r="G1600">
        <v>1562.1</v>
      </c>
      <c r="H1600">
        <v>55</v>
      </c>
      <c r="I1600">
        <v>175.23818181818183</v>
      </c>
      <c r="J1600">
        <v>9638.1</v>
      </c>
      <c r="K1600">
        <v>0</v>
      </c>
      <c r="L1600">
        <v>1599</v>
      </c>
      <c r="M1600">
        <f>IF(MONTH(A1600)=4,1,0)</f>
        <v>0</v>
      </c>
      <c r="N1600">
        <f>IF(MONTH(A1600)=8,1,0)</f>
        <v>0</v>
      </c>
      <c r="O1600">
        <f>IF(MONTH(A1600)=9,1,0)</f>
        <v>0</v>
      </c>
      <c r="P1600">
        <f>IF(MONTH(A1600)=10,1,0)</f>
        <v>0</v>
      </c>
      <c r="Q1600">
        <f>IF(MONTH(A1600)=12,1,0)</f>
        <v>0</v>
      </c>
      <c r="R1600">
        <f>IF(WEEKDAY(A1600)&gt;=6,1,0)</f>
        <v>0</v>
      </c>
      <c r="S1600">
        <v>10682.1</v>
      </c>
      <c r="T1600">
        <f>IF(MONTH(A1600)=2,1,0)</f>
        <v>0</v>
      </c>
      <c r="U1600">
        <f>IF(MONTH(A1600)=3,1,0)</f>
        <v>0</v>
      </c>
      <c r="V1600">
        <f>IF(MONTH(A1600)=5,1,0)</f>
        <v>1</v>
      </c>
      <c r="W1600">
        <f>IF(MONTH(A1600)=6,1,0)</f>
        <v>0</v>
      </c>
      <c r="X1600">
        <f>IF(MONTH(A1600)=7,1,0)</f>
        <v>0</v>
      </c>
      <c r="Y1600">
        <f>IF(MONTH(A1600)=11,1,0)</f>
        <v>0</v>
      </c>
    </row>
    <row r="1601" spans="1:25">
      <c r="A1601" s="1">
        <v>42144</v>
      </c>
      <c r="B1601">
        <v>41</v>
      </c>
      <c r="C1601">
        <v>164.85365853658536</v>
      </c>
      <c r="D1601">
        <v>6759</v>
      </c>
      <c r="E1601">
        <v>10</v>
      </c>
      <c r="F1601">
        <v>116.80999999999999</v>
      </c>
      <c r="G1601">
        <v>1168.0999999999999</v>
      </c>
      <c r="H1601">
        <v>51</v>
      </c>
      <c r="I1601">
        <v>155.43333333333334</v>
      </c>
      <c r="J1601">
        <v>7927.1</v>
      </c>
      <c r="K1601">
        <v>0</v>
      </c>
      <c r="L1601">
        <v>1600</v>
      </c>
      <c r="M1601">
        <f>IF(MONTH(A1601)=4,1,0)</f>
        <v>0</v>
      </c>
      <c r="N1601">
        <f>IF(MONTH(A1601)=8,1,0)</f>
        <v>0</v>
      </c>
      <c r="O1601">
        <f>IF(MONTH(A1601)=9,1,0)</f>
        <v>0</v>
      </c>
      <c r="P1601">
        <f>IF(MONTH(A1601)=10,1,0)</f>
        <v>0</v>
      </c>
      <c r="Q1601">
        <f>IF(MONTH(A1601)=12,1,0)</f>
        <v>0</v>
      </c>
      <c r="R1601">
        <f>IF(WEEKDAY(A1601)&gt;=6,1,0)</f>
        <v>0</v>
      </c>
      <c r="S1601">
        <v>9638.1</v>
      </c>
      <c r="T1601">
        <f>IF(MONTH(A1601)=2,1,0)</f>
        <v>0</v>
      </c>
      <c r="U1601">
        <f>IF(MONTH(A1601)=3,1,0)</f>
        <v>0</v>
      </c>
      <c r="V1601">
        <f>IF(MONTH(A1601)=5,1,0)</f>
        <v>1</v>
      </c>
      <c r="W1601">
        <f>IF(MONTH(A1601)=6,1,0)</f>
        <v>0</v>
      </c>
      <c r="X1601">
        <f>IF(MONTH(A1601)=7,1,0)</f>
        <v>0</v>
      </c>
      <c r="Y1601">
        <f>IF(MONTH(A1601)=11,1,0)</f>
        <v>0</v>
      </c>
    </row>
    <row r="1602" spans="1:25">
      <c r="A1602" s="1">
        <v>42145</v>
      </c>
      <c r="B1602">
        <v>44</v>
      </c>
      <c r="C1602">
        <v>158.11363636363637</v>
      </c>
      <c r="D1602">
        <v>6957</v>
      </c>
      <c r="E1602">
        <v>4</v>
      </c>
      <c r="F1602">
        <v>112</v>
      </c>
      <c r="G1602">
        <v>448</v>
      </c>
      <c r="H1602">
        <v>48</v>
      </c>
      <c r="I1602">
        <v>154.27083333333334</v>
      </c>
      <c r="J1602">
        <v>7405</v>
      </c>
      <c r="K1602">
        <v>0</v>
      </c>
      <c r="L1602">
        <v>1601</v>
      </c>
      <c r="M1602">
        <f>IF(MONTH(A1602)=4,1,0)</f>
        <v>0</v>
      </c>
      <c r="N1602">
        <f>IF(MONTH(A1602)=8,1,0)</f>
        <v>0</v>
      </c>
      <c r="O1602">
        <f>IF(MONTH(A1602)=9,1,0)</f>
        <v>0</v>
      </c>
      <c r="P1602">
        <f>IF(MONTH(A1602)=10,1,0)</f>
        <v>0</v>
      </c>
      <c r="Q1602">
        <f>IF(MONTH(A1602)=12,1,0)</f>
        <v>0</v>
      </c>
      <c r="R1602">
        <f>IF(WEEKDAY(A1602)&gt;=6,1,0)</f>
        <v>0</v>
      </c>
      <c r="S1602">
        <v>7927.1</v>
      </c>
      <c r="T1602">
        <f>IF(MONTH(A1602)=2,1,0)</f>
        <v>0</v>
      </c>
      <c r="U1602">
        <f>IF(MONTH(A1602)=3,1,0)</f>
        <v>0</v>
      </c>
      <c r="V1602">
        <f>IF(MONTH(A1602)=5,1,0)</f>
        <v>1</v>
      </c>
      <c r="W1602">
        <f>IF(MONTH(A1602)=6,1,0)</f>
        <v>0</v>
      </c>
      <c r="X1602">
        <f>IF(MONTH(A1602)=7,1,0)</f>
        <v>0</v>
      </c>
      <c r="Y1602">
        <f>IF(MONTH(A1602)=11,1,0)</f>
        <v>0</v>
      </c>
    </row>
    <row r="1603" spans="1:25">
      <c r="A1603" s="1">
        <v>42146</v>
      </c>
      <c r="B1603">
        <v>4</v>
      </c>
      <c r="C1603">
        <v>111.75</v>
      </c>
      <c r="D1603">
        <v>447</v>
      </c>
      <c r="E1603">
        <v>3</v>
      </c>
      <c r="F1603">
        <v>162.33333333333334</v>
      </c>
      <c r="G1603">
        <v>487</v>
      </c>
      <c r="H1603">
        <v>7</v>
      </c>
      <c r="I1603">
        <v>133.42857142857142</v>
      </c>
      <c r="J1603">
        <v>934</v>
      </c>
      <c r="K1603">
        <v>0</v>
      </c>
      <c r="L1603">
        <v>1602</v>
      </c>
      <c r="M1603">
        <f>IF(MONTH(A1603)=4,1,0)</f>
        <v>0</v>
      </c>
      <c r="N1603">
        <f>IF(MONTH(A1603)=8,1,0)</f>
        <v>0</v>
      </c>
      <c r="O1603">
        <f>IF(MONTH(A1603)=9,1,0)</f>
        <v>0</v>
      </c>
      <c r="P1603">
        <f>IF(MONTH(A1603)=10,1,0)</f>
        <v>0</v>
      </c>
      <c r="Q1603">
        <f>IF(MONTH(A1603)=12,1,0)</f>
        <v>0</v>
      </c>
      <c r="R1603">
        <f>IF(WEEKDAY(A1603)&gt;=6,1,0)</f>
        <v>1</v>
      </c>
      <c r="S1603">
        <v>7405</v>
      </c>
      <c r="T1603">
        <f>IF(MONTH(A1603)=2,1,0)</f>
        <v>0</v>
      </c>
      <c r="U1603">
        <f>IF(MONTH(A1603)=3,1,0)</f>
        <v>0</v>
      </c>
      <c r="V1603">
        <f>IF(MONTH(A1603)=5,1,0)</f>
        <v>1</v>
      </c>
      <c r="W1603">
        <f>IF(MONTH(A1603)=6,1,0)</f>
        <v>0</v>
      </c>
      <c r="X1603">
        <f>IF(MONTH(A1603)=7,1,0)</f>
        <v>0</v>
      </c>
      <c r="Y1603">
        <f>IF(MONTH(A1603)=11,1,0)</f>
        <v>0</v>
      </c>
    </row>
    <row r="1604" spans="1:25">
      <c r="A1604" s="1">
        <v>42147</v>
      </c>
      <c r="B1604">
        <v>0</v>
      </c>
      <c r="C1604">
        <v>0</v>
      </c>
      <c r="D1604">
        <v>0</v>
      </c>
      <c r="E1604">
        <v>16</v>
      </c>
      <c r="F1604">
        <v>156.86249999999995</v>
      </c>
      <c r="G1604">
        <v>2509.7999999999993</v>
      </c>
      <c r="H1604">
        <v>16</v>
      </c>
      <c r="I1604">
        <v>156.86249999999995</v>
      </c>
      <c r="J1604">
        <v>2509.7999999999993</v>
      </c>
      <c r="K1604">
        <v>0</v>
      </c>
      <c r="L1604">
        <v>1603</v>
      </c>
      <c r="M1604">
        <f>IF(MONTH(A1604)=4,1,0)</f>
        <v>0</v>
      </c>
      <c r="N1604">
        <f>IF(MONTH(A1604)=8,1,0)</f>
        <v>0</v>
      </c>
      <c r="O1604">
        <f>IF(MONTH(A1604)=9,1,0)</f>
        <v>0</v>
      </c>
      <c r="P1604">
        <f>IF(MONTH(A1604)=10,1,0)</f>
        <v>0</v>
      </c>
      <c r="Q1604">
        <f>IF(MONTH(A1604)=12,1,0)</f>
        <v>0</v>
      </c>
      <c r="R1604">
        <f>IF(WEEKDAY(A1604)&gt;=6,1,0)</f>
        <v>1</v>
      </c>
      <c r="S1604">
        <v>934</v>
      </c>
      <c r="T1604">
        <f>IF(MONTH(A1604)=2,1,0)</f>
        <v>0</v>
      </c>
      <c r="U1604">
        <f>IF(MONTH(A1604)=3,1,0)</f>
        <v>0</v>
      </c>
      <c r="V1604">
        <f>IF(MONTH(A1604)=5,1,0)</f>
        <v>1</v>
      </c>
      <c r="W1604">
        <f>IF(MONTH(A1604)=6,1,0)</f>
        <v>0</v>
      </c>
      <c r="X1604">
        <f>IF(MONTH(A1604)=7,1,0)</f>
        <v>0</v>
      </c>
      <c r="Y1604">
        <f>IF(MONTH(A1604)=11,1,0)</f>
        <v>0</v>
      </c>
    </row>
    <row r="1605" spans="1:25">
      <c r="A1605" s="1">
        <v>42148</v>
      </c>
      <c r="B1605">
        <v>0</v>
      </c>
      <c r="C1605">
        <v>0</v>
      </c>
      <c r="D1605">
        <v>0</v>
      </c>
      <c r="E1605">
        <v>5</v>
      </c>
      <c r="F1605">
        <v>158.24</v>
      </c>
      <c r="G1605">
        <v>791.2</v>
      </c>
      <c r="H1605">
        <v>5</v>
      </c>
      <c r="I1605">
        <v>158.24</v>
      </c>
      <c r="J1605">
        <v>791.2</v>
      </c>
      <c r="K1605">
        <v>0</v>
      </c>
      <c r="L1605">
        <v>1604</v>
      </c>
      <c r="M1605">
        <f>IF(MONTH(A1605)=4,1,0)</f>
        <v>0</v>
      </c>
      <c r="N1605">
        <f>IF(MONTH(A1605)=8,1,0)</f>
        <v>0</v>
      </c>
      <c r="O1605">
        <f>IF(MONTH(A1605)=9,1,0)</f>
        <v>0</v>
      </c>
      <c r="P1605">
        <f>IF(MONTH(A1605)=10,1,0)</f>
        <v>0</v>
      </c>
      <c r="Q1605">
        <f>IF(MONTH(A1605)=12,1,0)</f>
        <v>0</v>
      </c>
      <c r="R1605">
        <f>IF(WEEKDAY(A1605)&gt;=6,1,0)</f>
        <v>0</v>
      </c>
      <c r="S1605">
        <v>2509.7999999999993</v>
      </c>
      <c r="T1605">
        <f>IF(MONTH(A1605)=2,1,0)</f>
        <v>0</v>
      </c>
      <c r="U1605">
        <f>IF(MONTH(A1605)=3,1,0)</f>
        <v>0</v>
      </c>
      <c r="V1605">
        <f>IF(MONTH(A1605)=5,1,0)</f>
        <v>1</v>
      </c>
      <c r="W1605">
        <f>IF(MONTH(A1605)=6,1,0)</f>
        <v>0</v>
      </c>
      <c r="X1605">
        <f>IF(MONTH(A1605)=7,1,0)</f>
        <v>0</v>
      </c>
      <c r="Y1605">
        <f>IF(MONTH(A1605)=11,1,0)</f>
        <v>0</v>
      </c>
    </row>
    <row r="1606" spans="1:25">
      <c r="A1606" s="1">
        <v>42149</v>
      </c>
      <c r="B1606">
        <v>1</v>
      </c>
      <c r="C1606">
        <v>139</v>
      </c>
      <c r="D1606">
        <v>139</v>
      </c>
      <c r="E1606">
        <v>3</v>
      </c>
      <c r="F1606">
        <v>124.73333333333333</v>
      </c>
      <c r="G1606">
        <v>374.2</v>
      </c>
      <c r="H1606">
        <v>4</v>
      </c>
      <c r="I1606">
        <v>128.30000000000001</v>
      </c>
      <c r="J1606">
        <v>513.20000000000005</v>
      </c>
      <c r="K1606">
        <v>0</v>
      </c>
      <c r="L1606">
        <v>1605</v>
      </c>
      <c r="M1606">
        <f>IF(MONTH(A1606)=4,1,0)</f>
        <v>0</v>
      </c>
      <c r="N1606">
        <f>IF(MONTH(A1606)=8,1,0)</f>
        <v>0</v>
      </c>
      <c r="O1606">
        <f>IF(MONTH(A1606)=9,1,0)</f>
        <v>0</v>
      </c>
      <c r="P1606">
        <f>IF(MONTH(A1606)=10,1,0)</f>
        <v>0</v>
      </c>
      <c r="Q1606">
        <f>IF(MONTH(A1606)=12,1,0)</f>
        <v>0</v>
      </c>
      <c r="R1606">
        <f>IF(WEEKDAY(A1606)&gt;=6,1,0)</f>
        <v>0</v>
      </c>
      <c r="S1606">
        <v>791.2</v>
      </c>
      <c r="T1606">
        <f>IF(MONTH(A1606)=2,1,0)</f>
        <v>0</v>
      </c>
      <c r="U1606">
        <f>IF(MONTH(A1606)=3,1,0)</f>
        <v>0</v>
      </c>
      <c r="V1606">
        <f>IF(MONTH(A1606)=5,1,0)</f>
        <v>1</v>
      </c>
      <c r="W1606">
        <f>IF(MONTH(A1606)=6,1,0)</f>
        <v>0</v>
      </c>
      <c r="X1606">
        <f>IF(MONTH(A1606)=7,1,0)</f>
        <v>0</v>
      </c>
      <c r="Y1606">
        <f>IF(MONTH(A1606)=11,1,0)</f>
        <v>0</v>
      </c>
    </row>
    <row r="1607" spans="1:25">
      <c r="A1607" s="1">
        <v>42150</v>
      </c>
      <c r="B1607">
        <v>8</v>
      </c>
      <c r="C1607">
        <v>119</v>
      </c>
      <c r="D1607">
        <v>952</v>
      </c>
      <c r="E1607">
        <v>12</v>
      </c>
      <c r="F1607">
        <v>104.78333333333332</v>
      </c>
      <c r="G1607">
        <v>1257.3999999999999</v>
      </c>
      <c r="H1607">
        <v>20</v>
      </c>
      <c r="I1607">
        <v>110.46999999999998</v>
      </c>
      <c r="J1607">
        <v>2209.3999999999996</v>
      </c>
      <c r="K1607">
        <v>0</v>
      </c>
      <c r="L1607">
        <v>1606</v>
      </c>
      <c r="M1607">
        <f>IF(MONTH(A1607)=4,1,0)</f>
        <v>0</v>
      </c>
      <c r="N1607">
        <f>IF(MONTH(A1607)=8,1,0)</f>
        <v>0</v>
      </c>
      <c r="O1607">
        <f>IF(MONTH(A1607)=9,1,0)</f>
        <v>0</v>
      </c>
      <c r="P1607">
        <f>IF(MONTH(A1607)=10,1,0)</f>
        <v>0</v>
      </c>
      <c r="Q1607">
        <f>IF(MONTH(A1607)=12,1,0)</f>
        <v>0</v>
      </c>
      <c r="R1607">
        <f>IF(WEEKDAY(A1607)&gt;=6,1,0)</f>
        <v>0</v>
      </c>
      <c r="S1607">
        <v>513.20000000000005</v>
      </c>
      <c r="T1607">
        <f>IF(MONTH(A1607)=2,1,0)</f>
        <v>0</v>
      </c>
      <c r="U1607">
        <f>IF(MONTH(A1607)=3,1,0)</f>
        <v>0</v>
      </c>
      <c r="V1607">
        <f>IF(MONTH(A1607)=5,1,0)</f>
        <v>1</v>
      </c>
      <c r="W1607">
        <f>IF(MONTH(A1607)=6,1,0)</f>
        <v>0</v>
      </c>
      <c r="X1607">
        <f>IF(MONTH(A1607)=7,1,0)</f>
        <v>0</v>
      </c>
      <c r="Y1607">
        <f>IF(MONTH(A1607)=11,1,0)</f>
        <v>0</v>
      </c>
    </row>
    <row r="1608" spans="1:25">
      <c r="A1608" s="1">
        <v>42151</v>
      </c>
      <c r="B1608">
        <v>20</v>
      </c>
      <c r="C1608">
        <v>120.5</v>
      </c>
      <c r="D1608">
        <v>2410</v>
      </c>
      <c r="E1608">
        <v>7</v>
      </c>
      <c r="F1608">
        <v>106.74285714285715</v>
      </c>
      <c r="G1608">
        <v>747.2</v>
      </c>
      <c r="H1608">
        <v>27</v>
      </c>
      <c r="I1608">
        <v>116.93333333333332</v>
      </c>
      <c r="J1608">
        <v>3157.2</v>
      </c>
      <c r="K1608">
        <v>0</v>
      </c>
      <c r="L1608">
        <v>1607</v>
      </c>
      <c r="M1608">
        <f>IF(MONTH(A1608)=4,1,0)</f>
        <v>0</v>
      </c>
      <c r="N1608">
        <f>IF(MONTH(A1608)=8,1,0)</f>
        <v>0</v>
      </c>
      <c r="O1608">
        <f>IF(MONTH(A1608)=9,1,0)</f>
        <v>0</v>
      </c>
      <c r="P1608">
        <f>IF(MONTH(A1608)=10,1,0)</f>
        <v>0</v>
      </c>
      <c r="Q1608">
        <f>IF(MONTH(A1608)=12,1,0)</f>
        <v>0</v>
      </c>
      <c r="R1608">
        <f>IF(WEEKDAY(A1608)&gt;=6,1,0)</f>
        <v>0</v>
      </c>
      <c r="S1608">
        <v>2209.3999999999996</v>
      </c>
      <c r="T1608">
        <f>IF(MONTH(A1608)=2,1,0)</f>
        <v>0</v>
      </c>
      <c r="U1608">
        <f>IF(MONTH(A1608)=3,1,0)</f>
        <v>0</v>
      </c>
      <c r="V1608">
        <f>IF(MONTH(A1608)=5,1,0)</f>
        <v>1</v>
      </c>
      <c r="W1608">
        <f>IF(MONTH(A1608)=6,1,0)</f>
        <v>0</v>
      </c>
      <c r="X1608">
        <f>IF(MONTH(A1608)=7,1,0)</f>
        <v>0</v>
      </c>
      <c r="Y1608">
        <f>IF(MONTH(A1608)=11,1,0)</f>
        <v>0</v>
      </c>
    </row>
    <row r="1609" spans="1:25">
      <c r="A1609" s="1">
        <v>42152</v>
      </c>
      <c r="B1609">
        <v>21</v>
      </c>
      <c r="C1609">
        <v>120.42857142857143</v>
      </c>
      <c r="D1609">
        <v>2529</v>
      </c>
      <c r="E1609">
        <v>5</v>
      </c>
      <c r="F1609">
        <v>133.28000000000003</v>
      </c>
      <c r="G1609">
        <v>666.40000000000009</v>
      </c>
      <c r="H1609">
        <v>26</v>
      </c>
      <c r="I1609">
        <v>122.9</v>
      </c>
      <c r="J1609">
        <v>3195.4</v>
      </c>
      <c r="K1609">
        <v>0</v>
      </c>
      <c r="L1609">
        <v>1608</v>
      </c>
      <c r="M1609">
        <f>IF(MONTH(A1609)=4,1,0)</f>
        <v>0</v>
      </c>
      <c r="N1609">
        <f>IF(MONTH(A1609)=8,1,0)</f>
        <v>0</v>
      </c>
      <c r="O1609">
        <f>IF(MONTH(A1609)=9,1,0)</f>
        <v>0</v>
      </c>
      <c r="P1609">
        <f>IF(MONTH(A1609)=10,1,0)</f>
        <v>0</v>
      </c>
      <c r="Q1609">
        <f>IF(MONTH(A1609)=12,1,0)</f>
        <v>0</v>
      </c>
      <c r="R1609">
        <f>IF(WEEKDAY(A1609)&gt;=6,1,0)</f>
        <v>0</v>
      </c>
      <c r="S1609">
        <v>3157.2</v>
      </c>
      <c r="T1609">
        <f>IF(MONTH(A1609)=2,1,0)</f>
        <v>0</v>
      </c>
      <c r="U1609">
        <f>IF(MONTH(A1609)=3,1,0)</f>
        <v>0</v>
      </c>
      <c r="V1609">
        <f>IF(MONTH(A1609)=5,1,0)</f>
        <v>1</v>
      </c>
      <c r="W1609">
        <f>IF(MONTH(A1609)=6,1,0)</f>
        <v>0</v>
      </c>
      <c r="X1609">
        <f>IF(MONTH(A1609)=7,1,0)</f>
        <v>0</v>
      </c>
      <c r="Y1609">
        <f>IF(MONTH(A1609)=11,1,0)</f>
        <v>0</v>
      </c>
    </row>
    <row r="1610" spans="1:25">
      <c r="A1610" s="1">
        <v>42153</v>
      </c>
      <c r="B1610">
        <v>8</v>
      </c>
      <c r="C1610">
        <v>145.25</v>
      </c>
      <c r="D1610">
        <v>1162</v>
      </c>
      <c r="E1610">
        <v>11</v>
      </c>
      <c r="F1610">
        <v>134.81818181818178</v>
      </c>
      <c r="G1610">
        <v>1482.9999999999998</v>
      </c>
      <c r="H1610">
        <v>19</v>
      </c>
      <c r="I1610">
        <v>139.21052631578948</v>
      </c>
      <c r="J1610">
        <v>2645</v>
      </c>
      <c r="K1610">
        <v>0</v>
      </c>
      <c r="L1610">
        <v>1609</v>
      </c>
      <c r="M1610">
        <f>IF(MONTH(A1610)=4,1,0)</f>
        <v>0</v>
      </c>
      <c r="N1610">
        <f>IF(MONTH(A1610)=8,1,0)</f>
        <v>0</v>
      </c>
      <c r="O1610">
        <f>IF(MONTH(A1610)=9,1,0)</f>
        <v>0</v>
      </c>
      <c r="P1610">
        <f>IF(MONTH(A1610)=10,1,0)</f>
        <v>0</v>
      </c>
      <c r="Q1610">
        <f>IF(MONTH(A1610)=12,1,0)</f>
        <v>0</v>
      </c>
      <c r="R1610">
        <f>IF(WEEKDAY(A1610)&gt;=6,1,0)</f>
        <v>1</v>
      </c>
      <c r="S1610">
        <v>3195.4</v>
      </c>
      <c r="T1610">
        <f>IF(MONTH(A1610)=2,1,0)</f>
        <v>0</v>
      </c>
      <c r="U1610">
        <f>IF(MONTH(A1610)=3,1,0)</f>
        <v>0</v>
      </c>
      <c r="V1610">
        <f>IF(MONTH(A1610)=5,1,0)</f>
        <v>1</v>
      </c>
      <c r="W1610">
        <f>IF(MONTH(A1610)=6,1,0)</f>
        <v>0</v>
      </c>
      <c r="X1610">
        <f>IF(MONTH(A1610)=7,1,0)</f>
        <v>0</v>
      </c>
      <c r="Y1610">
        <f>IF(MONTH(A1610)=11,1,0)</f>
        <v>0</v>
      </c>
    </row>
    <row r="1611" spans="1:25">
      <c r="A1611" s="1">
        <v>42154</v>
      </c>
      <c r="B1611">
        <v>0</v>
      </c>
      <c r="C1611">
        <v>0</v>
      </c>
      <c r="D1611">
        <v>0</v>
      </c>
      <c r="E1611">
        <v>6</v>
      </c>
      <c r="F1611">
        <v>152.1</v>
      </c>
      <c r="G1611">
        <v>912.6</v>
      </c>
      <c r="H1611">
        <v>6</v>
      </c>
      <c r="I1611">
        <v>152.1</v>
      </c>
      <c r="J1611">
        <v>912.6</v>
      </c>
      <c r="K1611">
        <v>0</v>
      </c>
      <c r="L1611">
        <v>1610</v>
      </c>
      <c r="M1611">
        <f>IF(MONTH(A1611)=4,1,0)</f>
        <v>0</v>
      </c>
      <c r="N1611">
        <f>IF(MONTH(A1611)=8,1,0)</f>
        <v>0</v>
      </c>
      <c r="O1611">
        <f>IF(MONTH(A1611)=9,1,0)</f>
        <v>0</v>
      </c>
      <c r="P1611">
        <f>IF(MONTH(A1611)=10,1,0)</f>
        <v>0</v>
      </c>
      <c r="Q1611">
        <f>IF(MONTH(A1611)=12,1,0)</f>
        <v>0</v>
      </c>
      <c r="R1611">
        <f>IF(WEEKDAY(A1611)&gt;=6,1,0)</f>
        <v>1</v>
      </c>
      <c r="S1611">
        <v>2645</v>
      </c>
      <c r="T1611">
        <f>IF(MONTH(A1611)=2,1,0)</f>
        <v>0</v>
      </c>
      <c r="U1611">
        <f>IF(MONTH(A1611)=3,1,0)</f>
        <v>0</v>
      </c>
      <c r="V1611">
        <f>IF(MONTH(A1611)=5,1,0)</f>
        <v>1</v>
      </c>
      <c r="W1611">
        <f>IF(MONTH(A1611)=6,1,0)</f>
        <v>0</v>
      </c>
      <c r="X1611">
        <f>IF(MONTH(A1611)=7,1,0)</f>
        <v>0</v>
      </c>
      <c r="Y1611">
        <f>IF(MONTH(A1611)=11,1,0)</f>
        <v>0</v>
      </c>
    </row>
    <row r="1612" spans="1:25">
      <c r="A1612" s="1">
        <v>42155</v>
      </c>
      <c r="B1612">
        <v>11</v>
      </c>
      <c r="C1612">
        <v>151.19090909090909</v>
      </c>
      <c r="D1612">
        <v>1663.1</v>
      </c>
      <c r="E1612">
        <v>5</v>
      </c>
      <c r="F1612">
        <v>101.04</v>
      </c>
      <c r="G1612">
        <v>505.20000000000005</v>
      </c>
      <c r="H1612">
        <v>16</v>
      </c>
      <c r="I1612">
        <v>135.51875000000001</v>
      </c>
      <c r="J1612">
        <v>2168.3000000000002</v>
      </c>
      <c r="K1612">
        <v>0</v>
      </c>
      <c r="L1612">
        <v>1611</v>
      </c>
      <c r="M1612">
        <f>IF(MONTH(A1612)=4,1,0)</f>
        <v>0</v>
      </c>
      <c r="N1612">
        <f>IF(MONTH(A1612)=8,1,0)</f>
        <v>0</v>
      </c>
      <c r="O1612">
        <f>IF(MONTH(A1612)=9,1,0)</f>
        <v>0</v>
      </c>
      <c r="P1612">
        <f>IF(MONTH(A1612)=10,1,0)</f>
        <v>0</v>
      </c>
      <c r="Q1612">
        <f>IF(MONTH(A1612)=12,1,0)</f>
        <v>0</v>
      </c>
      <c r="R1612">
        <f>IF(WEEKDAY(A1612)&gt;=6,1,0)</f>
        <v>0</v>
      </c>
      <c r="S1612">
        <v>912.6</v>
      </c>
      <c r="T1612">
        <f>IF(MONTH(A1612)=2,1,0)</f>
        <v>0</v>
      </c>
      <c r="U1612">
        <f>IF(MONTH(A1612)=3,1,0)</f>
        <v>0</v>
      </c>
      <c r="V1612">
        <f>IF(MONTH(A1612)=5,1,0)</f>
        <v>1</v>
      </c>
      <c r="W1612">
        <f>IF(MONTH(A1612)=6,1,0)</f>
        <v>0</v>
      </c>
      <c r="X1612">
        <f>IF(MONTH(A1612)=7,1,0)</f>
        <v>0</v>
      </c>
      <c r="Y1612">
        <f>IF(MONTH(A1612)=11,1,0)</f>
        <v>0</v>
      </c>
    </row>
    <row r="1613" spans="1:25">
      <c r="A1613" s="1">
        <v>42156</v>
      </c>
      <c r="B1613">
        <v>27</v>
      </c>
      <c r="C1613">
        <v>139.92962962962963</v>
      </c>
      <c r="D1613">
        <v>3778.1</v>
      </c>
      <c r="E1613">
        <v>7</v>
      </c>
      <c r="F1613">
        <v>129.17142857142858</v>
      </c>
      <c r="G1613">
        <v>904.2</v>
      </c>
      <c r="H1613">
        <v>34</v>
      </c>
      <c r="I1613">
        <v>137.71470588235294</v>
      </c>
      <c r="J1613">
        <v>4682.3</v>
      </c>
      <c r="K1613">
        <v>0</v>
      </c>
      <c r="L1613">
        <v>1612</v>
      </c>
      <c r="M1613">
        <f>IF(MONTH(A1613)=4,1,0)</f>
        <v>0</v>
      </c>
      <c r="N1613">
        <f>IF(MONTH(A1613)=8,1,0)</f>
        <v>0</v>
      </c>
      <c r="O1613">
        <f>IF(MONTH(A1613)=9,1,0)</f>
        <v>0</v>
      </c>
      <c r="P1613">
        <f>IF(MONTH(A1613)=10,1,0)</f>
        <v>0</v>
      </c>
      <c r="Q1613">
        <f>IF(MONTH(A1613)=12,1,0)</f>
        <v>0</v>
      </c>
      <c r="R1613">
        <f>IF(WEEKDAY(A1613)&gt;=6,1,0)</f>
        <v>0</v>
      </c>
      <c r="S1613">
        <v>2168.3000000000002</v>
      </c>
      <c r="T1613">
        <f>IF(MONTH(A1613)=2,1,0)</f>
        <v>0</v>
      </c>
      <c r="U1613">
        <f>IF(MONTH(A1613)=3,1,0)</f>
        <v>0</v>
      </c>
      <c r="V1613">
        <f>IF(MONTH(A1613)=5,1,0)</f>
        <v>0</v>
      </c>
      <c r="W1613">
        <f>IF(MONTH(A1613)=6,1,0)</f>
        <v>1</v>
      </c>
      <c r="X1613">
        <f>IF(MONTH(A1613)=7,1,0)</f>
        <v>0</v>
      </c>
      <c r="Y1613">
        <f>IF(MONTH(A1613)=11,1,0)</f>
        <v>0</v>
      </c>
    </row>
    <row r="1614" spans="1:25">
      <c r="A1614" s="1">
        <v>42157</v>
      </c>
      <c r="B1614">
        <v>79</v>
      </c>
      <c r="C1614">
        <v>155.20379746835442</v>
      </c>
      <c r="D1614">
        <v>12261.1</v>
      </c>
      <c r="E1614">
        <v>8</v>
      </c>
      <c r="F1614">
        <v>98.275000000000006</v>
      </c>
      <c r="G1614">
        <v>786.2</v>
      </c>
      <c r="H1614">
        <v>87</v>
      </c>
      <c r="I1614">
        <v>149.9689655172414</v>
      </c>
      <c r="J1614">
        <v>13047.300000000001</v>
      </c>
      <c r="K1614">
        <v>0</v>
      </c>
      <c r="L1614">
        <v>1613</v>
      </c>
      <c r="M1614">
        <f>IF(MONTH(A1614)=4,1,0)</f>
        <v>0</v>
      </c>
      <c r="N1614">
        <f>IF(MONTH(A1614)=8,1,0)</f>
        <v>0</v>
      </c>
      <c r="O1614">
        <f>IF(MONTH(A1614)=9,1,0)</f>
        <v>0</v>
      </c>
      <c r="P1614">
        <f>IF(MONTH(A1614)=10,1,0)</f>
        <v>0</v>
      </c>
      <c r="Q1614">
        <f>IF(MONTH(A1614)=12,1,0)</f>
        <v>0</v>
      </c>
      <c r="R1614">
        <f>IF(WEEKDAY(A1614)&gt;=6,1,0)</f>
        <v>0</v>
      </c>
      <c r="S1614">
        <v>4682.3</v>
      </c>
      <c r="T1614">
        <f>IF(MONTH(A1614)=2,1,0)</f>
        <v>0</v>
      </c>
      <c r="U1614">
        <f>IF(MONTH(A1614)=3,1,0)</f>
        <v>0</v>
      </c>
      <c r="V1614">
        <f>IF(MONTH(A1614)=5,1,0)</f>
        <v>0</v>
      </c>
      <c r="W1614">
        <f>IF(MONTH(A1614)=6,1,0)</f>
        <v>1</v>
      </c>
      <c r="X1614">
        <f>IF(MONTH(A1614)=7,1,0)</f>
        <v>0</v>
      </c>
      <c r="Y1614">
        <f>IF(MONTH(A1614)=11,1,0)</f>
        <v>0</v>
      </c>
    </row>
    <row r="1615" spans="1:25">
      <c r="A1615" s="1">
        <v>42158</v>
      </c>
      <c r="B1615">
        <v>70</v>
      </c>
      <c r="C1615">
        <v>155.35857142857142</v>
      </c>
      <c r="D1615">
        <v>10875.1</v>
      </c>
      <c r="E1615">
        <v>9</v>
      </c>
      <c r="F1615">
        <v>106.24444444444445</v>
      </c>
      <c r="G1615">
        <v>956.2</v>
      </c>
      <c r="H1615">
        <v>79</v>
      </c>
      <c r="I1615">
        <v>149.76329113924052</v>
      </c>
      <c r="J1615">
        <v>11831.300000000001</v>
      </c>
      <c r="K1615">
        <v>0</v>
      </c>
      <c r="L1615">
        <v>1614</v>
      </c>
      <c r="M1615">
        <f>IF(MONTH(A1615)=4,1,0)</f>
        <v>0</v>
      </c>
      <c r="N1615">
        <f>IF(MONTH(A1615)=8,1,0)</f>
        <v>0</v>
      </c>
      <c r="O1615">
        <f>IF(MONTH(A1615)=9,1,0)</f>
        <v>0</v>
      </c>
      <c r="P1615">
        <f>IF(MONTH(A1615)=10,1,0)</f>
        <v>0</v>
      </c>
      <c r="Q1615">
        <f>IF(MONTH(A1615)=12,1,0)</f>
        <v>0</v>
      </c>
      <c r="R1615">
        <f>IF(WEEKDAY(A1615)&gt;=6,1,0)</f>
        <v>0</v>
      </c>
      <c r="S1615">
        <v>13047.300000000001</v>
      </c>
      <c r="T1615">
        <f>IF(MONTH(A1615)=2,1,0)</f>
        <v>0</v>
      </c>
      <c r="U1615">
        <f>IF(MONTH(A1615)=3,1,0)</f>
        <v>0</v>
      </c>
      <c r="V1615">
        <f>IF(MONTH(A1615)=5,1,0)</f>
        <v>0</v>
      </c>
      <c r="W1615">
        <f>IF(MONTH(A1615)=6,1,0)</f>
        <v>1</v>
      </c>
      <c r="X1615">
        <f>IF(MONTH(A1615)=7,1,0)</f>
        <v>0</v>
      </c>
      <c r="Y1615">
        <f>IF(MONTH(A1615)=11,1,0)</f>
        <v>0</v>
      </c>
    </row>
    <row r="1616" spans="1:25">
      <c r="A1616" s="1">
        <v>42159</v>
      </c>
      <c r="B1616">
        <v>57</v>
      </c>
      <c r="C1616">
        <v>139.40526315789475</v>
      </c>
      <c r="D1616">
        <v>7946.1</v>
      </c>
      <c r="E1616">
        <v>9</v>
      </c>
      <c r="F1616">
        <v>114.37777777777779</v>
      </c>
      <c r="G1616">
        <v>1029.4000000000001</v>
      </c>
      <c r="H1616">
        <v>66</v>
      </c>
      <c r="I1616">
        <v>135.99242424242425</v>
      </c>
      <c r="J1616">
        <v>8975.5</v>
      </c>
      <c r="K1616">
        <v>0</v>
      </c>
      <c r="L1616">
        <v>1615</v>
      </c>
      <c r="M1616">
        <f>IF(MONTH(A1616)=4,1,0)</f>
        <v>0</v>
      </c>
      <c r="N1616">
        <f>IF(MONTH(A1616)=8,1,0)</f>
        <v>0</v>
      </c>
      <c r="O1616">
        <f>IF(MONTH(A1616)=9,1,0)</f>
        <v>0</v>
      </c>
      <c r="P1616">
        <f>IF(MONTH(A1616)=10,1,0)</f>
        <v>0</v>
      </c>
      <c r="Q1616">
        <f>IF(MONTH(A1616)=12,1,0)</f>
        <v>0</v>
      </c>
      <c r="R1616">
        <f>IF(WEEKDAY(A1616)&gt;=6,1,0)</f>
        <v>0</v>
      </c>
      <c r="S1616">
        <v>11831.300000000001</v>
      </c>
      <c r="T1616">
        <f>IF(MONTH(A1616)=2,1,0)</f>
        <v>0</v>
      </c>
      <c r="U1616">
        <f>IF(MONTH(A1616)=3,1,0)</f>
        <v>0</v>
      </c>
      <c r="V1616">
        <f>IF(MONTH(A1616)=5,1,0)</f>
        <v>0</v>
      </c>
      <c r="W1616">
        <f>IF(MONTH(A1616)=6,1,0)</f>
        <v>1</v>
      </c>
      <c r="X1616">
        <f>IF(MONTH(A1616)=7,1,0)</f>
        <v>0</v>
      </c>
      <c r="Y1616">
        <f>IF(MONTH(A1616)=11,1,0)</f>
        <v>0</v>
      </c>
    </row>
    <row r="1617" spans="1:25">
      <c r="A1617" s="1">
        <v>42160</v>
      </c>
      <c r="B1617">
        <v>84</v>
      </c>
      <c r="C1617">
        <v>135.48809523809524</v>
      </c>
      <c r="D1617">
        <v>11381</v>
      </c>
      <c r="E1617">
        <v>10</v>
      </c>
      <c r="F1617">
        <v>137.24</v>
      </c>
      <c r="G1617">
        <v>1372.4</v>
      </c>
      <c r="H1617">
        <v>94</v>
      </c>
      <c r="I1617">
        <v>135.67446808510638</v>
      </c>
      <c r="J1617">
        <v>12753.4</v>
      </c>
      <c r="K1617">
        <v>0</v>
      </c>
      <c r="L1617">
        <v>1616</v>
      </c>
      <c r="M1617">
        <f>IF(MONTH(A1617)=4,1,0)</f>
        <v>0</v>
      </c>
      <c r="N1617">
        <f>IF(MONTH(A1617)=8,1,0)</f>
        <v>0</v>
      </c>
      <c r="O1617">
        <f>IF(MONTH(A1617)=9,1,0)</f>
        <v>0</v>
      </c>
      <c r="P1617">
        <f>IF(MONTH(A1617)=10,1,0)</f>
        <v>0</v>
      </c>
      <c r="Q1617">
        <f>IF(MONTH(A1617)=12,1,0)</f>
        <v>0</v>
      </c>
      <c r="R1617">
        <f>IF(WEEKDAY(A1617)&gt;=6,1,0)</f>
        <v>1</v>
      </c>
      <c r="S1617">
        <v>8975.5</v>
      </c>
      <c r="T1617">
        <f>IF(MONTH(A1617)=2,1,0)</f>
        <v>0</v>
      </c>
      <c r="U1617">
        <f>IF(MONTH(A1617)=3,1,0)</f>
        <v>0</v>
      </c>
      <c r="V1617">
        <f>IF(MONTH(A1617)=5,1,0)</f>
        <v>0</v>
      </c>
      <c r="W1617">
        <f>IF(MONTH(A1617)=6,1,0)</f>
        <v>1</v>
      </c>
      <c r="X1617">
        <f>IF(MONTH(A1617)=7,1,0)</f>
        <v>0</v>
      </c>
      <c r="Y1617">
        <f>IF(MONTH(A1617)=11,1,0)</f>
        <v>0</v>
      </c>
    </row>
    <row r="1618" spans="1:25">
      <c r="A1618" s="1">
        <v>42161</v>
      </c>
      <c r="B1618">
        <v>86</v>
      </c>
      <c r="C1618">
        <v>133.55813953488371</v>
      </c>
      <c r="D1618">
        <v>11486</v>
      </c>
      <c r="E1618">
        <v>12</v>
      </c>
      <c r="F1618">
        <v>157.72499999999999</v>
      </c>
      <c r="G1618">
        <v>1892.6999999999998</v>
      </c>
      <c r="H1618">
        <v>98</v>
      </c>
      <c r="I1618">
        <v>136.51734693877552</v>
      </c>
      <c r="J1618">
        <v>13378.7</v>
      </c>
      <c r="K1618">
        <v>0</v>
      </c>
      <c r="L1618">
        <v>1617</v>
      </c>
      <c r="M1618">
        <f>IF(MONTH(A1618)=4,1,0)</f>
        <v>0</v>
      </c>
      <c r="N1618">
        <f>IF(MONTH(A1618)=8,1,0)</f>
        <v>0</v>
      </c>
      <c r="O1618">
        <f>IF(MONTH(A1618)=9,1,0)</f>
        <v>0</v>
      </c>
      <c r="P1618">
        <f>IF(MONTH(A1618)=10,1,0)</f>
        <v>0</v>
      </c>
      <c r="Q1618">
        <f>IF(MONTH(A1618)=12,1,0)</f>
        <v>0</v>
      </c>
      <c r="R1618">
        <f>IF(WEEKDAY(A1618)&gt;=6,1,0)</f>
        <v>1</v>
      </c>
      <c r="S1618">
        <v>12753.4</v>
      </c>
      <c r="T1618">
        <f>IF(MONTH(A1618)=2,1,0)</f>
        <v>0</v>
      </c>
      <c r="U1618">
        <f>IF(MONTH(A1618)=3,1,0)</f>
        <v>0</v>
      </c>
      <c r="V1618">
        <f>IF(MONTH(A1618)=5,1,0)</f>
        <v>0</v>
      </c>
      <c r="W1618">
        <f>IF(MONTH(A1618)=6,1,0)</f>
        <v>1</v>
      </c>
      <c r="X1618">
        <f>IF(MONTH(A1618)=7,1,0)</f>
        <v>0</v>
      </c>
      <c r="Y1618">
        <f>IF(MONTH(A1618)=11,1,0)</f>
        <v>0</v>
      </c>
    </row>
    <row r="1619" spans="1:25">
      <c r="A1619" s="1">
        <v>42162</v>
      </c>
      <c r="B1619">
        <v>90</v>
      </c>
      <c r="C1619">
        <v>140.44444444444446</v>
      </c>
      <c r="D1619">
        <v>12640</v>
      </c>
      <c r="E1619">
        <v>1</v>
      </c>
      <c r="F1619">
        <v>161.1</v>
      </c>
      <c r="G1619">
        <v>161.1</v>
      </c>
      <c r="H1619">
        <v>91</v>
      </c>
      <c r="I1619">
        <v>140.67142857142858</v>
      </c>
      <c r="J1619">
        <v>12801.1</v>
      </c>
      <c r="K1619">
        <v>0</v>
      </c>
      <c r="L1619">
        <v>1618</v>
      </c>
      <c r="M1619">
        <f>IF(MONTH(A1619)=4,1,0)</f>
        <v>0</v>
      </c>
      <c r="N1619">
        <f>IF(MONTH(A1619)=8,1,0)</f>
        <v>0</v>
      </c>
      <c r="O1619">
        <f>IF(MONTH(A1619)=9,1,0)</f>
        <v>0</v>
      </c>
      <c r="P1619">
        <f>IF(MONTH(A1619)=10,1,0)</f>
        <v>0</v>
      </c>
      <c r="Q1619">
        <f>IF(MONTH(A1619)=12,1,0)</f>
        <v>0</v>
      </c>
      <c r="R1619">
        <f>IF(WEEKDAY(A1619)&gt;=6,1,0)</f>
        <v>0</v>
      </c>
      <c r="S1619">
        <v>13378.7</v>
      </c>
      <c r="T1619">
        <f>IF(MONTH(A1619)=2,1,0)</f>
        <v>0</v>
      </c>
      <c r="U1619">
        <f>IF(MONTH(A1619)=3,1,0)</f>
        <v>0</v>
      </c>
      <c r="V1619">
        <f>IF(MONTH(A1619)=5,1,0)</f>
        <v>0</v>
      </c>
      <c r="W1619">
        <f>IF(MONTH(A1619)=6,1,0)</f>
        <v>1</v>
      </c>
      <c r="X1619">
        <f>IF(MONTH(A1619)=7,1,0)</f>
        <v>0</v>
      </c>
      <c r="Y1619">
        <f>IF(MONTH(A1619)=11,1,0)</f>
        <v>0</v>
      </c>
    </row>
    <row r="1620" spans="1:25">
      <c r="A1620" s="1">
        <v>42163</v>
      </c>
      <c r="B1620">
        <v>81</v>
      </c>
      <c r="C1620">
        <v>145.97530864197532</v>
      </c>
      <c r="D1620">
        <v>11824</v>
      </c>
      <c r="E1620">
        <v>11</v>
      </c>
      <c r="F1620">
        <v>80.736363636363635</v>
      </c>
      <c r="G1620">
        <v>888.1</v>
      </c>
      <c r="H1620">
        <v>92</v>
      </c>
      <c r="I1620">
        <v>138.17500000000001</v>
      </c>
      <c r="J1620">
        <v>12712.1</v>
      </c>
      <c r="K1620">
        <v>0</v>
      </c>
      <c r="L1620">
        <v>1619</v>
      </c>
      <c r="M1620">
        <f>IF(MONTH(A1620)=4,1,0)</f>
        <v>0</v>
      </c>
      <c r="N1620">
        <f>IF(MONTH(A1620)=8,1,0)</f>
        <v>0</v>
      </c>
      <c r="O1620">
        <f>IF(MONTH(A1620)=9,1,0)</f>
        <v>0</v>
      </c>
      <c r="P1620">
        <f>IF(MONTH(A1620)=10,1,0)</f>
        <v>0</v>
      </c>
      <c r="Q1620">
        <f>IF(MONTH(A1620)=12,1,0)</f>
        <v>0</v>
      </c>
      <c r="R1620">
        <f>IF(WEEKDAY(A1620)&gt;=6,1,0)</f>
        <v>0</v>
      </c>
      <c r="S1620">
        <v>12801.1</v>
      </c>
      <c r="T1620">
        <f>IF(MONTH(A1620)=2,1,0)</f>
        <v>0</v>
      </c>
      <c r="U1620">
        <f>IF(MONTH(A1620)=3,1,0)</f>
        <v>0</v>
      </c>
      <c r="V1620">
        <f>IF(MONTH(A1620)=5,1,0)</f>
        <v>0</v>
      </c>
      <c r="W1620">
        <f>IF(MONTH(A1620)=6,1,0)</f>
        <v>1</v>
      </c>
      <c r="X1620">
        <f>IF(MONTH(A1620)=7,1,0)</f>
        <v>0</v>
      </c>
      <c r="Y1620">
        <f>IF(MONTH(A1620)=11,1,0)</f>
        <v>0</v>
      </c>
    </row>
    <row r="1621" spans="1:25">
      <c r="A1621" s="1">
        <v>42164</v>
      </c>
      <c r="B1621">
        <v>72</v>
      </c>
      <c r="C1621">
        <v>146.36111111111111</v>
      </c>
      <c r="D1621">
        <v>10538</v>
      </c>
      <c r="E1621">
        <v>12</v>
      </c>
      <c r="F1621">
        <v>83.924999999999997</v>
      </c>
      <c r="G1621">
        <v>1007.1</v>
      </c>
      <c r="H1621">
        <v>84</v>
      </c>
      <c r="I1621">
        <v>137.44166666666666</v>
      </c>
      <c r="J1621">
        <v>11545.1</v>
      </c>
      <c r="K1621">
        <v>0</v>
      </c>
      <c r="L1621">
        <v>1620</v>
      </c>
      <c r="M1621">
        <f>IF(MONTH(A1621)=4,1,0)</f>
        <v>0</v>
      </c>
      <c r="N1621">
        <f>IF(MONTH(A1621)=8,1,0)</f>
        <v>0</v>
      </c>
      <c r="O1621">
        <f>IF(MONTH(A1621)=9,1,0)</f>
        <v>0</v>
      </c>
      <c r="P1621">
        <f>IF(MONTH(A1621)=10,1,0)</f>
        <v>0</v>
      </c>
      <c r="Q1621">
        <f>IF(MONTH(A1621)=12,1,0)</f>
        <v>0</v>
      </c>
      <c r="R1621">
        <f>IF(WEEKDAY(A1621)&gt;=6,1,0)</f>
        <v>0</v>
      </c>
      <c r="S1621">
        <v>12712.1</v>
      </c>
      <c r="T1621">
        <f>IF(MONTH(A1621)=2,1,0)</f>
        <v>0</v>
      </c>
      <c r="U1621">
        <f>IF(MONTH(A1621)=3,1,0)</f>
        <v>0</v>
      </c>
      <c r="V1621">
        <f>IF(MONTH(A1621)=5,1,0)</f>
        <v>0</v>
      </c>
      <c r="W1621">
        <f>IF(MONTH(A1621)=6,1,0)</f>
        <v>1</v>
      </c>
      <c r="X1621">
        <f>IF(MONTH(A1621)=7,1,0)</f>
        <v>0</v>
      </c>
      <c r="Y1621">
        <f>IF(MONTH(A1621)=11,1,0)</f>
        <v>0</v>
      </c>
    </row>
    <row r="1622" spans="1:25">
      <c r="A1622" s="1">
        <v>42165</v>
      </c>
      <c r="B1622">
        <v>95</v>
      </c>
      <c r="C1622">
        <v>147.05263157894737</v>
      </c>
      <c r="D1622">
        <v>13970</v>
      </c>
      <c r="E1622">
        <v>4</v>
      </c>
      <c r="F1622">
        <v>111.77500000000001</v>
      </c>
      <c r="G1622">
        <v>447.1</v>
      </c>
      <c r="H1622">
        <v>99</v>
      </c>
      <c r="I1622">
        <v>145.62727272727273</v>
      </c>
      <c r="J1622">
        <v>14417.1</v>
      </c>
      <c r="K1622">
        <v>0</v>
      </c>
      <c r="L1622">
        <v>1621</v>
      </c>
      <c r="M1622">
        <f>IF(MONTH(A1622)=4,1,0)</f>
        <v>0</v>
      </c>
      <c r="N1622">
        <f>IF(MONTH(A1622)=8,1,0)</f>
        <v>0</v>
      </c>
      <c r="O1622">
        <f>IF(MONTH(A1622)=9,1,0)</f>
        <v>0</v>
      </c>
      <c r="P1622">
        <f>IF(MONTH(A1622)=10,1,0)</f>
        <v>0</v>
      </c>
      <c r="Q1622">
        <f>IF(MONTH(A1622)=12,1,0)</f>
        <v>0</v>
      </c>
      <c r="R1622">
        <f>IF(WEEKDAY(A1622)&gt;=6,1,0)</f>
        <v>0</v>
      </c>
      <c r="S1622">
        <v>11545.1</v>
      </c>
      <c r="T1622">
        <f>IF(MONTH(A1622)=2,1,0)</f>
        <v>0</v>
      </c>
      <c r="U1622">
        <f>IF(MONTH(A1622)=3,1,0)</f>
        <v>0</v>
      </c>
      <c r="V1622">
        <f>IF(MONTH(A1622)=5,1,0)</f>
        <v>0</v>
      </c>
      <c r="W1622">
        <f>IF(MONTH(A1622)=6,1,0)</f>
        <v>1</v>
      </c>
      <c r="X1622">
        <f>IF(MONTH(A1622)=7,1,0)</f>
        <v>0</v>
      </c>
      <c r="Y1622">
        <f>IF(MONTH(A1622)=11,1,0)</f>
        <v>0</v>
      </c>
    </row>
    <row r="1623" spans="1:25">
      <c r="A1623" s="1">
        <v>42166</v>
      </c>
      <c r="B1623">
        <v>94</v>
      </c>
      <c r="C1623">
        <v>148.52127659574469</v>
      </c>
      <c r="D1623">
        <v>13961</v>
      </c>
      <c r="E1623">
        <v>2</v>
      </c>
      <c r="F1623">
        <v>70</v>
      </c>
      <c r="G1623">
        <v>140</v>
      </c>
      <c r="H1623">
        <v>96</v>
      </c>
      <c r="I1623">
        <v>146.88541666666666</v>
      </c>
      <c r="J1623">
        <v>14101</v>
      </c>
      <c r="K1623">
        <v>0</v>
      </c>
      <c r="L1623">
        <v>1622</v>
      </c>
      <c r="M1623">
        <f>IF(MONTH(A1623)=4,1,0)</f>
        <v>0</v>
      </c>
      <c r="N1623">
        <f>IF(MONTH(A1623)=8,1,0)</f>
        <v>0</v>
      </c>
      <c r="O1623">
        <f>IF(MONTH(A1623)=9,1,0)</f>
        <v>0</v>
      </c>
      <c r="P1623">
        <f>IF(MONTH(A1623)=10,1,0)</f>
        <v>0</v>
      </c>
      <c r="Q1623">
        <f>IF(MONTH(A1623)=12,1,0)</f>
        <v>0</v>
      </c>
      <c r="R1623">
        <f>IF(WEEKDAY(A1623)&gt;=6,1,0)</f>
        <v>0</v>
      </c>
      <c r="S1623">
        <v>14417.1</v>
      </c>
      <c r="T1623">
        <f>IF(MONTH(A1623)=2,1,0)</f>
        <v>0</v>
      </c>
      <c r="U1623">
        <f>IF(MONTH(A1623)=3,1,0)</f>
        <v>0</v>
      </c>
      <c r="V1623">
        <f>IF(MONTH(A1623)=5,1,0)</f>
        <v>0</v>
      </c>
      <c r="W1623">
        <f>IF(MONTH(A1623)=6,1,0)</f>
        <v>1</v>
      </c>
      <c r="X1623">
        <f>IF(MONTH(A1623)=7,1,0)</f>
        <v>0</v>
      </c>
      <c r="Y1623">
        <f>IF(MONTH(A1623)=11,1,0)</f>
        <v>0</v>
      </c>
    </row>
    <row r="1624" spans="1:25">
      <c r="A1624" s="1">
        <v>42167</v>
      </c>
      <c r="B1624">
        <v>63</v>
      </c>
      <c r="C1624">
        <v>148.36507936507937</v>
      </c>
      <c r="D1624">
        <v>9347</v>
      </c>
      <c r="E1624">
        <v>7</v>
      </c>
      <c r="F1624">
        <v>146.17142857142858</v>
      </c>
      <c r="G1624">
        <v>1023.2</v>
      </c>
      <c r="H1624">
        <v>70</v>
      </c>
      <c r="I1624">
        <v>148.14571428571429</v>
      </c>
      <c r="J1624">
        <v>10370.200000000001</v>
      </c>
      <c r="K1624">
        <v>0</v>
      </c>
      <c r="L1624">
        <v>1623</v>
      </c>
      <c r="M1624">
        <f>IF(MONTH(A1624)=4,1,0)</f>
        <v>0</v>
      </c>
      <c r="N1624">
        <f>IF(MONTH(A1624)=8,1,0)</f>
        <v>0</v>
      </c>
      <c r="O1624">
        <f>IF(MONTH(A1624)=9,1,0)</f>
        <v>0</v>
      </c>
      <c r="P1624">
        <f>IF(MONTH(A1624)=10,1,0)</f>
        <v>0</v>
      </c>
      <c r="Q1624">
        <f>IF(MONTH(A1624)=12,1,0)</f>
        <v>0</v>
      </c>
      <c r="R1624">
        <f>IF(WEEKDAY(A1624)&gt;=6,1,0)</f>
        <v>1</v>
      </c>
      <c r="S1624">
        <v>14101</v>
      </c>
      <c r="T1624">
        <f>IF(MONTH(A1624)=2,1,0)</f>
        <v>0</v>
      </c>
      <c r="U1624">
        <f>IF(MONTH(A1624)=3,1,0)</f>
        <v>0</v>
      </c>
      <c r="V1624">
        <f>IF(MONTH(A1624)=5,1,0)</f>
        <v>0</v>
      </c>
      <c r="W1624">
        <f>IF(MONTH(A1624)=6,1,0)</f>
        <v>1</v>
      </c>
      <c r="X1624">
        <f>IF(MONTH(A1624)=7,1,0)</f>
        <v>0</v>
      </c>
      <c r="Y1624">
        <f>IF(MONTH(A1624)=11,1,0)</f>
        <v>0</v>
      </c>
    </row>
    <row r="1625" spans="1:25">
      <c r="A1625" s="1">
        <v>42168</v>
      </c>
      <c r="B1625">
        <v>4</v>
      </c>
      <c r="C1625">
        <v>149</v>
      </c>
      <c r="D1625">
        <v>596</v>
      </c>
      <c r="E1625">
        <v>12</v>
      </c>
      <c r="F1625">
        <v>149.01666666666668</v>
      </c>
      <c r="G1625">
        <v>1788.2</v>
      </c>
      <c r="H1625">
        <v>16</v>
      </c>
      <c r="I1625">
        <v>149.01249999999999</v>
      </c>
      <c r="J1625">
        <v>2384.1999999999998</v>
      </c>
      <c r="K1625">
        <v>0</v>
      </c>
      <c r="L1625">
        <v>1624</v>
      </c>
      <c r="M1625">
        <f>IF(MONTH(A1625)=4,1,0)</f>
        <v>0</v>
      </c>
      <c r="N1625">
        <f>IF(MONTH(A1625)=8,1,0)</f>
        <v>0</v>
      </c>
      <c r="O1625">
        <f>IF(MONTH(A1625)=9,1,0)</f>
        <v>0</v>
      </c>
      <c r="P1625">
        <f>IF(MONTH(A1625)=10,1,0)</f>
        <v>0</v>
      </c>
      <c r="Q1625">
        <f>IF(MONTH(A1625)=12,1,0)</f>
        <v>0</v>
      </c>
      <c r="R1625">
        <f>IF(WEEKDAY(A1625)&gt;=6,1,0)</f>
        <v>1</v>
      </c>
      <c r="S1625">
        <v>10370.200000000001</v>
      </c>
      <c r="T1625">
        <f>IF(MONTH(A1625)=2,1,0)</f>
        <v>0</v>
      </c>
      <c r="U1625">
        <f>IF(MONTH(A1625)=3,1,0)</f>
        <v>0</v>
      </c>
      <c r="V1625">
        <f>IF(MONTH(A1625)=5,1,0)</f>
        <v>0</v>
      </c>
      <c r="W1625">
        <f>IF(MONTH(A1625)=6,1,0)</f>
        <v>1</v>
      </c>
      <c r="X1625">
        <f>IF(MONTH(A1625)=7,1,0)</f>
        <v>0</v>
      </c>
      <c r="Y1625">
        <f>IF(MONTH(A1625)=11,1,0)</f>
        <v>0</v>
      </c>
    </row>
    <row r="1626" spans="1:25">
      <c r="A1626" s="1">
        <v>42169</v>
      </c>
      <c r="B1626">
        <v>7</v>
      </c>
      <c r="C1626">
        <v>159</v>
      </c>
      <c r="D1626">
        <v>1113</v>
      </c>
      <c r="E1626">
        <v>2</v>
      </c>
      <c r="F1626">
        <v>115.55</v>
      </c>
      <c r="G1626">
        <v>231.1</v>
      </c>
      <c r="H1626">
        <v>9</v>
      </c>
      <c r="I1626">
        <v>149.34444444444443</v>
      </c>
      <c r="J1626">
        <v>1344.1</v>
      </c>
      <c r="K1626">
        <v>0</v>
      </c>
      <c r="L1626">
        <v>1625</v>
      </c>
      <c r="M1626">
        <f>IF(MONTH(A1626)=4,1,0)</f>
        <v>0</v>
      </c>
      <c r="N1626">
        <f>IF(MONTH(A1626)=8,1,0)</f>
        <v>0</v>
      </c>
      <c r="O1626">
        <f>IF(MONTH(A1626)=9,1,0)</f>
        <v>0</v>
      </c>
      <c r="P1626">
        <f>IF(MONTH(A1626)=10,1,0)</f>
        <v>0</v>
      </c>
      <c r="Q1626">
        <f>IF(MONTH(A1626)=12,1,0)</f>
        <v>0</v>
      </c>
      <c r="R1626">
        <f>IF(WEEKDAY(A1626)&gt;=6,1,0)</f>
        <v>0</v>
      </c>
      <c r="S1626">
        <v>2384.1999999999998</v>
      </c>
      <c r="T1626">
        <f>IF(MONTH(A1626)=2,1,0)</f>
        <v>0</v>
      </c>
      <c r="U1626">
        <f>IF(MONTH(A1626)=3,1,0)</f>
        <v>0</v>
      </c>
      <c r="V1626">
        <f>IF(MONTH(A1626)=5,1,0)</f>
        <v>0</v>
      </c>
      <c r="W1626">
        <f>IF(MONTH(A1626)=6,1,0)</f>
        <v>1</v>
      </c>
      <c r="X1626">
        <f>IF(MONTH(A1626)=7,1,0)</f>
        <v>0</v>
      </c>
      <c r="Y1626">
        <f>IF(MONTH(A1626)=11,1,0)</f>
        <v>0</v>
      </c>
    </row>
    <row r="1627" spans="1:25">
      <c r="A1627" s="1">
        <v>42170</v>
      </c>
      <c r="B1627">
        <v>56</v>
      </c>
      <c r="C1627">
        <v>146.41071428571428</v>
      </c>
      <c r="D1627">
        <v>8199</v>
      </c>
      <c r="E1627">
        <v>10</v>
      </c>
      <c r="F1627">
        <v>106.22999999999999</v>
      </c>
      <c r="G1627">
        <v>1062.3</v>
      </c>
      <c r="H1627">
        <v>66</v>
      </c>
      <c r="I1627">
        <v>140.32272727272726</v>
      </c>
      <c r="J1627">
        <v>9261.2999999999993</v>
      </c>
      <c r="K1627">
        <v>0</v>
      </c>
      <c r="L1627">
        <v>1626</v>
      </c>
      <c r="M1627">
        <f>IF(MONTH(A1627)=4,1,0)</f>
        <v>0</v>
      </c>
      <c r="N1627">
        <f>IF(MONTH(A1627)=8,1,0)</f>
        <v>0</v>
      </c>
      <c r="O1627">
        <f>IF(MONTH(A1627)=9,1,0)</f>
        <v>0</v>
      </c>
      <c r="P1627">
        <f>IF(MONTH(A1627)=10,1,0)</f>
        <v>0</v>
      </c>
      <c r="Q1627">
        <f>IF(MONTH(A1627)=12,1,0)</f>
        <v>0</v>
      </c>
      <c r="R1627">
        <f>IF(WEEKDAY(A1627)&gt;=6,1,0)</f>
        <v>0</v>
      </c>
      <c r="S1627">
        <v>1344.1</v>
      </c>
      <c r="T1627">
        <f>IF(MONTH(A1627)=2,1,0)</f>
        <v>0</v>
      </c>
      <c r="U1627">
        <f>IF(MONTH(A1627)=3,1,0)</f>
        <v>0</v>
      </c>
      <c r="V1627">
        <f>IF(MONTH(A1627)=5,1,0)</f>
        <v>0</v>
      </c>
      <c r="W1627">
        <f>IF(MONTH(A1627)=6,1,0)</f>
        <v>1</v>
      </c>
      <c r="X1627">
        <f>IF(MONTH(A1627)=7,1,0)</f>
        <v>0</v>
      </c>
      <c r="Y1627">
        <f>IF(MONTH(A1627)=11,1,0)</f>
        <v>0</v>
      </c>
    </row>
    <row r="1628" spans="1:25">
      <c r="A1628" s="1">
        <v>42171</v>
      </c>
      <c r="B1628">
        <v>69</v>
      </c>
      <c r="C1628">
        <v>145.95652173913044</v>
      </c>
      <c r="D1628">
        <v>10071</v>
      </c>
      <c r="E1628">
        <v>13</v>
      </c>
      <c r="F1628">
        <v>136.55384615384614</v>
      </c>
      <c r="G1628">
        <v>1775.1999999999998</v>
      </c>
      <c r="H1628">
        <v>82</v>
      </c>
      <c r="I1628">
        <v>144.46585365853659</v>
      </c>
      <c r="J1628">
        <v>11846.2</v>
      </c>
      <c r="K1628">
        <v>0</v>
      </c>
      <c r="L1628">
        <v>1627</v>
      </c>
      <c r="M1628">
        <f>IF(MONTH(A1628)=4,1,0)</f>
        <v>0</v>
      </c>
      <c r="N1628">
        <f>IF(MONTH(A1628)=8,1,0)</f>
        <v>0</v>
      </c>
      <c r="O1628">
        <f>IF(MONTH(A1628)=9,1,0)</f>
        <v>0</v>
      </c>
      <c r="P1628">
        <f>IF(MONTH(A1628)=10,1,0)</f>
        <v>0</v>
      </c>
      <c r="Q1628">
        <f>IF(MONTH(A1628)=12,1,0)</f>
        <v>0</v>
      </c>
      <c r="R1628">
        <f>IF(WEEKDAY(A1628)&gt;=6,1,0)</f>
        <v>0</v>
      </c>
      <c r="S1628">
        <v>9261.2999999999993</v>
      </c>
      <c r="T1628">
        <f>IF(MONTH(A1628)=2,1,0)</f>
        <v>0</v>
      </c>
      <c r="U1628">
        <f>IF(MONTH(A1628)=3,1,0)</f>
        <v>0</v>
      </c>
      <c r="V1628">
        <f>IF(MONTH(A1628)=5,1,0)</f>
        <v>0</v>
      </c>
      <c r="W1628">
        <f>IF(MONTH(A1628)=6,1,0)</f>
        <v>1</v>
      </c>
      <c r="X1628">
        <f>IF(MONTH(A1628)=7,1,0)</f>
        <v>0</v>
      </c>
      <c r="Y1628">
        <f>IF(MONTH(A1628)=11,1,0)</f>
        <v>0</v>
      </c>
    </row>
    <row r="1629" spans="1:25">
      <c r="A1629" s="1">
        <v>42172</v>
      </c>
      <c r="B1629">
        <v>9</v>
      </c>
      <c r="C1629">
        <v>161.22222222222223</v>
      </c>
      <c r="D1629">
        <v>1451</v>
      </c>
      <c r="E1629">
        <v>22</v>
      </c>
      <c r="F1629">
        <v>132.5</v>
      </c>
      <c r="G1629">
        <v>2915</v>
      </c>
      <c r="H1629">
        <v>31</v>
      </c>
      <c r="I1629">
        <v>140.83870967741936</v>
      </c>
      <c r="J1629">
        <v>4366</v>
      </c>
      <c r="K1629">
        <v>0</v>
      </c>
      <c r="L1629">
        <v>1628</v>
      </c>
      <c r="M1629">
        <f>IF(MONTH(A1629)=4,1,0)</f>
        <v>0</v>
      </c>
      <c r="N1629">
        <f>IF(MONTH(A1629)=8,1,0)</f>
        <v>0</v>
      </c>
      <c r="O1629">
        <f>IF(MONTH(A1629)=9,1,0)</f>
        <v>0</v>
      </c>
      <c r="P1629">
        <f>IF(MONTH(A1629)=10,1,0)</f>
        <v>0</v>
      </c>
      <c r="Q1629">
        <f>IF(MONTH(A1629)=12,1,0)</f>
        <v>0</v>
      </c>
      <c r="R1629">
        <f>IF(WEEKDAY(A1629)&gt;=6,1,0)</f>
        <v>0</v>
      </c>
      <c r="S1629">
        <v>11846.2</v>
      </c>
      <c r="T1629">
        <f>IF(MONTH(A1629)=2,1,0)</f>
        <v>0</v>
      </c>
      <c r="U1629">
        <f>IF(MONTH(A1629)=3,1,0)</f>
        <v>0</v>
      </c>
      <c r="V1629">
        <f>IF(MONTH(A1629)=5,1,0)</f>
        <v>0</v>
      </c>
      <c r="W1629">
        <f>IF(MONTH(A1629)=6,1,0)</f>
        <v>1</v>
      </c>
      <c r="X1629">
        <f>IF(MONTH(A1629)=7,1,0)</f>
        <v>0</v>
      </c>
      <c r="Y1629">
        <f>IF(MONTH(A1629)=11,1,0)</f>
        <v>0</v>
      </c>
    </row>
    <row r="1630" spans="1:25">
      <c r="A1630" s="1">
        <v>42173</v>
      </c>
      <c r="B1630">
        <v>12</v>
      </c>
      <c r="C1630">
        <v>162.33333333333334</v>
      </c>
      <c r="D1630">
        <v>1948</v>
      </c>
      <c r="E1630">
        <v>13</v>
      </c>
      <c r="F1630">
        <v>126.38461538461539</v>
      </c>
      <c r="G1630">
        <v>1643</v>
      </c>
      <c r="H1630">
        <v>25</v>
      </c>
      <c r="I1630">
        <v>143.63999999999999</v>
      </c>
      <c r="J1630">
        <v>3591</v>
      </c>
      <c r="K1630">
        <v>0</v>
      </c>
      <c r="L1630">
        <v>1629</v>
      </c>
      <c r="M1630">
        <f>IF(MONTH(A1630)=4,1,0)</f>
        <v>0</v>
      </c>
      <c r="N1630">
        <f>IF(MONTH(A1630)=8,1,0)</f>
        <v>0</v>
      </c>
      <c r="O1630">
        <f>IF(MONTH(A1630)=9,1,0)</f>
        <v>0</v>
      </c>
      <c r="P1630">
        <f>IF(MONTH(A1630)=10,1,0)</f>
        <v>0</v>
      </c>
      <c r="Q1630">
        <f>IF(MONTH(A1630)=12,1,0)</f>
        <v>0</v>
      </c>
      <c r="R1630">
        <f>IF(WEEKDAY(A1630)&gt;=6,1,0)</f>
        <v>0</v>
      </c>
      <c r="S1630">
        <v>4366</v>
      </c>
      <c r="T1630">
        <f>IF(MONTH(A1630)=2,1,0)</f>
        <v>0</v>
      </c>
      <c r="U1630">
        <f>IF(MONTH(A1630)=3,1,0)</f>
        <v>0</v>
      </c>
      <c r="V1630">
        <f>IF(MONTH(A1630)=5,1,0)</f>
        <v>0</v>
      </c>
      <c r="W1630">
        <f>IF(MONTH(A1630)=6,1,0)</f>
        <v>1</v>
      </c>
      <c r="X1630">
        <f>IF(MONTH(A1630)=7,1,0)</f>
        <v>0</v>
      </c>
      <c r="Y1630">
        <f>IF(MONTH(A1630)=11,1,0)</f>
        <v>0</v>
      </c>
    </row>
    <row r="1631" spans="1:25">
      <c r="A1631" s="1">
        <v>42174</v>
      </c>
      <c r="B1631">
        <v>0</v>
      </c>
      <c r="C1631">
        <v>0</v>
      </c>
      <c r="D1631">
        <v>0</v>
      </c>
      <c r="E1631">
        <v>6</v>
      </c>
      <c r="F1631">
        <v>131.53333333333333</v>
      </c>
      <c r="G1631">
        <v>789.2</v>
      </c>
      <c r="H1631">
        <v>6</v>
      </c>
      <c r="I1631">
        <v>131.53333333333333</v>
      </c>
      <c r="J1631">
        <v>789.2</v>
      </c>
      <c r="K1631">
        <v>0</v>
      </c>
      <c r="L1631">
        <v>1630</v>
      </c>
      <c r="M1631">
        <f>IF(MONTH(A1631)=4,1,0)</f>
        <v>0</v>
      </c>
      <c r="N1631">
        <f>IF(MONTH(A1631)=8,1,0)</f>
        <v>0</v>
      </c>
      <c r="O1631">
        <f>IF(MONTH(A1631)=9,1,0)</f>
        <v>0</v>
      </c>
      <c r="P1631">
        <f>IF(MONTH(A1631)=10,1,0)</f>
        <v>0</v>
      </c>
      <c r="Q1631">
        <f>IF(MONTH(A1631)=12,1,0)</f>
        <v>0</v>
      </c>
      <c r="R1631">
        <f>IF(WEEKDAY(A1631)&gt;=6,1,0)</f>
        <v>1</v>
      </c>
      <c r="S1631">
        <v>3591</v>
      </c>
      <c r="T1631">
        <f>IF(MONTH(A1631)=2,1,0)</f>
        <v>0</v>
      </c>
      <c r="U1631">
        <f>IF(MONTH(A1631)=3,1,0)</f>
        <v>0</v>
      </c>
      <c r="V1631">
        <f>IF(MONTH(A1631)=5,1,0)</f>
        <v>0</v>
      </c>
      <c r="W1631">
        <f>IF(MONTH(A1631)=6,1,0)</f>
        <v>1</v>
      </c>
      <c r="X1631">
        <f>IF(MONTH(A1631)=7,1,0)</f>
        <v>0</v>
      </c>
      <c r="Y1631">
        <f>IF(MONTH(A1631)=11,1,0)</f>
        <v>0</v>
      </c>
    </row>
    <row r="1632" spans="1:25">
      <c r="A1632" s="1">
        <v>42175</v>
      </c>
      <c r="B1632">
        <v>0</v>
      </c>
      <c r="C1632">
        <v>0</v>
      </c>
      <c r="D1632">
        <v>0</v>
      </c>
      <c r="E1632">
        <v>5</v>
      </c>
      <c r="F1632">
        <v>161.64000000000001</v>
      </c>
      <c r="G1632">
        <v>808.2</v>
      </c>
      <c r="H1632">
        <v>5</v>
      </c>
      <c r="I1632">
        <v>161.64000000000001</v>
      </c>
      <c r="J1632">
        <v>808.2</v>
      </c>
      <c r="K1632">
        <v>0</v>
      </c>
      <c r="L1632">
        <v>1631</v>
      </c>
      <c r="M1632">
        <f>IF(MONTH(A1632)=4,1,0)</f>
        <v>0</v>
      </c>
      <c r="N1632">
        <f>IF(MONTH(A1632)=8,1,0)</f>
        <v>0</v>
      </c>
      <c r="O1632">
        <f>IF(MONTH(A1632)=9,1,0)</f>
        <v>0</v>
      </c>
      <c r="P1632">
        <f>IF(MONTH(A1632)=10,1,0)</f>
        <v>0</v>
      </c>
      <c r="Q1632">
        <f>IF(MONTH(A1632)=12,1,0)</f>
        <v>0</v>
      </c>
      <c r="R1632">
        <f>IF(WEEKDAY(A1632)&gt;=6,1,0)</f>
        <v>1</v>
      </c>
      <c r="S1632">
        <v>789.2</v>
      </c>
      <c r="T1632">
        <f>IF(MONTH(A1632)=2,1,0)</f>
        <v>0</v>
      </c>
      <c r="U1632">
        <f>IF(MONTH(A1632)=3,1,0)</f>
        <v>0</v>
      </c>
      <c r="V1632">
        <f>IF(MONTH(A1632)=5,1,0)</f>
        <v>0</v>
      </c>
      <c r="W1632">
        <f>IF(MONTH(A1632)=6,1,0)</f>
        <v>1</v>
      </c>
      <c r="X1632">
        <f>IF(MONTH(A1632)=7,1,0)</f>
        <v>0</v>
      </c>
      <c r="Y1632">
        <f>IF(MONTH(A1632)=11,1,0)</f>
        <v>0</v>
      </c>
    </row>
    <row r="1633" spans="1:25">
      <c r="A1633" s="1">
        <v>42176</v>
      </c>
      <c r="B1633">
        <v>5</v>
      </c>
      <c r="C1633">
        <v>152.19999999999999</v>
      </c>
      <c r="D1633">
        <v>761</v>
      </c>
      <c r="E1633">
        <v>4</v>
      </c>
      <c r="F1633">
        <v>122.27500000000001</v>
      </c>
      <c r="G1633">
        <v>489.1</v>
      </c>
      <c r="H1633">
        <v>9</v>
      </c>
      <c r="I1633">
        <v>138.89999999999998</v>
      </c>
      <c r="J1633">
        <v>1250.0999999999999</v>
      </c>
      <c r="K1633">
        <v>0</v>
      </c>
      <c r="L1633">
        <v>1632</v>
      </c>
      <c r="M1633">
        <f>IF(MONTH(A1633)=4,1,0)</f>
        <v>0</v>
      </c>
      <c r="N1633">
        <f>IF(MONTH(A1633)=8,1,0)</f>
        <v>0</v>
      </c>
      <c r="O1633">
        <f>IF(MONTH(A1633)=9,1,0)</f>
        <v>0</v>
      </c>
      <c r="P1633">
        <f>IF(MONTH(A1633)=10,1,0)</f>
        <v>0</v>
      </c>
      <c r="Q1633">
        <f>IF(MONTH(A1633)=12,1,0)</f>
        <v>0</v>
      </c>
      <c r="R1633">
        <f>IF(WEEKDAY(A1633)&gt;=6,1,0)</f>
        <v>0</v>
      </c>
      <c r="S1633">
        <v>808.2</v>
      </c>
      <c r="T1633">
        <f>IF(MONTH(A1633)=2,1,0)</f>
        <v>0</v>
      </c>
      <c r="U1633">
        <f>IF(MONTH(A1633)=3,1,0)</f>
        <v>0</v>
      </c>
      <c r="V1633">
        <f>IF(MONTH(A1633)=5,1,0)</f>
        <v>0</v>
      </c>
      <c r="W1633">
        <f>IF(MONTH(A1633)=6,1,0)</f>
        <v>1</v>
      </c>
      <c r="X1633">
        <f>IF(MONTH(A1633)=7,1,0)</f>
        <v>0</v>
      </c>
      <c r="Y1633">
        <f>IF(MONTH(A1633)=11,1,0)</f>
        <v>0</v>
      </c>
    </row>
    <row r="1634" spans="1:25">
      <c r="A1634" s="1">
        <v>42177</v>
      </c>
      <c r="B1634">
        <v>13</v>
      </c>
      <c r="C1634">
        <v>162.53846153846155</v>
      </c>
      <c r="D1634">
        <v>2113</v>
      </c>
      <c r="E1634">
        <v>16</v>
      </c>
      <c r="F1634">
        <v>116.44999999999999</v>
      </c>
      <c r="G1634">
        <v>1863.1999999999998</v>
      </c>
      <c r="H1634">
        <v>29</v>
      </c>
      <c r="I1634">
        <v>137.1103448275862</v>
      </c>
      <c r="J1634">
        <v>3976.2</v>
      </c>
      <c r="K1634">
        <v>0</v>
      </c>
      <c r="L1634">
        <v>1633</v>
      </c>
      <c r="M1634">
        <f>IF(MONTH(A1634)=4,1,0)</f>
        <v>0</v>
      </c>
      <c r="N1634">
        <f>IF(MONTH(A1634)=8,1,0)</f>
        <v>0</v>
      </c>
      <c r="O1634">
        <f>IF(MONTH(A1634)=9,1,0)</f>
        <v>0</v>
      </c>
      <c r="P1634">
        <f>IF(MONTH(A1634)=10,1,0)</f>
        <v>0</v>
      </c>
      <c r="Q1634">
        <f>IF(MONTH(A1634)=12,1,0)</f>
        <v>0</v>
      </c>
      <c r="R1634">
        <f>IF(WEEKDAY(A1634)&gt;=6,1,0)</f>
        <v>0</v>
      </c>
      <c r="S1634">
        <v>1250.0999999999999</v>
      </c>
      <c r="T1634">
        <f>IF(MONTH(A1634)=2,1,0)</f>
        <v>0</v>
      </c>
      <c r="U1634">
        <f>IF(MONTH(A1634)=3,1,0)</f>
        <v>0</v>
      </c>
      <c r="V1634">
        <f>IF(MONTH(A1634)=5,1,0)</f>
        <v>0</v>
      </c>
      <c r="W1634">
        <f>IF(MONTH(A1634)=6,1,0)</f>
        <v>1</v>
      </c>
      <c r="X1634">
        <f>IF(MONTH(A1634)=7,1,0)</f>
        <v>0</v>
      </c>
      <c r="Y1634">
        <f>IF(MONTH(A1634)=11,1,0)</f>
        <v>0</v>
      </c>
    </row>
    <row r="1635" spans="1:25">
      <c r="A1635" s="1">
        <v>42178</v>
      </c>
      <c r="B1635">
        <v>21</v>
      </c>
      <c r="C1635">
        <v>155.52380952380952</v>
      </c>
      <c r="D1635">
        <v>3266</v>
      </c>
      <c r="E1635">
        <v>14</v>
      </c>
      <c r="F1635">
        <v>128.00714285714284</v>
      </c>
      <c r="G1635">
        <v>1792.1</v>
      </c>
      <c r="H1635">
        <v>35</v>
      </c>
      <c r="I1635">
        <v>144.51714285714286</v>
      </c>
      <c r="J1635">
        <v>5058.1000000000004</v>
      </c>
      <c r="K1635">
        <v>0</v>
      </c>
      <c r="L1635">
        <v>1634</v>
      </c>
      <c r="M1635">
        <f>IF(MONTH(A1635)=4,1,0)</f>
        <v>0</v>
      </c>
      <c r="N1635">
        <f>IF(MONTH(A1635)=8,1,0)</f>
        <v>0</v>
      </c>
      <c r="O1635">
        <f>IF(MONTH(A1635)=9,1,0)</f>
        <v>0</v>
      </c>
      <c r="P1635">
        <f>IF(MONTH(A1635)=10,1,0)</f>
        <v>0</v>
      </c>
      <c r="Q1635">
        <f>IF(MONTH(A1635)=12,1,0)</f>
        <v>0</v>
      </c>
      <c r="R1635">
        <f>IF(WEEKDAY(A1635)&gt;=6,1,0)</f>
        <v>0</v>
      </c>
      <c r="S1635">
        <v>3976.2</v>
      </c>
      <c r="T1635">
        <f>IF(MONTH(A1635)=2,1,0)</f>
        <v>0</v>
      </c>
      <c r="U1635">
        <f>IF(MONTH(A1635)=3,1,0)</f>
        <v>0</v>
      </c>
      <c r="V1635">
        <f>IF(MONTH(A1635)=5,1,0)</f>
        <v>0</v>
      </c>
      <c r="W1635">
        <f>IF(MONTH(A1635)=6,1,0)</f>
        <v>1</v>
      </c>
      <c r="X1635">
        <f>IF(MONTH(A1635)=7,1,0)</f>
        <v>0</v>
      </c>
      <c r="Y1635">
        <f>IF(MONTH(A1635)=11,1,0)</f>
        <v>0</v>
      </c>
    </row>
    <row r="1636" spans="1:25">
      <c r="A1636" s="1">
        <v>42179</v>
      </c>
      <c r="B1636">
        <v>78</v>
      </c>
      <c r="C1636">
        <v>149.07692307692307</v>
      </c>
      <c r="D1636">
        <v>11628</v>
      </c>
      <c r="E1636">
        <v>8</v>
      </c>
      <c r="F1636">
        <v>103.375</v>
      </c>
      <c r="G1636">
        <v>827</v>
      </c>
      <c r="H1636">
        <v>86</v>
      </c>
      <c r="I1636">
        <v>144.82558139534885</v>
      </c>
      <c r="J1636">
        <v>12455</v>
      </c>
      <c r="K1636">
        <v>0</v>
      </c>
      <c r="L1636">
        <v>1635</v>
      </c>
      <c r="M1636">
        <f>IF(MONTH(A1636)=4,1,0)</f>
        <v>0</v>
      </c>
      <c r="N1636">
        <f>IF(MONTH(A1636)=8,1,0)</f>
        <v>0</v>
      </c>
      <c r="O1636">
        <f>IF(MONTH(A1636)=9,1,0)</f>
        <v>0</v>
      </c>
      <c r="P1636">
        <f>IF(MONTH(A1636)=10,1,0)</f>
        <v>0</v>
      </c>
      <c r="Q1636">
        <f>IF(MONTH(A1636)=12,1,0)</f>
        <v>0</v>
      </c>
      <c r="R1636">
        <f>IF(WEEKDAY(A1636)&gt;=6,1,0)</f>
        <v>0</v>
      </c>
      <c r="S1636">
        <v>5058.1000000000004</v>
      </c>
      <c r="T1636">
        <f>IF(MONTH(A1636)=2,1,0)</f>
        <v>0</v>
      </c>
      <c r="U1636">
        <f>IF(MONTH(A1636)=3,1,0)</f>
        <v>0</v>
      </c>
      <c r="V1636">
        <f>IF(MONTH(A1636)=5,1,0)</f>
        <v>0</v>
      </c>
      <c r="W1636">
        <f>IF(MONTH(A1636)=6,1,0)</f>
        <v>1</v>
      </c>
      <c r="X1636">
        <f>IF(MONTH(A1636)=7,1,0)</f>
        <v>0</v>
      </c>
      <c r="Y1636">
        <f>IF(MONTH(A1636)=11,1,0)</f>
        <v>0</v>
      </c>
    </row>
    <row r="1637" spans="1:25">
      <c r="A1637" s="1">
        <v>42180</v>
      </c>
      <c r="B1637">
        <v>80</v>
      </c>
      <c r="C1637">
        <v>149.44999999999999</v>
      </c>
      <c r="D1637">
        <v>11956</v>
      </c>
      <c r="E1637">
        <v>7</v>
      </c>
      <c r="F1637">
        <v>132.6</v>
      </c>
      <c r="G1637">
        <v>928.2</v>
      </c>
      <c r="H1637">
        <v>87</v>
      </c>
      <c r="I1637">
        <v>148.09425287356322</v>
      </c>
      <c r="J1637">
        <v>12884.2</v>
      </c>
      <c r="K1637">
        <v>0</v>
      </c>
      <c r="L1637">
        <v>1636</v>
      </c>
      <c r="M1637">
        <f>IF(MONTH(A1637)=4,1,0)</f>
        <v>0</v>
      </c>
      <c r="N1637">
        <f>IF(MONTH(A1637)=8,1,0)</f>
        <v>0</v>
      </c>
      <c r="O1637">
        <f>IF(MONTH(A1637)=9,1,0)</f>
        <v>0</v>
      </c>
      <c r="P1637">
        <f>IF(MONTH(A1637)=10,1,0)</f>
        <v>0</v>
      </c>
      <c r="Q1637">
        <f>IF(MONTH(A1637)=12,1,0)</f>
        <v>0</v>
      </c>
      <c r="R1637">
        <f>IF(WEEKDAY(A1637)&gt;=6,1,0)</f>
        <v>0</v>
      </c>
      <c r="S1637">
        <v>12455</v>
      </c>
      <c r="T1637">
        <f>IF(MONTH(A1637)=2,1,0)</f>
        <v>0</v>
      </c>
      <c r="U1637">
        <f>IF(MONTH(A1637)=3,1,0)</f>
        <v>0</v>
      </c>
      <c r="V1637">
        <f>IF(MONTH(A1637)=5,1,0)</f>
        <v>0</v>
      </c>
      <c r="W1637">
        <f>IF(MONTH(A1637)=6,1,0)</f>
        <v>1</v>
      </c>
      <c r="X1637">
        <f>IF(MONTH(A1637)=7,1,0)</f>
        <v>0</v>
      </c>
      <c r="Y1637">
        <f>IF(MONTH(A1637)=11,1,0)</f>
        <v>0</v>
      </c>
    </row>
    <row r="1638" spans="1:25">
      <c r="A1638" s="1">
        <v>42181</v>
      </c>
      <c r="B1638">
        <v>0</v>
      </c>
      <c r="C1638">
        <v>0</v>
      </c>
      <c r="D1638">
        <v>0</v>
      </c>
      <c r="E1638">
        <v>7</v>
      </c>
      <c r="F1638">
        <v>153.22857142857143</v>
      </c>
      <c r="G1638">
        <v>1072.5999999999999</v>
      </c>
      <c r="H1638">
        <v>7</v>
      </c>
      <c r="I1638">
        <v>153.22857142857143</v>
      </c>
      <c r="J1638">
        <v>1072.5999999999999</v>
      </c>
      <c r="K1638">
        <v>0</v>
      </c>
      <c r="L1638">
        <v>1637</v>
      </c>
      <c r="M1638">
        <f>IF(MONTH(A1638)=4,1,0)</f>
        <v>0</v>
      </c>
      <c r="N1638">
        <f>IF(MONTH(A1638)=8,1,0)</f>
        <v>0</v>
      </c>
      <c r="O1638">
        <f>IF(MONTH(A1638)=9,1,0)</f>
        <v>0</v>
      </c>
      <c r="P1638">
        <f>IF(MONTH(A1638)=10,1,0)</f>
        <v>0</v>
      </c>
      <c r="Q1638">
        <f>IF(MONTH(A1638)=12,1,0)</f>
        <v>0</v>
      </c>
      <c r="R1638">
        <f>IF(WEEKDAY(A1638)&gt;=6,1,0)</f>
        <v>1</v>
      </c>
      <c r="S1638">
        <v>12884.2</v>
      </c>
      <c r="T1638">
        <f>IF(MONTH(A1638)=2,1,0)</f>
        <v>0</v>
      </c>
      <c r="U1638">
        <f>IF(MONTH(A1638)=3,1,0)</f>
        <v>0</v>
      </c>
      <c r="V1638">
        <f>IF(MONTH(A1638)=5,1,0)</f>
        <v>0</v>
      </c>
      <c r="W1638">
        <f>IF(MONTH(A1638)=6,1,0)</f>
        <v>1</v>
      </c>
      <c r="X1638">
        <f>IF(MONTH(A1638)=7,1,0)</f>
        <v>0</v>
      </c>
      <c r="Y1638">
        <f>IF(MONTH(A1638)=11,1,0)</f>
        <v>0</v>
      </c>
    </row>
    <row r="1639" spans="1:25">
      <c r="A1639" s="1">
        <v>42182</v>
      </c>
      <c r="B1639">
        <v>0</v>
      </c>
      <c r="C1639">
        <v>0</v>
      </c>
      <c r="D1639">
        <v>0</v>
      </c>
      <c r="E1639">
        <v>9</v>
      </c>
      <c r="F1639">
        <v>176.48888888888885</v>
      </c>
      <c r="G1639">
        <v>1588.3999999999996</v>
      </c>
      <c r="H1639">
        <v>9</v>
      </c>
      <c r="I1639">
        <v>176.48888888888885</v>
      </c>
      <c r="J1639">
        <v>1588.3999999999996</v>
      </c>
      <c r="K1639">
        <v>0</v>
      </c>
      <c r="L1639">
        <v>1638</v>
      </c>
      <c r="M1639">
        <f>IF(MONTH(A1639)=4,1,0)</f>
        <v>0</v>
      </c>
      <c r="N1639">
        <f>IF(MONTH(A1639)=8,1,0)</f>
        <v>0</v>
      </c>
      <c r="O1639">
        <f>IF(MONTH(A1639)=9,1,0)</f>
        <v>0</v>
      </c>
      <c r="P1639">
        <f>IF(MONTH(A1639)=10,1,0)</f>
        <v>0</v>
      </c>
      <c r="Q1639">
        <f>IF(MONTH(A1639)=12,1,0)</f>
        <v>0</v>
      </c>
      <c r="R1639">
        <f>IF(WEEKDAY(A1639)&gt;=6,1,0)</f>
        <v>1</v>
      </c>
      <c r="S1639">
        <v>1072.5999999999999</v>
      </c>
      <c r="T1639">
        <f>IF(MONTH(A1639)=2,1,0)</f>
        <v>0</v>
      </c>
      <c r="U1639">
        <f>IF(MONTH(A1639)=3,1,0)</f>
        <v>0</v>
      </c>
      <c r="V1639">
        <f>IF(MONTH(A1639)=5,1,0)</f>
        <v>0</v>
      </c>
      <c r="W1639">
        <f>IF(MONTH(A1639)=6,1,0)</f>
        <v>1</v>
      </c>
      <c r="X1639">
        <f>IF(MONTH(A1639)=7,1,0)</f>
        <v>0</v>
      </c>
      <c r="Y1639">
        <f>IF(MONTH(A1639)=11,1,0)</f>
        <v>0</v>
      </c>
    </row>
    <row r="1640" spans="1:25">
      <c r="A1640" s="1">
        <v>42183</v>
      </c>
      <c r="B1640">
        <v>0</v>
      </c>
      <c r="C1640">
        <v>0</v>
      </c>
      <c r="D1640">
        <v>0</v>
      </c>
      <c r="E1640">
        <v>5</v>
      </c>
      <c r="F1640">
        <v>83.8</v>
      </c>
      <c r="G1640">
        <v>419</v>
      </c>
      <c r="H1640">
        <v>5</v>
      </c>
      <c r="I1640">
        <v>83.8</v>
      </c>
      <c r="J1640">
        <v>419</v>
      </c>
      <c r="K1640">
        <v>0</v>
      </c>
      <c r="L1640">
        <v>1639</v>
      </c>
      <c r="M1640">
        <f>IF(MONTH(A1640)=4,1,0)</f>
        <v>0</v>
      </c>
      <c r="N1640">
        <f>IF(MONTH(A1640)=8,1,0)</f>
        <v>0</v>
      </c>
      <c r="O1640">
        <f>IF(MONTH(A1640)=9,1,0)</f>
        <v>0</v>
      </c>
      <c r="P1640">
        <f>IF(MONTH(A1640)=10,1,0)</f>
        <v>0</v>
      </c>
      <c r="Q1640">
        <f>IF(MONTH(A1640)=12,1,0)</f>
        <v>0</v>
      </c>
      <c r="R1640">
        <f>IF(WEEKDAY(A1640)&gt;=6,1,0)</f>
        <v>0</v>
      </c>
      <c r="S1640">
        <v>1588.3999999999996</v>
      </c>
      <c r="T1640">
        <f>IF(MONTH(A1640)=2,1,0)</f>
        <v>0</v>
      </c>
      <c r="U1640">
        <f>IF(MONTH(A1640)=3,1,0)</f>
        <v>0</v>
      </c>
      <c r="V1640">
        <f>IF(MONTH(A1640)=5,1,0)</f>
        <v>0</v>
      </c>
      <c r="W1640">
        <f>IF(MONTH(A1640)=6,1,0)</f>
        <v>1</v>
      </c>
      <c r="X1640">
        <f>IF(MONTH(A1640)=7,1,0)</f>
        <v>0</v>
      </c>
      <c r="Y1640">
        <f>IF(MONTH(A1640)=11,1,0)</f>
        <v>0</v>
      </c>
    </row>
    <row r="1641" spans="1:25">
      <c r="A1641" s="1">
        <v>42184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1640</v>
      </c>
      <c r="M1641">
        <f>IF(MONTH(A1641)=4,1,0)</f>
        <v>0</v>
      </c>
      <c r="N1641">
        <f>IF(MONTH(A1641)=8,1,0)</f>
        <v>0</v>
      </c>
      <c r="O1641">
        <f>IF(MONTH(A1641)=9,1,0)</f>
        <v>0</v>
      </c>
      <c r="P1641">
        <f>IF(MONTH(A1641)=10,1,0)</f>
        <v>0</v>
      </c>
      <c r="Q1641">
        <f>IF(MONTH(A1641)=12,1,0)</f>
        <v>0</v>
      </c>
      <c r="R1641">
        <f>IF(WEEKDAY(A1641)&gt;=6,1,0)</f>
        <v>0</v>
      </c>
      <c r="S1641">
        <v>419</v>
      </c>
      <c r="T1641">
        <f>IF(MONTH(A1641)=2,1,0)</f>
        <v>0</v>
      </c>
      <c r="U1641">
        <f>IF(MONTH(A1641)=3,1,0)</f>
        <v>0</v>
      </c>
      <c r="V1641">
        <f>IF(MONTH(A1641)=5,1,0)</f>
        <v>0</v>
      </c>
      <c r="W1641">
        <f>IF(MONTH(A1641)=6,1,0)</f>
        <v>1</v>
      </c>
      <c r="X1641">
        <f>IF(MONTH(A1641)=7,1,0)</f>
        <v>0</v>
      </c>
      <c r="Y1641">
        <f>IF(MONTH(A1641)=11,1,0)</f>
        <v>0</v>
      </c>
    </row>
    <row r="1642" spans="1:25">
      <c r="A1642" s="1">
        <v>42185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1641</v>
      </c>
      <c r="M1642">
        <f>IF(MONTH(A1642)=4,1,0)</f>
        <v>0</v>
      </c>
      <c r="N1642">
        <f>IF(MONTH(A1642)=8,1,0)</f>
        <v>0</v>
      </c>
      <c r="O1642">
        <f>IF(MONTH(A1642)=9,1,0)</f>
        <v>0</v>
      </c>
      <c r="P1642">
        <f>IF(MONTH(A1642)=10,1,0)</f>
        <v>0</v>
      </c>
      <c r="Q1642">
        <f>IF(MONTH(A1642)=12,1,0)</f>
        <v>0</v>
      </c>
      <c r="R1642">
        <f>IF(WEEKDAY(A1642)&gt;=6,1,0)</f>
        <v>0</v>
      </c>
      <c r="S1642">
        <v>0</v>
      </c>
      <c r="T1642">
        <f>IF(MONTH(A1642)=2,1,0)</f>
        <v>0</v>
      </c>
      <c r="U1642">
        <f>IF(MONTH(A1642)=3,1,0)</f>
        <v>0</v>
      </c>
      <c r="V1642">
        <f>IF(MONTH(A1642)=5,1,0)</f>
        <v>0</v>
      </c>
      <c r="W1642">
        <f>IF(MONTH(A1642)=6,1,0)</f>
        <v>1</v>
      </c>
      <c r="X1642">
        <f>IF(MONTH(A1642)=7,1,0)</f>
        <v>0</v>
      </c>
      <c r="Y1642">
        <f>IF(MONTH(A1642)=11,1,0)</f>
        <v>0</v>
      </c>
    </row>
    <row r="1643" spans="1:25">
      <c r="A1643" s="1">
        <v>42186</v>
      </c>
      <c r="B1643">
        <v>0</v>
      </c>
      <c r="C1643">
        <v>0</v>
      </c>
      <c r="D1643">
        <v>0</v>
      </c>
      <c r="E1643">
        <v>4</v>
      </c>
      <c r="F1643">
        <v>147.02500000000001</v>
      </c>
      <c r="G1643">
        <v>588.1</v>
      </c>
      <c r="H1643">
        <v>4</v>
      </c>
      <c r="I1643">
        <v>147.02500000000001</v>
      </c>
      <c r="J1643">
        <v>588.1</v>
      </c>
      <c r="K1643">
        <v>0</v>
      </c>
      <c r="L1643">
        <v>1642</v>
      </c>
      <c r="M1643">
        <f>IF(MONTH(A1643)=4,1,0)</f>
        <v>0</v>
      </c>
      <c r="N1643">
        <f>IF(MONTH(A1643)=8,1,0)</f>
        <v>0</v>
      </c>
      <c r="O1643">
        <f>IF(MONTH(A1643)=9,1,0)</f>
        <v>0</v>
      </c>
      <c r="P1643">
        <f>IF(MONTH(A1643)=10,1,0)</f>
        <v>0</v>
      </c>
      <c r="Q1643">
        <f>IF(MONTH(A1643)=12,1,0)</f>
        <v>0</v>
      </c>
      <c r="R1643">
        <f>IF(WEEKDAY(A1643)&gt;=6,1,0)</f>
        <v>0</v>
      </c>
      <c r="S1643">
        <v>0</v>
      </c>
      <c r="T1643">
        <f>IF(MONTH(A1643)=2,1,0)</f>
        <v>0</v>
      </c>
      <c r="U1643">
        <f>IF(MONTH(A1643)=3,1,0)</f>
        <v>0</v>
      </c>
      <c r="V1643">
        <f>IF(MONTH(A1643)=5,1,0)</f>
        <v>0</v>
      </c>
      <c r="W1643">
        <f>IF(MONTH(A1643)=6,1,0)</f>
        <v>0</v>
      </c>
      <c r="X1643">
        <f>IF(MONTH(A1643)=7,1,0)</f>
        <v>1</v>
      </c>
      <c r="Y1643">
        <f>IF(MONTH(A1643)=11,1,0)</f>
        <v>0</v>
      </c>
    </row>
    <row r="1644" spans="1:25">
      <c r="A1644" s="1">
        <v>42187</v>
      </c>
      <c r="B1644">
        <v>0</v>
      </c>
      <c r="C1644">
        <v>0</v>
      </c>
      <c r="D1644">
        <v>0</v>
      </c>
      <c r="E1644">
        <v>3</v>
      </c>
      <c r="F1644">
        <v>130.73333333333332</v>
      </c>
      <c r="G1644">
        <v>392.2</v>
      </c>
      <c r="H1644">
        <v>3</v>
      </c>
      <c r="I1644">
        <v>130.73333333333332</v>
      </c>
      <c r="J1644">
        <v>392.2</v>
      </c>
      <c r="K1644">
        <v>0</v>
      </c>
      <c r="L1644">
        <v>1643</v>
      </c>
      <c r="M1644">
        <f>IF(MONTH(A1644)=4,1,0)</f>
        <v>0</v>
      </c>
      <c r="N1644">
        <f>IF(MONTH(A1644)=8,1,0)</f>
        <v>0</v>
      </c>
      <c r="O1644">
        <f>IF(MONTH(A1644)=9,1,0)</f>
        <v>0</v>
      </c>
      <c r="P1644">
        <f>IF(MONTH(A1644)=10,1,0)</f>
        <v>0</v>
      </c>
      <c r="Q1644">
        <f>IF(MONTH(A1644)=12,1,0)</f>
        <v>0</v>
      </c>
      <c r="R1644">
        <f>IF(WEEKDAY(A1644)&gt;=6,1,0)</f>
        <v>0</v>
      </c>
      <c r="S1644">
        <v>588.1</v>
      </c>
      <c r="T1644">
        <f>IF(MONTH(A1644)=2,1,0)</f>
        <v>0</v>
      </c>
      <c r="U1644">
        <f>IF(MONTH(A1644)=3,1,0)</f>
        <v>0</v>
      </c>
      <c r="V1644">
        <f>IF(MONTH(A1644)=5,1,0)</f>
        <v>0</v>
      </c>
      <c r="W1644">
        <f>IF(MONTH(A1644)=6,1,0)</f>
        <v>0</v>
      </c>
      <c r="X1644">
        <f>IF(MONTH(A1644)=7,1,0)</f>
        <v>1</v>
      </c>
      <c r="Y1644">
        <f>IF(MONTH(A1644)=11,1,0)</f>
        <v>0</v>
      </c>
    </row>
    <row r="1645" spans="1:25">
      <c r="A1645" s="1">
        <v>42188</v>
      </c>
      <c r="B1645">
        <v>0</v>
      </c>
      <c r="C1645">
        <v>0</v>
      </c>
      <c r="D1645">
        <v>0</v>
      </c>
      <c r="E1645">
        <v>4</v>
      </c>
      <c r="F1645">
        <v>138.32499999999999</v>
      </c>
      <c r="G1645">
        <v>553.29999999999995</v>
      </c>
      <c r="H1645">
        <v>4</v>
      </c>
      <c r="I1645">
        <v>138.32499999999999</v>
      </c>
      <c r="J1645">
        <v>553.29999999999995</v>
      </c>
      <c r="K1645">
        <v>0</v>
      </c>
      <c r="L1645">
        <v>1644</v>
      </c>
      <c r="M1645">
        <f>IF(MONTH(A1645)=4,1,0)</f>
        <v>0</v>
      </c>
      <c r="N1645">
        <f>IF(MONTH(A1645)=8,1,0)</f>
        <v>0</v>
      </c>
      <c r="O1645">
        <f>IF(MONTH(A1645)=9,1,0)</f>
        <v>0</v>
      </c>
      <c r="P1645">
        <f>IF(MONTH(A1645)=10,1,0)</f>
        <v>0</v>
      </c>
      <c r="Q1645">
        <f>IF(MONTH(A1645)=12,1,0)</f>
        <v>0</v>
      </c>
      <c r="R1645">
        <f>IF(WEEKDAY(A1645)&gt;=6,1,0)</f>
        <v>1</v>
      </c>
      <c r="S1645">
        <v>392.2</v>
      </c>
      <c r="T1645">
        <f>IF(MONTH(A1645)=2,1,0)</f>
        <v>0</v>
      </c>
      <c r="U1645">
        <f>IF(MONTH(A1645)=3,1,0)</f>
        <v>0</v>
      </c>
      <c r="V1645">
        <f>IF(MONTH(A1645)=5,1,0)</f>
        <v>0</v>
      </c>
      <c r="W1645">
        <f>IF(MONTH(A1645)=6,1,0)</f>
        <v>0</v>
      </c>
      <c r="X1645">
        <f>IF(MONTH(A1645)=7,1,0)</f>
        <v>1</v>
      </c>
      <c r="Y1645">
        <f>IF(MONTH(A1645)=11,1,0)</f>
        <v>0</v>
      </c>
    </row>
    <row r="1646" spans="1:25">
      <c r="A1646" s="1">
        <v>42189</v>
      </c>
      <c r="B1646">
        <v>0</v>
      </c>
      <c r="C1646">
        <v>0</v>
      </c>
      <c r="D1646">
        <v>0</v>
      </c>
      <c r="E1646">
        <v>3</v>
      </c>
      <c r="F1646">
        <v>130.73333333333332</v>
      </c>
      <c r="G1646">
        <v>392.2</v>
      </c>
      <c r="H1646">
        <v>3</v>
      </c>
      <c r="I1646">
        <v>130.73333333333332</v>
      </c>
      <c r="J1646">
        <v>392.2</v>
      </c>
      <c r="K1646">
        <v>0</v>
      </c>
      <c r="L1646">
        <v>1645</v>
      </c>
      <c r="M1646">
        <f>IF(MONTH(A1646)=4,1,0)</f>
        <v>0</v>
      </c>
      <c r="N1646">
        <f>IF(MONTH(A1646)=8,1,0)</f>
        <v>0</v>
      </c>
      <c r="O1646">
        <f>IF(MONTH(A1646)=9,1,0)</f>
        <v>0</v>
      </c>
      <c r="P1646">
        <f>IF(MONTH(A1646)=10,1,0)</f>
        <v>0</v>
      </c>
      <c r="Q1646">
        <f>IF(MONTH(A1646)=12,1,0)</f>
        <v>0</v>
      </c>
      <c r="R1646">
        <f>IF(WEEKDAY(A1646)&gt;=6,1,0)</f>
        <v>1</v>
      </c>
      <c r="S1646">
        <v>553.29999999999995</v>
      </c>
      <c r="T1646">
        <f>IF(MONTH(A1646)=2,1,0)</f>
        <v>0</v>
      </c>
      <c r="U1646">
        <f>IF(MONTH(A1646)=3,1,0)</f>
        <v>0</v>
      </c>
      <c r="V1646">
        <f>IF(MONTH(A1646)=5,1,0)</f>
        <v>0</v>
      </c>
      <c r="W1646">
        <f>IF(MONTH(A1646)=6,1,0)</f>
        <v>0</v>
      </c>
      <c r="X1646">
        <f>IF(MONTH(A1646)=7,1,0)</f>
        <v>1</v>
      </c>
      <c r="Y1646">
        <f>IF(MONTH(A1646)=11,1,0)</f>
        <v>0</v>
      </c>
    </row>
    <row r="1647" spans="1:25">
      <c r="A1647" s="1">
        <v>42190</v>
      </c>
      <c r="B1647">
        <v>0</v>
      </c>
      <c r="C1647">
        <v>0</v>
      </c>
      <c r="D1647">
        <v>0</v>
      </c>
      <c r="E1647">
        <v>6</v>
      </c>
      <c r="F1647">
        <v>137.57500000000002</v>
      </c>
      <c r="G1647">
        <v>825.45</v>
      </c>
      <c r="H1647">
        <v>6</v>
      </c>
      <c r="I1647">
        <v>137.57500000000002</v>
      </c>
      <c r="J1647">
        <v>825.45</v>
      </c>
      <c r="K1647">
        <v>0</v>
      </c>
      <c r="L1647">
        <v>1646</v>
      </c>
      <c r="M1647">
        <f>IF(MONTH(A1647)=4,1,0)</f>
        <v>0</v>
      </c>
      <c r="N1647">
        <f>IF(MONTH(A1647)=8,1,0)</f>
        <v>0</v>
      </c>
      <c r="O1647">
        <f>IF(MONTH(A1647)=9,1,0)</f>
        <v>0</v>
      </c>
      <c r="P1647">
        <f>IF(MONTH(A1647)=10,1,0)</f>
        <v>0</v>
      </c>
      <c r="Q1647">
        <f>IF(MONTH(A1647)=12,1,0)</f>
        <v>0</v>
      </c>
      <c r="R1647">
        <f>IF(WEEKDAY(A1647)&gt;=6,1,0)</f>
        <v>0</v>
      </c>
      <c r="S1647">
        <v>392.2</v>
      </c>
      <c r="T1647">
        <f>IF(MONTH(A1647)=2,1,0)</f>
        <v>0</v>
      </c>
      <c r="U1647">
        <f>IF(MONTH(A1647)=3,1,0)</f>
        <v>0</v>
      </c>
      <c r="V1647">
        <f>IF(MONTH(A1647)=5,1,0)</f>
        <v>0</v>
      </c>
      <c r="W1647">
        <f>IF(MONTH(A1647)=6,1,0)</f>
        <v>0</v>
      </c>
      <c r="X1647">
        <f>IF(MONTH(A1647)=7,1,0)</f>
        <v>1</v>
      </c>
      <c r="Y1647">
        <f>IF(MONTH(A1647)=11,1,0)</f>
        <v>0</v>
      </c>
    </row>
    <row r="1648" spans="1:25">
      <c r="A1648" s="1">
        <v>42191</v>
      </c>
      <c r="B1648">
        <v>0</v>
      </c>
      <c r="C1648">
        <v>0</v>
      </c>
      <c r="D1648">
        <v>0</v>
      </c>
      <c r="E1648">
        <v>7</v>
      </c>
      <c r="F1648">
        <v>103.71428571428571</v>
      </c>
      <c r="G1648">
        <v>726</v>
      </c>
      <c r="H1648">
        <v>7</v>
      </c>
      <c r="I1648">
        <v>103.71428571428571</v>
      </c>
      <c r="J1648">
        <v>726</v>
      </c>
      <c r="K1648">
        <v>0</v>
      </c>
      <c r="L1648">
        <v>1647</v>
      </c>
      <c r="M1648">
        <f>IF(MONTH(A1648)=4,1,0)</f>
        <v>0</v>
      </c>
      <c r="N1648">
        <f>IF(MONTH(A1648)=8,1,0)</f>
        <v>0</v>
      </c>
      <c r="O1648">
        <f>IF(MONTH(A1648)=9,1,0)</f>
        <v>0</v>
      </c>
      <c r="P1648">
        <f>IF(MONTH(A1648)=10,1,0)</f>
        <v>0</v>
      </c>
      <c r="Q1648">
        <f>IF(MONTH(A1648)=12,1,0)</f>
        <v>0</v>
      </c>
      <c r="R1648">
        <f>IF(WEEKDAY(A1648)&gt;=6,1,0)</f>
        <v>0</v>
      </c>
      <c r="S1648">
        <v>825.45</v>
      </c>
      <c r="T1648">
        <f>IF(MONTH(A1648)=2,1,0)</f>
        <v>0</v>
      </c>
      <c r="U1648">
        <f>IF(MONTH(A1648)=3,1,0)</f>
        <v>0</v>
      </c>
      <c r="V1648">
        <f>IF(MONTH(A1648)=5,1,0)</f>
        <v>0</v>
      </c>
      <c r="W1648">
        <f>IF(MONTH(A1648)=6,1,0)</f>
        <v>0</v>
      </c>
      <c r="X1648">
        <f>IF(MONTH(A1648)=7,1,0)</f>
        <v>1</v>
      </c>
      <c r="Y1648">
        <f>IF(MONTH(A1648)=11,1,0)</f>
        <v>0</v>
      </c>
    </row>
    <row r="1649" spans="1:25">
      <c r="A1649" s="1">
        <v>42192</v>
      </c>
      <c r="B1649">
        <v>0</v>
      </c>
      <c r="C1649">
        <v>0</v>
      </c>
      <c r="D1649">
        <v>0</v>
      </c>
      <c r="E1649">
        <v>6</v>
      </c>
      <c r="F1649">
        <v>113.33333333333333</v>
      </c>
      <c r="G1649">
        <v>680</v>
      </c>
      <c r="H1649">
        <v>6</v>
      </c>
      <c r="I1649">
        <v>113.33333333333333</v>
      </c>
      <c r="J1649">
        <v>680</v>
      </c>
      <c r="K1649">
        <v>0</v>
      </c>
      <c r="L1649">
        <v>1648</v>
      </c>
      <c r="M1649">
        <f>IF(MONTH(A1649)=4,1,0)</f>
        <v>0</v>
      </c>
      <c r="N1649">
        <f>IF(MONTH(A1649)=8,1,0)</f>
        <v>0</v>
      </c>
      <c r="O1649">
        <f>IF(MONTH(A1649)=9,1,0)</f>
        <v>0</v>
      </c>
      <c r="P1649">
        <f>IF(MONTH(A1649)=10,1,0)</f>
        <v>0</v>
      </c>
      <c r="Q1649">
        <f>IF(MONTH(A1649)=12,1,0)</f>
        <v>0</v>
      </c>
      <c r="R1649">
        <f>IF(WEEKDAY(A1649)&gt;=6,1,0)</f>
        <v>0</v>
      </c>
      <c r="S1649">
        <v>726</v>
      </c>
      <c r="T1649">
        <f>IF(MONTH(A1649)=2,1,0)</f>
        <v>0</v>
      </c>
      <c r="U1649">
        <f>IF(MONTH(A1649)=3,1,0)</f>
        <v>0</v>
      </c>
      <c r="V1649">
        <f>IF(MONTH(A1649)=5,1,0)</f>
        <v>0</v>
      </c>
      <c r="W1649">
        <f>IF(MONTH(A1649)=6,1,0)</f>
        <v>0</v>
      </c>
      <c r="X1649">
        <f>IF(MONTH(A1649)=7,1,0)</f>
        <v>1</v>
      </c>
      <c r="Y1649">
        <f>IF(MONTH(A1649)=11,1,0)</f>
        <v>0</v>
      </c>
    </row>
    <row r="1650" spans="1:25">
      <c r="A1650" s="1">
        <v>42193</v>
      </c>
      <c r="B1650">
        <v>7</v>
      </c>
      <c r="C1650">
        <v>82</v>
      </c>
      <c r="D1650">
        <v>574</v>
      </c>
      <c r="E1650">
        <v>7</v>
      </c>
      <c r="F1650">
        <v>108.85714285714286</v>
      </c>
      <c r="G1650">
        <v>762</v>
      </c>
      <c r="H1650">
        <v>14</v>
      </c>
      <c r="I1650">
        <v>95.428571428571431</v>
      </c>
      <c r="J1650">
        <v>1336</v>
      </c>
      <c r="K1650">
        <v>0</v>
      </c>
      <c r="L1650">
        <v>1649</v>
      </c>
      <c r="M1650">
        <f>IF(MONTH(A1650)=4,1,0)</f>
        <v>0</v>
      </c>
      <c r="N1650">
        <f>IF(MONTH(A1650)=8,1,0)</f>
        <v>0</v>
      </c>
      <c r="O1650">
        <f>IF(MONTH(A1650)=9,1,0)</f>
        <v>0</v>
      </c>
      <c r="P1650">
        <f>IF(MONTH(A1650)=10,1,0)</f>
        <v>0</v>
      </c>
      <c r="Q1650">
        <f>IF(MONTH(A1650)=12,1,0)</f>
        <v>0</v>
      </c>
      <c r="R1650">
        <f>IF(WEEKDAY(A1650)&gt;=6,1,0)</f>
        <v>0</v>
      </c>
      <c r="S1650">
        <v>680</v>
      </c>
      <c r="T1650">
        <f>IF(MONTH(A1650)=2,1,0)</f>
        <v>0</v>
      </c>
      <c r="U1650">
        <f>IF(MONTH(A1650)=3,1,0)</f>
        <v>0</v>
      </c>
      <c r="V1650">
        <f>IF(MONTH(A1650)=5,1,0)</f>
        <v>0</v>
      </c>
      <c r="W1650">
        <f>IF(MONTH(A1650)=6,1,0)</f>
        <v>0</v>
      </c>
      <c r="X1650">
        <f>IF(MONTH(A1650)=7,1,0)</f>
        <v>1</v>
      </c>
      <c r="Y1650">
        <f>IF(MONTH(A1650)=11,1,0)</f>
        <v>0</v>
      </c>
    </row>
    <row r="1651" spans="1:25">
      <c r="A1651" s="1">
        <v>42194</v>
      </c>
      <c r="B1651">
        <v>2</v>
      </c>
      <c r="C1651">
        <v>144</v>
      </c>
      <c r="D1651">
        <v>288</v>
      </c>
      <c r="E1651">
        <v>3</v>
      </c>
      <c r="F1651">
        <v>97.666666666666671</v>
      </c>
      <c r="G1651">
        <v>293</v>
      </c>
      <c r="H1651">
        <v>5</v>
      </c>
      <c r="I1651">
        <v>116.2</v>
      </c>
      <c r="J1651">
        <v>581</v>
      </c>
      <c r="K1651">
        <v>0</v>
      </c>
      <c r="L1651">
        <v>1650</v>
      </c>
      <c r="M1651">
        <f>IF(MONTH(A1651)=4,1,0)</f>
        <v>0</v>
      </c>
      <c r="N1651">
        <f>IF(MONTH(A1651)=8,1,0)</f>
        <v>0</v>
      </c>
      <c r="O1651">
        <f>IF(MONTH(A1651)=9,1,0)</f>
        <v>0</v>
      </c>
      <c r="P1651">
        <f>IF(MONTH(A1651)=10,1,0)</f>
        <v>0</v>
      </c>
      <c r="Q1651">
        <f>IF(MONTH(A1651)=12,1,0)</f>
        <v>0</v>
      </c>
      <c r="R1651">
        <f>IF(WEEKDAY(A1651)&gt;=6,1,0)</f>
        <v>0</v>
      </c>
      <c r="S1651">
        <v>1336</v>
      </c>
      <c r="T1651">
        <f>IF(MONTH(A1651)=2,1,0)</f>
        <v>0</v>
      </c>
      <c r="U1651">
        <f>IF(MONTH(A1651)=3,1,0)</f>
        <v>0</v>
      </c>
      <c r="V1651">
        <f>IF(MONTH(A1651)=5,1,0)</f>
        <v>0</v>
      </c>
      <c r="W1651">
        <f>IF(MONTH(A1651)=6,1,0)</f>
        <v>0</v>
      </c>
      <c r="X1651">
        <f>IF(MONTH(A1651)=7,1,0)</f>
        <v>1</v>
      </c>
      <c r="Y1651">
        <f>IF(MONTH(A1651)=11,1,0)</f>
        <v>0</v>
      </c>
    </row>
    <row r="1652" spans="1:25">
      <c r="A1652" s="1">
        <v>42195</v>
      </c>
      <c r="B1652">
        <v>17</v>
      </c>
      <c r="C1652">
        <v>144</v>
      </c>
      <c r="D1652">
        <v>2448</v>
      </c>
      <c r="E1652">
        <v>1</v>
      </c>
      <c r="F1652">
        <v>82</v>
      </c>
      <c r="G1652">
        <v>82</v>
      </c>
      <c r="H1652">
        <v>18</v>
      </c>
      <c r="I1652">
        <v>140.55555555555554</v>
      </c>
      <c r="J1652">
        <v>2530</v>
      </c>
      <c r="K1652">
        <v>0</v>
      </c>
      <c r="L1652">
        <v>1651</v>
      </c>
      <c r="M1652">
        <f>IF(MONTH(A1652)=4,1,0)</f>
        <v>0</v>
      </c>
      <c r="N1652">
        <f>IF(MONTH(A1652)=8,1,0)</f>
        <v>0</v>
      </c>
      <c r="O1652">
        <f>IF(MONTH(A1652)=9,1,0)</f>
        <v>0</v>
      </c>
      <c r="P1652">
        <f>IF(MONTH(A1652)=10,1,0)</f>
        <v>0</v>
      </c>
      <c r="Q1652">
        <f>IF(MONTH(A1652)=12,1,0)</f>
        <v>0</v>
      </c>
      <c r="R1652">
        <f>IF(WEEKDAY(A1652)&gt;=6,1,0)</f>
        <v>1</v>
      </c>
      <c r="S1652">
        <v>581</v>
      </c>
      <c r="T1652">
        <f>IF(MONTH(A1652)=2,1,0)</f>
        <v>0</v>
      </c>
      <c r="U1652">
        <f>IF(MONTH(A1652)=3,1,0)</f>
        <v>0</v>
      </c>
      <c r="V1652">
        <f>IF(MONTH(A1652)=5,1,0)</f>
        <v>0</v>
      </c>
      <c r="W1652">
        <f>IF(MONTH(A1652)=6,1,0)</f>
        <v>0</v>
      </c>
      <c r="X1652">
        <f>IF(MONTH(A1652)=7,1,0)</f>
        <v>1</v>
      </c>
      <c r="Y1652">
        <f>IF(MONTH(A1652)=11,1,0)</f>
        <v>0</v>
      </c>
    </row>
    <row r="1653" spans="1:25">
      <c r="A1653" s="1">
        <v>42196</v>
      </c>
      <c r="B1653">
        <v>30</v>
      </c>
      <c r="C1653">
        <v>141.53333333333333</v>
      </c>
      <c r="D1653">
        <v>4246</v>
      </c>
      <c r="E1653">
        <v>4</v>
      </c>
      <c r="F1653">
        <v>97.412499999999994</v>
      </c>
      <c r="G1653">
        <v>389.65</v>
      </c>
      <c r="H1653">
        <v>34</v>
      </c>
      <c r="I1653">
        <v>136.34264705882353</v>
      </c>
      <c r="J1653">
        <v>4635.6499999999996</v>
      </c>
      <c r="K1653">
        <v>0</v>
      </c>
      <c r="L1653">
        <v>1652</v>
      </c>
      <c r="M1653">
        <f>IF(MONTH(A1653)=4,1,0)</f>
        <v>0</v>
      </c>
      <c r="N1653">
        <f>IF(MONTH(A1653)=8,1,0)</f>
        <v>0</v>
      </c>
      <c r="O1653">
        <f>IF(MONTH(A1653)=9,1,0)</f>
        <v>0</v>
      </c>
      <c r="P1653">
        <f>IF(MONTH(A1653)=10,1,0)</f>
        <v>0</v>
      </c>
      <c r="Q1653">
        <f>IF(MONTH(A1653)=12,1,0)</f>
        <v>0</v>
      </c>
      <c r="R1653">
        <f>IF(WEEKDAY(A1653)&gt;=6,1,0)</f>
        <v>1</v>
      </c>
      <c r="S1653">
        <v>2530</v>
      </c>
      <c r="T1653">
        <f>IF(MONTH(A1653)=2,1,0)</f>
        <v>0</v>
      </c>
      <c r="U1653">
        <f>IF(MONTH(A1653)=3,1,0)</f>
        <v>0</v>
      </c>
      <c r="V1653">
        <f>IF(MONTH(A1653)=5,1,0)</f>
        <v>0</v>
      </c>
      <c r="W1653">
        <f>IF(MONTH(A1653)=6,1,0)</f>
        <v>0</v>
      </c>
      <c r="X1653">
        <f>IF(MONTH(A1653)=7,1,0)</f>
        <v>1</v>
      </c>
      <c r="Y1653">
        <f>IF(MONTH(A1653)=11,1,0)</f>
        <v>0</v>
      </c>
    </row>
    <row r="1654" spans="1:25">
      <c r="A1654" s="1">
        <v>42197</v>
      </c>
      <c r="B1654">
        <v>48</v>
      </c>
      <c r="C1654">
        <v>119.625</v>
      </c>
      <c r="D1654">
        <v>5742</v>
      </c>
      <c r="E1654">
        <v>6</v>
      </c>
      <c r="F1654">
        <v>112.68333333333334</v>
      </c>
      <c r="G1654">
        <v>676.1</v>
      </c>
      <c r="H1654">
        <v>54</v>
      </c>
      <c r="I1654">
        <v>118.85370370370372</v>
      </c>
      <c r="J1654">
        <v>6418.1</v>
      </c>
      <c r="K1654">
        <v>0</v>
      </c>
      <c r="L1654">
        <v>1653</v>
      </c>
      <c r="M1654">
        <f>IF(MONTH(A1654)=4,1,0)</f>
        <v>0</v>
      </c>
      <c r="N1654">
        <f>IF(MONTH(A1654)=8,1,0)</f>
        <v>0</v>
      </c>
      <c r="O1654">
        <f>IF(MONTH(A1654)=9,1,0)</f>
        <v>0</v>
      </c>
      <c r="P1654">
        <f>IF(MONTH(A1654)=10,1,0)</f>
        <v>0</v>
      </c>
      <c r="Q1654">
        <f>IF(MONTH(A1654)=12,1,0)</f>
        <v>0</v>
      </c>
      <c r="R1654">
        <f>IF(WEEKDAY(A1654)&gt;=6,1,0)</f>
        <v>0</v>
      </c>
      <c r="S1654">
        <v>4635.6499999999996</v>
      </c>
      <c r="T1654">
        <f>IF(MONTH(A1654)=2,1,0)</f>
        <v>0</v>
      </c>
      <c r="U1654">
        <f>IF(MONTH(A1654)=3,1,0)</f>
        <v>0</v>
      </c>
      <c r="V1654">
        <f>IF(MONTH(A1654)=5,1,0)</f>
        <v>0</v>
      </c>
      <c r="W1654">
        <f>IF(MONTH(A1654)=6,1,0)</f>
        <v>0</v>
      </c>
      <c r="X1654">
        <f>IF(MONTH(A1654)=7,1,0)</f>
        <v>1</v>
      </c>
      <c r="Y1654">
        <f>IF(MONTH(A1654)=11,1,0)</f>
        <v>0</v>
      </c>
    </row>
    <row r="1655" spans="1:25">
      <c r="A1655" s="1">
        <v>42198</v>
      </c>
      <c r="B1655">
        <v>90</v>
      </c>
      <c r="C1655">
        <v>114.02222222222223</v>
      </c>
      <c r="D1655">
        <v>10262</v>
      </c>
      <c r="E1655">
        <v>5</v>
      </c>
      <c r="F1655">
        <v>104.8</v>
      </c>
      <c r="G1655">
        <v>524</v>
      </c>
      <c r="H1655">
        <v>95</v>
      </c>
      <c r="I1655">
        <v>113.53684210526316</v>
      </c>
      <c r="J1655">
        <v>10786</v>
      </c>
      <c r="K1655">
        <v>0</v>
      </c>
      <c r="L1655">
        <v>1654</v>
      </c>
      <c r="M1655">
        <f>IF(MONTH(A1655)=4,1,0)</f>
        <v>0</v>
      </c>
      <c r="N1655">
        <f>IF(MONTH(A1655)=8,1,0)</f>
        <v>0</v>
      </c>
      <c r="O1655">
        <f>IF(MONTH(A1655)=9,1,0)</f>
        <v>0</v>
      </c>
      <c r="P1655">
        <f>IF(MONTH(A1655)=10,1,0)</f>
        <v>0</v>
      </c>
      <c r="Q1655">
        <f>IF(MONTH(A1655)=12,1,0)</f>
        <v>0</v>
      </c>
      <c r="R1655">
        <f>IF(WEEKDAY(A1655)&gt;=6,1,0)</f>
        <v>0</v>
      </c>
      <c r="S1655">
        <v>6418.1</v>
      </c>
      <c r="T1655">
        <f>IF(MONTH(A1655)=2,1,0)</f>
        <v>0</v>
      </c>
      <c r="U1655">
        <f>IF(MONTH(A1655)=3,1,0)</f>
        <v>0</v>
      </c>
      <c r="V1655">
        <f>IF(MONTH(A1655)=5,1,0)</f>
        <v>0</v>
      </c>
      <c r="W1655">
        <f>IF(MONTH(A1655)=6,1,0)</f>
        <v>0</v>
      </c>
      <c r="X1655">
        <f>IF(MONTH(A1655)=7,1,0)</f>
        <v>1</v>
      </c>
      <c r="Y1655">
        <f>IF(MONTH(A1655)=11,1,0)</f>
        <v>0</v>
      </c>
    </row>
    <row r="1656" spans="1:25">
      <c r="A1656" s="1">
        <v>42199</v>
      </c>
      <c r="B1656">
        <v>94</v>
      </c>
      <c r="C1656">
        <v>112.14893617021276</v>
      </c>
      <c r="D1656">
        <v>10542</v>
      </c>
      <c r="E1656">
        <v>5</v>
      </c>
      <c r="F1656">
        <v>114.2</v>
      </c>
      <c r="G1656">
        <v>571</v>
      </c>
      <c r="H1656">
        <v>99</v>
      </c>
      <c r="I1656">
        <v>112.25252525252525</v>
      </c>
      <c r="J1656">
        <v>11113</v>
      </c>
      <c r="K1656">
        <v>0</v>
      </c>
      <c r="L1656">
        <v>1655</v>
      </c>
      <c r="M1656">
        <f>IF(MONTH(A1656)=4,1,0)</f>
        <v>0</v>
      </c>
      <c r="N1656">
        <f>IF(MONTH(A1656)=8,1,0)</f>
        <v>0</v>
      </c>
      <c r="O1656">
        <f>IF(MONTH(A1656)=9,1,0)</f>
        <v>0</v>
      </c>
      <c r="P1656">
        <f>IF(MONTH(A1656)=10,1,0)</f>
        <v>0</v>
      </c>
      <c r="Q1656">
        <f>IF(MONTH(A1656)=12,1,0)</f>
        <v>0</v>
      </c>
      <c r="R1656">
        <f>IF(WEEKDAY(A1656)&gt;=6,1,0)</f>
        <v>0</v>
      </c>
      <c r="S1656">
        <v>10786</v>
      </c>
      <c r="T1656">
        <f>IF(MONTH(A1656)=2,1,0)</f>
        <v>0</v>
      </c>
      <c r="U1656">
        <f>IF(MONTH(A1656)=3,1,0)</f>
        <v>0</v>
      </c>
      <c r="V1656">
        <f>IF(MONTH(A1656)=5,1,0)</f>
        <v>0</v>
      </c>
      <c r="W1656">
        <f>IF(MONTH(A1656)=6,1,0)</f>
        <v>0</v>
      </c>
      <c r="X1656">
        <f>IF(MONTH(A1656)=7,1,0)</f>
        <v>1</v>
      </c>
      <c r="Y1656">
        <f>IF(MONTH(A1656)=11,1,0)</f>
        <v>0</v>
      </c>
    </row>
    <row r="1657" spans="1:25">
      <c r="A1657" s="1">
        <v>42200</v>
      </c>
      <c r="B1657">
        <v>90</v>
      </c>
      <c r="C1657">
        <v>112.48888888888889</v>
      </c>
      <c r="D1657">
        <v>10124</v>
      </c>
      <c r="E1657">
        <v>9</v>
      </c>
      <c r="F1657">
        <v>117.77777777777777</v>
      </c>
      <c r="G1657">
        <v>1060</v>
      </c>
      <c r="H1657">
        <v>99</v>
      </c>
      <c r="I1657">
        <v>112.96969696969697</v>
      </c>
      <c r="J1657">
        <v>11184</v>
      </c>
      <c r="K1657">
        <v>0</v>
      </c>
      <c r="L1657">
        <v>1656</v>
      </c>
      <c r="M1657">
        <f>IF(MONTH(A1657)=4,1,0)</f>
        <v>0</v>
      </c>
      <c r="N1657">
        <f>IF(MONTH(A1657)=8,1,0)</f>
        <v>0</v>
      </c>
      <c r="O1657">
        <f>IF(MONTH(A1657)=9,1,0)</f>
        <v>0</v>
      </c>
      <c r="P1657">
        <f>IF(MONTH(A1657)=10,1,0)</f>
        <v>0</v>
      </c>
      <c r="Q1657">
        <f>IF(MONTH(A1657)=12,1,0)</f>
        <v>0</v>
      </c>
      <c r="R1657">
        <f>IF(WEEKDAY(A1657)&gt;=6,1,0)</f>
        <v>0</v>
      </c>
      <c r="S1657">
        <v>11113</v>
      </c>
      <c r="T1657">
        <f>IF(MONTH(A1657)=2,1,0)</f>
        <v>0</v>
      </c>
      <c r="U1657">
        <f>IF(MONTH(A1657)=3,1,0)</f>
        <v>0</v>
      </c>
      <c r="V1657">
        <f>IF(MONTH(A1657)=5,1,0)</f>
        <v>0</v>
      </c>
      <c r="W1657">
        <f>IF(MONTH(A1657)=6,1,0)</f>
        <v>0</v>
      </c>
      <c r="X1657">
        <f>IF(MONTH(A1657)=7,1,0)</f>
        <v>1</v>
      </c>
      <c r="Y1657">
        <f>IF(MONTH(A1657)=11,1,0)</f>
        <v>0</v>
      </c>
    </row>
    <row r="1658" spans="1:25">
      <c r="A1658" s="1">
        <v>42201</v>
      </c>
      <c r="B1658">
        <v>33</v>
      </c>
      <c r="C1658">
        <v>74.181818181818187</v>
      </c>
      <c r="D1658">
        <v>2448</v>
      </c>
      <c r="E1658">
        <v>3</v>
      </c>
      <c r="F1658">
        <v>126.66666666666667</v>
      </c>
      <c r="G1658">
        <v>380</v>
      </c>
      <c r="H1658">
        <v>36</v>
      </c>
      <c r="I1658">
        <v>78.555555555555557</v>
      </c>
      <c r="J1658">
        <v>2828</v>
      </c>
      <c r="K1658">
        <v>0</v>
      </c>
      <c r="L1658">
        <v>1657</v>
      </c>
      <c r="M1658">
        <f>IF(MONTH(A1658)=4,1,0)</f>
        <v>0</v>
      </c>
      <c r="N1658">
        <f>IF(MONTH(A1658)=8,1,0)</f>
        <v>0</v>
      </c>
      <c r="O1658">
        <f>IF(MONTH(A1658)=9,1,0)</f>
        <v>0</v>
      </c>
      <c r="P1658">
        <f>IF(MONTH(A1658)=10,1,0)</f>
        <v>0</v>
      </c>
      <c r="Q1658">
        <f>IF(MONTH(A1658)=12,1,0)</f>
        <v>0</v>
      </c>
      <c r="R1658">
        <f>IF(WEEKDAY(A1658)&gt;=6,1,0)</f>
        <v>0</v>
      </c>
      <c r="S1658">
        <v>11184</v>
      </c>
      <c r="T1658">
        <f>IF(MONTH(A1658)=2,1,0)</f>
        <v>0</v>
      </c>
      <c r="U1658">
        <f>IF(MONTH(A1658)=3,1,0)</f>
        <v>0</v>
      </c>
      <c r="V1658">
        <f>IF(MONTH(A1658)=5,1,0)</f>
        <v>0</v>
      </c>
      <c r="W1658">
        <f>IF(MONTH(A1658)=6,1,0)</f>
        <v>0</v>
      </c>
      <c r="X1658">
        <f>IF(MONTH(A1658)=7,1,0)</f>
        <v>1</v>
      </c>
      <c r="Y1658">
        <f>IF(MONTH(A1658)=11,1,0)</f>
        <v>0</v>
      </c>
    </row>
    <row r="1659" spans="1:25">
      <c r="A1659" s="1">
        <v>42202</v>
      </c>
      <c r="B1659">
        <v>4</v>
      </c>
      <c r="C1659">
        <v>110.75</v>
      </c>
      <c r="D1659">
        <v>443</v>
      </c>
      <c r="E1659">
        <v>9</v>
      </c>
      <c r="F1659">
        <v>141.93333333333334</v>
      </c>
      <c r="G1659">
        <v>1277.4000000000001</v>
      </c>
      <c r="H1659">
        <v>13</v>
      </c>
      <c r="I1659">
        <v>132.33846153846156</v>
      </c>
      <c r="J1659">
        <v>1720.4</v>
      </c>
      <c r="K1659">
        <v>0</v>
      </c>
      <c r="L1659">
        <v>1658</v>
      </c>
      <c r="M1659">
        <f>IF(MONTH(A1659)=4,1,0)</f>
        <v>0</v>
      </c>
      <c r="N1659">
        <f>IF(MONTH(A1659)=8,1,0)</f>
        <v>0</v>
      </c>
      <c r="O1659">
        <f>IF(MONTH(A1659)=9,1,0)</f>
        <v>0</v>
      </c>
      <c r="P1659">
        <f>IF(MONTH(A1659)=10,1,0)</f>
        <v>0</v>
      </c>
      <c r="Q1659">
        <f>IF(MONTH(A1659)=12,1,0)</f>
        <v>0</v>
      </c>
      <c r="R1659">
        <f>IF(WEEKDAY(A1659)&gt;=6,1,0)</f>
        <v>1</v>
      </c>
      <c r="S1659">
        <v>2828</v>
      </c>
      <c r="T1659">
        <f>IF(MONTH(A1659)=2,1,0)</f>
        <v>0</v>
      </c>
      <c r="U1659">
        <f>IF(MONTH(A1659)=3,1,0)</f>
        <v>0</v>
      </c>
      <c r="V1659">
        <f>IF(MONTH(A1659)=5,1,0)</f>
        <v>0</v>
      </c>
      <c r="W1659">
        <f>IF(MONTH(A1659)=6,1,0)</f>
        <v>0</v>
      </c>
      <c r="X1659">
        <f>IF(MONTH(A1659)=7,1,0)</f>
        <v>1</v>
      </c>
      <c r="Y1659">
        <f>IF(MONTH(A1659)=11,1,0)</f>
        <v>0</v>
      </c>
    </row>
    <row r="1660" spans="1:25">
      <c r="A1660" s="1">
        <v>42203</v>
      </c>
      <c r="B1660">
        <v>19</v>
      </c>
      <c r="C1660">
        <v>145.36842105263159</v>
      </c>
      <c r="D1660">
        <v>2762</v>
      </c>
      <c r="E1660">
        <v>12</v>
      </c>
      <c r="F1660">
        <v>151.875</v>
      </c>
      <c r="G1660">
        <v>1822.5</v>
      </c>
      <c r="H1660">
        <v>31</v>
      </c>
      <c r="I1660">
        <v>147.88709677419354</v>
      </c>
      <c r="J1660">
        <v>4584.5</v>
      </c>
      <c r="K1660">
        <v>0</v>
      </c>
      <c r="L1660">
        <v>1659</v>
      </c>
      <c r="M1660">
        <f>IF(MONTH(A1660)=4,1,0)</f>
        <v>0</v>
      </c>
      <c r="N1660">
        <f>IF(MONTH(A1660)=8,1,0)</f>
        <v>0</v>
      </c>
      <c r="O1660">
        <f>IF(MONTH(A1660)=9,1,0)</f>
        <v>0</v>
      </c>
      <c r="P1660">
        <f>IF(MONTH(A1660)=10,1,0)</f>
        <v>0</v>
      </c>
      <c r="Q1660">
        <f>IF(MONTH(A1660)=12,1,0)</f>
        <v>0</v>
      </c>
      <c r="R1660">
        <f>IF(WEEKDAY(A1660)&gt;=6,1,0)</f>
        <v>1</v>
      </c>
      <c r="S1660">
        <v>1720.4</v>
      </c>
      <c r="T1660">
        <f>IF(MONTH(A1660)=2,1,0)</f>
        <v>0</v>
      </c>
      <c r="U1660">
        <f>IF(MONTH(A1660)=3,1,0)</f>
        <v>0</v>
      </c>
      <c r="V1660">
        <f>IF(MONTH(A1660)=5,1,0)</f>
        <v>0</v>
      </c>
      <c r="W1660">
        <f>IF(MONTH(A1660)=6,1,0)</f>
        <v>0</v>
      </c>
      <c r="X1660">
        <f>IF(MONTH(A1660)=7,1,0)</f>
        <v>1</v>
      </c>
      <c r="Y1660">
        <f>IF(MONTH(A1660)=11,1,0)</f>
        <v>0</v>
      </c>
    </row>
    <row r="1661" spans="1:25">
      <c r="A1661" s="1">
        <v>42204</v>
      </c>
      <c r="B1661">
        <v>92</v>
      </c>
      <c r="C1661">
        <v>149.21739130434781</v>
      </c>
      <c r="D1661">
        <v>13728</v>
      </c>
      <c r="E1661">
        <v>0</v>
      </c>
      <c r="F1661">
        <v>0</v>
      </c>
      <c r="G1661">
        <v>0</v>
      </c>
      <c r="H1661">
        <v>92</v>
      </c>
      <c r="I1661">
        <v>149.21739130434781</v>
      </c>
      <c r="J1661">
        <v>13728</v>
      </c>
      <c r="K1661">
        <v>0</v>
      </c>
      <c r="L1661">
        <v>1660</v>
      </c>
      <c r="M1661">
        <f>IF(MONTH(A1661)=4,1,0)</f>
        <v>0</v>
      </c>
      <c r="N1661">
        <f>IF(MONTH(A1661)=8,1,0)</f>
        <v>0</v>
      </c>
      <c r="O1661">
        <f>IF(MONTH(A1661)=9,1,0)</f>
        <v>0</v>
      </c>
      <c r="P1661">
        <f>IF(MONTH(A1661)=10,1,0)</f>
        <v>0</v>
      </c>
      <c r="Q1661">
        <f>IF(MONTH(A1661)=12,1,0)</f>
        <v>0</v>
      </c>
      <c r="R1661">
        <f>IF(WEEKDAY(A1661)&gt;=6,1,0)</f>
        <v>0</v>
      </c>
      <c r="S1661">
        <v>4584.5</v>
      </c>
      <c r="T1661">
        <f>IF(MONTH(A1661)=2,1,0)</f>
        <v>0</v>
      </c>
      <c r="U1661">
        <f>IF(MONTH(A1661)=3,1,0)</f>
        <v>0</v>
      </c>
      <c r="V1661">
        <f>IF(MONTH(A1661)=5,1,0)</f>
        <v>0</v>
      </c>
      <c r="W1661">
        <f>IF(MONTH(A1661)=6,1,0)</f>
        <v>0</v>
      </c>
      <c r="X1661">
        <f>IF(MONTH(A1661)=7,1,0)</f>
        <v>1</v>
      </c>
      <c r="Y1661">
        <f>IF(MONTH(A1661)=11,1,0)</f>
        <v>0</v>
      </c>
    </row>
    <row r="1662" spans="1:25">
      <c r="A1662" s="1">
        <v>42205</v>
      </c>
      <c r="B1662">
        <v>94</v>
      </c>
      <c r="C1662">
        <v>149</v>
      </c>
      <c r="D1662">
        <v>14006</v>
      </c>
      <c r="E1662">
        <v>0</v>
      </c>
      <c r="F1662">
        <v>0</v>
      </c>
      <c r="G1662">
        <v>0</v>
      </c>
      <c r="H1662">
        <v>94</v>
      </c>
      <c r="I1662">
        <v>149</v>
      </c>
      <c r="J1662">
        <v>14006</v>
      </c>
      <c r="K1662">
        <v>0</v>
      </c>
      <c r="L1662">
        <v>1661</v>
      </c>
      <c r="M1662">
        <f>IF(MONTH(A1662)=4,1,0)</f>
        <v>0</v>
      </c>
      <c r="N1662">
        <f>IF(MONTH(A1662)=8,1,0)</f>
        <v>0</v>
      </c>
      <c r="O1662">
        <f>IF(MONTH(A1662)=9,1,0)</f>
        <v>0</v>
      </c>
      <c r="P1662">
        <f>IF(MONTH(A1662)=10,1,0)</f>
        <v>0</v>
      </c>
      <c r="Q1662">
        <f>IF(MONTH(A1662)=12,1,0)</f>
        <v>0</v>
      </c>
      <c r="R1662">
        <f>IF(WEEKDAY(A1662)&gt;=6,1,0)</f>
        <v>0</v>
      </c>
      <c r="S1662">
        <v>13728</v>
      </c>
      <c r="T1662">
        <f>IF(MONTH(A1662)=2,1,0)</f>
        <v>0</v>
      </c>
      <c r="U1662">
        <f>IF(MONTH(A1662)=3,1,0)</f>
        <v>0</v>
      </c>
      <c r="V1662">
        <f>IF(MONTH(A1662)=5,1,0)</f>
        <v>0</v>
      </c>
      <c r="W1662">
        <f>IF(MONTH(A1662)=6,1,0)</f>
        <v>0</v>
      </c>
      <c r="X1662">
        <f>IF(MONTH(A1662)=7,1,0)</f>
        <v>1</v>
      </c>
      <c r="Y1662">
        <f>IF(MONTH(A1662)=11,1,0)</f>
        <v>0</v>
      </c>
    </row>
    <row r="1663" spans="1:25">
      <c r="A1663" s="1">
        <v>42206</v>
      </c>
      <c r="B1663">
        <v>92</v>
      </c>
      <c r="C1663">
        <v>149</v>
      </c>
      <c r="D1663">
        <v>13708</v>
      </c>
      <c r="E1663">
        <v>2</v>
      </c>
      <c r="F1663">
        <v>82</v>
      </c>
      <c r="G1663">
        <v>164</v>
      </c>
      <c r="H1663">
        <v>94</v>
      </c>
      <c r="I1663">
        <v>147.57446808510639</v>
      </c>
      <c r="J1663">
        <v>13872</v>
      </c>
      <c r="K1663">
        <v>0</v>
      </c>
      <c r="L1663">
        <v>1662</v>
      </c>
      <c r="M1663">
        <f>IF(MONTH(A1663)=4,1,0)</f>
        <v>0</v>
      </c>
      <c r="N1663">
        <f>IF(MONTH(A1663)=8,1,0)</f>
        <v>0</v>
      </c>
      <c r="O1663">
        <f>IF(MONTH(A1663)=9,1,0)</f>
        <v>0</v>
      </c>
      <c r="P1663">
        <f>IF(MONTH(A1663)=10,1,0)</f>
        <v>0</v>
      </c>
      <c r="Q1663">
        <f>IF(MONTH(A1663)=12,1,0)</f>
        <v>0</v>
      </c>
      <c r="R1663">
        <f>IF(WEEKDAY(A1663)&gt;=6,1,0)</f>
        <v>0</v>
      </c>
      <c r="S1663">
        <v>14006</v>
      </c>
      <c r="T1663">
        <f>IF(MONTH(A1663)=2,1,0)</f>
        <v>0</v>
      </c>
      <c r="U1663">
        <f>IF(MONTH(A1663)=3,1,0)</f>
        <v>0</v>
      </c>
      <c r="V1663">
        <f>IF(MONTH(A1663)=5,1,0)</f>
        <v>0</v>
      </c>
      <c r="W1663">
        <f>IF(MONTH(A1663)=6,1,0)</f>
        <v>0</v>
      </c>
      <c r="X1663">
        <f>IF(MONTH(A1663)=7,1,0)</f>
        <v>1</v>
      </c>
      <c r="Y1663">
        <f>IF(MONTH(A1663)=11,1,0)</f>
        <v>0</v>
      </c>
    </row>
    <row r="1664" spans="1:25">
      <c r="A1664" s="1">
        <v>42207</v>
      </c>
      <c r="B1664">
        <v>64</v>
      </c>
      <c r="C1664">
        <v>147.15625</v>
      </c>
      <c r="D1664">
        <v>9418</v>
      </c>
      <c r="E1664">
        <v>8</v>
      </c>
      <c r="F1664">
        <v>111.7625</v>
      </c>
      <c r="G1664">
        <v>894.1</v>
      </c>
      <c r="H1664">
        <v>72</v>
      </c>
      <c r="I1664">
        <v>143.22361111111113</v>
      </c>
      <c r="J1664">
        <v>10312.1</v>
      </c>
      <c r="K1664">
        <v>0</v>
      </c>
      <c r="L1664">
        <v>1663</v>
      </c>
      <c r="M1664">
        <f>IF(MONTH(A1664)=4,1,0)</f>
        <v>0</v>
      </c>
      <c r="N1664">
        <f>IF(MONTH(A1664)=8,1,0)</f>
        <v>0</v>
      </c>
      <c r="O1664">
        <f>IF(MONTH(A1664)=9,1,0)</f>
        <v>0</v>
      </c>
      <c r="P1664">
        <f>IF(MONTH(A1664)=10,1,0)</f>
        <v>0</v>
      </c>
      <c r="Q1664">
        <f>IF(MONTH(A1664)=12,1,0)</f>
        <v>0</v>
      </c>
      <c r="R1664">
        <f>IF(WEEKDAY(A1664)&gt;=6,1,0)</f>
        <v>0</v>
      </c>
      <c r="S1664">
        <v>13872</v>
      </c>
      <c r="T1664">
        <f>IF(MONTH(A1664)=2,1,0)</f>
        <v>0</v>
      </c>
      <c r="U1664">
        <f>IF(MONTH(A1664)=3,1,0)</f>
        <v>0</v>
      </c>
      <c r="V1664">
        <f>IF(MONTH(A1664)=5,1,0)</f>
        <v>0</v>
      </c>
      <c r="W1664">
        <f>IF(MONTH(A1664)=6,1,0)</f>
        <v>0</v>
      </c>
      <c r="X1664">
        <f>IF(MONTH(A1664)=7,1,0)</f>
        <v>1</v>
      </c>
      <c r="Y1664">
        <f>IF(MONTH(A1664)=11,1,0)</f>
        <v>0</v>
      </c>
    </row>
    <row r="1665" spans="1:25">
      <c r="A1665" s="1">
        <v>42208</v>
      </c>
      <c r="B1665">
        <v>69</v>
      </c>
      <c r="C1665">
        <v>146.81594202898549</v>
      </c>
      <c r="D1665">
        <v>10130.299999999999</v>
      </c>
      <c r="E1665">
        <v>7</v>
      </c>
      <c r="F1665">
        <v>144.14285714285714</v>
      </c>
      <c r="G1665">
        <v>1009</v>
      </c>
      <c r="H1665">
        <v>76</v>
      </c>
      <c r="I1665">
        <v>146.56973684210524</v>
      </c>
      <c r="J1665">
        <v>11139.3</v>
      </c>
      <c r="K1665">
        <v>0</v>
      </c>
      <c r="L1665">
        <v>1664</v>
      </c>
      <c r="M1665">
        <f>IF(MONTH(A1665)=4,1,0)</f>
        <v>0</v>
      </c>
      <c r="N1665">
        <f>IF(MONTH(A1665)=8,1,0)</f>
        <v>0</v>
      </c>
      <c r="O1665">
        <f>IF(MONTH(A1665)=9,1,0)</f>
        <v>0</v>
      </c>
      <c r="P1665">
        <f>IF(MONTH(A1665)=10,1,0)</f>
        <v>0</v>
      </c>
      <c r="Q1665">
        <f>IF(MONTH(A1665)=12,1,0)</f>
        <v>0</v>
      </c>
      <c r="R1665">
        <f>IF(WEEKDAY(A1665)&gt;=6,1,0)</f>
        <v>0</v>
      </c>
      <c r="S1665">
        <v>10312.1</v>
      </c>
      <c r="T1665">
        <f>IF(MONTH(A1665)=2,1,0)</f>
        <v>0</v>
      </c>
      <c r="U1665">
        <f>IF(MONTH(A1665)=3,1,0)</f>
        <v>0</v>
      </c>
      <c r="V1665">
        <f>IF(MONTH(A1665)=5,1,0)</f>
        <v>0</v>
      </c>
      <c r="W1665">
        <f>IF(MONTH(A1665)=6,1,0)</f>
        <v>0</v>
      </c>
      <c r="X1665">
        <f>IF(MONTH(A1665)=7,1,0)</f>
        <v>1</v>
      </c>
      <c r="Y1665">
        <f>IF(MONTH(A1665)=11,1,0)</f>
        <v>0</v>
      </c>
    </row>
    <row r="1666" spans="1:25">
      <c r="A1666" s="1">
        <v>42209</v>
      </c>
      <c r="B1666">
        <v>8</v>
      </c>
      <c r="C1666">
        <v>149</v>
      </c>
      <c r="D1666">
        <v>1192</v>
      </c>
      <c r="E1666">
        <v>9</v>
      </c>
      <c r="F1666">
        <v>147.19444444444446</v>
      </c>
      <c r="G1666">
        <v>1324.75</v>
      </c>
      <c r="H1666">
        <v>17</v>
      </c>
      <c r="I1666">
        <v>148.04411764705881</v>
      </c>
      <c r="J1666">
        <v>2516.75</v>
      </c>
      <c r="K1666">
        <v>0</v>
      </c>
      <c r="L1666">
        <v>1665</v>
      </c>
      <c r="M1666">
        <f>IF(MONTH(A1666)=4,1,0)</f>
        <v>0</v>
      </c>
      <c r="N1666">
        <f>IF(MONTH(A1666)=8,1,0)</f>
        <v>0</v>
      </c>
      <c r="O1666">
        <f>IF(MONTH(A1666)=9,1,0)</f>
        <v>0</v>
      </c>
      <c r="P1666">
        <f>IF(MONTH(A1666)=10,1,0)</f>
        <v>0</v>
      </c>
      <c r="Q1666">
        <f>IF(MONTH(A1666)=12,1,0)</f>
        <v>0</v>
      </c>
      <c r="R1666">
        <f>IF(WEEKDAY(A1666)&gt;=6,1,0)</f>
        <v>1</v>
      </c>
      <c r="S1666">
        <v>11139.3</v>
      </c>
      <c r="T1666">
        <f>IF(MONTH(A1666)=2,1,0)</f>
        <v>0</v>
      </c>
      <c r="U1666">
        <f>IF(MONTH(A1666)=3,1,0)</f>
        <v>0</v>
      </c>
      <c r="V1666">
        <f>IF(MONTH(A1666)=5,1,0)</f>
        <v>0</v>
      </c>
      <c r="W1666">
        <f>IF(MONTH(A1666)=6,1,0)</f>
        <v>0</v>
      </c>
      <c r="X1666">
        <f>IF(MONTH(A1666)=7,1,0)</f>
        <v>1</v>
      </c>
      <c r="Y1666">
        <f>IF(MONTH(A1666)=11,1,0)</f>
        <v>0</v>
      </c>
    </row>
    <row r="1667" spans="1:25">
      <c r="A1667" s="1">
        <v>42210</v>
      </c>
      <c r="B1667">
        <v>4</v>
      </c>
      <c r="C1667">
        <v>149</v>
      </c>
      <c r="D1667">
        <v>596</v>
      </c>
      <c r="E1667">
        <v>8</v>
      </c>
      <c r="F1667">
        <v>144.34375</v>
      </c>
      <c r="G1667">
        <v>1154.75</v>
      </c>
      <c r="H1667">
        <v>12</v>
      </c>
      <c r="I1667">
        <v>145.89583333333334</v>
      </c>
      <c r="J1667">
        <v>1750.75</v>
      </c>
      <c r="K1667">
        <v>0</v>
      </c>
      <c r="L1667">
        <v>1666</v>
      </c>
      <c r="M1667">
        <f>IF(MONTH(A1667)=4,1,0)</f>
        <v>0</v>
      </c>
      <c r="N1667">
        <f>IF(MONTH(A1667)=8,1,0)</f>
        <v>0</v>
      </c>
      <c r="O1667">
        <f>IF(MONTH(A1667)=9,1,0)</f>
        <v>0</v>
      </c>
      <c r="P1667">
        <f>IF(MONTH(A1667)=10,1,0)</f>
        <v>0</v>
      </c>
      <c r="Q1667">
        <f>IF(MONTH(A1667)=12,1,0)</f>
        <v>0</v>
      </c>
      <c r="R1667">
        <f>IF(WEEKDAY(A1667)&gt;=6,1,0)</f>
        <v>1</v>
      </c>
      <c r="S1667">
        <v>2516.75</v>
      </c>
      <c r="T1667">
        <f>IF(MONTH(A1667)=2,1,0)</f>
        <v>0</v>
      </c>
      <c r="U1667">
        <f>IF(MONTH(A1667)=3,1,0)</f>
        <v>0</v>
      </c>
      <c r="V1667">
        <f>IF(MONTH(A1667)=5,1,0)</f>
        <v>0</v>
      </c>
      <c r="W1667">
        <f>IF(MONTH(A1667)=6,1,0)</f>
        <v>0</v>
      </c>
      <c r="X1667">
        <f>IF(MONTH(A1667)=7,1,0)</f>
        <v>1</v>
      </c>
      <c r="Y1667">
        <f>IF(MONTH(A1667)=11,1,0)</f>
        <v>0</v>
      </c>
    </row>
    <row r="1668" spans="1:25">
      <c r="A1668" s="1">
        <v>42211</v>
      </c>
      <c r="B1668">
        <v>39</v>
      </c>
      <c r="C1668">
        <v>110.38461538461539</v>
      </c>
      <c r="D1668">
        <v>4305</v>
      </c>
      <c r="E1668">
        <v>8</v>
      </c>
      <c r="F1668">
        <v>125.5</v>
      </c>
      <c r="G1668">
        <v>1004</v>
      </c>
      <c r="H1668">
        <v>47</v>
      </c>
      <c r="I1668">
        <v>112.95744680851064</v>
      </c>
      <c r="J1668">
        <v>5309</v>
      </c>
      <c r="K1668">
        <v>0</v>
      </c>
      <c r="L1668">
        <v>1667</v>
      </c>
      <c r="M1668">
        <f>IF(MONTH(A1668)=4,1,0)</f>
        <v>0</v>
      </c>
      <c r="N1668">
        <f>IF(MONTH(A1668)=8,1,0)</f>
        <v>0</v>
      </c>
      <c r="O1668">
        <f>IF(MONTH(A1668)=9,1,0)</f>
        <v>0</v>
      </c>
      <c r="P1668">
        <f>IF(MONTH(A1668)=10,1,0)</f>
        <v>0</v>
      </c>
      <c r="Q1668">
        <f>IF(MONTH(A1668)=12,1,0)</f>
        <v>0</v>
      </c>
      <c r="R1668">
        <f>IF(WEEKDAY(A1668)&gt;=6,1,0)</f>
        <v>0</v>
      </c>
      <c r="S1668">
        <v>1750.75</v>
      </c>
      <c r="T1668">
        <f>IF(MONTH(A1668)=2,1,0)</f>
        <v>0</v>
      </c>
      <c r="U1668">
        <f>IF(MONTH(A1668)=3,1,0)</f>
        <v>0</v>
      </c>
      <c r="V1668">
        <f>IF(MONTH(A1668)=5,1,0)</f>
        <v>0</v>
      </c>
      <c r="W1668">
        <f>IF(MONTH(A1668)=6,1,0)</f>
        <v>0</v>
      </c>
      <c r="X1668">
        <f>IF(MONTH(A1668)=7,1,0)</f>
        <v>1</v>
      </c>
      <c r="Y1668">
        <f>IF(MONTH(A1668)=11,1,0)</f>
        <v>0</v>
      </c>
    </row>
    <row r="1669" spans="1:25">
      <c r="A1669" s="1">
        <v>42212</v>
      </c>
      <c r="B1669">
        <v>49</v>
      </c>
      <c r="C1669">
        <v>115.32653061224489</v>
      </c>
      <c r="D1669">
        <v>5651</v>
      </c>
      <c r="E1669">
        <v>16</v>
      </c>
      <c r="F1669">
        <v>123.13124999999999</v>
      </c>
      <c r="G1669">
        <v>1970.1</v>
      </c>
      <c r="H1669">
        <v>65</v>
      </c>
      <c r="I1669">
        <v>117.24769230769232</v>
      </c>
      <c r="J1669">
        <v>7621.1</v>
      </c>
      <c r="K1669">
        <v>0</v>
      </c>
      <c r="L1669">
        <v>1668</v>
      </c>
      <c r="M1669">
        <f>IF(MONTH(A1669)=4,1,0)</f>
        <v>0</v>
      </c>
      <c r="N1669">
        <f>IF(MONTH(A1669)=8,1,0)</f>
        <v>0</v>
      </c>
      <c r="O1669">
        <f>IF(MONTH(A1669)=9,1,0)</f>
        <v>0</v>
      </c>
      <c r="P1669">
        <f>IF(MONTH(A1669)=10,1,0)</f>
        <v>0</v>
      </c>
      <c r="Q1669">
        <f>IF(MONTH(A1669)=12,1,0)</f>
        <v>0</v>
      </c>
      <c r="R1669">
        <f>IF(WEEKDAY(A1669)&gt;=6,1,0)</f>
        <v>0</v>
      </c>
      <c r="S1669">
        <v>5309</v>
      </c>
      <c r="T1669">
        <f>IF(MONTH(A1669)=2,1,0)</f>
        <v>0</v>
      </c>
      <c r="U1669">
        <f>IF(MONTH(A1669)=3,1,0)</f>
        <v>0</v>
      </c>
      <c r="V1669">
        <f>IF(MONTH(A1669)=5,1,0)</f>
        <v>0</v>
      </c>
      <c r="W1669">
        <f>IF(MONTH(A1669)=6,1,0)</f>
        <v>0</v>
      </c>
      <c r="X1669">
        <f>IF(MONTH(A1669)=7,1,0)</f>
        <v>1</v>
      </c>
      <c r="Y1669">
        <f>IF(MONTH(A1669)=11,1,0)</f>
        <v>0</v>
      </c>
    </row>
    <row r="1670" spans="1:25">
      <c r="A1670" s="1">
        <v>42213</v>
      </c>
      <c r="B1670">
        <v>60</v>
      </c>
      <c r="C1670">
        <v>123.33333333333333</v>
      </c>
      <c r="D1670">
        <v>7400</v>
      </c>
      <c r="E1670">
        <v>33</v>
      </c>
      <c r="F1670">
        <v>120.61818181818182</v>
      </c>
      <c r="G1670">
        <v>3980.4</v>
      </c>
      <c r="H1670">
        <v>93</v>
      </c>
      <c r="I1670">
        <v>122.36989247311827</v>
      </c>
      <c r="J1670">
        <v>11380.4</v>
      </c>
      <c r="K1670">
        <v>0</v>
      </c>
      <c r="L1670">
        <v>1669</v>
      </c>
      <c r="M1670">
        <f>IF(MONTH(A1670)=4,1,0)</f>
        <v>0</v>
      </c>
      <c r="N1670">
        <f>IF(MONTH(A1670)=8,1,0)</f>
        <v>0</v>
      </c>
      <c r="O1670">
        <f>IF(MONTH(A1670)=9,1,0)</f>
        <v>0</v>
      </c>
      <c r="P1670">
        <f>IF(MONTH(A1670)=10,1,0)</f>
        <v>0</v>
      </c>
      <c r="Q1670">
        <f>IF(MONTH(A1670)=12,1,0)</f>
        <v>0</v>
      </c>
      <c r="R1670">
        <f>IF(WEEKDAY(A1670)&gt;=6,1,0)</f>
        <v>0</v>
      </c>
      <c r="S1670">
        <v>7621.1</v>
      </c>
      <c r="T1670">
        <f>IF(MONTH(A1670)=2,1,0)</f>
        <v>0</v>
      </c>
      <c r="U1670">
        <f>IF(MONTH(A1670)=3,1,0)</f>
        <v>0</v>
      </c>
      <c r="V1670">
        <f>IF(MONTH(A1670)=5,1,0)</f>
        <v>0</v>
      </c>
      <c r="W1670">
        <f>IF(MONTH(A1670)=6,1,0)</f>
        <v>0</v>
      </c>
      <c r="X1670">
        <f>IF(MONTH(A1670)=7,1,0)</f>
        <v>1</v>
      </c>
      <c r="Y1670">
        <f>IF(MONTH(A1670)=11,1,0)</f>
        <v>0</v>
      </c>
    </row>
    <row r="1671" spans="1:25">
      <c r="A1671" s="1">
        <v>42214</v>
      </c>
      <c r="B1671">
        <v>58</v>
      </c>
      <c r="C1671">
        <v>111.53448275862068</v>
      </c>
      <c r="D1671">
        <v>6469</v>
      </c>
      <c r="E1671">
        <v>39</v>
      </c>
      <c r="F1671">
        <v>115.72820512820512</v>
      </c>
      <c r="G1671">
        <v>4513.3999999999996</v>
      </c>
      <c r="H1671">
        <v>97</v>
      </c>
      <c r="I1671">
        <v>113.22061855670103</v>
      </c>
      <c r="J1671">
        <v>10982.4</v>
      </c>
      <c r="K1671">
        <v>0</v>
      </c>
      <c r="L1671">
        <v>1670</v>
      </c>
      <c r="M1671">
        <f>IF(MONTH(A1671)=4,1,0)</f>
        <v>0</v>
      </c>
      <c r="N1671">
        <f>IF(MONTH(A1671)=8,1,0)</f>
        <v>0</v>
      </c>
      <c r="O1671">
        <f>IF(MONTH(A1671)=9,1,0)</f>
        <v>0</v>
      </c>
      <c r="P1671">
        <f>IF(MONTH(A1671)=10,1,0)</f>
        <v>0</v>
      </c>
      <c r="Q1671">
        <f>IF(MONTH(A1671)=12,1,0)</f>
        <v>0</v>
      </c>
      <c r="R1671">
        <f>IF(WEEKDAY(A1671)&gt;=6,1,0)</f>
        <v>0</v>
      </c>
      <c r="S1671">
        <v>11380.4</v>
      </c>
      <c r="T1671">
        <f>IF(MONTH(A1671)=2,1,0)</f>
        <v>0</v>
      </c>
      <c r="U1671">
        <f>IF(MONTH(A1671)=3,1,0)</f>
        <v>0</v>
      </c>
      <c r="V1671">
        <f>IF(MONTH(A1671)=5,1,0)</f>
        <v>0</v>
      </c>
      <c r="W1671">
        <f>IF(MONTH(A1671)=6,1,0)</f>
        <v>0</v>
      </c>
      <c r="X1671">
        <f>IF(MONTH(A1671)=7,1,0)</f>
        <v>1</v>
      </c>
      <c r="Y1671">
        <f>IF(MONTH(A1671)=11,1,0)</f>
        <v>0</v>
      </c>
    </row>
    <row r="1672" spans="1:25">
      <c r="A1672" s="1">
        <v>42215</v>
      </c>
      <c r="B1672">
        <v>48</v>
      </c>
      <c r="C1672">
        <v>119.60416666666667</v>
      </c>
      <c r="D1672">
        <v>5741</v>
      </c>
      <c r="E1672">
        <v>18</v>
      </c>
      <c r="F1672">
        <v>135.62222222222221</v>
      </c>
      <c r="G1672">
        <v>2441.1999999999998</v>
      </c>
      <c r="H1672">
        <v>66</v>
      </c>
      <c r="I1672">
        <v>123.97272727272727</v>
      </c>
      <c r="J1672">
        <v>8182.2</v>
      </c>
      <c r="K1672">
        <v>0</v>
      </c>
      <c r="L1672">
        <v>1671</v>
      </c>
      <c r="M1672">
        <f>IF(MONTH(A1672)=4,1,0)</f>
        <v>0</v>
      </c>
      <c r="N1672">
        <f>IF(MONTH(A1672)=8,1,0)</f>
        <v>0</v>
      </c>
      <c r="O1672">
        <f>IF(MONTH(A1672)=9,1,0)</f>
        <v>0</v>
      </c>
      <c r="P1672">
        <f>IF(MONTH(A1672)=10,1,0)</f>
        <v>0</v>
      </c>
      <c r="Q1672">
        <f>IF(MONTH(A1672)=12,1,0)</f>
        <v>0</v>
      </c>
      <c r="R1672">
        <f>IF(WEEKDAY(A1672)&gt;=6,1,0)</f>
        <v>0</v>
      </c>
      <c r="S1672">
        <v>10982.4</v>
      </c>
      <c r="T1672">
        <f>IF(MONTH(A1672)=2,1,0)</f>
        <v>0</v>
      </c>
      <c r="U1672">
        <f>IF(MONTH(A1672)=3,1,0)</f>
        <v>0</v>
      </c>
      <c r="V1672">
        <f>IF(MONTH(A1672)=5,1,0)</f>
        <v>0</v>
      </c>
      <c r="W1672">
        <f>IF(MONTH(A1672)=6,1,0)</f>
        <v>0</v>
      </c>
      <c r="X1672">
        <f>IF(MONTH(A1672)=7,1,0)</f>
        <v>1</v>
      </c>
      <c r="Y1672">
        <f>IF(MONTH(A1672)=11,1,0)</f>
        <v>0</v>
      </c>
    </row>
    <row r="1673" spans="1:25">
      <c r="A1673" s="1">
        <v>42216</v>
      </c>
      <c r="B1673">
        <v>49</v>
      </c>
      <c r="C1673">
        <v>127.69387755102041</v>
      </c>
      <c r="D1673">
        <v>6257</v>
      </c>
      <c r="E1673">
        <v>11</v>
      </c>
      <c r="F1673">
        <v>167.73636363636362</v>
      </c>
      <c r="G1673">
        <v>1845.1</v>
      </c>
      <c r="H1673">
        <v>60</v>
      </c>
      <c r="I1673">
        <v>135.035</v>
      </c>
      <c r="J1673">
        <v>8102.1</v>
      </c>
      <c r="K1673">
        <v>0</v>
      </c>
      <c r="L1673">
        <v>1672</v>
      </c>
      <c r="M1673">
        <f>IF(MONTH(A1673)=4,1,0)</f>
        <v>0</v>
      </c>
      <c r="N1673">
        <f>IF(MONTH(A1673)=8,1,0)</f>
        <v>0</v>
      </c>
      <c r="O1673">
        <f>IF(MONTH(A1673)=9,1,0)</f>
        <v>0</v>
      </c>
      <c r="P1673">
        <f>IF(MONTH(A1673)=10,1,0)</f>
        <v>0</v>
      </c>
      <c r="Q1673">
        <f>IF(MONTH(A1673)=12,1,0)</f>
        <v>0</v>
      </c>
      <c r="R1673">
        <f>IF(WEEKDAY(A1673)&gt;=6,1,0)</f>
        <v>1</v>
      </c>
      <c r="S1673">
        <v>8182.2</v>
      </c>
      <c r="T1673">
        <f>IF(MONTH(A1673)=2,1,0)</f>
        <v>0</v>
      </c>
      <c r="U1673">
        <f>IF(MONTH(A1673)=3,1,0)</f>
        <v>0</v>
      </c>
      <c r="V1673">
        <f>IF(MONTH(A1673)=5,1,0)</f>
        <v>0</v>
      </c>
      <c r="W1673">
        <f>IF(MONTH(A1673)=6,1,0)</f>
        <v>0</v>
      </c>
      <c r="X1673">
        <f>IF(MONTH(A1673)=7,1,0)</f>
        <v>1</v>
      </c>
      <c r="Y1673">
        <f>IF(MONTH(A1673)=11,1,0)</f>
        <v>0</v>
      </c>
    </row>
    <row r="1674" spans="1:25">
      <c r="A1674" s="1">
        <v>42217</v>
      </c>
      <c r="B1674">
        <v>35</v>
      </c>
      <c r="C1674">
        <v>146</v>
      </c>
      <c r="D1674">
        <v>5110</v>
      </c>
      <c r="E1674">
        <v>21</v>
      </c>
      <c r="F1674">
        <v>165.85714285714286</v>
      </c>
      <c r="G1674">
        <v>3483</v>
      </c>
      <c r="H1674">
        <v>56</v>
      </c>
      <c r="I1674">
        <v>153.44642857142858</v>
      </c>
      <c r="J1674">
        <v>8593</v>
      </c>
      <c r="K1674">
        <v>0</v>
      </c>
      <c r="L1674">
        <v>1673</v>
      </c>
      <c r="M1674">
        <f>IF(MONTH(A1674)=4,1,0)</f>
        <v>0</v>
      </c>
      <c r="N1674">
        <f>IF(MONTH(A1674)=8,1,0)</f>
        <v>1</v>
      </c>
      <c r="O1674">
        <f>IF(MONTH(A1674)=9,1,0)</f>
        <v>0</v>
      </c>
      <c r="P1674">
        <f>IF(MONTH(A1674)=10,1,0)</f>
        <v>0</v>
      </c>
      <c r="Q1674">
        <f>IF(MONTH(A1674)=12,1,0)</f>
        <v>0</v>
      </c>
      <c r="R1674">
        <f>IF(WEEKDAY(A1674)&gt;=6,1,0)</f>
        <v>1</v>
      </c>
      <c r="S1674">
        <v>8102.1</v>
      </c>
      <c r="T1674">
        <f>IF(MONTH(A1674)=2,1,0)</f>
        <v>0</v>
      </c>
      <c r="U1674">
        <f>IF(MONTH(A1674)=3,1,0)</f>
        <v>0</v>
      </c>
      <c r="V1674">
        <f>IF(MONTH(A1674)=5,1,0)</f>
        <v>0</v>
      </c>
      <c r="W1674">
        <f>IF(MONTH(A1674)=6,1,0)</f>
        <v>0</v>
      </c>
      <c r="X1674">
        <f>IF(MONTH(A1674)=7,1,0)</f>
        <v>0</v>
      </c>
      <c r="Y1674">
        <f>IF(MONTH(A1674)=11,1,0)</f>
        <v>0</v>
      </c>
    </row>
    <row r="1675" spans="1:25">
      <c r="A1675" s="1">
        <v>42218</v>
      </c>
      <c r="B1675">
        <v>27</v>
      </c>
      <c r="C1675">
        <v>148.18518518518519</v>
      </c>
      <c r="D1675">
        <v>4001</v>
      </c>
      <c r="E1675">
        <v>4</v>
      </c>
      <c r="F1675">
        <v>150.30000000000001</v>
      </c>
      <c r="G1675">
        <v>601.20000000000005</v>
      </c>
      <c r="H1675">
        <v>31</v>
      </c>
      <c r="I1675">
        <v>148.45806451612901</v>
      </c>
      <c r="J1675">
        <v>4602.2</v>
      </c>
      <c r="K1675">
        <v>0</v>
      </c>
      <c r="L1675">
        <v>1674</v>
      </c>
      <c r="M1675">
        <f>IF(MONTH(A1675)=4,1,0)</f>
        <v>0</v>
      </c>
      <c r="N1675">
        <f>IF(MONTH(A1675)=8,1,0)</f>
        <v>1</v>
      </c>
      <c r="O1675">
        <f>IF(MONTH(A1675)=9,1,0)</f>
        <v>0</v>
      </c>
      <c r="P1675">
        <f>IF(MONTH(A1675)=10,1,0)</f>
        <v>0</v>
      </c>
      <c r="Q1675">
        <f>IF(MONTH(A1675)=12,1,0)</f>
        <v>0</v>
      </c>
      <c r="R1675">
        <f>IF(WEEKDAY(A1675)&gt;=6,1,0)</f>
        <v>0</v>
      </c>
      <c r="S1675">
        <v>8593</v>
      </c>
      <c r="T1675">
        <f>IF(MONTH(A1675)=2,1,0)</f>
        <v>0</v>
      </c>
      <c r="U1675">
        <f>IF(MONTH(A1675)=3,1,0)</f>
        <v>0</v>
      </c>
      <c r="V1675">
        <f>IF(MONTH(A1675)=5,1,0)</f>
        <v>0</v>
      </c>
      <c r="W1675">
        <f>IF(MONTH(A1675)=6,1,0)</f>
        <v>0</v>
      </c>
      <c r="X1675">
        <f>IF(MONTH(A1675)=7,1,0)</f>
        <v>0</v>
      </c>
      <c r="Y1675">
        <f>IF(MONTH(A1675)=11,1,0)</f>
        <v>0</v>
      </c>
    </row>
    <row r="1676" spans="1:25">
      <c r="A1676" s="1">
        <v>42219</v>
      </c>
      <c r="B1676">
        <v>66</v>
      </c>
      <c r="C1676">
        <v>141.30303030303031</v>
      </c>
      <c r="D1676">
        <v>9326</v>
      </c>
      <c r="E1676">
        <v>10</v>
      </c>
      <c r="F1676">
        <v>167.465</v>
      </c>
      <c r="G1676">
        <v>1674.65</v>
      </c>
      <c r="H1676">
        <v>76</v>
      </c>
      <c r="I1676">
        <v>144.74539473684209</v>
      </c>
      <c r="J1676">
        <v>11000.65</v>
      </c>
      <c r="K1676">
        <v>0</v>
      </c>
      <c r="L1676">
        <v>1675</v>
      </c>
      <c r="M1676">
        <f>IF(MONTH(A1676)=4,1,0)</f>
        <v>0</v>
      </c>
      <c r="N1676">
        <f>IF(MONTH(A1676)=8,1,0)</f>
        <v>1</v>
      </c>
      <c r="O1676">
        <f>IF(MONTH(A1676)=9,1,0)</f>
        <v>0</v>
      </c>
      <c r="P1676">
        <f>IF(MONTH(A1676)=10,1,0)</f>
        <v>0</v>
      </c>
      <c r="Q1676">
        <f>IF(MONTH(A1676)=12,1,0)</f>
        <v>0</v>
      </c>
      <c r="R1676">
        <f>IF(WEEKDAY(A1676)&gt;=6,1,0)</f>
        <v>0</v>
      </c>
      <c r="S1676">
        <v>4602.2</v>
      </c>
      <c r="T1676">
        <f>IF(MONTH(A1676)=2,1,0)</f>
        <v>0</v>
      </c>
      <c r="U1676">
        <f>IF(MONTH(A1676)=3,1,0)</f>
        <v>0</v>
      </c>
      <c r="V1676">
        <f>IF(MONTH(A1676)=5,1,0)</f>
        <v>0</v>
      </c>
      <c r="W1676">
        <f>IF(MONTH(A1676)=6,1,0)</f>
        <v>0</v>
      </c>
      <c r="X1676">
        <f>IF(MONTH(A1676)=7,1,0)</f>
        <v>0</v>
      </c>
      <c r="Y1676">
        <f>IF(MONTH(A1676)=11,1,0)</f>
        <v>0</v>
      </c>
    </row>
    <row r="1677" spans="1:25">
      <c r="A1677" s="1">
        <v>42220</v>
      </c>
      <c r="B1677">
        <v>75</v>
      </c>
      <c r="C1677">
        <v>148.28</v>
      </c>
      <c r="D1677">
        <v>11121</v>
      </c>
      <c r="E1677">
        <v>13</v>
      </c>
      <c r="F1677">
        <v>152.73846153846154</v>
      </c>
      <c r="G1677">
        <v>1985.6</v>
      </c>
      <c r="H1677">
        <v>88</v>
      </c>
      <c r="I1677">
        <v>148.93863636363636</v>
      </c>
      <c r="J1677">
        <v>13106.6</v>
      </c>
      <c r="K1677">
        <v>0</v>
      </c>
      <c r="L1677">
        <v>1676</v>
      </c>
      <c r="M1677">
        <f>IF(MONTH(A1677)=4,1,0)</f>
        <v>0</v>
      </c>
      <c r="N1677">
        <f>IF(MONTH(A1677)=8,1,0)</f>
        <v>1</v>
      </c>
      <c r="O1677">
        <f>IF(MONTH(A1677)=9,1,0)</f>
        <v>0</v>
      </c>
      <c r="P1677">
        <f>IF(MONTH(A1677)=10,1,0)</f>
        <v>0</v>
      </c>
      <c r="Q1677">
        <f>IF(MONTH(A1677)=12,1,0)</f>
        <v>0</v>
      </c>
      <c r="R1677">
        <f>IF(WEEKDAY(A1677)&gt;=6,1,0)</f>
        <v>0</v>
      </c>
      <c r="S1677">
        <v>11000.65</v>
      </c>
      <c r="T1677">
        <f>IF(MONTH(A1677)=2,1,0)</f>
        <v>0</v>
      </c>
      <c r="U1677">
        <f>IF(MONTH(A1677)=3,1,0)</f>
        <v>0</v>
      </c>
      <c r="V1677">
        <f>IF(MONTH(A1677)=5,1,0)</f>
        <v>0</v>
      </c>
      <c r="W1677">
        <f>IF(MONTH(A1677)=6,1,0)</f>
        <v>0</v>
      </c>
      <c r="X1677">
        <f>IF(MONTH(A1677)=7,1,0)</f>
        <v>0</v>
      </c>
      <c r="Y1677">
        <f>IF(MONTH(A1677)=11,1,0)</f>
        <v>0</v>
      </c>
    </row>
    <row r="1678" spans="1:25">
      <c r="A1678" s="1">
        <v>42221</v>
      </c>
      <c r="B1678">
        <v>67</v>
      </c>
      <c r="C1678">
        <v>146.62686567164178</v>
      </c>
      <c r="D1678">
        <v>9824</v>
      </c>
      <c r="E1678">
        <v>5</v>
      </c>
      <c r="F1678">
        <v>161.6</v>
      </c>
      <c r="G1678">
        <v>808</v>
      </c>
      <c r="H1678">
        <v>72</v>
      </c>
      <c r="I1678">
        <v>147.66666666666666</v>
      </c>
      <c r="J1678">
        <v>10632</v>
      </c>
      <c r="K1678">
        <v>0</v>
      </c>
      <c r="L1678">
        <v>1677</v>
      </c>
      <c r="M1678">
        <f>IF(MONTH(A1678)=4,1,0)</f>
        <v>0</v>
      </c>
      <c r="N1678">
        <f>IF(MONTH(A1678)=8,1,0)</f>
        <v>1</v>
      </c>
      <c r="O1678">
        <f>IF(MONTH(A1678)=9,1,0)</f>
        <v>0</v>
      </c>
      <c r="P1678">
        <f>IF(MONTH(A1678)=10,1,0)</f>
        <v>0</v>
      </c>
      <c r="Q1678">
        <f>IF(MONTH(A1678)=12,1,0)</f>
        <v>0</v>
      </c>
      <c r="R1678">
        <f>IF(WEEKDAY(A1678)&gt;=6,1,0)</f>
        <v>0</v>
      </c>
      <c r="S1678">
        <v>13106.6</v>
      </c>
      <c r="T1678">
        <f>IF(MONTH(A1678)=2,1,0)</f>
        <v>0</v>
      </c>
      <c r="U1678">
        <f>IF(MONTH(A1678)=3,1,0)</f>
        <v>0</v>
      </c>
      <c r="V1678">
        <f>IF(MONTH(A1678)=5,1,0)</f>
        <v>0</v>
      </c>
      <c r="W1678">
        <f>IF(MONTH(A1678)=6,1,0)</f>
        <v>0</v>
      </c>
      <c r="X1678">
        <f>IF(MONTH(A1678)=7,1,0)</f>
        <v>0</v>
      </c>
      <c r="Y1678">
        <f>IF(MONTH(A1678)=11,1,0)</f>
        <v>0</v>
      </c>
    </row>
    <row r="1679" spans="1:25">
      <c r="A1679" s="1">
        <v>42222</v>
      </c>
      <c r="B1679">
        <v>65</v>
      </c>
      <c r="C1679">
        <v>157.4</v>
      </c>
      <c r="D1679">
        <v>10231</v>
      </c>
      <c r="E1679">
        <v>7</v>
      </c>
      <c r="F1679">
        <v>125</v>
      </c>
      <c r="G1679">
        <v>875</v>
      </c>
      <c r="H1679">
        <v>72</v>
      </c>
      <c r="I1679">
        <v>154.25</v>
      </c>
      <c r="J1679">
        <v>11106</v>
      </c>
      <c r="K1679">
        <v>0</v>
      </c>
      <c r="L1679">
        <v>1678</v>
      </c>
      <c r="M1679">
        <f>IF(MONTH(A1679)=4,1,0)</f>
        <v>0</v>
      </c>
      <c r="N1679">
        <f>IF(MONTH(A1679)=8,1,0)</f>
        <v>1</v>
      </c>
      <c r="O1679">
        <f>IF(MONTH(A1679)=9,1,0)</f>
        <v>0</v>
      </c>
      <c r="P1679">
        <f>IF(MONTH(A1679)=10,1,0)</f>
        <v>0</v>
      </c>
      <c r="Q1679">
        <f>IF(MONTH(A1679)=12,1,0)</f>
        <v>0</v>
      </c>
      <c r="R1679">
        <f>IF(WEEKDAY(A1679)&gt;=6,1,0)</f>
        <v>0</v>
      </c>
      <c r="S1679">
        <v>10632</v>
      </c>
      <c r="T1679">
        <f>IF(MONTH(A1679)=2,1,0)</f>
        <v>0</v>
      </c>
      <c r="U1679">
        <f>IF(MONTH(A1679)=3,1,0)</f>
        <v>0</v>
      </c>
      <c r="V1679">
        <f>IF(MONTH(A1679)=5,1,0)</f>
        <v>0</v>
      </c>
      <c r="W1679">
        <f>IF(MONTH(A1679)=6,1,0)</f>
        <v>0</v>
      </c>
      <c r="X1679">
        <f>IF(MONTH(A1679)=7,1,0)</f>
        <v>0</v>
      </c>
      <c r="Y1679">
        <f>IF(MONTH(A1679)=11,1,0)</f>
        <v>0</v>
      </c>
    </row>
    <row r="1680" spans="1:25">
      <c r="A1680" s="1">
        <v>42223</v>
      </c>
      <c r="B1680">
        <v>32</v>
      </c>
      <c r="C1680">
        <v>151.71875</v>
      </c>
      <c r="D1680">
        <v>4855</v>
      </c>
      <c r="E1680">
        <v>19</v>
      </c>
      <c r="F1680">
        <v>183.07631578947368</v>
      </c>
      <c r="G1680">
        <v>3478.45</v>
      </c>
      <c r="H1680">
        <v>51</v>
      </c>
      <c r="I1680">
        <v>163.40098039215687</v>
      </c>
      <c r="J1680">
        <v>8333.4500000000007</v>
      </c>
      <c r="K1680">
        <v>0</v>
      </c>
      <c r="L1680">
        <v>1679</v>
      </c>
      <c r="M1680">
        <f>IF(MONTH(A1680)=4,1,0)</f>
        <v>0</v>
      </c>
      <c r="N1680">
        <f>IF(MONTH(A1680)=8,1,0)</f>
        <v>1</v>
      </c>
      <c r="O1680">
        <f>IF(MONTH(A1680)=9,1,0)</f>
        <v>0</v>
      </c>
      <c r="P1680">
        <f>IF(MONTH(A1680)=10,1,0)</f>
        <v>0</v>
      </c>
      <c r="Q1680">
        <f>IF(MONTH(A1680)=12,1,0)</f>
        <v>0</v>
      </c>
      <c r="R1680">
        <f>IF(WEEKDAY(A1680)&gt;=6,1,0)</f>
        <v>1</v>
      </c>
      <c r="S1680">
        <v>11106</v>
      </c>
      <c r="T1680">
        <f>IF(MONTH(A1680)=2,1,0)</f>
        <v>0</v>
      </c>
      <c r="U1680">
        <f>IF(MONTH(A1680)=3,1,0)</f>
        <v>0</v>
      </c>
      <c r="V1680">
        <f>IF(MONTH(A1680)=5,1,0)</f>
        <v>0</v>
      </c>
      <c r="W1680">
        <f>IF(MONTH(A1680)=6,1,0)</f>
        <v>0</v>
      </c>
      <c r="X1680">
        <f>IF(MONTH(A1680)=7,1,0)</f>
        <v>0</v>
      </c>
      <c r="Y1680">
        <f>IF(MONTH(A1680)=11,1,0)</f>
        <v>0</v>
      </c>
    </row>
    <row r="1681" spans="1:25">
      <c r="A1681" s="1">
        <v>42224</v>
      </c>
      <c r="B1681">
        <v>22</v>
      </c>
      <c r="C1681">
        <v>151.72727272727272</v>
      </c>
      <c r="D1681">
        <v>3338</v>
      </c>
      <c r="E1681">
        <v>20</v>
      </c>
      <c r="F1681">
        <v>174.08499999999998</v>
      </c>
      <c r="G1681">
        <v>3481.7</v>
      </c>
      <c r="H1681">
        <v>42</v>
      </c>
      <c r="I1681">
        <v>162.37380952380951</v>
      </c>
      <c r="J1681">
        <v>6819.7</v>
      </c>
      <c r="K1681">
        <v>0</v>
      </c>
      <c r="L1681">
        <v>1680</v>
      </c>
      <c r="M1681">
        <f>IF(MONTH(A1681)=4,1,0)</f>
        <v>0</v>
      </c>
      <c r="N1681">
        <f>IF(MONTH(A1681)=8,1,0)</f>
        <v>1</v>
      </c>
      <c r="O1681">
        <f>IF(MONTH(A1681)=9,1,0)</f>
        <v>0</v>
      </c>
      <c r="P1681">
        <f>IF(MONTH(A1681)=10,1,0)</f>
        <v>0</v>
      </c>
      <c r="Q1681">
        <f>IF(MONTH(A1681)=12,1,0)</f>
        <v>0</v>
      </c>
      <c r="R1681">
        <f>IF(WEEKDAY(A1681)&gt;=6,1,0)</f>
        <v>1</v>
      </c>
      <c r="S1681">
        <v>8333.4500000000007</v>
      </c>
      <c r="T1681">
        <f>IF(MONTH(A1681)=2,1,0)</f>
        <v>0</v>
      </c>
      <c r="U1681">
        <f>IF(MONTH(A1681)=3,1,0)</f>
        <v>0</v>
      </c>
      <c r="V1681">
        <f>IF(MONTH(A1681)=5,1,0)</f>
        <v>0</v>
      </c>
      <c r="W1681">
        <f>IF(MONTH(A1681)=6,1,0)</f>
        <v>0</v>
      </c>
      <c r="X1681">
        <f>IF(MONTH(A1681)=7,1,0)</f>
        <v>0</v>
      </c>
      <c r="Y1681">
        <f>IF(MONTH(A1681)=11,1,0)</f>
        <v>0</v>
      </c>
    </row>
    <row r="1682" spans="1:25">
      <c r="A1682" s="1">
        <v>42225</v>
      </c>
      <c r="B1682">
        <v>87</v>
      </c>
      <c r="C1682">
        <v>148.83908045977012</v>
      </c>
      <c r="D1682">
        <v>12949</v>
      </c>
      <c r="E1682">
        <v>2</v>
      </c>
      <c r="F1682">
        <v>121.55</v>
      </c>
      <c r="G1682">
        <v>243.1</v>
      </c>
      <c r="H1682">
        <v>89</v>
      </c>
      <c r="I1682">
        <v>148.22584269662923</v>
      </c>
      <c r="J1682">
        <v>13192.1</v>
      </c>
      <c r="K1682">
        <v>0</v>
      </c>
      <c r="L1682">
        <v>1681</v>
      </c>
      <c r="M1682">
        <f>IF(MONTH(A1682)=4,1,0)</f>
        <v>0</v>
      </c>
      <c r="N1682">
        <f>IF(MONTH(A1682)=8,1,0)</f>
        <v>1</v>
      </c>
      <c r="O1682">
        <f>IF(MONTH(A1682)=9,1,0)</f>
        <v>0</v>
      </c>
      <c r="P1682">
        <f>IF(MONTH(A1682)=10,1,0)</f>
        <v>0</v>
      </c>
      <c r="Q1682">
        <f>IF(MONTH(A1682)=12,1,0)</f>
        <v>0</v>
      </c>
      <c r="R1682">
        <f>IF(WEEKDAY(A1682)&gt;=6,1,0)</f>
        <v>0</v>
      </c>
      <c r="S1682">
        <v>6819.7</v>
      </c>
      <c r="T1682">
        <f>IF(MONTH(A1682)=2,1,0)</f>
        <v>0</v>
      </c>
      <c r="U1682">
        <f>IF(MONTH(A1682)=3,1,0)</f>
        <v>0</v>
      </c>
      <c r="V1682">
        <f>IF(MONTH(A1682)=5,1,0)</f>
        <v>0</v>
      </c>
      <c r="W1682">
        <f>IF(MONTH(A1682)=6,1,0)</f>
        <v>0</v>
      </c>
      <c r="X1682">
        <f>IF(MONTH(A1682)=7,1,0)</f>
        <v>0</v>
      </c>
      <c r="Y1682">
        <f>IF(MONTH(A1682)=11,1,0)</f>
        <v>0</v>
      </c>
    </row>
    <row r="1683" spans="1:25">
      <c r="A1683" s="1">
        <v>42226</v>
      </c>
      <c r="B1683">
        <v>100</v>
      </c>
      <c r="C1683">
        <v>149.83000000000001</v>
      </c>
      <c r="D1683">
        <v>14983</v>
      </c>
      <c r="E1683">
        <v>0</v>
      </c>
      <c r="F1683">
        <v>0</v>
      </c>
      <c r="G1683">
        <v>0</v>
      </c>
      <c r="H1683">
        <v>100</v>
      </c>
      <c r="I1683">
        <v>149.83000000000001</v>
      </c>
      <c r="J1683">
        <v>14983</v>
      </c>
      <c r="K1683">
        <v>0</v>
      </c>
      <c r="L1683">
        <v>1682</v>
      </c>
      <c r="M1683">
        <f>IF(MONTH(A1683)=4,1,0)</f>
        <v>0</v>
      </c>
      <c r="N1683">
        <f>IF(MONTH(A1683)=8,1,0)</f>
        <v>1</v>
      </c>
      <c r="O1683">
        <f>IF(MONTH(A1683)=9,1,0)</f>
        <v>0</v>
      </c>
      <c r="P1683">
        <f>IF(MONTH(A1683)=10,1,0)</f>
        <v>0</v>
      </c>
      <c r="Q1683">
        <f>IF(MONTH(A1683)=12,1,0)</f>
        <v>0</v>
      </c>
      <c r="R1683">
        <f>IF(WEEKDAY(A1683)&gt;=6,1,0)</f>
        <v>0</v>
      </c>
      <c r="S1683">
        <v>13192.1</v>
      </c>
      <c r="T1683">
        <f>IF(MONTH(A1683)=2,1,0)</f>
        <v>0</v>
      </c>
      <c r="U1683">
        <f>IF(MONTH(A1683)=3,1,0)</f>
        <v>0</v>
      </c>
      <c r="V1683">
        <f>IF(MONTH(A1683)=5,1,0)</f>
        <v>0</v>
      </c>
      <c r="W1683">
        <f>IF(MONTH(A1683)=6,1,0)</f>
        <v>0</v>
      </c>
      <c r="X1683">
        <f>IF(MONTH(A1683)=7,1,0)</f>
        <v>0</v>
      </c>
      <c r="Y1683">
        <f>IF(MONTH(A1683)=11,1,0)</f>
        <v>0</v>
      </c>
    </row>
    <row r="1684" spans="1:25">
      <c r="A1684" s="1">
        <v>42227</v>
      </c>
      <c r="B1684">
        <v>93</v>
      </c>
      <c r="C1684">
        <v>149.89247311827958</v>
      </c>
      <c r="D1684">
        <v>13940</v>
      </c>
      <c r="E1684">
        <v>3</v>
      </c>
      <c r="F1684">
        <v>82</v>
      </c>
      <c r="G1684">
        <v>246</v>
      </c>
      <c r="H1684">
        <v>96</v>
      </c>
      <c r="I1684">
        <v>147.77083333333334</v>
      </c>
      <c r="J1684">
        <v>14186</v>
      </c>
      <c r="K1684">
        <v>0</v>
      </c>
      <c r="L1684">
        <v>1683</v>
      </c>
      <c r="M1684">
        <f>IF(MONTH(A1684)=4,1,0)</f>
        <v>0</v>
      </c>
      <c r="N1684">
        <f>IF(MONTH(A1684)=8,1,0)</f>
        <v>1</v>
      </c>
      <c r="O1684">
        <f>IF(MONTH(A1684)=9,1,0)</f>
        <v>0</v>
      </c>
      <c r="P1684">
        <f>IF(MONTH(A1684)=10,1,0)</f>
        <v>0</v>
      </c>
      <c r="Q1684">
        <f>IF(MONTH(A1684)=12,1,0)</f>
        <v>0</v>
      </c>
      <c r="R1684">
        <f>IF(WEEKDAY(A1684)&gt;=6,1,0)</f>
        <v>0</v>
      </c>
      <c r="S1684">
        <v>14983</v>
      </c>
      <c r="T1684">
        <f>IF(MONTH(A1684)=2,1,0)</f>
        <v>0</v>
      </c>
      <c r="U1684">
        <f>IF(MONTH(A1684)=3,1,0)</f>
        <v>0</v>
      </c>
      <c r="V1684">
        <f>IF(MONTH(A1684)=5,1,0)</f>
        <v>0</v>
      </c>
      <c r="W1684">
        <f>IF(MONTH(A1684)=6,1,0)</f>
        <v>0</v>
      </c>
      <c r="X1684">
        <f>IF(MONTH(A1684)=7,1,0)</f>
        <v>0</v>
      </c>
      <c r="Y1684">
        <f>IF(MONTH(A1684)=11,1,0)</f>
        <v>0</v>
      </c>
    </row>
    <row r="1685" spans="1:25">
      <c r="A1685" s="1">
        <v>42228</v>
      </c>
      <c r="B1685">
        <v>77</v>
      </c>
      <c r="C1685">
        <v>148.12987012987014</v>
      </c>
      <c r="D1685">
        <v>11406</v>
      </c>
      <c r="E1685">
        <v>9</v>
      </c>
      <c r="F1685">
        <v>125.35555555555555</v>
      </c>
      <c r="G1685">
        <v>1128.2</v>
      </c>
      <c r="H1685">
        <v>86</v>
      </c>
      <c r="I1685">
        <v>145.74651162790698</v>
      </c>
      <c r="J1685">
        <v>12534.2</v>
      </c>
      <c r="K1685">
        <v>0</v>
      </c>
      <c r="L1685">
        <v>1684</v>
      </c>
      <c r="M1685">
        <f>IF(MONTH(A1685)=4,1,0)</f>
        <v>0</v>
      </c>
      <c r="N1685">
        <f>IF(MONTH(A1685)=8,1,0)</f>
        <v>1</v>
      </c>
      <c r="O1685">
        <f>IF(MONTH(A1685)=9,1,0)</f>
        <v>0</v>
      </c>
      <c r="P1685">
        <f>IF(MONTH(A1685)=10,1,0)</f>
        <v>0</v>
      </c>
      <c r="Q1685">
        <f>IF(MONTH(A1685)=12,1,0)</f>
        <v>0</v>
      </c>
      <c r="R1685">
        <f>IF(WEEKDAY(A1685)&gt;=6,1,0)</f>
        <v>0</v>
      </c>
      <c r="S1685">
        <v>14186</v>
      </c>
      <c r="T1685">
        <f>IF(MONTH(A1685)=2,1,0)</f>
        <v>0</v>
      </c>
      <c r="U1685">
        <f>IF(MONTH(A1685)=3,1,0)</f>
        <v>0</v>
      </c>
      <c r="V1685">
        <f>IF(MONTH(A1685)=5,1,0)</f>
        <v>0</v>
      </c>
      <c r="W1685">
        <f>IF(MONTH(A1685)=6,1,0)</f>
        <v>0</v>
      </c>
      <c r="X1685">
        <f>IF(MONTH(A1685)=7,1,0)</f>
        <v>0</v>
      </c>
      <c r="Y1685">
        <f>IF(MONTH(A1685)=11,1,0)</f>
        <v>0</v>
      </c>
    </row>
    <row r="1686" spans="1:25">
      <c r="A1686" s="1">
        <v>42229</v>
      </c>
      <c r="B1686">
        <v>70</v>
      </c>
      <c r="C1686">
        <v>147.08571428571429</v>
      </c>
      <c r="D1686">
        <v>10296</v>
      </c>
      <c r="E1686">
        <v>17</v>
      </c>
      <c r="F1686">
        <v>156.37058823529412</v>
      </c>
      <c r="G1686">
        <v>2658.3</v>
      </c>
      <c r="H1686">
        <v>87</v>
      </c>
      <c r="I1686">
        <v>148.9</v>
      </c>
      <c r="J1686">
        <v>12954.3</v>
      </c>
      <c r="K1686">
        <v>0</v>
      </c>
      <c r="L1686">
        <v>1685</v>
      </c>
      <c r="M1686">
        <f>IF(MONTH(A1686)=4,1,0)</f>
        <v>0</v>
      </c>
      <c r="N1686">
        <f>IF(MONTH(A1686)=8,1,0)</f>
        <v>1</v>
      </c>
      <c r="O1686">
        <f>IF(MONTH(A1686)=9,1,0)</f>
        <v>0</v>
      </c>
      <c r="P1686">
        <f>IF(MONTH(A1686)=10,1,0)</f>
        <v>0</v>
      </c>
      <c r="Q1686">
        <f>IF(MONTH(A1686)=12,1,0)</f>
        <v>0</v>
      </c>
      <c r="R1686">
        <f>IF(WEEKDAY(A1686)&gt;=6,1,0)</f>
        <v>0</v>
      </c>
      <c r="S1686">
        <v>12534.2</v>
      </c>
      <c r="T1686">
        <f>IF(MONTH(A1686)=2,1,0)</f>
        <v>0</v>
      </c>
      <c r="U1686">
        <f>IF(MONTH(A1686)=3,1,0)</f>
        <v>0</v>
      </c>
      <c r="V1686">
        <f>IF(MONTH(A1686)=5,1,0)</f>
        <v>0</v>
      </c>
      <c r="W1686">
        <f>IF(MONTH(A1686)=6,1,0)</f>
        <v>0</v>
      </c>
      <c r="X1686">
        <f>IF(MONTH(A1686)=7,1,0)</f>
        <v>0</v>
      </c>
      <c r="Y1686">
        <f>IF(MONTH(A1686)=11,1,0)</f>
        <v>0</v>
      </c>
    </row>
    <row r="1687" spans="1:25">
      <c r="A1687" s="1">
        <v>42230</v>
      </c>
      <c r="B1687">
        <v>14</v>
      </c>
      <c r="C1687">
        <v>149</v>
      </c>
      <c r="D1687">
        <v>2086</v>
      </c>
      <c r="E1687">
        <v>35</v>
      </c>
      <c r="F1687">
        <v>165.07714285714286</v>
      </c>
      <c r="G1687">
        <v>5777.7</v>
      </c>
      <c r="H1687">
        <v>49</v>
      </c>
      <c r="I1687">
        <v>160.48367346938775</v>
      </c>
      <c r="J1687">
        <v>7863.7</v>
      </c>
      <c r="K1687">
        <v>0</v>
      </c>
      <c r="L1687">
        <v>1686</v>
      </c>
      <c r="M1687">
        <f>IF(MONTH(A1687)=4,1,0)</f>
        <v>0</v>
      </c>
      <c r="N1687">
        <f>IF(MONTH(A1687)=8,1,0)</f>
        <v>1</v>
      </c>
      <c r="O1687">
        <f>IF(MONTH(A1687)=9,1,0)</f>
        <v>0</v>
      </c>
      <c r="P1687">
        <f>IF(MONTH(A1687)=10,1,0)</f>
        <v>0</v>
      </c>
      <c r="Q1687">
        <f>IF(MONTH(A1687)=12,1,0)</f>
        <v>0</v>
      </c>
      <c r="R1687">
        <f>IF(WEEKDAY(A1687)&gt;=6,1,0)</f>
        <v>1</v>
      </c>
      <c r="S1687">
        <v>12954.3</v>
      </c>
      <c r="T1687">
        <f>IF(MONTH(A1687)=2,1,0)</f>
        <v>0</v>
      </c>
      <c r="U1687">
        <f>IF(MONTH(A1687)=3,1,0)</f>
        <v>0</v>
      </c>
      <c r="V1687">
        <f>IF(MONTH(A1687)=5,1,0)</f>
        <v>0</v>
      </c>
      <c r="W1687">
        <f>IF(MONTH(A1687)=6,1,0)</f>
        <v>0</v>
      </c>
      <c r="X1687">
        <f>IF(MONTH(A1687)=7,1,0)</f>
        <v>0</v>
      </c>
      <c r="Y1687">
        <f>IF(MONTH(A1687)=11,1,0)</f>
        <v>0</v>
      </c>
    </row>
    <row r="1688" spans="1:25">
      <c r="A1688" s="1">
        <v>42231</v>
      </c>
      <c r="B1688">
        <v>3</v>
      </c>
      <c r="C1688">
        <v>149</v>
      </c>
      <c r="D1688">
        <v>447</v>
      </c>
      <c r="E1688">
        <v>15</v>
      </c>
      <c r="F1688">
        <v>161.76000000000002</v>
      </c>
      <c r="G1688">
        <v>2426.4</v>
      </c>
      <c r="H1688">
        <v>18</v>
      </c>
      <c r="I1688">
        <v>159.63333333333333</v>
      </c>
      <c r="J1688">
        <v>2873.4</v>
      </c>
      <c r="K1688">
        <v>0</v>
      </c>
      <c r="L1688">
        <v>1687</v>
      </c>
      <c r="M1688">
        <f>IF(MONTH(A1688)=4,1,0)</f>
        <v>0</v>
      </c>
      <c r="N1688">
        <f>IF(MONTH(A1688)=8,1,0)</f>
        <v>1</v>
      </c>
      <c r="O1688">
        <f>IF(MONTH(A1688)=9,1,0)</f>
        <v>0</v>
      </c>
      <c r="P1688">
        <f>IF(MONTH(A1688)=10,1,0)</f>
        <v>0</v>
      </c>
      <c r="Q1688">
        <f>IF(MONTH(A1688)=12,1,0)</f>
        <v>0</v>
      </c>
      <c r="R1688">
        <f>IF(WEEKDAY(A1688)&gt;=6,1,0)</f>
        <v>1</v>
      </c>
      <c r="S1688">
        <v>7863.7</v>
      </c>
      <c r="T1688">
        <f>IF(MONTH(A1688)=2,1,0)</f>
        <v>0</v>
      </c>
      <c r="U1688">
        <f>IF(MONTH(A1688)=3,1,0)</f>
        <v>0</v>
      </c>
      <c r="V1688">
        <f>IF(MONTH(A1688)=5,1,0)</f>
        <v>0</v>
      </c>
      <c r="W1688">
        <f>IF(MONTH(A1688)=6,1,0)</f>
        <v>0</v>
      </c>
      <c r="X1688">
        <f>IF(MONTH(A1688)=7,1,0)</f>
        <v>0</v>
      </c>
      <c r="Y1688">
        <f>IF(MONTH(A1688)=11,1,0)</f>
        <v>0</v>
      </c>
    </row>
    <row r="1689" spans="1:25">
      <c r="A1689" s="1">
        <v>42232</v>
      </c>
      <c r="B1689">
        <v>54</v>
      </c>
      <c r="C1689">
        <v>134.18518518518519</v>
      </c>
      <c r="D1689">
        <v>7246</v>
      </c>
      <c r="E1689">
        <v>3</v>
      </c>
      <c r="F1689">
        <v>165.66666666666666</v>
      </c>
      <c r="G1689">
        <v>497</v>
      </c>
      <c r="H1689">
        <v>57</v>
      </c>
      <c r="I1689">
        <v>135.84210526315789</v>
      </c>
      <c r="J1689">
        <v>7743</v>
      </c>
      <c r="K1689">
        <v>0</v>
      </c>
      <c r="L1689">
        <v>1688</v>
      </c>
      <c r="M1689">
        <f>IF(MONTH(A1689)=4,1,0)</f>
        <v>0</v>
      </c>
      <c r="N1689">
        <f>IF(MONTH(A1689)=8,1,0)</f>
        <v>1</v>
      </c>
      <c r="O1689">
        <f>IF(MONTH(A1689)=9,1,0)</f>
        <v>0</v>
      </c>
      <c r="P1689">
        <f>IF(MONTH(A1689)=10,1,0)</f>
        <v>0</v>
      </c>
      <c r="Q1689">
        <f>IF(MONTH(A1689)=12,1,0)</f>
        <v>0</v>
      </c>
      <c r="R1689">
        <f>IF(WEEKDAY(A1689)&gt;=6,1,0)</f>
        <v>0</v>
      </c>
      <c r="S1689">
        <v>2873.4</v>
      </c>
      <c r="T1689">
        <f>IF(MONTH(A1689)=2,1,0)</f>
        <v>0</v>
      </c>
      <c r="U1689">
        <f>IF(MONTH(A1689)=3,1,0)</f>
        <v>0</v>
      </c>
      <c r="V1689">
        <f>IF(MONTH(A1689)=5,1,0)</f>
        <v>0</v>
      </c>
      <c r="W1689">
        <f>IF(MONTH(A1689)=6,1,0)</f>
        <v>0</v>
      </c>
      <c r="X1689">
        <f>IF(MONTH(A1689)=7,1,0)</f>
        <v>0</v>
      </c>
      <c r="Y1689">
        <f>IF(MONTH(A1689)=11,1,0)</f>
        <v>0</v>
      </c>
    </row>
    <row r="1690" spans="1:25">
      <c r="A1690" s="1">
        <v>42233</v>
      </c>
      <c r="B1690">
        <v>89</v>
      </c>
      <c r="C1690">
        <v>138.88764044943821</v>
      </c>
      <c r="D1690">
        <v>12361</v>
      </c>
      <c r="E1690">
        <v>2</v>
      </c>
      <c r="F1690">
        <v>105.5</v>
      </c>
      <c r="G1690">
        <v>211</v>
      </c>
      <c r="H1690">
        <v>91</v>
      </c>
      <c r="I1690">
        <v>138.15384615384616</v>
      </c>
      <c r="J1690">
        <v>12572</v>
      </c>
      <c r="K1690">
        <v>0</v>
      </c>
      <c r="L1690">
        <v>1689</v>
      </c>
      <c r="M1690">
        <f>IF(MONTH(A1690)=4,1,0)</f>
        <v>0</v>
      </c>
      <c r="N1690">
        <f>IF(MONTH(A1690)=8,1,0)</f>
        <v>1</v>
      </c>
      <c r="O1690">
        <f>IF(MONTH(A1690)=9,1,0)</f>
        <v>0</v>
      </c>
      <c r="P1690">
        <f>IF(MONTH(A1690)=10,1,0)</f>
        <v>0</v>
      </c>
      <c r="Q1690">
        <f>IF(MONTH(A1690)=12,1,0)</f>
        <v>0</v>
      </c>
      <c r="R1690">
        <f>IF(WEEKDAY(A1690)&gt;=6,1,0)</f>
        <v>0</v>
      </c>
      <c r="S1690">
        <v>7743</v>
      </c>
      <c r="T1690">
        <f>IF(MONTH(A1690)=2,1,0)</f>
        <v>0</v>
      </c>
      <c r="U1690">
        <f>IF(MONTH(A1690)=3,1,0)</f>
        <v>0</v>
      </c>
      <c r="V1690">
        <f>IF(MONTH(A1690)=5,1,0)</f>
        <v>0</v>
      </c>
      <c r="W1690">
        <f>IF(MONTH(A1690)=6,1,0)</f>
        <v>0</v>
      </c>
      <c r="X1690">
        <f>IF(MONTH(A1690)=7,1,0)</f>
        <v>0</v>
      </c>
      <c r="Y1690">
        <f>IF(MONTH(A1690)=11,1,0)</f>
        <v>0</v>
      </c>
    </row>
    <row r="1691" spans="1:25">
      <c r="A1691" s="1">
        <v>42234</v>
      </c>
      <c r="B1691">
        <v>88</v>
      </c>
      <c r="C1691">
        <v>137.63636363636363</v>
      </c>
      <c r="D1691">
        <v>12112</v>
      </c>
      <c r="E1691">
        <v>2</v>
      </c>
      <c r="F1691">
        <v>130.55000000000001</v>
      </c>
      <c r="G1691">
        <v>261.10000000000002</v>
      </c>
      <c r="H1691">
        <v>90</v>
      </c>
      <c r="I1691">
        <v>137.47888888888889</v>
      </c>
      <c r="J1691">
        <v>12373.1</v>
      </c>
      <c r="K1691">
        <v>0</v>
      </c>
      <c r="L1691">
        <v>1690</v>
      </c>
      <c r="M1691">
        <f>IF(MONTH(A1691)=4,1,0)</f>
        <v>0</v>
      </c>
      <c r="N1691">
        <f>IF(MONTH(A1691)=8,1,0)</f>
        <v>1</v>
      </c>
      <c r="O1691">
        <f>IF(MONTH(A1691)=9,1,0)</f>
        <v>0</v>
      </c>
      <c r="P1691">
        <f>IF(MONTH(A1691)=10,1,0)</f>
        <v>0</v>
      </c>
      <c r="Q1691">
        <f>IF(MONTH(A1691)=12,1,0)</f>
        <v>0</v>
      </c>
      <c r="R1691">
        <f>IF(WEEKDAY(A1691)&gt;=6,1,0)</f>
        <v>0</v>
      </c>
      <c r="S1691">
        <v>12572</v>
      </c>
      <c r="T1691">
        <f>IF(MONTH(A1691)=2,1,0)</f>
        <v>0</v>
      </c>
      <c r="U1691">
        <f>IF(MONTH(A1691)=3,1,0)</f>
        <v>0</v>
      </c>
      <c r="V1691">
        <f>IF(MONTH(A1691)=5,1,0)</f>
        <v>0</v>
      </c>
      <c r="W1691">
        <f>IF(MONTH(A1691)=6,1,0)</f>
        <v>0</v>
      </c>
      <c r="X1691">
        <f>IF(MONTH(A1691)=7,1,0)</f>
        <v>0</v>
      </c>
      <c r="Y1691">
        <f>IF(MONTH(A1691)=11,1,0)</f>
        <v>0</v>
      </c>
    </row>
    <row r="1692" spans="1:25">
      <c r="A1692" s="1">
        <v>42235</v>
      </c>
      <c r="B1692">
        <v>88</v>
      </c>
      <c r="C1692">
        <v>137.86363636363637</v>
      </c>
      <c r="D1692">
        <v>12132</v>
      </c>
      <c r="E1692">
        <v>5</v>
      </c>
      <c r="F1692">
        <v>128.80000000000001</v>
      </c>
      <c r="G1692">
        <v>644</v>
      </c>
      <c r="H1692">
        <v>93</v>
      </c>
      <c r="I1692">
        <v>137.3763440860215</v>
      </c>
      <c r="J1692">
        <v>12776</v>
      </c>
      <c r="K1692">
        <v>0</v>
      </c>
      <c r="L1692">
        <v>1691</v>
      </c>
      <c r="M1692">
        <f>IF(MONTH(A1692)=4,1,0)</f>
        <v>0</v>
      </c>
      <c r="N1692">
        <f>IF(MONTH(A1692)=8,1,0)</f>
        <v>1</v>
      </c>
      <c r="O1692">
        <f>IF(MONTH(A1692)=9,1,0)</f>
        <v>0</v>
      </c>
      <c r="P1692">
        <f>IF(MONTH(A1692)=10,1,0)</f>
        <v>0</v>
      </c>
      <c r="Q1692">
        <f>IF(MONTH(A1692)=12,1,0)</f>
        <v>0</v>
      </c>
      <c r="R1692">
        <f>IF(WEEKDAY(A1692)&gt;=6,1,0)</f>
        <v>0</v>
      </c>
      <c r="S1692">
        <v>12373.1</v>
      </c>
      <c r="T1692">
        <f>IF(MONTH(A1692)=2,1,0)</f>
        <v>0</v>
      </c>
      <c r="U1692">
        <f>IF(MONTH(A1692)=3,1,0)</f>
        <v>0</v>
      </c>
      <c r="V1692">
        <f>IF(MONTH(A1692)=5,1,0)</f>
        <v>0</v>
      </c>
      <c r="W1692">
        <f>IF(MONTH(A1692)=6,1,0)</f>
        <v>0</v>
      </c>
      <c r="X1692">
        <f>IF(MONTH(A1692)=7,1,0)</f>
        <v>0</v>
      </c>
      <c r="Y1692">
        <f>IF(MONTH(A1692)=11,1,0)</f>
        <v>0</v>
      </c>
    </row>
    <row r="1693" spans="1:25">
      <c r="A1693" s="1">
        <v>42236</v>
      </c>
      <c r="B1693">
        <v>91</v>
      </c>
      <c r="C1693">
        <v>138.12087912087912</v>
      </c>
      <c r="D1693">
        <v>12569</v>
      </c>
      <c r="E1693">
        <v>5</v>
      </c>
      <c r="F1693">
        <v>103.22</v>
      </c>
      <c r="G1693">
        <v>516.1</v>
      </c>
      <c r="H1693">
        <v>96</v>
      </c>
      <c r="I1693">
        <v>136.30312499999999</v>
      </c>
      <c r="J1693">
        <v>13085.1</v>
      </c>
      <c r="K1693">
        <v>0</v>
      </c>
      <c r="L1693">
        <v>1692</v>
      </c>
      <c r="M1693">
        <f>IF(MONTH(A1693)=4,1,0)</f>
        <v>0</v>
      </c>
      <c r="N1693">
        <f>IF(MONTH(A1693)=8,1,0)</f>
        <v>1</v>
      </c>
      <c r="O1693">
        <f>IF(MONTH(A1693)=9,1,0)</f>
        <v>0</v>
      </c>
      <c r="P1693">
        <f>IF(MONTH(A1693)=10,1,0)</f>
        <v>0</v>
      </c>
      <c r="Q1693">
        <f>IF(MONTH(A1693)=12,1,0)</f>
        <v>0</v>
      </c>
      <c r="R1693">
        <f>IF(WEEKDAY(A1693)&gt;=6,1,0)</f>
        <v>0</v>
      </c>
      <c r="S1693">
        <v>12776</v>
      </c>
      <c r="T1693">
        <f>IF(MONTH(A1693)=2,1,0)</f>
        <v>0</v>
      </c>
      <c r="U1693">
        <f>IF(MONTH(A1693)=3,1,0)</f>
        <v>0</v>
      </c>
      <c r="V1693">
        <f>IF(MONTH(A1693)=5,1,0)</f>
        <v>0</v>
      </c>
      <c r="W1693">
        <f>IF(MONTH(A1693)=6,1,0)</f>
        <v>0</v>
      </c>
      <c r="X1693">
        <f>IF(MONTH(A1693)=7,1,0)</f>
        <v>0</v>
      </c>
      <c r="Y1693">
        <f>IF(MONTH(A1693)=11,1,0)</f>
        <v>0</v>
      </c>
    </row>
    <row r="1694" spans="1:25">
      <c r="A1694" s="1">
        <v>42237</v>
      </c>
      <c r="B1694">
        <v>94</v>
      </c>
      <c r="C1694">
        <v>136.02127659574469</v>
      </c>
      <c r="D1694">
        <v>12786</v>
      </c>
      <c r="E1694">
        <v>3</v>
      </c>
      <c r="F1694">
        <v>199</v>
      </c>
      <c r="G1694">
        <v>597</v>
      </c>
      <c r="H1694">
        <v>97</v>
      </c>
      <c r="I1694">
        <v>137.96907216494844</v>
      </c>
      <c r="J1694">
        <v>13383</v>
      </c>
      <c r="K1694">
        <v>0</v>
      </c>
      <c r="L1694">
        <v>1693</v>
      </c>
      <c r="M1694">
        <f>IF(MONTH(A1694)=4,1,0)</f>
        <v>0</v>
      </c>
      <c r="N1694">
        <f>IF(MONTH(A1694)=8,1,0)</f>
        <v>1</v>
      </c>
      <c r="O1694">
        <f>IF(MONTH(A1694)=9,1,0)</f>
        <v>0</v>
      </c>
      <c r="P1694">
        <f>IF(MONTH(A1694)=10,1,0)</f>
        <v>0</v>
      </c>
      <c r="Q1694">
        <f>IF(MONTH(A1694)=12,1,0)</f>
        <v>0</v>
      </c>
      <c r="R1694">
        <f>IF(WEEKDAY(A1694)&gt;=6,1,0)</f>
        <v>1</v>
      </c>
      <c r="S1694">
        <v>13085.1</v>
      </c>
      <c r="T1694">
        <f>IF(MONTH(A1694)=2,1,0)</f>
        <v>0</v>
      </c>
      <c r="U1694">
        <f>IF(MONTH(A1694)=3,1,0)</f>
        <v>0</v>
      </c>
      <c r="V1694">
        <f>IF(MONTH(A1694)=5,1,0)</f>
        <v>0</v>
      </c>
      <c r="W1694">
        <f>IF(MONTH(A1694)=6,1,0)</f>
        <v>0</v>
      </c>
      <c r="X1694">
        <f>IF(MONTH(A1694)=7,1,0)</f>
        <v>0</v>
      </c>
      <c r="Y1694">
        <f>IF(MONTH(A1694)=11,1,0)</f>
        <v>0</v>
      </c>
    </row>
    <row r="1695" spans="1:25">
      <c r="A1695" s="1">
        <v>42238</v>
      </c>
      <c r="B1695">
        <v>57</v>
      </c>
      <c r="C1695">
        <v>144.43859649122808</v>
      </c>
      <c r="D1695">
        <v>8233</v>
      </c>
      <c r="E1695">
        <v>7</v>
      </c>
      <c r="F1695">
        <v>184.58571428571426</v>
      </c>
      <c r="G1695">
        <v>1292.0999999999999</v>
      </c>
      <c r="H1695">
        <v>64</v>
      </c>
      <c r="I1695">
        <v>148.82968750000001</v>
      </c>
      <c r="J1695">
        <v>9525.1</v>
      </c>
      <c r="K1695">
        <v>0</v>
      </c>
      <c r="L1695">
        <v>1694</v>
      </c>
      <c r="M1695">
        <f>IF(MONTH(A1695)=4,1,0)</f>
        <v>0</v>
      </c>
      <c r="N1695">
        <f>IF(MONTH(A1695)=8,1,0)</f>
        <v>1</v>
      </c>
      <c r="O1695">
        <f>IF(MONTH(A1695)=9,1,0)</f>
        <v>0</v>
      </c>
      <c r="P1695">
        <f>IF(MONTH(A1695)=10,1,0)</f>
        <v>0</v>
      </c>
      <c r="Q1695">
        <f>IF(MONTH(A1695)=12,1,0)</f>
        <v>0</v>
      </c>
      <c r="R1695">
        <f>IF(WEEKDAY(A1695)&gt;=6,1,0)</f>
        <v>1</v>
      </c>
      <c r="S1695">
        <v>13383</v>
      </c>
      <c r="T1695">
        <f>IF(MONTH(A1695)=2,1,0)</f>
        <v>0</v>
      </c>
      <c r="U1695">
        <f>IF(MONTH(A1695)=3,1,0)</f>
        <v>0</v>
      </c>
      <c r="V1695">
        <f>IF(MONTH(A1695)=5,1,0)</f>
        <v>0</v>
      </c>
      <c r="W1695">
        <f>IF(MONTH(A1695)=6,1,0)</f>
        <v>0</v>
      </c>
      <c r="X1695">
        <f>IF(MONTH(A1695)=7,1,0)</f>
        <v>0</v>
      </c>
      <c r="Y1695">
        <f>IF(MONTH(A1695)=11,1,0)</f>
        <v>0</v>
      </c>
    </row>
    <row r="1696" spans="1:25">
      <c r="A1696" s="1">
        <v>42239</v>
      </c>
      <c r="B1696">
        <v>98</v>
      </c>
      <c r="C1696">
        <v>146.39795918367346</v>
      </c>
      <c r="D1696">
        <v>14347</v>
      </c>
      <c r="E1696">
        <v>1</v>
      </c>
      <c r="F1696">
        <v>159.19999999999999</v>
      </c>
      <c r="G1696">
        <v>159.19999999999999</v>
      </c>
      <c r="H1696">
        <v>99</v>
      </c>
      <c r="I1696">
        <v>146.52727272727273</v>
      </c>
      <c r="J1696">
        <v>14506.2</v>
      </c>
      <c r="K1696">
        <v>0</v>
      </c>
      <c r="L1696">
        <v>1695</v>
      </c>
      <c r="M1696">
        <f>IF(MONTH(A1696)=4,1,0)</f>
        <v>0</v>
      </c>
      <c r="N1696">
        <f>IF(MONTH(A1696)=8,1,0)</f>
        <v>1</v>
      </c>
      <c r="O1696">
        <f>IF(MONTH(A1696)=9,1,0)</f>
        <v>0</v>
      </c>
      <c r="P1696">
        <f>IF(MONTH(A1696)=10,1,0)</f>
        <v>0</v>
      </c>
      <c r="Q1696">
        <f>IF(MONTH(A1696)=12,1,0)</f>
        <v>0</v>
      </c>
      <c r="R1696">
        <f>IF(WEEKDAY(A1696)&gt;=6,1,0)</f>
        <v>0</v>
      </c>
      <c r="S1696">
        <v>9525.1</v>
      </c>
      <c r="T1696">
        <f>IF(MONTH(A1696)=2,1,0)</f>
        <v>0</v>
      </c>
      <c r="U1696">
        <f>IF(MONTH(A1696)=3,1,0)</f>
        <v>0</v>
      </c>
      <c r="V1696">
        <f>IF(MONTH(A1696)=5,1,0)</f>
        <v>0</v>
      </c>
      <c r="W1696">
        <f>IF(MONTH(A1696)=6,1,0)</f>
        <v>0</v>
      </c>
      <c r="X1696">
        <f>IF(MONTH(A1696)=7,1,0)</f>
        <v>0</v>
      </c>
      <c r="Y1696">
        <f>IF(MONTH(A1696)=11,1,0)</f>
        <v>0</v>
      </c>
    </row>
    <row r="1697" spans="1:25">
      <c r="A1697" s="1">
        <v>42240</v>
      </c>
      <c r="B1697">
        <v>82</v>
      </c>
      <c r="C1697">
        <v>147.41463414634146</v>
      </c>
      <c r="D1697">
        <v>12088</v>
      </c>
      <c r="E1697">
        <v>2</v>
      </c>
      <c r="F1697">
        <v>180.05</v>
      </c>
      <c r="G1697">
        <v>360.1</v>
      </c>
      <c r="H1697">
        <v>84</v>
      </c>
      <c r="I1697">
        <v>148.19166666666666</v>
      </c>
      <c r="J1697">
        <v>12448.1</v>
      </c>
      <c r="K1697">
        <v>0</v>
      </c>
      <c r="L1697">
        <v>1696</v>
      </c>
      <c r="M1697">
        <f>IF(MONTH(A1697)=4,1,0)</f>
        <v>0</v>
      </c>
      <c r="N1697">
        <f>IF(MONTH(A1697)=8,1,0)</f>
        <v>1</v>
      </c>
      <c r="O1697">
        <f>IF(MONTH(A1697)=9,1,0)</f>
        <v>0</v>
      </c>
      <c r="P1697">
        <f>IF(MONTH(A1697)=10,1,0)</f>
        <v>0</v>
      </c>
      <c r="Q1697">
        <f>IF(MONTH(A1697)=12,1,0)</f>
        <v>0</v>
      </c>
      <c r="R1697">
        <f>IF(WEEKDAY(A1697)&gt;=6,1,0)</f>
        <v>0</v>
      </c>
      <c r="S1697">
        <v>14506.2</v>
      </c>
      <c r="T1697">
        <f>IF(MONTH(A1697)=2,1,0)</f>
        <v>0</v>
      </c>
      <c r="U1697">
        <f>IF(MONTH(A1697)=3,1,0)</f>
        <v>0</v>
      </c>
      <c r="V1697">
        <f>IF(MONTH(A1697)=5,1,0)</f>
        <v>0</v>
      </c>
      <c r="W1697">
        <f>IF(MONTH(A1697)=6,1,0)</f>
        <v>0</v>
      </c>
      <c r="X1697">
        <f>IF(MONTH(A1697)=7,1,0)</f>
        <v>0</v>
      </c>
      <c r="Y1697">
        <f>IF(MONTH(A1697)=11,1,0)</f>
        <v>0</v>
      </c>
    </row>
    <row r="1698" spans="1:25">
      <c r="A1698" s="1">
        <v>42241</v>
      </c>
      <c r="B1698">
        <v>66</v>
      </c>
      <c r="C1698">
        <v>151.12121212121212</v>
      </c>
      <c r="D1698">
        <v>9974</v>
      </c>
      <c r="E1698">
        <v>3</v>
      </c>
      <c r="F1698">
        <v>186.36666666666667</v>
      </c>
      <c r="G1698">
        <v>559.1</v>
      </c>
      <c r="H1698">
        <v>69</v>
      </c>
      <c r="I1698">
        <v>152.65362318840579</v>
      </c>
      <c r="J1698">
        <v>10533.1</v>
      </c>
      <c r="K1698">
        <v>0</v>
      </c>
      <c r="L1698">
        <v>1697</v>
      </c>
      <c r="M1698">
        <f>IF(MONTH(A1698)=4,1,0)</f>
        <v>0</v>
      </c>
      <c r="N1698">
        <f>IF(MONTH(A1698)=8,1,0)</f>
        <v>1</v>
      </c>
      <c r="O1698">
        <f>IF(MONTH(A1698)=9,1,0)</f>
        <v>0</v>
      </c>
      <c r="P1698">
        <f>IF(MONTH(A1698)=10,1,0)</f>
        <v>0</v>
      </c>
      <c r="Q1698">
        <f>IF(MONTH(A1698)=12,1,0)</f>
        <v>0</v>
      </c>
      <c r="R1698">
        <f>IF(WEEKDAY(A1698)&gt;=6,1,0)</f>
        <v>0</v>
      </c>
      <c r="S1698">
        <v>12448.1</v>
      </c>
      <c r="T1698">
        <f>IF(MONTH(A1698)=2,1,0)</f>
        <v>0</v>
      </c>
      <c r="U1698">
        <f>IF(MONTH(A1698)=3,1,0)</f>
        <v>0</v>
      </c>
      <c r="V1698">
        <f>IF(MONTH(A1698)=5,1,0)</f>
        <v>0</v>
      </c>
      <c r="W1698">
        <f>IF(MONTH(A1698)=6,1,0)</f>
        <v>0</v>
      </c>
      <c r="X1698">
        <f>IF(MONTH(A1698)=7,1,0)</f>
        <v>0</v>
      </c>
      <c r="Y1698">
        <f>IF(MONTH(A1698)=11,1,0)</f>
        <v>0</v>
      </c>
    </row>
    <row r="1699" spans="1:25">
      <c r="A1699" s="1">
        <v>42242</v>
      </c>
      <c r="B1699">
        <v>27</v>
      </c>
      <c r="C1699">
        <v>154.18518518518519</v>
      </c>
      <c r="D1699">
        <v>4163</v>
      </c>
      <c r="E1699">
        <v>4</v>
      </c>
      <c r="F1699">
        <v>167.82499999999999</v>
      </c>
      <c r="G1699">
        <v>671.3</v>
      </c>
      <c r="H1699">
        <v>31</v>
      </c>
      <c r="I1699">
        <v>155.94516129032257</v>
      </c>
      <c r="J1699">
        <v>4834.3</v>
      </c>
      <c r="K1699">
        <v>0</v>
      </c>
      <c r="L1699">
        <v>1698</v>
      </c>
      <c r="M1699">
        <f>IF(MONTH(A1699)=4,1,0)</f>
        <v>0</v>
      </c>
      <c r="N1699">
        <f>IF(MONTH(A1699)=8,1,0)</f>
        <v>1</v>
      </c>
      <c r="O1699">
        <f>IF(MONTH(A1699)=9,1,0)</f>
        <v>0</v>
      </c>
      <c r="P1699">
        <f>IF(MONTH(A1699)=10,1,0)</f>
        <v>0</v>
      </c>
      <c r="Q1699">
        <f>IF(MONTH(A1699)=12,1,0)</f>
        <v>0</v>
      </c>
      <c r="R1699">
        <f>IF(WEEKDAY(A1699)&gt;=6,1,0)</f>
        <v>0</v>
      </c>
      <c r="S1699">
        <v>10533.1</v>
      </c>
      <c r="T1699">
        <f>IF(MONTH(A1699)=2,1,0)</f>
        <v>0</v>
      </c>
      <c r="U1699">
        <f>IF(MONTH(A1699)=3,1,0)</f>
        <v>0</v>
      </c>
      <c r="V1699">
        <f>IF(MONTH(A1699)=5,1,0)</f>
        <v>0</v>
      </c>
      <c r="W1699">
        <f>IF(MONTH(A1699)=6,1,0)</f>
        <v>0</v>
      </c>
      <c r="X1699">
        <f>IF(MONTH(A1699)=7,1,0)</f>
        <v>0</v>
      </c>
      <c r="Y1699">
        <f>IF(MONTH(A1699)=11,1,0)</f>
        <v>0</v>
      </c>
    </row>
    <row r="1700" spans="1:25">
      <c r="A1700" s="1">
        <v>42243</v>
      </c>
      <c r="B1700">
        <v>32</v>
      </c>
      <c r="C1700">
        <v>154.9375</v>
      </c>
      <c r="D1700">
        <v>4958</v>
      </c>
      <c r="E1700">
        <v>7</v>
      </c>
      <c r="F1700">
        <v>173.90000000000003</v>
      </c>
      <c r="G1700">
        <v>1217.3000000000002</v>
      </c>
      <c r="H1700">
        <v>39</v>
      </c>
      <c r="I1700">
        <v>158.34102564102565</v>
      </c>
      <c r="J1700">
        <v>6175.3</v>
      </c>
      <c r="K1700">
        <v>0</v>
      </c>
      <c r="L1700">
        <v>1699</v>
      </c>
      <c r="M1700">
        <f>IF(MONTH(A1700)=4,1,0)</f>
        <v>0</v>
      </c>
      <c r="N1700">
        <f>IF(MONTH(A1700)=8,1,0)</f>
        <v>1</v>
      </c>
      <c r="O1700">
        <f>IF(MONTH(A1700)=9,1,0)</f>
        <v>0</v>
      </c>
      <c r="P1700">
        <f>IF(MONTH(A1700)=10,1,0)</f>
        <v>0</v>
      </c>
      <c r="Q1700">
        <f>IF(MONTH(A1700)=12,1,0)</f>
        <v>0</v>
      </c>
      <c r="R1700">
        <f>IF(WEEKDAY(A1700)&gt;=6,1,0)</f>
        <v>0</v>
      </c>
      <c r="S1700">
        <v>4834.3</v>
      </c>
      <c r="T1700">
        <f>IF(MONTH(A1700)=2,1,0)</f>
        <v>0</v>
      </c>
      <c r="U1700">
        <f>IF(MONTH(A1700)=3,1,0)</f>
        <v>0</v>
      </c>
      <c r="V1700">
        <f>IF(MONTH(A1700)=5,1,0)</f>
        <v>0</v>
      </c>
      <c r="W1700">
        <f>IF(MONTH(A1700)=6,1,0)</f>
        <v>0</v>
      </c>
      <c r="X1700">
        <f>IF(MONTH(A1700)=7,1,0)</f>
        <v>0</v>
      </c>
      <c r="Y1700">
        <f>IF(MONTH(A1700)=11,1,0)</f>
        <v>0</v>
      </c>
    </row>
    <row r="1701" spans="1:25">
      <c r="A1701" s="1">
        <v>42244</v>
      </c>
      <c r="B1701">
        <v>10</v>
      </c>
      <c r="C1701">
        <v>159</v>
      </c>
      <c r="D1701">
        <v>1590</v>
      </c>
      <c r="E1701">
        <v>16</v>
      </c>
      <c r="F1701">
        <v>173.04999999999998</v>
      </c>
      <c r="G1701">
        <v>2768.7999999999997</v>
      </c>
      <c r="H1701">
        <v>26</v>
      </c>
      <c r="I1701">
        <v>167.64615384615382</v>
      </c>
      <c r="J1701">
        <v>4358.7999999999993</v>
      </c>
      <c r="K1701">
        <v>0</v>
      </c>
      <c r="L1701">
        <v>1700</v>
      </c>
      <c r="M1701">
        <f>IF(MONTH(A1701)=4,1,0)</f>
        <v>0</v>
      </c>
      <c r="N1701">
        <f>IF(MONTH(A1701)=8,1,0)</f>
        <v>1</v>
      </c>
      <c r="O1701">
        <f>IF(MONTH(A1701)=9,1,0)</f>
        <v>0</v>
      </c>
      <c r="P1701">
        <f>IF(MONTH(A1701)=10,1,0)</f>
        <v>0</v>
      </c>
      <c r="Q1701">
        <f>IF(MONTH(A1701)=12,1,0)</f>
        <v>0</v>
      </c>
      <c r="R1701">
        <f>IF(WEEKDAY(A1701)&gt;=6,1,0)</f>
        <v>1</v>
      </c>
      <c r="S1701">
        <v>6175.3</v>
      </c>
      <c r="T1701">
        <f>IF(MONTH(A1701)=2,1,0)</f>
        <v>0</v>
      </c>
      <c r="U1701">
        <f>IF(MONTH(A1701)=3,1,0)</f>
        <v>0</v>
      </c>
      <c r="V1701">
        <f>IF(MONTH(A1701)=5,1,0)</f>
        <v>0</v>
      </c>
      <c r="W1701">
        <f>IF(MONTH(A1701)=6,1,0)</f>
        <v>0</v>
      </c>
      <c r="X1701">
        <f>IF(MONTH(A1701)=7,1,0)</f>
        <v>0</v>
      </c>
      <c r="Y1701">
        <f>IF(MONTH(A1701)=11,1,0)</f>
        <v>0</v>
      </c>
    </row>
    <row r="1702" spans="1:25">
      <c r="A1702" s="1">
        <v>42245</v>
      </c>
      <c r="B1702">
        <v>8</v>
      </c>
      <c r="C1702">
        <v>166.5</v>
      </c>
      <c r="D1702">
        <v>1332</v>
      </c>
      <c r="E1702">
        <v>27</v>
      </c>
      <c r="F1702">
        <v>184.93148148148146</v>
      </c>
      <c r="G1702">
        <v>4993.1499999999996</v>
      </c>
      <c r="H1702">
        <v>35</v>
      </c>
      <c r="I1702">
        <v>180.71857142857141</v>
      </c>
      <c r="J1702">
        <v>6325.15</v>
      </c>
      <c r="K1702">
        <v>0</v>
      </c>
      <c r="L1702">
        <v>1701</v>
      </c>
      <c r="M1702">
        <f>IF(MONTH(A1702)=4,1,0)</f>
        <v>0</v>
      </c>
      <c r="N1702">
        <f>IF(MONTH(A1702)=8,1,0)</f>
        <v>1</v>
      </c>
      <c r="O1702">
        <f>IF(MONTH(A1702)=9,1,0)</f>
        <v>0</v>
      </c>
      <c r="P1702">
        <f>IF(MONTH(A1702)=10,1,0)</f>
        <v>0</v>
      </c>
      <c r="Q1702">
        <f>IF(MONTH(A1702)=12,1,0)</f>
        <v>0</v>
      </c>
      <c r="R1702">
        <f>IF(WEEKDAY(A1702)&gt;=6,1,0)</f>
        <v>1</v>
      </c>
      <c r="S1702">
        <v>4358.7999999999993</v>
      </c>
      <c r="T1702">
        <f>IF(MONTH(A1702)=2,1,0)</f>
        <v>0</v>
      </c>
      <c r="U1702">
        <f>IF(MONTH(A1702)=3,1,0)</f>
        <v>0</v>
      </c>
      <c r="V1702">
        <f>IF(MONTH(A1702)=5,1,0)</f>
        <v>0</v>
      </c>
      <c r="W1702">
        <f>IF(MONTH(A1702)=6,1,0)</f>
        <v>0</v>
      </c>
      <c r="X1702">
        <f>IF(MONTH(A1702)=7,1,0)</f>
        <v>0</v>
      </c>
      <c r="Y1702">
        <f>IF(MONTH(A1702)=11,1,0)</f>
        <v>0</v>
      </c>
    </row>
    <row r="1703" spans="1:25">
      <c r="A1703" s="1">
        <v>42246</v>
      </c>
      <c r="B1703">
        <v>71</v>
      </c>
      <c r="C1703">
        <v>219.14084507042253</v>
      </c>
      <c r="D1703">
        <v>15559</v>
      </c>
      <c r="E1703">
        <v>5</v>
      </c>
      <c r="F1703">
        <v>182.47</v>
      </c>
      <c r="G1703">
        <v>912.35</v>
      </c>
      <c r="H1703">
        <v>76</v>
      </c>
      <c r="I1703">
        <v>216.72828947368419</v>
      </c>
      <c r="J1703">
        <v>16471.349999999999</v>
      </c>
      <c r="K1703">
        <v>0</v>
      </c>
      <c r="L1703">
        <v>1702</v>
      </c>
      <c r="M1703">
        <f>IF(MONTH(A1703)=4,1,0)</f>
        <v>0</v>
      </c>
      <c r="N1703">
        <f>IF(MONTH(A1703)=8,1,0)</f>
        <v>1</v>
      </c>
      <c r="O1703">
        <f>IF(MONTH(A1703)=9,1,0)</f>
        <v>0</v>
      </c>
      <c r="P1703">
        <f>IF(MONTH(A1703)=10,1,0)</f>
        <v>0</v>
      </c>
      <c r="Q1703">
        <f>IF(MONTH(A1703)=12,1,0)</f>
        <v>0</v>
      </c>
      <c r="R1703">
        <f>IF(WEEKDAY(A1703)&gt;=6,1,0)</f>
        <v>0</v>
      </c>
      <c r="S1703">
        <v>6325.15</v>
      </c>
      <c r="T1703">
        <f>IF(MONTH(A1703)=2,1,0)</f>
        <v>0</v>
      </c>
      <c r="U1703">
        <f>IF(MONTH(A1703)=3,1,0)</f>
        <v>0</v>
      </c>
      <c r="V1703">
        <f>IF(MONTH(A1703)=5,1,0)</f>
        <v>0</v>
      </c>
      <c r="W1703">
        <f>IF(MONTH(A1703)=6,1,0)</f>
        <v>0</v>
      </c>
      <c r="X1703">
        <f>IF(MONTH(A1703)=7,1,0)</f>
        <v>0</v>
      </c>
      <c r="Y1703">
        <f>IF(MONTH(A1703)=11,1,0)</f>
        <v>0</v>
      </c>
    </row>
    <row r="1704" spans="1:25">
      <c r="A1704" s="1">
        <v>42247</v>
      </c>
      <c r="B1704">
        <v>93</v>
      </c>
      <c r="C1704">
        <v>218.13978494623655</v>
      </c>
      <c r="D1704">
        <v>20287</v>
      </c>
      <c r="E1704">
        <v>1</v>
      </c>
      <c r="F1704">
        <v>170.1</v>
      </c>
      <c r="G1704">
        <v>170.1</v>
      </c>
      <c r="H1704">
        <v>94</v>
      </c>
      <c r="I1704">
        <v>217.62872340425531</v>
      </c>
      <c r="J1704">
        <v>20457.099999999999</v>
      </c>
      <c r="K1704">
        <v>0</v>
      </c>
      <c r="L1704">
        <v>1703</v>
      </c>
      <c r="M1704">
        <f>IF(MONTH(A1704)=4,1,0)</f>
        <v>0</v>
      </c>
      <c r="N1704">
        <f>IF(MONTH(A1704)=8,1,0)</f>
        <v>1</v>
      </c>
      <c r="O1704">
        <f>IF(MONTH(A1704)=9,1,0)</f>
        <v>0</v>
      </c>
      <c r="P1704">
        <f>IF(MONTH(A1704)=10,1,0)</f>
        <v>0</v>
      </c>
      <c r="Q1704">
        <f>IF(MONTH(A1704)=12,1,0)</f>
        <v>0</v>
      </c>
      <c r="R1704">
        <f>IF(WEEKDAY(A1704)&gt;=6,1,0)</f>
        <v>0</v>
      </c>
      <c r="S1704">
        <v>16471.349999999999</v>
      </c>
      <c r="T1704">
        <f>IF(MONTH(A1704)=2,1,0)</f>
        <v>0</v>
      </c>
      <c r="U1704">
        <f>IF(MONTH(A1704)=3,1,0)</f>
        <v>0</v>
      </c>
      <c r="V1704">
        <f>IF(MONTH(A1704)=5,1,0)</f>
        <v>0</v>
      </c>
      <c r="W1704">
        <f>IF(MONTH(A1704)=6,1,0)</f>
        <v>0</v>
      </c>
      <c r="X1704">
        <f>IF(MONTH(A1704)=7,1,0)</f>
        <v>0</v>
      </c>
      <c r="Y1704">
        <f>IF(MONTH(A1704)=11,1,0)</f>
        <v>0</v>
      </c>
    </row>
    <row r="1705" spans="1:25">
      <c r="A1705" s="1">
        <v>42248</v>
      </c>
      <c r="B1705">
        <v>94</v>
      </c>
      <c r="C1705">
        <v>218.14893617021278</v>
      </c>
      <c r="D1705">
        <v>20506</v>
      </c>
      <c r="E1705">
        <v>0</v>
      </c>
      <c r="F1705">
        <v>0</v>
      </c>
      <c r="G1705">
        <v>0</v>
      </c>
      <c r="H1705">
        <v>94</v>
      </c>
      <c r="I1705">
        <v>218.14893617021278</v>
      </c>
      <c r="J1705">
        <v>20506</v>
      </c>
      <c r="K1705">
        <v>0</v>
      </c>
      <c r="L1705">
        <v>1704</v>
      </c>
      <c r="M1705">
        <f>IF(MONTH(A1705)=4,1,0)</f>
        <v>0</v>
      </c>
      <c r="N1705">
        <f>IF(MONTH(A1705)=8,1,0)</f>
        <v>0</v>
      </c>
      <c r="O1705">
        <f>IF(MONTH(A1705)=9,1,0)</f>
        <v>1</v>
      </c>
      <c r="P1705">
        <f>IF(MONTH(A1705)=10,1,0)</f>
        <v>0</v>
      </c>
      <c r="Q1705">
        <f>IF(MONTH(A1705)=12,1,0)</f>
        <v>0</v>
      </c>
      <c r="R1705">
        <f>IF(WEEKDAY(A1705)&gt;=6,1,0)</f>
        <v>0</v>
      </c>
      <c r="S1705">
        <v>20457.099999999999</v>
      </c>
      <c r="T1705">
        <f>IF(MONTH(A1705)=2,1,0)</f>
        <v>0</v>
      </c>
      <c r="U1705">
        <f>IF(MONTH(A1705)=3,1,0)</f>
        <v>0</v>
      </c>
      <c r="V1705">
        <f>IF(MONTH(A1705)=5,1,0)</f>
        <v>0</v>
      </c>
      <c r="W1705">
        <f>IF(MONTH(A1705)=6,1,0)</f>
        <v>0</v>
      </c>
      <c r="X1705">
        <f>IF(MONTH(A1705)=7,1,0)</f>
        <v>0</v>
      </c>
      <c r="Y1705">
        <f>IF(MONTH(A1705)=11,1,0)</f>
        <v>0</v>
      </c>
    </row>
    <row r="1706" spans="1:25">
      <c r="A1706" s="1">
        <v>42249</v>
      </c>
      <c r="B1706">
        <v>62</v>
      </c>
      <c r="C1706">
        <v>218.03225806451613</v>
      </c>
      <c r="D1706">
        <v>13518</v>
      </c>
      <c r="E1706">
        <v>7</v>
      </c>
      <c r="F1706">
        <v>83.142857142857139</v>
      </c>
      <c r="G1706">
        <v>582</v>
      </c>
      <c r="H1706">
        <v>69</v>
      </c>
      <c r="I1706">
        <v>204.34782608695653</v>
      </c>
      <c r="J1706">
        <v>14100</v>
      </c>
      <c r="K1706">
        <v>0</v>
      </c>
      <c r="L1706">
        <v>1705</v>
      </c>
      <c r="M1706">
        <f>IF(MONTH(A1706)=4,1,0)</f>
        <v>0</v>
      </c>
      <c r="N1706">
        <f>IF(MONTH(A1706)=8,1,0)</f>
        <v>0</v>
      </c>
      <c r="O1706">
        <f>IF(MONTH(A1706)=9,1,0)</f>
        <v>1</v>
      </c>
      <c r="P1706">
        <f>IF(MONTH(A1706)=10,1,0)</f>
        <v>0</v>
      </c>
      <c r="Q1706">
        <f>IF(MONTH(A1706)=12,1,0)</f>
        <v>0</v>
      </c>
      <c r="R1706">
        <f>IF(WEEKDAY(A1706)&gt;=6,1,0)</f>
        <v>0</v>
      </c>
      <c r="S1706">
        <v>20506</v>
      </c>
      <c r="T1706">
        <f>IF(MONTH(A1706)=2,1,0)</f>
        <v>0</v>
      </c>
      <c r="U1706">
        <f>IF(MONTH(A1706)=3,1,0)</f>
        <v>0</v>
      </c>
      <c r="V1706">
        <f>IF(MONTH(A1706)=5,1,0)</f>
        <v>0</v>
      </c>
      <c r="W1706">
        <f>IF(MONTH(A1706)=6,1,0)</f>
        <v>0</v>
      </c>
      <c r="X1706">
        <f>IF(MONTH(A1706)=7,1,0)</f>
        <v>0</v>
      </c>
      <c r="Y1706">
        <f>IF(MONTH(A1706)=11,1,0)</f>
        <v>0</v>
      </c>
    </row>
    <row r="1707" spans="1:25">
      <c r="A1707" s="1">
        <v>42250</v>
      </c>
      <c r="B1707">
        <v>0</v>
      </c>
      <c r="C1707">
        <v>0</v>
      </c>
      <c r="D1707">
        <v>0</v>
      </c>
      <c r="E1707">
        <v>8</v>
      </c>
      <c r="F1707">
        <v>97.625</v>
      </c>
      <c r="G1707">
        <v>781</v>
      </c>
      <c r="H1707">
        <v>8</v>
      </c>
      <c r="I1707">
        <v>97.625</v>
      </c>
      <c r="J1707">
        <v>781</v>
      </c>
      <c r="K1707">
        <v>0</v>
      </c>
      <c r="L1707">
        <v>1706</v>
      </c>
      <c r="M1707">
        <f>IF(MONTH(A1707)=4,1,0)</f>
        <v>0</v>
      </c>
      <c r="N1707">
        <f>IF(MONTH(A1707)=8,1,0)</f>
        <v>0</v>
      </c>
      <c r="O1707">
        <f>IF(MONTH(A1707)=9,1,0)</f>
        <v>1</v>
      </c>
      <c r="P1707">
        <f>IF(MONTH(A1707)=10,1,0)</f>
        <v>0</v>
      </c>
      <c r="Q1707">
        <f>IF(MONTH(A1707)=12,1,0)</f>
        <v>0</v>
      </c>
      <c r="R1707">
        <f>IF(WEEKDAY(A1707)&gt;=6,1,0)</f>
        <v>0</v>
      </c>
      <c r="S1707">
        <v>14100</v>
      </c>
      <c r="T1707">
        <f>IF(MONTH(A1707)=2,1,0)</f>
        <v>0</v>
      </c>
      <c r="U1707">
        <f>IF(MONTH(A1707)=3,1,0)</f>
        <v>0</v>
      </c>
      <c r="V1707">
        <f>IF(MONTH(A1707)=5,1,0)</f>
        <v>0</v>
      </c>
      <c r="W1707">
        <f>IF(MONTH(A1707)=6,1,0)</f>
        <v>0</v>
      </c>
      <c r="X1707">
        <f>IF(MONTH(A1707)=7,1,0)</f>
        <v>0</v>
      </c>
      <c r="Y1707">
        <f>IF(MONTH(A1707)=11,1,0)</f>
        <v>0</v>
      </c>
    </row>
    <row r="1708" spans="1:25">
      <c r="A1708" s="1">
        <v>42251</v>
      </c>
      <c r="B1708">
        <v>0</v>
      </c>
      <c r="C1708">
        <v>0</v>
      </c>
      <c r="D1708">
        <v>0</v>
      </c>
      <c r="E1708">
        <v>10</v>
      </c>
      <c r="F1708">
        <v>114.82000000000001</v>
      </c>
      <c r="G1708">
        <v>1148.2</v>
      </c>
      <c r="H1708">
        <v>10</v>
      </c>
      <c r="I1708">
        <v>114.82000000000001</v>
      </c>
      <c r="J1708">
        <v>1148.2</v>
      </c>
      <c r="K1708">
        <v>0</v>
      </c>
      <c r="L1708">
        <v>1707</v>
      </c>
      <c r="M1708">
        <f>IF(MONTH(A1708)=4,1,0)</f>
        <v>0</v>
      </c>
      <c r="N1708">
        <f>IF(MONTH(A1708)=8,1,0)</f>
        <v>0</v>
      </c>
      <c r="O1708">
        <f>IF(MONTH(A1708)=9,1,0)</f>
        <v>1</v>
      </c>
      <c r="P1708">
        <f>IF(MONTH(A1708)=10,1,0)</f>
        <v>0</v>
      </c>
      <c r="Q1708">
        <f>IF(MONTH(A1708)=12,1,0)</f>
        <v>0</v>
      </c>
      <c r="R1708">
        <f>IF(WEEKDAY(A1708)&gt;=6,1,0)</f>
        <v>1</v>
      </c>
      <c r="S1708">
        <v>781</v>
      </c>
      <c r="T1708">
        <f>IF(MONTH(A1708)=2,1,0)</f>
        <v>0</v>
      </c>
      <c r="U1708">
        <f>IF(MONTH(A1708)=3,1,0)</f>
        <v>0</v>
      </c>
      <c r="V1708">
        <f>IF(MONTH(A1708)=5,1,0)</f>
        <v>0</v>
      </c>
      <c r="W1708">
        <f>IF(MONTH(A1708)=6,1,0)</f>
        <v>0</v>
      </c>
      <c r="X1708">
        <f>IF(MONTH(A1708)=7,1,0)</f>
        <v>0</v>
      </c>
      <c r="Y1708">
        <f>IF(MONTH(A1708)=11,1,0)</f>
        <v>0</v>
      </c>
    </row>
    <row r="1709" spans="1:25">
      <c r="A1709" s="1">
        <v>42252</v>
      </c>
      <c r="B1709">
        <v>0</v>
      </c>
      <c r="C1709">
        <v>0</v>
      </c>
      <c r="D1709">
        <v>0</v>
      </c>
      <c r="E1709">
        <v>16</v>
      </c>
      <c r="F1709">
        <v>129.90625</v>
      </c>
      <c r="G1709">
        <v>2078.5</v>
      </c>
      <c r="H1709">
        <v>16</v>
      </c>
      <c r="I1709">
        <v>129.90625</v>
      </c>
      <c r="J1709">
        <v>2078.5</v>
      </c>
      <c r="K1709">
        <v>0</v>
      </c>
      <c r="L1709">
        <v>1708</v>
      </c>
      <c r="M1709">
        <f>IF(MONTH(A1709)=4,1,0)</f>
        <v>0</v>
      </c>
      <c r="N1709">
        <f>IF(MONTH(A1709)=8,1,0)</f>
        <v>0</v>
      </c>
      <c r="O1709">
        <f>IF(MONTH(A1709)=9,1,0)</f>
        <v>1</v>
      </c>
      <c r="P1709">
        <f>IF(MONTH(A1709)=10,1,0)</f>
        <v>0</v>
      </c>
      <c r="Q1709">
        <f>IF(MONTH(A1709)=12,1,0)</f>
        <v>0</v>
      </c>
      <c r="R1709">
        <f>IF(WEEKDAY(A1709)&gt;=6,1,0)</f>
        <v>1</v>
      </c>
      <c r="S1709">
        <v>1148.2</v>
      </c>
      <c r="T1709">
        <f>IF(MONTH(A1709)=2,1,0)</f>
        <v>0</v>
      </c>
      <c r="U1709">
        <f>IF(MONTH(A1709)=3,1,0)</f>
        <v>0</v>
      </c>
      <c r="V1709">
        <f>IF(MONTH(A1709)=5,1,0)</f>
        <v>0</v>
      </c>
      <c r="W1709">
        <f>IF(MONTH(A1709)=6,1,0)</f>
        <v>0</v>
      </c>
      <c r="X1709">
        <f>IF(MONTH(A1709)=7,1,0)</f>
        <v>0</v>
      </c>
      <c r="Y1709">
        <f>IF(MONTH(A1709)=11,1,0)</f>
        <v>0</v>
      </c>
    </row>
    <row r="1710" spans="1:25">
      <c r="A1710" s="1">
        <v>42253</v>
      </c>
      <c r="B1710">
        <v>0</v>
      </c>
      <c r="C1710">
        <v>0</v>
      </c>
      <c r="D1710">
        <v>0</v>
      </c>
      <c r="E1710">
        <v>6</v>
      </c>
      <c r="F1710">
        <v>134.85</v>
      </c>
      <c r="G1710">
        <v>809.1</v>
      </c>
      <c r="H1710">
        <v>6</v>
      </c>
      <c r="I1710">
        <v>134.85</v>
      </c>
      <c r="J1710">
        <v>809.1</v>
      </c>
      <c r="K1710">
        <v>0</v>
      </c>
      <c r="L1710">
        <v>1709</v>
      </c>
      <c r="M1710">
        <f>IF(MONTH(A1710)=4,1,0)</f>
        <v>0</v>
      </c>
      <c r="N1710">
        <f>IF(MONTH(A1710)=8,1,0)</f>
        <v>0</v>
      </c>
      <c r="O1710">
        <f>IF(MONTH(A1710)=9,1,0)</f>
        <v>1</v>
      </c>
      <c r="P1710">
        <f>IF(MONTH(A1710)=10,1,0)</f>
        <v>0</v>
      </c>
      <c r="Q1710">
        <f>IF(MONTH(A1710)=12,1,0)</f>
        <v>0</v>
      </c>
      <c r="R1710">
        <f>IF(WEEKDAY(A1710)&gt;=6,1,0)</f>
        <v>0</v>
      </c>
      <c r="S1710">
        <v>2078.5</v>
      </c>
      <c r="T1710">
        <f>IF(MONTH(A1710)=2,1,0)</f>
        <v>0</v>
      </c>
      <c r="U1710">
        <f>IF(MONTH(A1710)=3,1,0)</f>
        <v>0</v>
      </c>
      <c r="V1710">
        <f>IF(MONTH(A1710)=5,1,0)</f>
        <v>0</v>
      </c>
      <c r="W1710">
        <f>IF(MONTH(A1710)=6,1,0)</f>
        <v>0</v>
      </c>
      <c r="X1710">
        <f>IF(MONTH(A1710)=7,1,0)</f>
        <v>0</v>
      </c>
      <c r="Y1710">
        <f>IF(MONTH(A1710)=11,1,0)</f>
        <v>0</v>
      </c>
    </row>
    <row r="1711" spans="1:25">
      <c r="A1711" s="1">
        <v>42254</v>
      </c>
      <c r="B1711">
        <v>1</v>
      </c>
      <c r="C1711">
        <v>169</v>
      </c>
      <c r="D1711">
        <v>169</v>
      </c>
      <c r="E1711">
        <v>4</v>
      </c>
      <c r="F1711">
        <v>126.75</v>
      </c>
      <c r="G1711">
        <v>507</v>
      </c>
      <c r="H1711">
        <v>5</v>
      </c>
      <c r="I1711">
        <v>135.19999999999999</v>
      </c>
      <c r="J1711">
        <v>676</v>
      </c>
      <c r="K1711">
        <v>0</v>
      </c>
      <c r="L1711">
        <v>1710</v>
      </c>
      <c r="M1711">
        <f>IF(MONTH(A1711)=4,1,0)</f>
        <v>0</v>
      </c>
      <c r="N1711">
        <f>IF(MONTH(A1711)=8,1,0)</f>
        <v>0</v>
      </c>
      <c r="O1711">
        <f>IF(MONTH(A1711)=9,1,0)</f>
        <v>1</v>
      </c>
      <c r="P1711">
        <f>IF(MONTH(A1711)=10,1,0)</f>
        <v>0</v>
      </c>
      <c r="Q1711">
        <f>IF(MONTH(A1711)=12,1,0)</f>
        <v>0</v>
      </c>
      <c r="R1711">
        <f>IF(WEEKDAY(A1711)&gt;=6,1,0)</f>
        <v>0</v>
      </c>
      <c r="S1711">
        <v>809.1</v>
      </c>
      <c r="T1711">
        <f>IF(MONTH(A1711)=2,1,0)</f>
        <v>0</v>
      </c>
      <c r="U1711">
        <f>IF(MONTH(A1711)=3,1,0)</f>
        <v>0</v>
      </c>
      <c r="V1711">
        <f>IF(MONTH(A1711)=5,1,0)</f>
        <v>0</v>
      </c>
      <c r="W1711">
        <f>IF(MONTH(A1711)=6,1,0)</f>
        <v>0</v>
      </c>
      <c r="X1711">
        <f>IF(MONTH(A1711)=7,1,0)</f>
        <v>0</v>
      </c>
      <c r="Y1711">
        <f>IF(MONTH(A1711)=11,1,0)</f>
        <v>0</v>
      </c>
    </row>
    <row r="1712" spans="1:25">
      <c r="A1712" s="1">
        <v>42255</v>
      </c>
      <c r="B1712">
        <v>15</v>
      </c>
      <c r="C1712">
        <v>197.66666666666666</v>
      </c>
      <c r="D1712">
        <v>2965</v>
      </c>
      <c r="E1712">
        <v>7</v>
      </c>
      <c r="F1712">
        <v>115.42857142857143</v>
      </c>
      <c r="G1712">
        <v>808</v>
      </c>
      <c r="H1712">
        <v>22</v>
      </c>
      <c r="I1712">
        <v>171.5</v>
      </c>
      <c r="J1712">
        <v>3773</v>
      </c>
      <c r="K1712">
        <v>0</v>
      </c>
      <c r="L1712">
        <v>1711</v>
      </c>
      <c r="M1712">
        <f>IF(MONTH(A1712)=4,1,0)</f>
        <v>0</v>
      </c>
      <c r="N1712">
        <f>IF(MONTH(A1712)=8,1,0)</f>
        <v>0</v>
      </c>
      <c r="O1712">
        <f>IF(MONTH(A1712)=9,1,0)</f>
        <v>1</v>
      </c>
      <c r="P1712">
        <f>IF(MONTH(A1712)=10,1,0)</f>
        <v>0</v>
      </c>
      <c r="Q1712">
        <f>IF(MONTH(A1712)=12,1,0)</f>
        <v>0</v>
      </c>
      <c r="R1712">
        <f>IF(WEEKDAY(A1712)&gt;=6,1,0)</f>
        <v>0</v>
      </c>
      <c r="S1712">
        <v>676</v>
      </c>
      <c r="T1712">
        <f>IF(MONTH(A1712)=2,1,0)</f>
        <v>0</v>
      </c>
      <c r="U1712">
        <f>IF(MONTH(A1712)=3,1,0)</f>
        <v>0</v>
      </c>
      <c r="V1712">
        <f>IF(MONTH(A1712)=5,1,0)</f>
        <v>0</v>
      </c>
      <c r="W1712">
        <f>IF(MONTH(A1712)=6,1,0)</f>
        <v>0</v>
      </c>
      <c r="X1712">
        <f>IF(MONTH(A1712)=7,1,0)</f>
        <v>0</v>
      </c>
      <c r="Y1712">
        <f>IF(MONTH(A1712)=11,1,0)</f>
        <v>0</v>
      </c>
    </row>
    <row r="1713" spans="1:25">
      <c r="A1713" s="1">
        <v>42256</v>
      </c>
      <c r="B1713">
        <v>19</v>
      </c>
      <c r="C1713">
        <v>195.31578947368422</v>
      </c>
      <c r="D1713">
        <v>3711</v>
      </c>
      <c r="E1713">
        <v>6</v>
      </c>
      <c r="F1713">
        <v>101.5</v>
      </c>
      <c r="G1713">
        <v>609</v>
      </c>
      <c r="H1713">
        <v>25</v>
      </c>
      <c r="I1713">
        <v>172.8</v>
      </c>
      <c r="J1713">
        <v>4320</v>
      </c>
      <c r="K1713">
        <v>0</v>
      </c>
      <c r="L1713">
        <v>1712</v>
      </c>
      <c r="M1713">
        <f>IF(MONTH(A1713)=4,1,0)</f>
        <v>0</v>
      </c>
      <c r="N1713">
        <f>IF(MONTH(A1713)=8,1,0)</f>
        <v>0</v>
      </c>
      <c r="O1713">
        <f>IF(MONTH(A1713)=9,1,0)</f>
        <v>1</v>
      </c>
      <c r="P1713">
        <f>IF(MONTH(A1713)=10,1,0)</f>
        <v>0</v>
      </c>
      <c r="Q1713">
        <f>IF(MONTH(A1713)=12,1,0)</f>
        <v>0</v>
      </c>
      <c r="R1713">
        <f>IF(WEEKDAY(A1713)&gt;=6,1,0)</f>
        <v>0</v>
      </c>
      <c r="S1713">
        <v>3773</v>
      </c>
      <c r="T1713">
        <f>IF(MONTH(A1713)=2,1,0)</f>
        <v>0</v>
      </c>
      <c r="U1713">
        <f>IF(MONTH(A1713)=3,1,0)</f>
        <v>0</v>
      </c>
      <c r="V1713">
        <f>IF(MONTH(A1713)=5,1,0)</f>
        <v>0</v>
      </c>
      <c r="W1713">
        <f>IF(MONTH(A1713)=6,1,0)</f>
        <v>0</v>
      </c>
      <c r="X1713">
        <f>IF(MONTH(A1713)=7,1,0)</f>
        <v>0</v>
      </c>
      <c r="Y1713">
        <f>IF(MONTH(A1713)=11,1,0)</f>
        <v>0</v>
      </c>
    </row>
    <row r="1714" spans="1:25">
      <c r="A1714" s="1">
        <v>42257</v>
      </c>
      <c r="B1714">
        <v>50</v>
      </c>
      <c r="C1714">
        <v>167.7</v>
      </c>
      <c r="D1714">
        <v>8385</v>
      </c>
      <c r="E1714">
        <v>9</v>
      </c>
      <c r="F1714">
        <v>82</v>
      </c>
      <c r="G1714">
        <v>738</v>
      </c>
      <c r="H1714">
        <v>59</v>
      </c>
      <c r="I1714">
        <v>154.62711864406779</v>
      </c>
      <c r="J1714">
        <v>9123</v>
      </c>
      <c r="K1714">
        <v>0</v>
      </c>
      <c r="L1714">
        <v>1713</v>
      </c>
      <c r="M1714">
        <f>IF(MONTH(A1714)=4,1,0)</f>
        <v>0</v>
      </c>
      <c r="N1714">
        <f>IF(MONTH(A1714)=8,1,0)</f>
        <v>0</v>
      </c>
      <c r="O1714">
        <f>IF(MONTH(A1714)=9,1,0)</f>
        <v>1</v>
      </c>
      <c r="P1714">
        <f>IF(MONTH(A1714)=10,1,0)</f>
        <v>0</v>
      </c>
      <c r="Q1714">
        <f>IF(MONTH(A1714)=12,1,0)</f>
        <v>0</v>
      </c>
      <c r="R1714">
        <f>IF(WEEKDAY(A1714)&gt;=6,1,0)</f>
        <v>0</v>
      </c>
      <c r="S1714">
        <v>4320</v>
      </c>
      <c r="T1714">
        <f>IF(MONTH(A1714)=2,1,0)</f>
        <v>0</v>
      </c>
      <c r="U1714">
        <f>IF(MONTH(A1714)=3,1,0)</f>
        <v>0</v>
      </c>
      <c r="V1714">
        <f>IF(MONTH(A1714)=5,1,0)</f>
        <v>0</v>
      </c>
      <c r="W1714">
        <f>IF(MONTH(A1714)=6,1,0)</f>
        <v>0</v>
      </c>
      <c r="X1714">
        <f>IF(MONTH(A1714)=7,1,0)</f>
        <v>0</v>
      </c>
      <c r="Y1714">
        <f>IF(MONTH(A1714)=11,1,0)</f>
        <v>0</v>
      </c>
    </row>
    <row r="1715" spans="1:25">
      <c r="A1715" s="1">
        <v>42258</v>
      </c>
      <c r="B1715">
        <v>63</v>
      </c>
      <c r="C1715">
        <v>145.84126984126985</v>
      </c>
      <c r="D1715">
        <v>9188</v>
      </c>
      <c r="E1715">
        <v>19</v>
      </c>
      <c r="F1715">
        <v>234.13157894736841</v>
      </c>
      <c r="G1715">
        <v>4448.5</v>
      </c>
      <c r="H1715">
        <v>82</v>
      </c>
      <c r="I1715">
        <v>166.29878048780489</v>
      </c>
      <c r="J1715">
        <v>13636.5</v>
      </c>
      <c r="K1715">
        <v>0</v>
      </c>
      <c r="L1715">
        <v>1714</v>
      </c>
      <c r="M1715">
        <f>IF(MONTH(A1715)=4,1,0)</f>
        <v>0</v>
      </c>
      <c r="N1715">
        <f>IF(MONTH(A1715)=8,1,0)</f>
        <v>0</v>
      </c>
      <c r="O1715">
        <f>IF(MONTH(A1715)=9,1,0)</f>
        <v>1</v>
      </c>
      <c r="P1715">
        <f>IF(MONTH(A1715)=10,1,0)</f>
        <v>0</v>
      </c>
      <c r="Q1715">
        <f>IF(MONTH(A1715)=12,1,0)</f>
        <v>0</v>
      </c>
      <c r="R1715">
        <f>IF(WEEKDAY(A1715)&gt;=6,1,0)</f>
        <v>1</v>
      </c>
      <c r="S1715">
        <v>9123</v>
      </c>
      <c r="T1715">
        <f>IF(MONTH(A1715)=2,1,0)</f>
        <v>0</v>
      </c>
      <c r="U1715">
        <f>IF(MONTH(A1715)=3,1,0)</f>
        <v>0</v>
      </c>
      <c r="V1715">
        <f>IF(MONTH(A1715)=5,1,0)</f>
        <v>0</v>
      </c>
      <c r="W1715">
        <f>IF(MONTH(A1715)=6,1,0)</f>
        <v>0</v>
      </c>
      <c r="X1715">
        <f>IF(MONTH(A1715)=7,1,0)</f>
        <v>0</v>
      </c>
      <c r="Y1715">
        <f>IF(MONTH(A1715)=11,1,0)</f>
        <v>0</v>
      </c>
    </row>
    <row r="1716" spans="1:25">
      <c r="A1716" s="1">
        <v>42259</v>
      </c>
      <c r="B1716">
        <v>12</v>
      </c>
      <c r="C1716">
        <v>177.75</v>
      </c>
      <c r="D1716">
        <v>2133</v>
      </c>
      <c r="E1716">
        <v>39</v>
      </c>
      <c r="F1716">
        <v>242.20384615384623</v>
      </c>
      <c r="G1716">
        <v>9445.9500000000025</v>
      </c>
      <c r="H1716">
        <v>51</v>
      </c>
      <c r="I1716">
        <v>227.0382352941177</v>
      </c>
      <c r="J1716">
        <v>11578.950000000003</v>
      </c>
      <c r="K1716">
        <v>1</v>
      </c>
      <c r="L1716">
        <v>1715</v>
      </c>
      <c r="M1716">
        <f>IF(MONTH(A1716)=4,1,0)</f>
        <v>0</v>
      </c>
      <c r="N1716">
        <f>IF(MONTH(A1716)=8,1,0)</f>
        <v>0</v>
      </c>
      <c r="O1716">
        <f>IF(MONTH(A1716)=9,1,0)</f>
        <v>1</v>
      </c>
      <c r="P1716">
        <f>IF(MONTH(A1716)=10,1,0)</f>
        <v>0</v>
      </c>
      <c r="Q1716">
        <f>IF(MONTH(A1716)=12,1,0)</f>
        <v>0</v>
      </c>
      <c r="R1716">
        <f>IF(WEEKDAY(A1716)&gt;=6,1,0)</f>
        <v>1</v>
      </c>
      <c r="S1716">
        <v>13636.5</v>
      </c>
      <c r="T1716">
        <f>IF(MONTH(A1716)=2,1,0)</f>
        <v>0</v>
      </c>
      <c r="U1716">
        <f>IF(MONTH(A1716)=3,1,0)</f>
        <v>0</v>
      </c>
      <c r="V1716">
        <f>IF(MONTH(A1716)=5,1,0)</f>
        <v>0</v>
      </c>
      <c r="W1716">
        <f>IF(MONTH(A1716)=6,1,0)</f>
        <v>0</v>
      </c>
      <c r="X1716">
        <f>IF(MONTH(A1716)=7,1,0)</f>
        <v>0</v>
      </c>
      <c r="Y1716">
        <f>IF(MONTH(A1716)=11,1,0)</f>
        <v>0</v>
      </c>
    </row>
    <row r="1717" spans="1:25">
      <c r="A1717" s="1">
        <v>42260</v>
      </c>
      <c r="B1717">
        <v>83</v>
      </c>
      <c r="C1717">
        <v>147.49397590361446</v>
      </c>
      <c r="D1717">
        <v>12242</v>
      </c>
      <c r="E1717">
        <v>6</v>
      </c>
      <c r="F1717">
        <v>148.68333333333334</v>
      </c>
      <c r="G1717">
        <v>892.1</v>
      </c>
      <c r="H1717">
        <v>89</v>
      </c>
      <c r="I1717">
        <v>147.57415730337078</v>
      </c>
      <c r="J1717">
        <v>13134.1</v>
      </c>
      <c r="K1717">
        <v>0</v>
      </c>
      <c r="L1717">
        <v>1716</v>
      </c>
      <c r="M1717">
        <f>IF(MONTH(A1717)=4,1,0)</f>
        <v>0</v>
      </c>
      <c r="N1717">
        <f>IF(MONTH(A1717)=8,1,0)</f>
        <v>0</v>
      </c>
      <c r="O1717">
        <f>IF(MONTH(A1717)=9,1,0)</f>
        <v>1</v>
      </c>
      <c r="P1717">
        <f>IF(MONTH(A1717)=10,1,0)</f>
        <v>0</v>
      </c>
      <c r="Q1717">
        <f>IF(MONTH(A1717)=12,1,0)</f>
        <v>0</v>
      </c>
      <c r="R1717">
        <f>IF(WEEKDAY(A1717)&gt;=6,1,0)</f>
        <v>0</v>
      </c>
      <c r="S1717">
        <v>11578.950000000003</v>
      </c>
      <c r="T1717">
        <f>IF(MONTH(A1717)=2,1,0)</f>
        <v>0</v>
      </c>
      <c r="U1717">
        <f>IF(MONTH(A1717)=3,1,0)</f>
        <v>0</v>
      </c>
      <c r="V1717">
        <f>IF(MONTH(A1717)=5,1,0)</f>
        <v>0</v>
      </c>
      <c r="W1717">
        <f>IF(MONTH(A1717)=6,1,0)</f>
        <v>0</v>
      </c>
      <c r="X1717">
        <f>IF(MONTH(A1717)=7,1,0)</f>
        <v>0</v>
      </c>
      <c r="Y1717">
        <f>IF(MONTH(A1717)=11,1,0)</f>
        <v>0</v>
      </c>
    </row>
    <row r="1718" spans="1:25">
      <c r="A1718" s="1">
        <v>42261</v>
      </c>
      <c r="B1718">
        <v>87</v>
      </c>
      <c r="C1718">
        <v>148.42528735632183</v>
      </c>
      <c r="D1718">
        <v>12913</v>
      </c>
      <c r="E1718">
        <v>5</v>
      </c>
      <c r="F1718">
        <v>155.02000000000001</v>
      </c>
      <c r="G1718">
        <v>775.1</v>
      </c>
      <c r="H1718">
        <v>92</v>
      </c>
      <c r="I1718">
        <v>148.78369565217392</v>
      </c>
      <c r="J1718">
        <v>13688.1</v>
      </c>
      <c r="K1718">
        <v>0</v>
      </c>
      <c r="L1718">
        <v>1717</v>
      </c>
      <c r="M1718">
        <f>IF(MONTH(A1718)=4,1,0)</f>
        <v>0</v>
      </c>
      <c r="N1718">
        <f>IF(MONTH(A1718)=8,1,0)</f>
        <v>0</v>
      </c>
      <c r="O1718">
        <f>IF(MONTH(A1718)=9,1,0)</f>
        <v>1</v>
      </c>
      <c r="P1718">
        <f>IF(MONTH(A1718)=10,1,0)</f>
        <v>0</v>
      </c>
      <c r="Q1718">
        <f>IF(MONTH(A1718)=12,1,0)</f>
        <v>0</v>
      </c>
      <c r="R1718">
        <f>IF(WEEKDAY(A1718)&gt;=6,1,0)</f>
        <v>0</v>
      </c>
      <c r="S1718">
        <v>13134.1</v>
      </c>
      <c r="T1718">
        <f>IF(MONTH(A1718)=2,1,0)</f>
        <v>0</v>
      </c>
      <c r="U1718">
        <f>IF(MONTH(A1718)=3,1,0)</f>
        <v>0</v>
      </c>
      <c r="V1718">
        <f>IF(MONTH(A1718)=5,1,0)</f>
        <v>0</v>
      </c>
      <c r="W1718">
        <f>IF(MONTH(A1718)=6,1,0)</f>
        <v>0</v>
      </c>
      <c r="X1718">
        <f>IF(MONTH(A1718)=7,1,0)</f>
        <v>0</v>
      </c>
      <c r="Y1718">
        <f>IF(MONTH(A1718)=11,1,0)</f>
        <v>0</v>
      </c>
    </row>
    <row r="1719" spans="1:25">
      <c r="A1719" s="1">
        <v>42262</v>
      </c>
      <c r="B1719">
        <v>90</v>
      </c>
      <c r="C1719">
        <v>148.25555555555556</v>
      </c>
      <c r="D1719">
        <v>13343</v>
      </c>
      <c r="E1719">
        <v>5</v>
      </c>
      <c r="F1719">
        <v>123</v>
      </c>
      <c r="G1719">
        <v>615</v>
      </c>
      <c r="H1719">
        <v>95</v>
      </c>
      <c r="I1719">
        <v>146.92631578947368</v>
      </c>
      <c r="J1719">
        <v>13958</v>
      </c>
      <c r="K1719">
        <v>0</v>
      </c>
      <c r="L1719">
        <v>1718</v>
      </c>
      <c r="M1719">
        <f>IF(MONTH(A1719)=4,1,0)</f>
        <v>0</v>
      </c>
      <c r="N1719">
        <f>IF(MONTH(A1719)=8,1,0)</f>
        <v>0</v>
      </c>
      <c r="O1719">
        <f>IF(MONTH(A1719)=9,1,0)</f>
        <v>1</v>
      </c>
      <c r="P1719">
        <f>IF(MONTH(A1719)=10,1,0)</f>
        <v>0</v>
      </c>
      <c r="Q1719">
        <f>IF(MONTH(A1719)=12,1,0)</f>
        <v>0</v>
      </c>
      <c r="R1719">
        <f>IF(WEEKDAY(A1719)&gt;=6,1,0)</f>
        <v>0</v>
      </c>
      <c r="S1719">
        <v>13688.1</v>
      </c>
      <c r="T1719">
        <f>IF(MONTH(A1719)=2,1,0)</f>
        <v>0</v>
      </c>
      <c r="U1719">
        <f>IF(MONTH(A1719)=3,1,0)</f>
        <v>0</v>
      </c>
      <c r="V1719">
        <f>IF(MONTH(A1719)=5,1,0)</f>
        <v>0</v>
      </c>
      <c r="W1719">
        <f>IF(MONTH(A1719)=6,1,0)</f>
        <v>0</v>
      </c>
      <c r="X1719">
        <f>IF(MONTH(A1719)=7,1,0)</f>
        <v>0</v>
      </c>
      <c r="Y1719">
        <f>IF(MONTH(A1719)=11,1,0)</f>
        <v>0</v>
      </c>
    </row>
    <row r="1720" spans="1:25">
      <c r="A1720" s="1">
        <v>42263</v>
      </c>
      <c r="B1720">
        <v>90</v>
      </c>
      <c r="C1720">
        <v>147.5888888888889</v>
      </c>
      <c r="D1720">
        <v>13283</v>
      </c>
      <c r="E1720">
        <v>7</v>
      </c>
      <c r="F1720">
        <v>178.14285714285714</v>
      </c>
      <c r="G1720">
        <v>1247</v>
      </c>
      <c r="H1720">
        <v>97</v>
      </c>
      <c r="I1720">
        <v>149.79381443298968</v>
      </c>
      <c r="J1720">
        <v>14530</v>
      </c>
      <c r="K1720">
        <v>0</v>
      </c>
      <c r="L1720">
        <v>1719</v>
      </c>
      <c r="M1720">
        <f>IF(MONTH(A1720)=4,1,0)</f>
        <v>0</v>
      </c>
      <c r="N1720">
        <f>IF(MONTH(A1720)=8,1,0)</f>
        <v>0</v>
      </c>
      <c r="O1720">
        <f>IF(MONTH(A1720)=9,1,0)</f>
        <v>1</v>
      </c>
      <c r="P1720">
        <f>IF(MONTH(A1720)=10,1,0)</f>
        <v>0</v>
      </c>
      <c r="Q1720">
        <f>IF(MONTH(A1720)=12,1,0)</f>
        <v>0</v>
      </c>
      <c r="R1720">
        <f>IF(WEEKDAY(A1720)&gt;=6,1,0)</f>
        <v>0</v>
      </c>
      <c r="S1720">
        <v>13958</v>
      </c>
      <c r="T1720">
        <f>IF(MONTH(A1720)=2,1,0)</f>
        <v>0</v>
      </c>
      <c r="U1720">
        <f>IF(MONTH(A1720)=3,1,0)</f>
        <v>0</v>
      </c>
      <c r="V1720">
        <f>IF(MONTH(A1720)=5,1,0)</f>
        <v>0</v>
      </c>
      <c r="W1720">
        <f>IF(MONTH(A1720)=6,1,0)</f>
        <v>0</v>
      </c>
      <c r="X1720">
        <f>IF(MONTH(A1720)=7,1,0)</f>
        <v>0</v>
      </c>
      <c r="Y1720">
        <f>IF(MONTH(A1720)=11,1,0)</f>
        <v>0</v>
      </c>
    </row>
    <row r="1721" spans="1:25">
      <c r="A1721" s="1">
        <v>42264</v>
      </c>
      <c r="B1721">
        <v>95</v>
      </c>
      <c r="C1721">
        <v>145.08421052631579</v>
      </c>
      <c r="D1721">
        <v>13783</v>
      </c>
      <c r="E1721">
        <v>4</v>
      </c>
      <c r="F1721">
        <v>191.75</v>
      </c>
      <c r="G1721">
        <v>767</v>
      </c>
      <c r="H1721">
        <v>99</v>
      </c>
      <c r="I1721">
        <v>146.96969696969697</v>
      </c>
      <c r="J1721">
        <v>14550</v>
      </c>
      <c r="K1721">
        <v>0</v>
      </c>
      <c r="L1721">
        <v>1720</v>
      </c>
      <c r="M1721">
        <f>IF(MONTH(A1721)=4,1,0)</f>
        <v>0</v>
      </c>
      <c r="N1721">
        <f>IF(MONTH(A1721)=8,1,0)</f>
        <v>0</v>
      </c>
      <c r="O1721">
        <f>IF(MONTH(A1721)=9,1,0)</f>
        <v>1</v>
      </c>
      <c r="P1721">
        <f>IF(MONTH(A1721)=10,1,0)</f>
        <v>0</v>
      </c>
      <c r="Q1721">
        <f>IF(MONTH(A1721)=12,1,0)</f>
        <v>0</v>
      </c>
      <c r="R1721">
        <f>IF(WEEKDAY(A1721)&gt;=6,1,0)</f>
        <v>0</v>
      </c>
      <c r="S1721">
        <v>14530</v>
      </c>
      <c r="T1721">
        <f>IF(MONTH(A1721)=2,1,0)</f>
        <v>0</v>
      </c>
      <c r="U1721">
        <f>IF(MONTH(A1721)=3,1,0)</f>
        <v>0</v>
      </c>
      <c r="V1721">
        <f>IF(MONTH(A1721)=5,1,0)</f>
        <v>0</v>
      </c>
      <c r="W1721">
        <f>IF(MONTH(A1721)=6,1,0)</f>
        <v>0</v>
      </c>
      <c r="X1721">
        <f>IF(MONTH(A1721)=7,1,0)</f>
        <v>0</v>
      </c>
      <c r="Y1721">
        <f>IF(MONTH(A1721)=11,1,0)</f>
        <v>0</v>
      </c>
    </row>
    <row r="1722" spans="1:25">
      <c r="A1722" s="1">
        <v>42265</v>
      </c>
      <c r="B1722">
        <v>65</v>
      </c>
      <c r="C1722">
        <v>140.03076923076924</v>
      </c>
      <c r="D1722">
        <v>9102</v>
      </c>
      <c r="E1722">
        <v>30</v>
      </c>
      <c r="F1722">
        <v>169.07499999999999</v>
      </c>
      <c r="G1722">
        <v>5072.25</v>
      </c>
      <c r="H1722">
        <v>95</v>
      </c>
      <c r="I1722">
        <v>149.20263157894738</v>
      </c>
      <c r="J1722">
        <v>14174.25</v>
      </c>
      <c r="K1722">
        <v>0</v>
      </c>
      <c r="L1722">
        <v>1721</v>
      </c>
      <c r="M1722">
        <f>IF(MONTH(A1722)=4,1,0)</f>
        <v>0</v>
      </c>
      <c r="N1722">
        <f>IF(MONTH(A1722)=8,1,0)</f>
        <v>0</v>
      </c>
      <c r="O1722">
        <f>IF(MONTH(A1722)=9,1,0)</f>
        <v>1</v>
      </c>
      <c r="P1722">
        <f>IF(MONTH(A1722)=10,1,0)</f>
        <v>0</v>
      </c>
      <c r="Q1722">
        <f>IF(MONTH(A1722)=12,1,0)</f>
        <v>0</v>
      </c>
      <c r="R1722">
        <f>IF(WEEKDAY(A1722)&gt;=6,1,0)</f>
        <v>1</v>
      </c>
      <c r="S1722">
        <v>14550</v>
      </c>
      <c r="T1722">
        <f>IF(MONTH(A1722)=2,1,0)</f>
        <v>0</v>
      </c>
      <c r="U1722">
        <f>IF(MONTH(A1722)=3,1,0)</f>
        <v>0</v>
      </c>
      <c r="V1722">
        <f>IF(MONTH(A1722)=5,1,0)</f>
        <v>0</v>
      </c>
      <c r="W1722">
        <f>IF(MONTH(A1722)=6,1,0)</f>
        <v>0</v>
      </c>
      <c r="X1722">
        <f>IF(MONTH(A1722)=7,1,0)</f>
        <v>0</v>
      </c>
      <c r="Y1722">
        <f>IF(MONTH(A1722)=11,1,0)</f>
        <v>0</v>
      </c>
    </row>
    <row r="1723" spans="1:25">
      <c r="A1723" s="1">
        <v>42266</v>
      </c>
      <c r="B1723">
        <v>35</v>
      </c>
      <c r="C1723">
        <v>150.91428571428571</v>
      </c>
      <c r="D1723">
        <v>5282</v>
      </c>
      <c r="E1723">
        <v>53</v>
      </c>
      <c r="F1723">
        <v>165.19905660377358</v>
      </c>
      <c r="G1723">
        <v>8755.5499999999993</v>
      </c>
      <c r="H1723">
        <v>88</v>
      </c>
      <c r="I1723">
        <v>159.51761363636362</v>
      </c>
      <c r="J1723">
        <v>14037.55</v>
      </c>
      <c r="K1723">
        <v>1</v>
      </c>
      <c r="L1723">
        <v>1722</v>
      </c>
      <c r="M1723">
        <f>IF(MONTH(A1723)=4,1,0)</f>
        <v>0</v>
      </c>
      <c r="N1723">
        <f>IF(MONTH(A1723)=8,1,0)</f>
        <v>0</v>
      </c>
      <c r="O1723">
        <f>IF(MONTH(A1723)=9,1,0)</f>
        <v>1</v>
      </c>
      <c r="P1723">
        <f>IF(MONTH(A1723)=10,1,0)</f>
        <v>0</v>
      </c>
      <c r="Q1723">
        <f>IF(MONTH(A1723)=12,1,0)</f>
        <v>0</v>
      </c>
      <c r="R1723">
        <f>IF(WEEKDAY(A1723)&gt;=6,1,0)</f>
        <v>1</v>
      </c>
      <c r="S1723">
        <v>14174.25</v>
      </c>
      <c r="T1723">
        <f>IF(MONTH(A1723)=2,1,0)</f>
        <v>0</v>
      </c>
      <c r="U1723">
        <f>IF(MONTH(A1723)=3,1,0)</f>
        <v>0</v>
      </c>
      <c r="V1723">
        <f>IF(MONTH(A1723)=5,1,0)</f>
        <v>0</v>
      </c>
      <c r="W1723">
        <f>IF(MONTH(A1723)=6,1,0)</f>
        <v>0</v>
      </c>
      <c r="X1723">
        <f>IF(MONTH(A1723)=7,1,0)</f>
        <v>0</v>
      </c>
      <c r="Y1723">
        <f>IF(MONTH(A1723)=11,1,0)</f>
        <v>0</v>
      </c>
    </row>
    <row r="1724" spans="1:25">
      <c r="A1724" s="1">
        <v>42267</v>
      </c>
      <c r="B1724">
        <v>51</v>
      </c>
      <c r="C1724">
        <v>136.43137254901961</v>
      </c>
      <c r="D1724">
        <v>6958</v>
      </c>
      <c r="E1724">
        <v>8</v>
      </c>
      <c r="F1724">
        <v>155.01249999999999</v>
      </c>
      <c r="G1724">
        <v>1240.0999999999999</v>
      </c>
      <c r="H1724">
        <v>59</v>
      </c>
      <c r="I1724">
        <v>138.95084745762713</v>
      </c>
      <c r="J1724">
        <v>8198.1</v>
      </c>
      <c r="K1724">
        <v>0</v>
      </c>
      <c r="L1724">
        <v>1723</v>
      </c>
      <c r="M1724">
        <f>IF(MONTH(A1724)=4,1,0)</f>
        <v>0</v>
      </c>
      <c r="N1724">
        <f>IF(MONTH(A1724)=8,1,0)</f>
        <v>0</v>
      </c>
      <c r="O1724">
        <f>IF(MONTH(A1724)=9,1,0)</f>
        <v>1</v>
      </c>
      <c r="P1724">
        <f>IF(MONTH(A1724)=10,1,0)</f>
        <v>0</v>
      </c>
      <c r="Q1724">
        <f>IF(MONTH(A1724)=12,1,0)</f>
        <v>0</v>
      </c>
      <c r="R1724">
        <f>IF(WEEKDAY(A1724)&gt;=6,1,0)</f>
        <v>0</v>
      </c>
      <c r="S1724">
        <v>14037.55</v>
      </c>
      <c r="T1724">
        <f>IF(MONTH(A1724)=2,1,0)</f>
        <v>0</v>
      </c>
      <c r="U1724">
        <f>IF(MONTH(A1724)=3,1,0)</f>
        <v>0</v>
      </c>
      <c r="V1724">
        <f>IF(MONTH(A1724)=5,1,0)</f>
        <v>0</v>
      </c>
      <c r="W1724">
        <f>IF(MONTH(A1724)=6,1,0)</f>
        <v>0</v>
      </c>
      <c r="X1724">
        <f>IF(MONTH(A1724)=7,1,0)</f>
        <v>0</v>
      </c>
      <c r="Y1724">
        <f>IF(MONTH(A1724)=11,1,0)</f>
        <v>0</v>
      </c>
    </row>
    <row r="1725" spans="1:25">
      <c r="A1725" s="1">
        <v>42268</v>
      </c>
      <c r="B1725">
        <v>69</v>
      </c>
      <c r="C1725">
        <v>133.02898550724638</v>
      </c>
      <c r="D1725">
        <v>9179</v>
      </c>
      <c r="E1725">
        <v>13</v>
      </c>
      <c r="F1725">
        <v>132.85384615384615</v>
      </c>
      <c r="G1725">
        <v>1727.1</v>
      </c>
      <c r="H1725">
        <v>82</v>
      </c>
      <c r="I1725">
        <v>133.00121951219512</v>
      </c>
      <c r="J1725">
        <v>10906.1</v>
      </c>
      <c r="K1725">
        <v>0</v>
      </c>
      <c r="L1725">
        <v>1724</v>
      </c>
      <c r="M1725">
        <f>IF(MONTH(A1725)=4,1,0)</f>
        <v>0</v>
      </c>
      <c r="N1725">
        <f>IF(MONTH(A1725)=8,1,0)</f>
        <v>0</v>
      </c>
      <c r="O1725">
        <f>IF(MONTH(A1725)=9,1,0)</f>
        <v>1</v>
      </c>
      <c r="P1725">
        <f>IF(MONTH(A1725)=10,1,0)</f>
        <v>0</v>
      </c>
      <c r="Q1725">
        <f>IF(MONTH(A1725)=12,1,0)</f>
        <v>0</v>
      </c>
      <c r="R1725">
        <f>IF(WEEKDAY(A1725)&gt;=6,1,0)</f>
        <v>0</v>
      </c>
      <c r="S1725">
        <v>8198.1</v>
      </c>
      <c r="T1725">
        <f>IF(MONTH(A1725)=2,1,0)</f>
        <v>0</v>
      </c>
      <c r="U1725">
        <f>IF(MONTH(A1725)=3,1,0)</f>
        <v>0</v>
      </c>
      <c r="V1725">
        <f>IF(MONTH(A1725)=5,1,0)</f>
        <v>0</v>
      </c>
      <c r="W1725">
        <f>IF(MONTH(A1725)=6,1,0)</f>
        <v>0</v>
      </c>
      <c r="X1725">
        <f>IF(MONTH(A1725)=7,1,0)</f>
        <v>0</v>
      </c>
      <c r="Y1725">
        <f>IF(MONTH(A1725)=11,1,0)</f>
        <v>0</v>
      </c>
    </row>
    <row r="1726" spans="1:25">
      <c r="A1726" s="1">
        <v>42269</v>
      </c>
      <c r="B1726">
        <v>71</v>
      </c>
      <c r="C1726">
        <v>133.43661971830986</v>
      </c>
      <c r="D1726">
        <v>9474</v>
      </c>
      <c r="E1726">
        <v>16</v>
      </c>
      <c r="F1726">
        <v>130.81874999999999</v>
      </c>
      <c r="G1726">
        <v>2093.1</v>
      </c>
      <c r="H1726">
        <v>87</v>
      </c>
      <c r="I1726">
        <v>132.95517241379312</v>
      </c>
      <c r="J1726">
        <v>11567.1</v>
      </c>
      <c r="K1726">
        <v>0</v>
      </c>
      <c r="L1726">
        <v>1725</v>
      </c>
      <c r="M1726">
        <f>IF(MONTH(A1726)=4,1,0)</f>
        <v>0</v>
      </c>
      <c r="N1726">
        <f>IF(MONTH(A1726)=8,1,0)</f>
        <v>0</v>
      </c>
      <c r="O1726">
        <f>IF(MONTH(A1726)=9,1,0)</f>
        <v>1</v>
      </c>
      <c r="P1726">
        <f>IF(MONTH(A1726)=10,1,0)</f>
        <v>0</v>
      </c>
      <c r="Q1726">
        <f>IF(MONTH(A1726)=12,1,0)</f>
        <v>0</v>
      </c>
      <c r="R1726">
        <f>IF(WEEKDAY(A1726)&gt;=6,1,0)</f>
        <v>0</v>
      </c>
      <c r="S1726">
        <v>10906.1</v>
      </c>
      <c r="T1726">
        <f>IF(MONTH(A1726)=2,1,0)</f>
        <v>0</v>
      </c>
      <c r="U1726">
        <f>IF(MONTH(A1726)=3,1,0)</f>
        <v>0</v>
      </c>
      <c r="V1726">
        <f>IF(MONTH(A1726)=5,1,0)</f>
        <v>0</v>
      </c>
      <c r="W1726">
        <f>IF(MONTH(A1726)=6,1,0)</f>
        <v>0</v>
      </c>
      <c r="X1726">
        <f>IF(MONTH(A1726)=7,1,0)</f>
        <v>0</v>
      </c>
      <c r="Y1726">
        <f>IF(MONTH(A1726)=11,1,0)</f>
        <v>0</v>
      </c>
    </row>
    <row r="1727" spans="1:25">
      <c r="A1727" s="1">
        <v>42270</v>
      </c>
      <c r="B1727">
        <v>76</v>
      </c>
      <c r="C1727">
        <v>153.72368421052633</v>
      </c>
      <c r="D1727">
        <v>11683</v>
      </c>
      <c r="E1727">
        <v>9</v>
      </c>
      <c r="F1727">
        <v>95</v>
      </c>
      <c r="G1727">
        <v>855</v>
      </c>
      <c r="H1727">
        <v>85</v>
      </c>
      <c r="I1727">
        <v>147.50588235294117</v>
      </c>
      <c r="J1727">
        <v>12538</v>
      </c>
      <c r="K1727">
        <v>0</v>
      </c>
      <c r="L1727">
        <v>1726</v>
      </c>
      <c r="M1727">
        <f>IF(MONTH(A1727)=4,1,0)</f>
        <v>0</v>
      </c>
      <c r="N1727">
        <f>IF(MONTH(A1727)=8,1,0)</f>
        <v>0</v>
      </c>
      <c r="O1727">
        <f>IF(MONTH(A1727)=9,1,0)</f>
        <v>1</v>
      </c>
      <c r="P1727">
        <f>IF(MONTH(A1727)=10,1,0)</f>
        <v>0</v>
      </c>
      <c r="Q1727">
        <f>IF(MONTH(A1727)=12,1,0)</f>
        <v>0</v>
      </c>
      <c r="R1727">
        <f>IF(WEEKDAY(A1727)&gt;=6,1,0)</f>
        <v>0</v>
      </c>
      <c r="S1727">
        <v>11567.1</v>
      </c>
      <c r="T1727">
        <f>IF(MONTH(A1727)=2,1,0)</f>
        <v>0</v>
      </c>
      <c r="U1727">
        <f>IF(MONTH(A1727)=3,1,0)</f>
        <v>0</v>
      </c>
      <c r="V1727">
        <f>IF(MONTH(A1727)=5,1,0)</f>
        <v>0</v>
      </c>
      <c r="W1727">
        <f>IF(MONTH(A1727)=6,1,0)</f>
        <v>0</v>
      </c>
      <c r="X1727">
        <f>IF(MONTH(A1727)=7,1,0)</f>
        <v>0</v>
      </c>
      <c r="Y1727">
        <f>IF(MONTH(A1727)=11,1,0)</f>
        <v>0</v>
      </c>
    </row>
    <row r="1728" spans="1:25">
      <c r="A1728" s="1">
        <v>42271</v>
      </c>
      <c r="B1728">
        <v>58</v>
      </c>
      <c r="C1728">
        <v>179.19137931034484</v>
      </c>
      <c r="D1728">
        <v>10393.1</v>
      </c>
      <c r="E1728">
        <v>14</v>
      </c>
      <c r="F1728">
        <v>125.95</v>
      </c>
      <c r="G1728">
        <v>1763.3</v>
      </c>
      <c r="H1728">
        <v>72</v>
      </c>
      <c r="I1728">
        <v>168.83888888888887</v>
      </c>
      <c r="J1728">
        <v>12156.4</v>
      </c>
      <c r="K1728">
        <v>0</v>
      </c>
      <c r="L1728">
        <v>1727</v>
      </c>
      <c r="M1728">
        <f>IF(MONTH(A1728)=4,1,0)</f>
        <v>0</v>
      </c>
      <c r="N1728">
        <f>IF(MONTH(A1728)=8,1,0)</f>
        <v>0</v>
      </c>
      <c r="O1728">
        <f>IF(MONTH(A1728)=9,1,0)</f>
        <v>1</v>
      </c>
      <c r="P1728">
        <f>IF(MONTH(A1728)=10,1,0)</f>
        <v>0</v>
      </c>
      <c r="Q1728">
        <f>IF(MONTH(A1728)=12,1,0)</f>
        <v>0</v>
      </c>
      <c r="R1728">
        <f>IF(WEEKDAY(A1728)&gt;=6,1,0)</f>
        <v>0</v>
      </c>
      <c r="S1728">
        <v>12538</v>
      </c>
      <c r="T1728">
        <f>IF(MONTH(A1728)=2,1,0)</f>
        <v>0</v>
      </c>
      <c r="U1728">
        <f>IF(MONTH(A1728)=3,1,0)</f>
        <v>0</v>
      </c>
      <c r="V1728">
        <f>IF(MONTH(A1728)=5,1,0)</f>
        <v>0</v>
      </c>
      <c r="W1728">
        <f>IF(MONTH(A1728)=6,1,0)</f>
        <v>0</v>
      </c>
      <c r="X1728">
        <f>IF(MONTH(A1728)=7,1,0)</f>
        <v>0</v>
      </c>
      <c r="Y1728">
        <f>IF(MONTH(A1728)=11,1,0)</f>
        <v>0</v>
      </c>
    </row>
    <row r="1729" spans="1:25">
      <c r="A1729" s="1">
        <v>42272</v>
      </c>
      <c r="B1729">
        <v>30</v>
      </c>
      <c r="C1729">
        <v>191.26666666666668</v>
      </c>
      <c r="D1729">
        <v>5738</v>
      </c>
      <c r="E1729">
        <v>25</v>
      </c>
      <c r="F1729">
        <v>220.82799999999995</v>
      </c>
      <c r="G1729">
        <v>5520.6999999999989</v>
      </c>
      <c r="H1729">
        <v>55</v>
      </c>
      <c r="I1729">
        <v>204.70363636363635</v>
      </c>
      <c r="J1729">
        <v>11258.699999999999</v>
      </c>
      <c r="K1729">
        <v>0</v>
      </c>
      <c r="L1729">
        <v>1728</v>
      </c>
      <c r="M1729">
        <f>IF(MONTH(A1729)=4,1,0)</f>
        <v>0</v>
      </c>
      <c r="N1729">
        <f>IF(MONTH(A1729)=8,1,0)</f>
        <v>0</v>
      </c>
      <c r="O1729">
        <f>IF(MONTH(A1729)=9,1,0)</f>
        <v>1</v>
      </c>
      <c r="P1729">
        <f>IF(MONTH(A1729)=10,1,0)</f>
        <v>0</v>
      </c>
      <c r="Q1729">
        <f>IF(MONTH(A1729)=12,1,0)</f>
        <v>0</v>
      </c>
      <c r="R1729">
        <f>IF(WEEKDAY(A1729)&gt;=6,1,0)</f>
        <v>1</v>
      </c>
      <c r="S1729">
        <v>12156.4</v>
      </c>
      <c r="T1729">
        <f>IF(MONTH(A1729)=2,1,0)</f>
        <v>0</v>
      </c>
      <c r="U1729">
        <f>IF(MONTH(A1729)=3,1,0)</f>
        <v>0</v>
      </c>
      <c r="V1729">
        <f>IF(MONTH(A1729)=5,1,0)</f>
        <v>0</v>
      </c>
      <c r="W1729">
        <f>IF(MONTH(A1729)=6,1,0)</f>
        <v>0</v>
      </c>
      <c r="X1729">
        <f>IF(MONTH(A1729)=7,1,0)</f>
        <v>0</v>
      </c>
      <c r="Y1729">
        <f>IF(MONTH(A1729)=11,1,0)</f>
        <v>0</v>
      </c>
    </row>
    <row r="1730" spans="1:25">
      <c r="A1730" s="1">
        <v>42273</v>
      </c>
      <c r="B1730">
        <v>23</v>
      </c>
      <c r="C1730">
        <v>175.8782608695652</v>
      </c>
      <c r="D1730">
        <v>4045.2</v>
      </c>
      <c r="E1730">
        <v>64</v>
      </c>
      <c r="F1730">
        <v>231.73843750000009</v>
      </c>
      <c r="G1730">
        <v>14831.260000000006</v>
      </c>
      <c r="H1730">
        <v>87</v>
      </c>
      <c r="I1730">
        <v>216.97080459770123</v>
      </c>
      <c r="J1730">
        <v>18876.460000000006</v>
      </c>
      <c r="K1730">
        <v>1</v>
      </c>
      <c r="L1730">
        <v>1729</v>
      </c>
      <c r="M1730">
        <f>IF(MONTH(A1730)=4,1,0)</f>
        <v>0</v>
      </c>
      <c r="N1730">
        <f>IF(MONTH(A1730)=8,1,0)</f>
        <v>0</v>
      </c>
      <c r="O1730">
        <f>IF(MONTH(A1730)=9,1,0)</f>
        <v>1</v>
      </c>
      <c r="P1730">
        <f>IF(MONTH(A1730)=10,1,0)</f>
        <v>0</v>
      </c>
      <c r="Q1730">
        <f>IF(MONTH(A1730)=12,1,0)</f>
        <v>0</v>
      </c>
      <c r="R1730">
        <f>IF(WEEKDAY(A1730)&gt;=6,1,0)</f>
        <v>1</v>
      </c>
      <c r="S1730">
        <v>11258.699999999999</v>
      </c>
      <c r="T1730">
        <f>IF(MONTH(A1730)=2,1,0)</f>
        <v>0</v>
      </c>
      <c r="U1730">
        <f>IF(MONTH(A1730)=3,1,0)</f>
        <v>0</v>
      </c>
      <c r="V1730">
        <f>IF(MONTH(A1730)=5,1,0)</f>
        <v>0</v>
      </c>
      <c r="W1730">
        <f>IF(MONTH(A1730)=6,1,0)</f>
        <v>0</v>
      </c>
      <c r="X1730">
        <f>IF(MONTH(A1730)=7,1,0)</f>
        <v>0</v>
      </c>
      <c r="Y1730">
        <f>IF(MONTH(A1730)=11,1,0)</f>
        <v>0</v>
      </c>
    </row>
    <row r="1731" spans="1:25">
      <c r="A1731" s="1">
        <v>42274</v>
      </c>
      <c r="B1731">
        <v>44</v>
      </c>
      <c r="C1731">
        <v>160.27272727272728</v>
      </c>
      <c r="D1731">
        <v>7052</v>
      </c>
      <c r="E1731">
        <v>8</v>
      </c>
      <c r="F1731">
        <v>150.625</v>
      </c>
      <c r="G1731">
        <v>1205</v>
      </c>
      <c r="H1731">
        <v>52</v>
      </c>
      <c r="I1731">
        <v>158.78846153846155</v>
      </c>
      <c r="J1731">
        <v>8257</v>
      </c>
      <c r="K1731">
        <v>0</v>
      </c>
      <c r="L1731">
        <v>1730</v>
      </c>
      <c r="M1731">
        <f>IF(MONTH(A1731)=4,1,0)</f>
        <v>0</v>
      </c>
      <c r="N1731">
        <f>IF(MONTH(A1731)=8,1,0)</f>
        <v>0</v>
      </c>
      <c r="O1731">
        <f>IF(MONTH(A1731)=9,1,0)</f>
        <v>1</v>
      </c>
      <c r="P1731">
        <f>IF(MONTH(A1731)=10,1,0)</f>
        <v>0</v>
      </c>
      <c r="Q1731">
        <f>IF(MONTH(A1731)=12,1,0)</f>
        <v>0</v>
      </c>
      <c r="R1731">
        <f>IF(WEEKDAY(A1731)&gt;=6,1,0)</f>
        <v>0</v>
      </c>
      <c r="S1731">
        <v>18876.460000000006</v>
      </c>
      <c r="T1731">
        <f>IF(MONTH(A1731)=2,1,0)</f>
        <v>0</v>
      </c>
      <c r="U1731">
        <f>IF(MONTH(A1731)=3,1,0)</f>
        <v>0</v>
      </c>
      <c r="V1731">
        <f>IF(MONTH(A1731)=5,1,0)</f>
        <v>0</v>
      </c>
      <c r="W1731">
        <f>IF(MONTH(A1731)=6,1,0)</f>
        <v>0</v>
      </c>
      <c r="X1731">
        <f>IF(MONTH(A1731)=7,1,0)</f>
        <v>0</v>
      </c>
      <c r="Y1731">
        <f>IF(MONTH(A1731)=11,1,0)</f>
        <v>0</v>
      </c>
    </row>
    <row r="1732" spans="1:25">
      <c r="A1732" s="1">
        <v>42275</v>
      </c>
      <c r="B1732">
        <v>45</v>
      </c>
      <c r="C1732">
        <v>163.88888888888889</v>
      </c>
      <c r="D1732">
        <v>7375</v>
      </c>
      <c r="E1732">
        <v>21</v>
      </c>
      <c r="F1732">
        <v>151.48095238095237</v>
      </c>
      <c r="G1732">
        <v>3181.1</v>
      </c>
      <c r="H1732">
        <v>66</v>
      </c>
      <c r="I1732">
        <v>159.94090909090909</v>
      </c>
      <c r="J1732">
        <v>10556.1</v>
      </c>
      <c r="K1732">
        <v>0</v>
      </c>
      <c r="L1732">
        <v>1731</v>
      </c>
      <c r="M1732">
        <f>IF(MONTH(A1732)=4,1,0)</f>
        <v>0</v>
      </c>
      <c r="N1732">
        <f>IF(MONTH(A1732)=8,1,0)</f>
        <v>0</v>
      </c>
      <c r="O1732">
        <f>IF(MONTH(A1732)=9,1,0)</f>
        <v>1</v>
      </c>
      <c r="P1732">
        <f>IF(MONTH(A1732)=10,1,0)</f>
        <v>0</v>
      </c>
      <c r="Q1732">
        <f>IF(MONTH(A1732)=12,1,0)</f>
        <v>0</v>
      </c>
      <c r="R1732">
        <f>IF(WEEKDAY(A1732)&gt;=6,1,0)</f>
        <v>0</v>
      </c>
      <c r="S1732">
        <v>8257</v>
      </c>
      <c r="T1732">
        <f>IF(MONTH(A1732)=2,1,0)</f>
        <v>0</v>
      </c>
      <c r="U1732">
        <f>IF(MONTH(A1732)=3,1,0)</f>
        <v>0</v>
      </c>
      <c r="V1732">
        <f>IF(MONTH(A1732)=5,1,0)</f>
        <v>0</v>
      </c>
      <c r="W1732">
        <f>IF(MONTH(A1732)=6,1,0)</f>
        <v>0</v>
      </c>
      <c r="X1732">
        <f>IF(MONTH(A1732)=7,1,0)</f>
        <v>0</v>
      </c>
      <c r="Y1732">
        <f>IF(MONTH(A1732)=11,1,0)</f>
        <v>0</v>
      </c>
    </row>
    <row r="1733" spans="1:25">
      <c r="A1733" s="1">
        <v>42276</v>
      </c>
      <c r="B1733">
        <v>42</v>
      </c>
      <c r="C1733">
        <v>162.8095238095238</v>
      </c>
      <c r="D1733">
        <v>6838</v>
      </c>
      <c r="E1733">
        <v>42</v>
      </c>
      <c r="F1733">
        <v>155.1952380952381</v>
      </c>
      <c r="G1733">
        <v>6518.2</v>
      </c>
      <c r="H1733">
        <v>84</v>
      </c>
      <c r="I1733">
        <v>159.00238095238097</v>
      </c>
      <c r="J1733">
        <v>13356.2</v>
      </c>
      <c r="K1733">
        <v>0</v>
      </c>
      <c r="L1733">
        <v>1732</v>
      </c>
      <c r="M1733">
        <f>IF(MONTH(A1733)=4,1,0)</f>
        <v>0</v>
      </c>
      <c r="N1733">
        <f>IF(MONTH(A1733)=8,1,0)</f>
        <v>0</v>
      </c>
      <c r="O1733">
        <f>IF(MONTH(A1733)=9,1,0)</f>
        <v>1</v>
      </c>
      <c r="P1733">
        <f>IF(MONTH(A1733)=10,1,0)</f>
        <v>0</v>
      </c>
      <c r="Q1733">
        <f>IF(MONTH(A1733)=12,1,0)</f>
        <v>0</v>
      </c>
      <c r="R1733">
        <f>IF(WEEKDAY(A1733)&gt;=6,1,0)</f>
        <v>0</v>
      </c>
      <c r="S1733">
        <v>10556.1</v>
      </c>
      <c r="T1733">
        <f>IF(MONTH(A1733)=2,1,0)</f>
        <v>0</v>
      </c>
      <c r="U1733">
        <f>IF(MONTH(A1733)=3,1,0)</f>
        <v>0</v>
      </c>
      <c r="V1733">
        <f>IF(MONTH(A1733)=5,1,0)</f>
        <v>0</v>
      </c>
      <c r="W1733">
        <f>IF(MONTH(A1733)=6,1,0)</f>
        <v>0</v>
      </c>
      <c r="X1733">
        <f>IF(MONTH(A1733)=7,1,0)</f>
        <v>0</v>
      </c>
      <c r="Y1733">
        <f>IF(MONTH(A1733)=11,1,0)</f>
        <v>0</v>
      </c>
    </row>
    <row r="1734" spans="1:25">
      <c r="A1734" s="1">
        <v>42277</v>
      </c>
      <c r="B1734">
        <v>43</v>
      </c>
      <c r="C1734">
        <v>166.04651162790697</v>
      </c>
      <c r="D1734">
        <v>7140</v>
      </c>
      <c r="E1734">
        <v>36</v>
      </c>
      <c r="F1734">
        <v>152.8111111111111</v>
      </c>
      <c r="G1734">
        <v>5501.2</v>
      </c>
      <c r="H1734">
        <v>79</v>
      </c>
      <c r="I1734">
        <v>160.01518987341774</v>
      </c>
      <c r="J1734">
        <v>12641.2</v>
      </c>
      <c r="K1734">
        <v>0</v>
      </c>
      <c r="L1734">
        <v>1733</v>
      </c>
      <c r="M1734">
        <f>IF(MONTH(A1734)=4,1,0)</f>
        <v>0</v>
      </c>
      <c r="N1734">
        <f>IF(MONTH(A1734)=8,1,0)</f>
        <v>0</v>
      </c>
      <c r="O1734">
        <f>IF(MONTH(A1734)=9,1,0)</f>
        <v>1</v>
      </c>
      <c r="P1734">
        <f>IF(MONTH(A1734)=10,1,0)</f>
        <v>0</v>
      </c>
      <c r="Q1734">
        <f>IF(MONTH(A1734)=12,1,0)</f>
        <v>0</v>
      </c>
      <c r="R1734">
        <f>IF(WEEKDAY(A1734)&gt;=6,1,0)</f>
        <v>0</v>
      </c>
      <c r="S1734">
        <v>13356.2</v>
      </c>
      <c r="T1734">
        <f>IF(MONTH(A1734)=2,1,0)</f>
        <v>0</v>
      </c>
      <c r="U1734">
        <f>IF(MONTH(A1734)=3,1,0)</f>
        <v>0</v>
      </c>
      <c r="V1734">
        <f>IF(MONTH(A1734)=5,1,0)</f>
        <v>0</v>
      </c>
      <c r="W1734">
        <f>IF(MONTH(A1734)=6,1,0)</f>
        <v>0</v>
      </c>
      <c r="X1734">
        <f>IF(MONTH(A1734)=7,1,0)</f>
        <v>0</v>
      </c>
      <c r="Y1734">
        <f>IF(MONTH(A1734)=11,1,0)</f>
        <v>0</v>
      </c>
    </row>
    <row r="1735" spans="1:25">
      <c r="A1735" s="1">
        <v>42278</v>
      </c>
      <c r="B1735">
        <v>63</v>
      </c>
      <c r="C1735">
        <v>162.93650793650792</v>
      </c>
      <c r="D1735">
        <v>10265</v>
      </c>
      <c r="E1735">
        <v>25</v>
      </c>
      <c r="F1735">
        <v>147.32399999999998</v>
      </c>
      <c r="G1735">
        <v>3683.1</v>
      </c>
      <c r="H1735">
        <v>88</v>
      </c>
      <c r="I1735">
        <v>158.50113636363636</v>
      </c>
      <c r="J1735">
        <v>13948.1</v>
      </c>
      <c r="K1735">
        <v>0</v>
      </c>
      <c r="L1735">
        <v>1734</v>
      </c>
      <c r="M1735">
        <f>IF(MONTH(A1735)=4,1,0)</f>
        <v>0</v>
      </c>
      <c r="N1735">
        <f>IF(MONTH(A1735)=8,1,0)</f>
        <v>0</v>
      </c>
      <c r="O1735">
        <f>IF(MONTH(A1735)=9,1,0)</f>
        <v>0</v>
      </c>
      <c r="P1735">
        <f>IF(MONTH(A1735)=10,1,0)</f>
        <v>1</v>
      </c>
      <c r="Q1735">
        <f>IF(MONTH(A1735)=12,1,0)</f>
        <v>0</v>
      </c>
      <c r="R1735">
        <f>IF(WEEKDAY(A1735)&gt;=6,1,0)</f>
        <v>0</v>
      </c>
      <c r="S1735">
        <v>12641.2</v>
      </c>
      <c r="T1735">
        <f>IF(MONTH(A1735)=2,1,0)</f>
        <v>0</v>
      </c>
      <c r="U1735">
        <f>IF(MONTH(A1735)=3,1,0)</f>
        <v>0</v>
      </c>
      <c r="V1735">
        <f>IF(MONTH(A1735)=5,1,0)</f>
        <v>0</v>
      </c>
      <c r="W1735">
        <f>IF(MONTH(A1735)=6,1,0)</f>
        <v>0</v>
      </c>
      <c r="X1735">
        <f>IF(MONTH(A1735)=7,1,0)</f>
        <v>0</v>
      </c>
      <c r="Y1735">
        <f>IF(MONTH(A1735)=11,1,0)</f>
        <v>0</v>
      </c>
    </row>
    <row r="1736" spans="1:25">
      <c r="A1736" s="1">
        <v>42279</v>
      </c>
      <c r="B1736">
        <v>63</v>
      </c>
      <c r="C1736">
        <v>154.20634920634922</v>
      </c>
      <c r="D1736">
        <v>9715</v>
      </c>
      <c r="E1736">
        <v>30</v>
      </c>
      <c r="F1736">
        <v>213.87666666666672</v>
      </c>
      <c r="G1736">
        <v>6416.300000000002</v>
      </c>
      <c r="H1736">
        <v>93</v>
      </c>
      <c r="I1736">
        <v>173.45483870967746</v>
      </c>
      <c r="J1736">
        <v>16131.300000000003</v>
      </c>
      <c r="K1736">
        <v>0</v>
      </c>
      <c r="L1736">
        <v>1735</v>
      </c>
      <c r="M1736">
        <f>IF(MONTH(A1736)=4,1,0)</f>
        <v>0</v>
      </c>
      <c r="N1736">
        <f>IF(MONTH(A1736)=8,1,0)</f>
        <v>0</v>
      </c>
      <c r="O1736">
        <f>IF(MONTH(A1736)=9,1,0)</f>
        <v>0</v>
      </c>
      <c r="P1736">
        <f>IF(MONTH(A1736)=10,1,0)</f>
        <v>1</v>
      </c>
      <c r="Q1736">
        <f>IF(MONTH(A1736)=12,1,0)</f>
        <v>0</v>
      </c>
      <c r="R1736">
        <f>IF(WEEKDAY(A1736)&gt;=6,1,0)</f>
        <v>1</v>
      </c>
      <c r="S1736">
        <v>13948.1</v>
      </c>
      <c r="T1736">
        <f>IF(MONTH(A1736)=2,1,0)</f>
        <v>0</v>
      </c>
      <c r="U1736">
        <f>IF(MONTH(A1736)=3,1,0)</f>
        <v>0</v>
      </c>
      <c r="V1736">
        <f>IF(MONTH(A1736)=5,1,0)</f>
        <v>0</v>
      </c>
      <c r="W1736">
        <f>IF(MONTH(A1736)=6,1,0)</f>
        <v>0</v>
      </c>
      <c r="X1736">
        <f>IF(MONTH(A1736)=7,1,0)</f>
        <v>0</v>
      </c>
      <c r="Y1736">
        <f>IF(MONTH(A1736)=11,1,0)</f>
        <v>0</v>
      </c>
    </row>
    <row r="1737" spans="1:25">
      <c r="A1737" s="1">
        <v>42280</v>
      </c>
      <c r="B1737">
        <v>16</v>
      </c>
      <c r="C1737">
        <v>182.5</v>
      </c>
      <c r="D1737">
        <v>2920</v>
      </c>
      <c r="E1737">
        <v>61</v>
      </c>
      <c r="F1737">
        <v>242.0672131147542</v>
      </c>
      <c r="G1737">
        <v>14766.100000000006</v>
      </c>
      <c r="H1737">
        <v>77</v>
      </c>
      <c r="I1737">
        <v>229.68961038961046</v>
      </c>
      <c r="J1737">
        <v>17686.100000000006</v>
      </c>
      <c r="K1737">
        <v>1</v>
      </c>
      <c r="L1737">
        <v>1736</v>
      </c>
      <c r="M1737">
        <f>IF(MONTH(A1737)=4,1,0)</f>
        <v>0</v>
      </c>
      <c r="N1737">
        <f>IF(MONTH(A1737)=8,1,0)</f>
        <v>0</v>
      </c>
      <c r="O1737">
        <f>IF(MONTH(A1737)=9,1,0)</f>
        <v>0</v>
      </c>
      <c r="P1737">
        <f>IF(MONTH(A1737)=10,1,0)</f>
        <v>1</v>
      </c>
      <c r="Q1737">
        <f>IF(MONTH(A1737)=12,1,0)</f>
        <v>0</v>
      </c>
      <c r="R1737">
        <f>IF(WEEKDAY(A1737)&gt;=6,1,0)</f>
        <v>1</v>
      </c>
      <c r="S1737">
        <v>16131.300000000003</v>
      </c>
      <c r="T1737">
        <f>IF(MONTH(A1737)=2,1,0)</f>
        <v>0</v>
      </c>
      <c r="U1737">
        <f>IF(MONTH(A1737)=3,1,0)</f>
        <v>0</v>
      </c>
      <c r="V1737">
        <f>IF(MONTH(A1737)=5,1,0)</f>
        <v>0</v>
      </c>
      <c r="W1737">
        <f>IF(MONTH(A1737)=6,1,0)</f>
        <v>0</v>
      </c>
      <c r="X1737">
        <f>IF(MONTH(A1737)=7,1,0)</f>
        <v>0</v>
      </c>
      <c r="Y1737">
        <f>IF(MONTH(A1737)=11,1,0)</f>
        <v>0</v>
      </c>
    </row>
    <row r="1738" spans="1:25">
      <c r="A1738" s="1">
        <v>42281</v>
      </c>
      <c r="B1738">
        <v>51</v>
      </c>
      <c r="C1738">
        <v>161.33333333333334</v>
      </c>
      <c r="D1738">
        <v>8228</v>
      </c>
      <c r="E1738">
        <v>3</v>
      </c>
      <c r="F1738">
        <v>82</v>
      </c>
      <c r="G1738">
        <v>246</v>
      </c>
      <c r="H1738">
        <v>54</v>
      </c>
      <c r="I1738">
        <v>156.92592592592592</v>
      </c>
      <c r="J1738">
        <v>8474</v>
      </c>
      <c r="K1738">
        <v>0</v>
      </c>
      <c r="L1738">
        <v>1737</v>
      </c>
      <c r="M1738">
        <f>IF(MONTH(A1738)=4,1,0)</f>
        <v>0</v>
      </c>
      <c r="N1738">
        <f>IF(MONTH(A1738)=8,1,0)</f>
        <v>0</v>
      </c>
      <c r="O1738">
        <f>IF(MONTH(A1738)=9,1,0)</f>
        <v>0</v>
      </c>
      <c r="P1738">
        <f>IF(MONTH(A1738)=10,1,0)</f>
        <v>1</v>
      </c>
      <c r="Q1738">
        <f>IF(MONTH(A1738)=12,1,0)</f>
        <v>0</v>
      </c>
      <c r="R1738">
        <f>IF(WEEKDAY(A1738)&gt;=6,1,0)</f>
        <v>0</v>
      </c>
      <c r="S1738">
        <v>17686.100000000006</v>
      </c>
      <c r="T1738">
        <f>IF(MONTH(A1738)=2,1,0)</f>
        <v>0</v>
      </c>
      <c r="U1738">
        <f>IF(MONTH(A1738)=3,1,0)</f>
        <v>0</v>
      </c>
      <c r="V1738">
        <f>IF(MONTH(A1738)=5,1,0)</f>
        <v>0</v>
      </c>
      <c r="W1738">
        <f>IF(MONTH(A1738)=6,1,0)</f>
        <v>0</v>
      </c>
      <c r="X1738">
        <f>IF(MONTH(A1738)=7,1,0)</f>
        <v>0</v>
      </c>
      <c r="Y1738">
        <f>IF(MONTH(A1738)=11,1,0)</f>
        <v>0</v>
      </c>
    </row>
    <row r="1739" spans="1:25">
      <c r="A1739" s="1">
        <v>42282</v>
      </c>
      <c r="B1739">
        <v>77</v>
      </c>
      <c r="C1739">
        <v>156.83116883116884</v>
      </c>
      <c r="D1739">
        <v>12076</v>
      </c>
      <c r="E1739">
        <v>7</v>
      </c>
      <c r="F1739">
        <v>119.75714285714287</v>
      </c>
      <c r="G1739">
        <v>838.30000000000007</v>
      </c>
      <c r="H1739">
        <v>84</v>
      </c>
      <c r="I1739">
        <v>153.74166666666665</v>
      </c>
      <c r="J1739">
        <v>12914.3</v>
      </c>
      <c r="K1739">
        <v>0</v>
      </c>
      <c r="L1739">
        <v>1738</v>
      </c>
      <c r="M1739">
        <f>IF(MONTH(A1739)=4,1,0)</f>
        <v>0</v>
      </c>
      <c r="N1739">
        <f>IF(MONTH(A1739)=8,1,0)</f>
        <v>0</v>
      </c>
      <c r="O1739">
        <f>IF(MONTH(A1739)=9,1,0)</f>
        <v>0</v>
      </c>
      <c r="P1739">
        <f>IF(MONTH(A1739)=10,1,0)</f>
        <v>1</v>
      </c>
      <c r="Q1739">
        <f>IF(MONTH(A1739)=12,1,0)</f>
        <v>0</v>
      </c>
      <c r="R1739">
        <f>IF(WEEKDAY(A1739)&gt;=6,1,0)</f>
        <v>0</v>
      </c>
      <c r="S1739">
        <v>8474</v>
      </c>
      <c r="T1739">
        <f>IF(MONTH(A1739)=2,1,0)</f>
        <v>0</v>
      </c>
      <c r="U1739">
        <f>IF(MONTH(A1739)=3,1,0)</f>
        <v>0</v>
      </c>
      <c r="V1739">
        <f>IF(MONTH(A1739)=5,1,0)</f>
        <v>0</v>
      </c>
      <c r="W1739">
        <f>IF(MONTH(A1739)=6,1,0)</f>
        <v>0</v>
      </c>
      <c r="X1739">
        <f>IF(MONTH(A1739)=7,1,0)</f>
        <v>0</v>
      </c>
      <c r="Y1739">
        <f>IF(MONTH(A1739)=11,1,0)</f>
        <v>0</v>
      </c>
    </row>
    <row r="1740" spans="1:25">
      <c r="A1740" s="1">
        <v>42283</v>
      </c>
      <c r="B1740">
        <v>76</v>
      </c>
      <c r="C1740">
        <v>155.88157894736841</v>
      </c>
      <c r="D1740">
        <v>11847</v>
      </c>
      <c r="E1740">
        <v>9</v>
      </c>
      <c r="F1740">
        <v>113.46666666666667</v>
      </c>
      <c r="G1740">
        <v>1021.2</v>
      </c>
      <c r="H1740">
        <v>85</v>
      </c>
      <c r="I1740">
        <v>151.39058823529413</v>
      </c>
      <c r="J1740">
        <v>12868.2</v>
      </c>
      <c r="K1740">
        <v>0</v>
      </c>
      <c r="L1740">
        <v>1739</v>
      </c>
      <c r="M1740">
        <f>IF(MONTH(A1740)=4,1,0)</f>
        <v>0</v>
      </c>
      <c r="N1740">
        <f>IF(MONTH(A1740)=8,1,0)</f>
        <v>0</v>
      </c>
      <c r="O1740">
        <f>IF(MONTH(A1740)=9,1,0)</f>
        <v>0</v>
      </c>
      <c r="P1740">
        <f>IF(MONTH(A1740)=10,1,0)</f>
        <v>1</v>
      </c>
      <c r="Q1740">
        <f>IF(MONTH(A1740)=12,1,0)</f>
        <v>0</v>
      </c>
      <c r="R1740">
        <f>IF(WEEKDAY(A1740)&gt;=6,1,0)</f>
        <v>0</v>
      </c>
      <c r="S1740">
        <v>12914.3</v>
      </c>
      <c r="T1740">
        <f>IF(MONTH(A1740)=2,1,0)</f>
        <v>0</v>
      </c>
      <c r="U1740">
        <f>IF(MONTH(A1740)=3,1,0)</f>
        <v>0</v>
      </c>
      <c r="V1740">
        <f>IF(MONTH(A1740)=5,1,0)</f>
        <v>0</v>
      </c>
      <c r="W1740">
        <f>IF(MONTH(A1740)=6,1,0)</f>
        <v>0</v>
      </c>
      <c r="X1740">
        <f>IF(MONTH(A1740)=7,1,0)</f>
        <v>0</v>
      </c>
      <c r="Y1740">
        <f>IF(MONTH(A1740)=11,1,0)</f>
        <v>0</v>
      </c>
    </row>
    <row r="1741" spans="1:25">
      <c r="A1741" s="1">
        <v>42284</v>
      </c>
      <c r="B1741">
        <v>77</v>
      </c>
      <c r="C1741">
        <v>151.40259740259739</v>
      </c>
      <c r="D1741">
        <v>11658</v>
      </c>
      <c r="E1741">
        <v>10</v>
      </c>
      <c r="F1741">
        <v>155.01</v>
      </c>
      <c r="G1741">
        <v>1550.1</v>
      </c>
      <c r="H1741">
        <v>87</v>
      </c>
      <c r="I1741">
        <v>151.81724137931036</v>
      </c>
      <c r="J1741">
        <v>13208.1</v>
      </c>
      <c r="K1741">
        <v>0</v>
      </c>
      <c r="L1741">
        <v>1740</v>
      </c>
      <c r="M1741">
        <f>IF(MONTH(A1741)=4,1,0)</f>
        <v>0</v>
      </c>
      <c r="N1741">
        <f>IF(MONTH(A1741)=8,1,0)</f>
        <v>0</v>
      </c>
      <c r="O1741">
        <f>IF(MONTH(A1741)=9,1,0)</f>
        <v>0</v>
      </c>
      <c r="P1741">
        <f>IF(MONTH(A1741)=10,1,0)</f>
        <v>1</v>
      </c>
      <c r="Q1741">
        <f>IF(MONTH(A1741)=12,1,0)</f>
        <v>0</v>
      </c>
      <c r="R1741">
        <f>IF(WEEKDAY(A1741)&gt;=6,1,0)</f>
        <v>0</v>
      </c>
      <c r="S1741">
        <v>12868.2</v>
      </c>
      <c r="T1741">
        <f>IF(MONTH(A1741)=2,1,0)</f>
        <v>0</v>
      </c>
      <c r="U1741">
        <f>IF(MONTH(A1741)=3,1,0)</f>
        <v>0</v>
      </c>
      <c r="V1741">
        <f>IF(MONTH(A1741)=5,1,0)</f>
        <v>0</v>
      </c>
      <c r="W1741">
        <f>IF(MONTH(A1741)=6,1,0)</f>
        <v>0</v>
      </c>
      <c r="X1741">
        <f>IF(MONTH(A1741)=7,1,0)</f>
        <v>0</v>
      </c>
      <c r="Y1741">
        <f>IF(MONTH(A1741)=11,1,0)</f>
        <v>0</v>
      </c>
    </row>
    <row r="1742" spans="1:25">
      <c r="A1742" s="1">
        <v>42285</v>
      </c>
      <c r="B1742">
        <v>81</v>
      </c>
      <c r="C1742">
        <v>147.4814814814815</v>
      </c>
      <c r="D1742">
        <v>11946</v>
      </c>
      <c r="E1742">
        <v>10</v>
      </c>
      <c r="F1742">
        <v>132.72</v>
      </c>
      <c r="G1742">
        <v>1327.2</v>
      </c>
      <c r="H1742">
        <v>91</v>
      </c>
      <c r="I1742">
        <v>145.85934065934066</v>
      </c>
      <c r="J1742">
        <v>13273.2</v>
      </c>
      <c r="K1742">
        <v>0</v>
      </c>
      <c r="L1742">
        <v>1741</v>
      </c>
      <c r="M1742">
        <f>IF(MONTH(A1742)=4,1,0)</f>
        <v>0</v>
      </c>
      <c r="N1742">
        <f>IF(MONTH(A1742)=8,1,0)</f>
        <v>0</v>
      </c>
      <c r="O1742">
        <f>IF(MONTH(A1742)=9,1,0)</f>
        <v>0</v>
      </c>
      <c r="P1742">
        <f>IF(MONTH(A1742)=10,1,0)</f>
        <v>1</v>
      </c>
      <c r="Q1742">
        <f>IF(MONTH(A1742)=12,1,0)</f>
        <v>0</v>
      </c>
      <c r="R1742">
        <f>IF(WEEKDAY(A1742)&gt;=6,1,0)</f>
        <v>0</v>
      </c>
      <c r="S1742">
        <v>13208.1</v>
      </c>
      <c r="T1742">
        <f>IF(MONTH(A1742)=2,1,0)</f>
        <v>0</v>
      </c>
      <c r="U1742">
        <f>IF(MONTH(A1742)=3,1,0)</f>
        <v>0</v>
      </c>
      <c r="V1742">
        <f>IF(MONTH(A1742)=5,1,0)</f>
        <v>0</v>
      </c>
      <c r="W1742">
        <f>IF(MONTH(A1742)=6,1,0)</f>
        <v>0</v>
      </c>
      <c r="X1742">
        <f>IF(MONTH(A1742)=7,1,0)</f>
        <v>0</v>
      </c>
      <c r="Y1742">
        <f>IF(MONTH(A1742)=11,1,0)</f>
        <v>0</v>
      </c>
    </row>
    <row r="1743" spans="1:25">
      <c r="A1743" s="1">
        <v>42286</v>
      </c>
      <c r="B1743">
        <v>46</v>
      </c>
      <c r="C1743">
        <v>157.15217391304347</v>
      </c>
      <c r="D1743">
        <v>7229</v>
      </c>
      <c r="E1743">
        <v>36</v>
      </c>
      <c r="F1743">
        <v>156.6611111111111</v>
      </c>
      <c r="G1743">
        <v>5639.7999999999993</v>
      </c>
      <c r="H1743">
        <v>82</v>
      </c>
      <c r="I1743">
        <v>156.93658536585366</v>
      </c>
      <c r="J1743">
        <v>12868.8</v>
      </c>
      <c r="K1743">
        <v>0</v>
      </c>
      <c r="L1743">
        <v>1742</v>
      </c>
      <c r="M1743">
        <f>IF(MONTH(A1743)=4,1,0)</f>
        <v>0</v>
      </c>
      <c r="N1743">
        <f>IF(MONTH(A1743)=8,1,0)</f>
        <v>0</v>
      </c>
      <c r="O1743">
        <f>IF(MONTH(A1743)=9,1,0)</f>
        <v>0</v>
      </c>
      <c r="P1743">
        <f>IF(MONTH(A1743)=10,1,0)</f>
        <v>1</v>
      </c>
      <c r="Q1743">
        <f>IF(MONTH(A1743)=12,1,0)</f>
        <v>0</v>
      </c>
      <c r="R1743">
        <f>IF(WEEKDAY(A1743)&gt;=6,1,0)</f>
        <v>1</v>
      </c>
      <c r="S1743">
        <v>13273.2</v>
      </c>
      <c r="T1743">
        <f>IF(MONTH(A1743)=2,1,0)</f>
        <v>0</v>
      </c>
      <c r="U1743">
        <f>IF(MONTH(A1743)=3,1,0)</f>
        <v>0</v>
      </c>
      <c r="V1743">
        <f>IF(MONTH(A1743)=5,1,0)</f>
        <v>0</v>
      </c>
      <c r="W1743">
        <f>IF(MONTH(A1743)=6,1,0)</f>
        <v>0</v>
      </c>
      <c r="X1743">
        <f>IF(MONTH(A1743)=7,1,0)</f>
        <v>0</v>
      </c>
      <c r="Y1743">
        <f>IF(MONTH(A1743)=11,1,0)</f>
        <v>0</v>
      </c>
    </row>
    <row r="1744" spans="1:25">
      <c r="A1744" s="1">
        <v>42287</v>
      </c>
      <c r="B1744">
        <v>45</v>
      </c>
      <c r="C1744">
        <v>155.42222222222222</v>
      </c>
      <c r="D1744">
        <v>6994</v>
      </c>
      <c r="E1744">
        <v>48</v>
      </c>
      <c r="F1744">
        <v>154.85</v>
      </c>
      <c r="G1744">
        <v>7432.7999999999993</v>
      </c>
      <c r="H1744">
        <v>93</v>
      </c>
      <c r="I1744">
        <v>155.12688172043011</v>
      </c>
      <c r="J1744">
        <v>14426.8</v>
      </c>
      <c r="K1744">
        <v>0</v>
      </c>
      <c r="L1744">
        <v>1743</v>
      </c>
      <c r="M1744">
        <f>IF(MONTH(A1744)=4,1,0)</f>
        <v>0</v>
      </c>
      <c r="N1744">
        <f>IF(MONTH(A1744)=8,1,0)</f>
        <v>0</v>
      </c>
      <c r="O1744">
        <f>IF(MONTH(A1744)=9,1,0)</f>
        <v>0</v>
      </c>
      <c r="P1744">
        <f>IF(MONTH(A1744)=10,1,0)</f>
        <v>1</v>
      </c>
      <c r="Q1744">
        <f>IF(MONTH(A1744)=12,1,0)</f>
        <v>0</v>
      </c>
      <c r="R1744">
        <f>IF(WEEKDAY(A1744)&gt;=6,1,0)</f>
        <v>1</v>
      </c>
      <c r="S1744">
        <v>12868.8</v>
      </c>
      <c r="T1744">
        <f>IF(MONTH(A1744)=2,1,0)</f>
        <v>0</v>
      </c>
      <c r="U1744">
        <f>IF(MONTH(A1744)=3,1,0)</f>
        <v>0</v>
      </c>
      <c r="V1744">
        <f>IF(MONTH(A1744)=5,1,0)</f>
        <v>0</v>
      </c>
      <c r="W1744">
        <f>IF(MONTH(A1744)=6,1,0)</f>
        <v>0</v>
      </c>
      <c r="X1744">
        <f>IF(MONTH(A1744)=7,1,0)</f>
        <v>0</v>
      </c>
      <c r="Y1744">
        <f>IF(MONTH(A1744)=11,1,0)</f>
        <v>0</v>
      </c>
    </row>
    <row r="1745" spans="1:25">
      <c r="A1745" s="1">
        <v>42288</v>
      </c>
      <c r="B1745">
        <v>84</v>
      </c>
      <c r="C1745">
        <v>151.20238095238096</v>
      </c>
      <c r="D1745">
        <v>12701</v>
      </c>
      <c r="E1745">
        <v>5</v>
      </c>
      <c r="F1745">
        <v>113.46</v>
      </c>
      <c r="G1745">
        <v>567.29999999999995</v>
      </c>
      <c r="H1745">
        <v>89</v>
      </c>
      <c r="I1745">
        <v>149.08202247191011</v>
      </c>
      <c r="J1745">
        <v>13268.3</v>
      </c>
      <c r="K1745">
        <v>0</v>
      </c>
      <c r="L1745">
        <v>1744</v>
      </c>
      <c r="M1745">
        <f>IF(MONTH(A1745)=4,1,0)</f>
        <v>0</v>
      </c>
      <c r="N1745">
        <f>IF(MONTH(A1745)=8,1,0)</f>
        <v>0</v>
      </c>
      <c r="O1745">
        <f>IF(MONTH(A1745)=9,1,0)</f>
        <v>0</v>
      </c>
      <c r="P1745">
        <f>IF(MONTH(A1745)=10,1,0)</f>
        <v>1</v>
      </c>
      <c r="Q1745">
        <f>IF(MONTH(A1745)=12,1,0)</f>
        <v>0</v>
      </c>
      <c r="R1745">
        <f>IF(WEEKDAY(A1745)&gt;=6,1,0)</f>
        <v>0</v>
      </c>
      <c r="S1745">
        <v>14426.8</v>
      </c>
      <c r="T1745">
        <f>IF(MONTH(A1745)=2,1,0)</f>
        <v>0</v>
      </c>
      <c r="U1745">
        <f>IF(MONTH(A1745)=3,1,0)</f>
        <v>0</v>
      </c>
      <c r="V1745">
        <f>IF(MONTH(A1745)=5,1,0)</f>
        <v>0</v>
      </c>
      <c r="W1745">
        <f>IF(MONTH(A1745)=6,1,0)</f>
        <v>0</v>
      </c>
      <c r="X1745">
        <f>IF(MONTH(A1745)=7,1,0)</f>
        <v>0</v>
      </c>
      <c r="Y1745">
        <f>IF(MONTH(A1745)=11,1,0)</f>
        <v>0</v>
      </c>
    </row>
    <row r="1746" spans="1:25">
      <c r="A1746" s="1">
        <v>42289</v>
      </c>
      <c r="B1746">
        <v>85</v>
      </c>
      <c r="C1746">
        <v>149</v>
      </c>
      <c r="D1746">
        <v>12665</v>
      </c>
      <c r="E1746">
        <v>3</v>
      </c>
      <c r="F1746">
        <v>113.7</v>
      </c>
      <c r="G1746">
        <v>341.1</v>
      </c>
      <c r="H1746">
        <v>88</v>
      </c>
      <c r="I1746">
        <v>147.79659090909092</v>
      </c>
      <c r="J1746">
        <v>13006.1</v>
      </c>
      <c r="K1746">
        <v>0</v>
      </c>
      <c r="L1746">
        <v>1745</v>
      </c>
      <c r="M1746">
        <f>IF(MONTH(A1746)=4,1,0)</f>
        <v>0</v>
      </c>
      <c r="N1746">
        <f>IF(MONTH(A1746)=8,1,0)</f>
        <v>0</v>
      </c>
      <c r="O1746">
        <f>IF(MONTH(A1746)=9,1,0)</f>
        <v>0</v>
      </c>
      <c r="P1746">
        <f>IF(MONTH(A1746)=10,1,0)</f>
        <v>1</v>
      </c>
      <c r="Q1746">
        <f>IF(MONTH(A1746)=12,1,0)</f>
        <v>0</v>
      </c>
      <c r="R1746">
        <f>IF(WEEKDAY(A1746)&gt;=6,1,0)</f>
        <v>0</v>
      </c>
      <c r="S1746">
        <v>13268.3</v>
      </c>
      <c r="T1746">
        <f>IF(MONTH(A1746)=2,1,0)</f>
        <v>0</v>
      </c>
      <c r="U1746">
        <f>IF(MONTH(A1746)=3,1,0)</f>
        <v>0</v>
      </c>
      <c r="V1746">
        <f>IF(MONTH(A1746)=5,1,0)</f>
        <v>0</v>
      </c>
      <c r="W1746">
        <f>IF(MONTH(A1746)=6,1,0)</f>
        <v>0</v>
      </c>
      <c r="X1746">
        <f>IF(MONTH(A1746)=7,1,0)</f>
        <v>0</v>
      </c>
      <c r="Y1746">
        <f>IF(MONTH(A1746)=11,1,0)</f>
        <v>0</v>
      </c>
    </row>
    <row r="1747" spans="1:25">
      <c r="A1747" s="1">
        <v>42290</v>
      </c>
      <c r="B1747">
        <v>90</v>
      </c>
      <c r="C1747">
        <v>149.42222222222222</v>
      </c>
      <c r="D1747">
        <v>13448</v>
      </c>
      <c r="E1747">
        <v>3</v>
      </c>
      <c r="F1747">
        <v>120</v>
      </c>
      <c r="G1747">
        <v>360</v>
      </c>
      <c r="H1747">
        <v>93</v>
      </c>
      <c r="I1747">
        <v>148.47311827956989</v>
      </c>
      <c r="J1747">
        <v>13808</v>
      </c>
      <c r="K1747">
        <v>0</v>
      </c>
      <c r="L1747">
        <v>1746</v>
      </c>
      <c r="M1747">
        <f>IF(MONTH(A1747)=4,1,0)</f>
        <v>0</v>
      </c>
      <c r="N1747">
        <f>IF(MONTH(A1747)=8,1,0)</f>
        <v>0</v>
      </c>
      <c r="O1747">
        <f>IF(MONTH(A1747)=9,1,0)</f>
        <v>0</v>
      </c>
      <c r="P1747">
        <f>IF(MONTH(A1747)=10,1,0)</f>
        <v>1</v>
      </c>
      <c r="Q1747">
        <f>IF(MONTH(A1747)=12,1,0)</f>
        <v>0</v>
      </c>
      <c r="R1747">
        <f>IF(WEEKDAY(A1747)&gt;=6,1,0)</f>
        <v>0</v>
      </c>
      <c r="S1747">
        <v>13006.1</v>
      </c>
      <c r="T1747">
        <f>IF(MONTH(A1747)=2,1,0)</f>
        <v>0</v>
      </c>
      <c r="U1747">
        <f>IF(MONTH(A1747)=3,1,0)</f>
        <v>0</v>
      </c>
      <c r="V1747">
        <f>IF(MONTH(A1747)=5,1,0)</f>
        <v>0</v>
      </c>
      <c r="W1747">
        <f>IF(MONTH(A1747)=6,1,0)</f>
        <v>0</v>
      </c>
      <c r="X1747">
        <f>IF(MONTH(A1747)=7,1,0)</f>
        <v>0</v>
      </c>
      <c r="Y1747">
        <f>IF(MONTH(A1747)=11,1,0)</f>
        <v>0</v>
      </c>
    </row>
    <row r="1748" spans="1:25">
      <c r="A1748" s="1">
        <v>42291</v>
      </c>
      <c r="B1748">
        <v>90</v>
      </c>
      <c r="C1748">
        <v>151.84444444444443</v>
      </c>
      <c r="D1748">
        <v>13666</v>
      </c>
      <c r="E1748">
        <v>1</v>
      </c>
      <c r="F1748">
        <v>89</v>
      </c>
      <c r="G1748">
        <v>89</v>
      </c>
      <c r="H1748">
        <v>91</v>
      </c>
      <c r="I1748">
        <v>151.15384615384616</v>
      </c>
      <c r="J1748">
        <v>13755</v>
      </c>
      <c r="K1748">
        <v>0</v>
      </c>
      <c r="L1748">
        <v>1747</v>
      </c>
      <c r="M1748">
        <f>IF(MONTH(A1748)=4,1,0)</f>
        <v>0</v>
      </c>
      <c r="N1748">
        <f>IF(MONTH(A1748)=8,1,0)</f>
        <v>0</v>
      </c>
      <c r="O1748">
        <f>IF(MONTH(A1748)=9,1,0)</f>
        <v>0</v>
      </c>
      <c r="P1748">
        <f>IF(MONTH(A1748)=10,1,0)</f>
        <v>1</v>
      </c>
      <c r="Q1748">
        <f>IF(MONTH(A1748)=12,1,0)</f>
        <v>0</v>
      </c>
      <c r="R1748">
        <f>IF(WEEKDAY(A1748)&gt;=6,1,0)</f>
        <v>0</v>
      </c>
      <c r="S1748">
        <v>13808</v>
      </c>
      <c r="T1748">
        <f>IF(MONTH(A1748)=2,1,0)</f>
        <v>0</v>
      </c>
      <c r="U1748">
        <f>IF(MONTH(A1748)=3,1,0)</f>
        <v>0</v>
      </c>
      <c r="V1748">
        <f>IF(MONTH(A1748)=5,1,0)</f>
        <v>0</v>
      </c>
      <c r="W1748">
        <f>IF(MONTH(A1748)=6,1,0)</f>
        <v>0</v>
      </c>
      <c r="X1748">
        <f>IF(MONTH(A1748)=7,1,0)</f>
        <v>0</v>
      </c>
      <c r="Y1748">
        <f>IF(MONTH(A1748)=11,1,0)</f>
        <v>0</v>
      </c>
    </row>
    <row r="1749" spans="1:25">
      <c r="A1749" s="1">
        <v>42292</v>
      </c>
      <c r="B1749">
        <v>80</v>
      </c>
      <c r="C1749">
        <v>159.97499999999999</v>
      </c>
      <c r="D1749">
        <v>12798</v>
      </c>
      <c r="E1749">
        <v>7</v>
      </c>
      <c r="F1749">
        <v>124.61428571428573</v>
      </c>
      <c r="G1749">
        <v>872.30000000000007</v>
      </c>
      <c r="H1749">
        <v>87</v>
      </c>
      <c r="I1749">
        <v>157.12988505747126</v>
      </c>
      <c r="J1749">
        <v>13670.3</v>
      </c>
      <c r="K1749">
        <v>0</v>
      </c>
      <c r="L1749">
        <v>1748</v>
      </c>
      <c r="M1749">
        <f>IF(MONTH(A1749)=4,1,0)</f>
        <v>0</v>
      </c>
      <c r="N1749">
        <f>IF(MONTH(A1749)=8,1,0)</f>
        <v>0</v>
      </c>
      <c r="O1749">
        <f>IF(MONTH(A1749)=9,1,0)</f>
        <v>0</v>
      </c>
      <c r="P1749">
        <f>IF(MONTH(A1749)=10,1,0)</f>
        <v>1</v>
      </c>
      <c r="Q1749">
        <f>IF(MONTH(A1749)=12,1,0)</f>
        <v>0</v>
      </c>
      <c r="R1749">
        <f>IF(WEEKDAY(A1749)&gt;=6,1,0)</f>
        <v>0</v>
      </c>
      <c r="S1749">
        <v>13755</v>
      </c>
      <c r="T1749">
        <f>IF(MONTH(A1749)=2,1,0)</f>
        <v>0</v>
      </c>
      <c r="U1749">
        <f>IF(MONTH(A1749)=3,1,0)</f>
        <v>0</v>
      </c>
      <c r="V1749">
        <f>IF(MONTH(A1749)=5,1,0)</f>
        <v>0</v>
      </c>
      <c r="W1749">
        <f>IF(MONTH(A1749)=6,1,0)</f>
        <v>0</v>
      </c>
      <c r="X1749">
        <f>IF(MONTH(A1749)=7,1,0)</f>
        <v>0</v>
      </c>
      <c r="Y1749">
        <f>IF(MONTH(A1749)=11,1,0)</f>
        <v>0</v>
      </c>
    </row>
    <row r="1750" spans="1:25">
      <c r="A1750" s="1">
        <v>42293</v>
      </c>
      <c r="B1750">
        <v>83</v>
      </c>
      <c r="C1750">
        <v>169.85542168674698</v>
      </c>
      <c r="D1750">
        <v>14098</v>
      </c>
      <c r="E1750">
        <v>11</v>
      </c>
      <c r="F1750">
        <v>230.12727272727273</v>
      </c>
      <c r="G1750">
        <v>2531.4</v>
      </c>
      <c r="H1750">
        <v>94</v>
      </c>
      <c r="I1750">
        <v>176.90851063829788</v>
      </c>
      <c r="J1750">
        <v>16629.400000000001</v>
      </c>
      <c r="K1750">
        <v>0</v>
      </c>
      <c r="L1750">
        <v>1749</v>
      </c>
      <c r="M1750">
        <f>IF(MONTH(A1750)=4,1,0)</f>
        <v>0</v>
      </c>
      <c r="N1750">
        <f>IF(MONTH(A1750)=8,1,0)</f>
        <v>0</v>
      </c>
      <c r="O1750">
        <f>IF(MONTH(A1750)=9,1,0)</f>
        <v>0</v>
      </c>
      <c r="P1750">
        <f>IF(MONTH(A1750)=10,1,0)</f>
        <v>1</v>
      </c>
      <c r="Q1750">
        <f>IF(MONTH(A1750)=12,1,0)</f>
        <v>0</v>
      </c>
      <c r="R1750">
        <f>IF(WEEKDAY(A1750)&gt;=6,1,0)</f>
        <v>1</v>
      </c>
      <c r="S1750">
        <v>13670.3</v>
      </c>
      <c r="T1750">
        <f>IF(MONTH(A1750)=2,1,0)</f>
        <v>0</v>
      </c>
      <c r="U1750">
        <f>IF(MONTH(A1750)=3,1,0)</f>
        <v>0</v>
      </c>
      <c r="V1750">
        <f>IF(MONTH(A1750)=5,1,0)</f>
        <v>0</v>
      </c>
      <c r="W1750">
        <f>IF(MONTH(A1750)=6,1,0)</f>
        <v>0</v>
      </c>
      <c r="X1750">
        <f>IF(MONTH(A1750)=7,1,0)</f>
        <v>0</v>
      </c>
      <c r="Y1750">
        <f>IF(MONTH(A1750)=11,1,0)</f>
        <v>0</v>
      </c>
    </row>
    <row r="1751" spans="1:25">
      <c r="A1751" s="1">
        <v>42294</v>
      </c>
      <c r="B1751">
        <v>42</v>
      </c>
      <c r="C1751">
        <v>191.23809523809524</v>
      </c>
      <c r="D1751">
        <v>8032</v>
      </c>
      <c r="E1751">
        <v>41</v>
      </c>
      <c r="F1751">
        <v>211.30975609756101</v>
      </c>
      <c r="G1751">
        <v>8663.7000000000007</v>
      </c>
      <c r="H1751">
        <v>83</v>
      </c>
      <c r="I1751">
        <v>201.15301204819278</v>
      </c>
      <c r="J1751">
        <v>16695.7</v>
      </c>
      <c r="K1751">
        <v>1</v>
      </c>
      <c r="L1751">
        <v>1750</v>
      </c>
      <c r="M1751">
        <f>IF(MONTH(A1751)=4,1,0)</f>
        <v>0</v>
      </c>
      <c r="N1751">
        <f>IF(MONTH(A1751)=8,1,0)</f>
        <v>0</v>
      </c>
      <c r="O1751">
        <f>IF(MONTH(A1751)=9,1,0)</f>
        <v>0</v>
      </c>
      <c r="P1751">
        <f>IF(MONTH(A1751)=10,1,0)</f>
        <v>1</v>
      </c>
      <c r="Q1751">
        <f>IF(MONTH(A1751)=12,1,0)</f>
        <v>0</v>
      </c>
      <c r="R1751">
        <f>IF(WEEKDAY(A1751)&gt;=6,1,0)</f>
        <v>1</v>
      </c>
      <c r="S1751">
        <v>16629.400000000001</v>
      </c>
      <c r="T1751">
        <f>IF(MONTH(A1751)=2,1,0)</f>
        <v>0</v>
      </c>
      <c r="U1751">
        <f>IF(MONTH(A1751)=3,1,0)</f>
        <v>0</v>
      </c>
      <c r="V1751">
        <f>IF(MONTH(A1751)=5,1,0)</f>
        <v>0</v>
      </c>
      <c r="W1751">
        <f>IF(MONTH(A1751)=6,1,0)</f>
        <v>0</v>
      </c>
      <c r="X1751">
        <f>IF(MONTH(A1751)=7,1,0)</f>
        <v>0</v>
      </c>
      <c r="Y1751">
        <f>IF(MONTH(A1751)=11,1,0)</f>
        <v>0</v>
      </c>
    </row>
    <row r="1752" spans="1:25">
      <c r="A1752" s="1">
        <v>42295</v>
      </c>
      <c r="B1752">
        <v>47</v>
      </c>
      <c r="C1752">
        <v>164.2340425531915</v>
      </c>
      <c r="D1752">
        <v>7719</v>
      </c>
      <c r="E1752">
        <v>7</v>
      </c>
      <c r="F1752">
        <v>126.58571428571429</v>
      </c>
      <c r="G1752">
        <v>886.1</v>
      </c>
      <c r="H1752">
        <v>54</v>
      </c>
      <c r="I1752">
        <v>159.3537037037037</v>
      </c>
      <c r="J1752">
        <v>8605.1</v>
      </c>
      <c r="K1752">
        <v>0</v>
      </c>
      <c r="L1752">
        <v>1751</v>
      </c>
      <c r="M1752">
        <f>IF(MONTH(A1752)=4,1,0)</f>
        <v>0</v>
      </c>
      <c r="N1752">
        <f>IF(MONTH(A1752)=8,1,0)</f>
        <v>0</v>
      </c>
      <c r="O1752">
        <f>IF(MONTH(A1752)=9,1,0)</f>
        <v>0</v>
      </c>
      <c r="P1752">
        <f>IF(MONTH(A1752)=10,1,0)</f>
        <v>1</v>
      </c>
      <c r="Q1752">
        <f>IF(MONTH(A1752)=12,1,0)</f>
        <v>0</v>
      </c>
      <c r="R1752">
        <f>IF(WEEKDAY(A1752)&gt;=6,1,0)</f>
        <v>0</v>
      </c>
      <c r="S1752">
        <v>16695.7</v>
      </c>
      <c r="T1752">
        <f>IF(MONTH(A1752)=2,1,0)</f>
        <v>0</v>
      </c>
      <c r="U1752">
        <f>IF(MONTH(A1752)=3,1,0)</f>
        <v>0</v>
      </c>
      <c r="V1752">
        <f>IF(MONTH(A1752)=5,1,0)</f>
        <v>0</v>
      </c>
      <c r="W1752">
        <f>IF(MONTH(A1752)=6,1,0)</f>
        <v>0</v>
      </c>
      <c r="X1752">
        <f>IF(MONTH(A1752)=7,1,0)</f>
        <v>0</v>
      </c>
      <c r="Y1752">
        <f>IF(MONTH(A1752)=11,1,0)</f>
        <v>0</v>
      </c>
    </row>
    <row r="1753" spans="1:25">
      <c r="A1753" s="1">
        <v>42296</v>
      </c>
      <c r="B1753">
        <v>85</v>
      </c>
      <c r="C1753">
        <v>170.88235294117646</v>
      </c>
      <c r="D1753">
        <v>14525</v>
      </c>
      <c r="E1753">
        <v>5</v>
      </c>
      <c r="F1753">
        <v>148.19999999999999</v>
      </c>
      <c r="G1753">
        <v>741</v>
      </c>
      <c r="H1753">
        <v>90</v>
      </c>
      <c r="I1753">
        <v>169.62222222222223</v>
      </c>
      <c r="J1753">
        <v>15266</v>
      </c>
      <c r="K1753">
        <v>0</v>
      </c>
      <c r="L1753">
        <v>1752</v>
      </c>
      <c r="M1753">
        <f>IF(MONTH(A1753)=4,1,0)</f>
        <v>0</v>
      </c>
      <c r="N1753">
        <f>IF(MONTH(A1753)=8,1,0)</f>
        <v>0</v>
      </c>
      <c r="O1753">
        <f>IF(MONTH(A1753)=9,1,0)</f>
        <v>0</v>
      </c>
      <c r="P1753">
        <f>IF(MONTH(A1753)=10,1,0)</f>
        <v>1</v>
      </c>
      <c r="Q1753">
        <f>IF(MONTH(A1753)=12,1,0)</f>
        <v>0</v>
      </c>
      <c r="R1753">
        <f>IF(WEEKDAY(A1753)&gt;=6,1,0)</f>
        <v>0</v>
      </c>
      <c r="S1753">
        <v>8605.1</v>
      </c>
      <c r="T1753">
        <f>IF(MONTH(A1753)=2,1,0)</f>
        <v>0</v>
      </c>
      <c r="U1753">
        <f>IF(MONTH(A1753)=3,1,0)</f>
        <v>0</v>
      </c>
      <c r="V1753">
        <f>IF(MONTH(A1753)=5,1,0)</f>
        <v>0</v>
      </c>
      <c r="W1753">
        <f>IF(MONTH(A1753)=6,1,0)</f>
        <v>0</v>
      </c>
      <c r="X1753">
        <f>IF(MONTH(A1753)=7,1,0)</f>
        <v>0</v>
      </c>
      <c r="Y1753">
        <f>IF(MONTH(A1753)=11,1,0)</f>
        <v>0</v>
      </c>
    </row>
    <row r="1754" spans="1:25">
      <c r="A1754" s="1">
        <v>42297</v>
      </c>
      <c r="B1754">
        <v>85</v>
      </c>
      <c r="C1754">
        <v>170.52941176470588</v>
      </c>
      <c r="D1754">
        <v>14495</v>
      </c>
      <c r="E1754">
        <v>5</v>
      </c>
      <c r="F1754">
        <v>82</v>
      </c>
      <c r="G1754">
        <v>410</v>
      </c>
      <c r="H1754">
        <v>90</v>
      </c>
      <c r="I1754">
        <v>165.61111111111111</v>
      </c>
      <c r="J1754">
        <v>14905</v>
      </c>
      <c r="K1754">
        <v>0</v>
      </c>
      <c r="L1754">
        <v>1753</v>
      </c>
      <c r="M1754">
        <f>IF(MONTH(A1754)=4,1,0)</f>
        <v>0</v>
      </c>
      <c r="N1754">
        <f>IF(MONTH(A1754)=8,1,0)</f>
        <v>0</v>
      </c>
      <c r="O1754">
        <f>IF(MONTH(A1754)=9,1,0)</f>
        <v>0</v>
      </c>
      <c r="P1754">
        <f>IF(MONTH(A1754)=10,1,0)</f>
        <v>1</v>
      </c>
      <c r="Q1754">
        <f>IF(MONTH(A1754)=12,1,0)</f>
        <v>0</v>
      </c>
      <c r="R1754">
        <f>IF(WEEKDAY(A1754)&gt;=6,1,0)</f>
        <v>0</v>
      </c>
      <c r="S1754">
        <v>15266</v>
      </c>
      <c r="T1754">
        <f>IF(MONTH(A1754)=2,1,0)</f>
        <v>0</v>
      </c>
      <c r="U1754">
        <f>IF(MONTH(A1754)=3,1,0)</f>
        <v>0</v>
      </c>
      <c r="V1754">
        <f>IF(MONTH(A1754)=5,1,0)</f>
        <v>0</v>
      </c>
      <c r="W1754">
        <f>IF(MONTH(A1754)=6,1,0)</f>
        <v>0</v>
      </c>
      <c r="X1754">
        <f>IF(MONTH(A1754)=7,1,0)</f>
        <v>0</v>
      </c>
      <c r="Y1754">
        <f>IF(MONTH(A1754)=11,1,0)</f>
        <v>0</v>
      </c>
    </row>
    <row r="1755" spans="1:25">
      <c r="A1755" s="1">
        <v>42298</v>
      </c>
      <c r="B1755">
        <v>81</v>
      </c>
      <c r="C1755">
        <v>169.98765432098764</v>
      </c>
      <c r="D1755">
        <v>13769</v>
      </c>
      <c r="E1755">
        <v>12</v>
      </c>
      <c r="F1755">
        <v>108.84166666666665</v>
      </c>
      <c r="G1755">
        <v>1306.0999999999999</v>
      </c>
      <c r="H1755">
        <v>93</v>
      </c>
      <c r="I1755">
        <v>162.09784946236559</v>
      </c>
      <c r="J1755">
        <v>15075.1</v>
      </c>
      <c r="K1755">
        <v>0</v>
      </c>
      <c r="L1755">
        <v>1754</v>
      </c>
      <c r="M1755">
        <f>IF(MONTH(A1755)=4,1,0)</f>
        <v>0</v>
      </c>
      <c r="N1755">
        <f>IF(MONTH(A1755)=8,1,0)</f>
        <v>0</v>
      </c>
      <c r="O1755">
        <f>IF(MONTH(A1755)=9,1,0)</f>
        <v>0</v>
      </c>
      <c r="P1755">
        <f>IF(MONTH(A1755)=10,1,0)</f>
        <v>1</v>
      </c>
      <c r="Q1755">
        <f>IF(MONTH(A1755)=12,1,0)</f>
        <v>0</v>
      </c>
      <c r="R1755">
        <f>IF(WEEKDAY(A1755)&gt;=6,1,0)</f>
        <v>0</v>
      </c>
      <c r="S1755">
        <v>14905</v>
      </c>
      <c r="T1755">
        <f>IF(MONTH(A1755)=2,1,0)</f>
        <v>0</v>
      </c>
      <c r="U1755">
        <f>IF(MONTH(A1755)=3,1,0)</f>
        <v>0</v>
      </c>
      <c r="V1755">
        <f>IF(MONTH(A1755)=5,1,0)</f>
        <v>0</v>
      </c>
      <c r="W1755">
        <f>IF(MONTH(A1755)=6,1,0)</f>
        <v>0</v>
      </c>
      <c r="X1755">
        <f>IF(MONTH(A1755)=7,1,0)</f>
        <v>0</v>
      </c>
      <c r="Y1755">
        <f>IF(MONTH(A1755)=11,1,0)</f>
        <v>0</v>
      </c>
    </row>
    <row r="1756" spans="1:25">
      <c r="A1756" s="1">
        <v>42299</v>
      </c>
      <c r="B1756">
        <v>77</v>
      </c>
      <c r="C1756">
        <v>171.59740259740261</v>
      </c>
      <c r="D1756">
        <v>13213</v>
      </c>
      <c r="E1756">
        <v>17</v>
      </c>
      <c r="F1756">
        <v>107.24117647058823</v>
      </c>
      <c r="G1756">
        <v>1823.1</v>
      </c>
      <c r="H1756">
        <v>94</v>
      </c>
      <c r="I1756">
        <v>159.95851063829787</v>
      </c>
      <c r="J1756">
        <v>15036.1</v>
      </c>
      <c r="K1756">
        <v>0</v>
      </c>
      <c r="L1756">
        <v>1755</v>
      </c>
      <c r="M1756">
        <f>IF(MONTH(A1756)=4,1,0)</f>
        <v>0</v>
      </c>
      <c r="N1756">
        <f>IF(MONTH(A1756)=8,1,0)</f>
        <v>0</v>
      </c>
      <c r="O1756">
        <f>IF(MONTH(A1756)=9,1,0)</f>
        <v>0</v>
      </c>
      <c r="P1756">
        <f>IF(MONTH(A1756)=10,1,0)</f>
        <v>1</v>
      </c>
      <c r="Q1756">
        <f>IF(MONTH(A1756)=12,1,0)</f>
        <v>0</v>
      </c>
      <c r="R1756">
        <f>IF(WEEKDAY(A1756)&gt;=6,1,0)</f>
        <v>0</v>
      </c>
      <c r="S1756">
        <v>15075.1</v>
      </c>
      <c r="T1756">
        <f>IF(MONTH(A1756)=2,1,0)</f>
        <v>0</v>
      </c>
      <c r="U1756">
        <f>IF(MONTH(A1756)=3,1,0)</f>
        <v>0</v>
      </c>
      <c r="V1756">
        <f>IF(MONTH(A1756)=5,1,0)</f>
        <v>0</v>
      </c>
      <c r="W1756">
        <f>IF(MONTH(A1756)=6,1,0)</f>
        <v>0</v>
      </c>
      <c r="X1756">
        <f>IF(MONTH(A1756)=7,1,0)</f>
        <v>0</v>
      </c>
      <c r="Y1756">
        <f>IF(MONTH(A1756)=11,1,0)</f>
        <v>0</v>
      </c>
    </row>
    <row r="1757" spans="1:25">
      <c r="A1757" s="1">
        <v>42300</v>
      </c>
      <c r="B1757">
        <v>15</v>
      </c>
      <c r="C1757">
        <v>175.66666666666666</v>
      </c>
      <c r="D1757">
        <v>2635</v>
      </c>
      <c r="E1757">
        <v>47</v>
      </c>
      <c r="F1757">
        <v>170.14680851063829</v>
      </c>
      <c r="G1757">
        <v>7996.9</v>
      </c>
      <c r="H1757">
        <v>62</v>
      </c>
      <c r="I1757">
        <v>171.48225806451612</v>
      </c>
      <c r="J1757">
        <v>10631.9</v>
      </c>
      <c r="K1757">
        <v>0</v>
      </c>
      <c r="L1757">
        <v>1756</v>
      </c>
      <c r="M1757">
        <f>IF(MONTH(A1757)=4,1,0)</f>
        <v>0</v>
      </c>
      <c r="N1757">
        <f>IF(MONTH(A1757)=8,1,0)</f>
        <v>0</v>
      </c>
      <c r="O1757">
        <f>IF(MONTH(A1757)=9,1,0)</f>
        <v>0</v>
      </c>
      <c r="P1757">
        <f>IF(MONTH(A1757)=10,1,0)</f>
        <v>1</v>
      </c>
      <c r="Q1757">
        <f>IF(MONTH(A1757)=12,1,0)</f>
        <v>0</v>
      </c>
      <c r="R1757">
        <f>IF(WEEKDAY(A1757)&gt;=6,1,0)</f>
        <v>1</v>
      </c>
      <c r="S1757">
        <v>15036.1</v>
      </c>
      <c r="T1757">
        <f>IF(MONTH(A1757)=2,1,0)</f>
        <v>0</v>
      </c>
      <c r="U1757">
        <f>IF(MONTH(A1757)=3,1,0)</f>
        <v>0</v>
      </c>
      <c r="V1757">
        <f>IF(MONTH(A1757)=5,1,0)</f>
        <v>0</v>
      </c>
      <c r="W1757">
        <f>IF(MONTH(A1757)=6,1,0)</f>
        <v>0</v>
      </c>
      <c r="X1757">
        <f>IF(MONTH(A1757)=7,1,0)</f>
        <v>0</v>
      </c>
      <c r="Y1757">
        <f>IF(MONTH(A1757)=11,1,0)</f>
        <v>0</v>
      </c>
    </row>
    <row r="1758" spans="1:25">
      <c r="A1758" s="1">
        <v>42301</v>
      </c>
      <c r="B1758">
        <v>2</v>
      </c>
      <c r="C1758">
        <v>164</v>
      </c>
      <c r="D1758">
        <v>328</v>
      </c>
      <c r="E1758">
        <v>38</v>
      </c>
      <c r="F1758">
        <v>176.41447368421052</v>
      </c>
      <c r="G1758">
        <v>6703.75</v>
      </c>
      <c r="H1758">
        <v>40</v>
      </c>
      <c r="I1758">
        <v>175.79374999999999</v>
      </c>
      <c r="J1758">
        <v>7031.75</v>
      </c>
      <c r="K1758">
        <v>0</v>
      </c>
      <c r="L1758">
        <v>1757</v>
      </c>
      <c r="M1758">
        <f>IF(MONTH(A1758)=4,1,0)</f>
        <v>0</v>
      </c>
      <c r="N1758">
        <f>IF(MONTH(A1758)=8,1,0)</f>
        <v>0</v>
      </c>
      <c r="O1758">
        <f>IF(MONTH(A1758)=9,1,0)</f>
        <v>0</v>
      </c>
      <c r="P1758">
        <f>IF(MONTH(A1758)=10,1,0)</f>
        <v>1</v>
      </c>
      <c r="Q1758">
        <f>IF(MONTH(A1758)=12,1,0)</f>
        <v>0</v>
      </c>
      <c r="R1758">
        <f>IF(WEEKDAY(A1758)&gt;=6,1,0)</f>
        <v>1</v>
      </c>
      <c r="S1758">
        <v>10631.9</v>
      </c>
      <c r="T1758">
        <f>IF(MONTH(A1758)=2,1,0)</f>
        <v>0</v>
      </c>
      <c r="U1758">
        <f>IF(MONTH(A1758)=3,1,0)</f>
        <v>0</v>
      </c>
      <c r="V1758">
        <f>IF(MONTH(A1758)=5,1,0)</f>
        <v>0</v>
      </c>
      <c r="W1758">
        <f>IF(MONTH(A1758)=6,1,0)</f>
        <v>0</v>
      </c>
      <c r="X1758">
        <f>IF(MONTH(A1758)=7,1,0)</f>
        <v>0</v>
      </c>
      <c r="Y1758">
        <f>IF(MONTH(A1758)=11,1,0)</f>
        <v>0</v>
      </c>
    </row>
    <row r="1759" spans="1:25">
      <c r="A1759" s="1">
        <v>42302</v>
      </c>
      <c r="B1759">
        <v>48</v>
      </c>
      <c r="C1759">
        <v>160.75208333333333</v>
      </c>
      <c r="D1759">
        <v>7716.1</v>
      </c>
      <c r="E1759">
        <v>12</v>
      </c>
      <c r="F1759">
        <v>153.66666666666666</v>
      </c>
      <c r="G1759">
        <v>1844</v>
      </c>
      <c r="H1759">
        <v>60</v>
      </c>
      <c r="I1759">
        <v>159.33500000000001</v>
      </c>
      <c r="J1759">
        <v>9560.1</v>
      </c>
      <c r="K1759">
        <v>0</v>
      </c>
      <c r="L1759">
        <v>1758</v>
      </c>
      <c r="M1759">
        <f>IF(MONTH(A1759)=4,1,0)</f>
        <v>0</v>
      </c>
      <c r="N1759">
        <f>IF(MONTH(A1759)=8,1,0)</f>
        <v>0</v>
      </c>
      <c r="O1759">
        <f>IF(MONTH(A1759)=9,1,0)</f>
        <v>0</v>
      </c>
      <c r="P1759">
        <f>IF(MONTH(A1759)=10,1,0)</f>
        <v>1</v>
      </c>
      <c r="Q1759">
        <f>IF(MONTH(A1759)=12,1,0)</f>
        <v>0</v>
      </c>
      <c r="R1759">
        <f>IF(WEEKDAY(A1759)&gt;=6,1,0)</f>
        <v>0</v>
      </c>
      <c r="S1759">
        <v>7031.75</v>
      </c>
      <c r="T1759">
        <f>IF(MONTH(A1759)=2,1,0)</f>
        <v>0</v>
      </c>
      <c r="U1759">
        <f>IF(MONTH(A1759)=3,1,0)</f>
        <v>0</v>
      </c>
      <c r="V1759">
        <f>IF(MONTH(A1759)=5,1,0)</f>
        <v>0</v>
      </c>
      <c r="W1759">
        <f>IF(MONTH(A1759)=6,1,0)</f>
        <v>0</v>
      </c>
      <c r="X1759">
        <f>IF(MONTH(A1759)=7,1,0)</f>
        <v>0</v>
      </c>
      <c r="Y1759">
        <f>IF(MONTH(A1759)=11,1,0)</f>
        <v>0</v>
      </c>
    </row>
    <row r="1760" spans="1:25">
      <c r="A1760" s="1">
        <v>42303</v>
      </c>
      <c r="B1760">
        <v>53</v>
      </c>
      <c r="C1760">
        <v>162.6622641509434</v>
      </c>
      <c r="D1760">
        <v>8621.1</v>
      </c>
      <c r="E1760">
        <v>14</v>
      </c>
      <c r="F1760">
        <v>135.85714285714286</v>
      </c>
      <c r="G1760">
        <v>1902</v>
      </c>
      <c r="H1760">
        <v>67</v>
      </c>
      <c r="I1760">
        <v>157.06119402985075</v>
      </c>
      <c r="J1760">
        <v>10523.1</v>
      </c>
      <c r="K1760">
        <v>0</v>
      </c>
      <c r="L1760">
        <v>1759</v>
      </c>
      <c r="M1760">
        <f>IF(MONTH(A1760)=4,1,0)</f>
        <v>0</v>
      </c>
      <c r="N1760">
        <f>IF(MONTH(A1760)=8,1,0)</f>
        <v>0</v>
      </c>
      <c r="O1760">
        <f>IF(MONTH(A1760)=9,1,0)</f>
        <v>0</v>
      </c>
      <c r="P1760">
        <f>IF(MONTH(A1760)=10,1,0)</f>
        <v>1</v>
      </c>
      <c r="Q1760">
        <f>IF(MONTH(A1760)=12,1,0)</f>
        <v>0</v>
      </c>
      <c r="R1760">
        <f>IF(WEEKDAY(A1760)&gt;=6,1,0)</f>
        <v>0</v>
      </c>
      <c r="S1760">
        <v>9560.1</v>
      </c>
      <c r="T1760">
        <f>IF(MONTH(A1760)=2,1,0)</f>
        <v>0</v>
      </c>
      <c r="U1760">
        <f>IF(MONTH(A1760)=3,1,0)</f>
        <v>0</v>
      </c>
      <c r="V1760">
        <f>IF(MONTH(A1760)=5,1,0)</f>
        <v>0</v>
      </c>
      <c r="W1760">
        <f>IF(MONTH(A1760)=6,1,0)</f>
        <v>0</v>
      </c>
      <c r="X1760">
        <f>IF(MONTH(A1760)=7,1,0)</f>
        <v>0</v>
      </c>
      <c r="Y1760">
        <f>IF(MONTH(A1760)=11,1,0)</f>
        <v>0</v>
      </c>
    </row>
    <row r="1761" spans="1:25">
      <c r="A1761" s="1">
        <v>42304</v>
      </c>
      <c r="B1761">
        <v>51</v>
      </c>
      <c r="C1761">
        <v>157.49215686274511</v>
      </c>
      <c r="D1761">
        <v>8032.1</v>
      </c>
      <c r="E1761">
        <v>13</v>
      </c>
      <c r="F1761">
        <v>160.38461538461539</v>
      </c>
      <c r="G1761">
        <v>2085</v>
      </c>
      <c r="H1761">
        <v>64</v>
      </c>
      <c r="I1761">
        <v>158.07968750000001</v>
      </c>
      <c r="J1761">
        <v>10117.1</v>
      </c>
      <c r="K1761">
        <v>0</v>
      </c>
      <c r="L1761">
        <v>1760</v>
      </c>
      <c r="M1761">
        <f>IF(MONTH(A1761)=4,1,0)</f>
        <v>0</v>
      </c>
      <c r="N1761">
        <f>IF(MONTH(A1761)=8,1,0)</f>
        <v>0</v>
      </c>
      <c r="O1761">
        <f>IF(MONTH(A1761)=9,1,0)</f>
        <v>0</v>
      </c>
      <c r="P1761">
        <f>IF(MONTH(A1761)=10,1,0)</f>
        <v>1</v>
      </c>
      <c r="Q1761">
        <f>IF(MONTH(A1761)=12,1,0)</f>
        <v>0</v>
      </c>
      <c r="R1761">
        <f>IF(WEEKDAY(A1761)&gt;=6,1,0)</f>
        <v>0</v>
      </c>
      <c r="S1761">
        <v>10523.1</v>
      </c>
      <c r="T1761">
        <f>IF(MONTH(A1761)=2,1,0)</f>
        <v>0</v>
      </c>
      <c r="U1761">
        <f>IF(MONTH(A1761)=3,1,0)</f>
        <v>0</v>
      </c>
      <c r="V1761">
        <f>IF(MONTH(A1761)=5,1,0)</f>
        <v>0</v>
      </c>
      <c r="W1761">
        <f>IF(MONTH(A1761)=6,1,0)</f>
        <v>0</v>
      </c>
      <c r="X1761">
        <f>IF(MONTH(A1761)=7,1,0)</f>
        <v>0</v>
      </c>
      <c r="Y1761">
        <f>IF(MONTH(A1761)=11,1,0)</f>
        <v>0</v>
      </c>
    </row>
    <row r="1762" spans="1:25">
      <c r="A1762" s="1">
        <v>42305</v>
      </c>
      <c r="B1762">
        <v>23</v>
      </c>
      <c r="C1762">
        <v>141.13043478260869</v>
      </c>
      <c r="D1762">
        <v>3246</v>
      </c>
      <c r="E1762">
        <v>12</v>
      </c>
      <c r="F1762">
        <v>141.92499999999998</v>
      </c>
      <c r="G1762">
        <v>1703.1</v>
      </c>
      <c r="H1762">
        <v>35</v>
      </c>
      <c r="I1762">
        <v>141.40285714285716</v>
      </c>
      <c r="J1762">
        <v>4949.1000000000004</v>
      </c>
      <c r="K1762">
        <v>0</v>
      </c>
      <c r="L1762">
        <v>1761</v>
      </c>
      <c r="M1762">
        <f>IF(MONTH(A1762)=4,1,0)</f>
        <v>0</v>
      </c>
      <c r="N1762">
        <f>IF(MONTH(A1762)=8,1,0)</f>
        <v>0</v>
      </c>
      <c r="O1762">
        <f>IF(MONTH(A1762)=9,1,0)</f>
        <v>0</v>
      </c>
      <c r="P1762">
        <f>IF(MONTH(A1762)=10,1,0)</f>
        <v>1</v>
      </c>
      <c r="Q1762">
        <f>IF(MONTH(A1762)=12,1,0)</f>
        <v>0</v>
      </c>
      <c r="R1762">
        <f>IF(WEEKDAY(A1762)&gt;=6,1,0)</f>
        <v>0</v>
      </c>
      <c r="S1762">
        <v>10117.1</v>
      </c>
      <c r="T1762">
        <f>IF(MONTH(A1762)=2,1,0)</f>
        <v>0</v>
      </c>
      <c r="U1762">
        <f>IF(MONTH(A1762)=3,1,0)</f>
        <v>0</v>
      </c>
      <c r="V1762">
        <f>IF(MONTH(A1762)=5,1,0)</f>
        <v>0</v>
      </c>
      <c r="W1762">
        <f>IF(MONTH(A1762)=6,1,0)</f>
        <v>0</v>
      </c>
      <c r="X1762">
        <f>IF(MONTH(A1762)=7,1,0)</f>
        <v>0</v>
      </c>
      <c r="Y1762">
        <f>IF(MONTH(A1762)=11,1,0)</f>
        <v>0</v>
      </c>
    </row>
    <row r="1763" spans="1:25">
      <c r="A1763" s="1">
        <v>42306</v>
      </c>
      <c r="B1763">
        <v>27</v>
      </c>
      <c r="C1763">
        <v>142.2962962962963</v>
      </c>
      <c r="D1763">
        <v>3842</v>
      </c>
      <c r="E1763">
        <v>21</v>
      </c>
      <c r="F1763">
        <v>145.05714285714285</v>
      </c>
      <c r="G1763">
        <v>3046.2</v>
      </c>
      <c r="H1763">
        <v>48</v>
      </c>
      <c r="I1763">
        <v>143.50416666666666</v>
      </c>
      <c r="J1763">
        <v>6888.2</v>
      </c>
      <c r="K1763">
        <v>0</v>
      </c>
      <c r="L1763">
        <v>1762</v>
      </c>
      <c r="M1763">
        <f>IF(MONTH(A1763)=4,1,0)</f>
        <v>0</v>
      </c>
      <c r="N1763">
        <f>IF(MONTH(A1763)=8,1,0)</f>
        <v>0</v>
      </c>
      <c r="O1763">
        <f>IF(MONTH(A1763)=9,1,0)</f>
        <v>0</v>
      </c>
      <c r="P1763">
        <f>IF(MONTH(A1763)=10,1,0)</f>
        <v>1</v>
      </c>
      <c r="Q1763">
        <f>IF(MONTH(A1763)=12,1,0)</f>
        <v>0</v>
      </c>
      <c r="R1763">
        <f>IF(WEEKDAY(A1763)&gt;=6,1,0)</f>
        <v>0</v>
      </c>
      <c r="S1763">
        <v>4949.1000000000004</v>
      </c>
      <c r="T1763">
        <f>IF(MONTH(A1763)=2,1,0)</f>
        <v>0</v>
      </c>
      <c r="U1763">
        <f>IF(MONTH(A1763)=3,1,0)</f>
        <v>0</v>
      </c>
      <c r="V1763">
        <f>IF(MONTH(A1763)=5,1,0)</f>
        <v>0</v>
      </c>
      <c r="W1763">
        <f>IF(MONTH(A1763)=6,1,0)</f>
        <v>0</v>
      </c>
      <c r="X1763">
        <f>IF(MONTH(A1763)=7,1,0)</f>
        <v>0</v>
      </c>
      <c r="Y1763">
        <f>IF(MONTH(A1763)=11,1,0)</f>
        <v>0</v>
      </c>
    </row>
    <row r="1764" spans="1:25">
      <c r="A1764" s="1">
        <v>42307</v>
      </c>
      <c r="B1764">
        <v>54</v>
      </c>
      <c r="C1764">
        <v>139.62962962962962</v>
      </c>
      <c r="D1764">
        <v>7540</v>
      </c>
      <c r="E1764">
        <v>31</v>
      </c>
      <c r="F1764">
        <v>236.32580645161286</v>
      </c>
      <c r="G1764">
        <v>7326.0999999999985</v>
      </c>
      <c r="H1764">
        <v>85</v>
      </c>
      <c r="I1764">
        <v>174.89529411764704</v>
      </c>
      <c r="J1764">
        <v>14866.099999999999</v>
      </c>
      <c r="K1764">
        <v>0</v>
      </c>
      <c r="L1764">
        <v>1763</v>
      </c>
      <c r="M1764">
        <f>IF(MONTH(A1764)=4,1,0)</f>
        <v>0</v>
      </c>
      <c r="N1764">
        <f>IF(MONTH(A1764)=8,1,0)</f>
        <v>0</v>
      </c>
      <c r="O1764">
        <f>IF(MONTH(A1764)=9,1,0)</f>
        <v>0</v>
      </c>
      <c r="P1764">
        <f>IF(MONTH(A1764)=10,1,0)</f>
        <v>1</v>
      </c>
      <c r="Q1764">
        <f>IF(MONTH(A1764)=12,1,0)</f>
        <v>0</v>
      </c>
      <c r="R1764">
        <f>IF(WEEKDAY(A1764)&gt;=6,1,0)</f>
        <v>1</v>
      </c>
      <c r="S1764">
        <v>6888.2</v>
      </c>
      <c r="T1764">
        <f>IF(MONTH(A1764)=2,1,0)</f>
        <v>0</v>
      </c>
      <c r="U1764">
        <f>IF(MONTH(A1764)=3,1,0)</f>
        <v>0</v>
      </c>
      <c r="V1764">
        <f>IF(MONTH(A1764)=5,1,0)</f>
        <v>0</v>
      </c>
      <c r="W1764">
        <f>IF(MONTH(A1764)=6,1,0)</f>
        <v>0</v>
      </c>
      <c r="X1764">
        <f>IF(MONTH(A1764)=7,1,0)</f>
        <v>0</v>
      </c>
      <c r="Y1764">
        <f>IF(MONTH(A1764)=11,1,0)</f>
        <v>0</v>
      </c>
    </row>
    <row r="1765" spans="1:25">
      <c r="A1765" s="1">
        <v>42308</v>
      </c>
      <c r="B1765">
        <v>18</v>
      </c>
      <c r="C1765">
        <v>156.55555555555554</v>
      </c>
      <c r="D1765">
        <v>2818</v>
      </c>
      <c r="E1765">
        <v>33</v>
      </c>
      <c r="F1765">
        <v>238.67878787878786</v>
      </c>
      <c r="G1765">
        <v>7876.4</v>
      </c>
      <c r="H1765">
        <v>51</v>
      </c>
      <c r="I1765">
        <v>209.69411764705882</v>
      </c>
      <c r="J1765">
        <v>10694.4</v>
      </c>
      <c r="K1765">
        <v>1</v>
      </c>
      <c r="L1765">
        <v>1764</v>
      </c>
      <c r="M1765">
        <f>IF(MONTH(A1765)=4,1,0)</f>
        <v>0</v>
      </c>
      <c r="N1765">
        <f>IF(MONTH(A1765)=8,1,0)</f>
        <v>0</v>
      </c>
      <c r="O1765">
        <f>IF(MONTH(A1765)=9,1,0)</f>
        <v>0</v>
      </c>
      <c r="P1765">
        <f>IF(MONTH(A1765)=10,1,0)</f>
        <v>1</v>
      </c>
      <c r="Q1765">
        <f>IF(MONTH(A1765)=12,1,0)</f>
        <v>0</v>
      </c>
      <c r="R1765">
        <f>IF(WEEKDAY(A1765)&gt;=6,1,0)</f>
        <v>1</v>
      </c>
      <c r="S1765">
        <v>14866.099999999999</v>
      </c>
      <c r="T1765">
        <f>IF(MONTH(A1765)=2,1,0)</f>
        <v>0</v>
      </c>
      <c r="U1765">
        <f>IF(MONTH(A1765)=3,1,0)</f>
        <v>0</v>
      </c>
      <c r="V1765">
        <f>IF(MONTH(A1765)=5,1,0)</f>
        <v>0</v>
      </c>
      <c r="W1765">
        <f>IF(MONTH(A1765)=6,1,0)</f>
        <v>0</v>
      </c>
      <c r="X1765">
        <f>IF(MONTH(A1765)=7,1,0)</f>
        <v>0</v>
      </c>
      <c r="Y1765">
        <f>IF(MONTH(A1765)=11,1,0)</f>
        <v>0</v>
      </c>
    </row>
    <row r="1766" spans="1:25">
      <c r="A1766" s="1">
        <v>42309</v>
      </c>
      <c r="B1766">
        <v>9</v>
      </c>
      <c r="C1766">
        <v>158.22222222222223</v>
      </c>
      <c r="D1766">
        <v>1424</v>
      </c>
      <c r="E1766">
        <v>2</v>
      </c>
      <c r="F1766">
        <v>116</v>
      </c>
      <c r="G1766">
        <v>232</v>
      </c>
      <c r="H1766">
        <v>11</v>
      </c>
      <c r="I1766">
        <v>150.54545454545453</v>
      </c>
      <c r="J1766">
        <v>1656</v>
      </c>
      <c r="K1766">
        <v>0</v>
      </c>
      <c r="L1766">
        <v>1765</v>
      </c>
      <c r="M1766">
        <f>IF(MONTH(A1766)=4,1,0)</f>
        <v>0</v>
      </c>
      <c r="N1766">
        <f>IF(MONTH(A1766)=8,1,0)</f>
        <v>0</v>
      </c>
      <c r="O1766">
        <f>IF(MONTH(A1766)=9,1,0)</f>
        <v>0</v>
      </c>
      <c r="P1766">
        <f>IF(MONTH(A1766)=10,1,0)</f>
        <v>0</v>
      </c>
      <c r="Q1766">
        <f>IF(MONTH(A1766)=12,1,0)</f>
        <v>0</v>
      </c>
      <c r="R1766">
        <f>IF(WEEKDAY(A1766)&gt;=6,1,0)</f>
        <v>0</v>
      </c>
      <c r="S1766">
        <v>10694.4</v>
      </c>
      <c r="T1766">
        <f>IF(MONTH(A1766)=2,1,0)</f>
        <v>0</v>
      </c>
      <c r="U1766">
        <f>IF(MONTH(A1766)=3,1,0)</f>
        <v>0</v>
      </c>
      <c r="V1766">
        <f>IF(MONTH(A1766)=5,1,0)</f>
        <v>0</v>
      </c>
      <c r="W1766">
        <f>IF(MONTH(A1766)=6,1,0)</f>
        <v>0</v>
      </c>
      <c r="X1766">
        <f>IF(MONTH(A1766)=7,1,0)</f>
        <v>0</v>
      </c>
      <c r="Y1766">
        <f>IF(MONTH(A1766)=11,1,0)</f>
        <v>1</v>
      </c>
    </row>
    <row r="1767" spans="1:25">
      <c r="A1767" s="1">
        <v>42310</v>
      </c>
      <c r="B1767">
        <v>11</v>
      </c>
      <c r="C1767">
        <v>158.36363636363637</v>
      </c>
      <c r="D1767">
        <v>1742</v>
      </c>
      <c r="E1767">
        <v>4</v>
      </c>
      <c r="F1767">
        <v>110.5</v>
      </c>
      <c r="G1767">
        <v>442</v>
      </c>
      <c r="H1767">
        <v>15</v>
      </c>
      <c r="I1767">
        <v>145.6</v>
      </c>
      <c r="J1767">
        <v>2184</v>
      </c>
      <c r="K1767">
        <v>0</v>
      </c>
      <c r="L1767">
        <v>1766</v>
      </c>
      <c r="M1767">
        <f>IF(MONTH(A1767)=4,1,0)</f>
        <v>0</v>
      </c>
      <c r="N1767">
        <f>IF(MONTH(A1767)=8,1,0)</f>
        <v>0</v>
      </c>
      <c r="O1767">
        <f>IF(MONTH(A1767)=9,1,0)</f>
        <v>0</v>
      </c>
      <c r="P1767">
        <f>IF(MONTH(A1767)=10,1,0)</f>
        <v>0</v>
      </c>
      <c r="Q1767">
        <f>IF(MONTH(A1767)=12,1,0)</f>
        <v>0</v>
      </c>
      <c r="R1767">
        <f>IF(WEEKDAY(A1767)&gt;=6,1,0)</f>
        <v>0</v>
      </c>
      <c r="S1767">
        <v>1656</v>
      </c>
      <c r="T1767">
        <f>IF(MONTH(A1767)=2,1,0)</f>
        <v>0</v>
      </c>
      <c r="U1767">
        <f>IF(MONTH(A1767)=3,1,0)</f>
        <v>0</v>
      </c>
      <c r="V1767">
        <f>IF(MONTH(A1767)=5,1,0)</f>
        <v>0</v>
      </c>
      <c r="W1767">
        <f>IF(MONTH(A1767)=6,1,0)</f>
        <v>0</v>
      </c>
      <c r="X1767">
        <f>IF(MONTH(A1767)=7,1,0)</f>
        <v>0</v>
      </c>
      <c r="Y1767">
        <f>IF(MONTH(A1767)=11,1,0)</f>
        <v>1</v>
      </c>
    </row>
    <row r="1768" spans="1:25">
      <c r="A1768" s="1">
        <v>42311</v>
      </c>
      <c r="B1768">
        <v>14</v>
      </c>
      <c r="C1768">
        <v>150.21428571428572</v>
      </c>
      <c r="D1768">
        <v>2103</v>
      </c>
      <c r="E1768">
        <v>2</v>
      </c>
      <c r="F1768">
        <v>116</v>
      </c>
      <c r="G1768">
        <v>232</v>
      </c>
      <c r="H1768">
        <v>16</v>
      </c>
      <c r="I1768">
        <v>145.9375</v>
      </c>
      <c r="J1768">
        <v>2335</v>
      </c>
      <c r="K1768">
        <v>0</v>
      </c>
      <c r="L1768">
        <v>1767</v>
      </c>
      <c r="M1768">
        <f>IF(MONTH(A1768)=4,1,0)</f>
        <v>0</v>
      </c>
      <c r="N1768">
        <f>IF(MONTH(A1768)=8,1,0)</f>
        <v>0</v>
      </c>
      <c r="O1768">
        <f>IF(MONTH(A1768)=9,1,0)</f>
        <v>0</v>
      </c>
      <c r="P1768">
        <f>IF(MONTH(A1768)=10,1,0)</f>
        <v>0</v>
      </c>
      <c r="Q1768">
        <f>IF(MONTH(A1768)=12,1,0)</f>
        <v>0</v>
      </c>
      <c r="R1768">
        <f>IF(WEEKDAY(A1768)&gt;=6,1,0)</f>
        <v>0</v>
      </c>
      <c r="S1768">
        <v>2184</v>
      </c>
      <c r="T1768">
        <f>IF(MONTH(A1768)=2,1,0)</f>
        <v>0</v>
      </c>
      <c r="U1768">
        <f>IF(MONTH(A1768)=3,1,0)</f>
        <v>0</v>
      </c>
      <c r="V1768">
        <f>IF(MONTH(A1768)=5,1,0)</f>
        <v>0</v>
      </c>
      <c r="W1768">
        <f>IF(MONTH(A1768)=6,1,0)</f>
        <v>0</v>
      </c>
      <c r="X1768">
        <f>IF(MONTH(A1768)=7,1,0)</f>
        <v>0</v>
      </c>
      <c r="Y1768">
        <f>IF(MONTH(A1768)=11,1,0)</f>
        <v>1</v>
      </c>
    </row>
    <row r="1769" spans="1:25">
      <c r="A1769" s="1">
        <v>42312</v>
      </c>
      <c r="B1769">
        <v>41</v>
      </c>
      <c r="C1769">
        <v>141.51219512195121</v>
      </c>
      <c r="D1769">
        <v>5802</v>
      </c>
      <c r="E1769">
        <v>3</v>
      </c>
      <c r="F1769">
        <v>112.39999999999999</v>
      </c>
      <c r="G1769">
        <v>337.2</v>
      </c>
      <c r="H1769">
        <v>44</v>
      </c>
      <c r="I1769">
        <v>139.52727272727273</v>
      </c>
      <c r="J1769">
        <v>6139.2</v>
      </c>
      <c r="K1769">
        <v>0</v>
      </c>
      <c r="L1769">
        <v>1768</v>
      </c>
      <c r="M1769">
        <f>IF(MONTH(A1769)=4,1,0)</f>
        <v>0</v>
      </c>
      <c r="N1769">
        <f>IF(MONTH(A1769)=8,1,0)</f>
        <v>0</v>
      </c>
      <c r="O1769">
        <f>IF(MONTH(A1769)=9,1,0)</f>
        <v>0</v>
      </c>
      <c r="P1769">
        <f>IF(MONTH(A1769)=10,1,0)</f>
        <v>0</v>
      </c>
      <c r="Q1769">
        <f>IF(MONTH(A1769)=12,1,0)</f>
        <v>0</v>
      </c>
      <c r="R1769">
        <f>IF(WEEKDAY(A1769)&gt;=6,1,0)</f>
        <v>0</v>
      </c>
      <c r="S1769">
        <v>2335</v>
      </c>
      <c r="T1769">
        <f>IF(MONTH(A1769)=2,1,0)</f>
        <v>0</v>
      </c>
      <c r="U1769">
        <f>IF(MONTH(A1769)=3,1,0)</f>
        <v>0</v>
      </c>
      <c r="V1769">
        <f>IF(MONTH(A1769)=5,1,0)</f>
        <v>0</v>
      </c>
      <c r="W1769">
        <f>IF(MONTH(A1769)=6,1,0)</f>
        <v>0</v>
      </c>
      <c r="X1769">
        <f>IF(MONTH(A1769)=7,1,0)</f>
        <v>0</v>
      </c>
      <c r="Y1769">
        <f>IF(MONTH(A1769)=11,1,0)</f>
        <v>1</v>
      </c>
    </row>
    <row r="1770" spans="1:25">
      <c r="A1770" s="1">
        <v>42313</v>
      </c>
      <c r="B1770">
        <v>83</v>
      </c>
      <c r="C1770">
        <v>149.96385542168676</v>
      </c>
      <c r="D1770">
        <v>12447</v>
      </c>
      <c r="E1770">
        <v>1</v>
      </c>
      <c r="F1770">
        <v>179.1</v>
      </c>
      <c r="G1770">
        <v>179.1</v>
      </c>
      <c r="H1770">
        <v>84</v>
      </c>
      <c r="I1770">
        <v>150.31071428571428</v>
      </c>
      <c r="J1770">
        <v>12626.1</v>
      </c>
      <c r="K1770">
        <v>0</v>
      </c>
      <c r="L1770">
        <v>1769</v>
      </c>
      <c r="M1770">
        <f>IF(MONTH(A1770)=4,1,0)</f>
        <v>0</v>
      </c>
      <c r="N1770">
        <f>IF(MONTH(A1770)=8,1,0)</f>
        <v>0</v>
      </c>
      <c r="O1770">
        <f>IF(MONTH(A1770)=9,1,0)</f>
        <v>0</v>
      </c>
      <c r="P1770">
        <f>IF(MONTH(A1770)=10,1,0)</f>
        <v>0</v>
      </c>
      <c r="Q1770">
        <f>IF(MONTH(A1770)=12,1,0)</f>
        <v>0</v>
      </c>
      <c r="R1770">
        <f>IF(WEEKDAY(A1770)&gt;=6,1,0)</f>
        <v>0</v>
      </c>
      <c r="S1770">
        <v>6139.2</v>
      </c>
      <c r="T1770">
        <f>IF(MONTH(A1770)=2,1,0)</f>
        <v>0</v>
      </c>
      <c r="U1770">
        <f>IF(MONTH(A1770)=3,1,0)</f>
        <v>0</v>
      </c>
      <c r="V1770">
        <f>IF(MONTH(A1770)=5,1,0)</f>
        <v>0</v>
      </c>
      <c r="W1770">
        <f>IF(MONTH(A1770)=6,1,0)</f>
        <v>0</v>
      </c>
      <c r="X1770">
        <f>IF(MONTH(A1770)=7,1,0)</f>
        <v>0</v>
      </c>
      <c r="Y1770">
        <f>IF(MONTH(A1770)=11,1,0)</f>
        <v>1</v>
      </c>
    </row>
    <row r="1771" spans="1:25">
      <c r="A1771" s="1">
        <v>42314</v>
      </c>
      <c r="B1771">
        <v>78</v>
      </c>
      <c r="C1771">
        <v>145.69230769230768</v>
      </c>
      <c r="D1771">
        <v>11364</v>
      </c>
      <c r="E1771">
        <v>9</v>
      </c>
      <c r="F1771">
        <v>160.37777777777777</v>
      </c>
      <c r="G1771">
        <v>1443.3999999999999</v>
      </c>
      <c r="H1771">
        <v>87</v>
      </c>
      <c r="I1771">
        <v>147.21149425287356</v>
      </c>
      <c r="J1771">
        <v>12807.4</v>
      </c>
      <c r="K1771">
        <v>0</v>
      </c>
      <c r="L1771">
        <v>1770</v>
      </c>
      <c r="M1771">
        <f>IF(MONTH(A1771)=4,1,0)</f>
        <v>0</v>
      </c>
      <c r="N1771">
        <f>IF(MONTH(A1771)=8,1,0)</f>
        <v>0</v>
      </c>
      <c r="O1771">
        <f>IF(MONTH(A1771)=9,1,0)</f>
        <v>0</v>
      </c>
      <c r="P1771">
        <f>IF(MONTH(A1771)=10,1,0)</f>
        <v>0</v>
      </c>
      <c r="Q1771">
        <f>IF(MONTH(A1771)=12,1,0)</f>
        <v>0</v>
      </c>
      <c r="R1771">
        <f>IF(WEEKDAY(A1771)&gt;=6,1,0)</f>
        <v>1</v>
      </c>
      <c r="S1771">
        <v>12626.1</v>
      </c>
      <c r="T1771">
        <f>IF(MONTH(A1771)=2,1,0)</f>
        <v>0</v>
      </c>
      <c r="U1771">
        <f>IF(MONTH(A1771)=3,1,0)</f>
        <v>0</v>
      </c>
      <c r="V1771">
        <f>IF(MONTH(A1771)=5,1,0)</f>
        <v>0</v>
      </c>
      <c r="W1771">
        <f>IF(MONTH(A1771)=6,1,0)</f>
        <v>0</v>
      </c>
      <c r="X1771">
        <f>IF(MONTH(A1771)=7,1,0)</f>
        <v>0</v>
      </c>
      <c r="Y1771">
        <f>IF(MONTH(A1771)=11,1,0)</f>
        <v>1</v>
      </c>
    </row>
    <row r="1772" spans="1:25">
      <c r="A1772" s="1">
        <v>42315</v>
      </c>
      <c r="B1772">
        <v>2</v>
      </c>
      <c r="C1772">
        <v>120</v>
      </c>
      <c r="D1772">
        <v>240</v>
      </c>
      <c r="E1772">
        <v>26</v>
      </c>
      <c r="F1772">
        <v>159.75</v>
      </c>
      <c r="G1772">
        <v>4153.5</v>
      </c>
      <c r="H1772">
        <v>28</v>
      </c>
      <c r="I1772">
        <v>156.91071428571428</v>
      </c>
      <c r="J1772">
        <v>4393.5</v>
      </c>
      <c r="K1772">
        <v>0</v>
      </c>
      <c r="L1772">
        <v>1771</v>
      </c>
      <c r="M1772">
        <f>IF(MONTH(A1772)=4,1,0)</f>
        <v>0</v>
      </c>
      <c r="N1772">
        <f>IF(MONTH(A1772)=8,1,0)</f>
        <v>0</v>
      </c>
      <c r="O1772">
        <f>IF(MONTH(A1772)=9,1,0)</f>
        <v>0</v>
      </c>
      <c r="P1772">
        <f>IF(MONTH(A1772)=10,1,0)</f>
        <v>0</v>
      </c>
      <c r="Q1772">
        <f>IF(MONTH(A1772)=12,1,0)</f>
        <v>0</v>
      </c>
      <c r="R1772">
        <f>IF(WEEKDAY(A1772)&gt;=6,1,0)</f>
        <v>1</v>
      </c>
      <c r="S1772">
        <v>12807.4</v>
      </c>
      <c r="T1772">
        <f>IF(MONTH(A1772)=2,1,0)</f>
        <v>0</v>
      </c>
      <c r="U1772">
        <f>IF(MONTH(A1772)=3,1,0)</f>
        <v>0</v>
      </c>
      <c r="V1772">
        <f>IF(MONTH(A1772)=5,1,0)</f>
        <v>0</v>
      </c>
      <c r="W1772">
        <f>IF(MONTH(A1772)=6,1,0)</f>
        <v>0</v>
      </c>
      <c r="X1772">
        <f>IF(MONTH(A1772)=7,1,0)</f>
        <v>0</v>
      </c>
      <c r="Y1772">
        <f>IF(MONTH(A1772)=11,1,0)</f>
        <v>1</v>
      </c>
    </row>
    <row r="1773" spans="1:25">
      <c r="A1773" s="1">
        <v>42316</v>
      </c>
      <c r="B1773">
        <v>69</v>
      </c>
      <c r="C1773">
        <v>149.86956521739131</v>
      </c>
      <c r="D1773">
        <v>10341</v>
      </c>
      <c r="E1773">
        <v>5</v>
      </c>
      <c r="F1773">
        <v>159</v>
      </c>
      <c r="G1773">
        <v>795</v>
      </c>
      <c r="H1773">
        <v>74</v>
      </c>
      <c r="I1773">
        <v>150.48648648648648</v>
      </c>
      <c r="J1773">
        <v>11136</v>
      </c>
      <c r="K1773">
        <v>0</v>
      </c>
      <c r="L1773">
        <v>1772</v>
      </c>
      <c r="M1773">
        <f>IF(MONTH(A1773)=4,1,0)</f>
        <v>0</v>
      </c>
      <c r="N1773">
        <f>IF(MONTH(A1773)=8,1,0)</f>
        <v>0</v>
      </c>
      <c r="O1773">
        <f>IF(MONTH(A1773)=9,1,0)</f>
        <v>0</v>
      </c>
      <c r="P1773">
        <f>IF(MONTH(A1773)=10,1,0)</f>
        <v>0</v>
      </c>
      <c r="Q1773">
        <f>IF(MONTH(A1773)=12,1,0)</f>
        <v>0</v>
      </c>
      <c r="R1773">
        <f>IF(WEEKDAY(A1773)&gt;=6,1,0)</f>
        <v>0</v>
      </c>
      <c r="S1773">
        <v>4393.5</v>
      </c>
      <c r="T1773">
        <f>IF(MONTH(A1773)=2,1,0)</f>
        <v>0</v>
      </c>
      <c r="U1773">
        <f>IF(MONTH(A1773)=3,1,0)</f>
        <v>0</v>
      </c>
      <c r="V1773">
        <f>IF(MONTH(A1773)=5,1,0)</f>
        <v>0</v>
      </c>
      <c r="W1773">
        <f>IF(MONTH(A1773)=6,1,0)</f>
        <v>0</v>
      </c>
      <c r="X1773">
        <f>IF(MONTH(A1773)=7,1,0)</f>
        <v>0</v>
      </c>
      <c r="Y1773">
        <f>IF(MONTH(A1773)=11,1,0)</f>
        <v>1</v>
      </c>
    </row>
    <row r="1774" spans="1:25">
      <c r="A1774" s="1">
        <v>42317</v>
      </c>
      <c r="B1774">
        <v>92</v>
      </c>
      <c r="C1774">
        <v>150.08695652173913</v>
      </c>
      <c r="D1774">
        <v>13808</v>
      </c>
      <c r="E1774">
        <v>4</v>
      </c>
      <c r="F1774">
        <v>155.02500000000001</v>
      </c>
      <c r="G1774">
        <v>620.1</v>
      </c>
      <c r="H1774">
        <v>96</v>
      </c>
      <c r="I1774">
        <v>150.29270833333334</v>
      </c>
      <c r="J1774">
        <v>14428.1</v>
      </c>
      <c r="K1774">
        <v>0</v>
      </c>
      <c r="L1774">
        <v>1773</v>
      </c>
      <c r="M1774">
        <f>IF(MONTH(A1774)=4,1,0)</f>
        <v>0</v>
      </c>
      <c r="N1774">
        <f>IF(MONTH(A1774)=8,1,0)</f>
        <v>0</v>
      </c>
      <c r="O1774">
        <f>IF(MONTH(A1774)=9,1,0)</f>
        <v>0</v>
      </c>
      <c r="P1774">
        <f>IF(MONTH(A1774)=10,1,0)</f>
        <v>0</v>
      </c>
      <c r="Q1774">
        <f>IF(MONTH(A1774)=12,1,0)</f>
        <v>0</v>
      </c>
      <c r="R1774">
        <f>IF(WEEKDAY(A1774)&gt;=6,1,0)</f>
        <v>0</v>
      </c>
      <c r="S1774">
        <v>11136</v>
      </c>
      <c r="T1774">
        <f>IF(MONTH(A1774)=2,1,0)</f>
        <v>0</v>
      </c>
      <c r="U1774">
        <f>IF(MONTH(A1774)=3,1,0)</f>
        <v>0</v>
      </c>
      <c r="V1774">
        <f>IF(MONTH(A1774)=5,1,0)</f>
        <v>0</v>
      </c>
      <c r="W1774">
        <f>IF(MONTH(A1774)=6,1,0)</f>
        <v>0</v>
      </c>
      <c r="X1774">
        <f>IF(MONTH(A1774)=7,1,0)</f>
        <v>0</v>
      </c>
      <c r="Y1774">
        <f>IF(MONTH(A1774)=11,1,0)</f>
        <v>1</v>
      </c>
    </row>
    <row r="1775" spans="1:25">
      <c r="A1775" s="1">
        <v>42318</v>
      </c>
      <c r="B1775">
        <v>76</v>
      </c>
      <c r="C1775">
        <v>150.31578947368422</v>
      </c>
      <c r="D1775">
        <v>11424</v>
      </c>
      <c r="E1775">
        <v>3</v>
      </c>
      <c r="F1775">
        <v>153.70000000000002</v>
      </c>
      <c r="G1775">
        <v>461.1</v>
      </c>
      <c r="H1775">
        <v>79</v>
      </c>
      <c r="I1775">
        <v>150.44430379746836</v>
      </c>
      <c r="J1775">
        <v>11885.1</v>
      </c>
      <c r="K1775">
        <v>0</v>
      </c>
      <c r="L1775">
        <v>1774</v>
      </c>
      <c r="M1775">
        <f>IF(MONTH(A1775)=4,1,0)</f>
        <v>0</v>
      </c>
      <c r="N1775">
        <f>IF(MONTH(A1775)=8,1,0)</f>
        <v>0</v>
      </c>
      <c r="O1775">
        <f>IF(MONTH(A1775)=9,1,0)</f>
        <v>0</v>
      </c>
      <c r="P1775">
        <f>IF(MONTH(A1775)=10,1,0)</f>
        <v>0</v>
      </c>
      <c r="Q1775">
        <f>IF(MONTH(A1775)=12,1,0)</f>
        <v>0</v>
      </c>
      <c r="R1775">
        <f>IF(WEEKDAY(A1775)&gt;=6,1,0)</f>
        <v>0</v>
      </c>
      <c r="S1775">
        <v>14428.1</v>
      </c>
      <c r="T1775">
        <f>IF(MONTH(A1775)=2,1,0)</f>
        <v>0</v>
      </c>
      <c r="U1775">
        <f>IF(MONTH(A1775)=3,1,0)</f>
        <v>0</v>
      </c>
      <c r="V1775">
        <f>IF(MONTH(A1775)=5,1,0)</f>
        <v>0</v>
      </c>
      <c r="W1775">
        <f>IF(MONTH(A1775)=6,1,0)</f>
        <v>0</v>
      </c>
      <c r="X1775">
        <f>IF(MONTH(A1775)=7,1,0)</f>
        <v>0</v>
      </c>
      <c r="Y1775">
        <f>IF(MONTH(A1775)=11,1,0)</f>
        <v>1</v>
      </c>
    </row>
    <row r="1776" spans="1:25">
      <c r="A1776" s="1">
        <v>42319</v>
      </c>
      <c r="B1776">
        <v>86</v>
      </c>
      <c r="C1776">
        <v>152.13953488372093</v>
      </c>
      <c r="D1776">
        <v>13084</v>
      </c>
      <c r="E1776">
        <v>4</v>
      </c>
      <c r="F1776">
        <v>128.02500000000001</v>
      </c>
      <c r="G1776">
        <v>512.1</v>
      </c>
      <c r="H1776">
        <v>90</v>
      </c>
      <c r="I1776">
        <v>151.06777777777779</v>
      </c>
      <c r="J1776">
        <v>13596.1</v>
      </c>
      <c r="K1776">
        <v>0</v>
      </c>
      <c r="L1776">
        <v>1775</v>
      </c>
      <c r="M1776">
        <f>IF(MONTH(A1776)=4,1,0)</f>
        <v>0</v>
      </c>
      <c r="N1776">
        <f>IF(MONTH(A1776)=8,1,0)</f>
        <v>0</v>
      </c>
      <c r="O1776">
        <f>IF(MONTH(A1776)=9,1,0)</f>
        <v>0</v>
      </c>
      <c r="P1776">
        <f>IF(MONTH(A1776)=10,1,0)</f>
        <v>0</v>
      </c>
      <c r="Q1776">
        <f>IF(MONTH(A1776)=12,1,0)</f>
        <v>0</v>
      </c>
      <c r="R1776">
        <f>IF(WEEKDAY(A1776)&gt;=6,1,0)</f>
        <v>0</v>
      </c>
      <c r="S1776">
        <v>11885.1</v>
      </c>
      <c r="T1776">
        <f>IF(MONTH(A1776)=2,1,0)</f>
        <v>0</v>
      </c>
      <c r="U1776">
        <f>IF(MONTH(A1776)=3,1,0)</f>
        <v>0</v>
      </c>
      <c r="V1776">
        <f>IF(MONTH(A1776)=5,1,0)</f>
        <v>0</v>
      </c>
      <c r="W1776">
        <f>IF(MONTH(A1776)=6,1,0)</f>
        <v>0</v>
      </c>
      <c r="X1776">
        <f>IF(MONTH(A1776)=7,1,0)</f>
        <v>0</v>
      </c>
      <c r="Y1776">
        <f>IF(MONTH(A1776)=11,1,0)</f>
        <v>1</v>
      </c>
    </row>
    <row r="1777" spans="1:25">
      <c r="A1777" s="1">
        <v>42320</v>
      </c>
      <c r="B1777">
        <v>78</v>
      </c>
      <c r="C1777">
        <v>147.39743589743588</v>
      </c>
      <c r="D1777">
        <v>11497</v>
      </c>
      <c r="E1777">
        <v>7</v>
      </c>
      <c r="F1777">
        <v>118.15714285714286</v>
      </c>
      <c r="G1777">
        <v>827.1</v>
      </c>
      <c r="H1777">
        <v>85</v>
      </c>
      <c r="I1777">
        <v>144.98941176470589</v>
      </c>
      <c r="J1777">
        <v>12324.1</v>
      </c>
      <c r="K1777">
        <v>0</v>
      </c>
      <c r="L1777">
        <v>1776</v>
      </c>
      <c r="M1777">
        <f>IF(MONTH(A1777)=4,1,0)</f>
        <v>0</v>
      </c>
      <c r="N1777">
        <f>IF(MONTH(A1777)=8,1,0)</f>
        <v>0</v>
      </c>
      <c r="O1777">
        <f>IF(MONTH(A1777)=9,1,0)</f>
        <v>0</v>
      </c>
      <c r="P1777">
        <f>IF(MONTH(A1777)=10,1,0)</f>
        <v>0</v>
      </c>
      <c r="Q1777">
        <f>IF(MONTH(A1777)=12,1,0)</f>
        <v>0</v>
      </c>
      <c r="R1777">
        <f>IF(WEEKDAY(A1777)&gt;=6,1,0)</f>
        <v>0</v>
      </c>
      <c r="S1777">
        <v>13596.1</v>
      </c>
      <c r="T1777">
        <f>IF(MONTH(A1777)=2,1,0)</f>
        <v>0</v>
      </c>
      <c r="U1777">
        <f>IF(MONTH(A1777)=3,1,0)</f>
        <v>0</v>
      </c>
      <c r="V1777">
        <f>IF(MONTH(A1777)=5,1,0)</f>
        <v>0</v>
      </c>
      <c r="W1777">
        <f>IF(MONTH(A1777)=6,1,0)</f>
        <v>0</v>
      </c>
      <c r="X1777">
        <f>IF(MONTH(A1777)=7,1,0)</f>
        <v>0</v>
      </c>
      <c r="Y1777">
        <f>IF(MONTH(A1777)=11,1,0)</f>
        <v>1</v>
      </c>
    </row>
    <row r="1778" spans="1:25">
      <c r="A1778" s="1">
        <v>42321</v>
      </c>
      <c r="B1778">
        <v>65</v>
      </c>
      <c r="C1778">
        <v>137.23076923076923</v>
      </c>
      <c r="D1778">
        <v>8920</v>
      </c>
      <c r="E1778">
        <v>4</v>
      </c>
      <c r="F1778">
        <v>146.52500000000001</v>
      </c>
      <c r="G1778">
        <v>586.1</v>
      </c>
      <c r="H1778">
        <v>69</v>
      </c>
      <c r="I1778">
        <v>137.76956521739132</v>
      </c>
      <c r="J1778">
        <v>9506.1</v>
      </c>
      <c r="K1778">
        <v>0</v>
      </c>
      <c r="L1778">
        <v>1777</v>
      </c>
      <c r="M1778">
        <f>IF(MONTH(A1778)=4,1,0)</f>
        <v>0</v>
      </c>
      <c r="N1778">
        <f>IF(MONTH(A1778)=8,1,0)</f>
        <v>0</v>
      </c>
      <c r="O1778">
        <f>IF(MONTH(A1778)=9,1,0)</f>
        <v>0</v>
      </c>
      <c r="P1778">
        <f>IF(MONTH(A1778)=10,1,0)</f>
        <v>0</v>
      </c>
      <c r="Q1778">
        <f>IF(MONTH(A1778)=12,1,0)</f>
        <v>0</v>
      </c>
      <c r="R1778">
        <f>IF(WEEKDAY(A1778)&gt;=6,1,0)</f>
        <v>1</v>
      </c>
      <c r="S1778">
        <v>12324.1</v>
      </c>
      <c r="T1778">
        <f>IF(MONTH(A1778)=2,1,0)</f>
        <v>0</v>
      </c>
      <c r="U1778">
        <f>IF(MONTH(A1778)=3,1,0)</f>
        <v>0</v>
      </c>
      <c r="V1778">
        <f>IF(MONTH(A1778)=5,1,0)</f>
        <v>0</v>
      </c>
      <c r="W1778">
        <f>IF(MONTH(A1778)=6,1,0)</f>
        <v>0</v>
      </c>
      <c r="X1778">
        <f>IF(MONTH(A1778)=7,1,0)</f>
        <v>0</v>
      </c>
      <c r="Y1778">
        <f>IF(MONTH(A1778)=11,1,0)</f>
        <v>1</v>
      </c>
    </row>
    <row r="1779" spans="1:25">
      <c r="A1779" s="1">
        <v>42322</v>
      </c>
      <c r="B1779">
        <v>30</v>
      </c>
      <c r="C1779">
        <v>148.16666666666666</v>
      </c>
      <c r="D1779">
        <v>4445</v>
      </c>
      <c r="E1779">
        <v>3</v>
      </c>
      <c r="F1779">
        <v>160.03333333333333</v>
      </c>
      <c r="G1779">
        <v>480.1</v>
      </c>
      <c r="H1779">
        <v>33</v>
      </c>
      <c r="I1779">
        <v>149.24545454545455</v>
      </c>
      <c r="J1779">
        <v>4925.1000000000004</v>
      </c>
      <c r="K1779">
        <v>0</v>
      </c>
      <c r="L1779">
        <v>1778</v>
      </c>
      <c r="M1779">
        <f>IF(MONTH(A1779)=4,1,0)</f>
        <v>0</v>
      </c>
      <c r="N1779">
        <f>IF(MONTH(A1779)=8,1,0)</f>
        <v>0</v>
      </c>
      <c r="O1779">
        <f>IF(MONTH(A1779)=9,1,0)</f>
        <v>0</v>
      </c>
      <c r="P1779">
        <f>IF(MONTH(A1779)=10,1,0)</f>
        <v>0</v>
      </c>
      <c r="Q1779">
        <f>IF(MONTH(A1779)=12,1,0)</f>
        <v>0</v>
      </c>
      <c r="R1779">
        <f>IF(WEEKDAY(A1779)&gt;=6,1,0)</f>
        <v>1</v>
      </c>
      <c r="S1779">
        <v>9506.1</v>
      </c>
      <c r="T1779">
        <f>IF(MONTH(A1779)=2,1,0)</f>
        <v>0</v>
      </c>
      <c r="U1779">
        <f>IF(MONTH(A1779)=3,1,0)</f>
        <v>0</v>
      </c>
      <c r="V1779">
        <f>IF(MONTH(A1779)=5,1,0)</f>
        <v>0</v>
      </c>
      <c r="W1779">
        <f>IF(MONTH(A1779)=6,1,0)</f>
        <v>0</v>
      </c>
      <c r="X1779">
        <f>IF(MONTH(A1779)=7,1,0)</f>
        <v>0</v>
      </c>
      <c r="Y1779">
        <f>IF(MONTH(A1779)=11,1,0)</f>
        <v>1</v>
      </c>
    </row>
    <row r="1780" spans="1:25">
      <c r="A1780" s="1">
        <v>42323</v>
      </c>
      <c r="B1780">
        <v>57</v>
      </c>
      <c r="C1780">
        <v>153.91228070175438</v>
      </c>
      <c r="D1780">
        <v>8773</v>
      </c>
      <c r="E1780">
        <v>4</v>
      </c>
      <c r="F1780">
        <v>150.5</v>
      </c>
      <c r="G1780">
        <v>602</v>
      </c>
      <c r="H1780">
        <v>61</v>
      </c>
      <c r="I1780">
        <v>153.68852459016392</v>
      </c>
      <c r="J1780">
        <v>9375</v>
      </c>
      <c r="K1780">
        <v>0</v>
      </c>
      <c r="L1780">
        <v>1779</v>
      </c>
      <c r="M1780">
        <f>IF(MONTH(A1780)=4,1,0)</f>
        <v>0</v>
      </c>
      <c r="N1780">
        <f>IF(MONTH(A1780)=8,1,0)</f>
        <v>0</v>
      </c>
      <c r="O1780">
        <f>IF(MONTH(A1780)=9,1,0)</f>
        <v>0</v>
      </c>
      <c r="P1780">
        <f>IF(MONTH(A1780)=10,1,0)</f>
        <v>0</v>
      </c>
      <c r="Q1780">
        <f>IF(MONTH(A1780)=12,1,0)</f>
        <v>0</v>
      </c>
      <c r="R1780">
        <f>IF(WEEKDAY(A1780)&gt;=6,1,0)</f>
        <v>0</v>
      </c>
      <c r="S1780">
        <v>4925.1000000000004</v>
      </c>
      <c r="T1780">
        <f>IF(MONTH(A1780)=2,1,0)</f>
        <v>0</v>
      </c>
      <c r="U1780">
        <f>IF(MONTH(A1780)=3,1,0)</f>
        <v>0</v>
      </c>
      <c r="V1780">
        <f>IF(MONTH(A1780)=5,1,0)</f>
        <v>0</v>
      </c>
      <c r="W1780">
        <f>IF(MONTH(A1780)=6,1,0)</f>
        <v>0</v>
      </c>
      <c r="X1780">
        <f>IF(MONTH(A1780)=7,1,0)</f>
        <v>0</v>
      </c>
      <c r="Y1780">
        <f>IF(MONTH(A1780)=11,1,0)</f>
        <v>1</v>
      </c>
    </row>
    <row r="1781" spans="1:25">
      <c r="A1781" s="1">
        <v>42324</v>
      </c>
      <c r="B1781">
        <v>72</v>
      </c>
      <c r="C1781">
        <v>151.88888888888889</v>
      </c>
      <c r="D1781">
        <v>10936</v>
      </c>
      <c r="E1781">
        <v>5</v>
      </c>
      <c r="F1781">
        <v>128.6</v>
      </c>
      <c r="G1781">
        <v>643</v>
      </c>
      <c r="H1781">
        <v>77</v>
      </c>
      <c r="I1781">
        <v>150.37662337662337</v>
      </c>
      <c r="J1781">
        <v>11579</v>
      </c>
      <c r="K1781">
        <v>0</v>
      </c>
      <c r="L1781">
        <v>1780</v>
      </c>
      <c r="M1781">
        <f>IF(MONTH(A1781)=4,1,0)</f>
        <v>0</v>
      </c>
      <c r="N1781">
        <f>IF(MONTH(A1781)=8,1,0)</f>
        <v>0</v>
      </c>
      <c r="O1781">
        <f>IF(MONTH(A1781)=9,1,0)</f>
        <v>0</v>
      </c>
      <c r="P1781">
        <f>IF(MONTH(A1781)=10,1,0)</f>
        <v>0</v>
      </c>
      <c r="Q1781">
        <f>IF(MONTH(A1781)=12,1,0)</f>
        <v>0</v>
      </c>
      <c r="R1781">
        <f>IF(WEEKDAY(A1781)&gt;=6,1,0)</f>
        <v>0</v>
      </c>
      <c r="S1781">
        <v>9375</v>
      </c>
      <c r="T1781">
        <f>IF(MONTH(A1781)=2,1,0)</f>
        <v>0</v>
      </c>
      <c r="U1781">
        <f>IF(MONTH(A1781)=3,1,0)</f>
        <v>0</v>
      </c>
      <c r="V1781">
        <f>IF(MONTH(A1781)=5,1,0)</f>
        <v>0</v>
      </c>
      <c r="W1781">
        <f>IF(MONTH(A1781)=6,1,0)</f>
        <v>0</v>
      </c>
      <c r="X1781">
        <f>IF(MONTH(A1781)=7,1,0)</f>
        <v>0</v>
      </c>
      <c r="Y1781">
        <f>IF(MONTH(A1781)=11,1,0)</f>
        <v>1</v>
      </c>
    </row>
    <row r="1782" spans="1:25">
      <c r="A1782" s="1">
        <v>42325</v>
      </c>
      <c r="B1782">
        <v>63</v>
      </c>
      <c r="C1782">
        <v>150.01587301587301</v>
      </c>
      <c r="D1782">
        <v>9451</v>
      </c>
      <c r="E1782">
        <v>9</v>
      </c>
      <c r="F1782">
        <v>128.34444444444443</v>
      </c>
      <c r="G1782">
        <v>1155.0999999999999</v>
      </c>
      <c r="H1782">
        <v>72</v>
      </c>
      <c r="I1782">
        <v>147.30694444444444</v>
      </c>
      <c r="J1782">
        <v>10606.1</v>
      </c>
      <c r="K1782">
        <v>0</v>
      </c>
      <c r="L1782">
        <v>1781</v>
      </c>
      <c r="M1782">
        <f>IF(MONTH(A1782)=4,1,0)</f>
        <v>0</v>
      </c>
      <c r="N1782">
        <f>IF(MONTH(A1782)=8,1,0)</f>
        <v>0</v>
      </c>
      <c r="O1782">
        <f>IF(MONTH(A1782)=9,1,0)</f>
        <v>0</v>
      </c>
      <c r="P1782">
        <f>IF(MONTH(A1782)=10,1,0)</f>
        <v>0</v>
      </c>
      <c r="Q1782">
        <f>IF(MONTH(A1782)=12,1,0)</f>
        <v>0</v>
      </c>
      <c r="R1782">
        <f>IF(WEEKDAY(A1782)&gt;=6,1,0)</f>
        <v>0</v>
      </c>
      <c r="S1782">
        <v>11579</v>
      </c>
      <c r="T1782">
        <f>IF(MONTH(A1782)=2,1,0)</f>
        <v>0</v>
      </c>
      <c r="U1782">
        <f>IF(MONTH(A1782)=3,1,0)</f>
        <v>0</v>
      </c>
      <c r="V1782">
        <f>IF(MONTH(A1782)=5,1,0)</f>
        <v>0</v>
      </c>
      <c r="W1782">
        <f>IF(MONTH(A1782)=6,1,0)</f>
        <v>0</v>
      </c>
      <c r="X1782">
        <f>IF(MONTH(A1782)=7,1,0)</f>
        <v>0</v>
      </c>
      <c r="Y1782">
        <f>IF(MONTH(A1782)=11,1,0)</f>
        <v>1</v>
      </c>
    </row>
    <row r="1783" spans="1:25">
      <c r="A1783" s="1">
        <v>42326</v>
      </c>
      <c r="B1783">
        <v>50</v>
      </c>
      <c r="C1783">
        <v>148.47999999999999</v>
      </c>
      <c r="D1783">
        <v>7424</v>
      </c>
      <c r="E1783">
        <v>7</v>
      </c>
      <c r="F1783">
        <v>110.44285714285715</v>
      </c>
      <c r="G1783">
        <v>773.1</v>
      </c>
      <c r="H1783">
        <v>57</v>
      </c>
      <c r="I1783">
        <v>143.80877192982456</v>
      </c>
      <c r="J1783">
        <v>8197.1</v>
      </c>
      <c r="K1783">
        <v>0</v>
      </c>
      <c r="L1783">
        <v>1782</v>
      </c>
      <c r="M1783">
        <f>IF(MONTH(A1783)=4,1,0)</f>
        <v>0</v>
      </c>
      <c r="N1783">
        <f>IF(MONTH(A1783)=8,1,0)</f>
        <v>0</v>
      </c>
      <c r="O1783">
        <f>IF(MONTH(A1783)=9,1,0)</f>
        <v>0</v>
      </c>
      <c r="P1783">
        <f>IF(MONTH(A1783)=10,1,0)</f>
        <v>0</v>
      </c>
      <c r="Q1783">
        <f>IF(MONTH(A1783)=12,1,0)</f>
        <v>0</v>
      </c>
      <c r="R1783">
        <f>IF(WEEKDAY(A1783)&gt;=6,1,0)</f>
        <v>0</v>
      </c>
      <c r="S1783">
        <v>10606.1</v>
      </c>
      <c r="T1783">
        <f>IF(MONTH(A1783)=2,1,0)</f>
        <v>0</v>
      </c>
      <c r="U1783">
        <f>IF(MONTH(A1783)=3,1,0)</f>
        <v>0</v>
      </c>
      <c r="V1783">
        <f>IF(MONTH(A1783)=5,1,0)</f>
        <v>0</v>
      </c>
      <c r="W1783">
        <f>IF(MONTH(A1783)=6,1,0)</f>
        <v>0</v>
      </c>
      <c r="X1783">
        <f>IF(MONTH(A1783)=7,1,0)</f>
        <v>0</v>
      </c>
      <c r="Y1783">
        <f>IF(MONTH(A1783)=11,1,0)</f>
        <v>1</v>
      </c>
    </row>
    <row r="1784" spans="1:25">
      <c r="A1784" s="1">
        <v>42327</v>
      </c>
      <c r="B1784">
        <v>12</v>
      </c>
      <c r="C1784">
        <v>159</v>
      </c>
      <c r="D1784">
        <v>1908</v>
      </c>
      <c r="E1784">
        <v>12</v>
      </c>
      <c r="F1784">
        <v>130.1</v>
      </c>
      <c r="G1784">
        <v>1561.2</v>
      </c>
      <c r="H1784">
        <v>24</v>
      </c>
      <c r="I1784">
        <v>144.54999999999998</v>
      </c>
      <c r="J1784">
        <v>3469.2</v>
      </c>
      <c r="K1784">
        <v>0</v>
      </c>
      <c r="L1784">
        <v>1783</v>
      </c>
      <c r="M1784">
        <f>IF(MONTH(A1784)=4,1,0)</f>
        <v>0</v>
      </c>
      <c r="N1784">
        <f>IF(MONTH(A1784)=8,1,0)</f>
        <v>0</v>
      </c>
      <c r="O1784">
        <f>IF(MONTH(A1784)=9,1,0)</f>
        <v>0</v>
      </c>
      <c r="P1784">
        <f>IF(MONTH(A1784)=10,1,0)</f>
        <v>0</v>
      </c>
      <c r="Q1784">
        <f>IF(MONTH(A1784)=12,1,0)</f>
        <v>0</v>
      </c>
      <c r="R1784">
        <f>IF(WEEKDAY(A1784)&gt;=6,1,0)</f>
        <v>0</v>
      </c>
      <c r="S1784">
        <v>8197.1</v>
      </c>
      <c r="T1784">
        <f>IF(MONTH(A1784)=2,1,0)</f>
        <v>0</v>
      </c>
      <c r="U1784">
        <f>IF(MONTH(A1784)=3,1,0)</f>
        <v>0</v>
      </c>
      <c r="V1784">
        <f>IF(MONTH(A1784)=5,1,0)</f>
        <v>0</v>
      </c>
      <c r="W1784">
        <f>IF(MONTH(A1784)=6,1,0)</f>
        <v>0</v>
      </c>
      <c r="X1784">
        <f>IF(MONTH(A1784)=7,1,0)</f>
        <v>0</v>
      </c>
      <c r="Y1784">
        <f>IF(MONTH(A1784)=11,1,0)</f>
        <v>1</v>
      </c>
    </row>
    <row r="1785" spans="1:25">
      <c r="A1785" s="1">
        <v>42328</v>
      </c>
      <c r="B1785">
        <v>5</v>
      </c>
      <c r="C1785">
        <v>179</v>
      </c>
      <c r="D1785">
        <v>895</v>
      </c>
      <c r="E1785">
        <v>42</v>
      </c>
      <c r="F1785">
        <v>152.92142857142858</v>
      </c>
      <c r="G1785">
        <v>6422.7</v>
      </c>
      <c r="H1785">
        <v>47</v>
      </c>
      <c r="I1785">
        <v>155.69574468085105</v>
      </c>
      <c r="J1785">
        <v>7317.7</v>
      </c>
      <c r="K1785">
        <v>0</v>
      </c>
      <c r="L1785">
        <v>1784</v>
      </c>
      <c r="M1785">
        <f>IF(MONTH(A1785)=4,1,0)</f>
        <v>0</v>
      </c>
      <c r="N1785">
        <f>IF(MONTH(A1785)=8,1,0)</f>
        <v>0</v>
      </c>
      <c r="O1785">
        <f>IF(MONTH(A1785)=9,1,0)</f>
        <v>0</v>
      </c>
      <c r="P1785">
        <f>IF(MONTH(A1785)=10,1,0)</f>
        <v>0</v>
      </c>
      <c r="Q1785">
        <f>IF(MONTH(A1785)=12,1,0)</f>
        <v>0</v>
      </c>
      <c r="R1785">
        <f>IF(WEEKDAY(A1785)&gt;=6,1,0)</f>
        <v>1</v>
      </c>
      <c r="S1785">
        <v>3469.2</v>
      </c>
      <c r="T1785">
        <f>IF(MONTH(A1785)=2,1,0)</f>
        <v>0</v>
      </c>
      <c r="U1785">
        <f>IF(MONTH(A1785)=3,1,0)</f>
        <v>0</v>
      </c>
      <c r="V1785">
        <f>IF(MONTH(A1785)=5,1,0)</f>
        <v>0</v>
      </c>
      <c r="W1785">
        <f>IF(MONTH(A1785)=6,1,0)</f>
        <v>0</v>
      </c>
      <c r="X1785">
        <f>IF(MONTH(A1785)=7,1,0)</f>
        <v>0</v>
      </c>
      <c r="Y1785">
        <f>IF(MONTH(A1785)=11,1,0)</f>
        <v>1</v>
      </c>
    </row>
    <row r="1786" spans="1:25">
      <c r="A1786" s="1">
        <v>42329</v>
      </c>
      <c r="B1786">
        <v>11</v>
      </c>
      <c r="C1786">
        <v>135.36363636363637</v>
      </c>
      <c r="D1786">
        <v>1489</v>
      </c>
      <c r="E1786">
        <v>71</v>
      </c>
      <c r="F1786">
        <v>159.76338028169025</v>
      </c>
      <c r="G1786">
        <v>11343.200000000008</v>
      </c>
      <c r="H1786">
        <v>82</v>
      </c>
      <c r="I1786">
        <v>156.49024390243912</v>
      </c>
      <c r="J1786">
        <v>12832.200000000008</v>
      </c>
      <c r="K1786">
        <v>1</v>
      </c>
      <c r="L1786">
        <v>1785</v>
      </c>
      <c r="M1786">
        <f>IF(MONTH(A1786)=4,1,0)</f>
        <v>0</v>
      </c>
      <c r="N1786">
        <f>IF(MONTH(A1786)=8,1,0)</f>
        <v>0</v>
      </c>
      <c r="O1786">
        <f>IF(MONTH(A1786)=9,1,0)</f>
        <v>0</v>
      </c>
      <c r="P1786">
        <f>IF(MONTH(A1786)=10,1,0)</f>
        <v>0</v>
      </c>
      <c r="Q1786">
        <f>IF(MONTH(A1786)=12,1,0)</f>
        <v>0</v>
      </c>
      <c r="R1786">
        <f>IF(WEEKDAY(A1786)&gt;=6,1,0)</f>
        <v>1</v>
      </c>
      <c r="S1786">
        <v>7317.7</v>
      </c>
      <c r="T1786">
        <f>IF(MONTH(A1786)=2,1,0)</f>
        <v>0</v>
      </c>
      <c r="U1786">
        <f>IF(MONTH(A1786)=3,1,0)</f>
        <v>0</v>
      </c>
      <c r="V1786">
        <f>IF(MONTH(A1786)=5,1,0)</f>
        <v>0</v>
      </c>
      <c r="W1786">
        <f>IF(MONTH(A1786)=6,1,0)</f>
        <v>0</v>
      </c>
      <c r="X1786">
        <f>IF(MONTH(A1786)=7,1,0)</f>
        <v>0</v>
      </c>
      <c r="Y1786">
        <f>IF(MONTH(A1786)=11,1,0)</f>
        <v>1</v>
      </c>
    </row>
    <row r="1787" spans="1:25">
      <c r="A1787" s="1">
        <v>42330</v>
      </c>
      <c r="B1787">
        <v>0</v>
      </c>
      <c r="C1787">
        <v>0</v>
      </c>
      <c r="D1787">
        <v>0</v>
      </c>
      <c r="E1787">
        <v>6</v>
      </c>
      <c r="F1787">
        <v>112.35000000000001</v>
      </c>
      <c r="G1787">
        <v>674.1</v>
      </c>
      <c r="H1787">
        <v>6</v>
      </c>
      <c r="I1787">
        <v>112.35000000000001</v>
      </c>
      <c r="J1787">
        <v>674.1</v>
      </c>
      <c r="K1787">
        <v>0</v>
      </c>
      <c r="L1787">
        <v>1786</v>
      </c>
      <c r="M1787">
        <f>IF(MONTH(A1787)=4,1,0)</f>
        <v>0</v>
      </c>
      <c r="N1787">
        <f>IF(MONTH(A1787)=8,1,0)</f>
        <v>0</v>
      </c>
      <c r="O1787">
        <f>IF(MONTH(A1787)=9,1,0)</f>
        <v>0</v>
      </c>
      <c r="P1787">
        <f>IF(MONTH(A1787)=10,1,0)</f>
        <v>0</v>
      </c>
      <c r="Q1787">
        <f>IF(MONTH(A1787)=12,1,0)</f>
        <v>0</v>
      </c>
      <c r="R1787">
        <f>IF(WEEKDAY(A1787)&gt;=6,1,0)</f>
        <v>0</v>
      </c>
      <c r="S1787">
        <v>12832.200000000008</v>
      </c>
      <c r="T1787">
        <f>IF(MONTH(A1787)=2,1,0)</f>
        <v>0</v>
      </c>
      <c r="U1787">
        <f>IF(MONTH(A1787)=3,1,0)</f>
        <v>0</v>
      </c>
      <c r="V1787">
        <f>IF(MONTH(A1787)=5,1,0)</f>
        <v>0</v>
      </c>
      <c r="W1787">
        <f>IF(MONTH(A1787)=6,1,0)</f>
        <v>0</v>
      </c>
      <c r="X1787">
        <f>IF(MONTH(A1787)=7,1,0)</f>
        <v>0</v>
      </c>
      <c r="Y1787">
        <f>IF(MONTH(A1787)=11,1,0)</f>
        <v>1</v>
      </c>
    </row>
    <row r="1788" spans="1:25">
      <c r="A1788" s="1">
        <v>42331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1787</v>
      </c>
      <c r="M1788">
        <f>IF(MONTH(A1788)=4,1,0)</f>
        <v>0</v>
      </c>
      <c r="N1788">
        <f>IF(MONTH(A1788)=8,1,0)</f>
        <v>0</v>
      </c>
      <c r="O1788">
        <f>IF(MONTH(A1788)=9,1,0)</f>
        <v>0</v>
      </c>
      <c r="P1788">
        <f>IF(MONTH(A1788)=10,1,0)</f>
        <v>0</v>
      </c>
      <c r="Q1788">
        <f>IF(MONTH(A1788)=12,1,0)</f>
        <v>0</v>
      </c>
      <c r="R1788">
        <f>IF(WEEKDAY(A1788)&gt;=6,1,0)</f>
        <v>0</v>
      </c>
      <c r="S1788">
        <v>674.1</v>
      </c>
      <c r="T1788">
        <f>IF(MONTH(A1788)=2,1,0)</f>
        <v>0</v>
      </c>
      <c r="U1788">
        <f>IF(MONTH(A1788)=3,1,0)</f>
        <v>0</v>
      </c>
      <c r="V1788">
        <f>IF(MONTH(A1788)=5,1,0)</f>
        <v>0</v>
      </c>
      <c r="W1788">
        <f>IF(MONTH(A1788)=6,1,0)</f>
        <v>0</v>
      </c>
      <c r="X1788">
        <f>IF(MONTH(A1788)=7,1,0)</f>
        <v>0</v>
      </c>
      <c r="Y1788">
        <f>IF(MONTH(A1788)=11,1,0)</f>
        <v>1</v>
      </c>
    </row>
    <row r="1789" spans="1:25">
      <c r="A1789" s="1">
        <v>42332</v>
      </c>
      <c r="B1789">
        <v>0</v>
      </c>
      <c r="C1789">
        <v>0</v>
      </c>
      <c r="D1789">
        <v>0</v>
      </c>
      <c r="E1789">
        <v>1</v>
      </c>
      <c r="F1789">
        <v>139</v>
      </c>
      <c r="G1789">
        <v>139</v>
      </c>
      <c r="H1789">
        <v>1</v>
      </c>
      <c r="I1789">
        <v>139</v>
      </c>
      <c r="J1789">
        <v>139</v>
      </c>
      <c r="K1789">
        <v>0</v>
      </c>
      <c r="L1789">
        <v>1788</v>
      </c>
      <c r="M1789">
        <f>IF(MONTH(A1789)=4,1,0)</f>
        <v>0</v>
      </c>
      <c r="N1789">
        <f>IF(MONTH(A1789)=8,1,0)</f>
        <v>0</v>
      </c>
      <c r="O1789">
        <f>IF(MONTH(A1789)=9,1,0)</f>
        <v>0</v>
      </c>
      <c r="P1789">
        <f>IF(MONTH(A1789)=10,1,0)</f>
        <v>0</v>
      </c>
      <c r="Q1789">
        <f>IF(MONTH(A1789)=12,1,0)</f>
        <v>0</v>
      </c>
      <c r="R1789">
        <f>IF(WEEKDAY(A1789)&gt;=6,1,0)</f>
        <v>0</v>
      </c>
      <c r="S1789">
        <v>0</v>
      </c>
      <c r="T1789">
        <f>IF(MONTH(A1789)=2,1,0)</f>
        <v>0</v>
      </c>
      <c r="U1789">
        <f>IF(MONTH(A1789)=3,1,0)</f>
        <v>0</v>
      </c>
      <c r="V1789">
        <f>IF(MONTH(A1789)=5,1,0)</f>
        <v>0</v>
      </c>
      <c r="W1789">
        <f>IF(MONTH(A1789)=6,1,0)</f>
        <v>0</v>
      </c>
      <c r="X1789">
        <f>IF(MONTH(A1789)=7,1,0)</f>
        <v>0</v>
      </c>
      <c r="Y1789">
        <f>IF(MONTH(A1789)=11,1,0)</f>
        <v>1</v>
      </c>
    </row>
    <row r="1790" spans="1:25">
      <c r="A1790" s="1">
        <v>42333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1789</v>
      </c>
      <c r="M1790">
        <f>IF(MONTH(A1790)=4,1,0)</f>
        <v>0</v>
      </c>
      <c r="N1790">
        <f>IF(MONTH(A1790)=8,1,0)</f>
        <v>0</v>
      </c>
      <c r="O1790">
        <f>IF(MONTH(A1790)=9,1,0)</f>
        <v>0</v>
      </c>
      <c r="P1790">
        <f>IF(MONTH(A1790)=10,1,0)</f>
        <v>0</v>
      </c>
      <c r="Q1790">
        <f>IF(MONTH(A1790)=12,1,0)</f>
        <v>0</v>
      </c>
      <c r="R1790">
        <f>IF(WEEKDAY(A1790)&gt;=6,1,0)</f>
        <v>0</v>
      </c>
      <c r="S1790">
        <v>139</v>
      </c>
      <c r="T1790">
        <f>IF(MONTH(A1790)=2,1,0)</f>
        <v>0</v>
      </c>
      <c r="U1790">
        <f>IF(MONTH(A1790)=3,1,0)</f>
        <v>0</v>
      </c>
      <c r="V1790">
        <f>IF(MONTH(A1790)=5,1,0)</f>
        <v>0</v>
      </c>
      <c r="W1790">
        <f>IF(MONTH(A1790)=6,1,0)</f>
        <v>0</v>
      </c>
      <c r="X1790">
        <f>IF(MONTH(A1790)=7,1,0)</f>
        <v>0</v>
      </c>
      <c r="Y1790">
        <f>IF(MONTH(A1790)=11,1,0)</f>
        <v>1</v>
      </c>
    </row>
    <row r="1791" spans="1:25">
      <c r="A1791" s="1">
        <v>42334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1790</v>
      </c>
      <c r="M1791">
        <f>IF(MONTH(A1791)=4,1,0)</f>
        <v>0</v>
      </c>
      <c r="N1791">
        <f>IF(MONTH(A1791)=8,1,0)</f>
        <v>0</v>
      </c>
      <c r="O1791">
        <f>IF(MONTH(A1791)=9,1,0)</f>
        <v>0</v>
      </c>
      <c r="P1791">
        <f>IF(MONTH(A1791)=10,1,0)</f>
        <v>0</v>
      </c>
      <c r="Q1791">
        <f>IF(MONTH(A1791)=12,1,0)</f>
        <v>0</v>
      </c>
      <c r="R1791">
        <f>IF(WEEKDAY(A1791)&gt;=6,1,0)</f>
        <v>0</v>
      </c>
      <c r="S1791">
        <v>0</v>
      </c>
      <c r="T1791">
        <f>IF(MONTH(A1791)=2,1,0)</f>
        <v>0</v>
      </c>
      <c r="U1791">
        <f>IF(MONTH(A1791)=3,1,0)</f>
        <v>0</v>
      </c>
      <c r="V1791">
        <f>IF(MONTH(A1791)=5,1,0)</f>
        <v>0</v>
      </c>
      <c r="W1791">
        <f>IF(MONTH(A1791)=6,1,0)</f>
        <v>0</v>
      </c>
      <c r="X1791">
        <f>IF(MONTH(A1791)=7,1,0)</f>
        <v>0</v>
      </c>
      <c r="Y1791">
        <f>IF(MONTH(A1791)=11,1,0)</f>
        <v>1</v>
      </c>
    </row>
    <row r="1792" spans="1:25">
      <c r="A1792" s="1">
        <v>42335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1791</v>
      </c>
      <c r="M1792">
        <f>IF(MONTH(A1792)=4,1,0)</f>
        <v>0</v>
      </c>
      <c r="N1792">
        <f>IF(MONTH(A1792)=8,1,0)</f>
        <v>0</v>
      </c>
      <c r="O1792">
        <f>IF(MONTH(A1792)=9,1,0)</f>
        <v>0</v>
      </c>
      <c r="P1792">
        <f>IF(MONTH(A1792)=10,1,0)</f>
        <v>0</v>
      </c>
      <c r="Q1792">
        <f>IF(MONTH(A1792)=12,1,0)</f>
        <v>0</v>
      </c>
      <c r="R1792">
        <f>IF(WEEKDAY(A1792)&gt;=6,1,0)</f>
        <v>1</v>
      </c>
      <c r="S1792">
        <v>0</v>
      </c>
      <c r="T1792">
        <f>IF(MONTH(A1792)=2,1,0)</f>
        <v>0</v>
      </c>
      <c r="U1792">
        <f>IF(MONTH(A1792)=3,1,0)</f>
        <v>0</v>
      </c>
      <c r="V1792">
        <f>IF(MONTH(A1792)=5,1,0)</f>
        <v>0</v>
      </c>
      <c r="W1792">
        <f>IF(MONTH(A1792)=6,1,0)</f>
        <v>0</v>
      </c>
      <c r="X1792">
        <f>IF(MONTH(A1792)=7,1,0)</f>
        <v>0</v>
      </c>
      <c r="Y1792">
        <f>IF(MONTH(A1792)=11,1,0)</f>
        <v>1</v>
      </c>
    </row>
    <row r="1793" spans="1:25">
      <c r="A1793" s="1">
        <v>42336</v>
      </c>
      <c r="B1793">
        <v>0</v>
      </c>
      <c r="C1793">
        <v>0</v>
      </c>
      <c r="D1793">
        <v>0</v>
      </c>
      <c r="E1793">
        <v>3</v>
      </c>
      <c r="F1793">
        <v>134.70000000000002</v>
      </c>
      <c r="G1793">
        <v>404.1</v>
      </c>
      <c r="H1793">
        <v>3</v>
      </c>
      <c r="I1793">
        <v>134.70000000000002</v>
      </c>
      <c r="J1793">
        <v>404.1</v>
      </c>
      <c r="K1793">
        <v>0</v>
      </c>
      <c r="L1793">
        <v>1792</v>
      </c>
      <c r="M1793">
        <f>IF(MONTH(A1793)=4,1,0)</f>
        <v>0</v>
      </c>
      <c r="N1793">
        <f>IF(MONTH(A1793)=8,1,0)</f>
        <v>0</v>
      </c>
      <c r="O1793">
        <f>IF(MONTH(A1793)=9,1,0)</f>
        <v>0</v>
      </c>
      <c r="P1793">
        <f>IF(MONTH(A1793)=10,1,0)</f>
        <v>0</v>
      </c>
      <c r="Q1793">
        <f>IF(MONTH(A1793)=12,1,0)</f>
        <v>0</v>
      </c>
      <c r="R1793">
        <f>IF(WEEKDAY(A1793)&gt;=6,1,0)</f>
        <v>1</v>
      </c>
      <c r="S1793">
        <v>0</v>
      </c>
      <c r="T1793">
        <f>IF(MONTH(A1793)=2,1,0)</f>
        <v>0</v>
      </c>
      <c r="U1793">
        <f>IF(MONTH(A1793)=3,1,0)</f>
        <v>0</v>
      </c>
      <c r="V1793">
        <f>IF(MONTH(A1793)=5,1,0)</f>
        <v>0</v>
      </c>
      <c r="W1793">
        <f>IF(MONTH(A1793)=6,1,0)</f>
        <v>0</v>
      </c>
      <c r="X1793">
        <f>IF(MONTH(A1793)=7,1,0)</f>
        <v>0</v>
      </c>
      <c r="Y1793">
        <f>IF(MONTH(A1793)=11,1,0)</f>
        <v>1</v>
      </c>
    </row>
    <row r="1794" spans="1:25">
      <c r="A1794" s="1">
        <v>42337</v>
      </c>
      <c r="B1794">
        <v>0</v>
      </c>
      <c r="C1794">
        <v>0</v>
      </c>
      <c r="D1794">
        <v>0</v>
      </c>
      <c r="E1794">
        <v>2</v>
      </c>
      <c r="F1794">
        <v>112</v>
      </c>
      <c r="G1794">
        <v>224</v>
      </c>
      <c r="H1794">
        <v>2</v>
      </c>
      <c r="I1794">
        <v>112</v>
      </c>
      <c r="J1794">
        <v>224</v>
      </c>
      <c r="K1794">
        <v>0</v>
      </c>
      <c r="L1794">
        <v>1793</v>
      </c>
      <c r="M1794">
        <f>IF(MONTH(A1794)=4,1,0)</f>
        <v>0</v>
      </c>
      <c r="N1794">
        <f>IF(MONTH(A1794)=8,1,0)</f>
        <v>0</v>
      </c>
      <c r="O1794">
        <f>IF(MONTH(A1794)=9,1,0)</f>
        <v>0</v>
      </c>
      <c r="P1794">
        <f>IF(MONTH(A1794)=10,1,0)</f>
        <v>0</v>
      </c>
      <c r="Q1794">
        <f>IF(MONTH(A1794)=12,1,0)</f>
        <v>0</v>
      </c>
      <c r="R1794">
        <f>IF(WEEKDAY(A1794)&gt;=6,1,0)</f>
        <v>0</v>
      </c>
      <c r="S1794">
        <v>404.1</v>
      </c>
      <c r="T1794">
        <f>IF(MONTH(A1794)=2,1,0)</f>
        <v>0</v>
      </c>
      <c r="U1794">
        <f>IF(MONTH(A1794)=3,1,0)</f>
        <v>0</v>
      </c>
      <c r="V1794">
        <f>IF(MONTH(A1794)=5,1,0)</f>
        <v>0</v>
      </c>
      <c r="W1794">
        <f>IF(MONTH(A1794)=6,1,0)</f>
        <v>0</v>
      </c>
      <c r="X1794">
        <f>IF(MONTH(A1794)=7,1,0)</f>
        <v>0</v>
      </c>
      <c r="Y1794">
        <f>IF(MONTH(A1794)=11,1,0)</f>
        <v>1</v>
      </c>
    </row>
    <row r="1795" spans="1:25">
      <c r="A1795" s="1">
        <v>42338</v>
      </c>
      <c r="B1795">
        <v>48</v>
      </c>
      <c r="C1795">
        <v>145.04166666666666</v>
      </c>
      <c r="D1795">
        <v>6962</v>
      </c>
      <c r="E1795">
        <v>2</v>
      </c>
      <c r="F1795">
        <v>112</v>
      </c>
      <c r="G1795">
        <v>224</v>
      </c>
      <c r="H1795">
        <v>50</v>
      </c>
      <c r="I1795">
        <v>143.72</v>
      </c>
      <c r="J1795">
        <v>7186</v>
      </c>
      <c r="K1795">
        <v>0</v>
      </c>
      <c r="L1795">
        <v>1794</v>
      </c>
      <c r="M1795">
        <f>IF(MONTH(A1795)=4,1,0)</f>
        <v>0</v>
      </c>
      <c r="N1795">
        <f>IF(MONTH(A1795)=8,1,0)</f>
        <v>0</v>
      </c>
      <c r="O1795">
        <f>IF(MONTH(A1795)=9,1,0)</f>
        <v>0</v>
      </c>
      <c r="P1795">
        <f>IF(MONTH(A1795)=10,1,0)</f>
        <v>0</v>
      </c>
      <c r="Q1795">
        <f>IF(MONTH(A1795)=12,1,0)</f>
        <v>0</v>
      </c>
      <c r="R1795">
        <f>IF(WEEKDAY(A1795)&gt;=6,1,0)</f>
        <v>0</v>
      </c>
      <c r="S1795">
        <v>224</v>
      </c>
      <c r="T1795">
        <f>IF(MONTH(A1795)=2,1,0)</f>
        <v>0</v>
      </c>
      <c r="U1795">
        <f>IF(MONTH(A1795)=3,1,0)</f>
        <v>0</v>
      </c>
      <c r="V1795">
        <f>IF(MONTH(A1795)=5,1,0)</f>
        <v>0</v>
      </c>
      <c r="W1795">
        <f>IF(MONTH(A1795)=6,1,0)</f>
        <v>0</v>
      </c>
      <c r="X1795">
        <f>IF(MONTH(A1795)=7,1,0)</f>
        <v>0</v>
      </c>
      <c r="Y1795">
        <f>IF(MONTH(A1795)=11,1,0)</f>
        <v>1</v>
      </c>
    </row>
    <row r="1796" spans="1:25">
      <c r="A1796" s="1">
        <v>42339</v>
      </c>
      <c r="B1796">
        <v>91</v>
      </c>
      <c r="C1796">
        <v>144.01208791208791</v>
      </c>
      <c r="D1796">
        <v>13105.1</v>
      </c>
      <c r="E1796">
        <v>7</v>
      </c>
      <c r="F1796">
        <v>129.30000000000001</v>
      </c>
      <c r="G1796">
        <v>905.1</v>
      </c>
      <c r="H1796">
        <v>98</v>
      </c>
      <c r="I1796">
        <v>142.96122448979594</v>
      </c>
      <c r="J1796">
        <v>14010.2</v>
      </c>
      <c r="K1796">
        <v>0</v>
      </c>
      <c r="L1796">
        <v>1795</v>
      </c>
      <c r="M1796">
        <f>IF(MONTH(A1796)=4,1,0)</f>
        <v>0</v>
      </c>
      <c r="N1796">
        <f>IF(MONTH(A1796)=8,1,0)</f>
        <v>0</v>
      </c>
      <c r="O1796">
        <f>IF(MONTH(A1796)=9,1,0)</f>
        <v>0</v>
      </c>
      <c r="P1796">
        <f>IF(MONTH(A1796)=10,1,0)</f>
        <v>0</v>
      </c>
      <c r="Q1796">
        <f>IF(MONTH(A1796)=12,1,0)</f>
        <v>1</v>
      </c>
      <c r="R1796">
        <f>IF(WEEKDAY(A1796)&gt;=6,1,0)</f>
        <v>0</v>
      </c>
      <c r="S1796">
        <v>7186</v>
      </c>
      <c r="T1796">
        <f>IF(MONTH(A1796)=2,1,0)</f>
        <v>0</v>
      </c>
      <c r="U1796">
        <f>IF(MONTH(A1796)=3,1,0)</f>
        <v>0</v>
      </c>
      <c r="V1796">
        <f>IF(MONTH(A1796)=5,1,0)</f>
        <v>0</v>
      </c>
      <c r="W1796">
        <f>IF(MONTH(A1796)=6,1,0)</f>
        <v>0</v>
      </c>
      <c r="X1796">
        <f>IF(MONTH(A1796)=7,1,0)</f>
        <v>0</v>
      </c>
      <c r="Y1796">
        <f>IF(MONTH(A1796)=11,1,0)</f>
        <v>0</v>
      </c>
    </row>
    <row r="1797" spans="1:25">
      <c r="A1797" s="1">
        <v>42340</v>
      </c>
      <c r="B1797">
        <v>80</v>
      </c>
      <c r="C1797">
        <v>145.07625000000002</v>
      </c>
      <c r="D1797">
        <v>11606.1</v>
      </c>
      <c r="E1797">
        <v>8</v>
      </c>
      <c r="F1797">
        <v>121.5</v>
      </c>
      <c r="G1797">
        <v>972</v>
      </c>
      <c r="H1797">
        <v>88</v>
      </c>
      <c r="I1797">
        <v>142.93295454545455</v>
      </c>
      <c r="J1797">
        <v>12578.1</v>
      </c>
      <c r="K1797">
        <v>0</v>
      </c>
      <c r="L1797">
        <v>1796</v>
      </c>
      <c r="M1797">
        <f>IF(MONTH(A1797)=4,1,0)</f>
        <v>0</v>
      </c>
      <c r="N1797">
        <f>IF(MONTH(A1797)=8,1,0)</f>
        <v>0</v>
      </c>
      <c r="O1797">
        <f>IF(MONTH(A1797)=9,1,0)</f>
        <v>0</v>
      </c>
      <c r="P1797">
        <f>IF(MONTH(A1797)=10,1,0)</f>
        <v>0</v>
      </c>
      <c r="Q1797">
        <f>IF(MONTH(A1797)=12,1,0)</f>
        <v>1</v>
      </c>
      <c r="R1797">
        <f>IF(WEEKDAY(A1797)&gt;=6,1,0)</f>
        <v>0</v>
      </c>
      <c r="S1797">
        <v>14010.2</v>
      </c>
      <c r="T1797">
        <f>IF(MONTH(A1797)=2,1,0)</f>
        <v>0</v>
      </c>
      <c r="U1797">
        <f>IF(MONTH(A1797)=3,1,0)</f>
        <v>0</v>
      </c>
      <c r="V1797">
        <f>IF(MONTH(A1797)=5,1,0)</f>
        <v>0</v>
      </c>
      <c r="W1797">
        <f>IF(MONTH(A1797)=6,1,0)</f>
        <v>0</v>
      </c>
      <c r="X1797">
        <f>IF(MONTH(A1797)=7,1,0)</f>
        <v>0</v>
      </c>
      <c r="Y1797">
        <f>IF(MONTH(A1797)=11,1,0)</f>
        <v>0</v>
      </c>
    </row>
    <row r="1798" spans="1:25">
      <c r="A1798" s="1">
        <v>42341</v>
      </c>
      <c r="B1798">
        <v>92</v>
      </c>
      <c r="C1798">
        <v>140.54456521739129</v>
      </c>
      <c r="D1798">
        <v>12930.1</v>
      </c>
      <c r="E1798">
        <v>7</v>
      </c>
      <c r="F1798">
        <v>123.85714285714286</v>
      </c>
      <c r="G1798">
        <v>867</v>
      </c>
      <c r="H1798">
        <v>99</v>
      </c>
      <c r="I1798">
        <v>139.36464646464646</v>
      </c>
      <c r="J1798">
        <v>13797.1</v>
      </c>
      <c r="K1798">
        <v>0</v>
      </c>
      <c r="L1798">
        <v>1797</v>
      </c>
      <c r="M1798">
        <f>IF(MONTH(A1798)=4,1,0)</f>
        <v>0</v>
      </c>
      <c r="N1798">
        <f>IF(MONTH(A1798)=8,1,0)</f>
        <v>0</v>
      </c>
      <c r="O1798">
        <f>IF(MONTH(A1798)=9,1,0)</f>
        <v>0</v>
      </c>
      <c r="P1798">
        <f>IF(MONTH(A1798)=10,1,0)</f>
        <v>0</v>
      </c>
      <c r="Q1798">
        <f>IF(MONTH(A1798)=12,1,0)</f>
        <v>1</v>
      </c>
      <c r="R1798">
        <f>IF(WEEKDAY(A1798)&gt;=6,1,0)</f>
        <v>0</v>
      </c>
      <c r="S1798">
        <v>12578.1</v>
      </c>
      <c r="T1798">
        <f>IF(MONTH(A1798)=2,1,0)</f>
        <v>0</v>
      </c>
      <c r="U1798">
        <f>IF(MONTH(A1798)=3,1,0)</f>
        <v>0</v>
      </c>
      <c r="V1798">
        <f>IF(MONTH(A1798)=5,1,0)</f>
        <v>0</v>
      </c>
      <c r="W1798">
        <f>IF(MONTH(A1798)=6,1,0)</f>
        <v>0</v>
      </c>
      <c r="X1798">
        <f>IF(MONTH(A1798)=7,1,0)</f>
        <v>0</v>
      </c>
      <c r="Y1798">
        <f>IF(MONTH(A1798)=11,1,0)</f>
        <v>0</v>
      </c>
    </row>
    <row r="1799" spans="1:25">
      <c r="A1799" s="1">
        <v>42342</v>
      </c>
      <c r="B1799">
        <v>72</v>
      </c>
      <c r="C1799">
        <v>134.04166666666666</v>
      </c>
      <c r="D1799">
        <v>9651</v>
      </c>
      <c r="E1799">
        <v>4</v>
      </c>
      <c r="F1799">
        <v>128.02500000000001</v>
      </c>
      <c r="G1799">
        <v>512.1</v>
      </c>
      <c r="H1799">
        <v>76</v>
      </c>
      <c r="I1799">
        <v>133.72499999999999</v>
      </c>
      <c r="J1799">
        <v>10163.1</v>
      </c>
      <c r="K1799">
        <v>0</v>
      </c>
      <c r="L1799">
        <v>1798</v>
      </c>
      <c r="M1799">
        <f>IF(MONTH(A1799)=4,1,0)</f>
        <v>0</v>
      </c>
      <c r="N1799">
        <f>IF(MONTH(A1799)=8,1,0)</f>
        <v>0</v>
      </c>
      <c r="O1799">
        <f>IF(MONTH(A1799)=9,1,0)</f>
        <v>0</v>
      </c>
      <c r="P1799">
        <f>IF(MONTH(A1799)=10,1,0)</f>
        <v>0</v>
      </c>
      <c r="Q1799">
        <f>IF(MONTH(A1799)=12,1,0)</f>
        <v>1</v>
      </c>
      <c r="R1799">
        <f>IF(WEEKDAY(A1799)&gt;=6,1,0)</f>
        <v>1</v>
      </c>
      <c r="S1799">
        <v>13797.1</v>
      </c>
      <c r="T1799">
        <f>IF(MONTH(A1799)=2,1,0)</f>
        <v>0</v>
      </c>
      <c r="U1799">
        <f>IF(MONTH(A1799)=3,1,0)</f>
        <v>0</v>
      </c>
      <c r="V1799">
        <f>IF(MONTH(A1799)=5,1,0)</f>
        <v>0</v>
      </c>
      <c r="W1799">
        <f>IF(MONTH(A1799)=6,1,0)</f>
        <v>0</v>
      </c>
      <c r="X1799">
        <f>IF(MONTH(A1799)=7,1,0)</f>
        <v>0</v>
      </c>
      <c r="Y1799">
        <f>IF(MONTH(A1799)=11,1,0)</f>
        <v>0</v>
      </c>
    </row>
    <row r="1800" spans="1:25">
      <c r="A1800" s="1">
        <v>42343</v>
      </c>
      <c r="B1800">
        <v>33</v>
      </c>
      <c r="C1800">
        <v>145.57575757575756</v>
      </c>
      <c r="D1800">
        <v>4804</v>
      </c>
      <c r="E1800">
        <v>3</v>
      </c>
      <c r="F1800">
        <v>155.66666666666666</v>
      </c>
      <c r="G1800">
        <v>467</v>
      </c>
      <c r="H1800">
        <v>36</v>
      </c>
      <c r="I1800">
        <v>146.41666666666666</v>
      </c>
      <c r="J1800">
        <v>5271</v>
      </c>
      <c r="K1800">
        <v>0</v>
      </c>
      <c r="L1800">
        <v>1799</v>
      </c>
      <c r="M1800">
        <f>IF(MONTH(A1800)=4,1,0)</f>
        <v>0</v>
      </c>
      <c r="N1800">
        <f>IF(MONTH(A1800)=8,1,0)</f>
        <v>0</v>
      </c>
      <c r="O1800">
        <f>IF(MONTH(A1800)=9,1,0)</f>
        <v>0</v>
      </c>
      <c r="P1800">
        <f>IF(MONTH(A1800)=10,1,0)</f>
        <v>0</v>
      </c>
      <c r="Q1800">
        <f>IF(MONTH(A1800)=12,1,0)</f>
        <v>1</v>
      </c>
      <c r="R1800">
        <f>IF(WEEKDAY(A1800)&gt;=6,1,0)</f>
        <v>1</v>
      </c>
      <c r="S1800">
        <v>10163.1</v>
      </c>
      <c r="T1800">
        <f>IF(MONTH(A1800)=2,1,0)</f>
        <v>0</v>
      </c>
      <c r="U1800">
        <f>IF(MONTH(A1800)=3,1,0)</f>
        <v>0</v>
      </c>
      <c r="V1800">
        <f>IF(MONTH(A1800)=5,1,0)</f>
        <v>0</v>
      </c>
      <c r="W1800">
        <f>IF(MONTH(A1800)=6,1,0)</f>
        <v>0</v>
      </c>
      <c r="X1800">
        <f>IF(MONTH(A1800)=7,1,0)</f>
        <v>0</v>
      </c>
      <c r="Y1800">
        <f>IF(MONTH(A1800)=11,1,0)</f>
        <v>0</v>
      </c>
    </row>
    <row r="1801" spans="1:25">
      <c r="A1801" s="1">
        <v>42344</v>
      </c>
      <c r="B1801">
        <v>76</v>
      </c>
      <c r="C1801">
        <v>141.47368421052633</v>
      </c>
      <c r="D1801">
        <v>10752</v>
      </c>
      <c r="E1801">
        <v>2</v>
      </c>
      <c r="F1801">
        <v>127</v>
      </c>
      <c r="G1801">
        <v>254</v>
      </c>
      <c r="H1801">
        <v>78</v>
      </c>
      <c r="I1801">
        <v>141.10256410256412</v>
      </c>
      <c r="J1801">
        <v>11006</v>
      </c>
      <c r="K1801">
        <v>0</v>
      </c>
      <c r="L1801">
        <v>1800</v>
      </c>
      <c r="M1801">
        <f>IF(MONTH(A1801)=4,1,0)</f>
        <v>0</v>
      </c>
      <c r="N1801">
        <f>IF(MONTH(A1801)=8,1,0)</f>
        <v>0</v>
      </c>
      <c r="O1801">
        <f>IF(MONTH(A1801)=9,1,0)</f>
        <v>0</v>
      </c>
      <c r="P1801">
        <f>IF(MONTH(A1801)=10,1,0)</f>
        <v>0</v>
      </c>
      <c r="Q1801">
        <f>IF(MONTH(A1801)=12,1,0)</f>
        <v>1</v>
      </c>
      <c r="R1801">
        <f>IF(WEEKDAY(A1801)&gt;=6,1,0)</f>
        <v>0</v>
      </c>
      <c r="S1801">
        <v>5271</v>
      </c>
      <c r="T1801">
        <f>IF(MONTH(A1801)=2,1,0)</f>
        <v>0</v>
      </c>
      <c r="U1801">
        <f>IF(MONTH(A1801)=3,1,0)</f>
        <v>0</v>
      </c>
      <c r="V1801">
        <f>IF(MONTH(A1801)=5,1,0)</f>
        <v>0</v>
      </c>
      <c r="W1801">
        <f>IF(MONTH(A1801)=6,1,0)</f>
        <v>0</v>
      </c>
      <c r="X1801">
        <f>IF(MONTH(A1801)=7,1,0)</f>
        <v>0</v>
      </c>
      <c r="Y1801">
        <f>IF(MONTH(A1801)=11,1,0)</f>
        <v>0</v>
      </c>
    </row>
    <row r="1802" spans="1:25">
      <c r="A1802" s="1">
        <v>42345</v>
      </c>
      <c r="B1802">
        <v>86</v>
      </c>
      <c r="C1802">
        <v>140.30232558139534</v>
      </c>
      <c r="D1802">
        <v>12066</v>
      </c>
      <c r="E1802">
        <v>2</v>
      </c>
      <c r="F1802">
        <v>146.05000000000001</v>
      </c>
      <c r="G1802">
        <v>292.10000000000002</v>
      </c>
      <c r="H1802">
        <v>88</v>
      </c>
      <c r="I1802">
        <v>140.43295454545455</v>
      </c>
      <c r="J1802">
        <v>12358.1</v>
      </c>
      <c r="K1802">
        <v>0</v>
      </c>
      <c r="L1802">
        <v>1801</v>
      </c>
      <c r="M1802">
        <f>IF(MONTH(A1802)=4,1,0)</f>
        <v>0</v>
      </c>
      <c r="N1802">
        <f>IF(MONTH(A1802)=8,1,0)</f>
        <v>0</v>
      </c>
      <c r="O1802">
        <f>IF(MONTH(A1802)=9,1,0)</f>
        <v>0</v>
      </c>
      <c r="P1802">
        <f>IF(MONTH(A1802)=10,1,0)</f>
        <v>0</v>
      </c>
      <c r="Q1802">
        <f>IF(MONTH(A1802)=12,1,0)</f>
        <v>1</v>
      </c>
      <c r="R1802">
        <f>IF(WEEKDAY(A1802)&gt;=6,1,0)</f>
        <v>0</v>
      </c>
      <c r="S1802">
        <v>11006</v>
      </c>
      <c r="T1802">
        <f>IF(MONTH(A1802)=2,1,0)</f>
        <v>0</v>
      </c>
      <c r="U1802">
        <f>IF(MONTH(A1802)=3,1,0)</f>
        <v>0</v>
      </c>
      <c r="V1802">
        <f>IF(MONTH(A1802)=5,1,0)</f>
        <v>0</v>
      </c>
      <c r="W1802">
        <f>IF(MONTH(A1802)=6,1,0)</f>
        <v>0</v>
      </c>
      <c r="X1802">
        <f>IF(MONTH(A1802)=7,1,0)</f>
        <v>0</v>
      </c>
      <c r="Y1802">
        <f>IF(MONTH(A1802)=11,1,0)</f>
        <v>0</v>
      </c>
    </row>
    <row r="1803" spans="1:25">
      <c r="A1803" s="1">
        <v>42346</v>
      </c>
      <c r="B1803">
        <v>89</v>
      </c>
      <c r="C1803">
        <v>151.26966292134833</v>
      </c>
      <c r="D1803">
        <v>13463</v>
      </c>
      <c r="E1803">
        <v>6</v>
      </c>
      <c r="F1803">
        <v>140.68333333333334</v>
      </c>
      <c r="G1803">
        <v>844.1</v>
      </c>
      <c r="H1803">
        <v>95</v>
      </c>
      <c r="I1803">
        <v>150.60105263157894</v>
      </c>
      <c r="J1803">
        <v>14307.1</v>
      </c>
      <c r="K1803">
        <v>0</v>
      </c>
      <c r="L1803">
        <v>1802</v>
      </c>
      <c r="M1803">
        <f>IF(MONTH(A1803)=4,1,0)</f>
        <v>0</v>
      </c>
      <c r="N1803">
        <f>IF(MONTH(A1803)=8,1,0)</f>
        <v>0</v>
      </c>
      <c r="O1803">
        <f>IF(MONTH(A1803)=9,1,0)</f>
        <v>0</v>
      </c>
      <c r="P1803">
        <f>IF(MONTH(A1803)=10,1,0)</f>
        <v>0</v>
      </c>
      <c r="Q1803">
        <f>IF(MONTH(A1803)=12,1,0)</f>
        <v>1</v>
      </c>
      <c r="R1803">
        <f>IF(WEEKDAY(A1803)&gt;=6,1,0)</f>
        <v>0</v>
      </c>
      <c r="S1803">
        <v>12358.1</v>
      </c>
      <c r="T1803">
        <f>IF(MONTH(A1803)=2,1,0)</f>
        <v>0</v>
      </c>
      <c r="U1803">
        <f>IF(MONTH(A1803)=3,1,0)</f>
        <v>0</v>
      </c>
      <c r="V1803">
        <f>IF(MONTH(A1803)=5,1,0)</f>
        <v>0</v>
      </c>
      <c r="W1803">
        <f>IF(MONTH(A1803)=6,1,0)</f>
        <v>0</v>
      </c>
      <c r="X1803">
        <f>IF(MONTH(A1803)=7,1,0)</f>
        <v>0</v>
      </c>
      <c r="Y1803">
        <f>IF(MONTH(A1803)=11,1,0)</f>
        <v>0</v>
      </c>
    </row>
    <row r="1804" spans="1:25">
      <c r="A1804" s="1">
        <v>42347</v>
      </c>
      <c r="B1804">
        <v>84</v>
      </c>
      <c r="C1804">
        <v>149.83333333333334</v>
      </c>
      <c r="D1804">
        <v>12586</v>
      </c>
      <c r="E1804">
        <v>6</v>
      </c>
      <c r="F1804">
        <v>126.01666666666667</v>
      </c>
      <c r="G1804">
        <v>756.1</v>
      </c>
      <c r="H1804">
        <v>90</v>
      </c>
      <c r="I1804">
        <v>148.24555555555557</v>
      </c>
      <c r="J1804">
        <v>13342.1</v>
      </c>
      <c r="K1804">
        <v>0</v>
      </c>
      <c r="L1804">
        <v>1803</v>
      </c>
      <c r="M1804">
        <f>IF(MONTH(A1804)=4,1,0)</f>
        <v>0</v>
      </c>
      <c r="N1804">
        <f>IF(MONTH(A1804)=8,1,0)</f>
        <v>0</v>
      </c>
      <c r="O1804">
        <f>IF(MONTH(A1804)=9,1,0)</f>
        <v>0</v>
      </c>
      <c r="P1804">
        <f>IF(MONTH(A1804)=10,1,0)</f>
        <v>0</v>
      </c>
      <c r="Q1804">
        <f>IF(MONTH(A1804)=12,1,0)</f>
        <v>1</v>
      </c>
      <c r="R1804">
        <f>IF(WEEKDAY(A1804)&gt;=6,1,0)</f>
        <v>0</v>
      </c>
      <c r="S1804">
        <v>14307.1</v>
      </c>
      <c r="T1804">
        <f>IF(MONTH(A1804)=2,1,0)</f>
        <v>0</v>
      </c>
      <c r="U1804">
        <f>IF(MONTH(A1804)=3,1,0)</f>
        <v>0</v>
      </c>
      <c r="V1804">
        <f>IF(MONTH(A1804)=5,1,0)</f>
        <v>0</v>
      </c>
      <c r="W1804">
        <f>IF(MONTH(A1804)=6,1,0)</f>
        <v>0</v>
      </c>
      <c r="X1804">
        <f>IF(MONTH(A1804)=7,1,0)</f>
        <v>0</v>
      </c>
      <c r="Y1804">
        <f>IF(MONTH(A1804)=11,1,0)</f>
        <v>0</v>
      </c>
    </row>
    <row r="1805" spans="1:25">
      <c r="A1805" s="1">
        <v>42348</v>
      </c>
      <c r="B1805">
        <v>77</v>
      </c>
      <c r="C1805">
        <v>148.79220779220779</v>
      </c>
      <c r="D1805">
        <v>11457</v>
      </c>
      <c r="E1805">
        <v>9</v>
      </c>
      <c r="F1805">
        <v>114.77777777777777</v>
      </c>
      <c r="G1805">
        <v>1033</v>
      </c>
      <c r="H1805">
        <v>86</v>
      </c>
      <c r="I1805">
        <v>145.23255813953489</v>
      </c>
      <c r="J1805">
        <v>12490</v>
      </c>
      <c r="K1805">
        <v>0</v>
      </c>
      <c r="L1805">
        <v>1804</v>
      </c>
      <c r="M1805">
        <f>IF(MONTH(A1805)=4,1,0)</f>
        <v>0</v>
      </c>
      <c r="N1805">
        <f>IF(MONTH(A1805)=8,1,0)</f>
        <v>0</v>
      </c>
      <c r="O1805">
        <f>IF(MONTH(A1805)=9,1,0)</f>
        <v>0</v>
      </c>
      <c r="P1805">
        <f>IF(MONTH(A1805)=10,1,0)</f>
        <v>0</v>
      </c>
      <c r="Q1805">
        <f>IF(MONTH(A1805)=12,1,0)</f>
        <v>1</v>
      </c>
      <c r="R1805">
        <f>IF(WEEKDAY(A1805)&gt;=6,1,0)</f>
        <v>0</v>
      </c>
      <c r="S1805">
        <v>13342.1</v>
      </c>
      <c r="T1805">
        <f>IF(MONTH(A1805)=2,1,0)</f>
        <v>0</v>
      </c>
      <c r="U1805">
        <f>IF(MONTH(A1805)=3,1,0)</f>
        <v>0</v>
      </c>
      <c r="V1805">
        <f>IF(MONTH(A1805)=5,1,0)</f>
        <v>0</v>
      </c>
      <c r="W1805">
        <f>IF(MONTH(A1805)=6,1,0)</f>
        <v>0</v>
      </c>
      <c r="X1805">
        <f>IF(MONTH(A1805)=7,1,0)</f>
        <v>0</v>
      </c>
      <c r="Y1805">
        <f>IF(MONTH(A1805)=11,1,0)</f>
        <v>0</v>
      </c>
    </row>
    <row r="1806" spans="1:25">
      <c r="A1806" s="1">
        <v>42349</v>
      </c>
      <c r="B1806">
        <v>3</v>
      </c>
      <c r="C1806">
        <v>139</v>
      </c>
      <c r="D1806">
        <v>417</v>
      </c>
      <c r="E1806">
        <v>10</v>
      </c>
      <c r="F1806">
        <v>120.62</v>
      </c>
      <c r="G1806">
        <v>1206.2</v>
      </c>
      <c r="H1806">
        <v>13</v>
      </c>
      <c r="I1806">
        <v>124.86153846153846</v>
      </c>
      <c r="J1806">
        <v>1623.2</v>
      </c>
      <c r="K1806">
        <v>0</v>
      </c>
      <c r="L1806">
        <v>1805</v>
      </c>
      <c r="M1806">
        <f>IF(MONTH(A1806)=4,1,0)</f>
        <v>0</v>
      </c>
      <c r="N1806">
        <f>IF(MONTH(A1806)=8,1,0)</f>
        <v>0</v>
      </c>
      <c r="O1806">
        <f>IF(MONTH(A1806)=9,1,0)</f>
        <v>0</v>
      </c>
      <c r="P1806">
        <f>IF(MONTH(A1806)=10,1,0)</f>
        <v>0</v>
      </c>
      <c r="Q1806">
        <f>IF(MONTH(A1806)=12,1,0)</f>
        <v>1</v>
      </c>
      <c r="R1806">
        <f>IF(WEEKDAY(A1806)&gt;=6,1,0)</f>
        <v>1</v>
      </c>
      <c r="S1806">
        <v>12490</v>
      </c>
      <c r="T1806">
        <f>IF(MONTH(A1806)=2,1,0)</f>
        <v>0</v>
      </c>
      <c r="U1806">
        <f>IF(MONTH(A1806)=3,1,0)</f>
        <v>0</v>
      </c>
      <c r="V1806">
        <f>IF(MONTH(A1806)=5,1,0)</f>
        <v>0</v>
      </c>
      <c r="W1806">
        <f>IF(MONTH(A1806)=6,1,0)</f>
        <v>0</v>
      </c>
      <c r="X1806">
        <f>IF(MONTH(A1806)=7,1,0)</f>
        <v>0</v>
      </c>
      <c r="Y1806">
        <f>IF(MONTH(A1806)=11,1,0)</f>
        <v>0</v>
      </c>
    </row>
    <row r="1807" spans="1:25">
      <c r="A1807" s="1">
        <v>42350</v>
      </c>
      <c r="B1807">
        <v>0</v>
      </c>
      <c r="C1807">
        <v>0</v>
      </c>
      <c r="D1807">
        <v>0</v>
      </c>
      <c r="E1807">
        <v>7</v>
      </c>
      <c r="F1807">
        <v>135.02857142857144</v>
      </c>
      <c r="G1807">
        <v>945.2</v>
      </c>
      <c r="H1807">
        <v>7</v>
      </c>
      <c r="I1807">
        <v>135.02857142857144</v>
      </c>
      <c r="J1807">
        <v>945.2</v>
      </c>
      <c r="K1807">
        <v>0</v>
      </c>
      <c r="L1807">
        <v>1806</v>
      </c>
      <c r="M1807">
        <f>IF(MONTH(A1807)=4,1,0)</f>
        <v>0</v>
      </c>
      <c r="N1807">
        <f>IF(MONTH(A1807)=8,1,0)</f>
        <v>0</v>
      </c>
      <c r="O1807">
        <f>IF(MONTH(A1807)=9,1,0)</f>
        <v>0</v>
      </c>
      <c r="P1807">
        <f>IF(MONTH(A1807)=10,1,0)</f>
        <v>0</v>
      </c>
      <c r="Q1807">
        <f>IF(MONTH(A1807)=12,1,0)</f>
        <v>1</v>
      </c>
      <c r="R1807">
        <f>IF(WEEKDAY(A1807)&gt;=6,1,0)</f>
        <v>1</v>
      </c>
      <c r="S1807">
        <v>1623.2</v>
      </c>
      <c r="T1807">
        <f>IF(MONTH(A1807)=2,1,0)</f>
        <v>0</v>
      </c>
      <c r="U1807">
        <f>IF(MONTH(A1807)=3,1,0)</f>
        <v>0</v>
      </c>
      <c r="V1807">
        <f>IF(MONTH(A1807)=5,1,0)</f>
        <v>0</v>
      </c>
      <c r="W1807">
        <f>IF(MONTH(A1807)=6,1,0)</f>
        <v>0</v>
      </c>
      <c r="X1807">
        <f>IF(MONTH(A1807)=7,1,0)</f>
        <v>0</v>
      </c>
      <c r="Y1807">
        <f>IF(MONTH(A1807)=11,1,0)</f>
        <v>0</v>
      </c>
    </row>
    <row r="1808" spans="1:25">
      <c r="A1808" s="1">
        <v>42351</v>
      </c>
      <c r="B1808">
        <v>2</v>
      </c>
      <c r="C1808">
        <v>149</v>
      </c>
      <c r="D1808">
        <v>298</v>
      </c>
      <c r="E1808">
        <v>3</v>
      </c>
      <c r="F1808">
        <v>144.03333333333333</v>
      </c>
      <c r="G1808">
        <v>432.1</v>
      </c>
      <c r="H1808">
        <v>5</v>
      </c>
      <c r="I1808">
        <v>146.02000000000001</v>
      </c>
      <c r="J1808">
        <v>730.1</v>
      </c>
      <c r="K1808">
        <v>0</v>
      </c>
      <c r="L1808">
        <v>1807</v>
      </c>
      <c r="M1808">
        <f>IF(MONTH(A1808)=4,1,0)</f>
        <v>0</v>
      </c>
      <c r="N1808">
        <f>IF(MONTH(A1808)=8,1,0)</f>
        <v>0</v>
      </c>
      <c r="O1808">
        <f>IF(MONTH(A1808)=9,1,0)</f>
        <v>0</v>
      </c>
      <c r="P1808">
        <f>IF(MONTH(A1808)=10,1,0)</f>
        <v>0</v>
      </c>
      <c r="Q1808">
        <f>IF(MONTH(A1808)=12,1,0)</f>
        <v>1</v>
      </c>
      <c r="R1808">
        <f>IF(WEEKDAY(A1808)&gt;=6,1,0)</f>
        <v>0</v>
      </c>
      <c r="S1808">
        <v>945.2</v>
      </c>
      <c r="T1808">
        <f>IF(MONTH(A1808)=2,1,0)</f>
        <v>0</v>
      </c>
      <c r="U1808">
        <f>IF(MONTH(A1808)=3,1,0)</f>
        <v>0</v>
      </c>
      <c r="V1808">
        <f>IF(MONTH(A1808)=5,1,0)</f>
        <v>0</v>
      </c>
      <c r="W1808">
        <f>IF(MONTH(A1808)=6,1,0)</f>
        <v>0</v>
      </c>
      <c r="X1808">
        <f>IF(MONTH(A1808)=7,1,0)</f>
        <v>0</v>
      </c>
      <c r="Y1808">
        <f>IF(MONTH(A1808)=11,1,0)</f>
        <v>0</v>
      </c>
    </row>
    <row r="1809" spans="1:25">
      <c r="A1809" s="1">
        <v>42352</v>
      </c>
      <c r="B1809">
        <v>3</v>
      </c>
      <c r="C1809">
        <v>149</v>
      </c>
      <c r="D1809">
        <v>447</v>
      </c>
      <c r="E1809">
        <v>4</v>
      </c>
      <c r="F1809">
        <v>127</v>
      </c>
      <c r="G1809">
        <v>508</v>
      </c>
      <c r="H1809">
        <v>7</v>
      </c>
      <c r="I1809">
        <v>136.42857142857142</v>
      </c>
      <c r="J1809">
        <v>955</v>
      </c>
      <c r="K1809">
        <v>0</v>
      </c>
      <c r="L1809">
        <v>1808</v>
      </c>
      <c r="M1809">
        <f>IF(MONTH(A1809)=4,1,0)</f>
        <v>0</v>
      </c>
      <c r="N1809">
        <f>IF(MONTH(A1809)=8,1,0)</f>
        <v>0</v>
      </c>
      <c r="O1809">
        <f>IF(MONTH(A1809)=9,1,0)</f>
        <v>0</v>
      </c>
      <c r="P1809">
        <f>IF(MONTH(A1809)=10,1,0)</f>
        <v>0</v>
      </c>
      <c r="Q1809">
        <f>IF(MONTH(A1809)=12,1,0)</f>
        <v>1</v>
      </c>
      <c r="R1809">
        <f>IF(WEEKDAY(A1809)&gt;=6,1,0)</f>
        <v>0</v>
      </c>
      <c r="S1809">
        <v>730.1</v>
      </c>
      <c r="T1809">
        <f>IF(MONTH(A1809)=2,1,0)</f>
        <v>0</v>
      </c>
      <c r="U1809">
        <f>IF(MONTH(A1809)=3,1,0)</f>
        <v>0</v>
      </c>
      <c r="V1809">
        <f>IF(MONTH(A1809)=5,1,0)</f>
        <v>0</v>
      </c>
      <c r="W1809">
        <f>IF(MONTH(A1809)=6,1,0)</f>
        <v>0</v>
      </c>
      <c r="X1809">
        <f>IF(MONTH(A1809)=7,1,0)</f>
        <v>0</v>
      </c>
      <c r="Y1809">
        <f>IF(MONTH(A1809)=11,1,0)</f>
        <v>0</v>
      </c>
    </row>
    <row r="1810" spans="1:25">
      <c r="A1810" s="1">
        <v>42353</v>
      </c>
      <c r="B1810">
        <v>3</v>
      </c>
      <c r="C1810">
        <v>149</v>
      </c>
      <c r="D1810">
        <v>447</v>
      </c>
      <c r="E1810">
        <v>4</v>
      </c>
      <c r="F1810">
        <v>127</v>
      </c>
      <c r="G1810">
        <v>508</v>
      </c>
      <c r="H1810">
        <v>7</v>
      </c>
      <c r="I1810">
        <v>136.42857142857142</v>
      </c>
      <c r="J1810">
        <v>955</v>
      </c>
      <c r="K1810">
        <v>0</v>
      </c>
      <c r="L1810">
        <v>1809</v>
      </c>
      <c r="M1810">
        <f>IF(MONTH(A1810)=4,1,0)</f>
        <v>0</v>
      </c>
      <c r="N1810">
        <f>IF(MONTH(A1810)=8,1,0)</f>
        <v>0</v>
      </c>
      <c r="O1810">
        <f>IF(MONTH(A1810)=9,1,0)</f>
        <v>0</v>
      </c>
      <c r="P1810">
        <f>IF(MONTH(A1810)=10,1,0)</f>
        <v>0</v>
      </c>
      <c r="Q1810">
        <f>IF(MONTH(A1810)=12,1,0)</f>
        <v>1</v>
      </c>
      <c r="R1810">
        <f>IF(WEEKDAY(A1810)&gt;=6,1,0)</f>
        <v>0</v>
      </c>
      <c r="S1810">
        <v>955</v>
      </c>
      <c r="T1810">
        <f>IF(MONTH(A1810)=2,1,0)</f>
        <v>0</v>
      </c>
      <c r="U1810">
        <f>IF(MONTH(A1810)=3,1,0)</f>
        <v>0</v>
      </c>
      <c r="V1810">
        <f>IF(MONTH(A1810)=5,1,0)</f>
        <v>0</v>
      </c>
      <c r="W1810">
        <f>IF(MONTH(A1810)=6,1,0)</f>
        <v>0</v>
      </c>
      <c r="X1810">
        <f>IF(MONTH(A1810)=7,1,0)</f>
        <v>0</v>
      </c>
      <c r="Y1810">
        <f>IF(MONTH(A1810)=11,1,0)</f>
        <v>0</v>
      </c>
    </row>
    <row r="1811" spans="1:25">
      <c r="A1811" s="1">
        <v>42354</v>
      </c>
      <c r="B1811">
        <v>9</v>
      </c>
      <c r="C1811">
        <v>149</v>
      </c>
      <c r="D1811">
        <v>1341</v>
      </c>
      <c r="E1811">
        <v>10</v>
      </c>
      <c r="F1811">
        <v>102.5</v>
      </c>
      <c r="G1811">
        <v>1025</v>
      </c>
      <c r="H1811">
        <v>19</v>
      </c>
      <c r="I1811">
        <v>124.52631578947368</v>
      </c>
      <c r="J1811">
        <v>2366</v>
      </c>
      <c r="K1811">
        <v>0</v>
      </c>
      <c r="L1811">
        <v>1810</v>
      </c>
      <c r="M1811">
        <f>IF(MONTH(A1811)=4,1,0)</f>
        <v>0</v>
      </c>
      <c r="N1811">
        <f>IF(MONTH(A1811)=8,1,0)</f>
        <v>0</v>
      </c>
      <c r="O1811">
        <f>IF(MONTH(A1811)=9,1,0)</f>
        <v>0</v>
      </c>
      <c r="P1811">
        <f>IF(MONTH(A1811)=10,1,0)</f>
        <v>0</v>
      </c>
      <c r="Q1811">
        <f>IF(MONTH(A1811)=12,1,0)</f>
        <v>1</v>
      </c>
      <c r="R1811">
        <f>IF(WEEKDAY(A1811)&gt;=6,1,0)</f>
        <v>0</v>
      </c>
      <c r="S1811">
        <v>955</v>
      </c>
      <c r="T1811">
        <f>IF(MONTH(A1811)=2,1,0)</f>
        <v>0</v>
      </c>
      <c r="U1811">
        <f>IF(MONTH(A1811)=3,1,0)</f>
        <v>0</v>
      </c>
      <c r="V1811">
        <f>IF(MONTH(A1811)=5,1,0)</f>
        <v>0</v>
      </c>
      <c r="W1811">
        <f>IF(MONTH(A1811)=6,1,0)</f>
        <v>0</v>
      </c>
      <c r="X1811">
        <f>IF(MONTH(A1811)=7,1,0)</f>
        <v>0</v>
      </c>
      <c r="Y1811">
        <f>IF(MONTH(A1811)=11,1,0)</f>
        <v>0</v>
      </c>
    </row>
    <row r="1812" spans="1:25">
      <c r="A1812" s="1">
        <v>42355</v>
      </c>
      <c r="B1812">
        <v>30</v>
      </c>
      <c r="C1812">
        <v>132.76666666666668</v>
      </c>
      <c r="D1812">
        <v>3983</v>
      </c>
      <c r="E1812">
        <v>4</v>
      </c>
      <c r="F1812">
        <v>121</v>
      </c>
      <c r="G1812">
        <v>484</v>
      </c>
      <c r="H1812">
        <v>34</v>
      </c>
      <c r="I1812">
        <v>131.38235294117646</v>
      </c>
      <c r="J1812">
        <v>4467</v>
      </c>
      <c r="K1812">
        <v>0</v>
      </c>
      <c r="L1812">
        <v>1811</v>
      </c>
      <c r="M1812">
        <f>IF(MONTH(A1812)=4,1,0)</f>
        <v>0</v>
      </c>
      <c r="N1812">
        <f>IF(MONTH(A1812)=8,1,0)</f>
        <v>0</v>
      </c>
      <c r="O1812">
        <f>IF(MONTH(A1812)=9,1,0)</f>
        <v>0</v>
      </c>
      <c r="P1812">
        <f>IF(MONTH(A1812)=10,1,0)</f>
        <v>0</v>
      </c>
      <c r="Q1812">
        <f>IF(MONTH(A1812)=12,1,0)</f>
        <v>1</v>
      </c>
      <c r="R1812">
        <f>IF(WEEKDAY(A1812)&gt;=6,1,0)</f>
        <v>0</v>
      </c>
      <c r="S1812">
        <v>2366</v>
      </c>
      <c r="T1812">
        <f>IF(MONTH(A1812)=2,1,0)</f>
        <v>0</v>
      </c>
      <c r="U1812">
        <f>IF(MONTH(A1812)=3,1,0)</f>
        <v>0</v>
      </c>
      <c r="V1812">
        <f>IF(MONTH(A1812)=5,1,0)</f>
        <v>0</v>
      </c>
      <c r="W1812">
        <f>IF(MONTH(A1812)=6,1,0)</f>
        <v>0</v>
      </c>
      <c r="X1812">
        <f>IF(MONTH(A1812)=7,1,0)</f>
        <v>0</v>
      </c>
      <c r="Y1812">
        <f>IF(MONTH(A1812)=11,1,0)</f>
        <v>0</v>
      </c>
    </row>
    <row r="1813" spans="1:25">
      <c r="A1813" s="1">
        <v>42356</v>
      </c>
      <c r="B1813">
        <v>31</v>
      </c>
      <c r="C1813">
        <v>124</v>
      </c>
      <c r="D1813">
        <v>3844</v>
      </c>
      <c r="E1813">
        <v>7</v>
      </c>
      <c r="F1813">
        <v>118.75714285714287</v>
      </c>
      <c r="G1813">
        <v>831.30000000000007</v>
      </c>
      <c r="H1813">
        <v>38</v>
      </c>
      <c r="I1813">
        <v>123.03421052631579</v>
      </c>
      <c r="J1813">
        <v>4675.3</v>
      </c>
      <c r="K1813">
        <v>0</v>
      </c>
      <c r="L1813">
        <v>1812</v>
      </c>
      <c r="M1813">
        <f>IF(MONTH(A1813)=4,1,0)</f>
        <v>0</v>
      </c>
      <c r="N1813">
        <f>IF(MONTH(A1813)=8,1,0)</f>
        <v>0</v>
      </c>
      <c r="O1813">
        <f>IF(MONTH(A1813)=9,1,0)</f>
        <v>0</v>
      </c>
      <c r="P1813">
        <f>IF(MONTH(A1813)=10,1,0)</f>
        <v>0</v>
      </c>
      <c r="Q1813">
        <f>IF(MONTH(A1813)=12,1,0)</f>
        <v>1</v>
      </c>
      <c r="R1813">
        <f>IF(WEEKDAY(A1813)&gt;=6,1,0)</f>
        <v>1</v>
      </c>
      <c r="S1813">
        <v>4467</v>
      </c>
      <c r="T1813">
        <f>IF(MONTH(A1813)=2,1,0)</f>
        <v>0</v>
      </c>
      <c r="U1813">
        <f>IF(MONTH(A1813)=3,1,0)</f>
        <v>0</v>
      </c>
      <c r="V1813">
        <f>IF(MONTH(A1813)=5,1,0)</f>
        <v>0</v>
      </c>
      <c r="W1813">
        <f>IF(MONTH(A1813)=6,1,0)</f>
        <v>0</v>
      </c>
      <c r="X1813">
        <f>IF(MONTH(A1813)=7,1,0)</f>
        <v>0</v>
      </c>
      <c r="Y1813">
        <f>IF(MONTH(A1813)=11,1,0)</f>
        <v>0</v>
      </c>
    </row>
    <row r="1814" spans="1:25">
      <c r="A1814" s="1">
        <v>42357</v>
      </c>
      <c r="B1814">
        <v>1</v>
      </c>
      <c r="C1814">
        <v>124</v>
      </c>
      <c r="D1814">
        <v>124</v>
      </c>
      <c r="E1814">
        <v>20</v>
      </c>
      <c r="F1814">
        <v>139.21749999999997</v>
      </c>
      <c r="G1814">
        <v>2784.3499999999995</v>
      </c>
      <c r="H1814">
        <v>21</v>
      </c>
      <c r="I1814">
        <v>138.4928571428571</v>
      </c>
      <c r="J1814">
        <v>2908.3499999999995</v>
      </c>
      <c r="K1814">
        <v>0</v>
      </c>
      <c r="L1814">
        <v>1813</v>
      </c>
      <c r="M1814">
        <f>IF(MONTH(A1814)=4,1,0)</f>
        <v>0</v>
      </c>
      <c r="N1814">
        <f>IF(MONTH(A1814)=8,1,0)</f>
        <v>0</v>
      </c>
      <c r="O1814">
        <f>IF(MONTH(A1814)=9,1,0)</f>
        <v>0</v>
      </c>
      <c r="P1814">
        <f>IF(MONTH(A1814)=10,1,0)</f>
        <v>0</v>
      </c>
      <c r="Q1814">
        <f>IF(MONTH(A1814)=12,1,0)</f>
        <v>1</v>
      </c>
      <c r="R1814">
        <f>IF(WEEKDAY(A1814)&gt;=6,1,0)</f>
        <v>1</v>
      </c>
      <c r="S1814">
        <v>4675.3</v>
      </c>
      <c r="T1814">
        <f>IF(MONTH(A1814)=2,1,0)</f>
        <v>0</v>
      </c>
      <c r="U1814">
        <f>IF(MONTH(A1814)=3,1,0)</f>
        <v>0</v>
      </c>
      <c r="V1814">
        <f>IF(MONTH(A1814)=5,1,0)</f>
        <v>0</v>
      </c>
      <c r="W1814">
        <f>IF(MONTH(A1814)=6,1,0)</f>
        <v>0</v>
      </c>
      <c r="X1814">
        <f>IF(MONTH(A1814)=7,1,0)</f>
        <v>0</v>
      </c>
      <c r="Y1814">
        <f>IF(MONTH(A1814)=11,1,0)</f>
        <v>0</v>
      </c>
    </row>
    <row r="1815" spans="1:25">
      <c r="A1815" s="1">
        <v>42358</v>
      </c>
      <c r="B1815">
        <v>0</v>
      </c>
      <c r="C1815">
        <v>0</v>
      </c>
      <c r="D1815">
        <v>0</v>
      </c>
      <c r="E1815">
        <v>4</v>
      </c>
      <c r="F1815">
        <v>121.80000000000001</v>
      </c>
      <c r="G1815">
        <v>487.20000000000005</v>
      </c>
      <c r="H1815">
        <v>4</v>
      </c>
      <c r="I1815">
        <v>121.80000000000001</v>
      </c>
      <c r="J1815">
        <v>487.20000000000005</v>
      </c>
      <c r="K1815">
        <v>0</v>
      </c>
      <c r="L1815">
        <v>1814</v>
      </c>
      <c r="M1815">
        <f>IF(MONTH(A1815)=4,1,0)</f>
        <v>0</v>
      </c>
      <c r="N1815">
        <f>IF(MONTH(A1815)=8,1,0)</f>
        <v>0</v>
      </c>
      <c r="O1815">
        <f>IF(MONTH(A1815)=9,1,0)</f>
        <v>0</v>
      </c>
      <c r="P1815">
        <f>IF(MONTH(A1815)=10,1,0)</f>
        <v>0</v>
      </c>
      <c r="Q1815">
        <f>IF(MONTH(A1815)=12,1,0)</f>
        <v>1</v>
      </c>
      <c r="R1815">
        <f>IF(WEEKDAY(A1815)&gt;=6,1,0)</f>
        <v>0</v>
      </c>
      <c r="S1815">
        <v>2908.3499999999995</v>
      </c>
      <c r="T1815">
        <f>IF(MONTH(A1815)=2,1,0)</f>
        <v>0</v>
      </c>
      <c r="U1815">
        <f>IF(MONTH(A1815)=3,1,0)</f>
        <v>0</v>
      </c>
      <c r="V1815">
        <f>IF(MONTH(A1815)=5,1,0)</f>
        <v>0</v>
      </c>
      <c r="W1815">
        <f>IF(MONTH(A1815)=6,1,0)</f>
        <v>0</v>
      </c>
      <c r="X1815">
        <f>IF(MONTH(A1815)=7,1,0)</f>
        <v>0</v>
      </c>
      <c r="Y1815">
        <f>IF(MONTH(A1815)=11,1,0)</f>
        <v>0</v>
      </c>
    </row>
    <row r="1816" spans="1:25">
      <c r="A1816" s="1">
        <v>42359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1815</v>
      </c>
      <c r="M1816">
        <f>IF(MONTH(A1816)=4,1,0)</f>
        <v>0</v>
      </c>
      <c r="N1816">
        <f>IF(MONTH(A1816)=8,1,0)</f>
        <v>0</v>
      </c>
      <c r="O1816">
        <f>IF(MONTH(A1816)=9,1,0)</f>
        <v>0</v>
      </c>
      <c r="P1816">
        <f>IF(MONTH(A1816)=10,1,0)</f>
        <v>0</v>
      </c>
      <c r="Q1816">
        <f>IF(MONTH(A1816)=12,1,0)</f>
        <v>1</v>
      </c>
      <c r="R1816">
        <f>IF(WEEKDAY(A1816)&gt;=6,1,0)</f>
        <v>0</v>
      </c>
      <c r="S1816">
        <v>487.20000000000005</v>
      </c>
      <c r="T1816">
        <f>IF(MONTH(A1816)=2,1,0)</f>
        <v>0</v>
      </c>
      <c r="U1816">
        <f>IF(MONTH(A1816)=3,1,0)</f>
        <v>0</v>
      </c>
      <c r="V1816">
        <f>IF(MONTH(A1816)=5,1,0)</f>
        <v>0</v>
      </c>
      <c r="W1816">
        <f>IF(MONTH(A1816)=6,1,0)</f>
        <v>0</v>
      </c>
      <c r="X1816">
        <f>IF(MONTH(A1816)=7,1,0)</f>
        <v>0</v>
      </c>
      <c r="Y1816">
        <f>IF(MONTH(A1816)=11,1,0)</f>
        <v>0</v>
      </c>
    </row>
    <row r="1817" spans="1:25">
      <c r="A1817" s="1">
        <v>42360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1816</v>
      </c>
      <c r="M1817">
        <f>IF(MONTH(A1817)=4,1,0)</f>
        <v>0</v>
      </c>
      <c r="N1817">
        <f>IF(MONTH(A1817)=8,1,0)</f>
        <v>0</v>
      </c>
      <c r="O1817">
        <f>IF(MONTH(A1817)=9,1,0)</f>
        <v>0</v>
      </c>
      <c r="P1817">
        <f>IF(MONTH(A1817)=10,1,0)</f>
        <v>0</v>
      </c>
      <c r="Q1817">
        <f>IF(MONTH(A1817)=12,1,0)</f>
        <v>1</v>
      </c>
      <c r="R1817">
        <f>IF(WEEKDAY(A1817)&gt;=6,1,0)</f>
        <v>0</v>
      </c>
      <c r="S1817">
        <v>0</v>
      </c>
      <c r="T1817">
        <f>IF(MONTH(A1817)=2,1,0)</f>
        <v>0</v>
      </c>
      <c r="U1817">
        <f>IF(MONTH(A1817)=3,1,0)</f>
        <v>0</v>
      </c>
      <c r="V1817">
        <f>IF(MONTH(A1817)=5,1,0)</f>
        <v>0</v>
      </c>
      <c r="W1817">
        <f>IF(MONTH(A1817)=6,1,0)</f>
        <v>0</v>
      </c>
      <c r="X1817">
        <f>IF(MONTH(A1817)=7,1,0)</f>
        <v>0</v>
      </c>
      <c r="Y1817">
        <f>IF(MONTH(A1817)=11,1,0)</f>
        <v>0</v>
      </c>
    </row>
    <row r="1818" spans="1:25">
      <c r="A1818" s="1">
        <v>42361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1817</v>
      </c>
      <c r="M1818">
        <f>IF(MONTH(A1818)=4,1,0)</f>
        <v>0</v>
      </c>
      <c r="N1818">
        <f>IF(MONTH(A1818)=8,1,0)</f>
        <v>0</v>
      </c>
      <c r="O1818">
        <f>IF(MONTH(A1818)=9,1,0)</f>
        <v>0</v>
      </c>
      <c r="P1818">
        <f>IF(MONTH(A1818)=10,1,0)</f>
        <v>0</v>
      </c>
      <c r="Q1818">
        <f>IF(MONTH(A1818)=12,1,0)</f>
        <v>1</v>
      </c>
      <c r="R1818">
        <f>IF(WEEKDAY(A1818)&gt;=6,1,0)</f>
        <v>0</v>
      </c>
      <c r="S1818">
        <v>0</v>
      </c>
      <c r="T1818">
        <f>IF(MONTH(A1818)=2,1,0)</f>
        <v>0</v>
      </c>
      <c r="U1818">
        <f>IF(MONTH(A1818)=3,1,0)</f>
        <v>0</v>
      </c>
      <c r="V1818">
        <f>IF(MONTH(A1818)=5,1,0)</f>
        <v>0</v>
      </c>
      <c r="W1818">
        <f>IF(MONTH(A1818)=6,1,0)</f>
        <v>0</v>
      </c>
      <c r="X1818">
        <f>IF(MONTH(A1818)=7,1,0)</f>
        <v>0</v>
      </c>
      <c r="Y1818">
        <f>IF(MONTH(A1818)=11,1,0)</f>
        <v>0</v>
      </c>
    </row>
    <row r="1819" spans="1:25">
      <c r="A1819" s="1">
        <v>42362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1818</v>
      </c>
      <c r="M1819">
        <f>IF(MONTH(A1819)=4,1,0)</f>
        <v>0</v>
      </c>
      <c r="N1819">
        <f>IF(MONTH(A1819)=8,1,0)</f>
        <v>0</v>
      </c>
      <c r="O1819">
        <f>IF(MONTH(A1819)=9,1,0)</f>
        <v>0</v>
      </c>
      <c r="P1819">
        <f>IF(MONTH(A1819)=10,1,0)</f>
        <v>0</v>
      </c>
      <c r="Q1819">
        <f>IF(MONTH(A1819)=12,1,0)</f>
        <v>1</v>
      </c>
      <c r="R1819">
        <f>IF(WEEKDAY(A1819)&gt;=6,1,0)</f>
        <v>0</v>
      </c>
      <c r="S1819">
        <v>0</v>
      </c>
      <c r="T1819">
        <f>IF(MONTH(A1819)=2,1,0)</f>
        <v>0</v>
      </c>
      <c r="U1819">
        <f>IF(MONTH(A1819)=3,1,0)</f>
        <v>0</v>
      </c>
      <c r="V1819">
        <f>IF(MONTH(A1819)=5,1,0)</f>
        <v>0</v>
      </c>
      <c r="W1819">
        <f>IF(MONTH(A1819)=6,1,0)</f>
        <v>0</v>
      </c>
      <c r="X1819">
        <f>IF(MONTH(A1819)=7,1,0)</f>
        <v>0</v>
      </c>
      <c r="Y1819">
        <f>IF(MONTH(A1819)=11,1,0)</f>
        <v>0</v>
      </c>
    </row>
    <row r="1820" spans="1:25">
      <c r="A1820" s="1">
        <v>42363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1819</v>
      </c>
      <c r="M1820">
        <f>IF(MONTH(A1820)=4,1,0)</f>
        <v>0</v>
      </c>
      <c r="N1820">
        <f>IF(MONTH(A1820)=8,1,0)</f>
        <v>0</v>
      </c>
      <c r="O1820">
        <f>IF(MONTH(A1820)=9,1,0)</f>
        <v>0</v>
      </c>
      <c r="P1820">
        <f>IF(MONTH(A1820)=10,1,0)</f>
        <v>0</v>
      </c>
      <c r="Q1820">
        <f>IF(MONTH(A1820)=12,1,0)</f>
        <v>1</v>
      </c>
      <c r="R1820">
        <f>IF(WEEKDAY(A1820)&gt;=6,1,0)</f>
        <v>1</v>
      </c>
      <c r="S1820">
        <v>0</v>
      </c>
      <c r="T1820">
        <f>IF(MONTH(A1820)=2,1,0)</f>
        <v>0</v>
      </c>
      <c r="U1820">
        <f>IF(MONTH(A1820)=3,1,0)</f>
        <v>0</v>
      </c>
      <c r="V1820">
        <f>IF(MONTH(A1820)=5,1,0)</f>
        <v>0</v>
      </c>
      <c r="W1820">
        <f>IF(MONTH(A1820)=6,1,0)</f>
        <v>0</v>
      </c>
      <c r="X1820">
        <f>IF(MONTH(A1820)=7,1,0)</f>
        <v>0</v>
      </c>
      <c r="Y1820">
        <f>IF(MONTH(A1820)=11,1,0)</f>
        <v>0</v>
      </c>
    </row>
    <row r="1821" spans="1:25">
      <c r="A1821" s="1">
        <v>42364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1820</v>
      </c>
      <c r="M1821">
        <f>IF(MONTH(A1821)=4,1,0)</f>
        <v>0</v>
      </c>
      <c r="N1821">
        <f>IF(MONTH(A1821)=8,1,0)</f>
        <v>0</v>
      </c>
      <c r="O1821">
        <f>IF(MONTH(A1821)=9,1,0)</f>
        <v>0</v>
      </c>
      <c r="P1821">
        <f>IF(MONTH(A1821)=10,1,0)</f>
        <v>0</v>
      </c>
      <c r="Q1821">
        <f>IF(MONTH(A1821)=12,1,0)</f>
        <v>1</v>
      </c>
      <c r="R1821">
        <f>IF(WEEKDAY(A1821)&gt;=6,1,0)</f>
        <v>1</v>
      </c>
      <c r="S1821">
        <v>0</v>
      </c>
      <c r="T1821">
        <f>IF(MONTH(A1821)=2,1,0)</f>
        <v>0</v>
      </c>
      <c r="U1821">
        <f>IF(MONTH(A1821)=3,1,0)</f>
        <v>0</v>
      </c>
      <c r="V1821">
        <f>IF(MONTH(A1821)=5,1,0)</f>
        <v>0</v>
      </c>
      <c r="W1821">
        <f>IF(MONTH(A1821)=6,1,0)</f>
        <v>0</v>
      </c>
      <c r="X1821">
        <f>IF(MONTH(A1821)=7,1,0)</f>
        <v>0</v>
      </c>
      <c r="Y1821">
        <f>IF(MONTH(A1821)=11,1,0)</f>
        <v>0</v>
      </c>
    </row>
    <row r="1822" spans="1:25">
      <c r="A1822" s="1">
        <v>42365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1821</v>
      </c>
      <c r="M1822">
        <f>IF(MONTH(A1822)=4,1,0)</f>
        <v>0</v>
      </c>
      <c r="N1822">
        <f>IF(MONTH(A1822)=8,1,0)</f>
        <v>0</v>
      </c>
      <c r="O1822">
        <f>IF(MONTH(A1822)=9,1,0)</f>
        <v>0</v>
      </c>
      <c r="P1822">
        <f>IF(MONTH(A1822)=10,1,0)</f>
        <v>0</v>
      </c>
      <c r="Q1822">
        <f>IF(MONTH(A1822)=12,1,0)</f>
        <v>1</v>
      </c>
      <c r="R1822">
        <f>IF(WEEKDAY(A1822)&gt;=6,1,0)</f>
        <v>0</v>
      </c>
      <c r="S1822">
        <v>0</v>
      </c>
      <c r="T1822">
        <f>IF(MONTH(A1822)=2,1,0)</f>
        <v>0</v>
      </c>
      <c r="U1822">
        <f>IF(MONTH(A1822)=3,1,0)</f>
        <v>0</v>
      </c>
      <c r="V1822">
        <f>IF(MONTH(A1822)=5,1,0)</f>
        <v>0</v>
      </c>
      <c r="W1822">
        <f>IF(MONTH(A1822)=6,1,0)</f>
        <v>0</v>
      </c>
      <c r="X1822">
        <f>IF(MONTH(A1822)=7,1,0)</f>
        <v>0</v>
      </c>
      <c r="Y1822">
        <f>IF(MONTH(A1822)=11,1,0)</f>
        <v>0</v>
      </c>
    </row>
    <row r="1823" spans="1:25">
      <c r="A1823" s="1">
        <v>42366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1822</v>
      </c>
      <c r="M1823">
        <f>IF(MONTH(A1823)=4,1,0)</f>
        <v>0</v>
      </c>
      <c r="N1823">
        <f>IF(MONTH(A1823)=8,1,0)</f>
        <v>0</v>
      </c>
      <c r="O1823">
        <f>IF(MONTH(A1823)=9,1,0)</f>
        <v>0</v>
      </c>
      <c r="P1823">
        <f>IF(MONTH(A1823)=10,1,0)</f>
        <v>0</v>
      </c>
      <c r="Q1823">
        <f>IF(MONTH(A1823)=12,1,0)</f>
        <v>1</v>
      </c>
      <c r="R1823">
        <f>IF(WEEKDAY(A1823)&gt;=6,1,0)</f>
        <v>0</v>
      </c>
      <c r="S1823">
        <v>0</v>
      </c>
      <c r="T1823">
        <f>IF(MONTH(A1823)=2,1,0)</f>
        <v>0</v>
      </c>
      <c r="U1823">
        <f>IF(MONTH(A1823)=3,1,0)</f>
        <v>0</v>
      </c>
      <c r="V1823">
        <f>IF(MONTH(A1823)=5,1,0)</f>
        <v>0</v>
      </c>
      <c r="W1823">
        <f>IF(MONTH(A1823)=6,1,0)</f>
        <v>0</v>
      </c>
      <c r="X1823">
        <f>IF(MONTH(A1823)=7,1,0)</f>
        <v>0</v>
      </c>
      <c r="Y1823">
        <f>IF(MONTH(A1823)=11,1,0)</f>
        <v>0</v>
      </c>
    </row>
    <row r="1824" spans="1:25">
      <c r="A1824" s="1">
        <v>42367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1823</v>
      </c>
      <c r="M1824">
        <f>IF(MONTH(A1824)=4,1,0)</f>
        <v>0</v>
      </c>
      <c r="N1824">
        <f>IF(MONTH(A1824)=8,1,0)</f>
        <v>0</v>
      </c>
      <c r="O1824">
        <f>IF(MONTH(A1824)=9,1,0)</f>
        <v>0</v>
      </c>
      <c r="P1824">
        <f>IF(MONTH(A1824)=10,1,0)</f>
        <v>0</v>
      </c>
      <c r="Q1824">
        <f>IF(MONTH(A1824)=12,1,0)</f>
        <v>1</v>
      </c>
      <c r="R1824">
        <f>IF(WEEKDAY(A1824)&gt;=6,1,0)</f>
        <v>0</v>
      </c>
      <c r="S1824">
        <v>0</v>
      </c>
      <c r="T1824">
        <f>IF(MONTH(A1824)=2,1,0)</f>
        <v>0</v>
      </c>
      <c r="U1824">
        <f>IF(MONTH(A1824)=3,1,0)</f>
        <v>0</v>
      </c>
      <c r="V1824">
        <f>IF(MONTH(A1824)=5,1,0)</f>
        <v>0</v>
      </c>
      <c r="W1824">
        <f>IF(MONTH(A1824)=6,1,0)</f>
        <v>0</v>
      </c>
      <c r="X1824">
        <f>IF(MONTH(A1824)=7,1,0)</f>
        <v>0</v>
      </c>
      <c r="Y1824">
        <f>IF(MONTH(A1824)=11,1,0)</f>
        <v>0</v>
      </c>
    </row>
    <row r="1825" spans="1:25">
      <c r="A1825" s="1">
        <v>42368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1824</v>
      </c>
      <c r="M1825">
        <f>IF(MONTH(A1825)=4,1,0)</f>
        <v>0</v>
      </c>
      <c r="N1825">
        <f>IF(MONTH(A1825)=8,1,0)</f>
        <v>0</v>
      </c>
      <c r="O1825">
        <f>IF(MONTH(A1825)=9,1,0)</f>
        <v>0</v>
      </c>
      <c r="P1825">
        <f>IF(MONTH(A1825)=10,1,0)</f>
        <v>0</v>
      </c>
      <c r="Q1825">
        <f>IF(MONTH(A1825)=12,1,0)</f>
        <v>1</v>
      </c>
      <c r="R1825">
        <f>IF(WEEKDAY(A1825)&gt;=6,1,0)</f>
        <v>0</v>
      </c>
      <c r="S1825">
        <v>0</v>
      </c>
      <c r="T1825">
        <f>IF(MONTH(A1825)=2,1,0)</f>
        <v>0</v>
      </c>
      <c r="U1825">
        <f>IF(MONTH(A1825)=3,1,0)</f>
        <v>0</v>
      </c>
      <c r="V1825">
        <f>IF(MONTH(A1825)=5,1,0)</f>
        <v>0</v>
      </c>
      <c r="W1825">
        <f>IF(MONTH(A1825)=6,1,0)</f>
        <v>0</v>
      </c>
      <c r="X1825">
        <f>IF(MONTH(A1825)=7,1,0)</f>
        <v>0</v>
      </c>
      <c r="Y1825">
        <f>IF(MONTH(A1825)=11,1,0)</f>
        <v>0</v>
      </c>
    </row>
    <row r="1826" spans="1:25">
      <c r="A1826" s="1">
        <v>42369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1825</v>
      </c>
      <c r="M1826">
        <f>IF(MONTH(A1826)=4,1,0)</f>
        <v>0</v>
      </c>
      <c r="N1826">
        <f>IF(MONTH(A1826)=8,1,0)</f>
        <v>0</v>
      </c>
      <c r="O1826">
        <f>IF(MONTH(A1826)=9,1,0)</f>
        <v>0</v>
      </c>
      <c r="P1826">
        <f>IF(MONTH(A1826)=10,1,0)</f>
        <v>0</v>
      </c>
      <c r="Q1826">
        <f>IF(MONTH(A1826)=12,1,0)</f>
        <v>1</v>
      </c>
      <c r="R1826">
        <f>IF(WEEKDAY(A1826)&gt;=6,1,0)</f>
        <v>0</v>
      </c>
      <c r="S1826">
        <v>0</v>
      </c>
      <c r="T1826">
        <f>IF(MONTH(A1826)=2,1,0)</f>
        <v>0</v>
      </c>
      <c r="U1826">
        <f>IF(MONTH(A1826)=3,1,0)</f>
        <v>0</v>
      </c>
      <c r="V1826">
        <f>IF(MONTH(A1826)=5,1,0)</f>
        <v>0</v>
      </c>
      <c r="W1826">
        <f>IF(MONTH(A1826)=6,1,0)</f>
        <v>0</v>
      </c>
      <c r="X1826">
        <f>IF(MONTH(A1826)=7,1,0)</f>
        <v>0</v>
      </c>
      <c r="Y1826">
        <f>IF(MONTH(A1826)=11,1,0)</f>
        <v>0</v>
      </c>
    </row>
    <row r="1827" spans="1:25">
      <c r="A1827" s="1">
        <v>42370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1826</v>
      </c>
      <c r="M1827">
        <f>IF(MONTH(A1827)=4,1,0)</f>
        <v>0</v>
      </c>
      <c r="N1827">
        <f>IF(MONTH(A1827)=8,1,0)</f>
        <v>0</v>
      </c>
      <c r="O1827">
        <f>IF(MONTH(A1827)=9,1,0)</f>
        <v>0</v>
      </c>
      <c r="P1827">
        <f>IF(MONTH(A1827)=10,1,0)</f>
        <v>0</v>
      </c>
      <c r="Q1827">
        <f>IF(MONTH(A1827)=12,1,0)</f>
        <v>0</v>
      </c>
      <c r="R1827">
        <f>IF(WEEKDAY(A1827)&gt;=6,1,0)</f>
        <v>1</v>
      </c>
      <c r="S1827">
        <v>0</v>
      </c>
      <c r="T1827">
        <f>IF(MONTH(A1827)=2,1,0)</f>
        <v>0</v>
      </c>
      <c r="U1827">
        <f>IF(MONTH(A1827)=3,1,0)</f>
        <v>0</v>
      </c>
      <c r="V1827">
        <f>IF(MONTH(A1827)=5,1,0)</f>
        <v>0</v>
      </c>
      <c r="W1827">
        <f>IF(MONTH(A1827)=6,1,0)</f>
        <v>0</v>
      </c>
      <c r="X1827">
        <f>IF(MONTH(A1827)=7,1,0)</f>
        <v>0</v>
      </c>
      <c r="Y1827">
        <f>IF(MONTH(A1827)=11,1,0)</f>
        <v>0</v>
      </c>
    </row>
    <row r="1828" spans="1:25">
      <c r="A1828" s="1">
        <v>42371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1827</v>
      </c>
      <c r="M1828">
        <f>IF(MONTH(A1828)=4,1,0)</f>
        <v>0</v>
      </c>
      <c r="N1828">
        <f>IF(MONTH(A1828)=8,1,0)</f>
        <v>0</v>
      </c>
      <c r="O1828">
        <f>IF(MONTH(A1828)=9,1,0)</f>
        <v>0</v>
      </c>
      <c r="P1828">
        <f>IF(MONTH(A1828)=10,1,0)</f>
        <v>0</v>
      </c>
      <c r="Q1828">
        <f>IF(MONTH(A1828)=12,1,0)</f>
        <v>0</v>
      </c>
      <c r="R1828">
        <f>IF(WEEKDAY(A1828)&gt;=6,1,0)</f>
        <v>1</v>
      </c>
      <c r="S1828">
        <v>0</v>
      </c>
      <c r="T1828">
        <f>IF(MONTH(A1828)=2,1,0)</f>
        <v>0</v>
      </c>
      <c r="U1828">
        <f>IF(MONTH(A1828)=3,1,0)</f>
        <v>0</v>
      </c>
      <c r="V1828">
        <f>IF(MONTH(A1828)=5,1,0)</f>
        <v>0</v>
      </c>
      <c r="W1828">
        <f>IF(MONTH(A1828)=6,1,0)</f>
        <v>0</v>
      </c>
      <c r="X1828">
        <f>IF(MONTH(A1828)=7,1,0)</f>
        <v>0</v>
      </c>
      <c r="Y1828">
        <f>IF(MONTH(A1828)=11,1,0)</f>
        <v>0</v>
      </c>
    </row>
    <row r="1829" spans="1:25">
      <c r="A1829" s="1">
        <v>42372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1828</v>
      </c>
      <c r="M1829">
        <f>IF(MONTH(A1829)=4,1,0)</f>
        <v>0</v>
      </c>
      <c r="N1829">
        <f>IF(MONTH(A1829)=8,1,0)</f>
        <v>0</v>
      </c>
      <c r="O1829">
        <f>IF(MONTH(A1829)=9,1,0)</f>
        <v>0</v>
      </c>
      <c r="P1829">
        <f>IF(MONTH(A1829)=10,1,0)</f>
        <v>0</v>
      </c>
      <c r="Q1829">
        <f>IF(MONTH(A1829)=12,1,0)</f>
        <v>0</v>
      </c>
      <c r="R1829">
        <f>IF(WEEKDAY(A1829)&gt;=6,1,0)</f>
        <v>0</v>
      </c>
      <c r="S1829">
        <v>0</v>
      </c>
      <c r="T1829">
        <f>IF(MONTH(A1829)=2,1,0)</f>
        <v>0</v>
      </c>
      <c r="U1829">
        <f>IF(MONTH(A1829)=3,1,0)</f>
        <v>0</v>
      </c>
      <c r="V1829">
        <f>IF(MONTH(A1829)=5,1,0)</f>
        <v>0</v>
      </c>
      <c r="W1829">
        <f>IF(MONTH(A1829)=6,1,0)</f>
        <v>0</v>
      </c>
      <c r="X1829">
        <f>IF(MONTH(A1829)=7,1,0)</f>
        <v>0</v>
      </c>
      <c r="Y1829">
        <f>IF(MONTH(A1829)=11,1,0)</f>
        <v>0</v>
      </c>
    </row>
    <row r="1830" spans="1:25">
      <c r="A1830" s="1">
        <v>42373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1829</v>
      </c>
      <c r="M1830">
        <f>IF(MONTH(A1830)=4,1,0)</f>
        <v>0</v>
      </c>
      <c r="N1830">
        <f>IF(MONTH(A1830)=8,1,0)</f>
        <v>0</v>
      </c>
      <c r="O1830">
        <f>IF(MONTH(A1830)=9,1,0)</f>
        <v>0</v>
      </c>
      <c r="P1830">
        <f>IF(MONTH(A1830)=10,1,0)</f>
        <v>0</v>
      </c>
      <c r="Q1830">
        <f>IF(MONTH(A1830)=12,1,0)</f>
        <v>0</v>
      </c>
      <c r="R1830">
        <f>IF(WEEKDAY(A1830)&gt;=6,1,0)</f>
        <v>0</v>
      </c>
      <c r="S1830">
        <v>0</v>
      </c>
      <c r="T1830">
        <f>IF(MONTH(A1830)=2,1,0)</f>
        <v>0</v>
      </c>
      <c r="U1830">
        <f>IF(MONTH(A1830)=3,1,0)</f>
        <v>0</v>
      </c>
      <c r="V1830">
        <f>IF(MONTH(A1830)=5,1,0)</f>
        <v>0</v>
      </c>
      <c r="W1830">
        <f>IF(MONTH(A1830)=6,1,0)</f>
        <v>0</v>
      </c>
      <c r="X1830">
        <f>IF(MONTH(A1830)=7,1,0)</f>
        <v>0</v>
      </c>
      <c r="Y1830">
        <f>IF(MONTH(A1830)=11,1,0)</f>
        <v>0</v>
      </c>
    </row>
    <row r="1831" spans="1:25">
      <c r="A1831" s="1">
        <v>42374</v>
      </c>
      <c r="B1831">
        <v>23</v>
      </c>
      <c r="C1831">
        <v>159</v>
      </c>
      <c r="D1831">
        <v>3657</v>
      </c>
      <c r="E1831">
        <v>2</v>
      </c>
      <c r="F1831">
        <v>105</v>
      </c>
      <c r="G1831">
        <v>210</v>
      </c>
      <c r="H1831">
        <v>25</v>
      </c>
      <c r="I1831">
        <v>154.68</v>
      </c>
      <c r="J1831">
        <v>3867</v>
      </c>
      <c r="K1831">
        <v>0</v>
      </c>
      <c r="L1831">
        <v>1830</v>
      </c>
      <c r="M1831">
        <f>IF(MONTH(A1831)=4,1,0)</f>
        <v>0</v>
      </c>
      <c r="N1831">
        <f>IF(MONTH(A1831)=8,1,0)</f>
        <v>0</v>
      </c>
      <c r="O1831">
        <f>IF(MONTH(A1831)=9,1,0)</f>
        <v>0</v>
      </c>
      <c r="P1831">
        <f>IF(MONTH(A1831)=10,1,0)</f>
        <v>0</v>
      </c>
      <c r="Q1831">
        <f>IF(MONTH(A1831)=12,1,0)</f>
        <v>0</v>
      </c>
      <c r="R1831">
        <f>IF(WEEKDAY(A1831)&gt;=6,1,0)</f>
        <v>0</v>
      </c>
      <c r="S1831">
        <v>0</v>
      </c>
      <c r="T1831">
        <f>IF(MONTH(A1831)=2,1,0)</f>
        <v>0</v>
      </c>
      <c r="U1831">
        <f>IF(MONTH(A1831)=3,1,0)</f>
        <v>0</v>
      </c>
      <c r="V1831">
        <f>IF(MONTH(A1831)=5,1,0)</f>
        <v>0</v>
      </c>
      <c r="W1831">
        <f>IF(MONTH(A1831)=6,1,0)</f>
        <v>0</v>
      </c>
      <c r="X1831">
        <f>IF(MONTH(A1831)=7,1,0)</f>
        <v>0</v>
      </c>
      <c r="Y1831">
        <f>IF(MONTH(A1831)=11,1,0)</f>
        <v>0</v>
      </c>
    </row>
    <row r="1832" spans="1:25">
      <c r="A1832" s="1">
        <v>42375</v>
      </c>
      <c r="B1832">
        <v>25</v>
      </c>
      <c r="C1832">
        <v>159</v>
      </c>
      <c r="D1832">
        <v>3975</v>
      </c>
      <c r="E1832">
        <v>5</v>
      </c>
      <c r="F1832">
        <v>105</v>
      </c>
      <c r="G1832">
        <v>525</v>
      </c>
      <c r="H1832">
        <v>30</v>
      </c>
      <c r="I1832">
        <v>150</v>
      </c>
      <c r="J1832">
        <v>4500</v>
      </c>
      <c r="K1832">
        <v>0</v>
      </c>
      <c r="L1832">
        <v>1831</v>
      </c>
      <c r="M1832">
        <f>IF(MONTH(A1832)=4,1,0)</f>
        <v>0</v>
      </c>
      <c r="N1832">
        <f>IF(MONTH(A1832)=8,1,0)</f>
        <v>0</v>
      </c>
      <c r="O1832">
        <f>IF(MONTH(A1832)=9,1,0)</f>
        <v>0</v>
      </c>
      <c r="P1832">
        <f>IF(MONTH(A1832)=10,1,0)</f>
        <v>0</v>
      </c>
      <c r="Q1832">
        <f>IF(MONTH(A1832)=12,1,0)</f>
        <v>0</v>
      </c>
      <c r="R1832">
        <f>IF(WEEKDAY(A1832)&gt;=6,1,0)</f>
        <v>0</v>
      </c>
      <c r="S1832">
        <v>3867</v>
      </c>
      <c r="T1832">
        <f>IF(MONTH(A1832)=2,1,0)</f>
        <v>0</v>
      </c>
      <c r="U1832">
        <f>IF(MONTH(A1832)=3,1,0)</f>
        <v>0</v>
      </c>
      <c r="V1832">
        <f>IF(MONTH(A1832)=5,1,0)</f>
        <v>0</v>
      </c>
      <c r="W1832">
        <f>IF(MONTH(A1832)=6,1,0)</f>
        <v>0</v>
      </c>
      <c r="X1832">
        <f>IF(MONTH(A1832)=7,1,0)</f>
        <v>0</v>
      </c>
      <c r="Y1832">
        <f>IF(MONTH(A1832)=11,1,0)</f>
        <v>0</v>
      </c>
    </row>
    <row r="1833" spans="1:25">
      <c r="A1833" s="1">
        <v>42376</v>
      </c>
      <c r="B1833">
        <v>38</v>
      </c>
      <c r="C1833">
        <v>150.57894736842104</v>
      </c>
      <c r="D1833">
        <v>5722</v>
      </c>
      <c r="E1833">
        <v>4</v>
      </c>
      <c r="F1833">
        <v>109.5</v>
      </c>
      <c r="G1833">
        <v>438</v>
      </c>
      <c r="H1833">
        <v>42</v>
      </c>
      <c r="I1833">
        <v>146.66666666666666</v>
      </c>
      <c r="J1833">
        <v>6160</v>
      </c>
      <c r="K1833">
        <v>0</v>
      </c>
      <c r="L1833">
        <v>1832</v>
      </c>
      <c r="M1833">
        <f>IF(MONTH(A1833)=4,1,0)</f>
        <v>0</v>
      </c>
      <c r="N1833">
        <f>IF(MONTH(A1833)=8,1,0)</f>
        <v>0</v>
      </c>
      <c r="O1833">
        <f>IF(MONTH(A1833)=9,1,0)</f>
        <v>0</v>
      </c>
      <c r="P1833">
        <f>IF(MONTH(A1833)=10,1,0)</f>
        <v>0</v>
      </c>
      <c r="Q1833">
        <f>IF(MONTH(A1833)=12,1,0)</f>
        <v>0</v>
      </c>
      <c r="R1833">
        <f>IF(WEEKDAY(A1833)&gt;=6,1,0)</f>
        <v>0</v>
      </c>
      <c r="S1833">
        <v>4500</v>
      </c>
      <c r="T1833">
        <f>IF(MONTH(A1833)=2,1,0)</f>
        <v>0</v>
      </c>
      <c r="U1833">
        <f>IF(MONTH(A1833)=3,1,0)</f>
        <v>0</v>
      </c>
      <c r="V1833">
        <f>IF(MONTH(A1833)=5,1,0)</f>
        <v>0</v>
      </c>
      <c r="W1833">
        <f>IF(MONTH(A1833)=6,1,0)</f>
        <v>0</v>
      </c>
      <c r="X1833">
        <f>IF(MONTH(A1833)=7,1,0)</f>
        <v>0</v>
      </c>
      <c r="Y1833">
        <f>IF(MONTH(A1833)=11,1,0)</f>
        <v>0</v>
      </c>
    </row>
    <row r="1834" spans="1:25">
      <c r="A1834" s="1">
        <v>42377</v>
      </c>
      <c r="B1834">
        <v>40</v>
      </c>
      <c r="C1834">
        <v>124.125</v>
      </c>
      <c r="D1834">
        <v>4965</v>
      </c>
      <c r="E1834">
        <v>8</v>
      </c>
      <c r="F1834">
        <v>109.7625</v>
      </c>
      <c r="G1834">
        <v>878.1</v>
      </c>
      <c r="H1834">
        <v>48</v>
      </c>
      <c r="I1834">
        <v>121.73125</v>
      </c>
      <c r="J1834">
        <v>5843.1</v>
      </c>
      <c r="K1834">
        <v>0</v>
      </c>
      <c r="L1834">
        <v>1833</v>
      </c>
      <c r="M1834">
        <f>IF(MONTH(A1834)=4,1,0)</f>
        <v>0</v>
      </c>
      <c r="N1834">
        <f>IF(MONTH(A1834)=8,1,0)</f>
        <v>0</v>
      </c>
      <c r="O1834">
        <f>IF(MONTH(A1834)=9,1,0)</f>
        <v>0</v>
      </c>
      <c r="P1834">
        <f>IF(MONTH(A1834)=10,1,0)</f>
        <v>0</v>
      </c>
      <c r="Q1834">
        <f>IF(MONTH(A1834)=12,1,0)</f>
        <v>0</v>
      </c>
      <c r="R1834">
        <f>IF(WEEKDAY(A1834)&gt;=6,1,0)</f>
        <v>1</v>
      </c>
      <c r="S1834">
        <v>6160</v>
      </c>
      <c r="T1834">
        <f>IF(MONTH(A1834)=2,1,0)</f>
        <v>0</v>
      </c>
      <c r="U1834">
        <f>IF(MONTH(A1834)=3,1,0)</f>
        <v>0</v>
      </c>
      <c r="V1834">
        <f>IF(MONTH(A1834)=5,1,0)</f>
        <v>0</v>
      </c>
      <c r="W1834">
        <f>IF(MONTH(A1834)=6,1,0)</f>
        <v>0</v>
      </c>
      <c r="X1834">
        <f>IF(MONTH(A1834)=7,1,0)</f>
        <v>0</v>
      </c>
      <c r="Y1834">
        <f>IF(MONTH(A1834)=11,1,0)</f>
        <v>0</v>
      </c>
    </row>
    <row r="1835" spans="1:25">
      <c r="A1835" s="1">
        <v>42378</v>
      </c>
      <c r="B1835">
        <v>2</v>
      </c>
      <c r="C1835">
        <v>124</v>
      </c>
      <c r="D1835">
        <v>248</v>
      </c>
      <c r="E1835">
        <v>13</v>
      </c>
      <c r="F1835">
        <v>117.33076923076922</v>
      </c>
      <c r="G1835">
        <v>1525.3</v>
      </c>
      <c r="H1835">
        <v>15</v>
      </c>
      <c r="I1835">
        <v>118.22</v>
      </c>
      <c r="J1835">
        <v>1773.3</v>
      </c>
      <c r="K1835">
        <v>0</v>
      </c>
      <c r="L1835">
        <v>1834</v>
      </c>
      <c r="M1835">
        <f>IF(MONTH(A1835)=4,1,0)</f>
        <v>0</v>
      </c>
      <c r="N1835">
        <f>IF(MONTH(A1835)=8,1,0)</f>
        <v>0</v>
      </c>
      <c r="O1835">
        <f>IF(MONTH(A1835)=9,1,0)</f>
        <v>0</v>
      </c>
      <c r="P1835">
        <f>IF(MONTH(A1835)=10,1,0)</f>
        <v>0</v>
      </c>
      <c r="Q1835">
        <f>IF(MONTH(A1835)=12,1,0)</f>
        <v>0</v>
      </c>
      <c r="R1835">
        <f>IF(WEEKDAY(A1835)&gt;=6,1,0)</f>
        <v>1</v>
      </c>
      <c r="S1835">
        <v>5843.1</v>
      </c>
      <c r="T1835">
        <f>IF(MONTH(A1835)=2,1,0)</f>
        <v>0</v>
      </c>
      <c r="U1835">
        <f>IF(MONTH(A1835)=3,1,0)</f>
        <v>0</v>
      </c>
      <c r="V1835">
        <f>IF(MONTH(A1835)=5,1,0)</f>
        <v>0</v>
      </c>
      <c r="W1835">
        <f>IF(MONTH(A1835)=6,1,0)</f>
        <v>0</v>
      </c>
      <c r="X1835">
        <f>IF(MONTH(A1835)=7,1,0)</f>
        <v>0</v>
      </c>
      <c r="Y1835">
        <f>IF(MONTH(A1835)=11,1,0)</f>
        <v>0</v>
      </c>
    </row>
    <row r="1836" spans="1:25">
      <c r="A1836" s="1">
        <v>42379</v>
      </c>
      <c r="B1836">
        <v>43</v>
      </c>
      <c r="C1836">
        <v>148.53488372093022</v>
      </c>
      <c r="D1836">
        <v>6387</v>
      </c>
      <c r="E1836">
        <v>4</v>
      </c>
      <c r="F1836">
        <v>103.5</v>
      </c>
      <c r="G1836">
        <v>414</v>
      </c>
      <c r="H1836">
        <v>47</v>
      </c>
      <c r="I1836">
        <v>144.70212765957447</v>
      </c>
      <c r="J1836">
        <v>6801</v>
      </c>
      <c r="K1836">
        <v>0</v>
      </c>
      <c r="L1836">
        <v>1835</v>
      </c>
      <c r="M1836">
        <f>IF(MONTH(A1836)=4,1,0)</f>
        <v>0</v>
      </c>
      <c r="N1836">
        <f>IF(MONTH(A1836)=8,1,0)</f>
        <v>0</v>
      </c>
      <c r="O1836">
        <f>IF(MONTH(A1836)=9,1,0)</f>
        <v>0</v>
      </c>
      <c r="P1836">
        <f>IF(MONTH(A1836)=10,1,0)</f>
        <v>0</v>
      </c>
      <c r="Q1836">
        <f>IF(MONTH(A1836)=12,1,0)</f>
        <v>0</v>
      </c>
      <c r="R1836">
        <f>IF(WEEKDAY(A1836)&gt;=6,1,0)</f>
        <v>0</v>
      </c>
      <c r="S1836">
        <v>1773.3</v>
      </c>
      <c r="T1836">
        <f>IF(MONTH(A1836)=2,1,0)</f>
        <v>0</v>
      </c>
      <c r="U1836">
        <f>IF(MONTH(A1836)=3,1,0)</f>
        <v>0</v>
      </c>
      <c r="V1836">
        <f>IF(MONTH(A1836)=5,1,0)</f>
        <v>0</v>
      </c>
      <c r="W1836">
        <f>IF(MONTH(A1836)=6,1,0)</f>
        <v>0</v>
      </c>
      <c r="X1836">
        <f>IF(MONTH(A1836)=7,1,0)</f>
        <v>0</v>
      </c>
      <c r="Y1836">
        <f>IF(MONTH(A1836)=11,1,0)</f>
        <v>0</v>
      </c>
    </row>
    <row r="1837" spans="1:25">
      <c r="A1837" s="1">
        <v>42380</v>
      </c>
      <c r="B1837">
        <v>53</v>
      </c>
      <c r="C1837">
        <v>148.43396226415095</v>
      </c>
      <c r="D1837">
        <v>7867</v>
      </c>
      <c r="E1837">
        <v>5</v>
      </c>
      <c r="F1837">
        <v>108.6</v>
      </c>
      <c r="G1837">
        <v>543</v>
      </c>
      <c r="H1837">
        <v>58</v>
      </c>
      <c r="I1837">
        <v>145</v>
      </c>
      <c r="J1837">
        <v>8410</v>
      </c>
      <c r="K1837">
        <v>0</v>
      </c>
      <c r="L1837">
        <v>1836</v>
      </c>
      <c r="M1837">
        <f>IF(MONTH(A1837)=4,1,0)</f>
        <v>0</v>
      </c>
      <c r="N1837">
        <f>IF(MONTH(A1837)=8,1,0)</f>
        <v>0</v>
      </c>
      <c r="O1837">
        <f>IF(MONTH(A1837)=9,1,0)</f>
        <v>0</v>
      </c>
      <c r="P1837">
        <f>IF(MONTH(A1837)=10,1,0)</f>
        <v>0</v>
      </c>
      <c r="Q1837">
        <f>IF(MONTH(A1837)=12,1,0)</f>
        <v>0</v>
      </c>
      <c r="R1837">
        <f>IF(WEEKDAY(A1837)&gt;=6,1,0)</f>
        <v>0</v>
      </c>
      <c r="S1837">
        <v>6801</v>
      </c>
      <c r="T1837">
        <f>IF(MONTH(A1837)=2,1,0)</f>
        <v>0</v>
      </c>
      <c r="U1837">
        <f>IF(MONTH(A1837)=3,1,0)</f>
        <v>0</v>
      </c>
      <c r="V1837">
        <f>IF(MONTH(A1837)=5,1,0)</f>
        <v>0</v>
      </c>
      <c r="W1837">
        <f>IF(MONTH(A1837)=6,1,0)</f>
        <v>0</v>
      </c>
      <c r="X1837">
        <f>IF(MONTH(A1837)=7,1,0)</f>
        <v>0</v>
      </c>
      <c r="Y1837">
        <f>IF(MONTH(A1837)=11,1,0)</f>
        <v>0</v>
      </c>
    </row>
    <row r="1838" spans="1:25">
      <c r="A1838" s="1">
        <v>42381</v>
      </c>
      <c r="B1838">
        <v>42</v>
      </c>
      <c r="C1838">
        <v>141</v>
      </c>
      <c r="D1838">
        <v>5922</v>
      </c>
      <c r="E1838">
        <v>6</v>
      </c>
      <c r="F1838">
        <v>113.66666666666667</v>
      </c>
      <c r="G1838">
        <v>682</v>
      </c>
      <c r="H1838">
        <v>48</v>
      </c>
      <c r="I1838">
        <v>137.58333333333334</v>
      </c>
      <c r="J1838">
        <v>6604</v>
      </c>
      <c r="K1838">
        <v>0</v>
      </c>
      <c r="L1838">
        <v>1837</v>
      </c>
      <c r="M1838">
        <f>IF(MONTH(A1838)=4,1,0)</f>
        <v>0</v>
      </c>
      <c r="N1838">
        <f>IF(MONTH(A1838)=8,1,0)</f>
        <v>0</v>
      </c>
      <c r="O1838">
        <f>IF(MONTH(A1838)=9,1,0)</f>
        <v>0</v>
      </c>
      <c r="P1838">
        <f>IF(MONTH(A1838)=10,1,0)</f>
        <v>0</v>
      </c>
      <c r="Q1838">
        <f>IF(MONTH(A1838)=12,1,0)</f>
        <v>0</v>
      </c>
      <c r="R1838">
        <f>IF(WEEKDAY(A1838)&gt;=6,1,0)</f>
        <v>0</v>
      </c>
      <c r="S1838">
        <v>8410</v>
      </c>
      <c r="T1838">
        <f>IF(MONTH(A1838)=2,1,0)</f>
        <v>0</v>
      </c>
      <c r="U1838">
        <f>IF(MONTH(A1838)=3,1,0)</f>
        <v>0</v>
      </c>
      <c r="V1838">
        <f>IF(MONTH(A1838)=5,1,0)</f>
        <v>0</v>
      </c>
      <c r="W1838">
        <f>IF(MONTH(A1838)=6,1,0)</f>
        <v>0</v>
      </c>
      <c r="X1838">
        <f>IF(MONTH(A1838)=7,1,0)</f>
        <v>0</v>
      </c>
      <c r="Y1838">
        <f>IF(MONTH(A1838)=11,1,0)</f>
        <v>0</v>
      </c>
    </row>
    <row r="1839" spans="1:25">
      <c r="A1839" s="1">
        <v>42382</v>
      </c>
      <c r="B1839">
        <v>38</v>
      </c>
      <c r="C1839">
        <v>139.73684210526315</v>
      </c>
      <c r="D1839">
        <v>5310</v>
      </c>
      <c r="E1839">
        <v>9</v>
      </c>
      <c r="F1839">
        <v>113.36666666666667</v>
      </c>
      <c r="G1839">
        <v>1020.3000000000001</v>
      </c>
      <c r="H1839">
        <v>47</v>
      </c>
      <c r="I1839">
        <v>134.6872340425532</v>
      </c>
      <c r="J1839">
        <v>6330.3</v>
      </c>
      <c r="K1839">
        <v>0</v>
      </c>
      <c r="L1839">
        <v>1838</v>
      </c>
      <c r="M1839">
        <f>IF(MONTH(A1839)=4,1,0)</f>
        <v>0</v>
      </c>
      <c r="N1839">
        <f>IF(MONTH(A1839)=8,1,0)</f>
        <v>0</v>
      </c>
      <c r="O1839">
        <f>IF(MONTH(A1839)=9,1,0)</f>
        <v>0</v>
      </c>
      <c r="P1839">
        <f>IF(MONTH(A1839)=10,1,0)</f>
        <v>0</v>
      </c>
      <c r="Q1839">
        <f>IF(MONTH(A1839)=12,1,0)</f>
        <v>0</v>
      </c>
      <c r="R1839">
        <f>IF(WEEKDAY(A1839)&gt;=6,1,0)</f>
        <v>0</v>
      </c>
      <c r="S1839">
        <v>6604</v>
      </c>
      <c r="T1839">
        <f>IF(MONTH(A1839)=2,1,0)</f>
        <v>0</v>
      </c>
      <c r="U1839">
        <f>IF(MONTH(A1839)=3,1,0)</f>
        <v>0</v>
      </c>
      <c r="V1839">
        <f>IF(MONTH(A1839)=5,1,0)</f>
        <v>0</v>
      </c>
      <c r="W1839">
        <f>IF(MONTH(A1839)=6,1,0)</f>
        <v>0</v>
      </c>
      <c r="X1839">
        <f>IF(MONTH(A1839)=7,1,0)</f>
        <v>0</v>
      </c>
      <c r="Y1839">
        <f>IF(MONTH(A1839)=11,1,0)</f>
        <v>0</v>
      </c>
    </row>
    <row r="1840" spans="1:25">
      <c r="A1840" s="1">
        <v>42383</v>
      </c>
      <c r="B1840">
        <v>43</v>
      </c>
      <c r="C1840">
        <v>152.02325581395348</v>
      </c>
      <c r="D1840">
        <v>6537</v>
      </c>
      <c r="E1840">
        <v>5</v>
      </c>
      <c r="F1840">
        <v>108.6</v>
      </c>
      <c r="G1840">
        <v>543</v>
      </c>
      <c r="H1840">
        <v>48</v>
      </c>
      <c r="I1840">
        <v>147.5</v>
      </c>
      <c r="J1840">
        <v>7080</v>
      </c>
      <c r="K1840">
        <v>0</v>
      </c>
      <c r="L1840">
        <v>1839</v>
      </c>
      <c r="M1840">
        <f>IF(MONTH(A1840)=4,1,0)</f>
        <v>0</v>
      </c>
      <c r="N1840">
        <f>IF(MONTH(A1840)=8,1,0)</f>
        <v>0</v>
      </c>
      <c r="O1840">
        <f>IF(MONTH(A1840)=9,1,0)</f>
        <v>0</v>
      </c>
      <c r="P1840">
        <f>IF(MONTH(A1840)=10,1,0)</f>
        <v>0</v>
      </c>
      <c r="Q1840">
        <f>IF(MONTH(A1840)=12,1,0)</f>
        <v>0</v>
      </c>
      <c r="R1840">
        <f>IF(WEEKDAY(A1840)&gt;=6,1,0)</f>
        <v>0</v>
      </c>
      <c r="S1840">
        <v>6330.3</v>
      </c>
      <c r="T1840">
        <f>IF(MONTH(A1840)=2,1,0)</f>
        <v>0</v>
      </c>
      <c r="U1840">
        <f>IF(MONTH(A1840)=3,1,0)</f>
        <v>0</v>
      </c>
      <c r="V1840">
        <f>IF(MONTH(A1840)=5,1,0)</f>
        <v>0</v>
      </c>
      <c r="W1840">
        <f>IF(MONTH(A1840)=6,1,0)</f>
        <v>0</v>
      </c>
      <c r="X1840">
        <f>IF(MONTH(A1840)=7,1,0)</f>
        <v>0</v>
      </c>
      <c r="Y1840">
        <f>IF(MONTH(A1840)=11,1,0)</f>
        <v>0</v>
      </c>
    </row>
    <row r="1841" spans="1:25">
      <c r="A1841" s="1">
        <v>42384</v>
      </c>
      <c r="B1841">
        <v>47</v>
      </c>
      <c r="C1841">
        <v>151.34042553191489</v>
      </c>
      <c r="D1841">
        <v>7113</v>
      </c>
      <c r="E1841">
        <v>6</v>
      </c>
      <c r="F1841">
        <v>121.66666666666667</v>
      </c>
      <c r="G1841">
        <v>730</v>
      </c>
      <c r="H1841">
        <v>53</v>
      </c>
      <c r="I1841">
        <v>147.98113207547169</v>
      </c>
      <c r="J1841">
        <v>7843</v>
      </c>
      <c r="K1841">
        <v>0</v>
      </c>
      <c r="L1841">
        <v>1840</v>
      </c>
      <c r="M1841">
        <f>IF(MONTH(A1841)=4,1,0)</f>
        <v>0</v>
      </c>
      <c r="N1841">
        <f>IF(MONTH(A1841)=8,1,0)</f>
        <v>0</v>
      </c>
      <c r="O1841">
        <f>IF(MONTH(A1841)=9,1,0)</f>
        <v>0</v>
      </c>
      <c r="P1841">
        <f>IF(MONTH(A1841)=10,1,0)</f>
        <v>0</v>
      </c>
      <c r="Q1841">
        <f>IF(MONTH(A1841)=12,1,0)</f>
        <v>0</v>
      </c>
      <c r="R1841">
        <f>IF(WEEKDAY(A1841)&gt;=6,1,0)</f>
        <v>1</v>
      </c>
      <c r="S1841">
        <v>7080</v>
      </c>
      <c r="T1841">
        <f>IF(MONTH(A1841)=2,1,0)</f>
        <v>0</v>
      </c>
      <c r="U1841">
        <f>IF(MONTH(A1841)=3,1,0)</f>
        <v>0</v>
      </c>
      <c r="V1841">
        <f>IF(MONTH(A1841)=5,1,0)</f>
        <v>0</v>
      </c>
      <c r="W1841">
        <f>IF(MONTH(A1841)=6,1,0)</f>
        <v>0</v>
      </c>
      <c r="X1841">
        <f>IF(MONTH(A1841)=7,1,0)</f>
        <v>0</v>
      </c>
      <c r="Y1841">
        <f>IF(MONTH(A1841)=11,1,0)</f>
        <v>0</v>
      </c>
    </row>
    <row r="1842" spans="1:25">
      <c r="A1842" s="1">
        <v>42385</v>
      </c>
      <c r="B1842">
        <v>43</v>
      </c>
      <c r="C1842">
        <v>139.34883720930233</v>
      </c>
      <c r="D1842">
        <v>5992</v>
      </c>
      <c r="E1842">
        <v>22</v>
      </c>
      <c r="F1842">
        <v>125.2</v>
      </c>
      <c r="G1842">
        <v>2754.4</v>
      </c>
      <c r="H1842">
        <v>65</v>
      </c>
      <c r="I1842">
        <v>134.56</v>
      </c>
      <c r="J1842">
        <v>8746.4</v>
      </c>
      <c r="K1842">
        <v>0</v>
      </c>
      <c r="L1842">
        <v>1841</v>
      </c>
      <c r="M1842">
        <f>IF(MONTH(A1842)=4,1,0)</f>
        <v>0</v>
      </c>
      <c r="N1842">
        <f>IF(MONTH(A1842)=8,1,0)</f>
        <v>0</v>
      </c>
      <c r="O1842">
        <f>IF(MONTH(A1842)=9,1,0)</f>
        <v>0</v>
      </c>
      <c r="P1842">
        <f>IF(MONTH(A1842)=10,1,0)</f>
        <v>0</v>
      </c>
      <c r="Q1842">
        <f>IF(MONTH(A1842)=12,1,0)</f>
        <v>0</v>
      </c>
      <c r="R1842">
        <f>IF(WEEKDAY(A1842)&gt;=6,1,0)</f>
        <v>1</v>
      </c>
      <c r="S1842">
        <v>7843</v>
      </c>
      <c r="T1842">
        <f>IF(MONTH(A1842)=2,1,0)</f>
        <v>0</v>
      </c>
      <c r="U1842">
        <f>IF(MONTH(A1842)=3,1,0)</f>
        <v>0</v>
      </c>
      <c r="V1842">
        <f>IF(MONTH(A1842)=5,1,0)</f>
        <v>0</v>
      </c>
      <c r="W1842">
        <f>IF(MONTH(A1842)=6,1,0)</f>
        <v>0</v>
      </c>
      <c r="X1842">
        <f>IF(MONTH(A1842)=7,1,0)</f>
        <v>0</v>
      </c>
      <c r="Y1842">
        <f>IF(MONTH(A1842)=11,1,0)</f>
        <v>0</v>
      </c>
    </row>
    <row r="1843" spans="1:25">
      <c r="A1843" s="1">
        <v>42386</v>
      </c>
      <c r="B1843">
        <v>29</v>
      </c>
      <c r="C1843">
        <v>149</v>
      </c>
      <c r="D1843">
        <v>4321</v>
      </c>
      <c r="E1843">
        <v>9</v>
      </c>
      <c r="F1843">
        <v>123.66666666666667</v>
      </c>
      <c r="G1843">
        <v>1113</v>
      </c>
      <c r="H1843">
        <v>38</v>
      </c>
      <c r="I1843">
        <v>143</v>
      </c>
      <c r="J1843">
        <v>5434</v>
      </c>
      <c r="K1843">
        <v>0</v>
      </c>
      <c r="L1843">
        <v>1842</v>
      </c>
      <c r="M1843">
        <f>IF(MONTH(A1843)=4,1,0)</f>
        <v>0</v>
      </c>
      <c r="N1843">
        <f>IF(MONTH(A1843)=8,1,0)</f>
        <v>0</v>
      </c>
      <c r="O1843">
        <f>IF(MONTH(A1843)=9,1,0)</f>
        <v>0</v>
      </c>
      <c r="P1843">
        <f>IF(MONTH(A1843)=10,1,0)</f>
        <v>0</v>
      </c>
      <c r="Q1843">
        <f>IF(MONTH(A1843)=12,1,0)</f>
        <v>0</v>
      </c>
      <c r="R1843">
        <f>IF(WEEKDAY(A1843)&gt;=6,1,0)</f>
        <v>0</v>
      </c>
      <c r="S1843">
        <v>8746.4</v>
      </c>
      <c r="T1843">
        <f>IF(MONTH(A1843)=2,1,0)</f>
        <v>0</v>
      </c>
      <c r="U1843">
        <f>IF(MONTH(A1843)=3,1,0)</f>
        <v>0</v>
      </c>
      <c r="V1843">
        <f>IF(MONTH(A1843)=5,1,0)</f>
        <v>0</v>
      </c>
      <c r="W1843">
        <f>IF(MONTH(A1843)=6,1,0)</f>
        <v>0</v>
      </c>
      <c r="X1843">
        <f>IF(MONTH(A1843)=7,1,0)</f>
        <v>0</v>
      </c>
      <c r="Y1843">
        <f>IF(MONTH(A1843)=11,1,0)</f>
        <v>0</v>
      </c>
    </row>
    <row r="1844" spans="1:25">
      <c r="A1844" s="1">
        <v>42387</v>
      </c>
      <c r="B1844">
        <v>29</v>
      </c>
      <c r="C1844">
        <v>149</v>
      </c>
      <c r="D1844">
        <v>4321</v>
      </c>
      <c r="E1844">
        <v>2</v>
      </c>
      <c r="F1844">
        <v>102</v>
      </c>
      <c r="G1844">
        <v>204</v>
      </c>
      <c r="H1844">
        <v>31</v>
      </c>
      <c r="I1844">
        <v>145.96774193548387</v>
      </c>
      <c r="J1844">
        <v>4525</v>
      </c>
      <c r="K1844">
        <v>0</v>
      </c>
      <c r="L1844">
        <v>1843</v>
      </c>
      <c r="M1844">
        <f>IF(MONTH(A1844)=4,1,0)</f>
        <v>0</v>
      </c>
      <c r="N1844">
        <f>IF(MONTH(A1844)=8,1,0)</f>
        <v>0</v>
      </c>
      <c r="O1844">
        <f>IF(MONTH(A1844)=9,1,0)</f>
        <v>0</v>
      </c>
      <c r="P1844">
        <f>IF(MONTH(A1844)=10,1,0)</f>
        <v>0</v>
      </c>
      <c r="Q1844">
        <f>IF(MONTH(A1844)=12,1,0)</f>
        <v>0</v>
      </c>
      <c r="R1844">
        <f>IF(WEEKDAY(A1844)&gt;=6,1,0)</f>
        <v>0</v>
      </c>
      <c r="S1844">
        <v>5434</v>
      </c>
      <c r="T1844">
        <f>IF(MONTH(A1844)=2,1,0)</f>
        <v>0</v>
      </c>
      <c r="U1844">
        <f>IF(MONTH(A1844)=3,1,0)</f>
        <v>0</v>
      </c>
      <c r="V1844">
        <f>IF(MONTH(A1844)=5,1,0)</f>
        <v>0</v>
      </c>
      <c r="W1844">
        <f>IF(MONTH(A1844)=6,1,0)</f>
        <v>0</v>
      </c>
      <c r="X1844">
        <f>IF(MONTH(A1844)=7,1,0)</f>
        <v>0</v>
      </c>
      <c r="Y1844">
        <f>IF(MONTH(A1844)=11,1,0)</f>
        <v>0</v>
      </c>
    </row>
    <row r="1845" spans="1:25">
      <c r="A1845" s="1">
        <v>42388</v>
      </c>
      <c r="B1845">
        <v>38</v>
      </c>
      <c r="C1845">
        <v>144.13157894736841</v>
      </c>
      <c r="D1845">
        <v>5477</v>
      </c>
      <c r="E1845">
        <v>1</v>
      </c>
      <c r="F1845">
        <v>99</v>
      </c>
      <c r="G1845">
        <v>99</v>
      </c>
      <c r="H1845">
        <v>39</v>
      </c>
      <c r="I1845">
        <v>142.97435897435898</v>
      </c>
      <c r="J1845">
        <v>5576</v>
      </c>
      <c r="K1845">
        <v>0</v>
      </c>
      <c r="L1845">
        <v>1844</v>
      </c>
      <c r="M1845">
        <f>IF(MONTH(A1845)=4,1,0)</f>
        <v>0</v>
      </c>
      <c r="N1845">
        <f>IF(MONTH(A1845)=8,1,0)</f>
        <v>0</v>
      </c>
      <c r="O1845">
        <f>IF(MONTH(A1845)=9,1,0)</f>
        <v>0</v>
      </c>
      <c r="P1845">
        <f>IF(MONTH(A1845)=10,1,0)</f>
        <v>0</v>
      </c>
      <c r="Q1845">
        <f>IF(MONTH(A1845)=12,1,0)</f>
        <v>0</v>
      </c>
      <c r="R1845">
        <f>IF(WEEKDAY(A1845)&gt;=6,1,0)</f>
        <v>0</v>
      </c>
      <c r="S1845">
        <v>4525</v>
      </c>
      <c r="T1845">
        <f>IF(MONTH(A1845)=2,1,0)</f>
        <v>0</v>
      </c>
      <c r="U1845">
        <f>IF(MONTH(A1845)=3,1,0)</f>
        <v>0</v>
      </c>
      <c r="V1845">
        <f>IF(MONTH(A1845)=5,1,0)</f>
        <v>0</v>
      </c>
      <c r="W1845">
        <f>IF(MONTH(A1845)=6,1,0)</f>
        <v>0</v>
      </c>
      <c r="X1845">
        <f>IF(MONTH(A1845)=7,1,0)</f>
        <v>0</v>
      </c>
      <c r="Y1845">
        <f>IF(MONTH(A1845)=11,1,0)</f>
        <v>0</v>
      </c>
    </row>
    <row r="1846" spans="1:25">
      <c r="A1846" s="1">
        <v>42389</v>
      </c>
      <c r="B1846">
        <v>32</v>
      </c>
      <c r="C1846">
        <v>146.96875</v>
      </c>
      <c r="D1846">
        <v>4703</v>
      </c>
      <c r="E1846">
        <v>4</v>
      </c>
      <c r="F1846">
        <v>106.27500000000001</v>
      </c>
      <c r="G1846">
        <v>425.1</v>
      </c>
      <c r="H1846">
        <v>36</v>
      </c>
      <c r="I1846">
        <v>142.44722222222222</v>
      </c>
      <c r="J1846">
        <v>5128.1000000000004</v>
      </c>
      <c r="K1846">
        <v>0</v>
      </c>
      <c r="L1846">
        <v>1845</v>
      </c>
      <c r="M1846">
        <f>IF(MONTH(A1846)=4,1,0)</f>
        <v>0</v>
      </c>
      <c r="N1846">
        <f>IF(MONTH(A1846)=8,1,0)</f>
        <v>0</v>
      </c>
      <c r="O1846">
        <f>IF(MONTH(A1846)=9,1,0)</f>
        <v>0</v>
      </c>
      <c r="P1846">
        <f>IF(MONTH(A1846)=10,1,0)</f>
        <v>0</v>
      </c>
      <c r="Q1846">
        <f>IF(MONTH(A1846)=12,1,0)</f>
        <v>0</v>
      </c>
      <c r="R1846">
        <f>IF(WEEKDAY(A1846)&gt;=6,1,0)</f>
        <v>0</v>
      </c>
      <c r="S1846">
        <v>5576</v>
      </c>
      <c r="T1846">
        <f>IF(MONTH(A1846)=2,1,0)</f>
        <v>0</v>
      </c>
      <c r="U1846">
        <f>IF(MONTH(A1846)=3,1,0)</f>
        <v>0</v>
      </c>
      <c r="V1846">
        <f>IF(MONTH(A1846)=5,1,0)</f>
        <v>0</v>
      </c>
      <c r="W1846">
        <f>IF(MONTH(A1846)=6,1,0)</f>
        <v>0</v>
      </c>
      <c r="X1846">
        <f>IF(MONTH(A1846)=7,1,0)</f>
        <v>0</v>
      </c>
      <c r="Y1846">
        <f>IF(MONTH(A1846)=11,1,0)</f>
        <v>0</v>
      </c>
    </row>
    <row r="1847" spans="1:25">
      <c r="A1847" s="1">
        <v>42390</v>
      </c>
      <c r="B1847">
        <v>17</v>
      </c>
      <c r="C1847">
        <v>128.11764705882354</v>
      </c>
      <c r="D1847">
        <v>2178</v>
      </c>
      <c r="E1847">
        <v>4</v>
      </c>
      <c r="F1847">
        <v>121.5</v>
      </c>
      <c r="G1847">
        <v>486</v>
      </c>
      <c r="H1847">
        <v>21</v>
      </c>
      <c r="I1847">
        <v>126.85714285714286</v>
      </c>
      <c r="J1847">
        <v>2664</v>
      </c>
      <c r="K1847">
        <v>0</v>
      </c>
      <c r="L1847">
        <v>1846</v>
      </c>
      <c r="M1847">
        <f>IF(MONTH(A1847)=4,1,0)</f>
        <v>0</v>
      </c>
      <c r="N1847">
        <f>IF(MONTH(A1847)=8,1,0)</f>
        <v>0</v>
      </c>
      <c r="O1847">
        <f>IF(MONTH(A1847)=9,1,0)</f>
        <v>0</v>
      </c>
      <c r="P1847">
        <f>IF(MONTH(A1847)=10,1,0)</f>
        <v>0</v>
      </c>
      <c r="Q1847">
        <f>IF(MONTH(A1847)=12,1,0)</f>
        <v>0</v>
      </c>
      <c r="R1847">
        <f>IF(WEEKDAY(A1847)&gt;=6,1,0)</f>
        <v>0</v>
      </c>
      <c r="S1847">
        <v>5128.1000000000004</v>
      </c>
      <c r="T1847">
        <f>IF(MONTH(A1847)=2,1,0)</f>
        <v>0</v>
      </c>
      <c r="U1847">
        <f>IF(MONTH(A1847)=3,1,0)</f>
        <v>0</v>
      </c>
      <c r="V1847">
        <f>IF(MONTH(A1847)=5,1,0)</f>
        <v>0</v>
      </c>
      <c r="W1847">
        <f>IF(MONTH(A1847)=6,1,0)</f>
        <v>0</v>
      </c>
      <c r="X1847">
        <f>IF(MONTH(A1847)=7,1,0)</f>
        <v>0</v>
      </c>
      <c r="Y1847">
        <f>IF(MONTH(A1847)=11,1,0)</f>
        <v>0</v>
      </c>
    </row>
    <row r="1848" spans="1:25">
      <c r="A1848" s="1">
        <v>42391</v>
      </c>
      <c r="B1848">
        <v>28</v>
      </c>
      <c r="C1848">
        <v>124.35714285714286</v>
      </c>
      <c r="D1848">
        <v>3482</v>
      </c>
      <c r="E1848">
        <v>13</v>
      </c>
      <c r="F1848">
        <v>122.72307692307693</v>
      </c>
      <c r="G1848">
        <v>1595.4</v>
      </c>
      <c r="H1848">
        <v>41</v>
      </c>
      <c r="I1848">
        <v>123.83902439024389</v>
      </c>
      <c r="J1848">
        <v>5077.3999999999996</v>
      </c>
      <c r="K1848">
        <v>0</v>
      </c>
      <c r="L1848">
        <v>1847</v>
      </c>
      <c r="M1848">
        <f>IF(MONTH(A1848)=4,1,0)</f>
        <v>0</v>
      </c>
      <c r="N1848">
        <f>IF(MONTH(A1848)=8,1,0)</f>
        <v>0</v>
      </c>
      <c r="O1848">
        <f>IF(MONTH(A1848)=9,1,0)</f>
        <v>0</v>
      </c>
      <c r="P1848">
        <f>IF(MONTH(A1848)=10,1,0)</f>
        <v>0</v>
      </c>
      <c r="Q1848">
        <f>IF(MONTH(A1848)=12,1,0)</f>
        <v>0</v>
      </c>
      <c r="R1848">
        <f>IF(WEEKDAY(A1848)&gt;=6,1,0)</f>
        <v>1</v>
      </c>
      <c r="S1848">
        <v>2664</v>
      </c>
      <c r="T1848">
        <f>IF(MONTH(A1848)=2,1,0)</f>
        <v>0</v>
      </c>
      <c r="U1848">
        <f>IF(MONTH(A1848)=3,1,0)</f>
        <v>0</v>
      </c>
      <c r="V1848">
        <f>IF(MONTH(A1848)=5,1,0)</f>
        <v>0</v>
      </c>
      <c r="W1848">
        <f>IF(MONTH(A1848)=6,1,0)</f>
        <v>0</v>
      </c>
      <c r="X1848">
        <f>IF(MONTH(A1848)=7,1,0)</f>
        <v>0</v>
      </c>
      <c r="Y1848">
        <f>IF(MONTH(A1848)=11,1,0)</f>
        <v>0</v>
      </c>
    </row>
    <row r="1849" spans="1:25">
      <c r="A1849" s="1">
        <v>42392</v>
      </c>
      <c r="B1849">
        <v>1</v>
      </c>
      <c r="C1849">
        <v>129</v>
      </c>
      <c r="D1849">
        <v>129</v>
      </c>
      <c r="E1849">
        <v>14</v>
      </c>
      <c r="F1849">
        <v>126.46428571428571</v>
      </c>
      <c r="G1849">
        <v>1770.5</v>
      </c>
      <c r="H1849">
        <v>15</v>
      </c>
      <c r="I1849">
        <v>126.63333333333334</v>
      </c>
      <c r="J1849">
        <v>1899.5</v>
      </c>
      <c r="K1849">
        <v>0</v>
      </c>
      <c r="L1849">
        <v>1848</v>
      </c>
      <c r="M1849">
        <f>IF(MONTH(A1849)=4,1,0)</f>
        <v>0</v>
      </c>
      <c r="N1849">
        <f>IF(MONTH(A1849)=8,1,0)</f>
        <v>0</v>
      </c>
      <c r="O1849">
        <f>IF(MONTH(A1849)=9,1,0)</f>
        <v>0</v>
      </c>
      <c r="P1849">
        <f>IF(MONTH(A1849)=10,1,0)</f>
        <v>0</v>
      </c>
      <c r="Q1849">
        <f>IF(MONTH(A1849)=12,1,0)</f>
        <v>0</v>
      </c>
      <c r="R1849">
        <f>IF(WEEKDAY(A1849)&gt;=6,1,0)</f>
        <v>1</v>
      </c>
      <c r="S1849">
        <v>5077.3999999999996</v>
      </c>
      <c r="T1849">
        <f>IF(MONTH(A1849)=2,1,0)</f>
        <v>0</v>
      </c>
      <c r="U1849">
        <f>IF(MONTH(A1849)=3,1,0)</f>
        <v>0</v>
      </c>
      <c r="V1849">
        <f>IF(MONTH(A1849)=5,1,0)</f>
        <v>0</v>
      </c>
      <c r="W1849">
        <f>IF(MONTH(A1849)=6,1,0)</f>
        <v>0</v>
      </c>
      <c r="X1849">
        <f>IF(MONTH(A1849)=7,1,0)</f>
        <v>0</v>
      </c>
      <c r="Y1849">
        <f>IF(MONTH(A1849)=11,1,0)</f>
        <v>0</v>
      </c>
    </row>
    <row r="1850" spans="1:25">
      <c r="A1850" s="1">
        <v>42393</v>
      </c>
      <c r="B1850">
        <v>28</v>
      </c>
      <c r="C1850">
        <v>148.28571428571428</v>
      </c>
      <c r="D1850">
        <v>4152</v>
      </c>
      <c r="E1850">
        <v>3</v>
      </c>
      <c r="F1850">
        <v>111</v>
      </c>
      <c r="G1850">
        <v>333</v>
      </c>
      <c r="H1850">
        <v>31</v>
      </c>
      <c r="I1850">
        <v>144.67741935483872</v>
      </c>
      <c r="J1850">
        <v>4485</v>
      </c>
      <c r="K1850">
        <v>0</v>
      </c>
      <c r="L1850">
        <v>1849</v>
      </c>
      <c r="M1850">
        <f>IF(MONTH(A1850)=4,1,0)</f>
        <v>0</v>
      </c>
      <c r="N1850">
        <f>IF(MONTH(A1850)=8,1,0)</f>
        <v>0</v>
      </c>
      <c r="O1850">
        <f>IF(MONTH(A1850)=9,1,0)</f>
        <v>0</v>
      </c>
      <c r="P1850">
        <f>IF(MONTH(A1850)=10,1,0)</f>
        <v>0</v>
      </c>
      <c r="Q1850">
        <f>IF(MONTH(A1850)=12,1,0)</f>
        <v>0</v>
      </c>
      <c r="R1850">
        <f>IF(WEEKDAY(A1850)&gt;=6,1,0)</f>
        <v>0</v>
      </c>
      <c r="S1850">
        <v>1899.5</v>
      </c>
      <c r="T1850">
        <f>IF(MONTH(A1850)=2,1,0)</f>
        <v>0</v>
      </c>
      <c r="U1850">
        <f>IF(MONTH(A1850)=3,1,0)</f>
        <v>0</v>
      </c>
      <c r="V1850">
        <f>IF(MONTH(A1850)=5,1,0)</f>
        <v>0</v>
      </c>
      <c r="W1850">
        <f>IF(MONTH(A1850)=6,1,0)</f>
        <v>0</v>
      </c>
      <c r="X1850">
        <f>IF(MONTH(A1850)=7,1,0)</f>
        <v>0</v>
      </c>
      <c r="Y1850">
        <f>IF(MONTH(A1850)=11,1,0)</f>
        <v>0</v>
      </c>
    </row>
    <row r="1851" spans="1:25">
      <c r="A1851" s="1">
        <v>42394</v>
      </c>
      <c r="B1851">
        <v>37</v>
      </c>
      <c r="C1851">
        <v>141.05405405405406</v>
      </c>
      <c r="D1851">
        <v>5219</v>
      </c>
      <c r="E1851">
        <v>8</v>
      </c>
      <c r="F1851">
        <v>123.5</v>
      </c>
      <c r="G1851">
        <v>988</v>
      </c>
      <c r="H1851">
        <v>45</v>
      </c>
      <c r="I1851">
        <v>137.93333333333334</v>
      </c>
      <c r="J1851">
        <v>6207</v>
      </c>
      <c r="K1851">
        <v>0</v>
      </c>
      <c r="L1851">
        <v>1850</v>
      </c>
      <c r="M1851">
        <f>IF(MONTH(A1851)=4,1,0)</f>
        <v>0</v>
      </c>
      <c r="N1851">
        <f>IF(MONTH(A1851)=8,1,0)</f>
        <v>0</v>
      </c>
      <c r="O1851">
        <f>IF(MONTH(A1851)=9,1,0)</f>
        <v>0</v>
      </c>
      <c r="P1851">
        <f>IF(MONTH(A1851)=10,1,0)</f>
        <v>0</v>
      </c>
      <c r="Q1851">
        <f>IF(MONTH(A1851)=12,1,0)</f>
        <v>0</v>
      </c>
      <c r="R1851">
        <f>IF(WEEKDAY(A1851)&gt;=6,1,0)</f>
        <v>0</v>
      </c>
      <c r="S1851">
        <v>4485</v>
      </c>
      <c r="T1851">
        <f>IF(MONTH(A1851)=2,1,0)</f>
        <v>0</v>
      </c>
      <c r="U1851">
        <f>IF(MONTH(A1851)=3,1,0)</f>
        <v>0</v>
      </c>
      <c r="V1851">
        <f>IF(MONTH(A1851)=5,1,0)</f>
        <v>0</v>
      </c>
      <c r="W1851">
        <f>IF(MONTH(A1851)=6,1,0)</f>
        <v>0</v>
      </c>
      <c r="X1851">
        <f>IF(MONTH(A1851)=7,1,0)</f>
        <v>0</v>
      </c>
      <c r="Y1851">
        <f>IF(MONTH(A1851)=11,1,0)</f>
        <v>0</v>
      </c>
    </row>
    <row r="1852" spans="1:25">
      <c r="A1852" s="1">
        <v>42395</v>
      </c>
      <c r="B1852">
        <v>47</v>
      </c>
      <c r="C1852">
        <v>136.48936170212767</v>
      </c>
      <c r="D1852">
        <v>6415</v>
      </c>
      <c r="E1852">
        <v>14</v>
      </c>
      <c r="F1852">
        <v>116.08571428571429</v>
      </c>
      <c r="G1852">
        <v>1625.2</v>
      </c>
      <c r="H1852">
        <v>61</v>
      </c>
      <c r="I1852">
        <v>131.80655737704919</v>
      </c>
      <c r="J1852">
        <v>8040.2</v>
      </c>
      <c r="K1852">
        <v>0</v>
      </c>
      <c r="L1852">
        <v>1851</v>
      </c>
      <c r="M1852">
        <f>IF(MONTH(A1852)=4,1,0)</f>
        <v>0</v>
      </c>
      <c r="N1852">
        <f>IF(MONTH(A1852)=8,1,0)</f>
        <v>0</v>
      </c>
      <c r="O1852">
        <f>IF(MONTH(A1852)=9,1,0)</f>
        <v>0</v>
      </c>
      <c r="P1852">
        <f>IF(MONTH(A1852)=10,1,0)</f>
        <v>0</v>
      </c>
      <c r="Q1852">
        <f>IF(MONTH(A1852)=12,1,0)</f>
        <v>0</v>
      </c>
      <c r="R1852">
        <f>IF(WEEKDAY(A1852)&gt;=6,1,0)</f>
        <v>0</v>
      </c>
      <c r="S1852">
        <v>6207</v>
      </c>
      <c r="T1852">
        <f>IF(MONTH(A1852)=2,1,0)</f>
        <v>0</v>
      </c>
      <c r="U1852">
        <f>IF(MONTH(A1852)=3,1,0)</f>
        <v>0</v>
      </c>
      <c r="V1852">
        <f>IF(MONTH(A1852)=5,1,0)</f>
        <v>0</v>
      </c>
      <c r="W1852">
        <f>IF(MONTH(A1852)=6,1,0)</f>
        <v>0</v>
      </c>
      <c r="X1852">
        <f>IF(MONTH(A1852)=7,1,0)</f>
        <v>0</v>
      </c>
      <c r="Y1852">
        <f>IF(MONTH(A1852)=11,1,0)</f>
        <v>0</v>
      </c>
    </row>
    <row r="1853" spans="1:25">
      <c r="A1853" s="1">
        <v>42396</v>
      </c>
      <c r="B1853">
        <v>35</v>
      </c>
      <c r="C1853">
        <v>147.28571428571428</v>
      </c>
      <c r="D1853">
        <v>5155</v>
      </c>
      <c r="E1853">
        <v>8</v>
      </c>
      <c r="F1853">
        <v>117.5</v>
      </c>
      <c r="G1853">
        <v>940</v>
      </c>
      <c r="H1853">
        <v>43</v>
      </c>
      <c r="I1853">
        <v>141.74418604651163</v>
      </c>
      <c r="J1853">
        <v>6095</v>
      </c>
      <c r="K1853">
        <v>0</v>
      </c>
      <c r="L1853">
        <v>1852</v>
      </c>
      <c r="M1853">
        <f>IF(MONTH(A1853)=4,1,0)</f>
        <v>0</v>
      </c>
      <c r="N1853">
        <f>IF(MONTH(A1853)=8,1,0)</f>
        <v>0</v>
      </c>
      <c r="O1853">
        <f>IF(MONTH(A1853)=9,1,0)</f>
        <v>0</v>
      </c>
      <c r="P1853">
        <f>IF(MONTH(A1853)=10,1,0)</f>
        <v>0</v>
      </c>
      <c r="Q1853">
        <f>IF(MONTH(A1853)=12,1,0)</f>
        <v>0</v>
      </c>
      <c r="R1853">
        <f>IF(WEEKDAY(A1853)&gt;=6,1,0)</f>
        <v>0</v>
      </c>
      <c r="S1853">
        <v>8040.2</v>
      </c>
      <c r="T1853">
        <f>IF(MONTH(A1853)=2,1,0)</f>
        <v>0</v>
      </c>
      <c r="U1853">
        <f>IF(MONTH(A1853)=3,1,0)</f>
        <v>0</v>
      </c>
      <c r="V1853">
        <f>IF(MONTH(A1853)=5,1,0)</f>
        <v>0</v>
      </c>
      <c r="W1853">
        <f>IF(MONTH(A1853)=6,1,0)</f>
        <v>0</v>
      </c>
      <c r="X1853">
        <f>IF(MONTH(A1853)=7,1,0)</f>
        <v>0</v>
      </c>
      <c r="Y1853">
        <f>IF(MONTH(A1853)=11,1,0)</f>
        <v>0</v>
      </c>
    </row>
    <row r="1854" spans="1:25">
      <c r="A1854" s="1">
        <v>42397</v>
      </c>
      <c r="B1854">
        <v>36</v>
      </c>
      <c r="C1854">
        <v>146.22222222222223</v>
      </c>
      <c r="D1854">
        <v>5264</v>
      </c>
      <c r="E1854">
        <v>5</v>
      </c>
      <c r="F1854">
        <v>113.4</v>
      </c>
      <c r="G1854">
        <v>567</v>
      </c>
      <c r="H1854">
        <v>41</v>
      </c>
      <c r="I1854">
        <v>142.21951219512195</v>
      </c>
      <c r="J1854">
        <v>5831</v>
      </c>
      <c r="K1854">
        <v>0</v>
      </c>
      <c r="L1854">
        <v>1853</v>
      </c>
      <c r="M1854">
        <f>IF(MONTH(A1854)=4,1,0)</f>
        <v>0</v>
      </c>
      <c r="N1854">
        <f>IF(MONTH(A1854)=8,1,0)</f>
        <v>0</v>
      </c>
      <c r="O1854">
        <f>IF(MONTH(A1854)=9,1,0)</f>
        <v>0</v>
      </c>
      <c r="P1854">
        <f>IF(MONTH(A1854)=10,1,0)</f>
        <v>0</v>
      </c>
      <c r="Q1854">
        <f>IF(MONTH(A1854)=12,1,0)</f>
        <v>0</v>
      </c>
      <c r="R1854">
        <f>IF(WEEKDAY(A1854)&gt;=6,1,0)</f>
        <v>0</v>
      </c>
      <c r="S1854">
        <v>6095</v>
      </c>
      <c r="T1854">
        <f>IF(MONTH(A1854)=2,1,0)</f>
        <v>0</v>
      </c>
      <c r="U1854">
        <f>IF(MONTH(A1854)=3,1,0)</f>
        <v>0</v>
      </c>
      <c r="V1854">
        <f>IF(MONTH(A1854)=5,1,0)</f>
        <v>0</v>
      </c>
      <c r="W1854">
        <f>IF(MONTH(A1854)=6,1,0)</f>
        <v>0</v>
      </c>
      <c r="X1854">
        <f>IF(MONTH(A1854)=7,1,0)</f>
        <v>0</v>
      </c>
      <c r="Y1854">
        <f>IF(MONTH(A1854)=11,1,0)</f>
        <v>0</v>
      </c>
    </row>
    <row r="1855" spans="1:25">
      <c r="A1855" s="1">
        <v>42398</v>
      </c>
      <c r="B1855">
        <v>33</v>
      </c>
      <c r="C1855">
        <v>147.18181818181819</v>
      </c>
      <c r="D1855">
        <v>4857</v>
      </c>
      <c r="E1855">
        <v>4</v>
      </c>
      <c r="F1855">
        <v>114.52500000000001</v>
      </c>
      <c r="G1855">
        <v>458.1</v>
      </c>
      <c r="H1855">
        <v>37</v>
      </c>
      <c r="I1855">
        <v>143.65135135135137</v>
      </c>
      <c r="J1855">
        <v>5315.1</v>
      </c>
      <c r="K1855">
        <v>0</v>
      </c>
      <c r="L1855">
        <v>1854</v>
      </c>
      <c r="M1855">
        <f>IF(MONTH(A1855)=4,1,0)</f>
        <v>0</v>
      </c>
      <c r="N1855">
        <f>IF(MONTH(A1855)=8,1,0)</f>
        <v>0</v>
      </c>
      <c r="O1855">
        <f>IF(MONTH(A1855)=9,1,0)</f>
        <v>0</v>
      </c>
      <c r="P1855">
        <f>IF(MONTH(A1855)=10,1,0)</f>
        <v>0</v>
      </c>
      <c r="Q1855">
        <f>IF(MONTH(A1855)=12,1,0)</f>
        <v>0</v>
      </c>
      <c r="R1855">
        <f>IF(WEEKDAY(A1855)&gt;=6,1,0)</f>
        <v>1</v>
      </c>
      <c r="S1855">
        <v>5831</v>
      </c>
      <c r="T1855">
        <f>IF(MONTH(A1855)=2,1,0)</f>
        <v>0</v>
      </c>
      <c r="U1855">
        <f>IF(MONTH(A1855)=3,1,0)</f>
        <v>0</v>
      </c>
      <c r="V1855">
        <f>IF(MONTH(A1855)=5,1,0)</f>
        <v>0</v>
      </c>
      <c r="W1855">
        <f>IF(MONTH(A1855)=6,1,0)</f>
        <v>0</v>
      </c>
      <c r="X1855">
        <f>IF(MONTH(A1855)=7,1,0)</f>
        <v>0</v>
      </c>
      <c r="Y1855">
        <f>IF(MONTH(A1855)=11,1,0)</f>
        <v>0</v>
      </c>
    </row>
    <row r="1856" spans="1:25">
      <c r="A1856" s="1">
        <v>42399</v>
      </c>
      <c r="B1856">
        <v>31</v>
      </c>
      <c r="C1856">
        <v>148.35483870967741</v>
      </c>
      <c r="D1856">
        <v>4599</v>
      </c>
      <c r="E1856">
        <v>9</v>
      </c>
      <c r="F1856">
        <v>124.58888888888889</v>
      </c>
      <c r="G1856">
        <v>1121.3</v>
      </c>
      <c r="H1856">
        <v>40</v>
      </c>
      <c r="I1856">
        <v>143.00749999999999</v>
      </c>
      <c r="J1856">
        <v>5720.3</v>
      </c>
      <c r="K1856">
        <v>0</v>
      </c>
      <c r="L1856">
        <v>1855</v>
      </c>
      <c r="M1856">
        <f>IF(MONTH(A1856)=4,1,0)</f>
        <v>0</v>
      </c>
      <c r="N1856">
        <f>IF(MONTH(A1856)=8,1,0)</f>
        <v>0</v>
      </c>
      <c r="O1856">
        <f>IF(MONTH(A1856)=9,1,0)</f>
        <v>0</v>
      </c>
      <c r="P1856">
        <f>IF(MONTH(A1856)=10,1,0)</f>
        <v>0</v>
      </c>
      <c r="Q1856">
        <f>IF(MONTH(A1856)=12,1,0)</f>
        <v>0</v>
      </c>
      <c r="R1856">
        <f>IF(WEEKDAY(A1856)&gt;=6,1,0)</f>
        <v>1</v>
      </c>
      <c r="S1856">
        <v>5315.1</v>
      </c>
      <c r="T1856">
        <f>IF(MONTH(A1856)=2,1,0)</f>
        <v>0</v>
      </c>
      <c r="U1856">
        <f>IF(MONTH(A1856)=3,1,0)</f>
        <v>0</v>
      </c>
      <c r="V1856">
        <f>IF(MONTH(A1856)=5,1,0)</f>
        <v>0</v>
      </c>
      <c r="W1856">
        <f>IF(MONTH(A1856)=6,1,0)</f>
        <v>0</v>
      </c>
      <c r="X1856">
        <f>IF(MONTH(A1856)=7,1,0)</f>
        <v>0</v>
      </c>
      <c r="Y1856">
        <f>IF(MONTH(A1856)=11,1,0)</f>
        <v>0</v>
      </c>
    </row>
    <row r="1857" spans="1:25">
      <c r="A1857" s="1">
        <v>42400</v>
      </c>
      <c r="B1857">
        <v>40</v>
      </c>
      <c r="C1857">
        <v>144.5</v>
      </c>
      <c r="D1857">
        <v>5780</v>
      </c>
      <c r="E1857">
        <v>5</v>
      </c>
      <c r="F1857">
        <v>118.2</v>
      </c>
      <c r="G1857">
        <v>591</v>
      </c>
      <c r="H1857">
        <v>45</v>
      </c>
      <c r="I1857">
        <v>141.57777777777778</v>
      </c>
      <c r="J1857">
        <v>6371</v>
      </c>
      <c r="K1857">
        <v>0</v>
      </c>
      <c r="L1857">
        <v>1856</v>
      </c>
      <c r="M1857">
        <f>IF(MONTH(A1857)=4,1,0)</f>
        <v>0</v>
      </c>
      <c r="N1857">
        <f>IF(MONTH(A1857)=8,1,0)</f>
        <v>0</v>
      </c>
      <c r="O1857">
        <f>IF(MONTH(A1857)=9,1,0)</f>
        <v>0</v>
      </c>
      <c r="P1857">
        <f>IF(MONTH(A1857)=10,1,0)</f>
        <v>0</v>
      </c>
      <c r="Q1857">
        <f>IF(MONTH(A1857)=12,1,0)</f>
        <v>0</v>
      </c>
      <c r="R1857">
        <f>IF(WEEKDAY(A1857)&gt;=6,1,0)</f>
        <v>0</v>
      </c>
      <c r="S1857">
        <v>5720.3</v>
      </c>
      <c r="T1857">
        <f>IF(MONTH(A1857)=2,1,0)</f>
        <v>0</v>
      </c>
      <c r="U1857">
        <f>IF(MONTH(A1857)=3,1,0)</f>
        <v>0</v>
      </c>
      <c r="V1857">
        <f>IF(MONTH(A1857)=5,1,0)</f>
        <v>0</v>
      </c>
      <c r="W1857">
        <f>IF(MONTH(A1857)=6,1,0)</f>
        <v>0</v>
      </c>
      <c r="X1857">
        <f>IF(MONTH(A1857)=7,1,0)</f>
        <v>0</v>
      </c>
      <c r="Y1857">
        <f>IF(MONTH(A1857)=11,1,0)</f>
        <v>0</v>
      </c>
    </row>
    <row r="1858" spans="1:25">
      <c r="A1858" s="1">
        <v>42401</v>
      </c>
      <c r="B1858">
        <v>59</v>
      </c>
      <c r="C1858">
        <v>139.59322033898306</v>
      </c>
      <c r="D1858">
        <v>8236</v>
      </c>
      <c r="E1858">
        <v>7</v>
      </c>
      <c r="F1858">
        <v>116.01428571428572</v>
      </c>
      <c r="G1858">
        <v>812.1</v>
      </c>
      <c r="H1858">
        <v>66</v>
      </c>
      <c r="I1858">
        <v>137.09242424242424</v>
      </c>
      <c r="J1858">
        <v>9048.1</v>
      </c>
      <c r="K1858">
        <v>0</v>
      </c>
      <c r="L1858">
        <v>1857</v>
      </c>
      <c r="M1858">
        <f>IF(MONTH(A1858)=4,1,0)</f>
        <v>0</v>
      </c>
      <c r="N1858">
        <f>IF(MONTH(A1858)=8,1,0)</f>
        <v>0</v>
      </c>
      <c r="O1858">
        <f>IF(MONTH(A1858)=9,1,0)</f>
        <v>0</v>
      </c>
      <c r="P1858">
        <f>IF(MONTH(A1858)=10,1,0)</f>
        <v>0</v>
      </c>
      <c r="Q1858">
        <f>IF(MONTH(A1858)=12,1,0)</f>
        <v>0</v>
      </c>
      <c r="R1858">
        <f>IF(WEEKDAY(A1858)&gt;=6,1,0)</f>
        <v>0</v>
      </c>
      <c r="S1858">
        <v>6371</v>
      </c>
      <c r="T1858">
        <f>IF(MONTH(A1858)=2,1,0)</f>
        <v>1</v>
      </c>
      <c r="U1858">
        <f>IF(MONTH(A1858)=3,1,0)</f>
        <v>0</v>
      </c>
      <c r="V1858">
        <f>IF(MONTH(A1858)=5,1,0)</f>
        <v>0</v>
      </c>
      <c r="W1858">
        <f>IF(MONTH(A1858)=6,1,0)</f>
        <v>0</v>
      </c>
      <c r="X1858">
        <f>IF(MONTH(A1858)=7,1,0)</f>
        <v>0</v>
      </c>
      <c r="Y1858">
        <f>IF(MONTH(A1858)=11,1,0)</f>
        <v>0</v>
      </c>
    </row>
    <row r="1859" spans="1:25">
      <c r="A1859" s="1">
        <v>42402</v>
      </c>
      <c r="B1859">
        <v>66</v>
      </c>
      <c r="C1859">
        <v>138.92424242424244</v>
      </c>
      <c r="D1859">
        <v>9169</v>
      </c>
      <c r="E1859">
        <v>11</v>
      </c>
      <c r="F1859">
        <v>118.55454545454545</v>
      </c>
      <c r="G1859">
        <v>1304.0999999999999</v>
      </c>
      <c r="H1859">
        <v>77</v>
      </c>
      <c r="I1859">
        <v>136.01428571428571</v>
      </c>
      <c r="J1859">
        <v>10473.1</v>
      </c>
      <c r="K1859">
        <v>0</v>
      </c>
      <c r="L1859">
        <v>1858</v>
      </c>
      <c r="M1859">
        <f>IF(MONTH(A1859)=4,1,0)</f>
        <v>0</v>
      </c>
      <c r="N1859">
        <f>IF(MONTH(A1859)=8,1,0)</f>
        <v>0</v>
      </c>
      <c r="O1859">
        <f>IF(MONTH(A1859)=9,1,0)</f>
        <v>0</v>
      </c>
      <c r="P1859">
        <f>IF(MONTH(A1859)=10,1,0)</f>
        <v>0</v>
      </c>
      <c r="Q1859">
        <f>IF(MONTH(A1859)=12,1,0)</f>
        <v>0</v>
      </c>
      <c r="R1859">
        <f>IF(WEEKDAY(A1859)&gt;=6,1,0)</f>
        <v>0</v>
      </c>
      <c r="S1859">
        <v>9048.1</v>
      </c>
      <c r="T1859">
        <f>IF(MONTH(A1859)=2,1,0)</f>
        <v>1</v>
      </c>
      <c r="U1859">
        <f>IF(MONTH(A1859)=3,1,0)</f>
        <v>0</v>
      </c>
      <c r="V1859">
        <f>IF(MONTH(A1859)=5,1,0)</f>
        <v>0</v>
      </c>
      <c r="W1859">
        <f>IF(MONTH(A1859)=6,1,0)</f>
        <v>0</v>
      </c>
      <c r="X1859">
        <f>IF(MONTH(A1859)=7,1,0)</f>
        <v>0</v>
      </c>
      <c r="Y1859">
        <f>IF(MONTH(A1859)=11,1,0)</f>
        <v>0</v>
      </c>
    </row>
    <row r="1860" spans="1:25">
      <c r="A1860" s="1">
        <v>42403</v>
      </c>
      <c r="B1860">
        <v>71</v>
      </c>
      <c r="C1860">
        <v>138.16901408450704</v>
      </c>
      <c r="D1860">
        <v>9810</v>
      </c>
      <c r="E1860">
        <v>20</v>
      </c>
      <c r="F1860">
        <v>118.455</v>
      </c>
      <c r="G1860">
        <v>2369.1</v>
      </c>
      <c r="H1860">
        <v>91</v>
      </c>
      <c r="I1860">
        <v>133.83626373626373</v>
      </c>
      <c r="J1860">
        <v>12179.1</v>
      </c>
      <c r="K1860">
        <v>0</v>
      </c>
      <c r="L1860">
        <v>1859</v>
      </c>
      <c r="M1860">
        <f>IF(MONTH(A1860)=4,1,0)</f>
        <v>0</v>
      </c>
      <c r="N1860">
        <f>IF(MONTH(A1860)=8,1,0)</f>
        <v>0</v>
      </c>
      <c r="O1860">
        <f>IF(MONTH(A1860)=9,1,0)</f>
        <v>0</v>
      </c>
      <c r="P1860">
        <f>IF(MONTH(A1860)=10,1,0)</f>
        <v>0</v>
      </c>
      <c r="Q1860">
        <f>IF(MONTH(A1860)=12,1,0)</f>
        <v>0</v>
      </c>
      <c r="R1860">
        <f>IF(WEEKDAY(A1860)&gt;=6,1,0)</f>
        <v>0</v>
      </c>
      <c r="S1860">
        <v>10473.1</v>
      </c>
      <c r="T1860">
        <f>IF(MONTH(A1860)=2,1,0)</f>
        <v>1</v>
      </c>
      <c r="U1860">
        <f>IF(MONTH(A1860)=3,1,0)</f>
        <v>0</v>
      </c>
      <c r="V1860">
        <f>IF(MONTH(A1860)=5,1,0)</f>
        <v>0</v>
      </c>
      <c r="W1860">
        <f>IF(MONTH(A1860)=6,1,0)</f>
        <v>0</v>
      </c>
      <c r="X1860">
        <f>IF(MONTH(A1860)=7,1,0)</f>
        <v>0</v>
      </c>
      <c r="Y1860">
        <f>IF(MONTH(A1860)=11,1,0)</f>
        <v>0</v>
      </c>
    </row>
    <row r="1861" spans="1:25">
      <c r="A1861" s="1">
        <v>42404</v>
      </c>
      <c r="B1861">
        <v>70</v>
      </c>
      <c r="C1861">
        <v>135.62857142857143</v>
      </c>
      <c r="D1861">
        <v>9494</v>
      </c>
      <c r="E1861">
        <v>27</v>
      </c>
      <c r="F1861">
        <v>109.4222222222222</v>
      </c>
      <c r="G1861">
        <v>2954.3999999999996</v>
      </c>
      <c r="H1861">
        <v>97</v>
      </c>
      <c r="I1861">
        <v>128.33402061855671</v>
      </c>
      <c r="J1861">
        <v>12448.4</v>
      </c>
      <c r="K1861">
        <v>0</v>
      </c>
      <c r="L1861">
        <v>1860</v>
      </c>
      <c r="M1861">
        <f>IF(MONTH(A1861)=4,1,0)</f>
        <v>0</v>
      </c>
      <c r="N1861">
        <f>IF(MONTH(A1861)=8,1,0)</f>
        <v>0</v>
      </c>
      <c r="O1861">
        <f>IF(MONTH(A1861)=9,1,0)</f>
        <v>0</v>
      </c>
      <c r="P1861">
        <f>IF(MONTH(A1861)=10,1,0)</f>
        <v>0</v>
      </c>
      <c r="Q1861">
        <f>IF(MONTH(A1861)=12,1,0)</f>
        <v>0</v>
      </c>
      <c r="R1861">
        <f>IF(WEEKDAY(A1861)&gt;=6,1,0)</f>
        <v>0</v>
      </c>
      <c r="S1861">
        <v>12179.1</v>
      </c>
      <c r="T1861">
        <f>IF(MONTH(A1861)=2,1,0)</f>
        <v>1</v>
      </c>
      <c r="U1861">
        <f>IF(MONTH(A1861)=3,1,0)</f>
        <v>0</v>
      </c>
      <c r="V1861">
        <f>IF(MONTH(A1861)=5,1,0)</f>
        <v>0</v>
      </c>
      <c r="W1861">
        <f>IF(MONTH(A1861)=6,1,0)</f>
        <v>0</v>
      </c>
      <c r="X1861">
        <f>IF(MONTH(A1861)=7,1,0)</f>
        <v>0</v>
      </c>
      <c r="Y1861">
        <f>IF(MONTH(A1861)=11,1,0)</f>
        <v>0</v>
      </c>
    </row>
    <row r="1862" spans="1:25">
      <c r="A1862" s="1">
        <v>42405</v>
      </c>
      <c r="B1862">
        <v>42</v>
      </c>
      <c r="C1862">
        <v>123.80952380952381</v>
      </c>
      <c r="D1862">
        <v>5200</v>
      </c>
      <c r="E1862">
        <v>13</v>
      </c>
      <c r="F1862">
        <v>107.65384615384616</v>
      </c>
      <c r="G1862">
        <v>1399.5</v>
      </c>
      <c r="H1862">
        <v>55</v>
      </c>
      <c r="I1862">
        <v>119.99090909090908</v>
      </c>
      <c r="J1862">
        <v>6599.5</v>
      </c>
      <c r="K1862">
        <v>0</v>
      </c>
      <c r="L1862">
        <v>1861</v>
      </c>
      <c r="M1862">
        <f>IF(MONTH(A1862)=4,1,0)</f>
        <v>0</v>
      </c>
      <c r="N1862">
        <f>IF(MONTH(A1862)=8,1,0)</f>
        <v>0</v>
      </c>
      <c r="O1862">
        <f>IF(MONTH(A1862)=9,1,0)</f>
        <v>0</v>
      </c>
      <c r="P1862">
        <f>IF(MONTH(A1862)=10,1,0)</f>
        <v>0</v>
      </c>
      <c r="Q1862">
        <f>IF(MONTH(A1862)=12,1,0)</f>
        <v>0</v>
      </c>
      <c r="R1862">
        <f>IF(WEEKDAY(A1862)&gt;=6,1,0)</f>
        <v>1</v>
      </c>
      <c r="S1862">
        <v>12448.4</v>
      </c>
      <c r="T1862">
        <f>IF(MONTH(A1862)=2,1,0)</f>
        <v>1</v>
      </c>
      <c r="U1862">
        <f>IF(MONTH(A1862)=3,1,0)</f>
        <v>0</v>
      </c>
      <c r="V1862">
        <f>IF(MONTH(A1862)=5,1,0)</f>
        <v>0</v>
      </c>
      <c r="W1862">
        <f>IF(MONTH(A1862)=6,1,0)</f>
        <v>0</v>
      </c>
      <c r="X1862">
        <f>IF(MONTH(A1862)=7,1,0)</f>
        <v>0</v>
      </c>
      <c r="Y1862">
        <f>IF(MONTH(A1862)=11,1,0)</f>
        <v>0</v>
      </c>
    </row>
    <row r="1863" spans="1:25">
      <c r="A1863" s="1">
        <v>42406</v>
      </c>
      <c r="B1863">
        <v>3</v>
      </c>
      <c r="C1863">
        <v>140.66666666666666</v>
      </c>
      <c r="D1863">
        <v>422</v>
      </c>
      <c r="E1863">
        <v>9</v>
      </c>
      <c r="F1863">
        <v>122.80000000000001</v>
      </c>
      <c r="G1863">
        <v>1105.2</v>
      </c>
      <c r="H1863">
        <v>12</v>
      </c>
      <c r="I1863">
        <v>127.26666666666667</v>
      </c>
      <c r="J1863">
        <v>1527.2</v>
      </c>
      <c r="K1863">
        <v>0</v>
      </c>
      <c r="L1863">
        <v>1862</v>
      </c>
      <c r="M1863">
        <f>IF(MONTH(A1863)=4,1,0)</f>
        <v>0</v>
      </c>
      <c r="N1863">
        <f>IF(MONTH(A1863)=8,1,0)</f>
        <v>0</v>
      </c>
      <c r="O1863">
        <f>IF(MONTH(A1863)=9,1,0)</f>
        <v>0</v>
      </c>
      <c r="P1863">
        <f>IF(MONTH(A1863)=10,1,0)</f>
        <v>0</v>
      </c>
      <c r="Q1863">
        <f>IF(MONTH(A1863)=12,1,0)</f>
        <v>0</v>
      </c>
      <c r="R1863">
        <f>IF(WEEKDAY(A1863)&gt;=6,1,0)</f>
        <v>1</v>
      </c>
      <c r="S1863">
        <v>6599.5</v>
      </c>
      <c r="T1863">
        <f>IF(MONTH(A1863)=2,1,0)</f>
        <v>1</v>
      </c>
      <c r="U1863">
        <f>IF(MONTH(A1863)=3,1,0)</f>
        <v>0</v>
      </c>
      <c r="V1863">
        <f>IF(MONTH(A1863)=5,1,0)</f>
        <v>0</v>
      </c>
      <c r="W1863">
        <f>IF(MONTH(A1863)=6,1,0)</f>
        <v>0</v>
      </c>
      <c r="X1863">
        <f>IF(MONTH(A1863)=7,1,0)</f>
        <v>0</v>
      </c>
      <c r="Y1863">
        <f>IF(MONTH(A1863)=11,1,0)</f>
        <v>0</v>
      </c>
    </row>
    <row r="1864" spans="1:25">
      <c r="A1864" s="1">
        <v>42407</v>
      </c>
      <c r="B1864">
        <v>36</v>
      </c>
      <c r="C1864">
        <v>144.83333333333334</v>
      </c>
      <c r="D1864">
        <v>5214</v>
      </c>
      <c r="E1864">
        <v>8</v>
      </c>
      <c r="F1864">
        <v>108.6375</v>
      </c>
      <c r="G1864">
        <v>869.1</v>
      </c>
      <c r="H1864">
        <v>44</v>
      </c>
      <c r="I1864">
        <v>138.25227272727273</v>
      </c>
      <c r="J1864">
        <v>6083.1</v>
      </c>
      <c r="K1864">
        <v>0</v>
      </c>
      <c r="L1864">
        <v>1863</v>
      </c>
      <c r="M1864">
        <f>IF(MONTH(A1864)=4,1,0)</f>
        <v>0</v>
      </c>
      <c r="N1864">
        <f>IF(MONTH(A1864)=8,1,0)</f>
        <v>0</v>
      </c>
      <c r="O1864">
        <f>IF(MONTH(A1864)=9,1,0)</f>
        <v>0</v>
      </c>
      <c r="P1864">
        <f>IF(MONTH(A1864)=10,1,0)</f>
        <v>0</v>
      </c>
      <c r="Q1864">
        <f>IF(MONTH(A1864)=12,1,0)</f>
        <v>0</v>
      </c>
      <c r="R1864">
        <f>IF(WEEKDAY(A1864)&gt;=6,1,0)</f>
        <v>0</v>
      </c>
      <c r="S1864">
        <v>1527.2</v>
      </c>
      <c r="T1864">
        <f>IF(MONTH(A1864)=2,1,0)</f>
        <v>1</v>
      </c>
      <c r="U1864">
        <f>IF(MONTH(A1864)=3,1,0)</f>
        <v>0</v>
      </c>
      <c r="V1864">
        <f>IF(MONTH(A1864)=5,1,0)</f>
        <v>0</v>
      </c>
      <c r="W1864">
        <f>IF(MONTH(A1864)=6,1,0)</f>
        <v>0</v>
      </c>
      <c r="X1864">
        <f>IF(MONTH(A1864)=7,1,0)</f>
        <v>0</v>
      </c>
      <c r="Y1864">
        <f>IF(MONTH(A1864)=11,1,0)</f>
        <v>0</v>
      </c>
    </row>
    <row r="1865" spans="1:25">
      <c r="A1865" s="1">
        <v>42408</v>
      </c>
      <c r="B1865">
        <v>75</v>
      </c>
      <c r="C1865">
        <v>149.13333333333333</v>
      </c>
      <c r="D1865">
        <v>11185</v>
      </c>
      <c r="E1865">
        <v>10</v>
      </c>
      <c r="F1865">
        <v>116</v>
      </c>
      <c r="G1865">
        <v>1160</v>
      </c>
      <c r="H1865">
        <v>85</v>
      </c>
      <c r="I1865">
        <v>145.23529411764707</v>
      </c>
      <c r="J1865">
        <v>12345</v>
      </c>
      <c r="K1865">
        <v>0</v>
      </c>
      <c r="L1865">
        <v>1864</v>
      </c>
      <c r="M1865">
        <f>IF(MONTH(A1865)=4,1,0)</f>
        <v>0</v>
      </c>
      <c r="N1865">
        <f>IF(MONTH(A1865)=8,1,0)</f>
        <v>0</v>
      </c>
      <c r="O1865">
        <f>IF(MONTH(A1865)=9,1,0)</f>
        <v>0</v>
      </c>
      <c r="P1865">
        <f>IF(MONTH(A1865)=10,1,0)</f>
        <v>0</v>
      </c>
      <c r="Q1865">
        <f>IF(MONTH(A1865)=12,1,0)</f>
        <v>0</v>
      </c>
      <c r="R1865">
        <f>IF(WEEKDAY(A1865)&gt;=6,1,0)</f>
        <v>0</v>
      </c>
      <c r="S1865">
        <v>6083.1</v>
      </c>
      <c r="T1865">
        <f>IF(MONTH(A1865)=2,1,0)</f>
        <v>1</v>
      </c>
      <c r="U1865">
        <f>IF(MONTH(A1865)=3,1,0)</f>
        <v>0</v>
      </c>
      <c r="V1865">
        <f>IF(MONTH(A1865)=5,1,0)</f>
        <v>0</v>
      </c>
      <c r="W1865">
        <f>IF(MONTH(A1865)=6,1,0)</f>
        <v>0</v>
      </c>
      <c r="X1865">
        <f>IF(MONTH(A1865)=7,1,0)</f>
        <v>0</v>
      </c>
      <c r="Y1865">
        <f>IF(MONTH(A1865)=11,1,0)</f>
        <v>0</v>
      </c>
    </row>
    <row r="1866" spans="1:25">
      <c r="A1866" s="1">
        <v>42409</v>
      </c>
      <c r="B1866">
        <v>65</v>
      </c>
      <c r="C1866">
        <v>149.30769230769232</v>
      </c>
      <c r="D1866">
        <v>9705</v>
      </c>
      <c r="E1866">
        <v>13</v>
      </c>
      <c r="F1866">
        <v>114.23076923076923</v>
      </c>
      <c r="G1866">
        <v>1485</v>
      </c>
      <c r="H1866">
        <v>78</v>
      </c>
      <c r="I1866">
        <v>143.46153846153845</v>
      </c>
      <c r="J1866">
        <v>11190</v>
      </c>
      <c r="K1866">
        <v>0</v>
      </c>
      <c r="L1866">
        <v>1865</v>
      </c>
      <c r="M1866">
        <f>IF(MONTH(A1866)=4,1,0)</f>
        <v>0</v>
      </c>
      <c r="N1866">
        <f>IF(MONTH(A1866)=8,1,0)</f>
        <v>0</v>
      </c>
      <c r="O1866">
        <f>IF(MONTH(A1866)=9,1,0)</f>
        <v>0</v>
      </c>
      <c r="P1866">
        <f>IF(MONTH(A1866)=10,1,0)</f>
        <v>0</v>
      </c>
      <c r="Q1866">
        <f>IF(MONTH(A1866)=12,1,0)</f>
        <v>0</v>
      </c>
      <c r="R1866">
        <f>IF(WEEKDAY(A1866)&gt;=6,1,0)</f>
        <v>0</v>
      </c>
      <c r="S1866">
        <v>12345</v>
      </c>
      <c r="T1866">
        <f>IF(MONTH(A1866)=2,1,0)</f>
        <v>1</v>
      </c>
      <c r="U1866">
        <f>IF(MONTH(A1866)=3,1,0)</f>
        <v>0</v>
      </c>
      <c r="V1866">
        <f>IF(MONTH(A1866)=5,1,0)</f>
        <v>0</v>
      </c>
      <c r="W1866">
        <f>IF(MONTH(A1866)=6,1,0)</f>
        <v>0</v>
      </c>
      <c r="X1866">
        <f>IF(MONTH(A1866)=7,1,0)</f>
        <v>0</v>
      </c>
      <c r="Y1866">
        <f>IF(MONTH(A1866)=11,1,0)</f>
        <v>0</v>
      </c>
    </row>
    <row r="1867" spans="1:25">
      <c r="A1867" s="1">
        <v>42410</v>
      </c>
      <c r="B1867">
        <v>64</v>
      </c>
      <c r="C1867">
        <v>148.53125</v>
      </c>
      <c r="D1867">
        <v>9506</v>
      </c>
      <c r="E1867">
        <v>12</v>
      </c>
      <c r="F1867">
        <v>119.69166666666668</v>
      </c>
      <c r="G1867">
        <v>1436.3000000000002</v>
      </c>
      <c r="H1867">
        <v>76</v>
      </c>
      <c r="I1867">
        <v>143.97763157894735</v>
      </c>
      <c r="J1867">
        <v>10942.3</v>
      </c>
      <c r="K1867">
        <v>0</v>
      </c>
      <c r="L1867">
        <v>1866</v>
      </c>
      <c r="M1867">
        <f>IF(MONTH(A1867)=4,1,0)</f>
        <v>0</v>
      </c>
      <c r="N1867">
        <f>IF(MONTH(A1867)=8,1,0)</f>
        <v>0</v>
      </c>
      <c r="O1867">
        <f>IF(MONTH(A1867)=9,1,0)</f>
        <v>0</v>
      </c>
      <c r="P1867">
        <f>IF(MONTH(A1867)=10,1,0)</f>
        <v>0</v>
      </c>
      <c r="Q1867">
        <f>IF(MONTH(A1867)=12,1,0)</f>
        <v>0</v>
      </c>
      <c r="R1867">
        <f>IF(WEEKDAY(A1867)&gt;=6,1,0)</f>
        <v>0</v>
      </c>
      <c r="S1867">
        <v>11190</v>
      </c>
      <c r="T1867">
        <f>IF(MONTH(A1867)=2,1,0)</f>
        <v>1</v>
      </c>
      <c r="U1867">
        <f>IF(MONTH(A1867)=3,1,0)</f>
        <v>0</v>
      </c>
      <c r="V1867">
        <f>IF(MONTH(A1867)=5,1,0)</f>
        <v>0</v>
      </c>
      <c r="W1867">
        <f>IF(MONTH(A1867)=6,1,0)</f>
        <v>0</v>
      </c>
      <c r="X1867">
        <f>IF(MONTH(A1867)=7,1,0)</f>
        <v>0</v>
      </c>
      <c r="Y1867">
        <f>IF(MONTH(A1867)=11,1,0)</f>
        <v>0</v>
      </c>
    </row>
    <row r="1868" spans="1:25">
      <c r="A1868" s="1">
        <v>42411</v>
      </c>
      <c r="B1868">
        <v>40</v>
      </c>
      <c r="C1868">
        <v>141</v>
      </c>
      <c r="D1868">
        <v>5640</v>
      </c>
      <c r="E1868">
        <v>21</v>
      </c>
      <c r="F1868">
        <v>112.16190476190475</v>
      </c>
      <c r="G1868">
        <v>2355.3999999999996</v>
      </c>
      <c r="H1868">
        <v>61</v>
      </c>
      <c r="I1868">
        <v>131.07213114754097</v>
      </c>
      <c r="J1868">
        <v>7995.4</v>
      </c>
      <c r="K1868">
        <v>0</v>
      </c>
      <c r="L1868">
        <v>1867</v>
      </c>
      <c r="M1868">
        <f>IF(MONTH(A1868)=4,1,0)</f>
        <v>0</v>
      </c>
      <c r="N1868">
        <f>IF(MONTH(A1868)=8,1,0)</f>
        <v>0</v>
      </c>
      <c r="O1868">
        <f>IF(MONTH(A1868)=9,1,0)</f>
        <v>0</v>
      </c>
      <c r="P1868">
        <f>IF(MONTH(A1868)=10,1,0)</f>
        <v>0</v>
      </c>
      <c r="Q1868">
        <f>IF(MONTH(A1868)=12,1,0)</f>
        <v>0</v>
      </c>
      <c r="R1868">
        <f>IF(WEEKDAY(A1868)&gt;=6,1,0)</f>
        <v>0</v>
      </c>
      <c r="S1868">
        <v>10942.3</v>
      </c>
      <c r="T1868">
        <f>IF(MONTH(A1868)=2,1,0)</f>
        <v>1</v>
      </c>
      <c r="U1868">
        <f>IF(MONTH(A1868)=3,1,0)</f>
        <v>0</v>
      </c>
      <c r="V1868">
        <f>IF(MONTH(A1868)=5,1,0)</f>
        <v>0</v>
      </c>
      <c r="W1868">
        <f>IF(MONTH(A1868)=6,1,0)</f>
        <v>0</v>
      </c>
      <c r="X1868">
        <f>IF(MONTH(A1868)=7,1,0)</f>
        <v>0</v>
      </c>
      <c r="Y1868">
        <f>IF(MONTH(A1868)=11,1,0)</f>
        <v>0</v>
      </c>
    </row>
    <row r="1869" spans="1:25">
      <c r="A1869" s="1">
        <v>42412</v>
      </c>
      <c r="B1869">
        <v>15</v>
      </c>
      <c r="C1869">
        <v>128.33333333333334</v>
      </c>
      <c r="D1869">
        <v>1925</v>
      </c>
      <c r="E1869">
        <v>23</v>
      </c>
      <c r="F1869">
        <v>117.75652173913042</v>
      </c>
      <c r="G1869">
        <v>2708.3999999999996</v>
      </c>
      <c r="H1869">
        <v>38</v>
      </c>
      <c r="I1869">
        <v>121.93157894736841</v>
      </c>
      <c r="J1869">
        <v>4633.3999999999996</v>
      </c>
      <c r="K1869">
        <v>0</v>
      </c>
      <c r="L1869">
        <v>1868</v>
      </c>
      <c r="M1869">
        <f>IF(MONTH(A1869)=4,1,0)</f>
        <v>0</v>
      </c>
      <c r="N1869">
        <f>IF(MONTH(A1869)=8,1,0)</f>
        <v>0</v>
      </c>
      <c r="O1869">
        <f>IF(MONTH(A1869)=9,1,0)</f>
        <v>0</v>
      </c>
      <c r="P1869">
        <f>IF(MONTH(A1869)=10,1,0)</f>
        <v>0</v>
      </c>
      <c r="Q1869">
        <f>IF(MONTH(A1869)=12,1,0)</f>
        <v>0</v>
      </c>
      <c r="R1869">
        <f>IF(WEEKDAY(A1869)&gt;=6,1,0)</f>
        <v>1</v>
      </c>
      <c r="S1869">
        <v>7995.4</v>
      </c>
      <c r="T1869">
        <f>IF(MONTH(A1869)=2,1,0)</f>
        <v>1</v>
      </c>
      <c r="U1869">
        <f>IF(MONTH(A1869)=3,1,0)</f>
        <v>0</v>
      </c>
      <c r="V1869">
        <f>IF(MONTH(A1869)=5,1,0)</f>
        <v>0</v>
      </c>
      <c r="W1869">
        <f>IF(MONTH(A1869)=6,1,0)</f>
        <v>0</v>
      </c>
      <c r="X1869">
        <f>IF(MONTH(A1869)=7,1,0)</f>
        <v>0</v>
      </c>
      <c r="Y1869">
        <f>IF(MONTH(A1869)=11,1,0)</f>
        <v>0</v>
      </c>
    </row>
    <row r="1870" spans="1:25">
      <c r="A1870" s="1">
        <v>42413</v>
      </c>
      <c r="B1870">
        <v>0</v>
      </c>
      <c r="C1870">
        <v>0</v>
      </c>
      <c r="D1870">
        <v>0</v>
      </c>
      <c r="E1870">
        <v>38</v>
      </c>
      <c r="F1870">
        <v>124.00263157894737</v>
      </c>
      <c r="G1870">
        <v>4712.1000000000004</v>
      </c>
      <c r="H1870">
        <v>38</v>
      </c>
      <c r="I1870">
        <v>124.00263157894737</v>
      </c>
      <c r="J1870">
        <v>4712.1000000000004</v>
      </c>
      <c r="K1870">
        <v>0</v>
      </c>
      <c r="L1870">
        <v>1869</v>
      </c>
      <c r="M1870">
        <f>IF(MONTH(A1870)=4,1,0)</f>
        <v>0</v>
      </c>
      <c r="N1870">
        <f>IF(MONTH(A1870)=8,1,0)</f>
        <v>0</v>
      </c>
      <c r="O1870">
        <f>IF(MONTH(A1870)=9,1,0)</f>
        <v>0</v>
      </c>
      <c r="P1870">
        <f>IF(MONTH(A1870)=10,1,0)</f>
        <v>0</v>
      </c>
      <c r="Q1870">
        <f>IF(MONTH(A1870)=12,1,0)</f>
        <v>0</v>
      </c>
      <c r="R1870">
        <f>IF(WEEKDAY(A1870)&gt;=6,1,0)</f>
        <v>1</v>
      </c>
      <c r="S1870">
        <v>4633.3999999999996</v>
      </c>
      <c r="T1870">
        <f>IF(MONTH(A1870)=2,1,0)</f>
        <v>1</v>
      </c>
      <c r="U1870">
        <f>IF(MONTH(A1870)=3,1,0)</f>
        <v>0</v>
      </c>
      <c r="V1870">
        <f>IF(MONTH(A1870)=5,1,0)</f>
        <v>0</v>
      </c>
      <c r="W1870">
        <f>IF(MONTH(A1870)=6,1,0)</f>
        <v>0</v>
      </c>
      <c r="X1870">
        <f>IF(MONTH(A1870)=7,1,0)</f>
        <v>0</v>
      </c>
      <c r="Y1870">
        <f>IF(MONTH(A1870)=11,1,0)</f>
        <v>0</v>
      </c>
    </row>
    <row r="1871" spans="1:25">
      <c r="A1871" s="1">
        <v>42414</v>
      </c>
      <c r="B1871">
        <v>5</v>
      </c>
      <c r="C1871">
        <v>135</v>
      </c>
      <c r="D1871">
        <v>675</v>
      </c>
      <c r="E1871">
        <v>9</v>
      </c>
      <c r="F1871">
        <v>113.38888888888889</v>
      </c>
      <c r="G1871">
        <v>1020.5</v>
      </c>
      <c r="H1871">
        <v>14</v>
      </c>
      <c r="I1871">
        <v>121.10714285714286</v>
      </c>
      <c r="J1871">
        <v>1695.5</v>
      </c>
      <c r="K1871">
        <v>0</v>
      </c>
      <c r="L1871">
        <v>1870</v>
      </c>
      <c r="M1871">
        <f>IF(MONTH(A1871)=4,1,0)</f>
        <v>0</v>
      </c>
      <c r="N1871">
        <f>IF(MONTH(A1871)=8,1,0)</f>
        <v>0</v>
      </c>
      <c r="O1871">
        <f>IF(MONTH(A1871)=9,1,0)</f>
        <v>0</v>
      </c>
      <c r="P1871">
        <f>IF(MONTH(A1871)=10,1,0)</f>
        <v>0</v>
      </c>
      <c r="Q1871">
        <f>IF(MONTH(A1871)=12,1,0)</f>
        <v>0</v>
      </c>
      <c r="R1871">
        <f>IF(WEEKDAY(A1871)&gt;=6,1,0)</f>
        <v>0</v>
      </c>
      <c r="S1871">
        <v>4712.1000000000004</v>
      </c>
      <c r="T1871">
        <f>IF(MONTH(A1871)=2,1,0)</f>
        <v>1</v>
      </c>
      <c r="U1871">
        <f>IF(MONTH(A1871)=3,1,0)</f>
        <v>0</v>
      </c>
      <c r="V1871">
        <f>IF(MONTH(A1871)=5,1,0)</f>
        <v>0</v>
      </c>
      <c r="W1871">
        <f>IF(MONTH(A1871)=6,1,0)</f>
        <v>0</v>
      </c>
      <c r="X1871">
        <f>IF(MONTH(A1871)=7,1,0)</f>
        <v>0</v>
      </c>
      <c r="Y1871">
        <f>IF(MONTH(A1871)=11,1,0)</f>
        <v>0</v>
      </c>
    </row>
    <row r="1872" spans="1:25">
      <c r="A1872" s="1">
        <v>42415</v>
      </c>
      <c r="B1872">
        <v>35</v>
      </c>
      <c r="C1872">
        <v>138.14285714285714</v>
      </c>
      <c r="D1872">
        <v>4835</v>
      </c>
      <c r="E1872">
        <v>18</v>
      </c>
      <c r="F1872">
        <v>106.95555555555555</v>
      </c>
      <c r="G1872">
        <v>1925.1999999999998</v>
      </c>
      <c r="H1872">
        <v>53</v>
      </c>
      <c r="I1872">
        <v>127.55094339622642</v>
      </c>
      <c r="J1872">
        <v>6760.2</v>
      </c>
      <c r="K1872">
        <v>0</v>
      </c>
      <c r="L1872">
        <v>1871</v>
      </c>
      <c r="M1872">
        <f>IF(MONTH(A1872)=4,1,0)</f>
        <v>0</v>
      </c>
      <c r="N1872">
        <f>IF(MONTH(A1872)=8,1,0)</f>
        <v>0</v>
      </c>
      <c r="O1872">
        <f>IF(MONTH(A1872)=9,1,0)</f>
        <v>0</v>
      </c>
      <c r="P1872">
        <f>IF(MONTH(A1872)=10,1,0)</f>
        <v>0</v>
      </c>
      <c r="Q1872">
        <f>IF(MONTH(A1872)=12,1,0)</f>
        <v>0</v>
      </c>
      <c r="R1872">
        <f>IF(WEEKDAY(A1872)&gt;=6,1,0)</f>
        <v>0</v>
      </c>
      <c r="S1872">
        <v>1695.5</v>
      </c>
      <c r="T1872">
        <f>IF(MONTH(A1872)=2,1,0)</f>
        <v>1</v>
      </c>
      <c r="U1872">
        <f>IF(MONTH(A1872)=3,1,0)</f>
        <v>0</v>
      </c>
      <c r="V1872">
        <f>IF(MONTH(A1872)=5,1,0)</f>
        <v>0</v>
      </c>
      <c r="W1872">
        <f>IF(MONTH(A1872)=6,1,0)</f>
        <v>0</v>
      </c>
      <c r="X1872">
        <f>IF(MONTH(A1872)=7,1,0)</f>
        <v>0</v>
      </c>
      <c r="Y1872">
        <f>IF(MONTH(A1872)=11,1,0)</f>
        <v>0</v>
      </c>
    </row>
    <row r="1873" spans="1:25">
      <c r="A1873" s="1">
        <v>42416</v>
      </c>
      <c r="B1873">
        <v>45</v>
      </c>
      <c r="C1873">
        <v>137.22222222222223</v>
      </c>
      <c r="D1873">
        <v>6175</v>
      </c>
      <c r="E1873">
        <v>11</v>
      </c>
      <c r="F1873">
        <v>106.63636363636364</v>
      </c>
      <c r="G1873">
        <v>1173</v>
      </c>
      <c r="H1873">
        <v>56</v>
      </c>
      <c r="I1873">
        <v>131.21428571428572</v>
      </c>
      <c r="J1873">
        <v>7348</v>
      </c>
      <c r="K1873">
        <v>0</v>
      </c>
      <c r="L1873">
        <v>1872</v>
      </c>
      <c r="M1873">
        <f>IF(MONTH(A1873)=4,1,0)</f>
        <v>0</v>
      </c>
      <c r="N1873">
        <f>IF(MONTH(A1873)=8,1,0)</f>
        <v>0</v>
      </c>
      <c r="O1873">
        <f>IF(MONTH(A1873)=9,1,0)</f>
        <v>0</v>
      </c>
      <c r="P1873">
        <f>IF(MONTH(A1873)=10,1,0)</f>
        <v>0</v>
      </c>
      <c r="Q1873">
        <f>IF(MONTH(A1873)=12,1,0)</f>
        <v>0</v>
      </c>
      <c r="R1873">
        <f>IF(WEEKDAY(A1873)&gt;=6,1,0)</f>
        <v>0</v>
      </c>
      <c r="S1873">
        <v>6760.2</v>
      </c>
      <c r="T1873">
        <f>IF(MONTH(A1873)=2,1,0)</f>
        <v>1</v>
      </c>
      <c r="U1873">
        <f>IF(MONTH(A1873)=3,1,0)</f>
        <v>0</v>
      </c>
      <c r="V1873">
        <f>IF(MONTH(A1873)=5,1,0)</f>
        <v>0</v>
      </c>
      <c r="W1873">
        <f>IF(MONTH(A1873)=6,1,0)</f>
        <v>0</v>
      </c>
      <c r="X1873">
        <f>IF(MONTH(A1873)=7,1,0)</f>
        <v>0</v>
      </c>
      <c r="Y1873">
        <f>IF(MONTH(A1873)=11,1,0)</f>
        <v>0</v>
      </c>
    </row>
    <row r="1874" spans="1:25">
      <c r="A1874" s="1">
        <v>42417</v>
      </c>
      <c r="B1874">
        <v>54</v>
      </c>
      <c r="C1874">
        <v>136.96296296296296</v>
      </c>
      <c r="D1874">
        <v>7396</v>
      </c>
      <c r="E1874">
        <v>5</v>
      </c>
      <c r="F1874">
        <v>110.6</v>
      </c>
      <c r="G1874">
        <v>553</v>
      </c>
      <c r="H1874">
        <v>59</v>
      </c>
      <c r="I1874">
        <v>134.72881355932202</v>
      </c>
      <c r="J1874">
        <v>7949</v>
      </c>
      <c r="K1874">
        <v>0</v>
      </c>
      <c r="L1874">
        <v>1873</v>
      </c>
      <c r="M1874">
        <f>IF(MONTH(A1874)=4,1,0)</f>
        <v>0</v>
      </c>
      <c r="N1874">
        <f>IF(MONTH(A1874)=8,1,0)</f>
        <v>0</v>
      </c>
      <c r="O1874">
        <f>IF(MONTH(A1874)=9,1,0)</f>
        <v>0</v>
      </c>
      <c r="P1874">
        <f>IF(MONTH(A1874)=10,1,0)</f>
        <v>0</v>
      </c>
      <c r="Q1874">
        <f>IF(MONTH(A1874)=12,1,0)</f>
        <v>0</v>
      </c>
      <c r="R1874">
        <f>IF(WEEKDAY(A1874)&gt;=6,1,0)</f>
        <v>0</v>
      </c>
      <c r="S1874">
        <v>7348</v>
      </c>
      <c r="T1874">
        <f>IF(MONTH(A1874)=2,1,0)</f>
        <v>1</v>
      </c>
      <c r="U1874">
        <f>IF(MONTH(A1874)=3,1,0)</f>
        <v>0</v>
      </c>
      <c r="V1874">
        <f>IF(MONTH(A1874)=5,1,0)</f>
        <v>0</v>
      </c>
      <c r="W1874">
        <f>IF(MONTH(A1874)=6,1,0)</f>
        <v>0</v>
      </c>
      <c r="X1874">
        <f>IF(MONTH(A1874)=7,1,0)</f>
        <v>0</v>
      </c>
      <c r="Y1874">
        <f>IF(MONTH(A1874)=11,1,0)</f>
        <v>0</v>
      </c>
    </row>
    <row r="1875" spans="1:25">
      <c r="A1875" s="1">
        <v>42418</v>
      </c>
      <c r="B1875">
        <v>51</v>
      </c>
      <c r="C1875">
        <v>136.25490196078431</v>
      </c>
      <c r="D1875">
        <v>6949</v>
      </c>
      <c r="E1875">
        <v>20</v>
      </c>
      <c r="F1875">
        <v>118</v>
      </c>
      <c r="G1875">
        <v>2360</v>
      </c>
      <c r="H1875">
        <v>71</v>
      </c>
      <c r="I1875">
        <v>131.11267605633802</v>
      </c>
      <c r="J1875">
        <v>9309</v>
      </c>
      <c r="K1875">
        <v>0</v>
      </c>
      <c r="L1875">
        <v>1874</v>
      </c>
      <c r="M1875">
        <f>IF(MONTH(A1875)=4,1,0)</f>
        <v>0</v>
      </c>
      <c r="N1875">
        <f>IF(MONTH(A1875)=8,1,0)</f>
        <v>0</v>
      </c>
      <c r="O1875">
        <f>IF(MONTH(A1875)=9,1,0)</f>
        <v>0</v>
      </c>
      <c r="P1875">
        <f>IF(MONTH(A1875)=10,1,0)</f>
        <v>0</v>
      </c>
      <c r="Q1875">
        <f>IF(MONTH(A1875)=12,1,0)</f>
        <v>0</v>
      </c>
      <c r="R1875">
        <f>IF(WEEKDAY(A1875)&gt;=6,1,0)</f>
        <v>0</v>
      </c>
      <c r="S1875">
        <v>7949</v>
      </c>
      <c r="T1875">
        <f>IF(MONTH(A1875)=2,1,0)</f>
        <v>1</v>
      </c>
      <c r="U1875">
        <f>IF(MONTH(A1875)=3,1,0)</f>
        <v>0</v>
      </c>
      <c r="V1875">
        <f>IF(MONTH(A1875)=5,1,0)</f>
        <v>0</v>
      </c>
      <c r="W1875">
        <f>IF(MONTH(A1875)=6,1,0)</f>
        <v>0</v>
      </c>
      <c r="X1875">
        <f>IF(MONTH(A1875)=7,1,0)</f>
        <v>0</v>
      </c>
      <c r="Y1875">
        <f>IF(MONTH(A1875)=11,1,0)</f>
        <v>0</v>
      </c>
    </row>
    <row r="1876" spans="1:25">
      <c r="A1876" s="1">
        <v>42419</v>
      </c>
      <c r="B1876">
        <v>34</v>
      </c>
      <c r="C1876">
        <v>124.73529411764706</v>
      </c>
      <c r="D1876">
        <v>4241</v>
      </c>
      <c r="E1876">
        <v>31</v>
      </c>
      <c r="F1876">
        <v>125.00967741935483</v>
      </c>
      <c r="G1876">
        <v>3875.2999999999997</v>
      </c>
      <c r="H1876">
        <v>65</v>
      </c>
      <c r="I1876">
        <v>124.86615384615384</v>
      </c>
      <c r="J1876">
        <v>8116.2999999999993</v>
      </c>
      <c r="K1876">
        <v>0</v>
      </c>
      <c r="L1876">
        <v>1875</v>
      </c>
      <c r="M1876">
        <f>IF(MONTH(A1876)=4,1,0)</f>
        <v>0</v>
      </c>
      <c r="N1876">
        <f>IF(MONTH(A1876)=8,1,0)</f>
        <v>0</v>
      </c>
      <c r="O1876">
        <f>IF(MONTH(A1876)=9,1,0)</f>
        <v>0</v>
      </c>
      <c r="P1876">
        <f>IF(MONTH(A1876)=10,1,0)</f>
        <v>0</v>
      </c>
      <c r="Q1876">
        <f>IF(MONTH(A1876)=12,1,0)</f>
        <v>0</v>
      </c>
      <c r="R1876">
        <f>IF(WEEKDAY(A1876)&gt;=6,1,0)</f>
        <v>1</v>
      </c>
      <c r="S1876">
        <v>9309</v>
      </c>
      <c r="T1876">
        <f>IF(MONTH(A1876)=2,1,0)</f>
        <v>1</v>
      </c>
      <c r="U1876">
        <f>IF(MONTH(A1876)=3,1,0)</f>
        <v>0</v>
      </c>
      <c r="V1876">
        <f>IF(MONTH(A1876)=5,1,0)</f>
        <v>0</v>
      </c>
      <c r="W1876">
        <f>IF(MONTH(A1876)=6,1,0)</f>
        <v>0</v>
      </c>
      <c r="X1876">
        <f>IF(MONTH(A1876)=7,1,0)</f>
        <v>0</v>
      </c>
      <c r="Y1876">
        <f>IF(MONTH(A1876)=11,1,0)</f>
        <v>0</v>
      </c>
    </row>
    <row r="1877" spans="1:25">
      <c r="A1877" s="1">
        <v>42420</v>
      </c>
      <c r="B1877">
        <v>3</v>
      </c>
      <c r="C1877">
        <v>137.33333333333334</v>
      </c>
      <c r="D1877">
        <v>412</v>
      </c>
      <c r="E1877">
        <v>50</v>
      </c>
      <c r="F1877">
        <v>131.86599999999999</v>
      </c>
      <c r="G1877">
        <v>6593.2999999999993</v>
      </c>
      <c r="H1877">
        <v>53</v>
      </c>
      <c r="I1877">
        <v>132.1754716981132</v>
      </c>
      <c r="J1877">
        <v>7005.2999999999993</v>
      </c>
      <c r="K1877">
        <v>0</v>
      </c>
      <c r="L1877">
        <v>1876</v>
      </c>
      <c r="M1877">
        <f>IF(MONTH(A1877)=4,1,0)</f>
        <v>0</v>
      </c>
      <c r="N1877">
        <f>IF(MONTH(A1877)=8,1,0)</f>
        <v>0</v>
      </c>
      <c r="O1877">
        <f>IF(MONTH(A1877)=9,1,0)</f>
        <v>0</v>
      </c>
      <c r="P1877">
        <f>IF(MONTH(A1877)=10,1,0)</f>
        <v>0</v>
      </c>
      <c r="Q1877">
        <f>IF(MONTH(A1877)=12,1,0)</f>
        <v>0</v>
      </c>
      <c r="R1877">
        <f>IF(WEEKDAY(A1877)&gt;=6,1,0)</f>
        <v>1</v>
      </c>
      <c r="S1877">
        <v>8116.2999999999993</v>
      </c>
      <c r="T1877">
        <f>IF(MONTH(A1877)=2,1,0)</f>
        <v>1</v>
      </c>
      <c r="U1877">
        <f>IF(MONTH(A1877)=3,1,0)</f>
        <v>0</v>
      </c>
      <c r="V1877">
        <f>IF(MONTH(A1877)=5,1,0)</f>
        <v>0</v>
      </c>
      <c r="W1877">
        <f>IF(MONTH(A1877)=6,1,0)</f>
        <v>0</v>
      </c>
      <c r="X1877">
        <f>IF(MONTH(A1877)=7,1,0)</f>
        <v>0</v>
      </c>
      <c r="Y1877">
        <f>IF(MONTH(A1877)=11,1,0)</f>
        <v>0</v>
      </c>
    </row>
    <row r="1878" spans="1:25">
      <c r="A1878" s="1">
        <v>42421</v>
      </c>
      <c r="B1878">
        <v>55</v>
      </c>
      <c r="C1878">
        <v>140.18181818181819</v>
      </c>
      <c r="D1878">
        <v>7710</v>
      </c>
      <c r="E1878">
        <v>13</v>
      </c>
      <c r="F1878">
        <v>128.60384615384615</v>
      </c>
      <c r="G1878">
        <v>1671.85</v>
      </c>
      <c r="H1878">
        <v>68</v>
      </c>
      <c r="I1878">
        <v>137.96838235294118</v>
      </c>
      <c r="J1878">
        <v>9381.85</v>
      </c>
      <c r="K1878">
        <v>0</v>
      </c>
      <c r="L1878">
        <v>1877</v>
      </c>
      <c r="M1878">
        <f>IF(MONTH(A1878)=4,1,0)</f>
        <v>0</v>
      </c>
      <c r="N1878">
        <f>IF(MONTH(A1878)=8,1,0)</f>
        <v>0</v>
      </c>
      <c r="O1878">
        <f>IF(MONTH(A1878)=9,1,0)</f>
        <v>0</v>
      </c>
      <c r="P1878">
        <f>IF(MONTH(A1878)=10,1,0)</f>
        <v>0</v>
      </c>
      <c r="Q1878">
        <f>IF(MONTH(A1878)=12,1,0)</f>
        <v>0</v>
      </c>
      <c r="R1878">
        <f>IF(WEEKDAY(A1878)&gt;=6,1,0)</f>
        <v>0</v>
      </c>
      <c r="S1878">
        <v>7005.2999999999993</v>
      </c>
      <c r="T1878">
        <f>IF(MONTH(A1878)=2,1,0)</f>
        <v>1</v>
      </c>
      <c r="U1878">
        <f>IF(MONTH(A1878)=3,1,0)</f>
        <v>0</v>
      </c>
      <c r="V1878">
        <f>IF(MONTH(A1878)=5,1,0)</f>
        <v>0</v>
      </c>
      <c r="W1878">
        <f>IF(MONTH(A1878)=6,1,0)</f>
        <v>0</v>
      </c>
      <c r="X1878">
        <f>IF(MONTH(A1878)=7,1,0)</f>
        <v>0</v>
      </c>
      <c r="Y1878">
        <f>IF(MONTH(A1878)=11,1,0)</f>
        <v>0</v>
      </c>
    </row>
    <row r="1879" spans="1:25">
      <c r="A1879" s="1">
        <v>42422</v>
      </c>
      <c r="B1879">
        <v>71</v>
      </c>
      <c r="C1879">
        <v>137.73239436619718</v>
      </c>
      <c r="D1879">
        <v>9779</v>
      </c>
      <c r="E1879">
        <v>15</v>
      </c>
      <c r="F1879">
        <v>117.18333333333334</v>
      </c>
      <c r="G1879">
        <v>1757.75</v>
      </c>
      <c r="H1879">
        <v>86</v>
      </c>
      <c r="I1879">
        <v>134.14825581395348</v>
      </c>
      <c r="J1879">
        <v>11536.75</v>
      </c>
      <c r="K1879">
        <v>0</v>
      </c>
      <c r="L1879">
        <v>1878</v>
      </c>
      <c r="M1879">
        <f>IF(MONTH(A1879)=4,1,0)</f>
        <v>0</v>
      </c>
      <c r="N1879">
        <f>IF(MONTH(A1879)=8,1,0)</f>
        <v>0</v>
      </c>
      <c r="O1879">
        <f>IF(MONTH(A1879)=9,1,0)</f>
        <v>0</v>
      </c>
      <c r="P1879">
        <f>IF(MONTH(A1879)=10,1,0)</f>
        <v>0</v>
      </c>
      <c r="Q1879">
        <f>IF(MONTH(A1879)=12,1,0)</f>
        <v>0</v>
      </c>
      <c r="R1879">
        <f>IF(WEEKDAY(A1879)&gt;=6,1,0)</f>
        <v>0</v>
      </c>
      <c r="S1879">
        <v>9381.85</v>
      </c>
      <c r="T1879">
        <f>IF(MONTH(A1879)=2,1,0)</f>
        <v>1</v>
      </c>
      <c r="U1879">
        <f>IF(MONTH(A1879)=3,1,0)</f>
        <v>0</v>
      </c>
      <c r="V1879">
        <f>IF(MONTH(A1879)=5,1,0)</f>
        <v>0</v>
      </c>
      <c r="W1879">
        <f>IF(MONTH(A1879)=6,1,0)</f>
        <v>0</v>
      </c>
      <c r="X1879">
        <f>IF(MONTH(A1879)=7,1,0)</f>
        <v>0</v>
      </c>
      <c r="Y1879">
        <f>IF(MONTH(A1879)=11,1,0)</f>
        <v>0</v>
      </c>
    </row>
    <row r="1880" spans="1:25">
      <c r="A1880" s="1">
        <v>42423</v>
      </c>
      <c r="B1880">
        <v>74</v>
      </c>
      <c r="C1880">
        <v>137.32432432432432</v>
      </c>
      <c r="D1880">
        <v>10162</v>
      </c>
      <c r="E1880">
        <v>13</v>
      </c>
      <c r="F1880">
        <v>116.07692307692308</v>
      </c>
      <c r="G1880">
        <v>1509</v>
      </c>
      <c r="H1880">
        <v>87</v>
      </c>
      <c r="I1880">
        <v>134.14942528735631</v>
      </c>
      <c r="J1880">
        <v>11671</v>
      </c>
      <c r="K1880">
        <v>0</v>
      </c>
      <c r="L1880">
        <v>1879</v>
      </c>
      <c r="M1880">
        <f>IF(MONTH(A1880)=4,1,0)</f>
        <v>0</v>
      </c>
      <c r="N1880">
        <f>IF(MONTH(A1880)=8,1,0)</f>
        <v>0</v>
      </c>
      <c r="O1880">
        <f>IF(MONTH(A1880)=9,1,0)</f>
        <v>0</v>
      </c>
      <c r="P1880">
        <f>IF(MONTH(A1880)=10,1,0)</f>
        <v>0</v>
      </c>
      <c r="Q1880">
        <f>IF(MONTH(A1880)=12,1,0)</f>
        <v>0</v>
      </c>
      <c r="R1880">
        <f>IF(WEEKDAY(A1880)&gt;=6,1,0)</f>
        <v>0</v>
      </c>
      <c r="S1880">
        <v>11536.75</v>
      </c>
      <c r="T1880">
        <f>IF(MONTH(A1880)=2,1,0)</f>
        <v>1</v>
      </c>
      <c r="U1880">
        <f>IF(MONTH(A1880)=3,1,0)</f>
        <v>0</v>
      </c>
      <c r="V1880">
        <f>IF(MONTH(A1880)=5,1,0)</f>
        <v>0</v>
      </c>
      <c r="W1880">
        <f>IF(MONTH(A1880)=6,1,0)</f>
        <v>0</v>
      </c>
      <c r="X1880">
        <f>IF(MONTH(A1880)=7,1,0)</f>
        <v>0</v>
      </c>
      <c r="Y1880">
        <f>IF(MONTH(A1880)=11,1,0)</f>
        <v>0</v>
      </c>
    </row>
    <row r="1881" spans="1:25">
      <c r="A1881" s="1">
        <v>42424</v>
      </c>
      <c r="B1881">
        <v>41</v>
      </c>
      <c r="C1881">
        <v>141.39024390243901</v>
      </c>
      <c r="D1881">
        <v>5797</v>
      </c>
      <c r="E1881">
        <v>17</v>
      </c>
      <c r="F1881">
        <v>113.89999999999998</v>
      </c>
      <c r="G1881">
        <v>1936.2999999999997</v>
      </c>
      <c r="H1881">
        <v>58</v>
      </c>
      <c r="I1881">
        <v>133.33275862068965</v>
      </c>
      <c r="J1881">
        <v>7733.2999999999993</v>
      </c>
      <c r="K1881">
        <v>0</v>
      </c>
      <c r="L1881">
        <v>1880</v>
      </c>
      <c r="M1881">
        <f>IF(MONTH(A1881)=4,1,0)</f>
        <v>0</v>
      </c>
      <c r="N1881">
        <f>IF(MONTH(A1881)=8,1,0)</f>
        <v>0</v>
      </c>
      <c r="O1881">
        <f>IF(MONTH(A1881)=9,1,0)</f>
        <v>0</v>
      </c>
      <c r="P1881">
        <f>IF(MONTH(A1881)=10,1,0)</f>
        <v>0</v>
      </c>
      <c r="Q1881">
        <f>IF(MONTH(A1881)=12,1,0)</f>
        <v>0</v>
      </c>
      <c r="R1881">
        <f>IF(WEEKDAY(A1881)&gt;=6,1,0)</f>
        <v>0</v>
      </c>
      <c r="S1881">
        <v>11671</v>
      </c>
      <c r="T1881">
        <f>IF(MONTH(A1881)=2,1,0)</f>
        <v>1</v>
      </c>
      <c r="U1881">
        <f>IF(MONTH(A1881)=3,1,0)</f>
        <v>0</v>
      </c>
      <c r="V1881">
        <f>IF(MONTH(A1881)=5,1,0)</f>
        <v>0</v>
      </c>
      <c r="W1881">
        <f>IF(MONTH(A1881)=6,1,0)</f>
        <v>0</v>
      </c>
      <c r="X1881">
        <f>IF(MONTH(A1881)=7,1,0)</f>
        <v>0</v>
      </c>
      <c r="Y1881">
        <f>IF(MONTH(A1881)=11,1,0)</f>
        <v>0</v>
      </c>
    </row>
    <row r="1882" spans="1:25">
      <c r="A1882" s="1">
        <v>42425</v>
      </c>
      <c r="B1882">
        <v>57</v>
      </c>
      <c r="C1882">
        <v>132.08771929824562</v>
      </c>
      <c r="D1882">
        <v>7529</v>
      </c>
      <c r="E1882">
        <v>27</v>
      </c>
      <c r="F1882">
        <v>117.64444444444445</v>
      </c>
      <c r="G1882">
        <v>3176.4</v>
      </c>
      <c r="H1882">
        <v>84</v>
      </c>
      <c r="I1882">
        <v>127.4452380952381</v>
      </c>
      <c r="J1882">
        <v>10705.4</v>
      </c>
      <c r="K1882">
        <v>0</v>
      </c>
      <c r="L1882">
        <v>1881</v>
      </c>
      <c r="M1882">
        <f>IF(MONTH(A1882)=4,1,0)</f>
        <v>0</v>
      </c>
      <c r="N1882">
        <f>IF(MONTH(A1882)=8,1,0)</f>
        <v>0</v>
      </c>
      <c r="O1882">
        <f>IF(MONTH(A1882)=9,1,0)</f>
        <v>0</v>
      </c>
      <c r="P1882">
        <f>IF(MONTH(A1882)=10,1,0)</f>
        <v>0</v>
      </c>
      <c r="Q1882">
        <f>IF(MONTH(A1882)=12,1,0)</f>
        <v>0</v>
      </c>
      <c r="R1882">
        <f>IF(WEEKDAY(A1882)&gt;=6,1,0)</f>
        <v>0</v>
      </c>
      <c r="S1882">
        <v>7733.2999999999993</v>
      </c>
      <c r="T1882">
        <f>IF(MONTH(A1882)=2,1,0)</f>
        <v>1</v>
      </c>
      <c r="U1882">
        <f>IF(MONTH(A1882)=3,1,0)</f>
        <v>0</v>
      </c>
      <c r="V1882">
        <f>IF(MONTH(A1882)=5,1,0)</f>
        <v>0</v>
      </c>
      <c r="W1882">
        <f>IF(MONTH(A1882)=6,1,0)</f>
        <v>0</v>
      </c>
      <c r="X1882">
        <f>IF(MONTH(A1882)=7,1,0)</f>
        <v>0</v>
      </c>
      <c r="Y1882">
        <f>IF(MONTH(A1882)=11,1,0)</f>
        <v>0</v>
      </c>
    </row>
    <row r="1883" spans="1:25">
      <c r="A1883" s="1">
        <v>42426</v>
      </c>
      <c r="B1883">
        <v>42</v>
      </c>
      <c r="C1883">
        <v>137.1904761904762</v>
      </c>
      <c r="D1883">
        <v>5762</v>
      </c>
      <c r="E1883">
        <v>57</v>
      </c>
      <c r="F1883">
        <v>122.15614035087722</v>
      </c>
      <c r="G1883">
        <v>6962.9000000000015</v>
      </c>
      <c r="H1883">
        <v>99</v>
      </c>
      <c r="I1883">
        <v>128.53434343434344</v>
      </c>
      <c r="J1883">
        <v>12724.900000000001</v>
      </c>
      <c r="K1883">
        <v>0</v>
      </c>
      <c r="L1883">
        <v>1882</v>
      </c>
      <c r="M1883">
        <f>IF(MONTH(A1883)=4,1,0)</f>
        <v>0</v>
      </c>
      <c r="N1883">
        <f>IF(MONTH(A1883)=8,1,0)</f>
        <v>0</v>
      </c>
      <c r="O1883">
        <f>IF(MONTH(A1883)=9,1,0)</f>
        <v>0</v>
      </c>
      <c r="P1883">
        <f>IF(MONTH(A1883)=10,1,0)</f>
        <v>0</v>
      </c>
      <c r="Q1883">
        <f>IF(MONTH(A1883)=12,1,0)</f>
        <v>0</v>
      </c>
      <c r="R1883">
        <f>IF(WEEKDAY(A1883)&gt;=6,1,0)</f>
        <v>1</v>
      </c>
      <c r="S1883">
        <v>10705.4</v>
      </c>
      <c r="T1883">
        <f>IF(MONTH(A1883)=2,1,0)</f>
        <v>1</v>
      </c>
      <c r="U1883">
        <f>IF(MONTH(A1883)=3,1,0)</f>
        <v>0</v>
      </c>
      <c r="V1883">
        <f>IF(MONTH(A1883)=5,1,0)</f>
        <v>0</v>
      </c>
      <c r="W1883">
        <f>IF(MONTH(A1883)=6,1,0)</f>
        <v>0</v>
      </c>
      <c r="X1883">
        <f>IF(MONTH(A1883)=7,1,0)</f>
        <v>0</v>
      </c>
      <c r="Y1883">
        <f>IF(MONTH(A1883)=11,1,0)</f>
        <v>0</v>
      </c>
    </row>
    <row r="1884" spans="1:25">
      <c r="A1884" s="1">
        <v>42427</v>
      </c>
      <c r="B1884">
        <v>31</v>
      </c>
      <c r="C1884">
        <v>145.51612903225808</v>
      </c>
      <c r="D1884">
        <v>4511</v>
      </c>
      <c r="E1884">
        <v>54</v>
      </c>
      <c r="F1884">
        <v>129.12777777777779</v>
      </c>
      <c r="G1884">
        <v>6972.9000000000005</v>
      </c>
      <c r="H1884">
        <v>85</v>
      </c>
      <c r="I1884">
        <v>135.10470588235296</v>
      </c>
      <c r="J1884">
        <v>11483.900000000001</v>
      </c>
      <c r="K1884">
        <v>0</v>
      </c>
      <c r="L1884">
        <v>1883</v>
      </c>
      <c r="M1884">
        <f>IF(MONTH(A1884)=4,1,0)</f>
        <v>0</v>
      </c>
      <c r="N1884">
        <f>IF(MONTH(A1884)=8,1,0)</f>
        <v>0</v>
      </c>
      <c r="O1884">
        <f>IF(MONTH(A1884)=9,1,0)</f>
        <v>0</v>
      </c>
      <c r="P1884">
        <f>IF(MONTH(A1884)=10,1,0)</f>
        <v>0</v>
      </c>
      <c r="Q1884">
        <f>IF(MONTH(A1884)=12,1,0)</f>
        <v>0</v>
      </c>
      <c r="R1884">
        <f>IF(WEEKDAY(A1884)&gt;=6,1,0)</f>
        <v>1</v>
      </c>
      <c r="S1884">
        <v>12724.900000000001</v>
      </c>
      <c r="T1884">
        <f>IF(MONTH(A1884)=2,1,0)</f>
        <v>1</v>
      </c>
      <c r="U1884">
        <f>IF(MONTH(A1884)=3,1,0)</f>
        <v>0</v>
      </c>
      <c r="V1884">
        <f>IF(MONTH(A1884)=5,1,0)</f>
        <v>0</v>
      </c>
      <c r="W1884">
        <f>IF(MONTH(A1884)=6,1,0)</f>
        <v>0</v>
      </c>
      <c r="X1884">
        <f>IF(MONTH(A1884)=7,1,0)</f>
        <v>0</v>
      </c>
      <c r="Y1884">
        <f>IF(MONTH(A1884)=11,1,0)</f>
        <v>0</v>
      </c>
    </row>
    <row r="1885" spans="1:25">
      <c r="A1885" s="1">
        <v>42428</v>
      </c>
      <c r="B1885">
        <v>35</v>
      </c>
      <c r="C1885">
        <v>143.22857142857143</v>
      </c>
      <c r="D1885">
        <v>5013</v>
      </c>
      <c r="E1885">
        <v>18</v>
      </c>
      <c r="F1885">
        <v>121.89444444444445</v>
      </c>
      <c r="G1885">
        <v>2194.1</v>
      </c>
      <c r="H1885">
        <v>53</v>
      </c>
      <c r="I1885">
        <v>135.98301886792453</v>
      </c>
      <c r="J1885">
        <v>7207.1</v>
      </c>
      <c r="K1885">
        <v>0</v>
      </c>
      <c r="L1885">
        <v>1884</v>
      </c>
      <c r="M1885">
        <f>IF(MONTH(A1885)=4,1,0)</f>
        <v>0</v>
      </c>
      <c r="N1885">
        <f>IF(MONTH(A1885)=8,1,0)</f>
        <v>0</v>
      </c>
      <c r="O1885">
        <f>IF(MONTH(A1885)=9,1,0)</f>
        <v>0</v>
      </c>
      <c r="P1885">
        <f>IF(MONTH(A1885)=10,1,0)</f>
        <v>0</v>
      </c>
      <c r="Q1885">
        <f>IF(MONTH(A1885)=12,1,0)</f>
        <v>0</v>
      </c>
      <c r="R1885">
        <f>IF(WEEKDAY(A1885)&gt;=6,1,0)</f>
        <v>0</v>
      </c>
      <c r="S1885">
        <v>11483.900000000001</v>
      </c>
      <c r="T1885">
        <f>IF(MONTH(A1885)=2,1,0)</f>
        <v>1</v>
      </c>
      <c r="U1885">
        <f>IF(MONTH(A1885)=3,1,0)</f>
        <v>0</v>
      </c>
      <c r="V1885">
        <f>IF(MONTH(A1885)=5,1,0)</f>
        <v>0</v>
      </c>
      <c r="W1885">
        <f>IF(MONTH(A1885)=6,1,0)</f>
        <v>0</v>
      </c>
      <c r="X1885">
        <f>IF(MONTH(A1885)=7,1,0)</f>
        <v>0</v>
      </c>
      <c r="Y1885">
        <f>IF(MONTH(A1885)=11,1,0)</f>
        <v>0</v>
      </c>
    </row>
    <row r="1886" spans="1:25">
      <c r="A1886" s="1">
        <v>42429</v>
      </c>
      <c r="B1886">
        <v>48</v>
      </c>
      <c r="C1886">
        <v>136.04166666666666</v>
      </c>
      <c r="D1886">
        <v>6530</v>
      </c>
      <c r="E1886">
        <v>15</v>
      </c>
      <c r="F1886">
        <v>120.33333333333333</v>
      </c>
      <c r="G1886">
        <v>1805</v>
      </c>
      <c r="H1886">
        <v>63</v>
      </c>
      <c r="I1886">
        <v>132.30158730158729</v>
      </c>
      <c r="J1886">
        <v>8335</v>
      </c>
      <c r="K1886">
        <v>0</v>
      </c>
      <c r="L1886">
        <v>1885</v>
      </c>
      <c r="M1886">
        <f>IF(MONTH(A1886)=4,1,0)</f>
        <v>0</v>
      </c>
      <c r="N1886">
        <f>IF(MONTH(A1886)=8,1,0)</f>
        <v>0</v>
      </c>
      <c r="O1886">
        <f>IF(MONTH(A1886)=9,1,0)</f>
        <v>0</v>
      </c>
      <c r="P1886">
        <f>IF(MONTH(A1886)=10,1,0)</f>
        <v>0</v>
      </c>
      <c r="Q1886">
        <f>IF(MONTH(A1886)=12,1,0)</f>
        <v>0</v>
      </c>
      <c r="R1886">
        <f>IF(WEEKDAY(A1886)&gt;=6,1,0)</f>
        <v>0</v>
      </c>
      <c r="S1886">
        <v>7207.1</v>
      </c>
      <c r="T1886">
        <f>IF(MONTH(A1886)=2,1,0)</f>
        <v>1</v>
      </c>
      <c r="U1886">
        <f>IF(MONTH(A1886)=3,1,0)</f>
        <v>0</v>
      </c>
      <c r="V1886">
        <f>IF(MONTH(A1886)=5,1,0)</f>
        <v>0</v>
      </c>
      <c r="W1886">
        <f>IF(MONTH(A1886)=6,1,0)</f>
        <v>0</v>
      </c>
      <c r="X1886">
        <f>IF(MONTH(A1886)=7,1,0)</f>
        <v>0</v>
      </c>
      <c r="Y1886">
        <f>IF(MONTH(A1886)=11,1,0)</f>
        <v>0</v>
      </c>
    </row>
    <row r="1887" spans="1:25">
      <c r="A1887" s="1">
        <v>42430</v>
      </c>
      <c r="B1887">
        <v>47</v>
      </c>
      <c r="C1887">
        <v>137.63829787234042</v>
      </c>
      <c r="D1887">
        <v>6469</v>
      </c>
      <c r="E1887">
        <v>22</v>
      </c>
      <c r="F1887">
        <v>126.5</v>
      </c>
      <c r="G1887">
        <v>2783</v>
      </c>
      <c r="H1887">
        <v>69</v>
      </c>
      <c r="I1887">
        <v>134.08695652173913</v>
      </c>
      <c r="J1887">
        <v>9252</v>
      </c>
      <c r="K1887">
        <v>0</v>
      </c>
      <c r="L1887">
        <v>1886</v>
      </c>
      <c r="M1887">
        <f>IF(MONTH(A1887)=4,1,0)</f>
        <v>0</v>
      </c>
      <c r="N1887">
        <f>IF(MONTH(A1887)=8,1,0)</f>
        <v>0</v>
      </c>
      <c r="O1887">
        <f>IF(MONTH(A1887)=9,1,0)</f>
        <v>0</v>
      </c>
      <c r="P1887">
        <f>IF(MONTH(A1887)=10,1,0)</f>
        <v>0</v>
      </c>
      <c r="Q1887">
        <f>IF(MONTH(A1887)=12,1,0)</f>
        <v>0</v>
      </c>
      <c r="R1887">
        <f>IF(WEEKDAY(A1887)&gt;=6,1,0)</f>
        <v>0</v>
      </c>
      <c r="S1887">
        <v>8335</v>
      </c>
      <c r="T1887">
        <f>IF(MONTH(A1887)=2,1,0)</f>
        <v>0</v>
      </c>
      <c r="U1887">
        <f>IF(MONTH(A1887)=3,1,0)</f>
        <v>1</v>
      </c>
      <c r="V1887">
        <f>IF(MONTH(A1887)=5,1,0)</f>
        <v>0</v>
      </c>
      <c r="W1887">
        <f>IF(MONTH(A1887)=6,1,0)</f>
        <v>0</v>
      </c>
      <c r="X1887">
        <f>IF(MONTH(A1887)=7,1,0)</f>
        <v>0</v>
      </c>
      <c r="Y1887">
        <f>IF(MONTH(A1887)=11,1,0)</f>
        <v>0</v>
      </c>
    </row>
    <row r="1888" spans="1:25">
      <c r="A1888" s="1">
        <v>42431</v>
      </c>
      <c r="B1888">
        <v>35</v>
      </c>
      <c r="C1888">
        <v>142.71428571428572</v>
      </c>
      <c r="D1888">
        <v>4995</v>
      </c>
      <c r="E1888">
        <v>16</v>
      </c>
      <c r="F1888">
        <v>127.8125</v>
      </c>
      <c r="G1888">
        <v>2045</v>
      </c>
      <c r="H1888">
        <v>51</v>
      </c>
      <c r="I1888">
        <v>138.0392156862745</v>
      </c>
      <c r="J1888">
        <v>7040</v>
      </c>
      <c r="K1888">
        <v>0</v>
      </c>
      <c r="L1888">
        <v>1887</v>
      </c>
      <c r="M1888">
        <f>IF(MONTH(A1888)=4,1,0)</f>
        <v>0</v>
      </c>
      <c r="N1888">
        <f>IF(MONTH(A1888)=8,1,0)</f>
        <v>0</v>
      </c>
      <c r="O1888">
        <f>IF(MONTH(A1888)=9,1,0)</f>
        <v>0</v>
      </c>
      <c r="P1888">
        <f>IF(MONTH(A1888)=10,1,0)</f>
        <v>0</v>
      </c>
      <c r="Q1888">
        <f>IF(MONTH(A1888)=12,1,0)</f>
        <v>0</v>
      </c>
      <c r="R1888">
        <f>IF(WEEKDAY(A1888)&gt;=6,1,0)</f>
        <v>0</v>
      </c>
      <c r="S1888">
        <v>9252</v>
      </c>
      <c r="T1888">
        <f>IF(MONTH(A1888)=2,1,0)</f>
        <v>0</v>
      </c>
      <c r="U1888">
        <f>IF(MONTH(A1888)=3,1,0)</f>
        <v>1</v>
      </c>
      <c r="V1888">
        <f>IF(MONTH(A1888)=5,1,0)</f>
        <v>0</v>
      </c>
      <c r="W1888">
        <f>IF(MONTH(A1888)=6,1,0)</f>
        <v>0</v>
      </c>
      <c r="X1888">
        <f>IF(MONTH(A1888)=7,1,0)</f>
        <v>0</v>
      </c>
      <c r="Y1888">
        <f>IF(MONTH(A1888)=11,1,0)</f>
        <v>0</v>
      </c>
    </row>
    <row r="1889" spans="1:25">
      <c r="A1889" s="1">
        <v>42432</v>
      </c>
      <c r="B1889">
        <v>18</v>
      </c>
      <c r="C1889">
        <v>134.05555555555554</v>
      </c>
      <c r="D1889">
        <v>2413</v>
      </c>
      <c r="E1889">
        <v>27</v>
      </c>
      <c r="F1889">
        <v>119.81851851851852</v>
      </c>
      <c r="G1889">
        <v>3235.1</v>
      </c>
      <c r="H1889">
        <v>45</v>
      </c>
      <c r="I1889">
        <v>125.51333333333334</v>
      </c>
      <c r="J1889">
        <v>5648.1</v>
      </c>
      <c r="K1889">
        <v>0</v>
      </c>
      <c r="L1889">
        <v>1888</v>
      </c>
      <c r="M1889">
        <f>IF(MONTH(A1889)=4,1,0)</f>
        <v>0</v>
      </c>
      <c r="N1889">
        <f>IF(MONTH(A1889)=8,1,0)</f>
        <v>0</v>
      </c>
      <c r="O1889">
        <f>IF(MONTH(A1889)=9,1,0)</f>
        <v>0</v>
      </c>
      <c r="P1889">
        <f>IF(MONTH(A1889)=10,1,0)</f>
        <v>0</v>
      </c>
      <c r="Q1889">
        <f>IF(MONTH(A1889)=12,1,0)</f>
        <v>0</v>
      </c>
      <c r="R1889">
        <f>IF(WEEKDAY(A1889)&gt;=6,1,0)</f>
        <v>0</v>
      </c>
      <c r="S1889">
        <v>7040</v>
      </c>
      <c r="T1889">
        <f>IF(MONTH(A1889)=2,1,0)</f>
        <v>0</v>
      </c>
      <c r="U1889">
        <f>IF(MONTH(A1889)=3,1,0)</f>
        <v>1</v>
      </c>
      <c r="V1889">
        <f>IF(MONTH(A1889)=5,1,0)</f>
        <v>0</v>
      </c>
      <c r="W1889">
        <f>IF(MONTH(A1889)=6,1,0)</f>
        <v>0</v>
      </c>
      <c r="X1889">
        <f>IF(MONTH(A1889)=7,1,0)</f>
        <v>0</v>
      </c>
      <c r="Y1889">
        <f>IF(MONTH(A1889)=11,1,0)</f>
        <v>0</v>
      </c>
    </row>
    <row r="1890" spans="1:25">
      <c r="A1890" s="1">
        <v>42433</v>
      </c>
      <c r="B1890">
        <v>28</v>
      </c>
      <c r="C1890">
        <v>117.21428571428571</v>
      </c>
      <c r="D1890">
        <v>3282</v>
      </c>
      <c r="E1890">
        <v>48</v>
      </c>
      <c r="F1890">
        <v>133.19374999999999</v>
      </c>
      <c r="G1890">
        <v>6393.3</v>
      </c>
      <c r="H1890">
        <v>76</v>
      </c>
      <c r="I1890">
        <v>127.30657894736841</v>
      </c>
      <c r="J1890">
        <v>9675.2999999999993</v>
      </c>
      <c r="K1890">
        <v>0</v>
      </c>
      <c r="L1890">
        <v>1889</v>
      </c>
      <c r="M1890">
        <f>IF(MONTH(A1890)=4,1,0)</f>
        <v>0</v>
      </c>
      <c r="N1890">
        <f>IF(MONTH(A1890)=8,1,0)</f>
        <v>0</v>
      </c>
      <c r="O1890">
        <f>IF(MONTH(A1890)=9,1,0)</f>
        <v>0</v>
      </c>
      <c r="P1890">
        <f>IF(MONTH(A1890)=10,1,0)</f>
        <v>0</v>
      </c>
      <c r="Q1890">
        <f>IF(MONTH(A1890)=12,1,0)</f>
        <v>0</v>
      </c>
      <c r="R1890">
        <f>IF(WEEKDAY(A1890)&gt;=6,1,0)</f>
        <v>1</v>
      </c>
      <c r="S1890">
        <v>5648.1</v>
      </c>
      <c r="T1890">
        <f>IF(MONTH(A1890)=2,1,0)</f>
        <v>0</v>
      </c>
      <c r="U1890">
        <f>IF(MONTH(A1890)=3,1,0)</f>
        <v>1</v>
      </c>
      <c r="V1890">
        <f>IF(MONTH(A1890)=5,1,0)</f>
        <v>0</v>
      </c>
      <c r="W1890">
        <f>IF(MONTH(A1890)=6,1,0)</f>
        <v>0</v>
      </c>
      <c r="X1890">
        <f>IF(MONTH(A1890)=7,1,0)</f>
        <v>0</v>
      </c>
      <c r="Y1890">
        <f>IF(MONTH(A1890)=11,1,0)</f>
        <v>0</v>
      </c>
    </row>
    <row r="1891" spans="1:25">
      <c r="A1891" s="1">
        <v>42434</v>
      </c>
      <c r="B1891">
        <v>1</v>
      </c>
      <c r="C1891">
        <v>149</v>
      </c>
      <c r="D1891">
        <v>149</v>
      </c>
      <c r="E1891">
        <v>55</v>
      </c>
      <c r="F1891">
        <v>140.33818181818182</v>
      </c>
      <c r="G1891">
        <v>7718.6</v>
      </c>
      <c r="H1891">
        <v>56</v>
      </c>
      <c r="I1891">
        <v>140.49285714285716</v>
      </c>
      <c r="J1891">
        <v>7867.6</v>
      </c>
      <c r="K1891">
        <v>0</v>
      </c>
      <c r="L1891">
        <v>1890</v>
      </c>
      <c r="M1891">
        <f>IF(MONTH(A1891)=4,1,0)</f>
        <v>0</v>
      </c>
      <c r="N1891">
        <f>IF(MONTH(A1891)=8,1,0)</f>
        <v>0</v>
      </c>
      <c r="O1891">
        <f>IF(MONTH(A1891)=9,1,0)</f>
        <v>0</v>
      </c>
      <c r="P1891">
        <f>IF(MONTH(A1891)=10,1,0)</f>
        <v>0</v>
      </c>
      <c r="Q1891">
        <f>IF(MONTH(A1891)=12,1,0)</f>
        <v>0</v>
      </c>
      <c r="R1891">
        <f>IF(WEEKDAY(A1891)&gt;=6,1,0)</f>
        <v>1</v>
      </c>
      <c r="S1891">
        <v>9675.2999999999993</v>
      </c>
      <c r="T1891">
        <f>IF(MONTH(A1891)=2,1,0)</f>
        <v>0</v>
      </c>
      <c r="U1891">
        <f>IF(MONTH(A1891)=3,1,0)</f>
        <v>1</v>
      </c>
      <c r="V1891">
        <f>IF(MONTH(A1891)=5,1,0)</f>
        <v>0</v>
      </c>
      <c r="W1891">
        <f>IF(MONTH(A1891)=6,1,0)</f>
        <v>0</v>
      </c>
      <c r="X1891">
        <f>IF(MONTH(A1891)=7,1,0)</f>
        <v>0</v>
      </c>
      <c r="Y1891">
        <f>IF(MONTH(A1891)=11,1,0)</f>
        <v>0</v>
      </c>
    </row>
    <row r="1892" spans="1:25">
      <c r="A1892" s="1">
        <v>42435</v>
      </c>
      <c r="B1892">
        <v>29</v>
      </c>
      <c r="C1892">
        <v>149</v>
      </c>
      <c r="D1892">
        <v>4321</v>
      </c>
      <c r="E1892">
        <v>4</v>
      </c>
      <c r="F1892">
        <v>114.5</v>
      </c>
      <c r="G1892">
        <v>458</v>
      </c>
      <c r="H1892">
        <v>33</v>
      </c>
      <c r="I1892">
        <v>144.81818181818181</v>
      </c>
      <c r="J1892">
        <v>4779</v>
      </c>
      <c r="K1892">
        <v>0</v>
      </c>
      <c r="L1892">
        <v>1891</v>
      </c>
      <c r="M1892">
        <f>IF(MONTH(A1892)=4,1,0)</f>
        <v>0</v>
      </c>
      <c r="N1892">
        <f>IF(MONTH(A1892)=8,1,0)</f>
        <v>0</v>
      </c>
      <c r="O1892">
        <f>IF(MONTH(A1892)=9,1,0)</f>
        <v>0</v>
      </c>
      <c r="P1892">
        <f>IF(MONTH(A1892)=10,1,0)</f>
        <v>0</v>
      </c>
      <c r="Q1892">
        <f>IF(MONTH(A1892)=12,1,0)</f>
        <v>0</v>
      </c>
      <c r="R1892">
        <f>IF(WEEKDAY(A1892)&gt;=6,1,0)</f>
        <v>0</v>
      </c>
      <c r="S1892">
        <v>7867.6</v>
      </c>
      <c r="T1892">
        <f>IF(MONTH(A1892)=2,1,0)</f>
        <v>0</v>
      </c>
      <c r="U1892">
        <f>IF(MONTH(A1892)=3,1,0)</f>
        <v>1</v>
      </c>
      <c r="V1892">
        <f>IF(MONTH(A1892)=5,1,0)</f>
        <v>0</v>
      </c>
      <c r="W1892">
        <f>IF(MONTH(A1892)=6,1,0)</f>
        <v>0</v>
      </c>
      <c r="X1892">
        <f>IF(MONTH(A1892)=7,1,0)</f>
        <v>0</v>
      </c>
      <c r="Y1892">
        <f>IF(MONTH(A1892)=11,1,0)</f>
        <v>0</v>
      </c>
    </row>
    <row r="1893" spans="1:25">
      <c r="A1893" s="1">
        <v>42436</v>
      </c>
      <c r="B1893">
        <v>32</v>
      </c>
      <c r="C1893">
        <v>149.3125</v>
      </c>
      <c r="D1893">
        <v>4778</v>
      </c>
      <c r="E1893">
        <v>5</v>
      </c>
      <c r="F1893">
        <v>116.4</v>
      </c>
      <c r="G1893">
        <v>582</v>
      </c>
      <c r="H1893">
        <v>37</v>
      </c>
      <c r="I1893">
        <v>144.86486486486487</v>
      </c>
      <c r="J1893">
        <v>5360</v>
      </c>
      <c r="K1893">
        <v>0</v>
      </c>
      <c r="L1893">
        <v>1892</v>
      </c>
      <c r="M1893">
        <f>IF(MONTH(A1893)=4,1,0)</f>
        <v>0</v>
      </c>
      <c r="N1893">
        <f>IF(MONTH(A1893)=8,1,0)</f>
        <v>0</v>
      </c>
      <c r="O1893">
        <f>IF(MONTH(A1893)=9,1,0)</f>
        <v>0</v>
      </c>
      <c r="P1893">
        <f>IF(MONTH(A1893)=10,1,0)</f>
        <v>0</v>
      </c>
      <c r="Q1893">
        <f>IF(MONTH(A1893)=12,1,0)</f>
        <v>0</v>
      </c>
      <c r="R1893">
        <f>IF(WEEKDAY(A1893)&gt;=6,1,0)</f>
        <v>0</v>
      </c>
      <c r="S1893">
        <v>4779</v>
      </c>
      <c r="T1893">
        <f>IF(MONTH(A1893)=2,1,0)</f>
        <v>0</v>
      </c>
      <c r="U1893">
        <f>IF(MONTH(A1893)=3,1,0)</f>
        <v>1</v>
      </c>
      <c r="V1893">
        <f>IF(MONTH(A1893)=5,1,0)</f>
        <v>0</v>
      </c>
      <c r="W1893">
        <f>IF(MONTH(A1893)=6,1,0)</f>
        <v>0</v>
      </c>
      <c r="X1893">
        <f>IF(MONTH(A1893)=7,1,0)</f>
        <v>0</v>
      </c>
      <c r="Y1893">
        <f>IF(MONTH(A1893)=11,1,0)</f>
        <v>0</v>
      </c>
    </row>
    <row r="1894" spans="1:25">
      <c r="A1894" s="1">
        <v>42437</v>
      </c>
      <c r="B1894">
        <v>55</v>
      </c>
      <c r="C1894">
        <v>149</v>
      </c>
      <c r="D1894">
        <v>8195</v>
      </c>
      <c r="E1894">
        <v>15</v>
      </c>
      <c r="F1894">
        <v>124.96666666666667</v>
      </c>
      <c r="G1894">
        <v>1874.5</v>
      </c>
      <c r="H1894">
        <v>70</v>
      </c>
      <c r="I1894">
        <v>143.85</v>
      </c>
      <c r="J1894">
        <v>10069.5</v>
      </c>
      <c r="K1894">
        <v>0</v>
      </c>
      <c r="L1894">
        <v>1893</v>
      </c>
      <c r="M1894">
        <f>IF(MONTH(A1894)=4,1,0)</f>
        <v>0</v>
      </c>
      <c r="N1894">
        <f>IF(MONTH(A1894)=8,1,0)</f>
        <v>0</v>
      </c>
      <c r="O1894">
        <f>IF(MONTH(A1894)=9,1,0)</f>
        <v>0</v>
      </c>
      <c r="P1894">
        <f>IF(MONTH(A1894)=10,1,0)</f>
        <v>0</v>
      </c>
      <c r="Q1894">
        <f>IF(MONTH(A1894)=12,1,0)</f>
        <v>0</v>
      </c>
      <c r="R1894">
        <f>IF(WEEKDAY(A1894)&gt;=6,1,0)</f>
        <v>0</v>
      </c>
      <c r="S1894">
        <v>5360</v>
      </c>
      <c r="T1894">
        <f>IF(MONTH(A1894)=2,1,0)</f>
        <v>0</v>
      </c>
      <c r="U1894">
        <f>IF(MONTH(A1894)=3,1,0)</f>
        <v>1</v>
      </c>
      <c r="V1894">
        <f>IF(MONTH(A1894)=5,1,0)</f>
        <v>0</v>
      </c>
      <c r="W1894">
        <f>IF(MONTH(A1894)=6,1,0)</f>
        <v>0</v>
      </c>
      <c r="X1894">
        <f>IF(MONTH(A1894)=7,1,0)</f>
        <v>0</v>
      </c>
      <c r="Y1894">
        <f>IF(MONTH(A1894)=11,1,0)</f>
        <v>0</v>
      </c>
    </row>
    <row r="1895" spans="1:25">
      <c r="A1895" s="1">
        <v>42438</v>
      </c>
      <c r="B1895">
        <v>77</v>
      </c>
      <c r="C1895">
        <v>143.54545454545453</v>
      </c>
      <c r="D1895">
        <v>11053</v>
      </c>
      <c r="E1895">
        <v>9</v>
      </c>
      <c r="F1895">
        <v>118.45555555555555</v>
      </c>
      <c r="G1895">
        <v>1066.0999999999999</v>
      </c>
      <c r="H1895">
        <v>86</v>
      </c>
      <c r="I1895">
        <v>140.91976744186047</v>
      </c>
      <c r="J1895">
        <v>12119.1</v>
      </c>
      <c r="K1895">
        <v>0</v>
      </c>
      <c r="L1895">
        <v>1894</v>
      </c>
      <c r="M1895">
        <f>IF(MONTH(A1895)=4,1,0)</f>
        <v>0</v>
      </c>
      <c r="N1895">
        <f>IF(MONTH(A1895)=8,1,0)</f>
        <v>0</v>
      </c>
      <c r="O1895">
        <f>IF(MONTH(A1895)=9,1,0)</f>
        <v>0</v>
      </c>
      <c r="P1895">
        <f>IF(MONTH(A1895)=10,1,0)</f>
        <v>0</v>
      </c>
      <c r="Q1895">
        <f>IF(MONTH(A1895)=12,1,0)</f>
        <v>0</v>
      </c>
      <c r="R1895">
        <f>IF(WEEKDAY(A1895)&gt;=6,1,0)</f>
        <v>0</v>
      </c>
      <c r="S1895">
        <v>10069.5</v>
      </c>
      <c r="T1895">
        <f>IF(MONTH(A1895)=2,1,0)</f>
        <v>0</v>
      </c>
      <c r="U1895">
        <f>IF(MONTH(A1895)=3,1,0)</f>
        <v>1</v>
      </c>
      <c r="V1895">
        <f>IF(MONTH(A1895)=5,1,0)</f>
        <v>0</v>
      </c>
      <c r="W1895">
        <f>IF(MONTH(A1895)=6,1,0)</f>
        <v>0</v>
      </c>
      <c r="X1895">
        <f>IF(MONTH(A1895)=7,1,0)</f>
        <v>0</v>
      </c>
      <c r="Y1895">
        <f>IF(MONTH(A1895)=11,1,0)</f>
        <v>0</v>
      </c>
    </row>
    <row r="1896" spans="1:25">
      <c r="A1896" s="1">
        <v>42439</v>
      </c>
      <c r="B1896">
        <v>62</v>
      </c>
      <c r="C1896">
        <v>132.67741935483872</v>
      </c>
      <c r="D1896">
        <v>8226</v>
      </c>
      <c r="E1896">
        <v>11</v>
      </c>
      <c r="F1896">
        <v>113.36363636363636</v>
      </c>
      <c r="G1896">
        <v>1247</v>
      </c>
      <c r="H1896">
        <v>73</v>
      </c>
      <c r="I1896">
        <v>129.76712328767124</v>
      </c>
      <c r="J1896">
        <v>9473</v>
      </c>
      <c r="K1896">
        <v>0</v>
      </c>
      <c r="L1896">
        <v>1895</v>
      </c>
      <c r="M1896">
        <f>IF(MONTH(A1896)=4,1,0)</f>
        <v>0</v>
      </c>
      <c r="N1896">
        <f>IF(MONTH(A1896)=8,1,0)</f>
        <v>0</v>
      </c>
      <c r="O1896">
        <f>IF(MONTH(A1896)=9,1,0)</f>
        <v>0</v>
      </c>
      <c r="P1896">
        <f>IF(MONTH(A1896)=10,1,0)</f>
        <v>0</v>
      </c>
      <c r="Q1896">
        <f>IF(MONTH(A1896)=12,1,0)</f>
        <v>0</v>
      </c>
      <c r="R1896">
        <f>IF(WEEKDAY(A1896)&gt;=6,1,0)</f>
        <v>0</v>
      </c>
      <c r="S1896">
        <v>12119.1</v>
      </c>
      <c r="T1896">
        <f>IF(MONTH(A1896)=2,1,0)</f>
        <v>0</v>
      </c>
      <c r="U1896">
        <f>IF(MONTH(A1896)=3,1,0)</f>
        <v>1</v>
      </c>
      <c r="V1896">
        <f>IF(MONTH(A1896)=5,1,0)</f>
        <v>0</v>
      </c>
      <c r="W1896">
        <f>IF(MONTH(A1896)=6,1,0)</f>
        <v>0</v>
      </c>
      <c r="X1896">
        <f>IF(MONTH(A1896)=7,1,0)</f>
        <v>0</v>
      </c>
      <c r="Y1896">
        <f>IF(MONTH(A1896)=11,1,0)</f>
        <v>0</v>
      </c>
    </row>
    <row r="1897" spans="1:25">
      <c r="A1897" s="1">
        <v>42440</v>
      </c>
      <c r="B1897">
        <v>92</v>
      </c>
      <c r="C1897">
        <v>118.8695652173913</v>
      </c>
      <c r="D1897">
        <v>10936</v>
      </c>
      <c r="E1897">
        <v>5</v>
      </c>
      <c r="F1897">
        <v>109.62</v>
      </c>
      <c r="G1897">
        <v>548.1</v>
      </c>
      <c r="H1897">
        <v>97</v>
      </c>
      <c r="I1897">
        <v>118.39278350515464</v>
      </c>
      <c r="J1897">
        <v>11484.1</v>
      </c>
      <c r="K1897">
        <v>0</v>
      </c>
      <c r="L1897">
        <v>1896</v>
      </c>
      <c r="M1897">
        <f>IF(MONTH(A1897)=4,1,0)</f>
        <v>0</v>
      </c>
      <c r="N1897">
        <f>IF(MONTH(A1897)=8,1,0)</f>
        <v>0</v>
      </c>
      <c r="O1897">
        <f>IF(MONTH(A1897)=9,1,0)</f>
        <v>0</v>
      </c>
      <c r="P1897">
        <f>IF(MONTH(A1897)=10,1,0)</f>
        <v>0</v>
      </c>
      <c r="Q1897">
        <f>IF(MONTH(A1897)=12,1,0)</f>
        <v>0</v>
      </c>
      <c r="R1897">
        <f>IF(WEEKDAY(A1897)&gt;=6,1,0)</f>
        <v>1</v>
      </c>
      <c r="S1897">
        <v>9473</v>
      </c>
      <c r="T1897">
        <f>IF(MONTH(A1897)=2,1,0)</f>
        <v>0</v>
      </c>
      <c r="U1897">
        <f>IF(MONTH(A1897)=3,1,0)</f>
        <v>1</v>
      </c>
      <c r="V1897">
        <f>IF(MONTH(A1897)=5,1,0)</f>
        <v>0</v>
      </c>
      <c r="W1897">
        <f>IF(MONTH(A1897)=6,1,0)</f>
        <v>0</v>
      </c>
      <c r="X1897">
        <f>IF(MONTH(A1897)=7,1,0)</f>
        <v>0</v>
      </c>
      <c r="Y1897">
        <f>IF(MONTH(A1897)=11,1,0)</f>
        <v>0</v>
      </c>
    </row>
    <row r="1898" spans="1:25">
      <c r="A1898" s="1">
        <v>42441</v>
      </c>
      <c r="B1898">
        <v>77</v>
      </c>
      <c r="C1898">
        <v>121</v>
      </c>
      <c r="D1898">
        <v>9317</v>
      </c>
      <c r="E1898">
        <v>10</v>
      </c>
      <c r="F1898">
        <v>122.14000000000001</v>
      </c>
      <c r="G1898">
        <v>1221.4000000000001</v>
      </c>
      <c r="H1898">
        <v>87</v>
      </c>
      <c r="I1898">
        <v>121.13103448275862</v>
      </c>
      <c r="J1898">
        <v>10538.4</v>
      </c>
      <c r="K1898">
        <v>0</v>
      </c>
      <c r="L1898">
        <v>1897</v>
      </c>
      <c r="M1898">
        <f>IF(MONTH(A1898)=4,1,0)</f>
        <v>0</v>
      </c>
      <c r="N1898">
        <f>IF(MONTH(A1898)=8,1,0)</f>
        <v>0</v>
      </c>
      <c r="O1898">
        <f>IF(MONTH(A1898)=9,1,0)</f>
        <v>0</v>
      </c>
      <c r="P1898">
        <f>IF(MONTH(A1898)=10,1,0)</f>
        <v>0</v>
      </c>
      <c r="Q1898">
        <f>IF(MONTH(A1898)=12,1,0)</f>
        <v>0</v>
      </c>
      <c r="R1898">
        <f>IF(WEEKDAY(A1898)&gt;=6,1,0)</f>
        <v>1</v>
      </c>
      <c r="S1898">
        <v>11484.1</v>
      </c>
      <c r="T1898">
        <f>IF(MONTH(A1898)=2,1,0)</f>
        <v>0</v>
      </c>
      <c r="U1898">
        <f>IF(MONTH(A1898)=3,1,0)</f>
        <v>1</v>
      </c>
      <c r="V1898">
        <f>IF(MONTH(A1898)=5,1,0)</f>
        <v>0</v>
      </c>
      <c r="W1898">
        <f>IF(MONTH(A1898)=6,1,0)</f>
        <v>0</v>
      </c>
      <c r="X1898">
        <f>IF(MONTH(A1898)=7,1,0)</f>
        <v>0</v>
      </c>
      <c r="Y1898">
        <f>IF(MONTH(A1898)=11,1,0)</f>
        <v>0</v>
      </c>
    </row>
    <row r="1899" spans="1:25">
      <c r="A1899" s="1">
        <v>42442</v>
      </c>
      <c r="B1899">
        <v>52</v>
      </c>
      <c r="C1899">
        <v>148.90384615384616</v>
      </c>
      <c r="D1899">
        <v>7743</v>
      </c>
      <c r="E1899">
        <v>5</v>
      </c>
      <c r="F1899">
        <v>103.8</v>
      </c>
      <c r="G1899">
        <v>519</v>
      </c>
      <c r="H1899">
        <v>57</v>
      </c>
      <c r="I1899">
        <v>144.94736842105263</v>
      </c>
      <c r="J1899">
        <v>8262</v>
      </c>
      <c r="K1899">
        <v>0</v>
      </c>
      <c r="L1899">
        <v>1898</v>
      </c>
      <c r="M1899">
        <f>IF(MONTH(A1899)=4,1,0)</f>
        <v>0</v>
      </c>
      <c r="N1899">
        <f>IF(MONTH(A1899)=8,1,0)</f>
        <v>0</v>
      </c>
      <c r="O1899">
        <f>IF(MONTH(A1899)=9,1,0)</f>
        <v>0</v>
      </c>
      <c r="P1899">
        <f>IF(MONTH(A1899)=10,1,0)</f>
        <v>0</v>
      </c>
      <c r="Q1899">
        <f>IF(MONTH(A1899)=12,1,0)</f>
        <v>0</v>
      </c>
      <c r="R1899">
        <f>IF(WEEKDAY(A1899)&gt;=6,1,0)</f>
        <v>0</v>
      </c>
      <c r="S1899">
        <v>10538.4</v>
      </c>
      <c r="T1899">
        <f>IF(MONTH(A1899)=2,1,0)</f>
        <v>0</v>
      </c>
      <c r="U1899">
        <f>IF(MONTH(A1899)=3,1,0)</f>
        <v>1</v>
      </c>
      <c r="V1899">
        <f>IF(MONTH(A1899)=5,1,0)</f>
        <v>0</v>
      </c>
      <c r="W1899">
        <f>IF(MONTH(A1899)=6,1,0)</f>
        <v>0</v>
      </c>
      <c r="X1899">
        <f>IF(MONTH(A1899)=7,1,0)</f>
        <v>0</v>
      </c>
      <c r="Y1899">
        <f>IF(MONTH(A1899)=11,1,0)</f>
        <v>0</v>
      </c>
    </row>
    <row r="1900" spans="1:25">
      <c r="A1900" s="1">
        <v>42443</v>
      </c>
      <c r="B1900">
        <v>85</v>
      </c>
      <c r="C1900">
        <v>152.58823529411765</v>
      </c>
      <c r="D1900">
        <v>12970</v>
      </c>
      <c r="E1900">
        <v>4</v>
      </c>
      <c r="F1900">
        <v>108.25</v>
      </c>
      <c r="G1900">
        <v>433</v>
      </c>
      <c r="H1900">
        <v>89</v>
      </c>
      <c r="I1900">
        <v>150.59550561797752</v>
      </c>
      <c r="J1900">
        <v>13403</v>
      </c>
      <c r="K1900">
        <v>0</v>
      </c>
      <c r="L1900">
        <v>1899</v>
      </c>
      <c r="M1900">
        <f>IF(MONTH(A1900)=4,1,0)</f>
        <v>0</v>
      </c>
      <c r="N1900">
        <f>IF(MONTH(A1900)=8,1,0)</f>
        <v>0</v>
      </c>
      <c r="O1900">
        <f>IF(MONTH(A1900)=9,1,0)</f>
        <v>0</v>
      </c>
      <c r="P1900">
        <f>IF(MONTH(A1900)=10,1,0)</f>
        <v>0</v>
      </c>
      <c r="Q1900">
        <f>IF(MONTH(A1900)=12,1,0)</f>
        <v>0</v>
      </c>
      <c r="R1900">
        <f>IF(WEEKDAY(A1900)&gt;=6,1,0)</f>
        <v>0</v>
      </c>
      <c r="S1900">
        <v>8262</v>
      </c>
      <c r="T1900">
        <f>IF(MONTH(A1900)=2,1,0)</f>
        <v>0</v>
      </c>
      <c r="U1900">
        <f>IF(MONTH(A1900)=3,1,0)</f>
        <v>1</v>
      </c>
      <c r="V1900">
        <f>IF(MONTH(A1900)=5,1,0)</f>
        <v>0</v>
      </c>
      <c r="W1900">
        <f>IF(MONTH(A1900)=6,1,0)</f>
        <v>0</v>
      </c>
      <c r="X1900">
        <f>IF(MONTH(A1900)=7,1,0)</f>
        <v>0</v>
      </c>
      <c r="Y1900">
        <f>IF(MONTH(A1900)=11,1,0)</f>
        <v>0</v>
      </c>
    </row>
    <row r="1901" spans="1:25">
      <c r="A1901" s="1">
        <v>42444</v>
      </c>
      <c r="B1901">
        <v>91</v>
      </c>
      <c r="C1901">
        <v>152.79120879120879</v>
      </c>
      <c r="D1901">
        <v>13904</v>
      </c>
      <c r="E1901">
        <v>2</v>
      </c>
      <c r="F1901">
        <v>102</v>
      </c>
      <c r="G1901">
        <v>204</v>
      </c>
      <c r="H1901">
        <v>93</v>
      </c>
      <c r="I1901">
        <v>151.69892473118279</v>
      </c>
      <c r="J1901">
        <v>14108</v>
      </c>
      <c r="K1901">
        <v>0</v>
      </c>
      <c r="L1901">
        <v>1900</v>
      </c>
      <c r="M1901">
        <f>IF(MONTH(A1901)=4,1,0)</f>
        <v>0</v>
      </c>
      <c r="N1901">
        <f>IF(MONTH(A1901)=8,1,0)</f>
        <v>0</v>
      </c>
      <c r="O1901">
        <f>IF(MONTH(A1901)=9,1,0)</f>
        <v>0</v>
      </c>
      <c r="P1901">
        <f>IF(MONTH(A1901)=10,1,0)</f>
        <v>0</v>
      </c>
      <c r="Q1901">
        <f>IF(MONTH(A1901)=12,1,0)</f>
        <v>0</v>
      </c>
      <c r="R1901">
        <f>IF(WEEKDAY(A1901)&gt;=6,1,0)</f>
        <v>0</v>
      </c>
      <c r="S1901">
        <v>13403</v>
      </c>
      <c r="T1901">
        <f>IF(MONTH(A1901)=2,1,0)</f>
        <v>0</v>
      </c>
      <c r="U1901">
        <f>IF(MONTH(A1901)=3,1,0)</f>
        <v>1</v>
      </c>
      <c r="V1901">
        <f>IF(MONTH(A1901)=5,1,0)</f>
        <v>0</v>
      </c>
      <c r="W1901">
        <f>IF(MONTH(A1901)=6,1,0)</f>
        <v>0</v>
      </c>
      <c r="X1901">
        <f>IF(MONTH(A1901)=7,1,0)</f>
        <v>0</v>
      </c>
      <c r="Y1901">
        <f>IF(MONTH(A1901)=11,1,0)</f>
        <v>0</v>
      </c>
    </row>
    <row r="1902" spans="1:25">
      <c r="A1902" s="1">
        <v>42445</v>
      </c>
      <c r="B1902">
        <v>92</v>
      </c>
      <c r="C1902">
        <v>153.18478260869566</v>
      </c>
      <c r="D1902">
        <v>14093</v>
      </c>
      <c r="E1902">
        <v>6</v>
      </c>
      <c r="F1902">
        <v>117.85000000000001</v>
      </c>
      <c r="G1902">
        <v>707.1</v>
      </c>
      <c r="H1902">
        <v>98</v>
      </c>
      <c r="I1902">
        <v>151.02142857142857</v>
      </c>
      <c r="J1902">
        <v>14800.1</v>
      </c>
      <c r="K1902">
        <v>0</v>
      </c>
      <c r="L1902">
        <v>1901</v>
      </c>
      <c r="M1902">
        <f>IF(MONTH(A1902)=4,1,0)</f>
        <v>0</v>
      </c>
      <c r="N1902">
        <f>IF(MONTH(A1902)=8,1,0)</f>
        <v>0</v>
      </c>
      <c r="O1902">
        <f>IF(MONTH(A1902)=9,1,0)</f>
        <v>0</v>
      </c>
      <c r="P1902">
        <f>IF(MONTH(A1902)=10,1,0)</f>
        <v>0</v>
      </c>
      <c r="Q1902">
        <f>IF(MONTH(A1902)=12,1,0)</f>
        <v>0</v>
      </c>
      <c r="R1902">
        <f>IF(WEEKDAY(A1902)&gt;=6,1,0)</f>
        <v>0</v>
      </c>
      <c r="S1902">
        <v>14108</v>
      </c>
      <c r="T1902">
        <f>IF(MONTH(A1902)=2,1,0)</f>
        <v>0</v>
      </c>
      <c r="U1902">
        <f>IF(MONTH(A1902)=3,1,0)</f>
        <v>1</v>
      </c>
      <c r="V1902">
        <f>IF(MONTH(A1902)=5,1,0)</f>
        <v>0</v>
      </c>
      <c r="W1902">
        <f>IF(MONTH(A1902)=6,1,0)</f>
        <v>0</v>
      </c>
      <c r="X1902">
        <f>IF(MONTH(A1902)=7,1,0)</f>
        <v>0</v>
      </c>
      <c r="Y1902">
        <f>IF(MONTH(A1902)=11,1,0)</f>
        <v>0</v>
      </c>
    </row>
    <row r="1903" spans="1:25">
      <c r="A1903" s="1">
        <v>42446</v>
      </c>
      <c r="B1903">
        <v>75</v>
      </c>
      <c r="C1903">
        <v>148.33333333333334</v>
      </c>
      <c r="D1903">
        <v>11125</v>
      </c>
      <c r="E1903">
        <v>11</v>
      </c>
      <c r="F1903">
        <v>137.0090909090909</v>
      </c>
      <c r="G1903">
        <v>1507.1</v>
      </c>
      <c r="H1903">
        <v>86</v>
      </c>
      <c r="I1903">
        <v>146.88488372093025</v>
      </c>
      <c r="J1903">
        <v>12632.1</v>
      </c>
      <c r="K1903">
        <v>0</v>
      </c>
      <c r="L1903">
        <v>1902</v>
      </c>
      <c r="M1903">
        <f>IF(MONTH(A1903)=4,1,0)</f>
        <v>0</v>
      </c>
      <c r="N1903">
        <f>IF(MONTH(A1903)=8,1,0)</f>
        <v>0</v>
      </c>
      <c r="O1903">
        <f>IF(MONTH(A1903)=9,1,0)</f>
        <v>0</v>
      </c>
      <c r="P1903">
        <f>IF(MONTH(A1903)=10,1,0)</f>
        <v>0</v>
      </c>
      <c r="Q1903">
        <f>IF(MONTH(A1903)=12,1,0)</f>
        <v>0</v>
      </c>
      <c r="R1903">
        <f>IF(WEEKDAY(A1903)&gt;=6,1,0)</f>
        <v>0</v>
      </c>
      <c r="S1903">
        <v>14800.1</v>
      </c>
      <c r="T1903">
        <f>IF(MONTH(A1903)=2,1,0)</f>
        <v>0</v>
      </c>
      <c r="U1903">
        <f>IF(MONTH(A1903)=3,1,0)</f>
        <v>1</v>
      </c>
      <c r="V1903">
        <f>IF(MONTH(A1903)=5,1,0)</f>
        <v>0</v>
      </c>
      <c r="W1903">
        <f>IF(MONTH(A1903)=6,1,0)</f>
        <v>0</v>
      </c>
      <c r="X1903">
        <f>IF(MONTH(A1903)=7,1,0)</f>
        <v>0</v>
      </c>
      <c r="Y1903">
        <f>IF(MONTH(A1903)=11,1,0)</f>
        <v>0</v>
      </c>
    </row>
    <row r="1904" spans="1:25">
      <c r="A1904" s="1">
        <v>42447</v>
      </c>
      <c r="B1904">
        <v>37</v>
      </c>
      <c r="C1904">
        <v>140.75675675675674</v>
      </c>
      <c r="D1904">
        <v>5208</v>
      </c>
      <c r="E1904">
        <v>40</v>
      </c>
      <c r="F1904">
        <v>147.93374999999997</v>
      </c>
      <c r="G1904">
        <v>5917.3499999999995</v>
      </c>
      <c r="H1904">
        <v>77</v>
      </c>
      <c r="I1904">
        <v>144.48506493506491</v>
      </c>
      <c r="J1904">
        <v>11125.349999999999</v>
      </c>
      <c r="K1904">
        <v>0</v>
      </c>
      <c r="L1904">
        <v>1903</v>
      </c>
      <c r="M1904">
        <f>IF(MONTH(A1904)=4,1,0)</f>
        <v>0</v>
      </c>
      <c r="N1904">
        <f>IF(MONTH(A1904)=8,1,0)</f>
        <v>0</v>
      </c>
      <c r="O1904">
        <f>IF(MONTH(A1904)=9,1,0)</f>
        <v>0</v>
      </c>
      <c r="P1904">
        <f>IF(MONTH(A1904)=10,1,0)</f>
        <v>0</v>
      </c>
      <c r="Q1904">
        <f>IF(MONTH(A1904)=12,1,0)</f>
        <v>0</v>
      </c>
      <c r="R1904">
        <f>IF(WEEKDAY(A1904)&gt;=6,1,0)</f>
        <v>1</v>
      </c>
      <c r="S1904">
        <v>12632.1</v>
      </c>
      <c r="T1904">
        <f>IF(MONTH(A1904)=2,1,0)</f>
        <v>0</v>
      </c>
      <c r="U1904">
        <f>IF(MONTH(A1904)=3,1,0)</f>
        <v>1</v>
      </c>
      <c r="V1904">
        <f>IF(MONTH(A1904)=5,1,0)</f>
        <v>0</v>
      </c>
      <c r="W1904">
        <f>IF(MONTH(A1904)=6,1,0)</f>
        <v>0</v>
      </c>
      <c r="X1904">
        <f>IF(MONTH(A1904)=7,1,0)</f>
        <v>0</v>
      </c>
      <c r="Y1904">
        <f>IF(MONTH(A1904)=11,1,0)</f>
        <v>0</v>
      </c>
    </row>
    <row r="1905" spans="1:25">
      <c r="A1905" s="1">
        <v>42448</v>
      </c>
      <c r="B1905">
        <v>0</v>
      </c>
      <c r="C1905">
        <v>0</v>
      </c>
      <c r="D1905">
        <v>0</v>
      </c>
      <c r="E1905">
        <v>24</v>
      </c>
      <c r="F1905">
        <v>142.25624999999999</v>
      </c>
      <c r="G1905">
        <v>3414.15</v>
      </c>
      <c r="H1905">
        <v>24</v>
      </c>
      <c r="I1905">
        <v>142.25624999999999</v>
      </c>
      <c r="J1905">
        <v>3414.15</v>
      </c>
      <c r="K1905">
        <v>0</v>
      </c>
      <c r="L1905">
        <v>1904</v>
      </c>
      <c r="M1905">
        <f>IF(MONTH(A1905)=4,1,0)</f>
        <v>0</v>
      </c>
      <c r="N1905">
        <f>IF(MONTH(A1905)=8,1,0)</f>
        <v>0</v>
      </c>
      <c r="O1905">
        <f>IF(MONTH(A1905)=9,1,0)</f>
        <v>0</v>
      </c>
      <c r="P1905">
        <f>IF(MONTH(A1905)=10,1,0)</f>
        <v>0</v>
      </c>
      <c r="Q1905">
        <f>IF(MONTH(A1905)=12,1,0)</f>
        <v>0</v>
      </c>
      <c r="R1905">
        <f>IF(WEEKDAY(A1905)&gt;=6,1,0)</f>
        <v>1</v>
      </c>
      <c r="S1905">
        <v>11125.349999999999</v>
      </c>
      <c r="T1905">
        <f>IF(MONTH(A1905)=2,1,0)</f>
        <v>0</v>
      </c>
      <c r="U1905">
        <f>IF(MONTH(A1905)=3,1,0)</f>
        <v>1</v>
      </c>
      <c r="V1905">
        <f>IF(MONTH(A1905)=5,1,0)</f>
        <v>0</v>
      </c>
      <c r="W1905">
        <f>IF(MONTH(A1905)=6,1,0)</f>
        <v>0</v>
      </c>
      <c r="X1905">
        <f>IF(MONTH(A1905)=7,1,0)</f>
        <v>0</v>
      </c>
      <c r="Y1905">
        <f>IF(MONTH(A1905)=11,1,0)</f>
        <v>0</v>
      </c>
    </row>
    <row r="1906" spans="1:25">
      <c r="A1906" s="1">
        <v>42449</v>
      </c>
      <c r="B1906">
        <v>4</v>
      </c>
      <c r="C1906">
        <v>149</v>
      </c>
      <c r="D1906">
        <v>596</v>
      </c>
      <c r="E1906">
        <v>1</v>
      </c>
      <c r="F1906">
        <v>99</v>
      </c>
      <c r="G1906">
        <v>99</v>
      </c>
      <c r="H1906">
        <v>5</v>
      </c>
      <c r="I1906">
        <v>139</v>
      </c>
      <c r="J1906">
        <v>695</v>
      </c>
      <c r="K1906">
        <v>0</v>
      </c>
      <c r="L1906">
        <v>1905</v>
      </c>
      <c r="M1906">
        <f>IF(MONTH(A1906)=4,1,0)</f>
        <v>0</v>
      </c>
      <c r="N1906">
        <f>IF(MONTH(A1906)=8,1,0)</f>
        <v>0</v>
      </c>
      <c r="O1906">
        <f>IF(MONTH(A1906)=9,1,0)</f>
        <v>0</v>
      </c>
      <c r="P1906">
        <f>IF(MONTH(A1906)=10,1,0)</f>
        <v>0</v>
      </c>
      <c r="Q1906">
        <f>IF(MONTH(A1906)=12,1,0)</f>
        <v>0</v>
      </c>
      <c r="R1906">
        <f>IF(WEEKDAY(A1906)&gt;=6,1,0)</f>
        <v>0</v>
      </c>
      <c r="S1906">
        <v>3414.15</v>
      </c>
      <c r="T1906">
        <f>IF(MONTH(A1906)=2,1,0)</f>
        <v>0</v>
      </c>
      <c r="U1906">
        <f>IF(MONTH(A1906)=3,1,0)</f>
        <v>1</v>
      </c>
      <c r="V1906">
        <f>IF(MONTH(A1906)=5,1,0)</f>
        <v>0</v>
      </c>
      <c r="W1906">
        <f>IF(MONTH(A1906)=6,1,0)</f>
        <v>0</v>
      </c>
      <c r="X1906">
        <f>IF(MONTH(A1906)=7,1,0)</f>
        <v>0</v>
      </c>
      <c r="Y1906">
        <f>IF(MONTH(A1906)=11,1,0)</f>
        <v>0</v>
      </c>
    </row>
    <row r="1907" spans="1:25">
      <c r="A1907" s="1">
        <v>42450</v>
      </c>
      <c r="B1907">
        <v>8</v>
      </c>
      <c r="C1907">
        <v>150.25</v>
      </c>
      <c r="D1907">
        <v>1202</v>
      </c>
      <c r="E1907">
        <v>3</v>
      </c>
      <c r="F1907">
        <v>112.7</v>
      </c>
      <c r="G1907">
        <v>338.1</v>
      </c>
      <c r="H1907">
        <v>11</v>
      </c>
      <c r="I1907">
        <v>140.0090909090909</v>
      </c>
      <c r="J1907">
        <v>1540.1</v>
      </c>
      <c r="K1907">
        <v>0</v>
      </c>
      <c r="L1907">
        <v>1906</v>
      </c>
      <c r="M1907">
        <f>IF(MONTH(A1907)=4,1,0)</f>
        <v>0</v>
      </c>
      <c r="N1907">
        <f>IF(MONTH(A1907)=8,1,0)</f>
        <v>0</v>
      </c>
      <c r="O1907">
        <f>IF(MONTH(A1907)=9,1,0)</f>
        <v>0</v>
      </c>
      <c r="P1907">
        <f>IF(MONTH(A1907)=10,1,0)</f>
        <v>0</v>
      </c>
      <c r="Q1907">
        <f>IF(MONTH(A1907)=12,1,0)</f>
        <v>0</v>
      </c>
      <c r="R1907">
        <f>IF(WEEKDAY(A1907)&gt;=6,1,0)</f>
        <v>0</v>
      </c>
      <c r="S1907">
        <v>695</v>
      </c>
      <c r="T1907">
        <f>IF(MONTH(A1907)=2,1,0)</f>
        <v>0</v>
      </c>
      <c r="U1907">
        <f>IF(MONTH(A1907)=3,1,0)</f>
        <v>1</v>
      </c>
      <c r="V1907">
        <f>IF(MONTH(A1907)=5,1,0)</f>
        <v>0</v>
      </c>
      <c r="W1907">
        <f>IF(MONTH(A1907)=6,1,0)</f>
        <v>0</v>
      </c>
      <c r="X1907">
        <f>IF(MONTH(A1907)=7,1,0)</f>
        <v>0</v>
      </c>
      <c r="Y1907">
        <f>IF(MONTH(A1907)=11,1,0)</f>
        <v>0</v>
      </c>
    </row>
    <row r="1908" spans="1:25">
      <c r="A1908" s="1">
        <v>42451</v>
      </c>
      <c r="B1908">
        <v>12</v>
      </c>
      <c r="C1908">
        <v>149.83333333333334</v>
      </c>
      <c r="D1908">
        <v>1798</v>
      </c>
      <c r="E1908">
        <v>2</v>
      </c>
      <c r="F1908">
        <v>116.55</v>
      </c>
      <c r="G1908">
        <v>233.1</v>
      </c>
      <c r="H1908">
        <v>14</v>
      </c>
      <c r="I1908">
        <v>145.07857142857142</v>
      </c>
      <c r="J1908">
        <v>2031.1</v>
      </c>
      <c r="K1908">
        <v>0</v>
      </c>
      <c r="L1908">
        <v>1907</v>
      </c>
      <c r="M1908">
        <f>IF(MONTH(A1908)=4,1,0)</f>
        <v>0</v>
      </c>
      <c r="N1908">
        <f>IF(MONTH(A1908)=8,1,0)</f>
        <v>0</v>
      </c>
      <c r="O1908">
        <f>IF(MONTH(A1908)=9,1,0)</f>
        <v>0</v>
      </c>
      <c r="P1908">
        <f>IF(MONTH(A1908)=10,1,0)</f>
        <v>0</v>
      </c>
      <c r="Q1908">
        <f>IF(MONTH(A1908)=12,1,0)</f>
        <v>0</v>
      </c>
      <c r="R1908">
        <f>IF(WEEKDAY(A1908)&gt;=6,1,0)</f>
        <v>0</v>
      </c>
      <c r="S1908">
        <v>1540.1</v>
      </c>
      <c r="T1908">
        <f>IF(MONTH(A1908)=2,1,0)</f>
        <v>0</v>
      </c>
      <c r="U1908">
        <f>IF(MONTH(A1908)=3,1,0)</f>
        <v>1</v>
      </c>
      <c r="V1908">
        <f>IF(MONTH(A1908)=5,1,0)</f>
        <v>0</v>
      </c>
      <c r="W1908">
        <f>IF(MONTH(A1908)=6,1,0)</f>
        <v>0</v>
      </c>
      <c r="X1908">
        <f>IF(MONTH(A1908)=7,1,0)</f>
        <v>0</v>
      </c>
      <c r="Y1908">
        <f>IF(MONTH(A1908)=11,1,0)</f>
        <v>0</v>
      </c>
    </row>
    <row r="1909" spans="1:25">
      <c r="A1909" s="1">
        <v>42452</v>
      </c>
      <c r="B1909">
        <v>0</v>
      </c>
      <c r="C1909">
        <v>0</v>
      </c>
      <c r="D1909">
        <v>0</v>
      </c>
      <c r="E1909">
        <v>1</v>
      </c>
      <c r="F1909">
        <v>99</v>
      </c>
      <c r="G1909">
        <v>99</v>
      </c>
      <c r="H1909">
        <v>1</v>
      </c>
      <c r="I1909">
        <v>99</v>
      </c>
      <c r="J1909">
        <v>99</v>
      </c>
      <c r="K1909">
        <v>0</v>
      </c>
      <c r="L1909">
        <v>1908</v>
      </c>
      <c r="M1909">
        <f>IF(MONTH(A1909)=4,1,0)</f>
        <v>0</v>
      </c>
      <c r="N1909">
        <f>IF(MONTH(A1909)=8,1,0)</f>
        <v>0</v>
      </c>
      <c r="O1909">
        <f>IF(MONTH(A1909)=9,1,0)</f>
        <v>0</v>
      </c>
      <c r="P1909">
        <f>IF(MONTH(A1909)=10,1,0)</f>
        <v>0</v>
      </c>
      <c r="Q1909">
        <f>IF(MONTH(A1909)=12,1,0)</f>
        <v>0</v>
      </c>
      <c r="R1909">
        <f>IF(WEEKDAY(A1909)&gt;=6,1,0)</f>
        <v>0</v>
      </c>
      <c r="S1909">
        <v>2031.1</v>
      </c>
      <c r="T1909">
        <f>IF(MONTH(A1909)=2,1,0)</f>
        <v>0</v>
      </c>
      <c r="U1909">
        <f>IF(MONTH(A1909)=3,1,0)</f>
        <v>1</v>
      </c>
      <c r="V1909">
        <f>IF(MONTH(A1909)=5,1,0)</f>
        <v>0</v>
      </c>
      <c r="W1909">
        <f>IF(MONTH(A1909)=6,1,0)</f>
        <v>0</v>
      </c>
      <c r="X1909">
        <f>IF(MONTH(A1909)=7,1,0)</f>
        <v>0</v>
      </c>
      <c r="Y1909">
        <f>IF(MONTH(A1909)=11,1,0)</f>
        <v>0</v>
      </c>
    </row>
    <row r="1910" spans="1:25">
      <c r="A1910" s="1">
        <v>42453</v>
      </c>
      <c r="B1910">
        <v>0</v>
      </c>
      <c r="C1910">
        <v>0</v>
      </c>
      <c r="D1910">
        <v>0</v>
      </c>
      <c r="E1910">
        <v>1</v>
      </c>
      <c r="F1910">
        <v>99</v>
      </c>
      <c r="G1910">
        <v>99</v>
      </c>
      <c r="H1910">
        <v>1</v>
      </c>
      <c r="I1910">
        <v>99</v>
      </c>
      <c r="J1910">
        <v>99</v>
      </c>
      <c r="K1910">
        <v>0</v>
      </c>
      <c r="L1910">
        <v>1909</v>
      </c>
      <c r="M1910">
        <f>IF(MONTH(A1910)=4,1,0)</f>
        <v>0</v>
      </c>
      <c r="N1910">
        <f>IF(MONTH(A1910)=8,1,0)</f>
        <v>0</v>
      </c>
      <c r="O1910">
        <f>IF(MONTH(A1910)=9,1,0)</f>
        <v>0</v>
      </c>
      <c r="P1910">
        <f>IF(MONTH(A1910)=10,1,0)</f>
        <v>0</v>
      </c>
      <c r="Q1910">
        <f>IF(MONTH(A1910)=12,1,0)</f>
        <v>0</v>
      </c>
      <c r="R1910">
        <f>IF(WEEKDAY(A1910)&gt;=6,1,0)</f>
        <v>0</v>
      </c>
      <c r="S1910">
        <v>99</v>
      </c>
      <c r="T1910">
        <f>IF(MONTH(A1910)=2,1,0)</f>
        <v>0</v>
      </c>
      <c r="U1910">
        <f>IF(MONTH(A1910)=3,1,0)</f>
        <v>1</v>
      </c>
      <c r="V1910">
        <f>IF(MONTH(A1910)=5,1,0)</f>
        <v>0</v>
      </c>
      <c r="W1910">
        <f>IF(MONTH(A1910)=6,1,0)</f>
        <v>0</v>
      </c>
      <c r="X1910">
        <f>IF(MONTH(A1910)=7,1,0)</f>
        <v>0</v>
      </c>
      <c r="Y1910">
        <f>IF(MONTH(A1910)=11,1,0)</f>
        <v>0</v>
      </c>
    </row>
    <row r="1911" spans="1:25">
      <c r="A1911" s="1">
        <v>42454</v>
      </c>
      <c r="B1911">
        <v>0</v>
      </c>
      <c r="C1911">
        <v>0</v>
      </c>
      <c r="D1911">
        <v>0</v>
      </c>
      <c r="E1911">
        <v>1</v>
      </c>
      <c r="F1911">
        <v>99</v>
      </c>
      <c r="G1911">
        <v>99</v>
      </c>
      <c r="H1911">
        <v>1</v>
      </c>
      <c r="I1911">
        <v>99</v>
      </c>
      <c r="J1911">
        <v>99</v>
      </c>
      <c r="K1911">
        <v>0</v>
      </c>
      <c r="L1911">
        <v>1910</v>
      </c>
      <c r="M1911">
        <f>IF(MONTH(A1911)=4,1,0)</f>
        <v>0</v>
      </c>
      <c r="N1911">
        <f>IF(MONTH(A1911)=8,1,0)</f>
        <v>0</v>
      </c>
      <c r="O1911">
        <f>IF(MONTH(A1911)=9,1,0)</f>
        <v>0</v>
      </c>
      <c r="P1911">
        <f>IF(MONTH(A1911)=10,1,0)</f>
        <v>0</v>
      </c>
      <c r="Q1911">
        <f>IF(MONTH(A1911)=12,1,0)</f>
        <v>0</v>
      </c>
      <c r="R1911">
        <f>IF(WEEKDAY(A1911)&gt;=6,1,0)</f>
        <v>1</v>
      </c>
      <c r="S1911">
        <v>99</v>
      </c>
      <c r="T1911">
        <f>IF(MONTH(A1911)=2,1,0)</f>
        <v>0</v>
      </c>
      <c r="U1911">
        <f>IF(MONTH(A1911)=3,1,0)</f>
        <v>1</v>
      </c>
      <c r="V1911">
        <f>IF(MONTH(A1911)=5,1,0)</f>
        <v>0</v>
      </c>
      <c r="W1911">
        <f>IF(MONTH(A1911)=6,1,0)</f>
        <v>0</v>
      </c>
      <c r="X1911">
        <f>IF(MONTH(A1911)=7,1,0)</f>
        <v>0</v>
      </c>
      <c r="Y1911">
        <f>IF(MONTH(A1911)=11,1,0)</f>
        <v>0</v>
      </c>
    </row>
    <row r="1912" spans="1:25">
      <c r="A1912" s="1">
        <v>42455</v>
      </c>
      <c r="B1912">
        <v>0</v>
      </c>
      <c r="C1912">
        <v>0</v>
      </c>
      <c r="D1912">
        <v>0</v>
      </c>
      <c r="E1912">
        <v>1</v>
      </c>
      <c r="F1912">
        <v>99</v>
      </c>
      <c r="G1912">
        <v>99</v>
      </c>
      <c r="H1912">
        <v>1</v>
      </c>
      <c r="I1912">
        <v>99</v>
      </c>
      <c r="J1912">
        <v>99</v>
      </c>
      <c r="K1912">
        <v>0</v>
      </c>
      <c r="L1912">
        <v>1911</v>
      </c>
      <c r="M1912">
        <f>IF(MONTH(A1912)=4,1,0)</f>
        <v>0</v>
      </c>
      <c r="N1912">
        <f>IF(MONTH(A1912)=8,1,0)</f>
        <v>0</v>
      </c>
      <c r="O1912">
        <f>IF(MONTH(A1912)=9,1,0)</f>
        <v>0</v>
      </c>
      <c r="P1912">
        <f>IF(MONTH(A1912)=10,1,0)</f>
        <v>0</v>
      </c>
      <c r="Q1912">
        <f>IF(MONTH(A1912)=12,1,0)</f>
        <v>0</v>
      </c>
      <c r="R1912">
        <f>IF(WEEKDAY(A1912)&gt;=6,1,0)</f>
        <v>1</v>
      </c>
      <c r="S1912">
        <v>99</v>
      </c>
      <c r="T1912">
        <f>IF(MONTH(A1912)=2,1,0)</f>
        <v>0</v>
      </c>
      <c r="U1912">
        <f>IF(MONTH(A1912)=3,1,0)</f>
        <v>1</v>
      </c>
      <c r="V1912">
        <f>IF(MONTH(A1912)=5,1,0)</f>
        <v>0</v>
      </c>
      <c r="W1912">
        <f>IF(MONTH(A1912)=6,1,0)</f>
        <v>0</v>
      </c>
      <c r="X1912">
        <f>IF(MONTH(A1912)=7,1,0)</f>
        <v>0</v>
      </c>
      <c r="Y1912">
        <f>IF(MONTH(A1912)=11,1,0)</f>
        <v>0</v>
      </c>
    </row>
    <row r="1913" spans="1:25">
      <c r="A1913" s="1">
        <v>42456</v>
      </c>
      <c r="B1913">
        <v>0</v>
      </c>
      <c r="C1913">
        <v>0</v>
      </c>
      <c r="D1913">
        <v>0</v>
      </c>
      <c r="E1913">
        <v>1</v>
      </c>
      <c r="F1913">
        <v>99</v>
      </c>
      <c r="G1913">
        <v>99</v>
      </c>
      <c r="H1913">
        <v>1</v>
      </c>
      <c r="I1913">
        <v>99</v>
      </c>
      <c r="J1913">
        <v>99</v>
      </c>
      <c r="K1913">
        <v>0</v>
      </c>
      <c r="L1913">
        <v>1912</v>
      </c>
      <c r="M1913">
        <f>IF(MONTH(A1913)=4,1,0)</f>
        <v>0</v>
      </c>
      <c r="N1913">
        <f>IF(MONTH(A1913)=8,1,0)</f>
        <v>0</v>
      </c>
      <c r="O1913">
        <f>IF(MONTH(A1913)=9,1,0)</f>
        <v>0</v>
      </c>
      <c r="P1913">
        <f>IF(MONTH(A1913)=10,1,0)</f>
        <v>0</v>
      </c>
      <c r="Q1913">
        <f>IF(MONTH(A1913)=12,1,0)</f>
        <v>0</v>
      </c>
      <c r="R1913">
        <f>IF(WEEKDAY(A1913)&gt;=6,1,0)</f>
        <v>0</v>
      </c>
      <c r="S1913">
        <v>99</v>
      </c>
      <c r="T1913">
        <f>IF(MONTH(A1913)=2,1,0)</f>
        <v>0</v>
      </c>
      <c r="U1913">
        <f>IF(MONTH(A1913)=3,1,0)</f>
        <v>1</v>
      </c>
      <c r="V1913">
        <f>IF(MONTH(A1913)=5,1,0)</f>
        <v>0</v>
      </c>
      <c r="W1913">
        <f>IF(MONTH(A1913)=6,1,0)</f>
        <v>0</v>
      </c>
      <c r="X1913">
        <f>IF(MONTH(A1913)=7,1,0)</f>
        <v>0</v>
      </c>
      <c r="Y1913">
        <f>IF(MONTH(A1913)=11,1,0)</f>
        <v>0</v>
      </c>
    </row>
    <row r="1914" spans="1:25">
      <c r="A1914" s="1">
        <v>42457</v>
      </c>
      <c r="B1914">
        <v>9</v>
      </c>
      <c r="C1914">
        <v>153</v>
      </c>
      <c r="D1914">
        <v>1377</v>
      </c>
      <c r="E1914">
        <v>7</v>
      </c>
      <c r="F1914">
        <v>122.28571428571429</v>
      </c>
      <c r="G1914">
        <v>856</v>
      </c>
      <c r="H1914">
        <v>16</v>
      </c>
      <c r="I1914">
        <v>139.5625</v>
      </c>
      <c r="J1914">
        <v>2233</v>
      </c>
      <c r="K1914">
        <v>0</v>
      </c>
      <c r="L1914">
        <v>1913</v>
      </c>
      <c r="M1914">
        <f>IF(MONTH(A1914)=4,1,0)</f>
        <v>0</v>
      </c>
      <c r="N1914">
        <f>IF(MONTH(A1914)=8,1,0)</f>
        <v>0</v>
      </c>
      <c r="O1914">
        <f>IF(MONTH(A1914)=9,1,0)</f>
        <v>0</v>
      </c>
      <c r="P1914">
        <f>IF(MONTH(A1914)=10,1,0)</f>
        <v>0</v>
      </c>
      <c r="Q1914">
        <f>IF(MONTH(A1914)=12,1,0)</f>
        <v>0</v>
      </c>
      <c r="R1914">
        <f>IF(WEEKDAY(A1914)&gt;=6,1,0)</f>
        <v>0</v>
      </c>
      <c r="S1914">
        <v>99</v>
      </c>
      <c r="T1914">
        <f>IF(MONTH(A1914)=2,1,0)</f>
        <v>0</v>
      </c>
      <c r="U1914">
        <f>IF(MONTH(A1914)=3,1,0)</f>
        <v>1</v>
      </c>
      <c r="V1914">
        <f>IF(MONTH(A1914)=5,1,0)</f>
        <v>0</v>
      </c>
      <c r="W1914">
        <f>IF(MONTH(A1914)=6,1,0)</f>
        <v>0</v>
      </c>
      <c r="X1914">
        <f>IF(MONTH(A1914)=7,1,0)</f>
        <v>0</v>
      </c>
      <c r="Y1914">
        <f>IF(MONTH(A1914)=11,1,0)</f>
        <v>0</v>
      </c>
    </row>
    <row r="1915" spans="1:25">
      <c r="A1915" s="1">
        <v>42458</v>
      </c>
      <c r="B1915">
        <v>15</v>
      </c>
      <c r="C1915">
        <v>152.06666666666666</v>
      </c>
      <c r="D1915">
        <v>2281</v>
      </c>
      <c r="E1915">
        <v>7</v>
      </c>
      <c r="F1915">
        <v>137.85714285714286</v>
      </c>
      <c r="G1915">
        <v>965</v>
      </c>
      <c r="H1915">
        <v>22</v>
      </c>
      <c r="I1915">
        <v>147.54545454545453</v>
      </c>
      <c r="J1915">
        <v>3246</v>
      </c>
      <c r="K1915">
        <v>0</v>
      </c>
      <c r="L1915">
        <v>1914</v>
      </c>
      <c r="M1915">
        <f>IF(MONTH(A1915)=4,1,0)</f>
        <v>0</v>
      </c>
      <c r="N1915">
        <f>IF(MONTH(A1915)=8,1,0)</f>
        <v>0</v>
      </c>
      <c r="O1915">
        <f>IF(MONTH(A1915)=9,1,0)</f>
        <v>0</v>
      </c>
      <c r="P1915">
        <f>IF(MONTH(A1915)=10,1,0)</f>
        <v>0</v>
      </c>
      <c r="Q1915">
        <f>IF(MONTH(A1915)=12,1,0)</f>
        <v>0</v>
      </c>
      <c r="R1915">
        <f>IF(WEEKDAY(A1915)&gt;=6,1,0)</f>
        <v>0</v>
      </c>
      <c r="S1915">
        <v>2233</v>
      </c>
      <c r="T1915">
        <f>IF(MONTH(A1915)=2,1,0)</f>
        <v>0</v>
      </c>
      <c r="U1915">
        <f>IF(MONTH(A1915)=3,1,0)</f>
        <v>1</v>
      </c>
      <c r="V1915">
        <f>IF(MONTH(A1915)=5,1,0)</f>
        <v>0</v>
      </c>
      <c r="W1915">
        <f>IF(MONTH(A1915)=6,1,0)</f>
        <v>0</v>
      </c>
      <c r="X1915">
        <f>IF(MONTH(A1915)=7,1,0)</f>
        <v>0</v>
      </c>
      <c r="Y1915">
        <f>IF(MONTH(A1915)=11,1,0)</f>
        <v>0</v>
      </c>
    </row>
    <row r="1916" spans="1:25">
      <c r="A1916" s="1">
        <v>42459</v>
      </c>
      <c r="B1916">
        <v>14</v>
      </c>
      <c r="C1916">
        <v>139.28571428571428</v>
      </c>
      <c r="D1916">
        <v>1950</v>
      </c>
      <c r="E1916">
        <v>8</v>
      </c>
      <c r="F1916">
        <v>104.25</v>
      </c>
      <c r="G1916">
        <v>834</v>
      </c>
      <c r="H1916">
        <v>22</v>
      </c>
      <c r="I1916">
        <v>126.54545454545455</v>
      </c>
      <c r="J1916">
        <v>2784</v>
      </c>
      <c r="K1916">
        <v>0</v>
      </c>
      <c r="L1916">
        <v>1915</v>
      </c>
      <c r="M1916">
        <f>IF(MONTH(A1916)=4,1,0)</f>
        <v>0</v>
      </c>
      <c r="N1916">
        <f>IF(MONTH(A1916)=8,1,0)</f>
        <v>0</v>
      </c>
      <c r="O1916">
        <f>IF(MONTH(A1916)=9,1,0)</f>
        <v>0</v>
      </c>
      <c r="P1916">
        <f>IF(MONTH(A1916)=10,1,0)</f>
        <v>0</v>
      </c>
      <c r="Q1916">
        <f>IF(MONTH(A1916)=12,1,0)</f>
        <v>0</v>
      </c>
      <c r="R1916">
        <f>IF(WEEKDAY(A1916)&gt;=6,1,0)</f>
        <v>0</v>
      </c>
      <c r="S1916">
        <v>3246</v>
      </c>
      <c r="T1916">
        <f>IF(MONTH(A1916)=2,1,0)</f>
        <v>0</v>
      </c>
      <c r="U1916">
        <f>IF(MONTH(A1916)=3,1,0)</f>
        <v>1</v>
      </c>
      <c r="V1916">
        <f>IF(MONTH(A1916)=5,1,0)</f>
        <v>0</v>
      </c>
      <c r="W1916">
        <f>IF(MONTH(A1916)=6,1,0)</f>
        <v>0</v>
      </c>
      <c r="X1916">
        <f>IF(MONTH(A1916)=7,1,0)</f>
        <v>0</v>
      </c>
      <c r="Y1916">
        <f>IF(MONTH(A1916)=11,1,0)</f>
        <v>0</v>
      </c>
    </row>
    <row r="1917" spans="1:25">
      <c r="A1917" s="1">
        <v>42460</v>
      </c>
      <c r="B1917">
        <v>26</v>
      </c>
      <c r="C1917">
        <v>139.69230769230768</v>
      </c>
      <c r="D1917">
        <v>3632</v>
      </c>
      <c r="E1917">
        <v>15</v>
      </c>
      <c r="F1917">
        <v>115.60666666666665</v>
      </c>
      <c r="G1917">
        <v>1734.1</v>
      </c>
      <c r="H1917">
        <v>41</v>
      </c>
      <c r="I1917">
        <v>130.88048780487804</v>
      </c>
      <c r="J1917">
        <v>5366.1</v>
      </c>
      <c r="K1917">
        <v>0</v>
      </c>
      <c r="L1917">
        <v>1916</v>
      </c>
      <c r="M1917">
        <f>IF(MONTH(A1917)=4,1,0)</f>
        <v>0</v>
      </c>
      <c r="N1917">
        <f>IF(MONTH(A1917)=8,1,0)</f>
        <v>0</v>
      </c>
      <c r="O1917">
        <f>IF(MONTH(A1917)=9,1,0)</f>
        <v>0</v>
      </c>
      <c r="P1917">
        <f>IF(MONTH(A1917)=10,1,0)</f>
        <v>0</v>
      </c>
      <c r="Q1917">
        <f>IF(MONTH(A1917)=12,1,0)</f>
        <v>0</v>
      </c>
      <c r="R1917">
        <f>IF(WEEKDAY(A1917)&gt;=6,1,0)</f>
        <v>0</v>
      </c>
      <c r="S1917">
        <v>2784</v>
      </c>
      <c r="T1917">
        <f>IF(MONTH(A1917)=2,1,0)</f>
        <v>0</v>
      </c>
      <c r="U1917">
        <f>IF(MONTH(A1917)=3,1,0)</f>
        <v>1</v>
      </c>
      <c r="V1917">
        <f>IF(MONTH(A1917)=5,1,0)</f>
        <v>0</v>
      </c>
      <c r="W1917">
        <f>IF(MONTH(A1917)=6,1,0)</f>
        <v>0</v>
      </c>
      <c r="X1917">
        <f>IF(MONTH(A1917)=7,1,0)</f>
        <v>0</v>
      </c>
      <c r="Y1917">
        <f>IF(MONTH(A1917)=11,1,0)</f>
        <v>0</v>
      </c>
    </row>
    <row r="1918" spans="1:25">
      <c r="A1918" s="1">
        <v>42461</v>
      </c>
      <c r="B1918">
        <v>34</v>
      </c>
      <c r="C1918">
        <v>127.67647058823529</v>
      </c>
      <c r="D1918">
        <v>4341</v>
      </c>
      <c r="E1918">
        <v>11</v>
      </c>
      <c r="F1918">
        <v>129.56363636363636</v>
      </c>
      <c r="G1918">
        <v>1425.2</v>
      </c>
      <c r="H1918">
        <v>45</v>
      </c>
      <c r="I1918">
        <v>128.13777777777779</v>
      </c>
      <c r="J1918">
        <v>5766.2</v>
      </c>
      <c r="K1918">
        <v>0</v>
      </c>
      <c r="L1918">
        <v>1917</v>
      </c>
      <c r="M1918">
        <f>IF(MONTH(A1918)=4,1,0)</f>
        <v>1</v>
      </c>
      <c r="N1918">
        <f>IF(MONTH(A1918)=8,1,0)</f>
        <v>0</v>
      </c>
      <c r="O1918">
        <f>IF(MONTH(A1918)=9,1,0)</f>
        <v>0</v>
      </c>
      <c r="P1918">
        <f>IF(MONTH(A1918)=10,1,0)</f>
        <v>0</v>
      </c>
      <c r="Q1918">
        <f>IF(MONTH(A1918)=12,1,0)</f>
        <v>0</v>
      </c>
      <c r="R1918">
        <f>IF(WEEKDAY(A1918)&gt;=6,1,0)</f>
        <v>1</v>
      </c>
      <c r="S1918">
        <v>5366.1</v>
      </c>
      <c r="T1918">
        <f>IF(MONTH(A1918)=2,1,0)</f>
        <v>0</v>
      </c>
      <c r="U1918">
        <f>IF(MONTH(A1918)=3,1,0)</f>
        <v>0</v>
      </c>
      <c r="V1918">
        <f>IF(MONTH(A1918)=5,1,0)</f>
        <v>0</v>
      </c>
      <c r="W1918">
        <f>IF(MONTH(A1918)=6,1,0)</f>
        <v>0</v>
      </c>
      <c r="X1918">
        <f>IF(MONTH(A1918)=7,1,0)</f>
        <v>0</v>
      </c>
      <c r="Y1918">
        <f>IF(MONTH(A1918)=11,1,0)</f>
        <v>0</v>
      </c>
    </row>
    <row r="1919" spans="1:25">
      <c r="A1919" s="1">
        <v>42462</v>
      </c>
      <c r="B1919">
        <v>2</v>
      </c>
      <c r="C1919">
        <v>62</v>
      </c>
      <c r="D1919">
        <v>124</v>
      </c>
      <c r="E1919">
        <v>5</v>
      </c>
      <c r="F1919">
        <v>133.44</v>
      </c>
      <c r="G1919">
        <v>667.2</v>
      </c>
      <c r="H1919">
        <v>7</v>
      </c>
      <c r="I1919">
        <v>113.02857142857144</v>
      </c>
      <c r="J1919">
        <v>791.2</v>
      </c>
      <c r="K1919">
        <v>0</v>
      </c>
      <c r="L1919">
        <v>1918</v>
      </c>
      <c r="M1919">
        <f>IF(MONTH(A1919)=4,1,0)</f>
        <v>1</v>
      </c>
      <c r="N1919">
        <f>IF(MONTH(A1919)=8,1,0)</f>
        <v>0</v>
      </c>
      <c r="O1919">
        <f>IF(MONTH(A1919)=9,1,0)</f>
        <v>0</v>
      </c>
      <c r="P1919">
        <f>IF(MONTH(A1919)=10,1,0)</f>
        <v>0</v>
      </c>
      <c r="Q1919">
        <f>IF(MONTH(A1919)=12,1,0)</f>
        <v>0</v>
      </c>
      <c r="R1919">
        <f>IF(WEEKDAY(A1919)&gt;=6,1,0)</f>
        <v>1</v>
      </c>
      <c r="S1919">
        <v>5766.2</v>
      </c>
      <c r="T1919">
        <f>IF(MONTH(A1919)=2,1,0)</f>
        <v>0</v>
      </c>
      <c r="U1919">
        <f>IF(MONTH(A1919)=3,1,0)</f>
        <v>0</v>
      </c>
      <c r="V1919">
        <f>IF(MONTH(A1919)=5,1,0)</f>
        <v>0</v>
      </c>
      <c r="W1919">
        <f>IF(MONTH(A1919)=6,1,0)</f>
        <v>0</v>
      </c>
      <c r="X1919">
        <f>IF(MONTH(A1919)=7,1,0)</f>
        <v>0</v>
      </c>
      <c r="Y1919">
        <f>IF(MONTH(A1919)=11,1,0)</f>
        <v>0</v>
      </c>
    </row>
    <row r="1920" spans="1:25">
      <c r="A1920" s="1">
        <v>42463</v>
      </c>
      <c r="B1920">
        <v>18</v>
      </c>
      <c r="C1920">
        <v>154.55555555555554</v>
      </c>
      <c r="D1920">
        <v>2782</v>
      </c>
      <c r="E1920">
        <v>5</v>
      </c>
      <c r="F1920">
        <v>114.6</v>
      </c>
      <c r="G1920">
        <v>573</v>
      </c>
      <c r="H1920">
        <v>23</v>
      </c>
      <c r="I1920">
        <v>145.86956521739131</v>
      </c>
      <c r="J1920">
        <v>3355</v>
      </c>
      <c r="K1920">
        <v>0</v>
      </c>
      <c r="L1920">
        <v>1919</v>
      </c>
      <c r="M1920">
        <f>IF(MONTH(A1920)=4,1,0)</f>
        <v>1</v>
      </c>
      <c r="N1920">
        <f>IF(MONTH(A1920)=8,1,0)</f>
        <v>0</v>
      </c>
      <c r="O1920">
        <f>IF(MONTH(A1920)=9,1,0)</f>
        <v>0</v>
      </c>
      <c r="P1920">
        <f>IF(MONTH(A1920)=10,1,0)</f>
        <v>0</v>
      </c>
      <c r="Q1920">
        <f>IF(MONTH(A1920)=12,1,0)</f>
        <v>0</v>
      </c>
      <c r="R1920">
        <f>IF(WEEKDAY(A1920)&gt;=6,1,0)</f>
        <v>0</v>
      </c>
      <c r="S1920">
        <v>791.2</v>
      </c>
      <c r="T1920">
        <f>IF(MONTH(A1920)=2,1,0)</f>
        <v>0</v>
      </c>
      <c r="U1920">
        <f>IF(MONTH(A1920)=3,1,0)</f>
        <v>0</v>
      </c>
      <c r="V1920">
        <f>IF(MONTH(A1920)=5,1,0)</f>
        <v>0</v>
      </c>
      <c r="W1920">
        <f>IF(MONTH(A1920)=6,1,0)</f>
        <v>0</v>
      </c>
      <c r="X1920">
        <f>IF(MONTH(A1920)=7,1,0)</f>
        <v>0</v>
      </c>
      <c r="Y1920">
        <f>IF(MONTH(A1920)=11,1,0)</f>
        <v>0</v>
      </c>
    </row>
    <row r="1921" spans="1:25">
      <c r="A1921" s="1">
        <v>42464</v>
      </c>
      <c r="B1921">
        <v>32</v>
      </c>
      <c r="C1921">
        <v>150.875</v>
      </c>
      <c r="D1921">
        <v>4828</v>
      </c>
      <c r="E1921">
        <v>11</v>
      </c>
      <c r="F1921">
        <v>120.28181818181817</v>
      </c>
      <c r="G1921">
        <v>1323.1</v>
      </c>
      <c r="H1921">
        <v>43</v>
      </c>
      <c r="I1921">
        <v>143.04883720930232</v>
      </c>
      <c r="J1921">
        <v>6151.1</v>
      </c>
      <c r="K1921">
        <v>0</v>
      </c>
      <c r="L1921">
        <v>1920</v>
      </c>
      <c r="M1921">
        <f>IF(MONTH(A1921)=4,1,0)</f>
        <v>1</v>
      </c>
      <c r="N1921">
        <f>IF(MONTH(A1921)=8,1,0)</f>
        <v>0</v>
      </c>
      <c r="O1921">
        <f>IF(MONTH(A1921)=9,1,0)</f>
        <v>0</v>
      </c>
      <c r="P1921">
        <f>IF(MONTH(A1921)=10,1,0)</f>
        <v>0</v>
      </c>
      <c r="Q1921">
        <f>IF(MONTH(A1921)=12,1,0)</f>
        <v>0</v>
      </c>
      <c r="R1921">
        <f>IF(WEEKDAY(A1921)&gt;=6,1,0)</f>
        <v>0</v>
      </c>
      <c r="S1921">
        <v>3355</v>
      </c>
      <c r="T1921">
        <f>IF(MONTH(A1921)=2,1,0)</f>
        <v>0</v>
      </c>
      <c r="U1921">
        <f>IF(MONTH(A1921)=3,1,0)</f>
        <v>0</v>
      </c>
      <c r="V1921">
        <f>IF(MONTH(A1921)=5,1,0)</f>
        <v>0</v>
      </c>
      <c r="W1921">
        <f>IF(MONTH(A1921)=6,1,0)</f>
        <v>0</v>
      </c>
      <c r="X1921">
        <f>IF(MONTH(A1921)=7,1,0)</f>
        <v>0</v>
      </c>
      <c r="Y1921">
        <f>IF(MONTH(A1921)=11,1,0)</f>
        <v>0</v>
      </c>
    </row>
    <row r="1922" spans="1:25">
      <c r="A1922" s="1">
        <v>42465</v>
      </c>
      <c r="B1922">
        <v>69</v>
      </c>
      <c r="C1922">
        <v>142.18840579710144</v>
      </c>
      <c r="D1922">
        <v>9811</v>
      </c>
      <c r="E1922">
        <v>7</v>
      </c>
      <c r="F1922">
        <v>130.58571428571429</v>
      </c>
      <c r="G1922">
        <v>914.1</v>
      </c>
      <c r="H1922">
        <v>76</v>
      </c>
      <c r="I1922">
        <v>141.11973684210525</v>
      </c>
      <c r="J1922">
        <v>10725.1</v>
      </c>
      <c r="K1922">
        <v>0</v>
      </c>
      <c r="L1922">
        <v>1921</v>
      </c>
      <c r="M1922">
        <f>IF(MONTH(A1922)=4,1,0)</f>
        <v>1</v>
      </c>
      <c r="N1922">
        <f>IF(MONTH(A1922)=8,1,0)</f>
        <v>0</v>
      </c>
      <c r="O1922">
        <f>IF(MONTH(A1922)=9,1,0)</f>
        <v>0</v>
      </c>
      <c r="P1922">
        <f>IF(MONTH(A1922)=10,1,0)</f>
        <v>0</v>
      </c>
      <c r="Q1922">
        <f>IF(MONTH(A1922)=12,1,0)</f>
        <v>0</v>
      </c>
      <c r="R1922">
        <f>IF(WEEKDAY(A1922)&gt;=6,1,0)</f>
        <v>0</v>
      </c>
      <c r="S1922">
        <v>6151.1</v>
      </c>
      <c r="T1922">
        <f>IF(MONTH(A1922)=2,1,0)</f>
        <v>0</v>
      </c>
      <c r="U1922">
        <f>IF(MONTH(A1922)=3,1,0)</f>
        <v>0</v>
      </c>
      <c r="V1922">
        <f>IF(MONTH(A1922)=5,1,0)</f>
        <v>0</v>
      </c>
      <c r="W1922">
        <f>IF(MONTH(A1922)=6,1,0)</f>
        <v>0</v>
      </c>
      <c r="X1922">
        <f>IF(MONTH(A1922)=7,1,0)</f>
        <v>0</v>
      </c>
      <c r="Y1922">
        <f>IF(MONTH(A1922)=11,1,0)</f>
        <v>0</v>
      </c>
    </row>
    <row r="1923" spans="1:25">
      <c r="A1923" s="1">
        <v>42466</v>
      </c>
      <c r="B1923">
        <v>78</v>
      </c>
      <c r="C1923">
        <v>143.23076923076923</v>
      </c>
      <c r="D1923">
        <v>11172</v>
      </c>
      <c r="E1923">
        <v>8</v>
      </c>
      <c r="F1923">
        <v>121.7625</v>
      </c>
      <c r="G1923">
        <v>974.1</v>
      </c>
      <c r="H1923">
        <v>86</v>
      </c>
      <c r="I1923">
        <v>141.23372093023255</v>
      </c>
      <c r="J1923">
        <v>12146.1</v>
      </c>
      <c r="K1923">
        <v>0</v>
      </c>
      <c r="L1923">
        <v>1922</v>
      </c>
      <c r="M1923">
        <f>IF(MONTH(A1923)=4,1,0)</f>
        <v>1</v>
      </c>
      <c r="N1923">
        <f>IF(MONTH(A1923)=8,1,0)</f>
        <v>0</v>
      </c>
      <c r="O1923">
        <f>IF(MONTH(A1923)=9,1,0)</f>
        <v>0</v>
      </c>
      <c r="P1923">
        <f>IF(MONTH(A1923)=10,1,0)</f>
        <v>0</v>
      </c>
      <c r="Q1923">
        <f>IF(MONTH(A1923)=12,1,0)</f>
        <v>0</v>
      </c>
      <c r="R1923">
        <f>IF(WEEKDAY(A1923)&gt;=6,1,0)</f>
        <v>0</v>
      </c>
      <c r="S1923">
        <v>10725.1</v>
      </c>
      <c r="T1923">
        <f>IF(MONTH(A1923)=2,1,0)</f>
        <v>0</v>
      </c>
      <c r="U1923">
        <f>IF(MONTH(A1923)=3,1,0)</f>
        <v>0</v>
      </c>
      <c r="V1923">
        <f>IF(MONTH(A1923)=5,1,0)</f>
        <v>0</v>
      </c>
      <c r="W1923">
        <f>IF(MONTH(A1923)=6,1,0)</f>
        <v>0</v>
      </c>
      <c r="X1923">
        <f>IF(MONTH(A1923)=7,1,0)</f>
        <v>0</v>
      </c>
      <c r="Y1923">
        <f>IF(MONTH(A1923)=11,1,0)</f>
        <v>0</v>
      </c>
    </row>
    <row r="1924" spans="1:25">
      <c r="A1924" s="1">
        <v>42467</v>
      </c>
      <c r="B1924">
        <v>55</v>
      </c>
      <c r="C1924">
        <v>147.36363636363637</v>
      </c>
      <c r="D1924">
        <v>8105</v>
      </c>
      <c r="E1924">
        <v>10</v>
      </c>
      <c r="F1924">
        <v>118.41</v>
      </c>
      <c r="G1924">
        <v>1184.0999999999999</v>
      </c>
      <c r="H1924">
        <v>65</v>
      </c>
      <c r="I1924">
        <v>142.90923076923079</v>
      </c>
      <c r="J1924">
        <v>9289.1</v>
      </c>
      <c r="K1924">
        <v>0</v>
      </c>
      <c r="L1924">
        <v>1923</v>
      </c>
      <c r="M1924">
        <f>IF(MONTH(A1924)=4,1,0)</f>
        <v>1</v>
      </c>
      <c r="N1924">
        <f>IF(MONTH(A1924)=8,1,0)</f>
        <v>0</v>
      </c>
      <c r="O1924">
        <f>IF(MONTH(A1924)=9,1,0)</f>
        <v>0</v>
      </c>
      <c r="P1924">
        <f>IF(MONTH(A1924)=10,1,0)</f>
        <v>0</v>
      </c>
      <c r="Q1924">
        <f>IF(MONTH(A1924)=12,1,0)</f>
        <v>0</v>
      </c>
      <c r="R1924">
        <f>IF(WEEKDAY(A1924)&gt;=6,1,0)</f>
        <v>0</v>
      </c>
      <c r="S1924">
        <v>12146.1</v>
      </c>
      <c r="T1924">
        <f>IF(MONTH(A1924)=2,1,0)</f>
        <v>0</v>
      </c>
      <c r="U1924">
        <f>IF(MONTH(A1924)=3,1,0)</f>
        <v>0</v>
      </c>
      <c r="V1924">
        <f>IF(MONTH(A1924)=5,1,0)</f>
        <v>0</v>
      </c>
      <c r="W1924">
        <f>IF(MONTH(A1924)=6,1,0)</f>
        <v>0</v>
      </c>
      <c r="X1924">
        <f>IF(MONTH(A1924)=7,1,0)</f>
        <v>0</v>
      </c>
      <c r="Y1924">
        <f>IF(MONTH(A1924)=11,1,0)</f>
        <v>0</v>
      </c>
    </row>
    <row r="1925" spans="1:25">
      <c r="A1925" s="1">
        <v>42468</v>
      </c>
      <c r="B1925">
        <v>6</v>
      </c>
      <c r="C1925">
        <v>149.83333333333334</v>
      </c>
      <c r="D1925">
        <v>899</v>
      </c>
      <c r="E1925">
        <v>28</v>
      </c>
      <c r="F1925">
        <v>148.51785714285714</v>
      </c>
      <c r="G1925">
        <v>4158.5</v>
      </c>
      <c r="H1925">
        <v>34</v>
      </c>
      <c r="I1925">
        <v>148.75</v>
      </c>
      <c r="J1925">
        <v>5057.5</v>
      </c>
      <c r="K1925">
        <v>0</v>
      </c>
      <c r="L1925">
        <v>1924</v>
      </c>
      <c r="M1925">
        <f>IF(MONTH(A1925)=4,1,0)</f>
        <v>1</v>
      </c>
      <c r="N1925">
        <f>IF(MONTH(A1925)=8,1,0)</f>
        <v>0</v>
      </c>
      <c r="O1925">
        <f>IF(MONTH(A1925)=9,1,0)</f>
        <v>0</v>
      </c>
      <c r="P1925">
        <f>IF(MONTH(A1925)=10,1,0)</f>
        <v>0</v>
      </c>
      <c r="Q1925">
        <f>IF(MONTH(A1925)=12,1,0)</f>
        <v>0</v>
      </c>
      <c r="R1925">
        <f>IF(WEEKDAY(A1925)&gt;=6,1,0)</f>
        <v>1</v>
      </c>
      <c r="S1925">
        <v>9289.1</v>
      </c>
      <c r="T1925">
        <f>IF(MONTH(A1925)=2,1,0)</f>
        <v>0</v>
      </c>
      <c r="U1925">
        <f>IF(MONTH(A1925)=3,1,0)</f>
        <v>0</v>
      </c>
      <c r="V1925">
        <f>IF(MONTH(A1925)=5,1,0)</f>
        <v>0</v>
      </c>
      <c r="W1925">
        <f>IF(MONTH(A1925)=6,1,0)</f>
        <v>0</v>
      </c>
      <c r="X1925">
        <f>IF(MONTH(A1925)=7,1,0)</f>
        <v>0</v>
      </c>
      <c r="Y1925">
        <f>IF(MONTH(A1925)=11,1,0)</f>
        <v>0</v>
      </c>
    </row>
    <row r="1926" spans="1:25">
      <c r="A1926" s="1">
        <v>42469</v>
      </c>
      <c r="B1926">
        <v>10</v>
      </c>
      <c r="C1926">
        <v>145</v>
      </c>
      <c r="D1926">
        <v>1450</v>
      </c>
      <c r="E1926">
        <v>18</v>
      </c>
      <c r="F1926">
        <v>150.41666666666663</v>
      </c>
      <c r="G1926">
        <v>2707.4999999999995</v>
      </c>
      <c r="H1926">
        <v>28</v>
      </c>
      <c r="I1926">
        <v>148.48214285714286</v>
      </c>
      <c r="J1926">
        <v>4157.5</v>
      </c>
      <c r="K1926">
        <v>0</v>
      </c>
      <c r="L1926">
        <v>1925</v>
      </c>
      <c r="M1926">
        <f>IF(MONTH(A1926)=4,1,0)</f>
        <v>1</v>
      </c>
      <c r="N1926">
        <f>IF(MONTH(A1926)=8,1,0)</f>
        <v>0</v>
      </c>
      <c r="O1926">
        <f>IF(MONTH(A1926)=9,1,0)</f>
        <v>0</v>
      </c>
      <c r="P1926">
        <f>IF(MONTH(A1926)=10,1,0)</f>
        <v>0</v>
      </c>
      <c r="Q1926">
        <f>IF(MONTH(A1926)=12,1,0)</f>
        <v>0</v>
      </c>
      <c r="R1926">
        <f>IF(WEEKDAY(A1926)&gt;=6,1,0)</f>
        <v>1</v>
      </c>
      <c r="S1926">
        <v>5057.5</v>
      </c>
      <c r="T1926">
        <f>IF(MONTH(A1926)=2,1,0)</f>
        <v>0</v>
      </c>
      <c r="U1926">
        <f>IF(MONTH(A1926)=3,1,0)</f>
        <v>0</v>
      </c>
      <c r="V1926">
        <f>IF(MONTH(A1926)=5,1,0)</f>
        <v>0</v>
      </c>
      <c r="W1926">
        <f>IF(MONTH(A1926)=6,1,0)</f>
        <v>0</v>
      </c>
      <c r="X1926">
        <f>IF(MONTH(A1926)=7,1,0)</f>
        <v>0</v>
      </c>
      <c r="Y1926">
        <f>IF(MONTH(A1926)=11,1,0)</f>
        <v>0</v>
      </c>
    </row>
    <row r="1927" spans="1:25">
      <c r="A1927" s="1">
        <v>42470</v>
      </c>
      <c r="B1927">
        <v>90</v>
      </c>
      <c r="C1927">
        <v>146.51111111111112</v>
      </c>
      <c r="D1927">
        <v>13186</v>
      </c>
      <c r="E1927">
        <v>3</v>
      </c>
      <c r="F1927">
        <v>135.66666666666666</v>
      </c>
      <c r="G1927">
        <v>407</v>
      </c>
      <c r="H1927">
        <v>93</v>
      </c>
      <c r="I1927">
        <v>146.16129032258064</v>
      </c>
      <c r="J1927">
        <v>13593</v>
      </c>
      <c r="K1927">
        <v>0</v>
      </c>
      <c r="L1927">
        <v>1926</v>
      </c>
      <c r="M1927">
        <f>IF(MONTH(A1927)=4,1,0)</f>
        <v>1</v>
      </c>
      <c r="N1927">
        <f>IF(MONTH(A1927)=8,1,0)</f>
        <v>0</v>
      </c>
      <c r="O1927">
        <f>IF(MONTH(A1927)=9,1,0)</f>
        <v>0</v>
      </c>
      <c r="P1927">
        <f>IF(MONTH(A1927)=10,1,0)</f>
        <v>0</v>
      </c>
      <c r="Q1927">
        <f>IF(MONTH(A1927)=12,1,0)</f>
        <v>0</v>
      </c>
      <c r="R1927">
        <f>IF(WEEKDAY(A1927)&gt;=6,1,0)</f>
        <v>0</v>
      </c>
      <c r="S1927">
        <v>4157.5</v>
      </c>
      <c r="T1927">
        <f>IF(MONTH(A1927)=2,1,0)</f>
        <v>0</v>
      </c>
      <c r="U1927">
        <f>IF(MONTH(A1927)=3,1,0)</f>
        <v>0</v>
      </c>
      <c r="V1927">
        <f>IF(MONTH(A1927)=5,1,0)</f>
        <v>0</v>
      </c>
      <c r="W1927">
        <f>IF(MONTH(A1927)=6,1,0)</f>
        <v>0</v>
      </c>
      <c r="X1927">
        <f>IF(MONTH(A1927)=7,1,0)</f>
        <v>0</v>
      </c>
      <c r="Y1927">
        <f>IF(MONTH(A1927)=11,1,0)</f>
        <v>0</v>
      </c>
    </row>
    <row r="1928" spans="1:25">
      <c r="A1928" s="1">
        <v>42471</v>
      </c>
      <c r="B1928">
        <v>92</v>
      </c>
      <c r="C1928">
        <v>146.56521739130434</v>
      </c>
      <c r="D1928">
        <v>13484</v>
      </c>
      <c r="E1928">
        <v>4</v>
      </c>
      <c r="F1928">
        <v>131.75</v>
      </c>
      <c r="G1928">
        <v>527</v>
      </c>
      <c r="H1928">
        <v>96</v>
      </c>
      <c r="I1928">
        <v>145.94791666666666</v>
      </c>
      <c r="J1928">
        <v>14011</v>
      </c>
      <c r="K1928">
        <v>0</v>
      </c>
      <c r="L1928">
        <v>1927</v>
      </c>
      <c r="M1928">
        <f>IF(MONTH(A1928)=4,1,0)</f>
        <v>1</v>
      </c>
      <c r="N1928">
        <f>IF(MONTH(A1928)=8,1,0)</f>
        <v>0</v>
      </c>
      <c r="O1928">
        <f>IF(MONTH(A1928)=9,1,0)</f>
        <v>0</v>
      </c>
      <c r="P1928">
        <f>IF(MONTH(A1928)=10,1,0)</f>
        <v>0</v>
      </c>
      <c r="Q1928">
        <f>IF(MONTH(A1928)=12,1,0)</f>
        <v>0</v>
      </c>
      <c r="R1928">
        <f>IF(WEEKDAY(A1928)&gt;=6,1,0)</f>
        <v>0</v>
      </c>
      <c r="S1928">
        <v>13593</v>
      </c>
      <c r="T1928">
        <f>IF(MONTH(A1928)=2,1,0)</f>
        <v>0</v>
      </c>
      <c r="U1928">
        <f>IF(MONTH(A1928)=3,1,0)</f>
        <v>0</v>
      </c>
      <c r="V1928">
        <f>IF(MONTH(A1928)=5,1,0)</f>
        <v>0</v>
      </c>
      <c r="W1928">
        <f>IF(MONTH(A1928)=6,1,0)</f>
        <v>0</v>
      </c>
      <c r="X1928">
        <f>IF(MONTH(A1928)=7,1,0)</f>
        <v>0</v>
      </c>
      <c r="Y1928">
        <f>IF(MONTH(A1928)=11,1,0)</f>
        <v>0</v>
      </c>
    </row>
    <row r="1929" spans="1:25">
      <c r="A1929" s="1">
        <v>42472</v>
      </c>
      <c r="B1929">
        <v>95</v>
      </c>
      <c r="C1929">
        <v>146.80000000000001</v>
      </c>
      <c r="D1929">
        <v>13946</v>
      </c>
      <c r="E1929">
        <v>5</v>
      </c>
      <c r="F1929">
        <v>122.6</v>
      </c>
      <c r="G1929">
        <v>613</v>
      </c>
      <c r="H1929">
        <v>100</v>
      </c>
      <c r="I1929">
        <v>145.59</v>
      </c>
      <c r="J1929">
        <v>14559</v>
      </c>
      <c r="K1929">
        <v>0</v>
      </c>
      <c r="L1929">
        <v>1928</v>
      </c>
      <c r="M1929">
        <f>IF(MONTH(A1929)=4,1,0)</f>
        <v>1</v>
      </c>
      <c r="N1929">
        <f>IF(MONTH(A1929)=8,1,0)</f>
        <v>0</v>
      </c>
      <c r="O1929">
        <f>IF(MONTH(A1929)=9,1,0)</f>
        <v>0</v>
      </c>
      <c r="P1929">
        <f>IF(MONTH(A1929)=10,1,0)</f>
        <v>0</v>
      </c>
      <c r="Q1929">
        <f>IF(MONTH(A1929)=12,1,0)</f>
        <v>0</v>
      </c>
      <c r="R1929">
        <f>IF(WEEKDAY(A1929)&gt;=6,1,0)</f>
        <v>0</v>
      </c>
      <c r="S1929">
        <v>14011</v>
      </c>
      <c r="T1929">
        <f>IF(MONTH(A1929)=2,1,0)</f>
        <v>0</v>
      </c>
      <c r="U1929">
        <f>IF(MONTH(A1929)=3,1,0)</f>
        <v>0</v>
      </c>
      <c r="V1929">
        <f>IF(MONTH(A1929)=5,1,0)</f>
        <v>0</v>
      </c>
      <c r="W1929">
        <f>IF(MONTH(A1929)=6,1,0)</f>
        <v>0</v>
      </c>
      <c r="X1929">
        <f>IF(MONTH(A1929)=7,1,0)</f>
        <v>0</v>
      </c>
      <c r="Y1929">
        <f>IF(MONTH(A1929)=11,1,0)</f>
        <v>0</v>
      </c>
    </row>
    <row r="1930" spans="1:25">
      <c r="A1930" s="1">
        <v>42473</v>
      </c>
      <c r="B1930">
        <v>89</v>
      </c>
      <c r="C1930">
        <v>146.92134831460675</v>
      </c>
      <c r="D1930">
        <v>13076</v>
      </c>
      <c r="E1930">
        <v>6</v>
      </c>
      <c r="F1930">
        <v>133.66666666666666</v>
      </c>
      <c r="G1930">
        <v>802</v>
      </c>
      <c r="H1930">
        <v>95</v>
      </c>
      <c r="I1930">
        <v>146.08421052631579</v>
      </c>
      <c r="J1930">
        <v>13878</v>
      </c>
      <c r="K1930">
        <v>0</v>
      </c>
      <c r="L1930">
        <v>1929</v>
      </c>
      <c r="M1930">
        <f>IF(MONTH(A1930)=4,1,0)</f>
        <v>1</v>
      </c>
      <c r="N1930">
        <f>IF(MONTH(A1930)=8,1,0)</f>
        <v>0</v>
      </c>
      <c r="O1930">
        <f>IF(MONTH(A1930)=9,1,0)</f>
        <v>0</v>
      </c>
      <c r="P1930">
        <f>IF(MONTH(A1930)=10,1,0)</f>
        <v>0</v>
      </c>
      <c r="Q1930">
        <f>IF(MONTH(A1930)=12,1,0)</f>
        <v>0</v>
      </c>
      <c r="R1930">
        <f>IF(WEEKDAY(A1930)&gt;=6,1,0)</f>
        <v>0</v>
      </c>
      <c r="S1930">
        <v>14559</v>
      </c>
      <c r="T1930">
        <f>IF(MONTH(A1930)=2,1,0)</f>
        <v>0</v>
      </c>
      <c r="U1930">
        <f>IF(MONTH(A1930)=3,1,0)</f>
        <v>0</v>
      </c>
      <c r="V1930">
        <f>IF(MONTH(A1930)=5,1,0)</f>
        <v>0</v>
      </c>
      <c r="W1930">
        <f>IF(MONTH(A1930)=6,1,0)</f>
        <v>0</v>
      </c>
      <c r="X1930">
        <f>IF(MONTH(A1930)=7,1,0)</f>
        <v>0</v>
      </c>
      <c r="Y1930">
        <f>IF(MONTH(A1930)=11,1,0)</f>
        <v>0</v>
      </c>
    </row>
    <row r="1931" spans="1:25">
      <c r="A1931" s="1">
        <v>42474</v>
      </c>
      <c r="B1931">
        <v>91</v>
      </c>
      <c r="C1931">
        <v>145.26373626373626</v>
      </c>
      <c r="D1931">
        <v>13219</v>
      </c>
      <c r="E1931">
        <v>5</v>
      </c>
      <c r="F1931">
        <v>116.82000000000001</v>
      </c>
      <c r="G1931">
        <v>584.1</v>
      </c>
      <c r="H1931">
        <v>96</v>
      </c>
      <c r="I1931">
        <v>143.78229166666668</v>
      </c>
      <c r="J1931">
        <v>13803.1</v>
      </c>
      <c r="K1931">
        <v>0</v>
      </c>
      <c r="L1931">
        <v>1930</v>
      </c>
      <c r="M1931">
        <f>IF(MONTH(A1931)=4,1,0)</f>
        <v>1</v>
      </c>
      <c r="N1931">
        <f>IF(MONTH(A1931)=8,1,0)</f>
        <v>0</v>
      </c>
      <c r="O1931">
        <f>IF(MONTH(A1931)=9,1,0)</f>
        <v>0</v>
      </c>
      <c r="P1931">
        <f>IF(MONTH(A1931)=10,1,0)</f>
        <v>0</v>
      </c>
      <c r="Q1931">
        <f>IF(MONTH(A1931)=12,1,0)</f>
        <v>0</v>
      </c>
      <c r="R1931">
        <f>IF(WEEKDAY(A1931)&gt;=6,1,0)</f>
        <v>0</v>
      </c>
      <c r="S1931">
        <v>13878</v>
      </c>
      <c r="T1931">
        <f>IF(MONTH(A1931)=2,1,0)</f>
        <v>0</v>
      </c>
      <c r="U1931">
        <f>IF(MONTH(A1931)=3,1,0)</f>
        <v>0</v>
      </c>
      <c r="V1931">
        <f>IF(MONTH(A1931)=5,1,0)</f>
        <v>0</v>
      </c>
      <c r="W1931">
        <f>IF(MONTH(A1931)=6,1,0)</f>
        <v>0</v>
      </c>
      <c r="X1931">
        <f>IF(MONTH(A1931)=7,1,0)</f>
        <v>0</v>
      </c>
      <c r="Y1931">
        <f>IF(MONTH(A1931)=11,1,0)</f>
        <v>0</v>
      </c>
    </row>
    <row r="1932" spans="1:25">
      <c r="A1932" s="1">
        <v>42475</v>
      </c>
      <c r="B1932">
        <v>43</v>
      </c>
      <c r="C1932">
        <v>129</v>
      </c>
      <c r="D1932">
        <v>5547</v>
      </c>
      <c r="E1932">
        <v>49</v>
      </c>
      <c r="F1932">
        <v>151.14897959183676</v>
      </c>
      <c r="G1932">
        <v>7406.3000000000011</v>
      </c>
      <c r="H1932">
        <v>92</v>
      </c>
      <c r="I1932">
        <v>140.79673913043479</v>
      </c>
      <c r="J1932">
        <v>12953.300000000001</v>
      </c>
      <c r="K1932">
        <v>0</v>
      </c>
      <c r="L1932">
        <v>1931</v>
      </c>
      <c r="M1932">
        <f>IF(MONTH(A1932)=4,1,0)</f>
        <v>1</v>
      </c>
      <c r="N1932">
        <f>IF(MONTH(A1932)=8,1,0)</f>
        <v>0</v>
      </c>
      <c r="O1932">
        <f>IF(MONTH(A1932)=9,1,0)</f>
        <v>0</v>
      </c>
      <c r="P1932">
        <f>IF(MONTH(A1932)=10,1,0)</f>
        <v>0</v>
      </c>
      <c r="Q1932">
        <f>IF(MONTH(A1932)=12,1,0)</f>
        <v>0</v>
      </c>
      <c r="R1932">
        <f>IF(WEEKDAY(A1932)&gt;=6,1,0)</f>
        <v>1</v>
      </c>
      <c r="S1932">
        <v>13803.1</v>
      </c>
      <c r="T1932">
        <f>IF(MONTH(A1932)=2,1,0)</f>
        <v>0</v>
      </c>
      <c r="U1932">
        <f>IF(MONTH(A1932)=3,1,0)</f>
        <v>0</v>
      </c>
      <c r="V1932">
        <f>IF(MONTH(A1932)=5,1,0)</f>
        <v>0</v>
      </c>
      <c r="W1932">
        <f>IF(MONTH(A1932)=6,1,0)</f>
        <v>0</v>
      </c>
      <c r="X1932">
        <f>IF(MONTH(A1932)=7,1,0)</f>
        <v>0</v>
      </c>
      <c r="Y1932">
        <f>IF(MONTH(A1932)=11,1,0)</f>
        <v>0</v>
      </c>
    </row>
    <row r="1933" spans="1:25">
      <c r="A1933" s="1">
        <v>42476</v>
      </c>
      <c r="B1933">
        <v>11</v>
      </c>
      <c r="C1933">
        <v>143.54545454545453</v>
      </c>
      <c r="D1933">
        <v>1579</v>
      </c>
      <c r="E1933">
        <v>63</v>
      </c>
      <c r="F1933">
        <v>157.5190476190476</v>
      </c>
      <c r="G1933">
        <v>9923.6999999999989</v>
      </c>
      <c r="H1933">
        <v>74</v>
      </c>
      <c r="I1933">
        <v>155.44189189189188</v>
      </c>
      <c r="J1933">
        <v>11502.699999999999</v>
      </c>
      <c r="K1933">
        <v>0</v>
      </c>
      <c r="L1933">
        <v>1932</v>
      </c>
      <c r="M1933">
        <f>IF(MONTH(A1933)=4,1,0)</f>
        <v>1</v>
      </c>
      <c r="N1933">
        <f>IF(MONTH(A1933)=8,1,0)</f>
        <v>0</v>
      </c>
      <c r="O1933">
        <f>IF(MONTH(A1933)=9,1,0)</f>
        <v>0</v>
      </c>
      <c r="P1933">
        <f>IF(MONTH(A1933)=10,1,0)</f>
        <v>0</v>
      </c>
      <c r="Q1933">
        <f>IF(MONTH(A1933)=12,1,0)</f>
        <v>0</v>
      </c>
      <c r="R1933">
        <f>IF(WEEKDAY(A1933)&gt;=6,1,0)</f>
        <v>1</v>
      </c>
      <c r="S1933">
        <v>12953.300000000001</v>
      </c>
      <c r="T1933">
        <f>IF(MONTH(A1933)=2,1,0)</f>
        <v>0</v>
      </c>
      <c r="U1933">
        <f>IF(MONTH(A1933)=3,1,0)</f>
        <v>0</v>
      </c>
      <c r="V1933">
        <f>IF(MONTH(A1933)=5,1,0)</f>
        <v>0</v>
      </c>
      <c r="W1933">
        <f>IF(MONTH(A1933)=6,1,0)</f>
        <v>0</v>
      </c>
      <c r="X1933">
        <f>IF(MONTH(A1933)=7,1,0)</f>
        <v>0</v>
      </c>
      <c r="Y1933">
        <f>IF(MONTH(A1933)=11,1,0)</f>
        <v>0</v>
      </c>
    </row>
    <row r="1934" spans="1:25">
      <c r="A1934" s="1">
        <v>42477</v>
      </c>
      <c r="B1934">
        <v>61</v>
      </c>
      <c r="C1934">
        <v>140.88524590163934</v>
      </c>
      <c r="D1934">
        <v>8594</v>
      </c>
      <c r="E1934">
        <v>6</v>
      </c>
      <c r="F1934">
        <v>122.51666666666667</v>
      </c>
      <c r="G1934">
        <v>735.1</v>
      </c>
      <c r="H1934">
        <v>67</v>
      </c>
      <c r="I1934">
        <v>139.24029850746268</v>
      </c>
      <c r="J1934">
        <v>9329.1</v>
      </c>
      <c r="K1934">
        <v>0</v>
      </c>
      <c r="L1934">
        <v>1933</v>
      </c>
      <c r="M1934">
        <f>IF(MONTH(A1934)=4,1,0)</f>
        <v>1</v>
      </c>
      <c r="N1934">
        <f>IF(MONTH(A1934)=8,1,0)</f>
        <v>0</v>
      </c>
      <c r="O1934">
        <f>IF(MONTH(A1934)=9,1,0)</f>
        <v>0</v>
      </c>
      <c r="P1934">
        <f>IF(MONTH(A1934)=10,1,0)</f>
        <v>0</v>
      </c>
      <c r="Q1934">
        <f>IF(MONTH(A1934)=12,1,0)</f>
        <v>0</v>
      </c>
      <c r="R1934">
        <f>IF(WEEKDAY(A1934)&gt;=6,1,0)</f>
        <v>0</v>
      </c>
      <c r="S1934">
        <v>11502.699999999999</v>
      </c>
      <c r="T1934">
        <f>IF(MONTH(A1934)=2,1,0)</f>
        <v>0</v>
      </c>
      <c r="U1934">
        <f>IF(MONTH(A1934)=3,1,0)</f>
        <v>0</v>
      </c>
      <c r="V1934">
        <f>IF(MONTH(A1934)=5,1,0)</f>
        <v>0</v>
      </c>
      <c r="W1934">
        <f>IF(MONTH(A1934)=6,1,0)</f>
        <v>0</v>
      </c>
      <c r="X1934">
        <f>IF(MONTH(A1934)=7,1,0)</f>
        <v>0</v>
      </c>
      <c r="Y1934">
        <f>IF(MONTH(A1934)=11,1,0)</f>
        <v>0</v>
      </c>
    </row>
    <row r="1935" spans="1:25">
      <c r="A1935" s="1">
        <v>42478</v>
      </c>
      <c r="B1935">
        <v>64</v>
      </c>
      <c r="C1935">
        <v>141.65625</v>
      </c>
      <c r="D1935">
        <v>9066</v>
      </c>
      <c r="E1935">
        <v>8</v>
      </c>
      <c r="F1935">
        <v>106.625</v>
      </c>
      <c r="G1935">
        <v>853</v>
      </c>
      <c r="H1935">
        <v>72</v>
      </c>
      <c r="I1935">
        <v>137.76388888888889</v>
      </c>
      <c r="J1935">
        <v>9919</v>
      </c>
      <c r="K1935">
        <v>0</v>
      </c>
      <c r="L1935">
        <v>1934</v>
      </c>
      <c r="M1935">
        <f>IF(MONTH(A1935)=4,1,0)</f>
        <v>1</v>
      </c>
      <c r="N1935">
        <f>IF(MONTH(A1935)=8,1,0)</f>
        <v>0</v>
      </c>
      <c r="O1935">
        <f>IF(MONTH(A1935)=9,1,0)</f>
        <v>0</v>
      </c>
      <c r="P1935">
        <f>IF(MONTH(A1935)=10,1,0)</f>
        <v>0</v>
      </c>
      <c r="Q1935">
        <f>IF(MONTH(A1935)=12,1,0)</f>
        <v>0</v>
      </c>
      <c r="R1935">
        <f>IF(WEEKDAY(A1935)&gt;=6,1,0)</f>
        <v>0</v>
      </c>
      <c r="S1935">
        <v>9329.1</v>
      </c>
      <c r="T1935">
        <f>IF(MONTH(A1935)=2,1,0)</f>
        <v>0</v>
      </c>
      <c r="U1935">
        <f>IF(MONTH(A1935)=3,1,0)</f>
        <v>0</v>
      </c>
      <c r="V1935">
        <f>IF(MONTH(A1935)=5,1,0)</f>
        <v>0</v>
      </c>
      <c r="W1935">
        <f>IF(MONTH(A1935)=6,1,0)</f>
        <v>0</v>
      </c>
      <c r="X1935">
        <f>IF(MONTH(A1935)=7,1,0)</f>
        <v>0</v>
      </c>
      <c r="Y1935">
        <f>IF(MONTH(A1935)=11,1,0)</f>
        <v>0</v>
      </c>
    </row>
    <row r="1936" spans="1:25">
      <c r="A1936" s="1">
        <v>42479</v>
      </c>
      <c r="B1936">
        <v>77</v>
      </c>
      <c r="C1936">
        <v>144.58441558441558</v>
      </c>
      <c r="D1936">
        <v>11133</v>
      </c>
      <c r="E1936">
        <v>7</v>
      </c>
      <c r="F1936">
        <v>104.14285714285714</v>
      </c>
      <c r="G1936">
        <v>729</v>
      </c>
      <c r="H1936">
        <v>84</v>
      </c>
      <c r="I1936">
        <v>141.21428571428572</v>
      </c>
      <c r="J1936">
        <v>11862</v>
      </c>
      <c r="K1936">
        <v>0</v>
      </c>
      <c r="L1936">
        <v>1935</v>
      </c>
      <c r="M1936">
        <f>IF(MONTH(A1936)=4,1,0)</f>
        <v>1</v>
      </c>
      <c r="N1936">
        <f>IF(MONTH(A1936)=8,1,0)</f>
        <v>0</v>
      </c>
      <c r="O1936">
        <f>IF(MONTH(A1936)=9,1,0)</f>
        <v>0</v>
      </c>
      <c r="P1936">
        <f>IF(MONTH(A1936)=10,1,0)</f>
        <v>0</v>
      </c>
      <c r="Q1936">
        <f>IF(MONTH(A1936)=12,1,0)</f>
        <v>0</v>
      </c>
      <c r="R1936">
        <f>IF(WEEKDAY(A1936)&gt;=6,1,0)</f>
        <v>0</v>
      </c>
      <c r="S1936">
        <v>9919</v>
      </c>
      <c r="T1936">
        <f>IF(MONTH(A1936)=2,1,0)</f>
        <v>0</v>
      </c>
      <c r="U1936">
        <f>IF(MONTH(A1936)=3,1,0)</f>
        <v>0</v>
      </c>
      <c r="V1936">
        <f>IF(MONTH(A1936)=5,1,0)</f>
        <v>0</v>
      </c>
      <c r="W1936">
        <f>IF(MONTH(A1936)=6,1,0)</f>
        <v>0</v>
      </c>
      <c r="X1936">
        <f>IF(MONTH(A1936)=7,1,0)</f>
        <v>0</v>
      </c>
      <c r="Y1936">
        <f>IF(MONTH(A1936)=11,1,0)</f>
        <v>0</v>
      </c>
    </row>
    <row r="1937" spans="1:25">
      <c r="A1937" s="1">
        <v>42480</v>
      </c>
      <c r="B1937">
        <v>61</v>
      </c>
      <c r="C1937">
        <v>148.18032786885246</v>
      </c>
      <c r="D1937">
        <v>9039</v>
      </c>
      <c r="E1937">
        <v>30</v>
      </c>
      <c r="F1937">
        <v>116.8</v>
      </c>
      <c r="G1937">
        <v>3504</v>
      </c>
      <c r="H1937">
        <v>91</v>
      </c>
      <c r="I1937">
        <v>137.83516483516485</v>
      </c>
      <c r="J1937">
        <v>12543</v>
      </c>
      <c r="K1937">
        <v>0</v>
      </c>
      <c r="L1937">
        <v>1936</v>
      </c>
      <c r="M1937">
        <f>IF(MONTH(A1937)=4,1,0)</f>
        <v>1</v>
      </c>
      <c r="N1937">
        <f>IF(MONTH(A1937)=8,1,0)</f>
        <v>0</v>
      </c>
      <c r="O1937">
        <f>IF(MONTH(A1937)=9,1,0)</f>
        <v>0</v>
      </c>
      <c r="P1937">
        <f>IF(MONTH(A1937)=10,1,0)</f>
        <v>0</v>
      </c>
      <c r="Q1937">
        <f>IF(MONTH(A1937)=12,1,0)</f>
        <v>0</v>
      </c>
      <c r="R1937">
        <f>IF(WEEKDAY(A1937)&gt;=6,1,0)</f>
        <v>0</v>
      </c>
      <c r="S1937">
        <v>11862</v>
      </c>
      <c r="T1937">
        <f>IF(MONTH(A1937)=2,1,0)</f>
        <v>0</v>
      </c>
      <c r="U1937">
        <f>IF(MONTH(A1937)=3,1,0)</f>
        <v>0</v>
      </c>
      <c r="V1937">
        <f>IF(MONTH(A1937)=5,1,0)</f>
        <v>0</v>
      </c>
      <c r="W1937">
        <f>IF(MONTH(A1937)=6,1,0)</f>
        <v>0</v>
      </c>
      <c r="X1937">
        <f>IF(MONTH(A1937)=7,1,0)</f>
        <v>0</v>
      </c>
      <c r="Y1937">
        <f>IF(MONTH(A1937)=11,1,0)</f>
        <v>0</v>
      </c>
    </row>
    <row r="1938" spans="1:25">
      <c r="A1938" s="1">
        <v>42481</v>
      </c>
      <c r="B1938">
        <v>74</v>
      </c>
      <c r="C1938">
        <v>149.47297297297297</v>
      </c>
      <c r="D1938">
        <v>11061</v>
      </c>
      <c r="E1938">
        <v>25</v>
      </c>
      <c r="F1938">
        <v>129.93199999999999</v>
      </c>
      <c r="G1938">
        <v>3248.2999999999997</v>
      </c>
      <c r="H1938">
        <v>99</v>
      </c>
      <c r="I1938">
        <v>144.53838383838382</v>
      </c>
      <c r="J1938">
        <v>14309.3</v>
      </c>
      <c r="K1938">
        <v>0</v>
      </c>
      <c r="L1938">
        <v>1937</v>
      </c>
      <c r="M1938">
        <f>IF(MONTH(A1938)=4,1,0)</f>
        <v>1</v>
      </c>
      <c r="N1938">
        <f>IF(MONTH(A1938)=8,1,0)</f>
        <v>0</v>
      </c>
      <c r="O1938">
        <f>IF(MONTH(A1938)=9,1,0)</f>
        <v>0</v>
      </c>
      <c r="P1938">
        <f>IF(MONTH(A1938)=10,1,0)</f>
        <v>0</v>
      </c>
      <c r="Q1938">
        <f>IF(MONTH(A1938)=12,1,0)</f>
        <v>0</v>
      </c>
      <c r="R1938">
        <f>IF(WEEKDAY(A1938)&gt;=6,1,0)</f>
        <v>0</v>
      </c>
      <c r="S1938">
        <v>12543</v>
      </c>
      <c r="T1938">
        <f>IF(MONTH(A1938)=2,1,0)</f>
        <v>0</v>
      </c>
      <c r="U1938">
        <f>IF(MONTH(A1938)=3,1,0)</f>
        <v>0</v>
      </c>
      <c r="V1938">
        <f>IF(MONTH(A1938)=5,1,0)</f>
        <v>0</v>
      </c>
      <c r="W1938">
        <f>IF(MONTH(A1938)=6,1,0)</f>
        <v>0</v>
      </c>
      <c r="X1938">
        <f>IF(MONTH(A1938)=7,1,0)</f>
        <v>0</v>
      </c>
      <c r="Y1938">
        <f>IF(MONTH(A1938)=11,1,0)</f>
        <v>0</v>
      </c>
    </row>
    <row r="1939" spans="1:25">
      <c r="A1939" s="1">
        <v>42482</v>
      </c>
      <c r="B1939">
        <v>4</v>
      </c>
      <c r="C1939">
        <v>146.5</v>
      </c>
      <c r="D1939">
        <v>586</v>
      </c>
      <c r="E1939">
        <v>43</v>
      </c>
      <c r="F1939">
        <v>146.69302325581396</v>
      </c>
      <c r="G1939">
        <v>6307.8</v>
      </c>
      <c r="H1939">
        <v>47</v>
      </c>
      <c r="I1939">
        <v>146.67659574468087</v>
      </c>
      <c r="J1939">
        <v>6893.8</v>
      </c>
      <c r="K1939">
        <v>0</v>
      </c>
      <c r="L1939">
        <v>1938</v>
      </c>
      <c r="M1939">
        <f>IF(MONTH(A1939)=4,1,0)</f>
        <v>1</v>
      </c>
      <c r="N1939">
        <f>IF(MONTH(A1939)=8,1,0)</f>
        <v>0</v>
      </c>
      <c r="O1939">
        <f>IF(MONTH(A1939)=9,1,0)</f>
        <v>0</v>
      </c>
      <c r="P1939">
        <f>IF(MONTH(A1939)=10,1,0)</f>
        <v>0</v>
      </c>
      <c r="Q1939">
        <f>IF(MONTH(A1939)=12,1,0)</f>
        <v>0</v>
      </c>
      <c r="R1939">
        <f>IF(WEEKDAY(A1939)&gt;=6,1,0)</f>
        <v>1</v>
      </c>
      <c r="S1939">
        <v>14309.3</v>
      </c>
      <c r="T1939">
        <f>IF(MONTH(A1939)=2,1,0)</f>
        <v>0</v>
      </c>
      <c r="U1939">
        <f>IF(MONTH(A1939)=3,1,0)</f>
        <v>0</v>
      </c>
      <c r="V1939">
        <f>IF(MONTH(A1939)=5,1,0)</f>
        <v>0</v>
      </c>
      <c r="W1939">
        <f>IF(MONTH(A1939)=6,1,0)</f>
        <v>0</v>
      </c>
      <c r="X1939">
        <f>IF(MONTH(A1939)=7,1,0)</f>
        <v>0</v>
      </c>
      <c r="Y1939">
        <f>IF(MONTH(A1939)=11,1,0)</f>
        <v>0</v>
      </c>
    </row>
    <row r="1940" spans="1:25">
      <c r="A1940" s="1">
        <v>42483</v>
      </c>
      <c r="B1940">
        <v>1</v>
      </c>
      <c r="C1940">
        <v>144</v>
      </c>
      <c r="D1940">
        <v>144</v>
      </c>
      <c r="E1940">
        <v>26</v>
      </c>
      <c r="F1940">
        <v>145.3153846153846</v>
      </c>
      <c r="G1940">
        <v>3778.2</v>
      </c>
      <c r="H1940">
        <v>27</v>
      </c>
      <c r="I1940">
        <v>145.26666666666665</v>
      </c>
      <c r="J1940">
        <v>3922.2</v>
      </c>
      <c r="K1940">
        <v>0</v>
      </c>
      <c r="L1940">
        <v>1939</v>
      </c>
      <c r="M1940">
        <f>IF(MONTH(A1940)=4,1,0)</f>
        <v>1</v>
      </c>
      <c r="N1940">
        <f>IF(MONTH(A1940)=8,1,0)</f>
        <v>0</v>
      </c>
      <c r="O1940">
        <f>IF(MONTH(A1940)=9,1,0)</f>
        <v>0</v>
      </c>
      <c r="P1940">
        <f>IF(MONTH(A1940)=10,1,0)</f>
        <v>0</v>
      </c>
      <c r="Q1940">
        <f>IF(MONTH(A1940)=12,1,0)</f>
        <v>0</v>
      </c>
      <c r="R1940">
        <f>IF(WEEKDAY(A1940)&gt;=6,1,0)</f>
        <v>1</v>
      </c>
      <c r="S1940">
        <v>6893.8</v>
      </c>
      <c r="T1940">
        <f>IF(MONTH(A1940)=2,1,0)</f>
        <v>0</v>
      </c>
      <c r="U1940">
        <f>IF(MONTH(A1940)=3,1,0)</f>
        <v>0</v>
      </c>
      <c r="V1940">
        <f>IF(MONTH(A1940)=5,1,0)</f>
        <v>0</v>
      </c>
      <c r="W1940">
        <f>IF(MONTH(A1940)=6,1,0)</f>
        <v>0</v>
      </c>
      <c r="X1940">
        <f>IF(MONTH(A1940)=7,1,0)</f>
        <v>0</v>
      </c>
      <c r="Y1940">
        <f>IF(MONTH(A1940)=11,1,0)</f>
        <v>0</v>
      </c>
    </row>
    <row r="1941" spans="1:25">
      <c r="A1941" s="1">
        <v>42484</v>
      </c>
      <c r="B1941">
        <v>58</v>
      </c>
      <c r="C1941">
        <v>150.81034482758622</v>
      </c>
      <c r="D1941">
        <v>8747</v>
      </c>
      <c r="E1941">
        <v>14</v>
      </c>
      <c r="F1941">
        <v>116.85714285714286</v>
      </c>
      <c r="G1941">
        <v>1636</v>
      </c>
      <c r="H1941">
        <v>72</v>
      </c>
      <c r="I1941">
        <v>144.20833333333334</v>
      </c>
      <c r="J1941">
        <v>10383</v>
      </c>
      <c r="K1941">
        <v>0</v>
      </c>
      <c r="L1941">
        <v>1940</v>
      </c>
      <c r="M1941">
        <f>IF(MONTH(A1941)=4,1,0)</f>
        <v>1</v>
      </c>
      <c r="N1941">
        <f>IF(MONTH(A1941)=8,1,0)</f>
        <v>0</v>
      </c>
      <c r="O1941">
        <f>IF(MONTH(A1941)=9,1,0)</f>
        <v>0</v>
      </c>
      <c r="P1941">
        <f>IF(MONTH(A1941)=10,1,0)</f>
        <v>0</v>
      </c>
      <c r="Q1941">
        <f>IF(MONTH(A1941)=12,1,0)</f>
        <v>0</v>
      </c>
      <c r="R1941">
        <f>IF(WEEKDAY(A1941)&gt;=6,1,0)</f>
        <v>0</v>
      </c>
      <c r="S1941">
        <v>3922.2</v>
      </c>
      <c r="T1941">
        <f>IF(MONTH(A1941)=2,1,0)</f>
        <v>0</v>
      </c>
      <c r="U1941">
        <f>IF(MONTH(A1941)=3,1,0)</f>
        <v>0</v>
      </c>
      <c r="V1941">
        <f>IF(MONTH(A1941)=5,1,0)</f>
        <v>0</v>
      </c>
      <c r="W1941">
        <f>IF(MONTH(A1941)=6,1,0)</f>
        <v>0</v>
      </c>
      <c r="X1941">
        <f>IF(MONTH(A1941)=7,1,0)</f>
        <v>0</v>
      </c>
      <c r="Y1941">
        <f>IF(MONTH(A1941)=11,1,0)</f>
        <v>0</v>
      </c>
    </row>
    <row r="1942" spans="1:25">
      <c r="A1942" s="1">
        <v>42485</v>
      </c>
      <c r="B1942">
        <v>63</v>
      </c>
      <c r="C1942">
        <v>150.9047619047619</v>
      </c>
      <c r="D1942">
        <v>9507</v>
      </c>
      <c r="E1942">
        <v>20</v>
      </c>
      <c r="F1942">
        <v>108.95</v>
      </c>
      <c r="G1942">
        <v>2179</v>
      </c>
      <c r="H1942">
        <v>83</v>
      </c>
      <c r="I1942">
        <v>140.79518072289156</v>
      </c>
      <c r="J1942">
        <v>11686</v>
      </c>
      <c r="K1942">
        <v>0</v>
      </c>
      <c r="L1942">
        <v>1941</v>
      </c>
      <c r="M1942">
        <f>IF(MONTH(A1942)=4,1,0)</f>
        <v>1</v>
      </c>
      <c r="N1942">
        <f>IF(MONTH(A1942)=8,1,0)</f>
        <v>0</v>
      </c>
      <c r="O1942">
        <f>IF(MONTH(A1942)=9,1,0)</f>
        <v>0</v>
      </c>
      <c r="P1942">
        <f>IF(MONTH(A1942)=10,1,0)</f>
        <v>0</v>
      </c>
      <c r="Q1942">
        <f>IF(MONTH(A1942)=12,1,0)</f>
        <v>0</v>
      </c>
      <c r="R1942">
        <f>IF(WEEKDAY(A1942)&gt;=6,1,0)</f>
        <v>0</v>
      </c>
      <c r="S1942">
        <v>10383</v>
      </c>
      <c r="T1942">
        <f>IF(MONTH(A1942)=2,1,0)</f>
        <v>0</v>
      </c>
      <c r="U1942">
        <f>IF(MONTH(A1942)=3,1,0)</f>
        <v>0</v>
      </c>
      <c r="V1942">
        <f>IF(MONTH(A1942)=5,1,0)</f>
        <v>0</v>
      </c>
      <c r="W1942">
        <f>IF(MONTH(A1942)=6,1,0)</f>
        <v>0</v>
      </c>
      <c r="X1942">
        <f>IF(MONTH(A1942)=7,1,0)</f>
        <v>0</v>
      </c>
      <c r="Y1942">
        <f>IF(MONTH(A1942)=11,1,0)</f>
        <v>0</v>
      </c>
    </row>
    <row r="1943" spans="1:25">
      <c r="A1943" s="1">
        <v>42486</v>
      </c>
      <c r="B1943">
        <v>68</v>
      </c>
      <c r="C1943">
        <v>151.20588235294119</v>
      </c>
      <c r="D1943">
        <v>10282</v>
      </c>
      <c r="E1943">
        <v>16</v>
      </c>
      <c r="F1943">
        <v>108.625</v>
      </c>
      <c r="G1943">
        <v>1738</v>
      </c>
      <c r="H1943">
        <v>84</v>
      </c>
      <c r="I1943">
        <v>143.0952380952381</v>
      </c>
      <c r="J1943">
        <v>12020</v>
      </c>
      <c r="K1943">
        <v>0</v>
      </c>
      <c r="L1943">
        <v>1942</v>
      </c>
      <c r="M1943">
        <f>IF(MONTH(A1943)=4,1,0)</f>
        <v>1</v>
      </c>
      <c r="N1943">
        <f>IF(MONTH(A1943)=8,1,0)</f>
        <v>0</v>
      </c>
      <c r="O1943">
        <f>IF(MONTH(A1943)=9,1,0)</f>
        <v>0</v>
      </c>
      <c r="P1943">
        <f>IF(MONTH(A1943)=10,1,0)</f>
        <v>0</v>
      </c>
      <c r="Q1943">
        <f>IF(MONTH(A1943)=12,1,0)</f>
        <v>0</v>
      </c>
      <c r="R1943">
        <f>IF(WEEKDAY(A1943)&gt;=6,1,0)</f>
        <v>0</v>
      </c>
      <c r="S1943">
        <v>11686</v>
      </c>
      <c r="T1943">
        <f>IF(MONTH(A1943)=2,1,0)</f>
        <v>0</v>
      </c>
      <c r="U1943">
        <f>IF(MONTH(A1943)=3,1,0)</f>
        <v>0</v>
      </c>
      <c r="V1943">
        <f>IF(MONTH(A1943)=5,1,0)</f>
        <v>0</v>
      </c>
      <c r="W1943">
        <f>IF(MONTH(A1943)=6,1,0)</f>
        <v>0</v>
      </c>
      <c r="X1943">
        <f>IF(MONTH(A1943)=7,1,0)</f>
        <v>0</v>
      </c>
      <c r="Y1943">
        <f>IF(MONTH(A1943)=11,1,0)</f>
        <v>0</v>
      </c>
    </row>
    <row r="1944" spans="1:25">
      <c r="A1944" s="1">
        <v>42487</v>
      </c>
      <c r="B1944">
        <v>44</v>
      </c>
      <c r="C1944">
        <v>149.90909090909091</v>
      </c>
      <c r="D1944">
        <v>6596</v>
      </c>
      <c r="E1944">
        <v>16</v>
      </c>
      <c r="F1944">
        <v>116.19374999999999</v>
      </c>
      <c r="G1944">
        <v>1859.1</v>
      </c>
      <c r="H1944">
        <v>60</v>
      </c>
      <c r="I1944">
        <v>140.91833333333335</v>
      </c>
      <c r="J1944">
        <v>8455.1</v>
      </c>
      <c r="K1944">
        <v>0</v>
      </c>
      <c r="L1944">
        <v>1943</v>
      </c>
      <c r="M1944">
        <f>IF(MONTH(A1944)=4,1,0)</f>
        <v>1</v>
      </c>
      <c r="N1944">
        <f>IF(MONTH(A1944)=8,1,0)</f>
        <v>0</v>
      </c>
      <c r="O1944">
        <f>IF(MONTH(A1944)=9,1,0)</f>
        <v>0</v>
      </c>
      <c r="P1944">
        <f>IF(MONTH(A1944)=10,1,0)</f>
        <v>0</v>
      </c>
      <c r="Q1944">
        <f>IF(MONTH(A1944)=12,1,0)</f>
        <v>0</v>
      </c>
      <c r="R1944">
        <f>IF(WEEKDAY(A1944)&gt;=6,1,0)</f>
        <v>0</v>
      </c>
      <c r="S1944">
        <v>12020</v>
      </c>
      <c r="T1944">
        <f>IF(MONTH(A1944)=2,1,0)</f>
        <v>0</v>
      </c>
      <c r="U1944">
        <f>IF(MONTH(A1944)=3,1,0)</f>
        <v>0</v>
      </c>
      <c r="V1944">
        <f>IF(MONTH(A1944)=5,1,0)</f>
        <v>0</v>
      </c>
      <c r="W1944">
        <f>IF(MONTH(A1944)=6,1,0)</f>
        <v>0</v>
      </c>
      <c r="X1944">
        <f>IF(MONTH(A1944)=7,1,0)</f>
        <v>0</v>
      </c>
      <c r="Y1944">
        <f>IF(MONTH(A1944)=11,1,0)</f>
        <v>0</v>
      </c>
    </row>
    <row r="1945" spans="1:25">
      <c r="A1945" s="1">
        <v>42488</v>
      </c>
      <c r="B1945">
        <v>53</v>
      </c>
      <c r="C1945">
        <v>144.49056603773585</v>
      </c>
      <c r="D1945">
        <v>7658</v>
      </c>
      <c r="E1945">
        <v>23</v>
      </c>
      <c r="F1945">
        <v>123.76521739130432</v>
      </c>
      <c r="G1945">
        <v>2846.5999999999995</v>
      </c>
      <c r="H1945">
        <v>76</v>
      </c>
      <c r="I1945">
        <v>138.21842105263156</v>
      </c>
      <c r="J1945">
        <v>10504.599999999999</v>
      </c>
      <c r="K1945">
        <v>0</v>
      </c>
      <c r="L1945">
        <v>1944</v>
      </c>
      <c r="M1945">
        <f>IF(MONTH(A1945)=4,1,0)</f>
        <v>1</v>
      </c>
      <c r="N1945">
        <f>IF(MONTH(A1945)=8,1,0)</f>
        <v>0</v>
      </c>
      <c r="O1945">
        <f>IF(MONTH(A1945)=9,1,0)</f>
        <v>0</v>
      </c>
      <c r="P1945">
        <f>IF(MONTH(A1945)=10,1,0)</f>
        <v>0</v>
      </c>
      <c r="Q1945">
        <f>IF(MONTH(A1945)=12,1,0)</f>
        <v>0</v>
      </c>
      <c r="R1945">
        <f>IF(WEEKDAY(A1945)&gt;=6,1,0)</f>
        <v>0</v>
      </c>
      <c r="S1945">
        <v>8455.1</v>
      </c>
      <c r="T1945">
        <f>IF(MONTH(A1945)=2,1,0)</f>
        <v>0</v>
      </c>
      <c r="U1945">
        <f>IF(MONTH(A1945)=3,1,0)</f>
        <v>0</v>
      </c>
      <c r="V1945">
        <f>IF(MONTH(A1945)=5,1,0)</f>
        <v>0</v>
      </c>
      <c r="W1945">
        <f>IF(MONTH(A1945)=6,1,0)</f>
        <v>0</v>
      </c>
      <c r="X1945">
        <f>IF(MONTH(A1945)=7,1,0)</f>
        <v>0</v>
      </c>
      <c r="Y1945">
        <f>IF(MONTH(A1945)=11,1,0)</f>
        <v>0</v>
      </c>
    </row>
    <row r="1946" spans="1:25">
      <c r="A1946" s="1">
        <v>42489</v>
      </c>
      <c r="B1946">
        <v>85</v>
      </c>
      <c r="C1946">
        <v>140.70588235294119</v>
      </c>
      <c r="D1946">
        <v>11960</v>
      </c>
      <c r="E1946">
        <v>14</v>
      </c>
      <c r="F1946">
        <v>115.64999999999999</v>
      </c>
      <c r="G1946">
        <v>1619.1</v>
      </c>
      <c r="H1946">
        <v>99</v>
      </c>
      <c r="I1946">
        <v>137.16262626262628</v>
      </c>
      <c r="J1946">
        <v>13579.1</v>
      </c>
      <c r="K1946">
        <v>0</v>
      </c>
      <c r="L1946">
        <v>1945</v>
      </c>
      <c r="M1946">
        <f>IF(MONTH(A1946)=4,1,0)</f>
        <v>1</v>
      </c>
      <c r="N1946">
        <f>IF(MONTH(A1946)=8,1,0)</f>
        <v>0</v>
      </c>
      <c r="O1946">
        <f>IF(MONTH(A1946)=9,1,0)</f>
        <v>0</v>
      </c>
      <c r="P1946">
        <f>IF(MONTH(A1946)=10,1,0)</f>
        <v>0</v>
      </c>
      <c r="Q1946">
        <f>IF(MONTH(A1946)=12,1,0)</f>
        <v>0</v>
      </c>
      <c r="R1946">
        <f>IF(WEEKDAY(A1946)&gt;=6,1,0)</f>
        <v>1</v>
      </c>
      <c r="S1946">
        <v>10504.599999999999</v>
      </c>
      <c r="T1946">
        <f>IF(MONTH(A1946)=2,1,0)</f>
        <v>0</v>
      </c>
      <c r="U1946">
        <f>IF(MONTH(A1946)=3,1,0)</f>
        <v>0</v>
      </c>
      <c r="V1946">
        <f>IF(MONTH(A1946)=5,1,0)</f>
        <v>0</v>
      </c>
      <c r="W1946">
        <f>IF(MONTH(A1946)=6,1,0)</f>
        <v>0</v>
      </c>
      <c r="X1946">
        <f>IF(MONTH(A1946)=7,1,0)</f>
        <v>0</v>
      </c>
      <c r="Y1946">
        <f>IF(MONTH(A1946)=11,1,0)</f>
        <v>0</v>
      </c>
    </row>
    <row r="1947" spans="1:25">
      <c r="A1947" s="1">
        <v>42490</v>
      </c>
      <c r="B1947">
        <v>35</v>
      </c>
      <c r="C1947">
        <v>150.57142857142858</v>
      </c>
      <c r="D1947">
        <v>5270</v>
      </c>
      <c r="E1947">
        <v>9</v>
      </c>
      <c r="F1947">
        <v>131.12222222222221</v>
      </c>
      <c r="G1947">
        <v>1180.0999999999999</v>
      </c>
      <c r="H1947">
        <v>44</v>
      </c>
      <c r="I1947">
        <v>146.59318181818182</v>
      </c>
      <c r="J1947">
        <v>6450.1</v>
      </c>
      <c r="K1947">
        <v>0</v>
      </c>
      <c r="L1947">
        <v>1946</v>
      </c>
      <c r="M1947">
        <f>IF(MONTH(A1947)=4,1,0)</f>
        <v>1</v>
      </c>
      <c r="N1947">
        <f>IF(MONTH(A1947)=8,1,0)</f>
        <v>0</v>
      </c>
      <c r="O1947">
        <f>IF(MONTH(A1947)=9,1,0)</f>
        <v>0</v>
      </c>
      <c r="P1947">
        <f>IF(MONTH(A1947)=10,1,0)</f>
        <v>0</v>
      </c>
      <c r="Q1947">
        <f>IF(MONTH(A1947)=12,1,0)</f>
        <v>0</v>
      </c>
      <c r="R1947">
        <f>IF(WEEKDAY(A1947)&gt;=6,1,0)</f>
        <v>1</v>
      </c>
      <c r="S1947">
        <v>13579.1</v>
      </c>
      <c r="T1947">
        <f>IF(MONTH(A1947)=2,1,0)</f>
        <v>0</v>
      </c>
      <c r="U1947">
        <f>IF(MONTH(A1947)=3,1,0)</f>
        <v>0</v>
      </c>
      <c r="V1947">
        <f>IF(MONTH(A1947)=5,1,0)</f>
        <v>0</v>
      </c>
      <c r="W1947">
        <f>IF(MONTH(A1947)=6,1,0)</f>
        <v>0</v>
      </c>
      <c r="X1947">
        <f>IF(MONTH(A1947)=7,1,0)</f>
        <v>0</v>
      </c>
      <c r="Y1947">
        <f>IF(MONTH(A1947)=11,1,0)</f>
        <v>0</v>
      </c>
    </row>
    <row r="1948" spans="1:25">
      <c r="A1948" s="1">
        <v>42491</v>
      </c>
      <c r="B1948">
        <v>53</v>
      </c>
      <c r="C1948">
        <v>157.49056603773585</v>
      </c>
      <c r="D1948">
        <v>8347</v>
      </c>
      <c r="E1948">
        <v>10</v>
      </c>
      <c r="F1948">
        <v>136.4</v>
      </c>
      <c r="G1948">
        <v>1364</v>
      </c>
      <c r="H1948">
        <v>63</v>
      </c>
      <c r="I1948">
        <v>154.14285714285714</v>
      </c>
      <c r="J1948">
        <v>9711</v>
      </c>
      <c r="K1948">
        <v>0</v>
      </c>
      <c r="L1948">
        <v>1947</v>
      </c>
      <c r="M1948">
        <f>IF(MONTH(A1948)=4,1,0)</f>
        <v>0</v>
      </c>
      <c r="N1948">
        <f>IF(MONTH(A1948)=8,1,0)</f>
        <v>0</v>
      </c>
      <c r="O1948">
        <f>IF(MONTH(A1948)=9,1,0)</f>
        <v>0</v>
      </c>
      <c r="P1948">
        <f>IF(MONTH(A1948)=10,1,0)</f>
        <v>0</v>
      </c>
      <c r="Q1948">
        <f>IF(MONTH(A1948)=12,1,0)</f>
        <v>0</v>
      </c>
      <c r="R1948">
        <f>IF(WEEKDAY(A1948)&gt;=6,1,0)</f>
        <v>0</v>
      </c>
      <c r="S1948">
        <v>6450.1</v>
      </c>
      <c r="T1948">
        <f>IF(MONTH(A1948)=2,1,0)</f>
        <v>0</v>
      </c>
      <c r="U1948">
        <f>IF(MONTH(A1948)=3,1,0)</f>
        <v>0</v>
      </c>
      <c r="V1948">
        <f>IF(MONTH(A1948)=5,1,0)</f>
        <v>1</v>
      </c>
      <c r="W1948">
        <f>IF(MONTH(A1948)=6,1,0)</f>
        <v>0</v>
      </c>
      <c r="X1948">
        <f>IF(MONTH(A1948)=7,1,0)</f>
        <v>0</v>
      </c>
      <c r="Y1948">
        <f>IF(MONTH(A1948)=11,1,0)</f>
        <v>0</v>
      </c>
    </row>
    <row r="1949" spans="1:25">
      <c r="A1949" s="1">
        <v>42492</v>
      </c>
      <c r="B1949">
        <v>57</v>
      </c>
      <c r="C1949">
        <v>158.12280701754386</v>
      </c>
      <c r="D1949">
        <v>9013</v>
      </c>
      <c r="E1949">
        <v>10</v>
      </c>
      <c r="F1949">
        <v>135.4</v>
      </c>
      <c r="G1949">
        <v>1354</v>
      </c>
      <c r="H1949">
        <v>67</v>
      </c>
      <c r="I1949">
        <v>154.73134328358208</v>
      </c>
      <c r="J1949">
        <v>10367</v>
      </c>
      <c r="K1949">
        <v>0</v>
      </c>
      <c r="L1949">
        <v>1948</v>
      </c>
      <c r="M1949">
        <f>IF(MONTH(A1949)=4,1,0)</f>
        <v>0</v>
      </c>
      <c r="N1949">
        <f>IF(MONTH(A1949)=8,1,0)</f>
        <v>0</v>
      </c>
      <c r="O1949">
        <f>IF(MONTH(A1949)=9,1,0)</f>
        <v>0</v>
      </c>
      <c r="P1949">
        <f>IF(MONTH(A1949)=10,1,0)</f>
        <v>0</v>
      </c>
      <c r="Q1949">
        <f>IF(MONTH(A1949)=12,1,0)</f>
        <v>0</v>
      </c>
      <c r="R1949">
        <f>IF(WEEKDAY(A1949)&gt;=6,1,0)</f>
        <v>0</v>
      </c>
      <c r="S1949">
        <v>9711</v>
      </c>
      <c r="T1949">
        <f>IF(MONTH(A1949)=2,1,0)</f>
        <v>0</v>
      </c>
      <c r="U1949">
        <f>IF(MONTH(A1949)=3,1,0)</f>
        <v>0</v>
      </c>
      <c r="V1949">
        <f>IF(MONTH(A1949)=5,1,0)</f>
        <v>1</v>
      </c>
      <c r="W1949">
        <f>IF(MONTH(A1949)=6,1,0)</f>
        <v>0</v>
      </c>
      <c r="X1949">
        <f>IF(MONTH(A1949)=7,1,0)</f>
        <v>0</v>
      </c>
      <c r="Y1949">
        <f>IF(MONTH(A1949)=11,1,0)</f>
        <v>0</v>
      </c>
    </row>
    <row r="1950" spans="1:25">
      <c r="A1950" s="1">
        <v>42493</v>
      </c>
      <c r="B1950">
        <v>75</v>
      </c>
      <c r="C1950">
        <v>161.53333333333333</v>
      </c>
      <c r="D1950">
        <v>12115</v>
      </c>
      <c r="E1950">
        <v>14</v>
      </c>
      <c r="F1950">
        <v>141.29285714285714</v>
      </c>
      <c r="G1950">
        <v>1978.1</v>
      </c>
      <c r="H1950">
        <v>89</v>
      </c>
      <c r="I1950">
        <v>158.3494382022472</v>
      </c>
      <c r="J1950">
        <v>14093.1</v>
      </c>
      <c r="K1950">
        <v>0</v>
      </c>
      <c r="L1950">
        <v>1949</v>
      </c>
      <c r="M1950">
        <f>IF(MONTH(A1950)=4,1,0)</f>
        <v>0</v>
      </c>
      <c r="N1950">
        <f>IF(MONTH(A1950)=8,1,0)</f>
        <v>0</v>
      </c>
      <c r="O1950">
        <f>IF(MONTH(A1950)=9,1,0)</f>
        <v>0</v>
      </c>
      <c r="P1950">
        <f>IF(MONTH(A1950)=10,1,0)</f>
        <v>0</v>
      </c>
      <c r="Q1950">
        <f>IF(MONTH(A1950)=12,1,0)</f>
        <v>0</v>
      </c>
      <c r="R1950">
        <f>IF(WEEKDAY(A1950)&gt;=6,1,0)</f>
        <v>0</v>
      </c>
      <c r="S1950">
        <v>10367</v>
      </c>
      <c r="T1950">
        <f>IF(MONTH(A1950)=2,1,0)</f>
        <v>0</v>
      </c>
      <c r="U1950">
        <f>IF(MONTH(A1950)=3,1,0)</f>
        <v>0</v>
      </c>
      <c r="V1950">
        <f>IF(MONTH(A1950)=5,1,0)</f>
        <v>1</v>
      </c>
      <c r="W1950">
        <f>IF(MONTH(A1950)=6,1,0)</f>
        <v>0</v>
      </c>
      <c r="X1950">
        <f>IF(MONTH(A1950)=7,1,0)</f>
        <v>0</v>
      </c>
      <c r="Y1950">
        <f>IF(MONTH(A1950)=11,1,0)</f>
        <v>0</v>
      </c>
    </row>
    <row r="1951" spans="1:25">
      <c r="A1951" s="1">
        <v>42494</v>
      </c>
      <c r="B1951">
        <v>61</v>
      </c>
      <c r="C1951">
        <v>159.70655737704919</v>
      </c>
      <c r="D1951">
        <v>9742.1</v>
      </c>
      <c r="E1951">
        <v>20</v>
      </c>
      <c r="F1951">
        <v>141.505</v>
      </c>
      <c r="G1951">
        <v>2830.1</v>
      </c>
      <c r="H1951">
        <v>81</v>
      </c>
      <c r="I1951">
        <v>155.21234567901234</v>
      </c>
      <c r="J1951">
        <v>12572.2</v>
      </c>
      <c r="K1951">
        <v>0</v>
      </c>
      <c r="L1951">
        <v>1950</v>
      </c>
      <c r="M1951">
        <f>IF(MONTH(A1951)=4,1,0)</f>
        <v>0</v>
      </c>
      <c r="N1951">
        <f>IF(MONTH(A1951)=8,1,0)</f>
        <v>0</v>
      </c>
      <c r="O1951">
        <f>IF(MONTH(A1951)=9,1,0)</f>
        <v>0</v>
      </c>
      <c r="P1951">
        <f>IF(MONTH(A1951)=10,1,0)</f>
        <v>0</v>
      </c>
      <c r="Q1951">
        <f>IF(MONTH(A1951)=12,1,0)</f>
        <v>0</v>
      </c>
      <c r="R1951">
        <f>IF(WEEKDAY(A1951)&gt;=6,1,0)</f>
        <v>0</v>
      </c>
      <c r="S1951">
        <v>14093.1</v>
      </c>
      <c r="T1951">
        <f>IF(MONTH(A1951)=2,1,0)</f>
        <v>0</v>
      </c>
      <c r="U1951">
        <f>IF(MONTH(A1951)=3,1,0)</f>
        <v>0</v>
      </c>
      <c r="V1951">
        <f>IF(MONTH(A1951)=5,1,0)</f>
        <v>1</v>
      </c>
      <c r="W1951">
        <f>IF(MONTH(A1951)=6,1,0)</f>
        <v>0</v>
      </c>
      <c r="X1951">
        <f>IF(MONTH(A1951)=7,1,0)</f>
        <v>0</v>
      </c>
      <c r="Y1951">
        <f>IF(MONTH(A1951)=11,1,0)</f>
        <v>0</v>
      </c>
    </row>
    <row r="1952" spans="1:25">
      <c r="A1952" s="1">
        <v>42495</v>
      </c>
      <c r="B1952">
        <v>62</v>
      </c>
      <c r="C1952">
        <v>159.21129032258065</v>
      </c>
      <c r="D1952">
        <v>9871.1</v>
      </c>
      <c r="E1952">
        <v>19</v>
      </c>
      <c r="F1952">
        <v>125.00526315789473</v>
      </c>
      <c r="G1952">
        <v>2375.1</v>
      </c>
      <c r="H1952">
        <v>81</v>
      </c>
      <c r="I1952">
        <v>151.18765432098766</v>
      </c>
      <c r="J1952">
        <v>12246.2</v>
      </c>
      <c r="K1952">
        <v>0</v>
      </c>
      <c r="L1952">
        <v>1951</v>
      </c>
      <c r="M1952">
        <f>IF(MONTH(A1952)=4,1,0)</f>
        <v>0</v>
      </c>
      <c r="N1952">
        <f>IF(MONTH(A1952)=8,1,0)</f>
        <v>0</v>
      </c>
      <c r="O1952">
        <f>IF(MONTH(A1952)=9,1,0)</f>
        <v>0</v>
      </c>
      <c r="P1952">
        <f>IF(MONTH(A1952)=10,1,0)</f>
        <v>0</v>
      </c>
      <c r="Q1952">
        <f>IF(MONTH(A1952)=12,1,0)</f>
        <v>0</v>
      </c>
      <c r="R1952">
        <f>IF(WEEKDAY(A1952)&gt;=6,1,0)</f>
        <v>0</v>
      </c>
      <c r="S1952">
        <v>12572.2</v>
      </c>
      <c r="T1952">
        <f>IF(MONTH(A1952)=2,1,0)</f>
        <v>0</v>
      </c>
      <c r="U1952">
        <f>IF(MONTH(A1952)=3,1,0)</f>
        <v>0</v>
      </c>
      <c r="V1952">
        <f>IF(MONTH(A1952)=5,1,0)</f>
        <v>1</v>
      </c>
      <c r="W1952">
        <f>IF(MONTH(A1952)=6,1,0)</f>
        <v>0</v>
      </c>
      <c r="X1952">
        <f>IF(MONTH(A1952)=7,1,0)</f>
        <v>0</v>
      </c>
      <c r="Y1952">
        <f>IF(MONTH(A1952)=11,1,0)</f>
        <v>0</v>
      </c>
    </row>
    <row r="1953" spans="1:25">
      <c r="A1953" s="1">
        <v>42496</v>
      </c>
      <c r="B1953">
        <v>14</v>
      </c>
      <c r="C1953">
        <v>165.65</v>
      </c>
      <c r="D1953">
        <v>2319.1</v>
      </c>
      <c r="E1953">
        <v>14</v>
      </c>
      <c r="F1953">
        <v>126.22142857142856</v>
      </c>
      <c r="G1953">
        <v>1767.1</v>
      </c>
      <c r="H1953">
        <v>28</v>
      </c>
      <c r="I1953">
        <v>145.93571428571428</v>
      </c>
      <c r="J1953">
        <v>4086.2</v>
      </c>
      <c r="K1953">
        <v>0</v>
      </c>
      <c r="L1953">
        <v>1952</v>
      </c>
      <c r="M1953">
        <f>IF(MONTH(A1953)=4,1,0)</f>
        <v>0</v>
      </c>
      <c r="N1953">
        <f>IF(MONTH(A1953)=8,1,0)</f>
        <v>0</v>
      </c>
      <c r="O1953">
        <f>IF(MONTH(A1953)=9,1,0)</f>
        <v>0</v>
      </c>
      <c r="P1953">
        <f>IF(MONTH(A1953)=10,1,0)</f>
        <v>0</v>
      </c>
      <c r="Q1953">
        <f>IF(MONTH(A1953)=12,1,0)</f>
        <v>0</v>
      </c>
      <c r="R1953">
        <f>IF(WEEKDAY(A1953)&gt;=6,1,0)</f>
        <v>1</v>
      </c>
      <c r="S1953">
        <v>12246.2</v>
      </c>
      <c r="T1953">
        <f>IF(MONTH(A1953)=2,1,0)</f>
        <v>0</v>
      </c>
      <c r="U1953">
        <f>IF(MONTH(A1953)=3,1,0)</f>
        <v>0</v>
      </c>
      <c r="V1953">
        <f>IF(MONTH(A1953)=5,1,0)</f>
        <v>1</v>
      </c>
      <c r="W1953">
        <f>IF(MONTH(A1953)=6,1,0)</f>
        <v>0</v>
      </c>
      <c r="X1953">
        <f>IF(MONTH(A1953)=7,1,0)</f>
        <v>0</v>
      </c>
      <c r="Y1953">
        <f>IF(MONTH(A1953)=11,1,0)</f>
        <v>0</v>
      </c>
    </row>
    <row r="1954" spans="1:25">
      <c r="A1954" s="1">
        <v>42497</v>
      </c>
      <c r="B1954">
        <v>3</v>
      </c>
      <c r="C1954">
        <v>149</v>
      </c>
      <c r="D1954">
        <v>447</v>
      </c>
      <c r="E1954">
        <v>9</v>
      </c>
      <c r="F1954">
        <v>134.14444444444445</v>
      </c>
      <c r="G1954">
        <v>1207.3</v>
      </c>
      <c r="H1954">
        <v>12</v>
      </c>
      <c r="I1954">
        <v>137.85833333333332</v>
      </c>
      <c r="J1954">
        <v>1654.3</v>
      </c>
      <c r="K1954">
        <v>0</v>
      </c>
      <c r="L1954">
        <v>1953</v>
      </c>
      <c r="M1954">
        <f>IF(MONTH(A1954)=4,1,0)</f>
        <v>0</v>
      </c>
      <c r="N1954">
        <f>IF(MONTH(A1954)=8,1,0)</f>
        <v>0</v>
      </c>
      <c r="O1954">
        <f>IF(MONTH(A1954)=9,1,0)</f>
        <v>0</v>
      </c>
      <c r="P1954">
        <f>IF(MONTH(A1954)=10,1,0)</f>
        <v>0</v>
      </c>
      <c r="Q1954">
        <f>IF(MONTH(A1954)=12,1,0)</f>
        <v>0</v>
      </c>
      <c r="R1954">
        <f>IF(WEEKDAY(A1954)&gt;=6,1,0)</f>
        <v>1</v>
      </c>
      <c r="S1954">
        <v>4086.2</v>
      </c>
      <c r="T1954">
        <f>IF(MONTH(A1954)=2,1,0)</f>
        <v>0</v>
      </c>
      <c r="U1954">
        <f>IF(MONTH(A1954)=3,1,0)</f>
        <v>0</v>
      </c>
      <c r="V1954">
        <f>IF(MONTH(A1954)=5,1,0)</f>
        <v>1</v>
      </c>
      <c r="W1954">
        <f>IF(MONTH(A1954)=6,1,0)</f>
        <v>0</v>
      </c>
      <c r="X1954">
        <f>IF(MONTH(A1954)=7,1,0)</f>
        <v>0</v>
      </c>
      <c r="Y1954">
        <f>IF(MONTH(A1954)=11,1,0)</f>
        <v>0</v>
      </c>
    </row>
    <row r="1955" spans="1:25">
      <c r="A1955" s="1">
        <v>42498</v>
      </c>
      <c r="B1955">
        <v>36</v>
      </c>
      <c r="C1955">
        <v>155.11111111111111</v>
      </c>
      <c r="D1955">
        <v>5584</v>
      </c>
      <c r="E1955">
        <v>5</v>
      </c>
      <c r="F1955">
        <v>99.8</v>
      </c>
      <c r="G1955">
        <v>499</v>
      </c>
      <c r="H1955">
        <v>41</v>
      </c>
      <c r="I1955">
        <v>148.36585365853659</v>
      </c>
      <c r="J1955">
        <v>6083</v>
      </c>
      <c r="K1955">
        <v>0</v>
      </c>
      <c r="L1955">
        <v>1954</v>
      </c>
      <c r="M1955">
        <f>IF(MONTH(A1955)=4,1,0)</f>
        <v>0</v>
      </c>
      <c r="N1955">
        <f>IF(MONTH(A1955)=8,1,0)</f>
        <v>0</v>
      </c>
      <c r="O1955">
        <f>IF(MONTH(A1955)=9,1,0)</f>
        <v>0</v>
      </c>
      <c r="P1955">
        <f>IF(MONTH(A1955)=10,1,0)</f>
        <v>0</v>
      </c>
      <c r="Q1955">
        <f>IF(MONTH(A1955)=12,1,0)</f>
        <v>0</v>
      </c>
      <c r="R1955">
        <f>IF(WEEKDAY(A1955)&gt;=6,1,0)</f>
        <v>0</v>
      </c>
      <c r="S1955">
        <v>1654.3</v>
      </c>
      <c r="T1955">
        <f>IF(MONTH(A1955)=2,1,0)</f>
        <v>0</v>
      </c>
      <c r="U1955">
        <f>IF(MONTH(A1955)=3,1,0)</f>
        <v>0</v>
      </c>
      <c r="V1955">
        <f>IF(MONTH(A1955)=5,1,0)</f>
        <v>1</v>
      </c>
      <c r="W1955">
        <f>IF(MONTH(A1955)=6,1,0)</f>
        <v>0</v>
      </c>
      <c r="X1955">
        <f>IF(MONTH(A1955)=7,1,0)</f>
        <v>0</v>
      </c>
      <c r="Y1955">
        <f>IF(MONTH(A1955)=11,1,0)</f>
        <v>0</v>
      </c>
    </row>
    <row r="1956" spans="1:25">
      <c r="A1956" s="1">
        <v>42499</v>
      </c>
      <c r="B1956">
        <v>44</v>
      </c>
      <c r="C1956">
        <v>156.72727272727272</v>
      </c>
      <c r="D1956">
        <v>6896</v>
      </c>
      <c r="E1956">
        <v>8</v>
      </c>
      <c r="F1956">
        <v>125.75</v>
      </c>
      <c r="G1956">
        <v>1006</v>
      </c>
      <c r="H1956">
        <v>52</v>
      </c>
      <c r="I1956">
        <v>151.96153846153845</v>
      </c>
      <c r="J1956">
        <v>7902</v>
      </c>
      <c r="K1956">
        <v>0</v>
      </c>
      <c r="L1956">
        <v>1955</v>
      </c>
      <c r="M1956">
        <f>IF(MONTH(A1956)=4,1,0)</f>
        <v>0</v>
      </c>
      <c r="N1956">
        <f>IF(MONTH(A1956)=8,1,0)</f>
        <v>0</v>
      </c>
      <c r="O1956">
        <f>IF(MONTH(A1956)=9,1,0)</f>
        <v>0</v>
      </c>
      <c r="P1956">
        <f>IF(MONTH(A1956)=10,1,0)</f>
        <v>0</v>
      </c>
      <c r="Q1956">
        <f>IF(MONTH(A1956)=12,1,0)</f>
        <v>0</v>
      </c>
      <c r="R1956">
        <f>IF(WEEKDAY(A1956)&gt;=6,1,0)</f>
        <v>0</v>
      </c>
      <c r="S1956">
        <v>6083</v>
      </c>
      <c r="T1956">
        <f>IF(MONTH(A1956)=2,1,0)</f>
        <v>0</v>
      </c>
      <c r="U1956">
        <f>IF(MONTH(A1956)=3,1,0)</f>
        <v>0</v>
      </c>
      <c r="V1956">
        <f>IF(MONTH(A1956)=5,1,0)</f>
        <v>1</v>
      </c>
      <c r="W1956">
        <f>IF(MONTH(A1956)=6,1,0)</f>
        <v>0</v>
      </c>
      <c r="X1956">
        <f>IF(MONTH(A1956)=7,1,0)</f>
        <v>0</v>
      </c>
      <c r="Y1956">
        <f>IF(MONTH(A1956)=11,1,0)</f>
        <v>0</v>
      </c>
    </row>
    <row r="1957" spans="1:25">
      <c r="A1957" s="1">
        <v>42500</v>
      </c>
      <c r="B1957">
        <v>43</v>
      </c>
      <c r="C1957">
        <v>157.37209302325581</v>
      </c>
      <c r="D1957">
        <v>6767</v>
      </c>
      <c r="E1957">
        <v>11</v>
      </c>
      <c r="F1957">
        <v>120.09090909090909</v>
      </c>
      <c r="G1957">
        <v>1321</v>
      </c>
      <c r="H1957">
        <v>54</v>
      </c>
      <c r="I1957">
        <v>149.77777777777777</v>
      </c>
      <c r="J1957">
        <v>8088</v>
      </c>
      <c r="K1957">
        <v>0</v>
      </c>
      <c r="L1957">
        <v>1956</v>
      </c>
      <c r="M1957">
        <f>IF(MONTH(A1957)=4,1,0)</f>
        <v>0</v>
      </c>
      <c r="N1957">
        <f>IF(MONTH(A1957)=8,1,0)</f>
        <v>0</v>
      </c>
      <c r="O1957">
        <f>IF(MONTH(A1957)=9,1,0)</f>
        <v>0</v>
      </c>
      <c r="P1957">
        <f>IF(MONTH(A1957)=10,1,0)</f>
        <v>0</v>
      </c>
      <c r="Q1957">
        <f>IF(MONTH(A1957)=12,1,0)</f>
        <v>0</v>
      </c>
      <c r="R1957">
        <f>IF(WEEKDAY(A1957)&gt;=6,1,0)</f>
        <v>0</v>
      </c>
      <c r="S1957">
        <v>7902</v>
      </c>
      <c r="T1957">
        <f>IF(MONTH(A1957)=2,1,0)</f>
        <v>0</v>
      </c>
      <c r="U1957">
        <f>IF(MONTH(A1957)=3,1,0)</f>
        <v>0</v>
      </c>
      <c r="V1957">
        <f>IF(MONTH(A1957)=5,1,0)</f>
        <v>1</v>
      </c>
      <c r="W1957">
        <f>IF(MONTH(A1957)=6,1,0)</f>
        <v>0</v>
      </c>
      <c r="X1957">
        <f>IF(MONTH(A1957)=7,1,0)</f>
        <v>0</v>
      </c>
      <c r="Y1957">
        <f>IF(MONTH(A1957)=11,1,0)</f>
        <v>0</v>
      </c>
    </row>
    <row r="1958" spans="1:25">
      <c r="A1958" s="1">
        <v>42501</v>
      </c>
      <c r="B1958">
        <v>70</v>
      </c>
      <c r="C1958">
        <v>146.08571428571429</v>
      </c>
      <c r="D1958">
        <v>10226</v>
      </c>
      <c r="E1958">
        <v>7</v>
      </c>
      <c r="F1958">
        <v>110.42857142857143</v>
      </c>
      <c r="G1958">
        <v>773</v>
      </c>
      <c r="H1958">
        <v>77</v>
      </c>
      <c r="I1958">
        <v>142.84415584415584</v>
      </c>
      <c r="J1958">
        <v>10999</v>
      </c>
      <c r="K1958">
        <v>0</v>
      </c>
      <c r="L1958">
        <v>1957</v>
      </c>
      <c r="M1958">
        <f>IF(MONTH(A1958)=4,1,0)</f>
        <v>0</v>
      </c>
      <c r="N1958">
        <f>IF(MONTH(A1958)=8,1,0)</f>
        <v>0</v>
      </c>
      <c r="O1958">
        <f>IF(MONTH(A1958)=9,1,0)</f>
        <v>0</v>
      </c>
      <c r="P1958">
        <f>IF(MONTH(A1958)=10,1,0)</f>
        <v>0</v>
      </c>
      <c r="Q1958">
        <f>IF(MONTH(A1958)=12,1,0)</f>
        <v>0</v>
      </c>
      <c r="R1958">
        <f>IF(WEEKDAY(A1958)&gt;=6,1,0)</f>
        <v>0</v>
      </c>
      <c r="S1958">
        <v>8088</v>
      </c>
      <c r="T1958">
        <f>IF(MONTH(A1958)=2,1,0)</f>
        <v>0</v>
      </c>
      <c r="U1958">
        <f>IF(MONTH(A1958)=3,1,0)</f>
        <v>0</v>
      </c>
      <c r="V1958">
        <f>IF(MONTH(A1958)=5,1,0)</f>
        <v>1</v>
      </c>
      <c r="W1958">
        <f>IF(MONTH(A1958)=6,1,0)</f>
        <v>0</v>
      </c>
      <c r="X1958">
        <f>IF(MONTH(A1958)=7,1,0)</f>
        <v>0</v>
      </c>
      <c r="Y1958">
        <f>IF(MONTH(A1958)=11,1,0)</f>
        <v>0</v>
      </c>
    </row>
    <row r="1959" spans="1:25">
      <c r="A1959" s="1">
        <v>42502</v>
      </c>
      <c r="B1959">
        <v>81</v>
      </c>
      <c r="C1959">
        <v>144.27160493827159</v>
      </c>
      <c r="D1959">
        <v>11686</v>
      </c>
      <c r="E1959">
        <v>18</v>
      </c>
      <c r="F1959">
        <v>147.29444444444442</v>
      </c>
      <c r="G1959">
        <v>2651.2999999999997</v>
      </c>
      <c r="H1959">
        <v>99</v>
      </c>
      <c r="I1959">
        <v>144.82121212121211</v>
      </c>
      <c r="J1959">
        <v>14337.3</v>
      </c>
      <c r="K1959">
        <v>0</v>
      </c>
      <c r="L1959">
        <v>1958</v>
      </c>
      <c r="M1959">
        <f>IF(MONTH(A1959)=4,1,0)</f>
        <v>0</v>
      </c>
      <c r="N1959">
        <f>IF(MONTH(A1959)=8,1,0)</f>
        <v>0</v>
      </c>
      <c r="O1959">
        <f>IF(MONTH(A1959)=9,1,0)</f>
        <v>0</v>
      </c>
      <c r="P1959">
        <f>IF(MONTH(A1959)=10,1,0)</f>
        <v>0</v>
      </c>
      <c r="Q1959">
        <f>IF(MONTH(A1959)=12,1,0)</f>
        <v>0</v>
      </c>
      <c r="R1959">
        <f>IF(WEEKDAY(A1959)&gt;=6,1,0)</f>
        <v>0</v>
      </c>
      <c r="S1959">
        <v>10999</v>
      </c>
      <c r="T1959">
        <f>IF(MONTH(A1959)=2,1,0)</f>
        <v>0</v>
      </c>
      <c r="U1959">
        <f>IF(MONTH(A1959)=3,1,0)</f>
        <v>0</v>
      </c>
      <c r="V1959">
        <f>IF(MONTH(A1959)=5,1,0)</f>
        <v>1</v>
      </c>
      <c r="W1959">
        <f>IF(MONTH(A1959)=6,1,0)</f>
        <v>0</v>
      </c>
      <c r="X1959">
        <f>IF(MONTH(A1959)=7,1,0)</f>
        <v>0</v>
      </c>
      <c r="Y1959">
        <f>IF(MONTH(A1959)=11,1,0)</f>
        <v>0</v>
      </c>
    </row>
    <row r="1960" spans="1:25">
      <c r="A1960" s="1">
        <v>42503</v>
      </c>
      <c r="B1960">
        <v>33</v>
      </c>
      <c r="C1960">
        <v>135.30303030303031</v>
      </c>
      <c r="D1960">
        <v>4465</v>
      </c>
      <c r="E1960">
        <v>64</v>
      </c>
      <c r="F1960">
        <v>201.92109375000013</v>
      </c>
      <c r="G1960">
        <v>12922.950000000008</v>
      </c>
      <c r="H1960">
        <v>97</v>
      </c>
      <c r="I1960">
        <v>179.25721649484544</v>
      </c>
      <c r="J1960">
        <v>17387.950000000008</v>
      </c>
      <c r="K1960">
        <v>0</v>
      </c>
      <c r="L1960">
        <v>1959</v>
      </c>
      <c r="M1960">
        <f>IF(MONTH(A1960)=4,1,0)</f>
        <v>0</v>
      </c>
      <c r="N1960">
        <f>IF(MONTH(A1960)=8,1,0)</f>
        <v>0</v>
      </c>
      <c r="O1960">
        <f>IF(MONTH(A1960)=9,1,0)</f>
        <v>0</v>
      </c>
      <c r="P1960">
        <f>IF(MONTH(A1960)=10,1,0)</f>
        <v>0</v>
      </c>
      <c r="Q1960">
        <f>IF(MONTH(A1960)=12,1,0)</f>
        <v>0</v>
      </c>
      <c r="R1960">
        <f>IF(WEEKDAY(A1960)&gt;=6,1,0)</f>
        <v>1</v>
      </c>
      <c r="S1960">
        <v>14337.3</v>
      </c>
      <c r="T1960">
        <f>IF(MONTH(A1960)=2,1,0)</f>
        <v>0</v>
      </c>
      <c r="U1960">
        <f>IF(MONTH(A1960)=3,1,0)</f>
        <v>0</v>
      </c>
      <c r="V1960">
        <f>IF(MONTH(A1960)=5,1,0)</f>
        <v>1</v>
      </c>
      <c r="W1960">
        <f>IF(MONTH(A1960)=6,1,0)</f>
        <v>0</v>
      </c>
      <c r="X1960">
        <f>IF(MONTH(A1960)=7,1,0)</f>
        <v>0</v>
      </c>
      <c r="Y1960">
        <f>IF(MONTH(A1960)=11,1,0)</f>
        <v>0</v>
      </c>
    </row>
    <row r="1961" spans="1:25">
      <c r="A1961" s="1">
        <v>42504</v>
      </c>
      <c r="B1961">
        <v>7</v>
      </c>
      <c r="C1961">
        <v>171.42857142857142</v>
      </c>
      <c r="D1961">
        <v>1200</v>
      </c>
      <c r="E1961">
        <v>70</v>
      </c>
      <c r="F1961">
        <v>209.34857142857155</v>
      </c>
      <c r="G1961">
        <v>14654.400000000009</v>
      </c>
      <c r="H1961">
        <v>77</v>
      </c>
      <c r="I1961">
        <v>205.90129870129883</v>
      </c>
      <c r="J1961">
        <v>15854.400000000009</v>
      </c>
      <c r="K1961">
        <v>0</v>
      </c>
      <c r="L1961">
        <v>1960</v>
      </c>
      <c r="M1961">
        <f>IF(MONTH(A1961)=4,1,0)</f>
        <v>0</v>
      </c>
      <c r="N1961">
        <f>IF(MONTH(A1961)=8,1,0)</f>
        <v>0</v>
      </c>
      <c r="O1961">
        <f>IF(MONTH(A1961)=9,1,0)</f>
        <v>0</v>
      </c>
      <c r="P1961">
        <f>IF(MONTH(A1961)=10,1,0)</f>
        <v>0</v>
      </c>
      <c r="Q1961">
        <f>IF(MONTH(A1961)=12,1,0)</f>
        <v>0</v>
      </c>
      <c r="R1961">
        <f>IF(WEEKDAY(A1961)&gt;=6,1,0)</f>
        <v>1</v>
      </c>
      <c r="S1961">
        <v>17387.950000000008</v>
      </c>
      <c r="T1961">
        <f>IF(MONTH(A1961)=2,1,0)</f>
        <v>0</v>
      </c>
      <c r="U1961">
        <f>IF(MONTH(A1961)=3,1,0)</f>
        <v>0</v>
      </c>
      <c r="V1961">
        <f>IF(MONTH(A1961)=5,1,0)</f>
        <v>1</v>
      </c>
      <c r="W1961">
        <f>IF(MONTH(A1961)=6,1,0)</f>
        <v>0</v>
      </c>
      <c r="X1961">
        <f>IF(MONTH(A1961)=7,1,0)</f>
        <v>0</v>
      </c>
      <c r="Y1961">
        <f>IF(MONTH(A1961)=11,1,0)</f>
        <v>0</v>
      </c>
    </row>
    <row r="1962" spans="1:25">
      <c r="A1962" s="1">
        <v>42505</v>
      </c>
      <c r="B1962">
        <v>21</v>
      </c>
      <c r="C1962">
        <v>161.38095238095238</v>
      </c>
      <c r="D1962">
        <v>3389</v>
      </c>
      <c r="E1962">
        <v>17</v>
      </c>
      <c r="F1962">
        <v>162.56470588235291</v>
      </c>
      <c r="G1962">
        <v>2763.5999999999995</v>
      </c>
      <c r="H1962">
        <v>38</v>
      </c>
      <c r="I1962">
        <v>161.91052631578947</v>
      </c>
      <c r="J1962">
        <v>6152.5999999999995</v>
      </c>
      <c r="K1962">
        <v>0</v>
      </c>
      <c r="L1962">
        <v>1961</v>
      </c>
      <c r="M1962">
        <f>IF(MONTH(A1962)=4,1,0)</f>
        <v>0</v>
      </c>
      <c r="N1962">
        <f>IF(MONTH(A1962)=8,1,0)</f>
        <v>0</v>
      </c>
      <c r="O1962">
        <f>IF(MONTH(A1962)=9,1,0)</f>
        <v>0</v>
      </c>
      <c r="P1962">
        <f>IF(MONTH(A1962)=10,1,0)</f>
        <v>0</v>
      </c>
      <c r="Q1962">
        <f>IF(MONTH(A1962)=12,1,0)</f>
        <v>0</v>
      </c>
      <c r="R1962">
        <f>IF(WEEKDAY(A1962)&gt;=6,1,0)</f>
        <v>0</v>
      </c>
      <c r="S1962">
        <v>15854.400000000009</v>
      </c>
      <c r="T1962">
        <f>IF(MONTH(A1962)=2,1,0)</f>
        <v>0</v>
      </c>
      <c r="U1962">
        <f>IF(MONTH(A1962)=3,1,0)</f>
        <v>0</v>
      </c>
      <c r="V1962">
        <f>IF(MONTH(A1962)=5,1,0)</f>
        <v>1</v>
      </c>
      <c r="W1962">
        <f>IF(MONTH(A1962)=6,1,0)</f>
        <v>0</v>
      </c>
      <c r="X1962">
        <f>IF(MONTH(A1962)=7,1,0)</f>
        <v>0</v>
      </c>
      <c r="Y1962">
        <f>IF(MONTH(A1962)=11,1,0)</f>
        <v>0</v>
      </c>
    </row>
    <row r="1963" spans="1:25">
      <c r="A1963" s="1">
        <v>42506</v>
      </c>
      <c r="B1963">
        <v>62</v>
      </c>
      <c r="C1963">
        <v>160.61290322580646</v>
      </c>
      <c r="D1963">
        <v>9958</v>
      </c>
      <c r="E1963">
        <v>14</v>
      </c>
      <c r="F1963">
        <v>135.00714285714284</v>
      </c>
      <c r="G1963">
        <v>1890.1</v>
      </c>
      <c r="H1963">
        <v>76</v>
      </c>
      <c r="I1963">
        <v>155.89605263157895</v>
      </c>
      <c r="J1963">
        <v>11848.1</v>
      </c>
      <c r="K1963">
        <v>0</v>
      </c>
      <c r="L1963">
        <v>1962</v>
      </c>
      <c r="M1963">
        <f>IF(MONTH(A1963)=4,1,0)</f>
        <v>0</v>
      </c>
      <c r="N1963">
        <f>IF(MONTH(A1963)=8,1,0)</f>
        <v>0</v>
      </c>
      <c r="O1963">
        <f>IF(MONTH(A1963)=9,1,0)</f>
        <v>0</v>
      </c>
      <c r="P1963">
        <f>IF(MONTH(A1963)=10,1,0)</f>
        <v>0</v>
      </c>
      <c r="Q1963">
        <f>IF(MONTH(A1963)=12,1,0)</f>
        <v>0</v>
      </c>
      <c r="R1963">
        <f>IF(WEEKDAY(A1963)&gt;=6,1,0)</f>
        <v>0</v>
      </c>
      <c r="S1963">
        <v>6152.5999999999995</v>
      </c>
      <c r="T1963">
        <f>IF(MONTH(A1963)=2,1,0)</f>
        <v>0</v>
      </c>
      <c r="U1963">
        <f>IF(MONTH(A1963)=3,1,0)</f>
        <v>0</v>
      </c>
      <c r="V1963">
        <f>IF(MONTH(A1963)=5,1,0)</f>
        <v>1</v>
      </c>
      <c r="W1963">
        <f>IF(MONTH(A1963)=6,1,0)</f>
        <v>0</v>
      </c>
      <c r="X1963">
        <f>IF(MONTH(A1963)=7,1,0)</f>
        <v>0</v>
      </c>
      <c r="Y1963">
        <f>IF(MONTH(A1963)=11,1,0)</f>
        <v>0</v>
      </c>
    </row>
    <row r="1964" spans="1:25">
      <c r="A1964" s="1">
        <v>42507</v>
      </c>
      <c r="B1964">
        <v>67</v>
      </c>
      <c r="C1964">
        <v>156.40298507462686</v>
      </c>
      <c r="D1964">
        <v>10479</v>
      </c>
      <c r="E1964">
        <v>10</v>
      </c>
      <c r="F1964">
        <v>118.2</v>
      </c>
      <c r="G1964">
        <v>1182</v>
      </c>
      <c r="H1964">
        <v>77</v>
      </c>
      <c r="I1964">
        <v>151.44155844155844</v>
      </c>
      <c r="J1964">
        <v>11661</v>
      </c>
      <c r="K1964">
        <v>0</v>
      </c>
      <c r="L1964">
        <v>1963</v>
      </c>
      <c r="M1964">
        <f>IF(MONTH(A1964)=4,1,0)</f>
        <v>0</v>
      </c>
      <c r="N1964">
        <f>IF(MONTH(A1964)=8,1,0)</f>
        <v>0</v>
      </c>
      <c r="O1964">
        <f>IF(MONTH(A1964)=9,1,0)</f>
        <v>0</v>
      </c>
      <c r="P1964">
        <f>IF(MONTH(A1964)=10,1,0)</f>
        <v>0</v>
      </c>
      <c r="Q1964">
        <f>IF(MONTH(A1964)=12,1,0)</f>
        <v>0</v>
      </c>
      <c r="R1964">
        <f>IF(WEEKDAY(A1964)&gt;=6,1,0)</f>
        <v>0</v>
      </c>
      <c r="S1964">
        <v>11848.1</v>
      </c>
      <c r="T1964">
        <f>IF(MONTH(A1964)=2,1,0)</f>
        <v>0</v>
      </c>
      <c r="U1964">
        <f>IF(MONTH(A1964)=3,1,0)</f>
        <v>0</v>
      </c>
      <c r="V1964">
        <f>IF(MONTH(A1964)=5,1,0)</f>
        <v>1</v>
      </c>
      <c r="W1964">
        <f>IF(MONTH(A1964)=6,1,0)</f>
        <v>0</v>
      </c>
      <c r="X1964">
        <f>IF(MONTH(A1964)=7,1,0)</f>
        <v>0</v>
      </c>
      <c r="Y1964">
        <f>IF(MONTH(A1964)=11,1,0)</f>
        <v>0</v>
      </c>
    </row>
    <row r="1965" spans="1:25">
      <c r="A1965" s="1">
        <v>42508</v>
      </c>
      <c r="B1965">
        <v>76</v>
      </c>
      <c r="C1965">
        <v>157.68421052631578</v>
      </c>
      <c r="D1965">
        <v>11984</v>
      </c>
      <c r="E1965">
        <v>7</v>
      </c>
      <c r="F1965">
        <v>119.87142857142858</v>
      </c>
      <c r="G1965">
        <v>839.1</v>
      </c>
      <c r="H1965">
        <v>83</v>
      </c>
      <c r="I1965">
        <v>154.49518072289158</v>
      </c>
      <c r="J1965">
        <v>12823.1</v>
      </c>
      <c r="K1965">
        <v>0</v>
      </c>
      <c r="L1965">
        <v>1964</v>
      </c>
      <c r="M1965">
        <f>IF(MONTH(A1965)=4,1,0)</f>
        <v>0</v>
      </c>
      <c r="N1965">
        <f>IF(MONTH(A1965)=8,1,0)</f>
        <v>0</v>
      </c>
      <c r="O1965">
        <f>IF(MONTH(A1965)=9,1,0)</f>
        <v>0</v>
      </c>
      <c r="P1965">
        <f>IF(MONTH(A1965)=10,1,0)</f>
        <v>0</v>
      </c>
      <c r="Q1965">
        <f>IF(MONTH(A1965)=12,1,0)</f>
        <v>0</v>
      </c>
      <c r="R1965">
        <f>IF(WEEKDAY(A1965)&gt;=6,1,0)</f>
        <v>0</v>
      </c>
      <c r="S1965">
        <v>11661</v>
      </c>
      <c r="T1965">
        <f>IF(MONTH(A1965)=2,1,0)</f>
        <v>0</v>
      </c>
      <c r="U1965">
        <f>IF(MONTH(A1965)=3,1,0)</f>
        <v>0</v>
      </c>
      <c r="V1965">
        <f>IF(MONTH(A1965)=5,1,0)</f>
        <v>1</v>
      </c>
      <c r="W1965">
        <f>IF(MONTH(A1965)=6,1,0)</f>
        <v>0</v>
      </c>
      <c r="X1965">
        <f>IF(MONTH(A1965)=7,1,0)</f>
        <v>0</v>
      </c>
      <c r="Y1965">
        <f>IF(MONTH(A1965)=11,1,0)</f>
        <v>0</v>
      </c>
    </row>
    <row r="1966" spans="1:25">
      <c r="A1966" s="1">
        <v>42509</v>
      </c>
      <c r="B1966">
        <v>14</v>
      </c>
      <c r="C1966">
        <v>165</v>
      </c>
      <c r="D1966">
        <v>2310</v>
      </c>
      <c r="E1966">
        <v>10</v>
      </c>
      <c r="F1966">
        <v>127.41999999999999</v>
      </c>
      <c r="G1966">
        <v>1274.1999999999998</v>
      </c>
      <c r="H1966">
        <v>24</v>
      </c>
      <c r="I1966">
        <v>149.34166666666667</v>
      </c>
      <c r="J1966">
        <v>3584.2</v>
      </c>
      <c r="K1966">
        <v>0</v>
      </c>
      <c r="L1966">
        <v>1965</v>
      </c>
      <c r="M1966">
        <f>IF(MONTH(A1966)=4,1,0)</f>
        <v>0</v>
      </c>
      <c r="N1966">
        <f>IF(MONTH(A1966)=8,1,0)</f>
        <v>0</v>
      </c>
      <c r="O1966">
        <f>IF(MONTH(A1966)=9,1,0)</f>
        <v>0</v>
      </c>
      <c r="P1966">
        <f>IF(MONTH(A1966)=10,1,0)</f>
        <v>0</v>
      </c>
      <c r="Q1966">
        <f>IF(MONTH(A1966)=12,1,0)</f>
        <v>0</v>
      </c>
      <c r="R1966">
        <f>IF(WEEKDAY(A1966)&gt;=6,1,0)</f>
        <v>0</v>
      </c>
      <c r="S1966">
        <v>12823.1</v>
      </c>
      <c r="T1966">
        <f>IF(MONTH(A1966)=2,1,0)</f>
        <v>0</v>
      </c>
      <c r="U1966">
        <f>IF(MONTH(A1966)=3,1,0)</f>
        <v>0</v>
      </c>
      <c r="V1966">
        <f>IF(MONTH(A1966)=5,1,0)</f>
        <v>1</v>
      </c>
      <c r="W1966">
        <f>IF(MONTH(A1966)=6,1,0)</f>
        <v>0</v>
      </c>
      <c r="X1966">
        <f>IF(MONTH(A1966)=7,1,0)</f>
        <v>0</v>
      </c>
      <c r="Y1966">
        <f>IF(MONTH(A1966)=11,1,0)</f>
        <v>0</v>
      </c>
    </row>
    <row r="1967" spans="1:25">
      <c r="A1967" s="1">
        <v>42510</v>
      </c>
      <c r="B1967">
        <v>37</v>
      </c>
      <c r="C1967">
        <v>159.81081081081081</v>
      </c>
      <c r="D1967">
        <v>5913</v>
      </c>
      <c r="E1967">
        <v>13</v>
      </c>
      <c r="F1967">
        <v>139.93846153846152</v>
      </c>
      <c r="G1967">
        <v>1819.1999999999998</v>
      </c>
      <c r="H1967">
        <v>50</v>
      </c>
      <c r="I1967">
        <v>154.64400000000001</v>
      </c>
      <c r="J1967">
        <v>7732.2</v>
      </c>
      <c r="K1967">
        <v>0</v>
      </c>
      <c r="L1967">
        <v>1966</v>
      </c>
      <c r="M1967">
        <f>IF(MONTH(A1967)=4,1,0)</f>
        <v>0</v>
      </c>
      <c r="N1967">
        <f>IF(MONTH(A1967)=8,1,0)</f>
        <v>0</v>
      </c>
      <c r="O1967">
        <f>IF(MONTH(A1967)=9,1,0)</f>
        <v>0</v>
      </c>
      <c r="P1967">
        <f>IF(MONTH(A1967)=10,1,0)</f>
        <v>0</v>
      </c>
      <c r="Q1967">
        <f>IF(MONTH(A1967)=12,1,0)</f>
        <v>0</v>
      </c>
      <c r="R1967">
        <f>IF(WEEKDAY(A1967)&gt;=6,1,0)</f>
        <v>1</v>
      </c>
      <c r="S1967">
        <v>3584.2</v>
      </c>
      <c r="T1967">
        <f>IF(MONTH(A1967)=2,1,0)</f>
        <v>0</v>
      </c>
      <c r="U1967">
        <f>IF(MONTH(A1967)=3,1,0)</f>
        <v>0</v>
      </c>
      <c r="V1967">
        <f>IF(MONTH(A1967)=5,1,0)</f>
        <v>1</v>
      </c>
      <c r="W1967">
        <f>IF(MONTH(A1967)=6,1,0)</f>
        <v>0</v>
      </c>
      <c r="X1967">
        <f>IF(MONTH(A1967)=7,1,0)</f>
        <v>0</v>
      </c>
      <c r="Y1967">
        <f>IF(MONTH(A1967)=11,1,0)</f>
        <v>0</v>
      </c>
    </row>
    <row r="1968" spans="1:25">
      <c r="A1968" s="1">
        <v>42511</v>
      </c>
      <c r="B1968">
        <v>14</v>
      </c>
      <c r="C1968">
        <v>158.28571428571428</v>
      </c>
      <c r="D1968">
        <v>2216</v>
      </c>
      <c r="E1968">
        <v>12</v>
      </c>
      <c r="F1968">
        <v>137.26666666666665</v>
      </c>
      <c r="G1968">
        <v>1647.1999999999998</v>
      </c>
      <c r="H1968">
        <v>26</v>
      </c>
      <c r="I1968">
        <v>148.58461538461538</v>
      </c>
      <c r="J1968">
        <v>3863.2</v>
      </c>
      <c r="K1968">
        <v>0</v>
      </c>
      <c r="L1968">
        <v>1967</v>
      </c>
      <c r="M1968">
        <f>IF(MONTH(A1968)=4,1,0)</f>
        <v>0</v>
      </c>
      <c r="N1968">
        <f>IF(MONTH(A1968)=8,1,0)</f>
        <v>0</v>
      </c>
      <c r="O1968">
        <f>IF(MONTH(A1968)=9,1,0)</f>
        <v>0</v>
      </c>
      <c r="P1968">
        <f>IF(MONTH(A1968)=10,1,0)</f>
        <v>0</v>
      </c>
      <c r="Q1968">
        <f>IF(MONTH(A1968)=12,1,0)</f>
        <v>0</v>
      </c>
      <c r="R1968">
        <f>IF(WEEKDAY(A1968)&gt;=6,1,0)</f>
        <v>1</v>
      </c>
      <c r="S1968">
        <v>7732.2</v>
      </c>
      <c r="T1968">
        <f>IF(MONTH(A1968)=2,1,0)</f>
        <v>0</v>
      </c>
      <c r="U1968">
        <f>IF(MONTH(A1968)=3,1,0)</f>
        <v>0</v>
      </c>
      <c r="V1968">
        <f>IF(MONTH(A1968)=5,1,0)</f>
        <v>1</v>
      </c>
      <c r="W1968">
        <f>IF(MONTH(A1968)=6,1,0)</f>
        <v>0</v>
      </c>
      <c r="X1968">
        <f>IF(MONTH(A1968)=7,1,0)</f>
        <v>0</v>
      </c>
      <c r="Y1968">
        <f>IF(MONTH(A1968)=11,1,0)</f>
        <v>0</v>
      </c>
    </row>
    <row r="1969" spans="1:25">
      <c r="A1969" s="1">
        <v>42512</v>
      </c>
      <c r="B1969">
        <v>48</v>
      </c>
      <c r="C1969">
        <v>143.375</v>
      </c>
      <c r="D1969">
        <v>6882</v>
      </c>
      <c r="E1969">
        <v>6</v>
      </c>
      <c r="F1969">
        <v>100.66666666666667</v>
      </c>
      <c r="G1969">
        <v>604</v>
      </c>
      <c r="H1969">
        <v>54</v>
      </c>
      <c r="I1969">
        <v>138.62962962962962</v>
      </c>
      <c r="J1969">
        <v>7486</v>
      </c>
      <c r="K1969">
        <v>0</v>
      </c>
      <c r="L1969">
        <v>1968</v>
      </c>
      <c r="M1969">
        <f>IF(MONTH(A1969)=4,1,0)</f>
        <v>0</v>
      </c>
      <c r="N1969">
        <f>IF(MONTH(A1969)=8,1,0)</f>
        <v>0</v>
      </c>
      <c r="O1969">
        <f>IF(MONTH(A1969)=9,1,0)</f>
        <v>0</v>
      </c>
      <c r="P1969">
        <f>IF(MONTH(A1969)=10,1,0)</f>
        <v>0</v>
      </c>
      <c r="Q1969">
        <f>IF(MONTH(A1969)=12,1,0)</f>
        <v>0</v>
      </c>
      <c r="R1969">
        <f>IF(WEEKDAY(A1969)&gt;=6,1,0)</f>
        <v>0</v>
      </c>
      <c r="S1969">
        <v>3863.2</v>
      </c>
      <c r="T1969">
        <f>IF(MONTH(A1969)=2,1,0)</f>
        <v>0</v>
      </c>
      <c r="U1969">
        <f>IF(MONTH(A1969)=3,1,0)</f>
        <v>0</v>
      </c>
      <c r="V1969">
        <f>IF(MONTH(A1969)=5,1,0)</f>
        <v>1</v>
      </c>
      <c r="W1969">
        <f>IF(MONTH(A1969)=6,1,0)</f>
        <v>0</v>
      </c>
      <c r="X1969">
        <f>IF(MONTH(A1969)=7,1,0)</f>
        <v>0</v>
      </c>
      <c r="Y1969">
        <f>IF(MONTH(A1969)=11,1,0)</f>
        <v>0</v>
      </c>
    </row>
    <row r="1970" spans="1:25">
      <c r="A1970" s="1">
        <v>42513</v>
      </c>
      <c r="B1970">
        <v>54</v>
      </c>
      <c r="C1970">
        <v>144.4814814814815</v>
      </c>
      <c r="D1970">
        <v>7802</v>
      </c>
      <c r="E1970">
        <v>8</v>
      </c>
      <c r="F1970">
        <v>101.75</v>
      </c>
      <c r="G1970">
        <v>814</v>
      </c>
      <c r="H1970">
        <v>62</v>
      </c>
      <c r="I1970">
        <v>138.96774193548387</v>
      </c>
      <c r="J1970">
        <v>8616</v>
      </c>
      <c r="K1970">
        <v>0</v>
      </c>
      <c r="L1970">
        <v>1969</v>
      </c>
      <c r="M1970">
        <f>IF(MONTH(A1970)=4,1,0)</f>
        <v>0</v>
      </c>
      <c r="N1970">
        <f>IF(MONTH(A1970)=8,1,0)</f>
        <v>0</v>
      </c>
      <c r="O1970">
        <f>IF(MONTH(A1970)=9,1,0)</f>
        <v>0</v>
      </c>
      <c r="P1970">
        <f>IF(MONTH(A1970)=10,1,0)</f>
        <v>0</v>
      </c>
      <c r="Q1970">
        <f>IF(MONTH(A1970)=12,1,0)</f>
        <v>0</v>
      </c>
      <c r="R1970">
        <f>IF(WEEKDAY(A1970)&gt;=6,1,0)</f>
        <v>0</v>
      </c>
      <c r="S1970">
        <v>7486</v>
      </c>
      <c r="T1970">
        <f>IF(MONTH(A1970)=2,1,0)</f>
        <v>0</v>
      </c>
      <c r="U1970">
        <f>IF(MONTH(A1970)=3,1,0)</f>
        <v>0</v>
      </c>
      <c r="V1970">
        <f>IF(MONTH(A1970)=5,1,0)</f>
        <v>1</v>
      </c>
      <c r="W1970">
        <f>IF(MONTH(A1970)=6,1,0)</f>
        <v>0</v>
      </c>
      <c r="X1970">
        <f>IF(MONTH(A1970)=7,1,0)</f>
        <v>0</v>
      </c>
      <c r="Y1970">
        <f>IF(MONTH(A1970)=11,1,0)</f>
        <v>0</v>
      </c>
    </row>
    <row r="1971" spans="1:25">
      <c r="A1971" s="1">
        <v>42514</v>
      </c>
      <c r="B1971">
        <v>54</v>
      </c>
      <c r="C1971">
        <v>143.81481481481481</v>
      </c>
      <c r="D1971">
        <v>7766</v>
      </c>
      <c r="E1971">
        <v>15</v>
      </c>
      <c r="F1971">
        <v>129.40666666666667</v>
      </c>
      <c r="G1971">
        <v>1941.1</v>
      </c>
      <c r="H1971">
        <v>69</v>
      </c>
      <c r="I1971">
        <v>140.68260869565219</v>
      </c>
      <c r="J1971">
        <v>9707.1</v>
      </c>
      <c r="K1971">
        <v>0</v>
      </c>
      <c r="L1971">
        <v>1970</v>
      </c>
      <c r="M1971">
        <f>IF(MONTH(A1971)=4,1,0)</f>
        <v>0</v>
      </c>
      <c r="N1971">
        <f>IF(MONTH(A1971)=8,1,0)</f>
        <v>0</v>
      </c>
      <c r="O1971">
        <f>IF(MONTH(A1971)=9,1,0)</f>
        <v>0</v>
      </c>
      <c r="P1971">
        <f>IF(MONTH(A1971)=10,1,0)</f>
        <v>0</v>
      </c>
      <c r="Q1971">
        <f>IF(MONTH(A1971)=12,1,0)</f>
        <v>0</v>
      </c>
      <c r="R1971">
        <f>IF(WEEKDAY(A1971)&gt;=6,1,0)</f>
        <v>0</v>
      </c>
      <c r="S1971">
        <v>8616</v>
      </c>
      <c r="T1971">
        <f>IF(MONTH(A1971)=2,1,0)</f>
        <v>0</v>
      </c>
      <c r="U1971">
        <f>IF(MONTH(A1971)=3,1,0)</f>
        <v>0</v>
      </c>
      <c r="V1971">
        <f>IF(MONTH(A1971)=5,1,0)</f>
        <v>1</v>
      </c>
      <c r="W1971">
        <f>IF(MONTH(A1971)=6,1,0)</f>
        <v>0</v>
      </c>
      <c r="X1971">
        <f>IF(MONTH(A1971)=7,1,0)</f>
        <v>0</v>
      </c>
      <c r="Y1971">
        <f>IF(MONTH(A1971)=11,1,0)</f>
        <v>0</v>
      </c>
    </row>
    <row r="1972" spans="1:25">
      <c r="A1972" s="1">
        <v>42515</v>
      </c>
      <c r="B1972">
        <v>47</v>
      </c>
      <c r="C1972">
        <v>151.55319148936169</v>
      </c>
      <c r="D1972">
        <v>7123</v>
      </c>
      <c r="E1972">
        <v>11</v>
      </c>
      <c r="F1972">
        <v>122.81818181818181</v>
      </c>
      <c r="G1972">
        <v>1351</v>
      </c>
      <c r="H1972">
        <v>58</v>
      </c>
      <c r="I1972">
        <v>146.10344827586206</v>
      </c>
      <c r="J1972">
        <v>8474</v>
      </c>
      <c r="K1972">
        <v>0</v>
      </c>
      <c r="L1972">
        <v>1971</v>
      </c>
      <c r="M1972">
        <f>IF(MONTH(A1972)=4,1,0)</f>
        <v>0</v>
      </c>
      <c r="N1972">
        <f>IF(MONTH(A1972)=8,1,0)</f>
        <v>0</v>
      </c>
      <c r="O1972">
        <f>IF(MONTH(A1972)=9,1,0)</f>
        <v>0</v>
      </c>
      <c r="P1972">
        <f>IF(MONTH(A1972)=10,1,0)</f>
        <v>0</v>
      </c>
      <c r="Q1972">
        <f>IF(MONTH(A1972)=12,1,0)</f>
        <v>0</v>
      </c>
      <c r="R1972">
        <f>IF(WEEKDAY(A1972)&gt;=6,1,0)</f>
        <v>0</v>
      </c>
      <c r="S1972">
        <v>9707.1</v>
      </c>
      <c r="T1972">
        <f>IF(MONTH(A1972)=2,1,0)</f>
        <v>0</v>
      </c>
      <c r="U1972">
        <f>IF(MONTH(A1972)=3,1,0)</f>
        <v>0</v>
      </c>
      <c r="V1972">
        <f>IF(MONTH(A1972)=5,1,0)</f>
        <v>1</v>
      </c>
      <c r="W1972">
        <f>IF(MONTH(A1972)=6,1,0)</f>
        <v>0</v>
      </c>
      <c r="X1972">
        <f>IF(MONTH(A1972)=7,1,0)</f>
        <v>0</v>
      </c>
      <c r="Y1972">
        <f>IF(MONTH(A1972)=11,1,0)</f>
        <v>0</v>
      </c>
    </row>
    <row r="1973" spans="1:25">
      <c r="A1973" s="1">
        <v>42516</v>
      </c>
      <c r="B1973">
        <v>16</v>
      </c>
      <c r="C1973">
        <v>158</v>
      </c>
      <c r="D1973">
        <v>2528</v>
      </c>
      <c r="E1973">
        <v>4</v>
      </c>
      <c r="F1973">
        <v>98.5</v>
      </c>
      <c r="G1973">
        <v>394</v>
      </c>
      <c r="H1973">
        <v>20</v>
      </c>
      <c r="I1973">
        <v>146.1</v>
      </c>
      <c r="J1973">
        <v>2922</v>
      </c>
      <c r="K1973">
        <v>0</v>
      </c>
      <c r="L1973">
        <v>1972</v>
      </c>
      <c r="M1973">
        <f>IF(MONTH(A1973)=4,1,0)</f>
        <v>0</v>
      </c>
      <c r="N1973">
        <f>IF(MONTH(A1973)=8,1,0)</f>
        <v>0</v>
      </c>
      <c r="O1973">
        <f>IF(MONTH(A1973)=9,1,0)</f>
        <v>0</v>
      </c>
      <c r="P1973">
        <f>IF(MONTH(A1973)=10,1,0)</f>
        <v>0</v>
      </c>
      <c r="Q1973">
        <f>IF(MONTH(A1973)=12,1,0)</f>
        <v>0</v>
      </c>
      <c r="R1973">
        <f>IF(WEEKDAY(A1973)&gt;=6,1,0)</f>
        <v>0</v>
      </c>
      <c r="S1973">
        <v>8474</v>
      </c>
      <c r="T1973">
        <f>IF(MONTH(A1973)=2,1,0)</f>
        <v>0</v>
      </c>
      <c r="U1973">
        <f>IF(MONTH(A1973)=3,1,0)</f>
        <v>0</v>
      </c>
      <c r="V1973">
        <f>IF(MONTH(A1973)=5,1,0)</f>
        <v>1</v>
      </c>
      <c r="W1973">
        <f>IF(MONTH(A1973)=6,1,0)</f>
        <v>0</v>
      </c>
      <c r="X1973">
        <f>IF(MONTH(A1973)=7,1,0)</f>
        <v>0</v>
      </c>
      <c r="Y1973">
        <f>IF(MONTH(A1973)=11,1,0)</f>
        <v>0</v>
      </c>
    </row>
    <row r="1974" spans="1:25">
      <c r="A1974" s="1">
        <v>42517</v>
      </c>
      <c r="B1974">
        <v>0</v>
      </c>
      <c r="C1974">
        <v>0</v>
      </c>
      <c r="D1974">
        <v>0</v>
      </c>
      <c r="E1974">
        <v>3</v>
      </c>
      <c r="F1974">
        <v>96.333333333333329</v>
      </c>
      <c r="G1974">
        <v>289</v>
      </c>
      <c r="H1974">
        <v>3</v>
      </c>
      <c r="I1974">
        <v>96.333333333333329</v>
      </c>
      <c r="J1974">
        <v>289</v>
      </c>
      <c r="K1974">
        <v>0</v>
      </c>
      <c r="L1974">
        <v>1973</v>
      </c>
      <c r="M1974">
        <f>IF(MONTH(A1974)=4,1,0)</f>
        <v>0</v>
      </c>
      <c r="N1974">
        <f>IF(MONTH(A1974)=8,1,0)</f>
        <v>0</v>
      </c>
      <c r="O1974">
        <f>IF(MONTH(A1974)=9,1,0)</f>
        <v>0</v>
      </c>
      <c r="P1974">
        <f>IF(MONTH(A1974)=10,1,0)</f>
        <v>0</v>
      </c>
      <c r="Q1974">
        <f>IF(MONTH(A1974)=12,1,0)</f>
        <v>0</v>
      </c>
      <c r="R1974">
        <f>IF(WEEKDAY(A1974)&gt;=6,1,0)</f>
        <v>1</v>
      </c>
      <c r="S1974">
        <v>2922</v>
      </c>
      <c r="T1974">
        <f>IF(MONTH(A1974)=2,1,0)</f>
        <v>0</v>
      </c>
      <c r="U1974">
        <f>IF(MONTH(A1974)=3,1,0)</f>
        <v>0</v>
      </c>
      <c r="V1974">
        <f>IF(MONTH(A1974)=5,1,0)</f>
        <v>1</v>
      </c>
      <c r="W1974">
        <f>IF(MONTH(A1974)=6,1,0)</f>
        <v>0</v>
      </c>
      <c r="X1974">
        <f>IF(MONTH(A1974)=7,1,0)</f>
        <v>0</v>
      </c>
      <c r="Y1974">
        <f>IF(MONTH(A1974)=11,1,0)</f>
        <v>0</v>
      </c>
    </row>
    <row r="1975" spans="1:25">
      <c r="A1975" s="1">
        <v>42518</v>
      </c>
      <c r="B1975">
        <v>0</v>
      </c>
      <c r="C1975">
        <v>0</v>
      </c>
      <c r="D1975">
        <v>0</v>
      </c>
      <c r="E1975">
        <v>8</v>
      </c>
      <c r="F1975">
        <v>117.53750000000001</v>
      </c>
      <c r="G1975">
        <v>940.30000000000007</v>
      </c>
      <c r="H1975">
        <v>8</v>
      </c>
      <c r="I1975">
        <v>117.53750000000001</v>
      </c>
      <c r="J1975">
        <v>940.30000000000007</v>
      </c>
      <c r="K1975">
        <v>0</v>
      </c>
      <c r="L1975">
        <v>1974</v>
      </c>
      <c r="M1975">
        <f>IF(MONTH(A1975)=4,1,0)</f>
        <v>0</v>
      </c>
      <c r="N1975">
        <f>IF(MONTH(A1975)=8,1,0)</f>
        <v>0</v>
      </c>
      <c r="O1975">
        <f>IF(MONTH(A1975)=9,1,0)</f>
        <v>0</v>
      </c>
      <c r="P1975">
        <f>IF(MONTH(A1975)=10,1,0)</f>
        <v>0</v>
      </c>
      <c r="Q1975">
        <f>IF(MONTH(A1975)=12,1,0)</f>
        <v>0</v>
      </c>
      <c r="R1975">
        <f>IF(WEEKDAY(A1975)&gt;=6,1,0)</f>
        <v>1</v>
      </c>
      <c r="S1975">
        <v>289</v>
      </c>
      <c r="T1975">
        <f>IF(MONTH(A1975)=2,1,0)</f>
        <v>0</v>
      </c>
      <c r="U1975">
        <f>IF(MONTH(A1975)=3,1,0)</f>
        <v>0</v>
      </c>
      <c r="V1975">
        <f>IF(MONTH(A1975)=5,1,0)</f>
        <v>1</v>
      </c>
      <c r="W1975">
        <f>IF(MONTH(A1975)=6,1,0)</f>
        <v>0</v>
      </c>
      <c r="X1975">
        <f>IF(MONTH(A1975)=7,1,0)</f>
        <v>0</v>
      </c>
      <c r="Y1975">
        <f>IF(MONTH(A1975)=11,1,0)</f>
        <v>0</v>
      </c>
    </row>
    <row r="1976" spans="1:25">
      <c r="A1976" s="1">
        <v>42519</v>
      </c>
      <c r="B1976">
        <v>0</v>
      </c>
      <c r="C1976">
        <v>0</v>
      </c>
      <c r="D1976">
        <v>0</v>
      </c>
      <c r="E1976">
        <v>3</v>
      </c>
      <c r="F1976">
        <v>96.333333333333329</v>
      </c>
      <c r="G1976">
        <v>289</v>
      </c>
      <c r="H1976">
        <v>3</v>
      </c>
      <c r="I1976">
        <v>96.333333333333329</v>
      </c>
      <c r="J1976">
        <v>289</v>
      </c>
      <c r="K1976">
        <v>0</v>
      </c>
      <c r="L1976">
        <v>1975</v>
      </c>
      <c r="M1976">
        <f>IF(MONTH(A1976)=4,1,0)</f>
        <v>0</v>
      </c>
      <c r="N1976">
        <f>IF(MONTH(A1976)=8,1,0)</f>
        <v>0</v>
      </c>
      <c r="O1976">
        <f>IF(MONTH(A1976)=9,1,0)</f>
        <v>0</v>
      </c>
      <c r="P1976">
        <f>IF(MONTH(A1976)=10,1,0)</f>
        <v>0</v>
      </c>
      <c r="Q1976">
        <f>IF(MONTH(A1976)=12,1,0)</f>
        <v>0</v>
      </c>
      <c r="R1976">
        <f>IF(WEEKDAY(A1976)&gt;=6,1,0)</f>
        <v>0</v>
      </c>
      <c r="S1976">
        <v>940.30000000000007</v>
      </c>
      <c r="T1976">
        <f>IF(MONTH(A1976)=2,1,0)</f>
        <v>0</v>
      </c>
      <c r="U1976">
        <f>IF(MONTH(A1976)=3,1,0)</f>
        <v>0</v>
      </c>
      <c r="V1976">
        <f>IF(MONTH(A1976)=5,1,0)</f>
        <v>1</v>
      </c>
      <c r="W1976">
        <f>IF(MONTH(A1976)=6,1,0)</f>
        <v>0</v>
      </c>
      <c r="X1976">
        <f>IF(MONTH(A1976)=7,1,0)</f>
        <v>0</v>
      </c>
      <c r="Y1976">
        <f>IF(MONTH(A1976)=11,1,0)</f>
        <v>0</v>
      </c>
    </row>
    <row r="1977" spans="1:25">
      <c r="A1977" s="1">
        <v>42520</v>
      </c>
      <c r="B1977">
        <v>0</v>
      </c>
      <c r="C1977">
        <v>0</v>
      </c>
      <c r="D1977">
        <v>0</v>
      </c>
      <c r="E1977">
        <v>3</v>
      </c>
      <c r="F1977">
        <v>96.333333333333329</v>
      </c>
      <c r="G1977">
        <v>289</v>
      </c>
      <c r="H1977">
        <v>3</v>
      </c>
      <c r="I1977">
        <v>96.333333333333329</v>
      </c>
      <c r="J1977">
        <v>289</v>
      </c>
      <c r="K1977">
        <v>0</v>
      </c>
      <c r="L1977">
        <v>1976</v>
      </c>
      <c r="M1977">
        <f>IF(MONTH(A1977)=4,1,0)</f>
        <v>0</v>
      </c>
      <c r="N1977">
        <f>IF(MONTH(A1977)=8,1,0)</f>
        <v>0</v>
      </c>
      <c r="O1977">
        <f>IF(MONTH(A1977)=9,1,0)</f>
        <v>0</v>
      </c>
      <c r="P1977">
        <f>IF(MONTH(A1977)=10,1,0)</f>
        <v>0</v>
      </c>
      <c r="Q1977">
        <f>IF(MONTH(A1977)=12,1,0)</f>
        <v>0</v>
      </c>
      <c r="R1977">
        <f>IF(WEEKDAY(A1977)&gt;=6,1,0)</f>
        <v>0</v>
      </c>
      <c r="S1977">
        <v>289</v>
      </c>
      <c r="T1977">
        <f>IF(MONTH(A1977)=2,1,0)</f>
        <v>0</v>
      </c>
      <c r="U1977">
        <f>IF(MONTH(A1977)=3,1,0)</f>
        <v>0</v>
      </c>
      <c r="V1977">
        <f>IF(MONTH(A1977)=5,1,0)</f>
        <v>1</v>
      </c>
      <c r="W1977">
        <f>IF(MONTH(A1977)=6,1,0)</f>
        <v>0</v>
      </c>
      <c r="X1977">
        <f>IF(MONTH(A1977)=7,1,0)</f>
        <v>0</v>
      </c>
      <c r="Y1977">
        <f>IF(MONTH(A1977)=11,1,0)</f>
        <v>0</v>
      </c>
    </row>
    <row r="1978" spans="1:25">
      <c r="A1978" s="1">
        <v>42521</v>
      </c>
      <c r="B1978">
        <v>2</v>
      </c>
      <c r="C1978">
        <v>107.5</v>
      </c>
      <c r="D1978">
        <v>215</v>
      </c>
      <c r="E1978">
        <v>5</v>
      </c>
      <c r="F1978">
        <v>112.6</v>
      </c>
      <c r="G1978">
        <v>563</v>
      </c>
      <c r="H1978">
        <v>7</v>
      </c>
      <c r="I1978">
        <v>111.14285714285714</v>
      </c>
      <c r="J1978">
        <v>778</v>
      </c>
      <c r="K1978">
        <v>0</v>
      </c>
      <c r="L1978">
        <v>1977</v>
      </c>
      <c r="M1978">
        <f>IF(MONTH(A1978)=4,1,0)</f>
        <v>0</v>
      </c>
      <c r="N1978">
        <f>IF(MONTH(A1978)=8,1,0)</f>
        <v>0</v>
      </c>
      <c r="O1978">
        <f>IF(MONTH(A1978)=9,1,0)</f>
        <v>0</v>
      </c>
      <c r="P1978">
        <f>IF(MONTH(A1978)=10,1,0)</f>
        <v>0</v>
      </c>
      <c r="Q1978">
        <f>IF(MONTH(A1978)=12,1,0)</f>
        <v>0</v>
      </c>
      <c r="R1978">
        <f>IF(WEEKDAY(A1978)&gt;=6,1,0)</f>
        <v>0</v>
      </c>
      <c r="S1978">
        <v>289</v>
      </c>
      <c r="T1978">
        <f>IF(MONTH(A1978)=2,1,0)</f>
        <v>0</v>
      </c>
      <c r="U1978">
        <f>IF(MONTH(A1978)=3,1,0)</f>
        <v>0</v>
      </c>
      <c r="V1978">
        <f>IF(MONTH(A1978)=5,1,0)</f>
        <v>1</v>
      </c>
      <c r="W1978">
        <f>IF(MONTH(A1978)=6,1,0)</f>
        <v>0</v>
      </c>
      <c r="X1978">
        <f>IF(MONTH(A1978)=7,1,0)</f>
        <v>0</v>
      </c>
      <c r="Y1978">
        <f>IF(MONTH(A1978)=11,1,0)</f>
        <v>0</v>
      </c>
    </row>
    <row r="1979" spans="1:25">
      <c r="A1979" s="1">
        <v>42522</v>
      </c>
      <c r="B1979">
        <v>33</v>
      </c>
      <c r="C1979">
        <v>151.78787878787878</v>
      </c>
      <c r="D1979">
        <v>5009</v>
      </c>
      <c r="E1979">
        <v>11</v>
      </c>
      <c r="F1979">
        <v>126.19090909090909</v>
      </c>
      <c r="G1979">
        <v>1388.1</v>
      </c>
      <c r="H1979">
        <v>44</v>
      </c>
      <c r="I1979">
        <v>145.38863636363638</v>
      </c>
      <c r="J1979">
        <v>6397.1</v>
      </c>
      <c r="K1979">
        <v>0</v>
      </c>
      <c r="L1979">
        <v>1978</v>
      </c>
      <c r="M1979">
        <f>IF(MONTH(A1979)=4,1,0)</f>
        <v>0</v>
      </c>
      <c r="N1979">
        <f>IF(MONTH(A1979)=8,1,0)</f>
        <v>0</v>
      </c>
      <c r="O1979">
        <f>IF(MONTH(A1979)=9,1,0)</f>
        <v>0</v>
      </c>
      <c r="P1979">
        <f>IF(MONTH(A1979)=10,1,0)</f>
        <v>0</v>
      </c>
      <c r="Q1979">
        <f>IF(MONTH(A1979)=12,1,0)</f>
        <v>0</v>
      </c>
      <c r="R1979">
        <f>IF(WEEKDAY(A1979)&gt;=6,1,0)</f>
        <v>0</v>
      </c>
      <c r="S1979">
        <v>778</v>
      </c>
      <c r="T1979">
        <f>IF(MONTH(A1979)=2,1,0)</f>
        <v>0</v>
      </c>
      <c r="U1979">
        <f>IF(MONTH(A1979)=3,1,0)</f>
        <v>0</v>
      </c>
      <c r="V1979">
        <f>IF(MONTH(A1979)=5,1,0)</f>
        <v>0</v>
      </c>
      <c r="W1979">
        <f>IF(MONTH(A1979)=6,1,0)</f>
        <v>1</v>
      </c>
      <c r="X1979">
        <f>IF(MONTH(A1979)=7,1,0)</f>
        <v>0</v>
      </c>
      <c r="Y1979">
        <f>IF(MONTH(A1979)=11,1,0)</f>
        <v>0</v>
      </c>
    </row>
    <row r="1980" spans="1:25">
      <c r="A1980" s="1">
        <v>42523</v>
      </c>
      <c r="B1980">
        <v>46</v>
      </c>
      <c r="C1980">
        <v>149.67391304347825</v>
      </c>
      <c r="D1980">
        <v>6885</v>
      </c>
      <c r="E1980">
        <v>15</v>
      </c>
      <c r="F1980">
        <v>131.31666666666666</v>
      </c>
      <c r="G1980">
        <v>1969.75</v>
      </c>
      <c r="H1980">
        <v>61</v>
      </c>
      <c r="I1980">
        <v>145.15983606557376</v>
      </c>
      <c r="J1980">
        <v>8854.75</v>
      </c>
      <c r="K1980">
        <v>0</v>
      </c>
      <c r="L1980">
        <v>1979</v>
      </c>
      <c r="M1980">
        <f>IF(MONTH(A1980)=4,1,0)</f>
        <v>0</v>
      </c>
      <c r="N1980">
        <f>IF(MONTH(A1980)=8,1,0)</f>
        <v>0</v>
      </c>
      <c r="O1980">
        <f>IF(MONTH(A1980)=9,1,0)</f>
        <v>0</v>
      </c>
      <c r="P1980">
        <f>IF(MONTH(A1980)=10,1,0)</f>
        <v>0</v>
      </c>
      <c r="Q1980">
        <f>IF(MONTH(A1980)=12,1,0)</f>
        <v>0</v>
      </c>
      <c r="R1980">
        <f>IF(WEEKDAY(A1980)&gt;=6,1,0)</f>
        <v>0</v>
      </c>
      <c r="S1980">
        <v>6397.1</v>
      </c>
      <c r="T1980">
        <f>IF(MONTH(A1980)=2,1,0)</f>
        <v>0</v>
      </c>
      <c r="U1980">
        <f>IF(MONTH(A1980)=3,1,0)</f>
        <v>0</v>
      </c>
      <c r="V1980">
        <f>IF(MONTH(A1980)=5,1,0)</f>
        <v>0</v>
      </c>
      <c r="W1980">
        <f>IF(MONTH(A1980)=6,1,0)</f>
        <v>1</v>
      </c>
      <c r="X1980">
        <f>IF(MONTH(A1980)=7,1,0)</f>
        <v>0</v>
      </c>
      <c r="Y1980">
        <f>IF(MONTH(A1980)=11,1,0)</f>
        <v>0</v>
      </c>
    </row>
    <row r="1981" spans="1:25">
      <c r="A1981" s="1">
        <v>42524</v>
      </c>
      <c r="B1981">
        <v>24</v>
      </c>
      <c r="C1981">
        <v>142.29166666666666</v>
      </c>
      <c r="D1981">
        <v>3415</v>
      </c>
      <c r="E1981">
        <v>12</v>
      </c>
      <c r="F1981">
        <v>143.76666666666668</v>
      </c>
      <c r="G1981">
        <v>1725.2</v>
      </c>
      <c r="H1981">
        <v>36</v>
      </c>
      <c r="I1981">
        <v>142.78333333333333</v>
      </c>
      <c r="J1981">
        <v>5140.2</v>
      </c>
      <c r="K1981">
        <v>0</v>
      </c>
      <c r="L1981">
        <v>1980</v>
      </c>
      <c r="M1981">
        <f>IF(MONTH(A1981)=4,1,0)</f>
        <v>0</v>
      </c>
      <c r="N1981">
        <f>IF(MONTH(A1981)=8,1,0)</f>
        <v>0</v>
      </c>
      <c r="O1981">
        <f>IF(MONTH(A1981)=9,1,0)</f>
        <v>0</v>
      </c>
      <c r="P1981">
        <f>IF(MONTH(A1981)=10,1,0)</f>
        <v>0</v>
      </c>
      <c r="Q1981">
        <f>IF(MONTH(A1981)=12,1,0)</f>
        <v>0</v>
      </c>
      <c r="R1981">
        <f>IF(WEEKDAY(A1981)&gt;=6,1,0)</f>
        <v>1</v>
      </c>
      <c r="S1981">
        <v>8854.75</v>
      </c>
      <c r="T1981">
        <f>IF(MONTH(A1981)=2,1,0)</f>
        <v>0</v>
      </c>
      <c r="U1981">
        <f>IF(MONTH(A1981)=3,1,0)</f>
        <v>0</v>
      </c>
      <c r="V1981">
        <f>IF(MONTH(A1981)=5,1,0)</f>
        <v>0</v>
      </c>
      <c r="W1981">
        <f>IF(MONTH(A1981)=6,1,0)</f>
        <v>1</v>
      </c>
      <c r="X1981">
        <f>IF(MONTH(A1981)=7,1,0)</f>
        <v>0</v>
      </c>
      <c r="Y1981">
        <f>IF(MONTH(A1981)=11,1,0)</f>
        <v>0</v>
      </c>
    </row>
    <row r="1982" spans="1:25">
      <c r="A1982" s="1">
        <v>42525</v>
      </c>
      <c r="B1982">
        <v>8</v>
      </c>
      <c r="C1982">
        <v>138.875</v>
      </c>
      <c r="D1982">
        <v>1111</v>
      </c>
      <c r="E1982">
        <v>10</v>
      </c>
      <c r="F1982">
        <v>126.10999999999999</v>
      </c>
      <c r="G1982">
        <v>1261.0999999999999</v>
      </c>
      <c r="H1982">
        <v>18</v>
      </c>
      <c r="I1982">
        <v>131.78333333333333</v>
      </c>
      <c r="J1982">
        <v>2372.1</v>
      </c>
      <c r="K1982">
        <v>0</v>
      </c>
      <c r="L1982">
        <v>1981</v>
      </c>
      <c r="M1982">
        <f>IF(MONTH(A1982)=4,1,0)</f>
        <v>0</v>
      </c>
      <c r="N1982">
        <f>IF(MONTH(A1982)=8,1,0)</f>
        <v>0</v>
      </c>
      <c r="O1982">
        <f>IF(MONTH(A1982)=9,1,0)</f>
        <v>0</v>
      </c>
      <c r="P1982">
        <f>IF(MONTH(A1982)=10,1,0)</f>
        <v>0</v>
      </c>
      <c r="Q1982">
        <f>IF(MONTH(A1982)=12,1,0)</f>
        <v>0</v>
      </c>
      <c r="R1982">
        <f>IF(WEEKDAY(A1982)&gt;=6,1,0)</f>
        <v>1</v>
      </c>
      <c r="S1982">
        <v>5140.2</v>
      </c>
      <c r="T1982">
        <f>IF(MONTH(A1982)=2,1,0)</f>
        <v>0</v>
      </c>
      <c r="U1982">
        <f>IF(MONTH(A1982)=3,1,0)</f>
        <v>0</v>
      </c>
      <c r="V1982">
        <f>IF(MONTH(A1982)=5,1,0)</f>
        <v>0</v>
      </c>
      <c r="W1982">
        <f>IF(MONTH(A1982)=6,1,0)</f>
        <v>1</v>
      </c>
      <c r="X1982">
        <f>IF(MONTH(A1982)=7,1,0)</f>
        <v>0</v>
      </c>
      <c r="Y1982">
        <f>IF(MONTH(A1982)=11,1,0)</f>
        <v>0</v>
      </c>
    </row>
    <row r="1983" spans="1:25">
      <c r="A1983" s="1">
        <v>42526</v>
      </c>
      <c r="B1983">
        <v>25</v>
      </c>
      <c r="C1983">
        <v>154.44</v>
      </c>
      <c r="D1983">
        <v>3861</v>
      </c>
      <c r="E1983">
        <v>10</v>
      </c>
      <c r="F1983">
        <v>131.70999999999998</v>
      </c>
      <c r="G1983">
        <v>1317.1</v>
      </c>
      <c r="H1983">
        <v>35</v>
      </c>
      <c r="I1983">
        <v>147.9457142857143</v>
      </c>
      <c r="J1983">
        <v>5178.1000000000004</v>
      </c>
      <c r="K1983">
        <v>0</v>
      </c>
      <c r="L1983">
        <v>1982</v>
      </c>
      <c r="M1983">
        <f>IF(MONTH(A1983)=4,1,0)</f>
        <v>0</v>
      </c>
      <c r="N1983">
        <f>IF(MONTH(A1983)=8,1,0)</f>
        <v>0</v>
      </c>
      <c r="O1983">
        <f>IF(MONTH(A1983)=9,1,0)</f>
        <v>0</v>
      </c>
      <c r="P1983">
        <f>IF(MONTH(A1983)=10,1,0)</f>
        <v>0</v>
      </c>
      <c r="Q1983">
        <f>IF(MONTH(A1983)=12,1,0)</f>
        <v>0</v>
      </c>
      <c r="R1983">
        <f>IF(WEEKDAY(A1983)&gt;=6,1,0)</f>
        <v>0</v>
      </c>
      <c r="S1983">
        <v>2372.1</v>
      </c>
      <c r="T1983">
        <f>IF(MONTH(A1983)=2,1,0)</f>
        <v>0</v>
      </c>
      <c r="U1983">
        <f>IF(MONTH(A1983)=3,1,0)</f>
        <v>0</v>
      </c>
      <c r="V1983">
        <f>IF(MONTH(A1983)=5,1,0)</f>
        <v>0</v>
      </c>
      <c r="W1983">
        <f>IF(MONTH(A1983)=6,1,0)</f>
        <v>1</v>
      </c>
      <c r="X1983">
        <f>IF(MONTH(A1983)=7,1,0)</f>
        <v>0</v>
      </c>
      <c r="Y1983">
        <f>IF(MONTH(A1983)=11,1,0)</f>
        <v>0</v>
      </c>
    </row>
    <row r="1984" spans="1:25">
      <c r="A1984" s="1">
        <v>42527</v>
      </c>
      <c r="B1984">
        <v>68</v>
      </c>
      <c r="C1984">
        <v>148.75</v>
      </c>
      <c r="D1984">
        <v>10115</v>
      </c>
      <c r="E1984">
        <v>9</v>
      </c>
      <c r="F1984">
        <v>129.44444444444446</v>
      </c>
      <c r="G1984">
        <v>1165</v>
      </c>
      <c r="H1984">
        <v>77</v>
      </c>
      <c r="I1984">
        <v>146.49350649350649</v>
      </c>
      <c r="J1984">
        <v>11280</v>
      </c>
      <c r="K1984">
        <v>0</v>
      </c>
      <c r="L1984">
        <v>1983</v>
      </c>
      <c r="M1984">
        <f>IF(MONTH(A1984)=4,1,0)</f>
        <v>0</v>
      </c>
      <c r="N1984">
        <f>IF(MONTH(A1984)=8,1,0)</f>
        <v>0</v>
      </c>
      <c r="O1984">
        <f>IF(MONTH(A1984)=9,1,0)</f>
        <v>0</v>
      </c>
      <c r="P1984">
        <f>IF(MONTH(A1984)=10,1,0)</f>
        <v>0</v>
      </c>
      <c r="Q1984">
        <f>IF(MONTH(A1984)=12,1,0)</f>
        <v>0</v>
      </c>
      <c r="R1984">
        <f>IF(WEEKDAY(A1984)&gt;=6,1,0)</f>
        <v>0</v>
      </c>
      <c r="S1984">
        <v>5178.1000000000004</v>
      </c>
      <c r="T1984">
        <f>IF(MONTH(A1984)=2,1,0)</f>
        <v>0</v>
      </c>
      <c r="U1984">
        <f>IF(MONTH(A1984)=3,1,0)</f>
        <v>0</v>
      </c>
      <c r="V1984">
        <f>IF(MONTH(A1984)=5,1,0)</f>
        <v>0</v>
      </c>
      <c r="W1984">
        <f>IF(MONTH(A1984)=6,1,0)</f>
        <v>1</v>
      </c>
      <c r="X1984">
        <f>IF(MONTH(A1984)=7,1,0)</f>
        <v>0</v>
      </c>
      <c r="Y1984">
        <f>IF(MONTH(A1984)=11,1,0)</f>
        <v>0</v>
      </c>
    </row>
    <row r="1985" spans="1:25">
      <c r="A1985" s="1">
        <v>42528</v>
      </c>
      <c r="B1985">
        <v>57</v>
      </c>
      <c r="C1985">
        <v>147.93157894736842</v>
      </c>
      <c r="D1985">
        <v>8432.1</v>
      </c>
      <c r="E1985">
        <v>15</v>
      </c>
      <c r="F1985">
        <v>122.80666666666666</v>
      </c>
      <c r="G1985">
        <v>1842.1</v>
      </c>
      <c r="H1985">
        <v>72</v>
      </c>
      <c r="I1985">
        <v>142.69722222222222</v>
      </c>
      <c r="J1985">
        <v>10274.200000000001</v>
      </c>
      <c r="K1985">
        <v>0</v>
      </c>
      <c r="L1985">
        <v>1984</v>
      </c>
      <c r="M1985">
        <f>IF(MONTH(A1985)=4,1,0)</f>
        <v>0</v>
      </c>
      <c r="N1985">
        <f>IF(MONTH(A1985)=8,1,0)</f>
        <v>0</v>
      </c>
      <c r="O1985">
        <f>IF(MONTH(A1985)=9,1,0)</f>
        <v>0</v>
      </c>
      <c r="P1985">
        <f>IF(MONTH(A1985)=10,1,0)</f>
        <v>0</v>
      </c>
      <c r="Q1985">
        <f>IF(MONTH(A1985)=12,1,0)</f>
        <v>0</v>
      </c>
      <c r="R1985">
        <f>IF(WEEKDAY(A1985)&gt;=6,1,0)</f>
        <v>0</v>
      </c>
      <c r="S1985">
        <v>11280</v>
      </c>
      <c r="T1985">
        <f>IF(MONTH(A1985)=2,1,0)</f>
        <v>0</v>
      </c>
      <c r="U1985">
        <f>IF(MONTH(A1985)=3,1,0)</f>
        <v>0</v>
      </c>
      <c r="V1985">
        <f>IF(MONTH(A1985)=5,1,0)</f>
        <v>0</v>
      </c>
      <c r="W1985">
        <f>IF(MONTH(A1985)=6,1,0)</f>
        <v>1</v>
      </c>
      <c r="X1985">
        <f>IF(MONTH(A1985)=7,1,0)</f>
        <v>0</v>
      </c>
      <c r="Y1985">
        <f>IF(MONTH(A1985)=11,1,0)</f>
        <v>0</v>
      </c>
    </row>
    <row r="1986" spans="1:25">
      <c r="A1986" s="1">
        <v>42529</v>
      </c>
      <c r="B1986">
        <v>34</v>
      </c>
      <c r="C1986">
        <v>139.91470588235296</v>
      </c>
      <c r="D1986">
        <v>4757.1000000000004</v>
      </c>
      <c r="E1986">
        <v>9</v>
      </c>
      <c r="F1986">
        <v>120.11111111111111</v>
      </c>
      <c r="G1986">
        <v>1081</v>
      </c>
      <c r="H1986">
        <v>43</v>
      </c>
      <c r="I1986">
        <v>135.76976744186047</v>
      </c>
      <c r="J1986">
        <v>5838.1</v>
      </c>
      <c r="K1986">
        <v>0</v>
      </c>
      <c r="L1986">
        <v>1985</v>
      </c>
      <c r="M1986">
        <f>IF(MONTH(A1986)=4,1,0)</f>
        <v>0</v>
      </c>
      <c r="N1986">
        <f>IF(MONTH(A1986)=8,1,0)</f>
        <v>0</v>
      </c>
      <c r="O1986">
        <f>IF(MONTH(A1986)=9,1,0)</f>
        <v>0</v>
      </c>
      <c r="P1986">
        <f>IF(MONTH(A1986)=10,1,0)</f>
        <v>0</v>
      </c>
      <c r="Q1986">
        <f>IF(MONTH(A1986)=12,1,0)</f>
        <v>0</v>
      </c>
      <c r="R1986">
        <f>IF(WEEKDAY(A1986)&gt;=6,1,0)</f>
        <v>0</v>
      </c>
      <c r="S1986">
        <v>10274.200000000001</v>
      </c>
      <c r="T1986">
        <f>IF(MONTH(A1986)=2,1,0)</f>
        <v>0</v>
      </c>
      <c r="U1986">
        <f>IF(MONTH(A1986)=3,1,0)</f>
        <v>0</v>
      </c>
      <c r="V1986">
        <f>IF(MONTH(A1986)=5,1,0)</f>
        <v>0</v>
      </c>
      <c r="W1986">
        <f>IF(MONTH(A1986)=6,1,0)</f>
        <v>1</v>
      </c>
      <c r="X1986">
        <f>IF(MONTH(A1986)=7,1,0)</f>
        <v>0</v>
      </c>
      <c r="Y1986">
        <f>IF(MONTH(A1986)=11,1,0)</f>
        <v>0</v>
      </c>
    </row>
    <row r="1987" spans="1:25">
      <c r="A1987" s="1">
        <v>42530</v>
      </c>
      <c r="B1987">
        <v>23</v>
      </c>
      <c r="C1987">
        <v>145.43478260869566</v>
      </c>
      <c r="D1987">
        <v>3345</v>
      </c>
      <c r="E1987">
        <v>12</v>
      </c>
      <c r="F1987">
        <v>119.84166666666665</v>
      </c>
      <c r="G1987">
        <v>1438.1</v>
      </c>
      <c r="H1987">
        <v>35</v>
      </c>
      <c r="I1987">
        <v>136.66</v>
      </c>
      <c r="J1987">
        <v>4783.1000000000004</v>
      </c>
      <c r="K1987">
        <v>0</v>
      </c>
      <c r="L1987">
        <v>1986</v>
      </c>
      <c r="M1987">
        <f>IF(MONTH(A1987)=4,1,0)</f>
        <v>0</v>
      </c>
      <c r="N1987">
        <f>IF(MONTH(A1987)=8,1,0)</f>
        <v>0</v>
      </c>
      <c r="O1987">
        <f>IF(MONTH(A1987)=9,1,0)</f>
        <v>0</v>
      </c>
      <c r="P1987">
        <f>IF(MONTH(A1987)=10,1,0)</f>
        <v>0</v>
      </c>
      <c r="Q1987">
        <f>IF(MONTH(A1987)=12,1,0)</f>
        <v>0</v>
      </c>
      <c r="R1987">
        <f>IF(WEEKDAY(A1987)&gt;=6,1,0)</f>
        <v>0</v>
      </c>
      <c r="S1987">
        <v>5838.1</v>
      </c>
      <c r="T1987">
        <f>IF(MONTH(A1987)=2,1,0)</f>
        <v>0</v>
      </c>
      <c r="U1987">
        <f>IF(MONTH(A1987)=3,1,0)</f>
        <v>0</v>
      </c>
      <c r="V1987">
        <f>IF(MONTH(A1987)=5,1,0)</f>
        <v>0</v>
      </c>
      <c r="W1987">
        <f>IF(MONTH(A1987)=6,1,0)</f>
        <v>1</v>
      </c>
      <c r="X1987">
        <f>IF(MONTH(A1987)=7,1,0)</f>
        <v>0</v>
      </c>
      <c r="Y1987">
        <f>IF(MONTH(A1987)=11,1,0)</f>
        <v>0</v>
      </c>
    </row>
    <row r="1988" spans="1:25">
      <c r="A1988" s="1">
        <v>42531</v>
      </c>
      <c r="B1988">
        <v>3</v>
      </c>
      <c r="C1988">
        <v>144</v>
      </c>
      <c r="D1988">
        <v>432</v>
      </c>
      <c r="E1988">
        <v>10</v>
      </c>
      <c r="F1988">
        <v>149.51</v>
      </c>
      <c r="G1988">
        <v>1495.1</v>
      </c>
      <c r="H1988">
        <v>13</v>
      </c>
      <c r="I1988">
        <v>148.23846153846154</v>
      </c>
      <c r="J1988">
        <v>1927.1</v>
      </c>
      <c r="K1988">
        <v>0</v>
      </c>
      <c r="L1988">
        <v>1987</v>
      </c>
      <c r="M1988">
        <f>IF(MONTH(A1988)=4,1,0)</f>
        <v>0</v>
      </c>
      <c r="N1988">
        <f>IF(MONTH(A1988)=8,1,0)</f>
        <v>0</v>
      </c>
      <c r="O1988">
        <f>IF(MONTH(A1988)=9,1,0)</f>
        <v>0</v>
      </c>
      <c r="P1988">
        <f>IF(MONTH(A1988)=10,1,0)</f>
        <v>0</v>
      </c>
      <c r="Q1988">
        <f>IF(MONTH(A1988)=12,1,0)</f>
        <v>0</v>
      </c>
      <c r="R1988">
        <f>IF(WEEKDAY(A1988)&gt;=6,1,0)</f>
        <v>1</v>
      </c>
      <c r="S1988">
        <v>4783.1000000000004</v>
      </c>
      <c r="T1988">
        <f>IF(MONTH(A1988)=2,1,0)</f>
        <v>0</v>
      </c>
      <c r="U1988">
        <f>IF(MONTH(A1988)=3,1,0)</f>
        <v>0</v>
      </c>
      <c r="V1988">
        <f>IF(MONTH(A1988)=5,1,0)</f>
        <v>0</v>
      </c>
      <c r="W1988">
        <f>IF(MONTH(A1988)=6,1,0)</f>
        <v>1</v>
      </c>
      <c r="X1988">
        <f>IF(MONTH(A1988)=7,1,0)</f>
        <v>0</v>
      </c>
      <c r="Y1988">
        <f>IF(MONTH(A1988)=11,1,0)</f>
        <v>0</v>
      </c>
    </row>
    <row r="1989" spans="1:25">
      <c r="A1989" s="1">
        <v>42532</v>
      </c>
      <c r="B1989">
        <v>13</v>
      </c>
      <c r="C1989">
        <v>144</v>
      </c>
      <c r="D1989">
        <v>1872</v>
      </c>
      <c r="E1989">
        <v>15</v>
      </c>
      <c r="F1989">
        <v>136.73266666666666</v>
      </c>
      <c r="G1989">
        <v>2050.9899999999998</v>
      </c>
      <c r="H1989">
        <v>28</v>
      </c>
      <c r="I1989">
        <v>140.10678571428571</v>
      </c>
      <c r="J1989">
        <v>3922.99</v>
      </c>
      <c r="K1989">
        <v>0</v>
      </c>
      <c r="L1989">
        <v>1988</v>
      </c>
      <c r="M1989">
        <f>IF(MONTH(A1989)=4,1,0)</f>
        <v>0</v>
      </c>
      <c r="N1989">
        <f>IF(MONTH(A1989)=8,1,0)</f>
        <v>0</v>
      </c>
      <c r="O1989">
        <f>IF(MONTH(A1989)=9,1,0)</f>
        <v>0</v>
      </c>
      <c r="P1989">
        <f>IF(MONTH(A1989)=10,1,0)</f>
        <v>0</v>
      </c>
      <c r="Q1989">
        <f>IF(MONTH(A1989)=12,1,0)</f>
        <v>0</v>
      </c>
      <c r="R1989">
        <f>IF(WEEKDAY(A1989)&gt;=6,1,0)</f>
        <v>1</v>
      </c>
      <c r="S1989">
        <v>1927.1</v>
      </c>
      <c r="T1989">
        <f>IF(MONTH(A1989)=2,1,0)</f>
        <v>0</v>
      </c>
      <c r="U1989">
        <f>IF(MONTH(A1989)=3,1,0)</f>
        <v>0</v>
      </c>
      <c r="V1989">
        <f>IF(MONTH(A1989)=5,1,0)</f>
        <v>0</v>
      </c>
      <c r="W1989">
        <f>IF(MONTH(A1989)=6,1,0)</f>
        <v>1</v>
      </c>
      <c r="X1989">
        <f>IF(MONTH(A1989)=7,1,0)</f>
        <v>0</v>
      </c>
      <c r="Y1989">
        <f>IF(MONTH(A1989)=11,1,0)</f>
        <v>0</v>
      </c>
    </row>
    <row r="1990" spans="1:25">
      <c r="A1990" s="1">
        <v>42533</v>
      </c>
      <c r="B1990">
        <v>55</v>
      </c>
      <c r="C1990">
        <v>148.54545454545453</v>
      </c>
      <c r="D1990">
        <v>8170</v>
      </c>
      <c r="E1990">
        <v>6</v>
      </c>
      <c r="F1990">
        <v>123.66666666666667</v>
      </c>
      <c r="G1990">
        <v>742</v>
      </c>
      <c r="H1990">
        <v>61</v>
      </c>
      <c r="I1990">
        <v>146.09836065573771</v>
      </c>
      <c r="J1990">
        <v>8912</v>
      </c>
      <c r="K1990">
        <v>0</v>
      </c>
      <c r="L1990">
        <v>1989</v>
      </c>
      <c r="M1990">
        <f>IF(MONTH(A1990)=4,1,0)</f>
        <v>0</v>
      </c>
      <c r="N1990">
        <f>IF(MONTH(A1990)=8,1,0)</f>
        <v>0</v>
      </c>
      <c r="O1990">
        <f>IF(MONTH(A1990)=9,1,0)</f>
        <v>0</v>
      </c>
      <c r="P1990">
        <f>IF(MONTH(A1990)=10,1,0)</f>
        <v>0</v>
      </c>
      <c r="Q1990">
        <f>IF(MONTH(A1990)=12,1,0)</f>
        <v>0</v>
      </c>
      <c r="R1990">
        <f>IF(WEEKDAY(A1990)&gt;=6,1,0)</f>
        <v>0</v>
      </c>
      <c r="S1990">
        <v>3922.99</v>
      </c>
      <c r="T1990">
        <f>IF(MONTH(A1990)=2,1,0)</f>
        <v>0</v>
      </c>
      <c r="U1990">
        <f>IF(MONTH(A1990)=3,1,0)</f>
        <v>0</v>
      </c>
      <c r="V1990">
        <f>IF(MONTH(A1990)=5,1,0)</f>
        <v>0</v>
      </c>
      <c r="W1990">
        <f>IF(MONTH(A1990)=6,1,0)</f>
        <v>1</v>
      </c>
      <c r="X1990">
        <f>IF(MONTH(A1990)=7,1,0)</f>
        <v>0</v>
      </c>
      <c r="Y1990">
        <f>IF(MONTH(A1990)=11,1,0)</f>
        <v>0</v>
      </c>
    </row>
    <row r="1991" spans="1:25">
      <c r="A1991" s="1">
        <v>42534</v>
      </c>
      <c r="B1991">
        <v>61</v>
      </c>
      <c r="C1991">
        <v>148.8360655737705</v>
      </c>
      <c r="D1991">
        <v>9079</v>
      </c>
      <c r="E1991">
        <v>3</v>
      </c>
      <c r="F1991">
        <v>117.66666666666667</v>
      </c>
      <c r="G1991">
        <v>353</v>
      </c>
      <c r="H1991">
        <v>64</v>
      </c>
      <c r="I1991">
        <v>147.375</v>
      </c>
      <c r="J1991">
        <v>9432</v>
      </c>
      <c r="K1991">
        <v>0</v>
      </c>
      <c r="L1991">
        <v>1990</v>
      </c>
      <c r="M1991">
        <f>IF(MONTH(A1991)=4,1,0)</f>
        <v>0</v>
      </c>
      <c r="N1991">
        <f>IF(MONTH(A1991)=8,1,0)</f>
        <v>0</v>
      </c>
      <c r="O1991">
        <f>IF(MONTH(A1991)=9,1,0)</f>
        <v>0</v>
      </c>
      <c r="P1991">
        <f>IF(MONTH(A1991)=10,1,0)</f>
        <v>0</v>
      </c>
      <c r="Q1991">
        <f>IF(MONTH(A1991)=12,1,0)</f>
        <v>0</v>
      </c>
      <c r="R1991">
        <f>IF(WEEKDAY(A1991)&gt;=6,1,0)</f>
        <v>0</v>
      </c>
      <c r="S1991">
        <v>8912</v>
      </c>
      <c r="T1991">
        <f>IF(MONTH(A1991)=2,1,0)</f>
        <v>0</v>
      </c>
      <c r="U1991">
        <f>IF(MONTH(A1991)=3,1,0)</f>
        <v>0</v>
      </c>
      <c r="V1991">
        <f>IF(MONTH(A1991)=5,1,0)</f>
        <v>0</v>
      </c>
      <c r="W1991">
        <f>IF(MONTH(A1991)=6,1,0)</f>
        <v>1</v>
      </c>
      <c r="X1991">
        <f>IF(MONTH(A1991)=7,1,0)</f>
        <v>0</v>
      </c>
      <c r="Y1991">
        <f>IF(MONTH(A1991)=11,1,0)</f>
        <v>0</v>
      </c>
    </row>
    <row r="1992" spans="1:25">
      <c r="A1992" s="1">
        <v>42535</v>
      </c>
      <c r="B1992">
        <v>82</v>
      </c>
      <c r="C1992">
        <v>150.95121951219511</v>
      </c>
      <c r="D1992">
        <v>12378</v>
      </c>
      <c r="E1992">
        <v>6</v>
      </c>
      <c r="F1992">
        <v>126.85000000000001</v>
      </c>
      <c r="G1992">
        <v>761.1</v>
      </c>
      <c r="H1992">
        <v>88</v>
      </c>
      <c r="I1992">
        <v>149.30795454545455</v>
      </c>
      <c r="J1992">
        <v>13139.1</v>
      </c>
      <c r="K1992">
        <v>0</v>
      </c>
      <c r="L1992">
        <v>1991</v>
      </c>
      <c r="M1992">
        <f>IF(MONTH(A1992)=4,1,0)</f>
        <v>0</v>
      </c>
      <c r="N1992">
        <f>IF(MONTH(A1992)=8,1,0)</f>
        <v>0</v>
      </c>
      <c r="O1992">
        <f>IF(MONTH(A1992)=9,1,0)</f>
        <v>0</v>
      </c>
      <c r="P1992">
        <f>IF(MONTH(A1992)=10,1,0)</f>
        <v>0</v>
      </c>
      <c r="Q1992">
        <f>IF(MONTH(A1992)=12,1,0)</f>
        <v>0</v>
      </c>
      <c r="R1992">
        <f>IF(WEEKDAY(A1992)&gt;=6,1,0)</f>
        <v>0</v>
      </c>
      <c r="S1992">
        <v>9432</v>
      </c>
      <c r="T1992">
        <f>IF(MONTH(A1992)=2,1,0)</f>
        <v>0</v>
      </c>
      <c r="U1992">
        <f>IF(MONTH(A1992)=3,1,0)</f>
        <v>0</v>
      </c>
      <c r="V1992">
        <f>IF(MONTH(A1992)=5,1,0)</f>
        <v>0</v>
      </c>
      <c r="W1992">
        <f>IF(MONTH(A1992)=6,1,0)</f>
        <v>1</v>
      </c>
      <c r="X1992">
        <f>IF(MONTH(A1992)=7,1,0)</f>
        <v>0</v>
      </c>
      <c r="Y1992">
        <f>IF(MONTH(A1992)=11,1,0)</f>
        <v>0</v>
      </c>
    </row>
    <row r="1993" spans="1:25">
      <c r="A1993" s="1">
        <v>42536</v>
      </c>
      <c r="B1993">
        <v>87</v>
      </c>
      <c r="C1993">
        <v>151.58620689655172</v>
      </c>
      <c r="D1993">
        <v>13188</v>
      </c>
      <c r="E1993">
        <v>8</v>
      </c>
      <c r="F1993">
        <v>111</v>
      </c>
      <c r="G1993">
        <v>888</v>
      </c>
      <c r="H1993">
        <v>95</v>
      </c>
      <c r="I1993">
        <v>148.16842105263157</v>
      </c>
      <c r="J1993">
        <v>14076</v>
      </c>
      <c r="K1993">
        <v>0</v>
      </c>
      <c r="L1993">
        <v>1992</v>
      </c>
      <c r="M1993">
        <f>IF(MONTH(A1993)=4,1,0)</f>
        <v>0</v>
      </c>
      <c r="N1993">
        <f>IF(MONTH(A1993)=8,1,0)</f>
        <v>0</v>
      </c>
      <c r="O1993">
        <f>IF(MONTH(A1993)=9,1,0)</f>
        <v>0</v>
      </c>
      <c r="P1993">
        <f>IF(MONTH(A1993)=10,1,0)</f>
        <v>0</v>
      </c>
      <c r="Q1993">
        <f>IF(MONTH(A1993)=12,1,0)</f>
        <v>0</v>
      </c>
      <c r="R1993">
        <f>IF(WEEKDAY(A1993)&gt;=6,1,0)</f>
        <v>0</v>
      </c>
      <c r="S1993">
        <v>13139.1</v>
      </c>
      <c r="T1993">
        <f>IF(MONTH(A1993)=2,1,0)</f>
        <v>0</v>
      </c>
      <c r="U1993">
        <f>IF(MONTH(A1993)=3,1,0)</f>
        <v>0</v>
      </c>
      <c r="V1993">
        <f>IF(MONTH(A1993)=5,1,0)</f>
        <v>0</v>
      </c>
      <c r="W1993">
        <f>IF(MONTH(A1993)=6,1,0)</f>
        <v>1</v>
      </c>
      <c r="X1993">
        <f>IF(MONTH(A1993)=7,1,0)</f>
        <v>0</v>
      </c>
      <c r="Y1993">
        <f>IF(MONTH(A1993)=11,1,0)</f>
        <v>0</v>
      </c>
    </row>
    <row r="1994" spans="1:25">
      <c r="A1994" s="1">
        <v>42537</v>
      </c>
      <c r="B1994">
        <v>45</v>
      </c>
      <c r="C1994">
        <v>150.66666666666666</v>
      </c>
      <c r="D1994">
        <v>6780</v>
      </c>
      <c r="E1994">
        <v>11</v>
      </c>
      <c r="F1994">
        <v>135.90909090909091</v>
      </c>
      <c r="G1994">
        <v>1495</v>
      </c>
      <c r="H1994">
        <v>56</v>
      </c>
      <c r="I1994">
        <v>147.76785714285714</v>
      </c>
      <c r="J1994">
        <v>8275</v>
      </c>
      <c r="K1994">
        <v>0</v>
      </c>
      <c r="L1994">
        <v>1993</v>
      </c>
      <c r="M1994">
        <f>IF(MONTH(A1994)=4,1,0)</f>
        <v>0</v>
      </c>
      <c r="N1994">
        <f>IF(MONTH(A1994)=8,1,0)</f>
        <v>0</v>
      </c>
      <c r="O1994">
        <f>IF(MONTH(A1994)=9,1,0)</f>
        <v>0</v>
      </c>
      <c r="P1994">
        <f>IF(MONTH(A1994)=10,1,0)</f>
        <v>0</v>
      </c>
      <c r="Q1994">
        <f>IF(MONTH(A1994)=12,1,0)</f>
        <v>0</v>
      </c>
      <c r="R1994">
        <f>IF(WEEKDAY(A1994)&gt;=6,1,0)</f>
        <v>0</v>
      </c>
      <c r="S1994">
        <v>14076</v>
      </c>
      <c r="T1994">
        <f>IF(MONTH(A1994)=2,1,0)</f>
        <v>0</v>
      </c>
      <c r="U1994">
        <f>IF(MONTH(A1994)=3,1,0)</f>
        <v>0</v>
      </c>
      <c r="V1994">
        <f>IF(MONTH(A1994)=5,1,0)</f>
        <v>0</v>
      </c>
      <c r="W1994">
        <f>IF(MONTH(A1994)=6,1,0)</f>
        <v>1</v>
      </c>
      <c r="X1994">
        <f>IF(MONTH(A1994)=7,1,0)</f>
        <v>0</v>
      </c>
      <c r="Y1994">
        <f>IF(MONTH(A1994)=11,1,0)</f>
        <v>0</v>
      </c>
    </row>
    <row r="1995" spans="1:25">
      <c r="A1995" s="1">
        <v>42538</v>
      </c>
      <c r="B1995">
        <v>24</v>
      </c>
      <c r="C1995">
        <v>149</v>
      </c>
      <c r="D1995">
        <v>3576</v>
      </c>
      <c r="E1995">
        <v>8</v>
      </c>
      <c r="F1995">
        <v>127</v>
      </c>
      <c r="G1995">
        <v>1016</v>
      </c>
      <c r="H1995">
        <v>32</v>
      </c>
      <c r="I1995">
        <v>143.5</v>
      </c>
      <c r="J1995">
        <v>4592</v>
      </c>
      <c r="K1995">
        <v>0</v>
      </c>
      <c r="L1995">
        <v>1994</v>
      </c>
      <c r="M1995">
        <f>IF(MONTH(A1995)=4,1,0)</f>
        <v>0</v>
      </c>
      <c r="N1995">
        <f>IF(MONTH(A1995)=8,1,0)</f>
        <v>0</v>
      </c>
      <c r="O1995">
        <f>IF(MONTH(A1995)=9,1,0)</f>
        <v>0</v>
      </c>
      <c r="P1995">
        <f>IF(MONTH(A1995)=10,1,0)</f>
        <v>0</v>
      </c>
      <c r="Q1995">
        <f>IF(MONTH(A1995)=12,1,0)</f>
        <v>0</v>
      </c>
      <c r="R1995">
        <f>IF(WEEKDAY(A1995)&gt;=6,1,0)</f>
        <v>1</v>
      </c>
      <c r="S1995">
        <v>8275</v>
      </c>
      <c r="T1995">
        <f>IF(MONTH(A1995)=2,1,0)</f>
        <v>0</v>
      </c>
      <c r="U1995">
        <f>IF(MONTH(A1995)=3,1,0)</f>
        <v>0</v>
      </c>
      <c r="V1995">
        <f>IF(MONTH(A1995)=5,1,0)</f>
        <v>0</v>
      </c>
      <c r="W1995">
        <f>IF(MONTH(A1995)=6,1,0)</f>
        <v>1</v>
      </c>
      <c r="X1995">
        <f>IF(MONTH(A1995)=7,1,0)</f>
        <v>0</v>
      </c>
      <c r="Y1995">
        <f>IF(MONTH(A1995)=11,1,0)</f>
        <v>0</v>
      </c>
    </row>
    <row r="1996" spans="1:25">
      <c r="A1996" s="1">
        <v>42539</v>
      </c>
      <c r="B1996">
        <v>6</v>
      </c>
      <c r="C1996">
        <v>149</v>
      </c>
      <c r="D1996">
        <v>894</v>
      </c>
      <c r="E1996">
        <v>12</v>
      </c>
      <c r="F1996">
        <v>149.66666666666666</v>
      </c>
      <c r="G1996">
        <v>1796</v>
      </c>
      <c r="H1996">
        <v>18</v>
      </c>
      <c r="I1996">
        <v>149.44444444444446</v>
      </c>
      <c r="J1996">
        <v>2690</v>
      </c>
      <c r="K1996">
        <v>0</v>
      </c>
      <c r="L1996">
        <v>1995</v>
      </c>
      <c r="M1996">
        <f>IF(MONTH(A1996)=4,1,0)</f>
        <v>0</v>
      </c>
      <c r="N1996">
        <f>IF(MONTH(A1996)=8,1,0)</f>
        <v>0</v>
      </c>
      <c r="O1996">
        <f>IF(MONTH(A1996)=9,1,0)</f>
        <v>0</v>
      </c>
      <c r="P1996">
        <f>IF(MONTH(A1996)=10,1,0)</f>
        <v>0</v>
      </c>
      <c r="Q1996">
        <f>IF(MONTH(A1996)=12,1,0)</f>
        <v>0</v>
      </c>
      <c r="R1996">
        <f>IF(WEEKDAY(A1996)&gt;=6,1,0)</f>
        <v>1</v>
      </c>
      <c r="S1996">
        <v>4592</v>
      </c>
      <c r="T1996">
        <f>IF(MONTH(A1996)=2,1,0)</f>
        <v>0</v>
      </c>
      <c r="U1996">
        <f>IF(MONTH(A1996)=3,1,0)</f>
        <v>0</v>
      </c>
      <c r="V1996">
        <f>IF(MONTH(A1996)=5,1,0)</f>
        <v>0</v>
      </c>
      <c r="W1996">
        <f>IF(MONTH(A1996)=6,1,0)</f>
        <v>1</v>
      </c>
      <c r="X1996">
        <f>IF(MONTH(A1996)=7,1,0)</f>
        <v>0</v>
      </c>
      <c r="Y1996">
        <f>IF(MONTH(A1996)=11,1,0)</f>
        <v>0</v>
      </c>
    </row>
    <row r="1997" spans="1:25">
      <c r="A1997" s="1">
        <v>42540</v>
      </c>
      <c r="B1997">
        <v>15</v>
      </c>
      <c r="C1997">
        <v>161.66666666666666</v>
      </c>
      <c r="D1997">
        <v>2425</v>
      </c>
      <c r="E1997">
        <v>8</v>
      </c>
      <c r="F1997">
        <v>127</v>
      </c>
      <c r="G1997">
        <v>1016</v>
      </c>
      <c r="H1997">
        <v>23</v>
      </c>
      <c r="I1997">
        <v>149.60869565217391</v>
      </c>
      <c r="J1997">
        <v>3441</v>
      </c>
      <c r="K1997">
        <v>0</v>
      </c>
      <c r="L1997">
        <v>1996</v>
      </c>
      <c r="M1997">
        <f>IF(MONTH(A1997)=4,1,0)</f>
        <v>0</v>
      </c>
      <c r="N1997">
        <f>IF(MONTH(A1997)=8,1,0)</f>
        <v>0</v>
      </c>
      <c r="O1997">
        <f>IF(MONTH(A1997)=9,1,0)</f>
        <v>0</v>
      </c>
      <c r="P1997">
        <f>IF(MONTH(A1997)=10,1,0)</f>
        <v>0</v>
      </c>
      <c r="Q1997">
        <f>IF(MONTH(A1997)=12,1,0)</f>
        <v>0</v>
      </c>
      <c r="R1997">
        <f>IF(WEEKDAY(A1997)&gt;=6,1,0)</f>
        <v>0</v>
      </c>
      <c r="S1997">
        <v>2690</v>
      </c>
      <c r="T1997">
        <f>IF(MONTH(A1997)=2,1,0)</f>
        <v>0</v>
      </c>
      <c r="U1997">
        <f>IF(MONTH(A1997)=3,1,0)</f>
        <v>0</v>
      </c>
      <c r="V1997">
        <f>IF(MONTH(A1997)=5,1,0)</f>
        <v>0</v>
      </c>
      <c r="W1997">
        <f>IF(MONTH(A1997)=6,1,0)</f>
        <v>1</v>
      </c>
      <c r="X1997">
        <f>IF(MONTH(A1997)=7,1,0)</f>
        <v>0</v>
      </c>
      <c r="Y1997">
        <f>IF(MONTH(A1997)=11,1,0)</f>
        <v>0</v>
      </c>
    </row>
    <row r="1998" spans="1:25">
      <c r="A1998" s="1">
        <v>42541</v>
      </c>
      <c r="B1998">
        <v>73</v>
      </c>
      <c r="C1998">
        <v>154.06849315068493</v>
      </c>
      <c r="D1998">
        <v>11247</v>
      </c>
      <c r="E1998">
        <v>7</v>
      </c>
      <c r="F1998">
        <v>123.87142857142858</v>
      </c>
      <c r="G1998">
        <v>867.1</v>
      </c>
      <c r="H1998">
        <v>80</v>
      </c>
      <c r="I1998">
        <v>151.42625000000001</v>
      </c>
      <c r="J1998">
        <v>12114.1</v>
      </c>
      <c r="K1998">
        <v>0</v>
      </c>
      <c r="L1998">
        <v>1997</v>
      </c>
      <c r="M1998">
        <f>IF(MONTH(A1998)=4,1,0)</f>
        <v>0</v>
      </c>
      <c r="N1998">
        <f>IF(MONTH(A1998)=8,1,0)</f>
        <v>0</v>
      </c>
      <c r="O1998">
        <f>IF(MONTH(A1998)=9,1,0)</f>
        <v>0</v>
      </c>
      <c r="P1998">
        <f>IF(MONTH(A1998)=10,1,0)</f>
        <v>0</v>
      </c>
      <c r="Q1998">
        <f>IF(MONTH(A1998)=12,1,0)</f>
        <v>0</v>
      </c>
      <c r="R1998">
        <f>IF(WEEKDAY(A1998)&gt;=6,1,0)</f>
        <v>0</v>
      </c>
      <c r="S1998">
        <v>3441</v>
      </c>
      <c r="T1998">
        <f>IF(MONTH(A1998)=2,1,0)</f>
        <v>0</v>
      </c>
      <c r="U1998">
        <f>IF(MONTH(A1998)=3,1,0)</f>
        <v>0</v>
      </c>
      <c r="V1998">
        <f>IF(MONTH(A1998)=5,1,0)</f>
        <v>0</v>
      </c>
      <c r="W1998">
        <f>IF(MONTH(A1998)=6,1,0)</f>
        <v>1</v>
      </c>
      <c r="X1998">
        <f>IF(MONTH(A1998)=7,1,0)</f>
        <v>0</v>
      </c>
      <c r="Y1998">
        <f>IF(MONTH(A1998)=11,1,0)</f>
        <v>0</v>
      </c>
    </row>
    <row r="1999" spans="1:25">
      <c r="A1999" s="1">
        <v>42542</v>
      </c>
      <c r="B1999">
        <v>83</v>
      </c>
      <c r="C1999">
        <v>153.81927710843374</v>
      </c>
      <c r="D1999">
        <v>12767</v>
      </c>
      <c r="E1999">
        <v>15</v>
      </c>
      <c r="F1999">
        <v>152.48666666666668</v>
      </c>
      <c r="G1999">
        <v>2287.3000000000002</v>
      </c>
      <c r="H1999">
        <v>98</v>
      </c>
      <c r="I1999">
        <v>153.61530612244897</v>
      </c>
      <c r="J1999">
        <v>15054.3</v>
      </c>
      <c r="K1999">
        <v>0</v>
      </c>
      <c r="L1999">
        <v>1998</v>
      </c>
      <c r="M1999">
        <f>IF(MONTH(A1999)=4,1,0)</f>
        <v>0</v>
      </c>
      <c r="N1999">
        <f>IF(MONTH(A1999)=8,1,0)</f>
        <v>0</v>
      </c>
      <c r="O1999">
        <f>IF(MONTH(A1999)=9,1,0)</f>
        <v>0</v>
      </c>
      <c r="P1999">
        <f>IF(MONTH(A1999)=10,1,0)</f>
        <v>0</v>
      </c>
      <c r="Q1999">
        <f>IF(MONTH(A1999)=12,1,0)</f>
        <v>0</v>
      </c>
      <c r="R1999">
        <f>IF(WEEKDAY(A1999)&gt;=6,1,0)</f>
        <v>0</v>
      </c>
      <c r="S1999">
        <v>12114.1</v>
      </c>
      <c r="T1999">
        <f>IF(MONTH(A1999)=2,1,0)</f>
        <v>0</v>
      </c>
      <c r="U1999">
        <f>IF(MONTH(A1999)=3,1,0)</f>
        <v>0</v>
      </c>
      <c r="V1999">
        <f>IF(MONTH(A1999)=5,1,0)</f>
        <v>0</v>
      </c>
      <c r="W1999">
        <f>IF(MONTH(A1999)=6,1,0)</f>
        <v>1</v>
      </c>
      <c r="X1999">
        <f>IF(MONTH(A1999)=7,1,0)</f>
        <v>0</v>
      </c>
      <c r="Y1999">
        <f>IF(MONTH(A1999)=11,1,0)</f>
        <v>0</v>
      </c>
    </row>
    <row r="2000" spans="1:25">
      <c r="A2000" s="1">
        <v>42543</v>
      </c>
      <c r="B2000">
        <v>68</v>
      </c>
      <c r="C2000">
        <v>149.66176470588235</v>
      </c>
      <c r="D2000">
        <v>10177</v>
      </c>
      <c r="E2000">
        <v>19</v>
      </c>
      <c r="F2000">
        <v>159.2157894736842</v>
      </c>
      <c r="G2000">
        <v>3025.1</v>
      </c>
      <c r="H2000">
        <v>87</v>
      </c>
      <c r="I2000">
        <v>151.74827586206897</v>
      </c>
      <c r="J2000">
        <v>13202.1</v>
      </c>
      <c r="K2000">
        <v>0</v>
      </c>
      <c r="L2000">
        <v>1999</v>
      </c>
      <c r="M2000">
        <f>IF(MONTH(A2000)=4,1,0)</f>
        <v>0</v>
      </c>
      <c r="N2000">
        <f>IF(MONTH(A2000)=8,1,0)</f>
        <v>0</v>
      </c>
      <c r="O2000">
        <f>IF(MONTH(A2000)=9,1,0)</f>
        <v>0</v>
      </c>
      <c r="P2000">
        <f>IF(MONTH(A2000)=10,1,0)</f>
        <v>0</v>
      </c>
      <c r="Q2000">
        <f>IF(MONTH(A2000)=12,1,0)</f>
        <v>0</v>
      </c>
      <c r="R2000">
        <f>IF(WEEKDAY(A2000)&gt;=6,1,0)</f>
        <v>0</v>
      </c>
      <c r="S2000">
        <v>15054.3</v>
      </c>
      <c r="T2000">
        <f>IF(MONTH(A2000)=2,1,0)</f>
        <v>0</v>
      </c>
      <c r="U2000">
        <f>IF(MONTH(A2000)=3,1,0)</f>
        <v>0</v>
      </c>
      <c r="V2000">
        <f>IF(MONTH(A2000)=5,1,0)</f>
        <v>0</v>
      </c>
      <c r="W2000">
        <f>IF(MONTH(A2000)=6,1,0)</f>
        <v>1</v>
      </c>
      <c r="X2000">
        <f>IF(MONTH(A2000)=7,1,0)</f>
        <v>0</v>
      </c>
      <c r="Y2000">
        <f>IF(MONTH(A2000)=11,1,0)</f>
        <v>0</v>
      </c>
    </row>
    <row r="2001" spans="1:25">
      <c r="A2001" s="1">
        <v>42544</v>
      </c>
      <c r="B2001">
        <v>67</v>
      </c>
      <c r="C2001">
        <v>149.52238805970148</v>
      </c>
      <c r="D2001">
        <v>10018</v>
      </c>
      <c r="E2001">
        <v>10</v>
      </c>
      <c r="F2001">
        <v>137.81</v>
      </c>
      <c r="G2001">
        <v>1378.1</v>
      </c>
      <c r="H2001">
        <v>77</v>
      </c>
      <c r="I2001">
        <v>148.00129870129871</v>
      </c>
      <c r="J2001">
        <v>11396.1</v>
      </c>
      <c r="K2001">
        <v>0</v>
      </c>
      <c r="L2001">
        <v>2000</v>
      </c>
      <c r="M2001">
        <f>IF(MONTH(A2001)=4,1,0)</f>
        <v>0</v>
      </c>
      <c r="N2001">
        <f>IF(MONTH(A2001)=8,1,0)</f>
        <v>0</v>
      </c>
      <c r="O2001">
        <f>IF(MONTH(A2001)=9,1,0)</f>
        <v>0</v>
      </c>
      <c r="P2001">
        <f>IF(MONTH(A2001)=10,1,0)</f>
        <v>0</v>
      </c>
      <c r="Q2001">
        <f>IF(MONTH(A2001)=12,1,0)</f>
        <v>0</v>
      </c>
      <c r="R2001">
        <f>IF(WEEKDAY(A2001)&gt;=6,1,0)</f>
        <v>0</v>
      </c>
      <c r="S2001">
        <v>13202.1</v>
      </c>
      <c r="T2001">
        <f>IF(MONTH(A2001)=2,1,0)</f>
        <v>0</v>
      </c>
      <c r="U2001">
        <f>IF(MONTH(A2001)=3,1,0)</f>
        <v>0</v>
      </c>
      <c r="V2001">
        <f>IF(MONTH(A2001)=5,1,0)</f>
        <v>0</v>
      </c>
      <c r="W2001">
        <f>IF(MONTH(A2001)=6,1,0)</f>
        <v>1</v>
      </c>
      <c r="X2001">
        <f>IF(MONTH(A2001)=7,1,0)</f>
        <v>0</v>
      </c>
      <c r="Y2001">
        <f>IF(MONTH(A2001)=11,1,0)</f>
        <v>0</v>
      </c>
    </row>
    <row r="2002" spans="1:25">
      <c r="A2002" s="1">
        <v>42545</v>
      </c>
      <c r="B2002">
        <v>3</v>
      </c>
      <c r="C2002">
        <v>149</v>
      </c>
      <c r="D2002">
        <v>447</v>
      </c>
      <c r="E2002">
        <v>17</v>
      </c>
      <c r="F2002">
        <v>151.43529411764706</v>
      </c>
      <c r="G2002">
        <v>2574.4</v>
      </c>
      <c r="H2002">
        <v>20</v>
      </c>
      <c r="I2002">
        <v>151.07</v>
      </c>
      <c r="J2002">
        <v>3021.4</v>
      </c>
      <c r="K2002">
        <v>0</v>
      </c>
      <c r="L2002">
        <v>2001</v>
      </c>
      <c r="M2002">
        <f>IF(MONTH(A2002)=4,1,0)</f>
        <v>0</v>
      </c>
      <c r="N2002">
        <f>IF(MONTH(A2002)=8,1,0)</f>
        <v>0</v>
      </c>
      <c r="O2002">
        <f>IF(MONTH(A2002)=9,1,0)</f>
        <v>0</v>
      </c>
      <c r="P2002">
        <f>IF(MONTH(A2002)=10,1,0)</f>
        <v>0</v>
      </c>
      <c r="Q2002">
        <f>IF(MONTH(A2002)=12,1,0)</f>
        <v>0</v>
      </c>
      <c r="R2002">
        <f>IF(WEEKDAY(A2002)&gt;=6,1,0)</f>
        <v>1</v>
      </c>
      <c r="S2002">
        <v>11396.1</v>
      </c>
      <c r="T2002">
        <f>IF(MONTH(A2002)=2,1,0)</f>
        <v>0</v>
      </c>
      <c r="U2002">
        <f>IF(MONTH(A2002)=3,1,0)</f>
        <v>0</v>
      </c>
      <c r="V2002">
        <f>IF(MONTH(A2002)=5,1,0)</f>
        <v>0</v>
      </c>
      <c r="W2002">
        <f>IF(MONTH(A2002)=6,1,0)</f>
        <v>1</v>
      </c>
      <c r="X2002">
        <f>IF(MONTH(A2002)=7,1,0)</f>
        <v>0</v>
      </c>
      <c r="Y2002">
        <f>IF(MONTH(A2002)=11,1,0)</f>
        <v>0</v>
      </c>
    </row>
    <row r="2003" spans="1:25">
      <c r="A2003" s="1">
        <v>42546</v>
      </c>
      <c r="B2003">
        <v>2</v>
      </c>
      <c r="C2003">
        <v>159</v>
      </c>
      <c r="D2003">
        <v>318</v>
      </c>
      <c r="E2003">
        <v>24</v>
      </c>
      <c r="F2003">
        <v>154.97499999999999</v>
      </c>
      <c r="G2003">
        <v>3719.4</v>
      </c>
      <c r="H2003">
        <v>26</v>
      </c>
      <c r="I2003">
        <v>155.28461538461539</v>
      </c>
      <c r="J2003">
        <v>4037.4</v>
      </c>
      <c r="K2003">
        <v>0</v>
      </c>
      <c r="L2003">
        <v>2002</v>
      </c>
      <c r="M2003">
        <f>IF(MONTH(A2003)=4,1,0)</f>
        <v>0</v>
      </c>
      <c r="N2003">
        <f>IF(MONTH(A2003)=8,1,0)</f>
        <v>0</v>
      </c>
      <c r="O2003">
        <f>IF(MONTH(A2003)=9,1,0)</f>
        <v>0</v>
      </c>
      <c r="P2003">
        <f>IF(MONTH(A2003)=10,1,0)</f>
        <v>0</v>
      </c>
      <c r="Q2003">
        <f>IF(MONTH(A2003)=12,1,0)</f>
        <v>0</v>
      </c>
      <c r="R2003">
        <f>IF(WEEKDAY(A2003)&gt;=6,1,0)</f>
        <v>1</v>
      </c>
      <c r="S2003">
        <v>3021.4</v>
      </c>
      <c r="T2003">
        <f>IF(MONTH(A2003)=2,1,0)</f>
        <v>0</v>
      </c>
      <c r="U2003">
        <f>IF(MONTH(A2003)=3,1,0)</f>
        <v>0</v>
      </c>
      <c r="V2003">
        <f>IF(MONTH(A2003)=5,1,0)</f>
        <v>0</v>
      </c>
      <c r="W2003">
        <f>IF(MONTH(A2003)=6,1,0)</f>
        <v>1</v>
      </c>
      <c r="X2003">
        <f>IF(MONTH(A2003)=7,1,0)</f>
        <v>0</v>
      </c>
      <c r="Y2003">
        <f>IF(MONTH(A2003)=11,1,0)</f>
        <v>0</v>
      </c>
    </row>
    <row r="2004" spans="1:25">
      <c r="A2004" s="1">
        <v>42547</v>
      </c>
      <c r="B2004">
        <v>15</v>
      </c>
      <c r="C2004">
        <v>161.66666666666666</v>
      </c>
      <c r="D2004">
        <v>2425</v>
      </c>
      <c r="E2004">
        <v>8</v>
      </c>
      <c r="F2004">
        <v>136.52500000000001</v>
      </c>
      <c r="G2004">
        <v>1092.2</v>
      </c>
      <c r="H2004">
        <v>23</v>
      </c>
      <c r="I2004">
        <v>152.92173913043479</v>
      </c>
      <c r="J2004">
        <v>3517.2</v>
      </c>
      <c r="K2004">
        <v>0</v>
      </c>
      <c r="L2004">
        <v>2003</v>
      </c>
      <c r="M2004">
        <f>IF(MONTH(A2004)=4,1,0)</f>
        <v>0</v>
      </c>
      <c r="N2004">
        <f>IF(MONTH(A2004)=8,1,0)</f>
        <v>0</v>
      </c>
      <c r="O2004">
        <f>IF(MONTH(A2004)=9,1,0)</f>
        <v>0</v>
      </c>
      <c r="P2004">
        <f>IF(MONTH(A2004)=10,1,0)</f>
        <v>0</v>
      </c>
      <c r="Q2004">
        <f>IF(MONTH(A2004)=12,1,0)</f>
        <v>0</v>
      </c>
      <c r="R2004">
        <f>IF(WEEKDAY(A2004)&gt;=6,1,0)</f>
        <v>0</v>
      </c>
      <c r="S2004">
        <v>4037.4</v>
      </c>
      <c r="T2004">
        <f>IF(MONTH(A2004)=2,1,0)</f>
        <v>0</v>
      </c>
      <c r="U2004">
        <f>IF(MONTH(A2004)=3,1,0)</f>
        <v>0</v>
      </c>
      <c r="V2004">
        <f>IF(MONTH(A2004)=5,1,0)</f>
        <v>0</v>
      </c>
      <c r="W2004">
        <f>IF(MONTH(A2004)=6,1,0)</f>
        <v>1</v>
      </c>
      <c r="X2004">
        <f>IF(MONTH(A2004)=7,1,0)</f>
        <v>0</v>
      </c>
      <c r="Y2004">
        <f>IF(MONTH(A2004)=11,1,0)</f>
        <v>0</v>
      </c>
    </row>
    <row r="2005" spans="1:25">
      <c r="A2005" s="1">
        <v>42548</v>
      </c>
      <c r="B2005">
        <v>26</v>
      </c>
      <c r="C2005">
        <v>160.53846153846155</v>
      </c>
      <c r="D2005">
        <v>4174</v>
      </c>
      <c r="E2005">
        <v>11</v>
      </c>
      <c r="F2005">
        <v>131</v>
      </c>
      <c r="G2005">
        <v>1441</v>
      </c>
      <c r="H2005">
        <v>37</v>
      </c>
      <c r="I2005">
        <v>151.75675675675674</v>
      </c>
      <c r="J2005">
        <v>5615</v>
      </c>
      <c r="K2005">
        <v>0</v>
      </c>
      <c r="L2005">
        <v>2004</v>
      </c>
      <c r="M2005">
        <f>IF(MONTH(A2005)=4,1,0)</f>
        <v>0</v>
      </c>
      <c r="N2005">
        <f>IF(MONTH(A2005)=8,1,0)</f>
        <v>0</v>
      </c>
      <c r="O2005">
        <f>IF(MONTH(A2005)=9,1,0)</f>
        <v>0</v>
      </c>
      <c r="P2005">
        <f>IF(MONTH(A2005)=10,1,0)</f>
        <v>0</v>
      </c>
      <c r="Q2005">
        <f>IF(MONTH(A2005)=12,1,0)</f>
        <v>0</v>
      </c>
      <c r="R2005">
        <f>IF(WEEKDAY(A2005)&gt;=6,1,0)</f>
        <v>0</v>
      </c>
      <c r="S2005">
        <v>3517.2</v>
      </c>
      <c r="T2005">
        <f>IF(MONTH(A2005)=2,1,0)</f>
        <v>0</v>
      </c>
      <c r="U2005">
        <f>IF(MONTH(A2005)=3,1,0)</f>
        <v>0</v>
      </c>
      <c r="V2005">
        <f>IF(MONTH(A2005)=5,1,0)</f>
        <v>0</v>
      </c>
      <c r="W2005">
        <f>IF(MONTH(A2005)=6,1,0)</f>
        <v>1</v>
      </c>
      <c r="X2005">
        <f>IF(MONTH(A2005)=7,1,0)</f>
        <v>0</v>
      </c>
      <c r="Y2005">
        <f>IF(MONTH(A2005)=11,1,0)</f>
        <v>0</v>
      </c>
    </row>
    <row r="2006" spans="1:25">
      <c r="A2006" s="1">
        <v>42549</v>
      </c>
      <c r="B2006">
        <v>32</v>
      </c>
      <c r="C2006">
        <v>161.1875</v>
      </c>
      <c r="D2006">
        <v>5158</v>
      </c>
      <c r="E2006">
        <v>9</v>
      </c>
      <c r="F2006">
        <v>125.22222222222223</v>
      </c>
      <c r="G2006">
        <v>1127</v>
      </c>
      <c r="H2006">
        <v>41</v>
      </c>
      <c r="I2006">
        <v>153.29268292682926</v>
      </c>
      <c r="J2006">
        <v>6285</v>
      </c>
      <c r="K2006">
        <v>0</v>
      </c>
      <c r="L2006">
        <v>2005</v>
      </c>
      <c r="M2006">
        <f>IF(MONTH(A2006)=4,1,0)</f>
        <v>0</v>
      </c>
      <c r="N2006">
        <f>IF(MONTH(A2006)=8,1,0)</f>
        <v>0</v>
      </c>
      <c r="O2006">
        <f>IF(MONTH(A2006)=9,1,0)</f>
        <v>0</v>
      </c>
      <c r="P2006">
        <f>IF(MONTH(A2006)=10,1,0)</f>
        <v>0</v>
      </c>
      <c r="Q2006">
        <f>IF(MONTH(A2006)=12,1,0)</f>
        <v>0</v>
      </c>
      <c r="R2006">
        <f>IF(WEEKDAY(A2006)&gt;=6,1,0)</f>
        <v>0</v>
      </c>
      <c r="S2006">
        <v>5615</v>
      </c>
      <c r="T2006">
        <f>IF(MONTH(A2006)=2,1,0)</f>
        <v>0</v>
      </c>
      <c r="U2006">
        <f>IF(MONTH(A2006)=3,1,0)</f>
        <v>0</v>
      </c>
      <c r="V2006">
        <f>IF(MONTH(A2006)=5,1,0)</f>
        <v>0</v>
      </c>
      <c r="W2006">
        <f>IF(MONTH(A2006)=6,1,0)</f>
        <v>1</v>
      </c>
      <c r="X2006">
        <f>IF(MONTH(A2006)=7,1,0)</f>
        <v>0</v>
      </c>
      <c r="Y2006">
        <f>IF(MONTH(A2006)=11,1,0)</f>
        <v>0</v>
      </c>
    </row>
    <row r="2007" spans="1:25">
      <c r="A2007" s="1">
        <v>42550</v>
      </c>
      <c r="B2007">
        <v>15</v>
      </c>
      <c r="C2007">
        <v>161.66666666666666</v>
      </c>
      <c r="D2007">
        <v>2425</v>
      </c>
      <c r="E2007">
        <v>11</v>
      </c>
      <c r="F2007">
        <v>121</v>
      </c>
      <c r="G2007">
        <v>1331</v>
      </c>
      <c r="H2007">
        <v>26</v>
      </c>
      <c r="I2007">
        <v>144.46153846153845</v>
      </c>
      <c r="J2007">
        <v>3756</v>
      </c>
      <c r="K2007">
        <v>0</v>
      </c>
      <c r="L2007">
        <v>2006</v>
      </c>
      <c r="M2007">
        <f>IF(MONTH(A2007)=4,1,0)</f>
        <v>0</v>
      </c>
      <c r="N2007">
        <f>IF(MONTH(A2007)=8,1,0)</f>
        <v>0</v>
      </c>
      <c r="O2007">
        <f>IF(MONTH(A2007)=9,1,0)</f>
        <v>0</v>
      </c>
      <c r="P2007">
        <f>IF(MONTH(A2007)=10,1,0)</f>
        <v>0</v>
      </c>
      <c r="Q2007">
        <f>IF(MONTH(A2007)=12,1,0)</f>
        <v>0</v>
      </c>
      <c r="R2007">
        <f>IF(WEEKDAY(A2007)&gt;=6,1,0)</f>
        <v>0</v>
      </c>
      <c r="S2007">
        <v>6285</v>
      </c>
      <c r="T2007">
        <f>IF(MONTH(A2007)=2,1,0)</f>
        <v>0</v>
      </c>
      <c r="U2007">
        <f>IF(MONTH(A2007)=3,1,0)</f>
        <v>0</v>
      </c>
      <c r="V2007">
        <f>IF(MONTH(A2007)=5,1,0)</f>
        <v>0</v>
      </c>
      <c r="W2007">
        <f>IF(MONTH(A2007)=6,1,0)</f>
        <v>1</v>
      </c>
      <c r="X2007">
        <f>IF(MONTH(A2007)=7,1,0)</f>
        <v>0</v>
      </c>
      <c r="Y2007">
        <f>IF(MONTH(A2007)=11,1,0)</f>
        <v>0</v>
      </c>
    </row>
    <row r="2008" spans="1:25">
      <c r="A2008" s="1">
        <v>42551</v>
      </c>
      <c r="B2008">
        <v>9</v>
      </c>
      <c r="C2008">
        <v>162.33333333333334</v>
      </c>
      <c r="D2008">
        <v>1461</v>
      </c>
      <c r="E2008">
        <v>14</v>
      </c>
      <c r="F2008">
        <v>134.43571428571428</v>
      </c>
      <c r="G2008">
        <v>1882.1</v>
      </c>
      <c r="H2008">
        <v>23</v>
      </c>
      <c r="I2008">
        <v>145.35217391304349</v>
      </c>
      <c r="J2008">
        <v>3343.1</v>
      </c>
      <c r="K2008">
        <v>0</v>
      </c>
      <c r="L2008">
        <v>2007</v>
      </c>
      <c r="M2008">
        <f>IF(MONTH(A2008)=4,1,0)</f>
        <v>0</v>
      </c>
      <c r="N2008">
        <f>IF(MONTH(A2008)=8,1,0)</f>
        <v>0</v>
      </c>
      <c r="O2008">
        <f>IF(MONTH(A2008)=9,1,0)</f>
        <v>0</v>
      </c>
      <c r="P2008">
        <f>IF(MONTH(A2008)=10,1,0)</f>
        <v>0</v>
      </c>
      <c r="Q2008">
        <f>IF(MONTH(A2008)=12,1,0)</f>
        <v>0</v>
      </c>
      <c r="R2008">
        <f>IF(WEEKDAY(A2008)&gt;=6,1,0)</f>
        <v>0</v>
      </c>
      <c r="S2008">
        <v>3756</v>
      </c>
      <c r="T2008">
        <f>IF(MONTH(A2008)=2,1,0)</f>
        <v>0</v>
      </c>
      <c r="U2008">
        <f>IF(MONTH(A2008)=3,1,0)</f>
        <v>0</v>
      </c>
      <c r="V2008">
        <f>IF(MONTH(A2008)=5,1,0)</f>
        <v>0</v>
      </c>
      <c r="W2008">
        <f>IF(MONTH(A2008)=6,1,0)</f>
        <v>1</v>
      </c>
      <c r="X2008">
        <f>IF(MONTH(A2008)=7,1,0)</f>
        <v>0</v>
      </c>
      <c r="Y2008">
        <f>IF(MONTH(A2008)=11,1,0)</f>
        <v>0</v>
      </c>
    </row>
    <row r="2009" spans="1:25">
      <c r="A2009" s="1">
        <v>42552</v>
      </c>
      <c r="B2009">
        <v>0</v>
      </c>
      <c r="C2009">
        <v>0</v>
      </c>
      <c r="D2009">
        <v>0</v>
      </c>
      <c r="E2009">
        <v>1</v>
      </c>
      <c r="F2009">
        <v>79</v>
      </c>
      <c r="G2009">
        <v>79</v>
      </c>
      <c r="H2009">
        <v>1</v>
      </c>
      <c r="I2009">
        <v>79</v>
      </c>
      <c r="J2009">
        <v>79</v>
      </c>
      <c r="K2009">
        <v>0</v>
      </c>
      <c r="L2009">
        <v>2008</v>
      </c>
      <c r="M2009">
        <f>IF(MONTH(A2009)=4,1,0)</f>
        <v>0</v>
      </c>
      <c r="N2009">
        <f>IF(MONTH(A2009)=8,1,0)</f>
        <v>0</v>
      </c>
      <c r="O2009">
        <f>IF(MONTH(A2009)=9,1,0)</f>
        <v>0</v>
      </c>
      <c r="P2009">
        <f>IF(MONTH(A2009)=10,1,0)</f>
        <v>0</v>
      </c>
      <c r="Q2009">
        <f>IF(MONTH(A2009)=12,1,0)</f>
        <v>0</v>
      </c>
      <c r="R2009">
        <f>IF(WEEKDAY(A2009)&gt;=6,1,0)</f>
        <v>1</v>
      </c>
      <c r="S2009">
        <v>3343.1</v>
      </c>
      <c r="T2009">
        <f>IF(MONTH(A2009)=2,1,0)</f>
        <v>0</v>
      </c>
      <c r="U2009">
        <f>IF(MONTH(A2009)=3,1,0)</f>
        <v>0</v>
      </c>
      <c r="V2009">
        <f>IF(MONTH(A2009)=5,1,0)</f>
        <v>0</v>
      </c>
      <c r="W2009">
        <f>IF(MONTH(A2009)=6,1,0)</f>
        <v>0</v>
      </c>
      <c r="X2009">
        <f>IF(MONTH(A2009)=7,1,0)</f>
        <v>1</v>
      </c>
      <c r="Y2009">
        <f>IF(MONTH(A2009)=11,1,0)</f>
        <v>0</v>
      </c>
    </row>
    <row r="2010" spans="1:25">
      <c r="A2010" s="1">
        <v>42553</v>
      </c>
      <c r="B2010">
        <v>0</v>
      </c>
      <c r="C2010">
        <v>0</v>
      </c>
      <c r="D2010">
        <v>0</v>
      </c>
      <c r="E2010">
        <v>1</v>
      </c>
      <c r="F2010">
        <v>79</v>
      </c>
      <c r="G2010">
        <v>79</v>
      </c>
      <c r="H2010">
        <v>1</v>
      </c>
      <c r="I2010">
        <v>79</v>
      </c>
      <c r="J2010">
        <v>79</v>
      </c>
      <c r="K2010">
        <v>0</v>
      </c>
      <c r="L2010">
        <v>2009</v>
      </c>
      <c r="M2010">
        <f>IF(MONTH(A2010)=4,1,0)</f>
        <v>0</v>
      </c>
      <c r="N2010">
        <f>IF(MONTH(A2010)=8,1,0)</f>
        <v>0</v>
      </c>
      <c r="O2010">
        <f>IF(MONTH(A2010)=9,1,0)</f>
        <v>0</v>
      </c>
      <c r="P2010">
        <f>IF(MONTH(A2010)=10,1,0)</f>
        <v>0</v>
      </c>
      <c r="Q2010">
        <f>IF(MONTH(A2010)=12,1,0)</f>
        <v>0</v>
      </c>
      <c r="R2010">
        <f>IF(WEEKDAY(A2010)&gt;=6,1,0)</f>
        <v>1</v>
      </c>
      <c r="S2010">
        <v>79</v>
      </c>
      <c r="T2010">
        <f>IF(MONTH(A2010)=2,1,0)</f>
        <v>0</v>
      </c>
      <c r="U2010">
        <f>IF(MONTH(A2010)=3,1,0)</f>
        <v>0</v>
      </c>
      <c r="V2010">
        <f>IF(MONTH(A2010)=5,1,0)</f>
        <v>0</v>
      </c>
      <c r="W2010">
        <f>IF(MONTH(A2010)=6,1,0)</f>
        <v>0</v>
      </c>
      <c r="X2010">
        <f>IF(MONTH(A2010)=7,1,0)</f>
        <v>1</v>
      </c>
      <c r="Y2010">
        <f>IF(MONTH(A2010)=11,1,0)</f>
        <v>0</v>
      </c>
    </row>
    <row r="2011" spans="1:25">
      <c r="A2011" s="1">
        <v>42554</v>
      </c>
      <c r="B2011">
        <v>0</v>
      </c>
      <c r="C2011">
        <v>0</v>
      </c>
      <c r="D2011">
        <v>0</v>
      </c>
      <c r="E2011">
        <v>1</v>
      </c>
      <c r="F2011">
        <v>79</v>
      </c>
      <c r="G2011">
        <v>79</v>
      </c>
      <c r="H2011">
        <v>1</v>
      </c>
      <c r="I2011">
        <v>79</v>
      </c>
      <c r="J2011">
        <v>79</v>
      </c>
      <c r="K2011">
        <v>0</v>
      </c>
      <c r="L2011">
        <v>2010</v>
      </c>
      <c r="M2011">
        <f>IF(MONTH(A2011)=4,1,0)</f>
        <v>0</v>
      </c>
      <c r="N2011">
        <f>IF(MONTH(A2011)=8,1,0)</f>
        <v>0</v>
      </c>
      <c r="O2011">
        <f>IF(MONTH(A2011)=9,1,0)</f>
        <v>0</v>
      </c>
      <c r="P2011">
        <f>IF(MONTH(A2011)=10,1,0)</f>
        <v>0</v>
      </c>
      <c r="Q2011">
        <f>IF(MONTH(A2011)=12,1,0)</f>
        <v>0</v>
      </c>
      <c r="R2011">
        <f>IF(WEEKDAY(A2011)&gt;=6,1,0)</f>
        <v>0</v>
      </c>
      <c r="S2011">
        <v>79</v>
      </c>
      <c r="T2011">
        <f>IF(MONTH(A2011)=2,1,0)</f>
        <v>0</v>
      </c>
      <c r="U2011">
        <f>IF(MONTH(A2011)=3,1,0)</f>
        <v>0</v>
      </c>
      <c r="V2011">
        <f>IF(MONTH(A2011)=5,1,0)</f>
        <v>0</v>
      </c>
      <c r="W2011">
        <f>IF(MONTH(A2011)=6,1,0)</f>
        <v>0</v>
      </c>
      <c r="X2011">
        <f>IF(MONTH(A2011)=7,1,0)</f>
        <v>1</v>
      </c>
      <c r="Y2011">
        <f>IF(MONTH(A2011)=11,1,0)</f>
        <v>0</v>
      </c>
    </row>
    <row r="2012" spans="1:25">
      <c r="A2012" s="1">
        <v>42555</v>
      </c>
      <c r="B2012">
        <v>0</v>
      </c>
      <c r="C2012">
        <v>0</v>
      </c>
      <c r="D2012">
        <v>0</v>
      </c>
      <c r="E2012">
        <v>1</v>
      </c>
      <c r="F2012">
        <v>79</v>
      </c>
      <c r="G2012">
        <v>79</v>
      </c>
      <c r="H2012">
        <v>1</v>
      </c>
      <c r="I2012">
        <v>79</v>
      </c>
      <c r="J2012">
        <v>79</v>
      </c>
      <c r="K2012">
        <v>0</v>
      </c>
      <c r="L2012">
        <v>2011</v>
      </c>
      <c r="M2012">
        <f>IF(MONTH(A2012)=4,1,0)</f>
        <v>0</v>
      </c>
      <c r="N2012">
        <f>IF(MONTH(A2012)=8,1,0)</f>
        <v>0</v>
      </c>
      <c r="O2012">
        <f>IF(MONTH(A2012)=9,1,0)</f>
        <v>0</v>
      </c>
      <c r="P2012">
        <f>IF(MONTH(A2012)=10,1,0)</f>
        <v>0</v>
      </c>
      <c r="Q2012">
        <f>IF(MONTH(A2012)=12,1,0)</f>
        <v>0</v>
      </c>
      <c r="R2012">
        <f>IF(WEEKDAY(A2012)&gt;=6,1,0)</f>
        <v>0</v>
      </c>
      <c r="S2012">
        <v>79</v>
      </c>
      <c r="T2012">
        <f>IF(MONTH(A2012)=2,1,0)</f>
        <v>0</v>
      </c>
      <c r="U2012">
        <f>IF(MONTH(A2012)=3,1,0)</f>
        <v>0</v>
      </c>
      <c r="V2012">
        <f>IF(MONTH(A2012)=5,1,0)</f>
        <v>0</v>
      </c>
      <c r="W2012">
        <f>IF(MONTH(A2012)=6,1,0)</f>
        <v>0</v>
      </c>
      <c r="X2012">
        <f>IF(MONTH(A2012)=7,1,0)</f>
        <v>1</v>
      </c>
      <c r="Y2012">
        <f>IF(MONTH(A2012)=11,1,0)</f>
        <v>0</v>
      </c>
    </row>
    <row r="2013" spans="1:25">
      <c r="A2013" s="1">
        <v>42556</v>
      </c>
      <c r="B2013">
        <v>0</v>
      </c>
      <c r="C2013">
        <v>0</v>
      </c>
      <c r="D2013">
        <v>0</v>
      </c>
      <c r="E2013">
        <v>7</v>
      </c>
      <c r="F2013">
        <v>122.92857142857143</v>
      </c>
      <c r="G2013">
        <v>860.5</v>
      </c>
      <c r="H2013">
        <v>7</v>
      </c>
      <c r="I2013">
        <v>122.92857142857143</v>
      </c>
      <c r="J2013">
        <v>860.5</v>
      </c>
      <c r="K2013">
        <v>0</v>
      </c>
      <c r="L2013">
        <v>2012</v>
      </c>
      <c r="M2013">
        <f>IF(MONTH(A2013)=4,1,0)</f>
        <v>0</v>
      </c>
      <c r="N2013">
        <f>IF(MONTH(A2013)=8,1,0)</f>
        <v>0</v>
      </c>
      <c r="O2013">
        <f>IF(MONTH(A2013)=9,1,0)</f>
        <v>0</v>
      </c>
      <c r="P2013">
        <f>IF(MONTH(A2013)=10,1,0)</f>
        <v>0</v>
      </c>
      <c r="Q2013">
        <f>IF(MONTH(A2013)=12,1,0)</f>
        <v>0</v>
      </c>
      <c r="R2013">
        <f>IF(WEEKDAY(A2013)&gt;=6,1,0)</f>
        <v>0</v>
      </c>
      <c r="S2013">
        <v>79</v>
      </c>
      <c r="T2013">
        <f>IF(MONTH(A2013)=2,1,0)</f>
        <v>0</v>
      </c>
      <c r="U2013">
        <f>IF(MONTH(A2013)=3,1,0)</f>
        <v>0</v>
      </c>
      <c r="V2013">
        <f>IF(MONTH(A2013)=5,1,0)</f>
        <v>0</v>
      </c>
      <c r="W2013">
        <f>IF(MONTH(A2013)=6,1,0)</f>
        <v>0</v>
      </c>
      <c r="X2013">
        <f>IF(MONTH(A2013)=7,1,0)</f>
        <v>1</v>
      </c>
      <c r="Y2013">
        <f>IF(MONTH(A2013)=11,1,0)</f>
        <v>0</v>
      </c>
    </row>
    <row r="2014" spans="1:25">
      <c r="A2014" s="1">
        <v>42557</v>
      </c>
      <c r="B2014">
        <v>23</v>
      </c>
      <c r="C2014">
        <v>149.43478260869566</v>
      </c>
      <c r="D2014">
        <v>3437</v>
      </c>
      <c r="E2014">
        <v>9</v>
      </c>
      <c r="F2014">
        <v>125.54444444444445</v>
      </c>
      <c r="G2014">
        <v>1129.9000000000001</v>
      </c>
      <c r="H2014">
        <v>32</v>
      </c>
      <c r="I2014">
        <v>142.71562499999999</v>
      </c>
      <c r="J2014">
        <v>4566.8999999999996</v>
      </c>
      <c r="K2014">
        <v>0</v>
      </c>
      <c r="L2014">
        <v>2013</v>
      </c>
      <c r="M2014">
        <f>IF(MONTH(A2014)=4,1,0)</f>
        <v>0</v>
      </c>
      <c r="N2014">
        <f>IF(MONTH(A2014)=8,1,0)</f>
        <v>0</v>
      </c>
      <c r="O2014">
        <f>IF(MONTH(A2014)=9,1,0)</f>
        <v>0</v>
      </c>
      <c r="P2014">
        <f>IF(MONTH(A2014)=10,1,0)</f>
        <v>0</v>
      </c>
      <c r="Q2014">
        <f>IF(MONTH(A2014)=12,1,0)</f>
        <v>0</v>
      </c>
      <c r="R2014">
        <f>IF(WEEKDAY(A2014)&gt;=6,1,0)</f>
        <v>0</v>
      </c>
      <c r="S2014">
        <v>860.5</v>
      </c>
      <c r="T2014">
        <f>IF(MONTH(A2014)=2,1,0)</f>
        <v>0</v>
      </c>
      <c r="U2014">
        <f>IF(MONTH(A2014)=3,1,0)</f>
        <v>0</v>
      </c>
      <c r="V2014">
        <f>IF(MONTH(A2014)=5,1,0)</f>
        <v>0</v>
      </c>
      <c r="W2014">
        <f>IF(MONTH(A2014)=6,1,0)</f>
        <v>0</v>
      </c>
      <c r="X2014">
        <f>IF(MONTH(A2014)=7,1,0)</f>
        <v>1</v>
      </c>
      <c r="Y2014">
        <f>IF(MONTH(A2014)=11,1,0)</f>
        <v>0</v>
      </c>
    </row>
    <row r="2015" spans="1:25">
      <c r="A2015" s="1">
        <v>42558</v>
      </c>
      <c r="B2015">
        <v>41</v>
      </c>
      <c r="C2015">
        <v>149.2439024390244</v>
      </c>
      <c r="D2015">
        <v>6119</v>
      </c>
      <c r="E2015">
        <v>8</v>
      </c>
      <c r="F2015">
        <v>133.02500000000001</v>
      </c>
      <c r="G2015">
        <v>1064.2</v>
      </c>
      <c r="H2015">
        <v>49</v>
      </c>
      <c r="I2015">
        <v>146.59591836734694</v>
      </c>
      <c r="J2015">
        <v>7183.2</v>
      </c>
      <c r="K2015">
        <v>0</v>
      </c>
      <c r="L2015">
        <v>2014</v>
      </c>
      <c r="M2015">
        <f>IF(MONTH(A2015)=4,1,0)</f>
        <v>0</v>
      </c>
      <c r="N2015">
        <f>IF(MONTH(A2015)=8,1,0)</f>
        <v>0</v>
      </c>
      <c r="O2015">
        <f>IF(MONTH(A2015)=9,1,0)</f>
        <v>0</v>
      </c>
      <c r="P2015">
        <f>IF(MONTH(A2015)=10,1,0)</f>
        <v>0</v>
      </c>
      <c r="Q2015">
        <f>IF(MONTH(A2015)=12,1,0)</f>
        <v>0</v>
      </c>
      <c r="R2015">
        <f>IF(WEEKDAY(A2015)&gt;=6,1,0)</f>
        <v>0</v>
      </c>
      <c r="S2015">
        <v>4566.8999999999996</v>
      </c>
      <c r="T2015">
        <f>IF(MONTH(A2015)=2,1,0)</f>
        <v>0</v>
      </c>
      <c r="U2015">
        <f>IF(MONTH(A2015)=3,1,0)</f>
        <v>0</v>
      </c>
      <c r="V2015">
        <f>IF(MONTH(A2015)=5,1,0)</f>
        <v>0</v>
      </c>
      <c r="W2015">
        <f>IF(MONTH(A2015)=6,1,0)</f>
        <v>0</v>
      </c>
      <c r="X2015">
        <f>IF(MONTH(A2015)=7,1,0)</f>
        <v>1</v>
      </c>
      <c r="Y2015">
        <f>IF(MONTH(A2015)=11,1,0)</f>
        <v>0</v>
      </c>
    </row>
    <row r="2016" spans="1:25">
      <c r="A2016" s="1">
        <v>42559</v>
      </c>
      <c r="B2016">
        <v>42</v>
      </c>
      <c r="C2016">
        <v>149.23809523809524</v>
      </c>
      <c r="D2016">
        <v>6268</v>
      </c>
      <c r="E2016">
        <v>10</v>
      </c>
      <c r="F2016">
        <v>143.98999999999998</v>
      </c>
      <c r="G2016">
        <v>1439.8999999999999</v>
      </c>
      <c r="H2016">
        <v>52</v>
      </c>
      <c r="I2016">
        <v>148.22884615384615</v>
      </c>
      <c r="J2016">
        <v>7707.9</v>
      </c>
      <c r="K2016">
        <v>0</v>
      </c>
      <c r="L2016">
        <v>2015</v>
      </c>
      <c r="M2016">
        <f>IF(MONTH(A2016)=4,1,0)</f>
        <v>0</v>
      </c>
      <c r="N2016">
        <f>IF(MONTH(A2016)=8,1,0)</f>
        <v>0</v>
      </c>
      <c r="O2016">
        <f>IF(MONTH(A2016)=9,1,0)</f>
        <v>0</v>
      </c>
      <c r="P2016">
        <f>IF(MONTH(A2016)=10,1,0)</f>
        <v>0</v>
      </c>
      <c r="Q2016">
        <f>IF(MONTH(A2016)=12,1,0)</f>
        <v>0</v>
      </c>
      <c r="R2016">
        <f>IF(WEEKDAY(A2016)&gt;=6,1,0)</f>
        <v>1</v>
      </c>
      <c r="S2016">
        <v>7183.2</v>
      </c>
      <c r="T2016">
        <f>IF(MONTH(A2016)=2,1,0)</f>
        <v>0</v>
      </c>
      <c r="U2016">
        <f>IF(MONTH(A2016)=3,1,0)</f>
        <v>0</v>
      </c>
      <c r="V2016">
        <f>IF(MONTH(A2016)=5,1,0)</f>
        <v>0</v>
      </c>
      <c r="W2016">
        <f>IF(MONTH(A2016)=6,1,0)</f>
        <v>0</v>
      </c>
      <c r="X2016">
        <f>IF(MONTH(A2016)=7,1,0)</f>
        <v>1</v>
      </c>
      <c r="Y2016">
        <f>IF(MONTH(A2016)=11,1,0)</f>
        <v>0</v>
      </c>
    </row>
    <row r="2017" spans="1:25">
      <c r="A2017" s="1">
        <v>42560</v>
      </c>
      <c r="B2017">
        <v>21</v>
      </c>
      <c r="C2017">
        <v>149.47619047619048</v>
      </c>
      <c r="D2017">
        <v>3139</v>
      </c>
      <c r="E2017">
        <v>10</v>
      </c>
      <c r="F2017">
        <v>137.63</v>
      </c>
      <c r="G2017">
        <v>1376.3</v>
      </c>
      <c r="H2017">
        <v>31</v>
      </c>
      <c r="I2017">
        <v>145.65483870967742</v>
      </c>
      <c r="J2017">
        <v>4515.3</v>
      </c>
      <c r="K2017">
        <v>0</v>
      </c>
      <c r="L2017">
        <v>2016</v>
      </c>
      <c r="M2017">
        <f>IF(MONTH(A2017)=4,1,0)</f>
        <v>0</v>
      </c>
      <c r="N2017">
        <f>IF(MONTH(A2017)=8,1,0)</f>
        <v>0</v>
      </c>
      <c r="O2017">
        <f>IF(MONTH(A2017)=9,1,0)</f>
        <v>0</v>
      </c>
      <c r="P2017">
        <f>IF(MONTH(A2017)=10,1,0)</f>
        <v>0</v>
      </c>
      <c r="Q2017">
        <f>IF(MONTH(A2017)=12,1,0)</f>
        <v>0</v>
      </c>
      <c r="R2017">
        <f>IF(WEEKDAY(A2017)&gt;=6,1,0)</f>
        <v>1</v>
      </c>
      <c r="S2017">
        <v>7707.9</v>
      </c>
      <c r="T2017">
        <f>IF(MONTH(A2017)=2,1,0)</f>
        <v>0</v>
      </c>
      <c r="U2017">
        <f>IF(MONTH(A2017)=3,1,0)</f>
        <v>0</v>
      </c>
      <c r="V2017">
        <f>IF(MONTH(A2017)=5,1,0)</f>
        <v>0</v>
      </c>
      <c r="W2017">
        <f>IF(MONTH(A2017)=6,1,0)</f>
        <v>0</v>
      </c>
      <c r="X2017">
        <f>IF(MONTH(A2017)=7,1,0)</f>
        <v>1</v>
      </c>
      <c r="Y2017">
        <f>IF(MONTH(A2017)=11,1,0)</f>
        <v>0</v>
      </c>
    </row>
    <row r="2018" spans="1:25">
      <c r="A2018" s="1">
        <v>42561</v>
      </c>
      <c r="B2018">
        <v>7</v>
      </c>
      <c r="C2018">
        <v>134</v>
      </c>
      <c r="D2018">
        <v>938</v>
      </c>
      <c r="E2018">
        <v>9</v>
      </c>
      <c r="F2018">
        <v>109.34444444444445</v>
      </c>
      <c r="G2018">
        <v>984.1</v>
      </c>
      <c r="H2018">
        <v>16</v>
      </c>
      <c r="I2018">
        <v>120.13124999999999</v>
      </c>
      <c r="J2018">
        <v>1922.1</v>
      </c>
      <c r="K2018">
        <v>0</v>
      </c>
      <c r="L2018">
        <v>2017</v>
      </c>
      <c r="M2018">
        <f>IF(MONTH(A2018)=4,1,0)</f>
        <v>0</v>
      </c>
      <c r="N2018">
        <f>IF(MONTH(A2018)=8,1,0)</f>
        <v>0</v>
      </c>
      <c r="O2018">
        <f>IF(MONTH(A2018)=9,1,0)</f>
        <v>0</v>
      </c>
      <c r="P2018">
        <f>IF(MONTH(A2018)=10,1,0)</f>
        <v>0</v>
      </c>
      <c r="Q2018">
        <f>IF(MONTH(A2018)=12,1,0)</f>
        <v>0</v>
      </c>
      <c r="R2018">
        <f>IF(WEEKDAY(A2018)&gt;=6,1,0)</f>
        <v>0</v>
      </c>
      <c r="S2018">
        <v>4515.3</v>
      </c>
      <c r="T2018">
        <f>IF(MONTH(A2018)=2,1,0)</f>
        <v>0</v>
      </c>
      <c r="U2018">
        <f>IF(MONTH(A2018)=3,1,0)</f>
        <v>0</v>
      </c>
      <c r="V2018">
        <f>IF(MONTH(A2018)=5,1,0)</f>
        <v>0</v>
      </c>
      <c r="W2018">
        <f>IF(MONTH(A2018)=6,1,0)</f>
        <v>0</v>
      </c>
      <c r="X2018">
        <f>IF(MONTH(A2018)=7,1,0)</f>
        <v>1</v>
      </c>
      <c r="Y2018">
        <f>IF(MONTH(A2018)=11,1,0)</f>
        <v>0</v>
      </c>
    </row>
    <row r="2019" spans="1:25">
      <c r="A2019" s="1">
        <v>42562</v>
      </c>
      <c r="B2019">
        <v>28</v>
      </c>
      <c r="C2019">
        <v>136.60714285714286</v>
      </c>
      <c r="D2019">
        <v>3825</v>
      </c>
      <c r="E2019">
        <v>10</v>
      </c>
      <c r="F2019">
        <v>113.71</v>
      </c>
      <c r="G2019">
        <v>1137.0999999999999</v>
      </c>
      <c r="H2019">
        <v>38</v>
      </c>
      <c r="I2019">
        <v>130.58157894736843</v>
      </c>
      <c r="J2019">
        <v>4962.1000000000004</v>
      </c>
      <c r="K2019">
        <v>0</v>
      </c>
      <c r="L2019">
        <v>2018</v>
      </c>
      <c r="M2019">
        <f>IF(MONTH(A2019)=4,1,0)</f>
        <v>0</v>
      </c>
      <c r="N2019">
        <f>IF(MONTH(A2019)=8,1,0)</f>
        <v>0</v>
      </c>
      <c r="O2019">
        <f>IF(MONTH(A2019)=9,1,0)</f>
        <v>0</v>
      </c>
      <c r="P2019">
        <f>IF(MONTH(A2019)=10,1,0)</f>
        <v>0</v>
      </c>
      <c r="Q2019">
        <f>IF(MONTH(A2019)=12,1,0)</f>
        <v>0</v>
      </c>
      <c r="R2019">
        <f>IF(WEEKDAY(A2019)&gt;=6,1,0)</f>
        <v>0</v>
      </c>
      <c r="S2019">
        <v>1922.1</v>
      </c>
      <c r="T2019">
        <f>IF(MONTH(A2019)=2,1,0)</f>
        <v>0</v>
      </c>
      <c r="U2019">
        <f>IF(MONTH(A2019)=3,1,0)</f>
        <v>0</v>
      </c>
      <c r="V2019">
        <f>IF(MONTH(A2019)=5,1,0)</f>
        <v>0</v>
      </c>
      <c r="W2019">
        <f>IF(MONTH(A2019)=6,1,0)</f>
        <v>0</v>
      </c>
      <c r="X2019">
        <f>IF(MONTH(A2019)=7,1,0)</f>
        <v>1</v>
      </c>
      <c r="Y2019">
        <f>IF(MONTH(A2019)=11,1,0)</f>
        <v>0</v>
      </c>
    </row>
    <row r="2020" spans="1:25">
      <c r="A2020" s="1">
        <v>42563</v>
      </c>
      <c r="B2020">
        <v>35</v>
      </c>
      <c r="C2020">
        <v>139.22857142857143</v>
      </c>
      <c r="D2020">
        <v>4873</v>
      </c>
      <c r="E2020">
        <v>12</v>
      </c>
      <c r="F2020">
        <v>131.09166666666667</v>
      </c>
      <c r="G2020">
        <v>1573.1</v>
      </c>
      <c r="H2020">
        <v>47</v>
      </c>
      <c r="I2020">
        <v>137.15106382978723</v>
      </c>
      <c r="J2020">
        <v>6446.1</v>
      </c>
      <c r="K2020">
        <v>0</v>
      </c>
      <c r="L2020">
        <v>2019</v>
      </c>
      <c r="M2020">
        <f>IF(MONTH(A2020)=4,1,0)</f>
        <v>0</v>
      </c>
      <c r="N2020">
        <f>IF(MONTH(A2020)=8,1,0)</f>
        <v>0</v>
      </c>
      <c r="O2020">
        <f>IF(MONTH(A2020)=9,1,0)</f>
        <v>0</v>
      </c>
      <c r="P2020">
        <f>IF(MONTH(A2020)=10,1,0)</f>
        <v>0</v>
      </c>
      <c r="Q2020">
        <f>IF(MONTH(A2020)=12,1,0)</f>
        <v>0</v>
      </c>
      <c r="R2020">
        <f>IF(WEEKDAY(A2020)&gt;=6,1,0)</f>
        <v>0</v>
      </c>
      <c r="S2020">
        <v>4962.1000000000004</v>
      </c>
      <c r="T2020">
        <f>IF(MONTH(A2020)=2,1,0)</f>
        <v>0</v>
      </c>
      <c r="U2020">
        <f>IF(MONTH(A2020)=3,1,0)</f>
        <v>0</v>
      </c>
      <c r="V2020">
        <f>IF(MONTH(A2020)=5,1,0)</f>
        <v>0</v>
      </c>
      <c r="W2020">
        <f>IF(MONTH(A2020)=6,1,0)</f>
        <v>0</v>
      </c>
      <c r="X2020">
        <f>IF(MONTH(A2020)=7,1,0)</f>
        <v>1</v>
      </c>
      <c r="Y2020">
        <f>IF(MONTH(A2020)=11,1,0)</f>
        <v>0</v>
      </c>
    </row>
    <row r="2021" spans="1:25">
      <c r="A2021" s="1">
        <v>42564</v>
      </c>
      <c r="B2021">
        <v>24</v>
      </c>
      <c r="C2021">
        <v>134.20833333333334</v>
      </c>
      <c r="D2021">
        <v>3221</v>
      </c>
      <c r="E2021">
        <v>31</v>
      </c>
      <c r="F2021">
        <v>134.47419354838712</v>
      </c>
      <c r="G2021">
        <v>4168.7000000000007</v>
      </c>
      <c r="H2021">
        <v>55</v>
      </c>
      <c r="I2021">
        <v>134.35818181818183</v>
      </c>
      <c r="J2021">
        <v>7389.7000000000007</v>
      </c>
      <c r="K2021">
        <v>0</v>
      </c>
      <c r="L2021">
        <v>2020</v>
      </c>
      <c r="M2021">
        <f>IF(MONTH(A2021)=4,1,0)</f>
        <v>0</v>
      </c>
      <c r="N2021">
        <f>IF(MONTH(A2021)=8,1,0)</f>
        <v>0</v>
      </c>
      <c r="O2021">
        <f>IF(MONTH(A2021)=9,1,0)</f>
        <v>0</v>
      </c>
      <c r="P2021">
        <f>IF(MONTH(A2021)=10,1,0)</f>
        <v>0</v>
      </c>
      <c r="Q2021">
        <f>IF(MONTH(A2021)=12,1,0)</f>
        <v>0</v>
      </c>
      <c r="R2021">
        <f>IF(WEEKDAY(A2021)&gt;=6,1,0)</f>
        <v>0</v>
      </c>
      <c r="S2021">
        <v>6446.1</v>
      </c>
      <c r="T2021">
        <f>IF(MONTH(A2021)=2,1,0)</f>
        <v>0</v>
      </c>
      <c r="U2021">
        <f>IF(MONTH(A2021)=3,1,0)</f>
        <v>0</v>
      </c>
      <c r="V2021">
        <f>IF(MONTH(A2021)=5,1,0)</f>
        <v>0</v>
      </c>
      <c r="W2021">
        <f>IF(MONTH(A2021)=6,1,0)</f>
        <v>0</v>
      </c>
      <c r="X2021">
        <f>IF(MONTH(A2021)=7,1,0)</f>
        <v>1</v>
      </c>
      <c r="Y2021">
        <f>IF(MONTH(A2021)=11,1,0)</f>
        <v>0</v>
      </c>
    </row>
    <row r="2022" spans="1:25">
      <c r="A2022" s="1">
        <v>42565</v>
      </c>
      <c r="B2022">
        <v>5</v>
      </c>
      <c r="C2022">
        <v>149</v>
      </c>
      <c r="D2022">
        <v>745</v>
      </c>
      <c r="E2022">
        <v>21</v>
      </c>
      <c r="F2022">
        <v>142.93809523809523</v>
      </c>
      <c r="G2022">
        <v>3001.7</v>
      </c>
      <c r="H2022">
        <v>26</v>
      </c>
      <c r="I2022">
        <v>144.10384615384615</v>
      </c>
      <c r="J2022">
        <v>3746.7</v>
      </c>
      <c r="K2022">
        <v>0</v>
      </c>
      <c r="L2022">
        <v>2021</v>
      </c>
      <c r="M2022">
        <f>IF(MONTH(A2022)=4,1,0)</f>
        <v>0</v>
      </c>
      <c r="N2022">
        <f>IF(MONTH(A2022)=8,1,0)</f>
        <v>0</v>
      </c>
      <c r="O2022">
        <f>IF(MONTH(A2022)=9,1,0)</f>
        <v>0</v>
      </c>
      <c r="P2022">
        <f>IF(MONTH(A2022)=10,1,0)</f>
        <v>0</v>
      </c>
      <c r="Q2022">
        <f>IF(MONTH(A2022)=12,1,0)</f>
        <v>0</v>
      </c>
      <c r="R2022">
        <f>IF(WEEKDAY(A2022)&gt;=6,1,0)</f>
        <v>0</v>
      </c>
      <c r="S2022">
        <v>7389.7000000000007</v>
      </c>
      <c r="T2022">
        <f>IF(MONTH(A2022)=2,1,0)</f>
        <v>0</v>
      </c>
      <c r="U2022">
        <f>IF(MONTH(A2022)=3,1,0)</f>
        <v>0</v>
      </c>
      <c r="V2022">
        <f>IF(MONTH(A2022)=5,1,0)</f>
        <v>0</v>
      </c>
      <c r="W2022">
        <f>IF(MONTH(A2022)=6,1,0)</f>
        <v>0</v>
      </c>
      <c r="X2022">
        <f>IF(MONTH(A2022)=7,1,0)</f>
        <v>1</v>
      </c>
      <c r="Y2022">
        <f>IF(MONTH(A2022)=11,1,0)</f>
        <v>0</v>
      </c>
    </row>
    <row r="2023" spans="1:25">
      <c r="A2023" s="1">
        <v>42566</v>
      </c>
      <c r="B2023">
        <v>2</v>
      </c>
      <c r="C2023">
        <v>169</v>
      </c>
      <c r="D2023">
        <v>338</v>
      </c>
      <c r="E2023">
        <v>17</v>
      </c>
      <c r="F2023">
        <v>143.11764705882354</v>
      </c>
      <c r="G2023">
        <v>2433</v>
      </c>
      <c r="H2023">
        <v>19</v>
      </c>
      <c r="I2023">
        <v>145.84210526315789</v>
      </c>
      <c r="J2023">
        <v>2771</v>
      </c>
      <c r="K2023">
        <v>0</v>
      </c>
      <c r="L2023">
        <v>2022</v>
      </c>
      <c r="M2023">
        <f>IF(MONTH(A2023)=4,1,0)</f>
        <v>0</v>
      </c>
      <c r="N2023">
        <f>IF(MONTH(A2023)=8,1,0)</f>
        <v>0</v>
      </c>
      <c r="O2023">
        <f>IF(MONTH(A2023)=9,1,0)</f>
        <v>0</v>
      </c>
      <c r="P2023">
        <f>IF(MONTH(A2023)=10,1,0)</f>
        <v>0</v>
      </c>
      <c r="Q2023">
        <f>IF(MONTH(A2023)=12,1,0)</f>
        <v>0</v>
      </c>
      <c r="R2023">
        <f>IF(WEEKDAY(A2023)&gt;=6,1,0)</f>
        <v>1</v>
      </c>
      <c r="S2023">
        <v>3746.7</v>
      </c>
      <c r="T2023">
        <f>IF(MONTH(A2023)=2,1,0)</f>
        <v>0</v>
      </c>
      <c r="U2023">
        <f>IF(MONTH(A2023)=3,1,0)</f>
        <v>0</v>
      </c>
      <c r="V2023">
        <f>IF(MONTH(A2023)=5,1,0)</f>
        <v>0</v>
      </c>
      <c r="W2023">
        <f>IF(MONTH(A2023)=6,1,0)</f>
        <v>0</v>
      </c>
      <c r="X2023">
        <f>IF(MONTH(A2023)=7,1,0)</f>
        <v>1</v>
      </c>
      <c r="Y2023">
        <f>IF(MONTH(A2023)=11,1,0)</f>
        <v>0</v>
      </c>
    </row>
    <row r="2024" spans="1:25">
      <c r="A2024" s="1">
        <v>42567</v>
      </c>
      <c r="B2024">
        <v>33</v>
      </c>
      <c r="C2024">
        <v>149.60606060606059</v>
      </c>
      <c r="D2024">
        <v>4937</v>
      </c>
      <c r="E2024">
        <v>18</v>
      </c>
      <c r="F2024">
        <v>139.37222222222223</v>
      </c>
      <c r="G2024">
        <v>2508.7000000000003</v>
      </c>
      <c r="H2024">
        <v>51</v>
      </c>
      <c r="I2024">
        <v>145.99411764705883</v>
      </c>
      <c r="J2024">
        <v>7445.7000000000007</v>
      </c>
      <c r="K2024">
        <v>0</v>
      </c>
      <c r="L2024">
        <v>2023</v>
      </c>
      <c r="M2024">
        <f>IF(MONTH(A2024)=4,1,0)</f>
        <v>0</v>
      </c>
      <c r="N2024">
        <f>IF(MONTH(A2024)=8,1,0)</f>
        <v>0</v>
      </c>
      <c r="O2024">
        <f>IF(MONTH(A2024)=9,1,0)</f>
        <v>0</v>
      </c>
      <c r="P2024">
        <f>IF(MONTH(A2024)=10,1,0)</f>
        <v>0</v>
      </c>
      <c r="Q2024">
        <f>IF(MONTH(A2024)=12,1,0)</f>
        <v>0</v>
      </c>
      <c r="R2024">
        <f>IF(WEEKDAY(A2024)&gt;=6,1,0)</f>
        <v>1</v>
      </c>
      <c r="S2024">
        <v>2771</v>
      </c>
      <c r="T2024">
        <f>IF(MONTH(A2024)=2,1,0)</f>
        <v>0</v>
      </c>
      <c r="U2024">
        <f>IF(MONTH(A2024)=3,1,0)</f>
        <v>0</v>
      </c>
      <c r="V2024">
        <f>IF(MONTH(A2024)=5,1,0)</f>
        <v>0</v>
      </c>
      <c r="W2024">
        <f>IF(MONTH(A2024)=6,1,0)</f>
        <v>0</v>
      </c>
      <c r="X2024">
        <f>IF(MONTH(A2024)=7,1,0)</f>
        <v>1</v>
      </c>
      <c r="Y2024">
        <f>IF(MONTH(A2024)=11,1,0)</f>
        <v>0</v>
      </c>
    </row>
    <row r="2025" spans="1:25">
      <c r="A2025" s="1">
        <v>42568</v>
      </c>
      <c r="B2025">
        <v>96</v>
      </c>
      <c r="C2025">
        <v>149</v>
      </c>
      <c r="D2025">
        <v>14304</v>
      </c>
      <c r="E2025">
        <v>3</v>
      </c>
      <c r="F2025">
        <v>104.33333333333333</v>
      </c>
      <c r="G2025">
        <v>313</v>
      </c>
      <c r="H2025">
        <v>99</v>
      </c>
      <c r="I2025">
        <v>147.64646464646464</v>
      </c>
      <c r="J2025">
        <v>14617</v>
      </c>
      <c r="K2025">
        <v>0</v>
      </c>
      <c r="L2025">
        <v>2024</v>
      </c>
      <c r="M2025">
        <f>IF(MONTH(A2025)=4,1,0)</f>
        <v>0</v>
      </c>
      <c r="N2025">
        <f>IF(MONTH(A2025)=8,1,0)</f>
        <v>0</v>
      </c>
      <c r="O2025">
        <f>IF(MONTH(A2025)=9,1,0)</f>
        <v>0</v>
      </c>
      <c r="P2025">
        <f>IF(MONTH(A2025)=10,1,0)</f>
        <v>0</v>
      </c>
      <c r="Q2025">
        <f>IF(MONTH(A2025)=12,1,0)</f>
        <v>0</v>
      </c>
      <c r="R2025">
        <f>IF(WEEKDAY(A2025)&gt;=6,1,0)</f>
        <v>0</v>
      </c>
      <c r="S2025">
        <v>7445.7000000000007</v>
      </c>
      <c r="T2025">
        <f>IF(MONTH(A2025)=2,1,0)</f>
        <v>0</v>
      </c>
      <c r="U2025">
        <f>IF(MONTH(A2025)=3,1,0)</f>
        <v>0</v>
      </c>
      <c r="V2025">
        <f>IF(MONTH(A2025)=5,1,0)</f>
        <v>0</v>
      </c>
      <c r="W2025">
        <f>IF(MONTH(A2025)=6,1,0)</f>
        <v>0</v>
      </c>
      <c r="X2025">
        <f>IF(MONTH(A2025)=7,1,0)</f>
        <v>1</v>
      </c>
      <c r="Y2025">
        <f>IF(MONTH(A2025)=11,1,0)</f>
        <v>0</v>
      </c>
    </row>
    <row r="2026" spans="1:25">
      <c r="A2026" s="1">
        <v>42569</v>
      </c>
      <c r="B2026">
        <v>97</v>
      </c>
      <c r="C2026">
        <v>149</v>
      </c>
      <c r="D2026">
        <v>14453</v>
      </c>
      <c r="E2026">
        <v>2</v>
      </c>
      <c r="F2026">
        <v>92</v>
      </c>
      <c r="G2026">
        <v>184</v>
      </c>
      <c r="H2026">
        <v>99</v>
      </c>
      <c r="I2026">
        <v>147.84848484848484</v>
      </c>
      <c r="J2026">
        <v>14637</v>
      </c>
      <c r="K2026">
        <v>0</v>
      </c>
      <c r="L2026">
        <v>2025</v>
      </c>
      <c r="M2026">
        <f>IF(MONTH(A2026)=4,1,0)</f>
        <v>0</v>
      </c>
      <c r="N2026">
        <f>IF(MONTH(A2026)=8,1,0)</f>
        <v>0</v>
      </c>
      <c r="O2026">
        <f>IF(MONTH(A2026)=9,1,0)</f>
        <v>0</v>
      </c>
      <c r="P2026">
        <f>IF(MONTH(A2026)=10,1,0)</f>
        <v>0</v>
      </c>
      <c r="Q2026">
        <f>IF(MONTH(A2026)=12,1,0)</f>
        <v>0</v>
      </c>
      <c r="R2026">
        <f>IF(WEEKDAY(A2026)&gt;=6,1,0)</f>
        <v>0</v>
      </c>
      <c r="S2026">
        <v>14617</v>
      </c>
      <c r="T2026">
        <f>IF(MONTH(A2026)=2,1,0)</f>
        <v>0</v>
      </c>
      <c r="U2026">
        <f>IF(MONTH(A2026)=3,1,0)</f>
        <v>0</v>
      </c>
      <c r="V2026">
        <f>IF(MONTH(A2026)=5,1,0)</f>
        <v>0</v>
      </c>
      <c r="W2026">
        <f>IF(MONTH(A2026)=6,1,0)</f>
        <v>0</v>
      </c>
      <c r="X2026">
        <f>IF(MONTH(A2026)=7,1,0)</f>
        <v>1</v>
      </c>
      <c r="Y2026">
        <f>IF(MONTH(A2026)=11,1,0)</f>
        <v>0</v>
      </c>
    </row>
    <row r="2027" spans="1:25">
      <c r="A2027" s="1">
        <v>42570</v>
      </c>
      <c r="B2027">
        <v>97</v>
      </c>
      <c r="C2027">
        <v>149</v>
      </c>
      <c r="D2027">
        <v>14453</v>
      </c>
      <c r="E2027">
        <v>2</v>
      </c>
      <c r="F2027">
        <v>92</v>
      </c>
      <c r="G2027">
        <v>184</v>
      </c>
      <c r="H2027">
        <v>99</v>
      </c>
      <c r="I2027">
        <v>147.84848484848484</v>
      </c>
      <c r="J2027">
        <v>14637</v>
      </c>
      <c r="K2027">
        <v>0</v>
      </c>
      <c r="L2027">
        <v>2026</v>
      </c>
      <c r="M2027">
        <f>IF(MONTH(A2027)=4,1,0)</f>
        <v>0</v>
      </c>
      <c r="N2027">
        <f>IF(MONTH(A2027)=8,1,0)</f>
        <v>0</v>
      </c>
      <c r="O2027">
        <f>IF(MONTH(A2027)=9,1,0)</f>
        <v>0</v>
      </c>
      <c r="P2027">
        <f>IF(MONTH(A2027)=10,1,0)</f>
        <v>0</v>
      </c>
      <c r="Q2027">
        <f>IF(MONTH(A2027)=12,1,0)</f>
        <v>0</v>
      </c>
      <c r="R2027">
        <f>IF(WEEKDAY(A2027)&gt;=6,1,0)</f>
        <v>0</v>
      </c>
      <c r="S2027">
        <v>14637</v>
      </c>
      <c r="T2027">
        <f>IF(MONTH(A2027)=2,1,0)</f>
        <v>0</v>
      </c>
      <c r="U2027">
        <f>IF(MONTH(A2027)=3,1,0)</f>
        <v>0</v>
      </c>
      <c r="V2027">
        <f>IF(MONTH(A2027)=5,1,0)</f>
        <v>0</v>
      </c>
      <c r="W2027">
        <f>IF(MONTH(A2027)=6,1,0)</f>
        <v>0</v>
      </c>
      <c r="X2027">
        <f>IF(MONTH(A2027)=7,1,0)</f>
        <v>1</v>
      </c>
      <c r="Y2027">
        <f>IF(MONTH(A2027)=11,1,0)</f>
        <v>0</v>
      </c>
    </row>
    <row r="2028" spans="1:25">
      <c r="A2028" s="1">
        <v>42571</v>
      </c>
      <c r="B2028">
        <v>97</v>
      </c>
      <c r="C2028">
        <v>148.89690721649484</v>
      </c>
      <c r="D2028">
        <v>14443</v>
      </c>
      <c r="E2028">
        <v>2</v>
      </c>
      <c r="F2028">
        <v>92</v>
      </c>
      <c r="G2028">
        <v>184</v>
      </c>
      <c r="H2028">
        <v>99</v>
      </c>
      <c r="I2028">
        <v>147.74747474747474</v>
      </c>
      <c r="J2028">
        <v>14627</v>
      </c>
      <c r="K2028">
        <v>0</v>
      </c>
      <c r="L2028">
        <v>2027</v>
      </c>
      <c r="M2028">
        <f>IF(MONTH(A2028)=4,1,0)</f>
        <v>0</v>
      </c>
      <c r="N2028">
        <f>IF(MONTH(A2028)=8,1,0)</f>
        <v>0</v>
      </c>
      <c r="O2028">
        <f>IF(MONTH(A2028)=9,1,0)</f>
        <v>0</v>
      </c>
      <c r="P2028">
        <f>IF(MONTH(A2028)=10,1,0)</f>
        <v>0</v>
      </c>
      <c r="Q2028">
        <f>IF(MONTH(A2028)=12,1,0)</f>
        <v>0</v>
      </c>
      <c r="R2028">
        <f>IF(WEEKDAY(A2028)&gt;=6,1,0)</f>
        <v>0</v>
      </c>
      <c r="S2028">
        <v>14637</v>
      </c>
      <c r="T2028">
        <f>IF(MONTH(A2028)=2,1,0)</f>
        <v>0</v>
      </c>
      <c r="U2028">
        <f>IF(MONTH(A2028)=3,1,0)</f>
        <v>0</v>
      </c>
      <c r="V2028">
        <f>IF(MONTH(A2028)=5,1,0)</f>
        <v>0</v>
      </c>
      <c r="W2028">
        <f>IF(MONTH(A2028)=6,1,0)</f>
        <v>0</v>
      </c>
      <c r="X2028">
        <f>IF(MONTH(A2028)=7,1,0)</f>
        <v>1</v>
      </c>
      <c r="Y2028">
        <f>IF(MONTH(A2028)=11,1,0)</f>
        <v>0</v>
      </c>
    </row>
    <row r="2029" spans="1:25">
      <c r="A2029" s="1">
        <v>42572</v>
      </c>
      <c r="B2029">
        <v>97</v>
      </c>
      <c r="C2029">
        <v>148.89690721649484</v>
      </c>
      <c r="D2029">
        <v>14443</v>
      </c>
      <c r="E2029">
        <v>2</v>
      </c>
      <c r="F2029">
        <v>129</v>
      </c>
      <c r="G2029">
        <v>258</v>
      </c>
      <c r="H2029">
        <v>99</v>
      </c>
      <c r="I2029">
        <v>148.49494949494951</v>
      </c>
      <c r="J2029">
        <v>14701</v>
      </c>
      <c r="K2029">
        <v>0</v>
      </c>
      <c r="L2029">
        <v>2028</v>
      </c>
      <c r="M2029">
        <f>IF(MONTH(A2029)=4,1,0)</f>
        <v>0</v>
      </c>
      <c r="N2029">
        <f>IF(MONTH(A2029)=8,1,0)</f>
        <v>0</v>
      </c>
      <c r="O2029">
        <f>IF(MONTH(A2029)=9,1,0)</f>
        <v>0</v>
      </c>
      <c r="P2029">
        <f>IF(MONTH(A2029)=10,1,0)</f>
        <v>0</v>
      </c>
      <c r="Q2029">
        <f>IF(MONTH(A2029)=12,1,0)</f>
        <v>0</v>
      </c>
      <c r="R2029">
        <f>IF(WEEKDAY(A2029)&gt;=6,1,0)</f>
        <v>0</v>
      </c>
      <c r="S2029">
        <v>14627</v>
      </c>
      <c r="T2029">
        <f>IF(MONTH(A2029)=2,1,0)</f>
        <v>0</v>
      </c>
      <c r="U2029">
        <f>IF(MONTH(A2029)=3,1,0)</f>
        <v>0</v>
      </c>
      <c r="V2029">
        <f>IF(MONTH(A2029)=5,1,0)</f>
        <v>0</v>
      </c>
      <c r="W2029">
        <f>IF(MONTH(A2029)=6,1,0)</f>
        <v>0</v>
      </c>
      <c r="X2029">
        <f>IF(MONTH(A2029)=7,1,0)</f>
        <v>1</v>
      </c>
      <c r="Y2029">
        <f>IF(MONTH(A2029)=11,1,0)</f>
        <v>0</v>
      </c>
    </row>
    <row r="2030" spans="1:25">
      <c r="A2030" s="1">
        <v>42573</v>
      </c>
      <c r="B2030">
        <v>3</v>
      </c>
      <c r="C2030">
        <v>149</v>
      </c>
      <c r="D2030">
        <v>447</v>
      </c>
      <c r="E2030">
        <v>8</v>
      </c>
      <c r="F2030">
        <v>159</v>
      </c>
      <c r="G2030">
        <v>1272</v>
      </c>
      <c r="H2030">
        <v>11</v>
      </c>
      <c r="I2030">
        <v>156.27272727272728</v>
      </c>
      <c r="J2030">
        <v>1719</v>
      </c>
      <c r="K2030">
        <v>0</v>
      </c>
      <c r="L2030">
        <v>2029</v>
      </c>
      <c r="M2030">
        <f>IF(MONTH(A2030)=4,1,0)</f>
        <v>0</v>
      </c>
      <c r="N2030">
        <f>IF(MONTH(A2030)=8,1,0)</f>
        <v>0</v>
      </c>
      <c r="O2030">
        <f>IF(MONTH(A2030)=9,1,0)</f>
        <v>0</v>
      </c>
      <c r="P2030">
        <f>IF(MONTH(A2030)=10,1,0)</f>
        <v>0</v>
      </c>
      <c r="Q2030">
        <f>IF(MONTH(A2030)=12,1,0)</f>
        <v>0</v>
      </c>
      <c r="R2030">
        <f>IF(WEEKDAY(A2030)&gt;=6,1,0)</f>
        <v>1</v>
      </c>
      <c r="S2030">
        <v>14701</v>
      </c>
      <c r="T2030">
        <f>IF(MONTH(A2030)=2,1,0)</f>
        <v>0</v>
      </c>
      <c r="U2030">
        <f>IF(MONTH(A2030)=3,1,0)</f>
        <v>0</v>
      </c>
      <c r="V2030">
        <f>IF(MONTH(A2030)=5,1,0)</f>
        <v>0</v>
      </c>
      <c r="W2030">
        <f>IF(MONTH(A2030)=6,1,0)</f>
        <v>0</v>
      </c>
      <c r="X2030">
        <f>IF(MONTH(A2030)=7,1,0)</f>
        <v>1</v>
      </c>
      <c r="Y2030">
        <f>IF(MONTH(A2030)=11,1,0)</f>
        <v>0</v>
      </c>
    </row>
    <row r="2031" spans="1:25">
      <c r="A2031" s="1">
        <v>42574</v>
      </c>
      <c r="B2031">
        <v>2</v>
      </c>
      <c r="C2031">
        <v>149</v>
      </c>
      <c r="D2031">
        <v>298</v>
      </c>
      <c r="E2031">
        <v>8</v>
      </c>
      <c r="F2031">
        <v>157.01249999999999</v>
      </c>
      <c r="G2031">
        <v>1256.0999999999999</v>
      </c>
      <c r="H2031">
        <v>10</v>
      </c>
      <c r="I2031">
        <v>155.41</v>
      </c>
      <c r="J2031">
        <v>1554.1</v>
      </c>
      <c r="K2031">
        <v>0</v>
      </c>
      <c r="L2031">
        <v>2030</v>
      </c>
      <c r="M2031">
        <f>IF(MONTH(A2031)=4,1,0)</f>
        <v>0</v>
      </c>
      <c r="N2031">
        <f>IF(MONTH(A2031)=8,1,0)</f>
        <v>0</v>
      </c>
      <c r="O2031">
        <f>IF(MONTH(A2031)=9,1,0)</f>
        <v>0</v>
      </c>
      <c r="P2031">
        <f>IF(MONTH(A2031)=10,1,0)</f>
        <v>0</v>
      </c>
      <c r="Q2031">
        <f>IF(MONTH(A2031)=12,1,0)</f>
        <v>0</v>
      </c>
      <c r="R2031">
        <f>IF(WEEKDAY(A2031)&gt;=6,1,0)</f>
        <v>1</v>
      </c>
      <c r="S2031">
        <v>1719</v>
      </c>
      <c r="T2031">
        <f>IF(MONTH(A2031)=2,1,0)</f>
        <v>0</v>
      </c>
      <c r="U2031">
        <f>IF(MONTH(A2031)=3,1,0)</f>
        <v>0</v>
      </c>
      <c r="V2031">
        <f>IF(MONTH(A2031)=5,1,0)</f>
        <v>0</v>
      </c>
      <c r="W2031">
        <f>IF(MONTH(A2031)=6,1,0)</f>
        <v>0</v>
      </c>
      <c r="X2031">
        <f>IF(MONTH(A2031)=7,1,0)</f>
        <v>1</v>
      </c>
      <c r="Y2031">
        <f>IF(MONTH(A2031)=11,1,0)</f>
        <v>0</v>
      </c>
    </row>
    <row r="2032" spans="1:25">
      <c r="A2032" s="1">
        <v>42575</v>
      </c>
      <c r="B2032">
        <v>38</v>
      </c>
      <c r="C2032">
        <v>154.73684210526315</v>
      </c>
      <c r="D2032">
        <v>5880</v>
      </c>
      <c r="E2032">
        <v>7</v>
      </c>
      <c r="F2032">
        <v>120.1857142857143</v>
      </c>
      <c r="G2032">
        <v>841.30000000000007</v>
      </c>
      <c r="H2032">
        <v>45</v>
      </c>
      <c r="I2032">
        <v>149.36222222222221</v>
      </c>
      <c r="J2032">
        <v>6721.3</v>
      </c>
      <c r="K2032">
        <v>0</v>
      </c>
      <c r="L2032">
        <v>2031</v>
      </c>
      <c r="M2032">
        <f>IF(MONTH(A2032)=4,1,0)</f>
        <v>0</v>
      </c>
      <c r="N2032">
        <f>IF(MONTH(A2032)=8,1,0)</f>
        <v>0</v>
      </c>
      <c r="O2032">
        <f>IF(MONTH(A2032)=9,1,0)</f>
        <v>0</v>
      </c>
      <c r="P2032">
        <f>IF(MONTH(A2032)=10,1,0)</f>
        <v>0</v>
      </c>
      <c r="Q2032">
        <f>IF(MONTH(A2032)=12,1,0)</f>
        <v>0</v>
      </c>
      <c r="R2032">
        <f>IF(WEEKDAY(A2032)&gt;=6,1,0)</f>
        <v>0</v>
      </c>
      <c r="S2032">
        <v>1554.1</v>
      </c>
      <c r="T2032">
        <f>IF(MONTH(A2032)=2,1,0)</f>
        <v>0</v>
      </c>
      <c r="U2032">
        <f>IF(MONTH(A2032)=3,1,0)</f>
        <v>0</v>
      </c>
      <c r="V2032">
        <f>IF(MONTH(A2032)=5,1,0)</f>
        <v>0</v>
      </c>
      <c r="W2032">
        <f>IF(MONTH(A2032)=6,1,0)</f>
        <v>0</v>
      </c>
      <c r="X2032">
        <f>IF(MONTH(A2032)=7,1,0)</f>
        <v>1</v>
      </c>
      <c r="Y2032">
        <f>IF(MONTH(A2032)=11,1,0)</f>
        <v>0</v>
      </c>
    </row>
    <row r="2033" spans="1:25">
      <c r="A2033" s="1">
        <v>42576</v>
      </c>
      <c r="B2033">
        <v>42</v>
      </c>
      <c r="C2033">
        <v>156.0952380952381</v>
      </c>
      <c r="D2033">
        <v>6556</v>
      </c>
      <c r="E2033">
        <v>12</v>
      </c>
      <c r="F2033">
        <v>120.01666666666665</v>
      </c>
      <c r="G2033">
        <v>1440.1999999999998</v>
      </c>
      <c r="H2033">
        <v>54</v>
      </c>
      <c r="I2033">
        <v>148.07777777777778</v>
      </c>
      <c r="J2033">
        <v>7996.2</v>
      </c>
      <c r="K2033">
        <v>0</v>
      </c>
      <c r="L2033">
        <v>2032</v>
      </c>
      <c r="M2033">
        <f>IF(MONTH(A2033)=4,1,0)</f>
        <v>0</v>
      </c>
      <c r="N2033">
        <f>IF(MONTH(A2033)=8,1,0)</f>
        <v>0</v>
      </c>
      <c r="O2033">
        <f>IF(MONTH(A2033)=9,1,0)</f>
        <v>0</v>
      </c>
      <c r="P2033">
        <f>IF(MONTH(A2033)=10,1,0)</f>
        <v>0</v>
      </c>
      <c r="Q2033">
        <f>IF(MONTH(A2033)=12,1,0)</f>
        <v>0</v>
      </c>
      <c r="R2033">
        <f>IF(WEEKDAY(A2033)&gt;=6,1,0)</f>
        <v>0</v>
      </c>
      <c r="S2033">
        <v>6721.3</v>
      </c>
      <c r="T2033">
        <f>IF(MONTH(A2033)=2,1,0)</f>
        <v>0</v>
      </c>
      <c r="U2033">
        <f>IF(MONTH(A2033)=3,1,0)</f>
        <v>0</v>
      </c>
      <c r="V2033">
        <f>IF(MONTH(A2033)=5,1,0)</f>
        <v>0</v>
      </c>
      <c r="W2033">
        <f>IF(MONTH(A2033)=6,1,0)</f>
        <v>0</v>
      </c>
      <c r="X2033">
        <f>IF(MONTH(A2033)=7,1,0)</f>
        <v>1</v>
      </c>
      <c r="Y2033">
        <f>IF(MONTH(A2033)=11,1,0)</f>
        <v>0</v>
      </c>
    </row>
    <row r="2034" spans="1:25">
      <c r="A2034" s="1">
        <v>42577</v>
      </c>
      <c r="B2034">
        <v>43</v>
      </c>
      <c r="C2034">
        <v>157.32558139534885</v>
      </c>
      <c r="D2034">
        <v>6765</v>
      </c>
      <c r="E2034">
        <v>26</v>
      </c>
      <c r="F2034">
        <v>124.46153846153847</v>
      </c>
      <c r="G2034">
        <v>3236</v>
      </c>
      <c r="H2034">
        <v>69</v>
      </c>
      <c r="I2034">
        <v>144.94202898550725</v>
      </c>
      <c r="J2034">
        <v>10001</v>
      </c>
      <c r="K2034">
        <v>0</v>
      </c>
      <c r="L2034">
        <v>2033</v>
      </c>
      <c r="M2034">
        <f>IF(MONTH(A2034)=4,1,0)</f>
        <v>0</v>
      </c>
      <c r="N2034">
        <f>IF(MONTH(A2034)=8,1,0)</f>
        <v>0</v>
      </c>
      <c r="O2034">
        <f>IF(MONTH(A2034)=9,1,0)</f>
        <v>0</v>
      </c>
      <c r="P2034">
        <f>IF(MONTH(A2034)=10,1,0)</f>
        <v>0</v>
      </c>
      <c r="Q2034">
        <f>IF(MONTH(A2034)=12,1,0)</f>
        <v>0</v>
      </c>
      <c r="R2034">
        <f>IF(WEEKDAY(A2034)&gt;=6,1,0)</f>
        <v>0</v>
      </c>
      <c r="S2034">
        <v>7996.2</v>
      </c>
      <c r="T2034">
        <f>IF(MONTH(A2034)=2,1,0)</f>
        <v>0</v>
      </c>
      <c r="U2034">
        <f>IF(MONTH(A2034)=3,1,0)</f>
        <v>0</v>
      </c>
      <c r="V2034">
        <f>IF(MONTH(A2034)=5,1,0)</f>
        <v>0</v>
      </c>
      <c r="W2034">
        <f>IF(MONTH(A2034)=6,1,0)</f>
        <v>0</v>
      </c>
      <c r="X2034">
        <f>IF(MONTH(A2034)=7,1,0)</f>
        <v>1</v>
      </c>
      <c r="Y2034">
        <f>IF(MONTH(A2034)=11,1,0)</f>
        <v>0</v>
      </c>
    </row>
    <row r="2035" spans="1:25">
      <c r="A2035" s="1">
        <v>42578</v>
      </c>
      <c r="B2035">
        <v>18</v>
      </c>
      <c r="C2035">
        <v>147.33333333333334</v>
      </c>
      <c r="D2035">
        <v>2652</v>
      </c>
      <c r="E2035">
        <v>24</v>
      </c>
      <c r="F2035">
        <v>130.5</v>
      </c>
      <c r="G2035">
        <v>3132</v>
      </c>
      <c r="H2035">
        <v>42</v>
      </c>
      <c r="I2035">
        <v>137.71428571428572</v>
      </c>
      <c r="J2035">
        <v>5784</v>
      </c>
      <c r="K2035">
        <v>0</v>
      </c>
      <c r="L2035">
        <v>2034</v>
      </c>
      <c r="M2035">
        <f>IF(MONTH(A2035)=4,1,0)</f>
        <v>0</v>
      </c>
      <c r="N2035">
        <f>IF(MONTH(A2035)=8,1,0)</f>
        <v>0</v>
      </c>
      <c r="O2035">
        <f>IF(MONTH(A2035)=9,1,0)</f>
        <v>0</v>
      </c>
      <c r="P2035">
        <f>IF(MONTH(A2035)=10,1,0)</f>
        <v>0</v>
      </c>
      <c r="Q2035">
        <f>IF(MONTH(A2035)=12,1,0)</f>
        <v>0</v>
      </c>
      <c r="R2035">
        <f>IF(WEEKDAY(A2035)&gt;=6,1,0)</f>
        <v>0</v>
      </c>
      <c r="S2035">
        <v>10001</v>
      </c>
      <c r="T2035">
        <f>IF(MONTH(A2035)=2,1,0)</f>
        <v>0</v>
      </c>
      <c r="U2035">
        <f>IF(MONTH(A2035)=3,1,0)</f>
        <v>0</v>
      </c>
      <c r="V2035">
        <f>IF(MONTH(A2035)=5,1,0)</f>
        <v>0</v>
      </c>
      <c r="W2035">
        <f>IF(MONTH(A2035)=6,1,0)</f>
        <v>0</v>
      </c>
      <c r="X2035">
        <f>IF(MONTH(A2035)=7,1,0)</f>
        <v>1</v>
      </c>
      <c r="Y2035">
        <f>IF(MONTH(A2035)=11,1,0)</f>
        <v>0</v>
      </c>
    </row>
    <row r="2036" spans="1:25">
      <c r="A2036" s="1">
        <v>42579</v>
      </c>
      <c r="B2036">
        <v>34</v>
      </c>
      <c r="C2036">
        <v>126</v>
      </c>
      <c r="D2036">
        <v>4284</v>
      </c>
      <c r="E2036">
        <v>17</v>
      </c>
      <c r="F2036">
        <v>135.58823529411765</v>
      </c>
      <c r="G2036">
        <v>2305</v>
      </c>
      <c r="H2036">
        <v>51</v>
      </c>
      <c r="I2036">
        <v>129.19607843137254</v>
      </c>
      <c r="J2036">
        <v>6589</v>
      </c>
      <c r="K2036">
        <v>0</v>
      </c>
      <c r="L2036">
        <v>2035</v>
      </c>
      <c r="M2036">
        <f>IF(MONTH(A2036)=4,1,0)</f>
        <v>0</v>
      </c>
      <c r="N2036">
        <f>IF(MONTH(A2036)=8,1,0)</f>
        <v>0</v>
      </c>
      <c r="O2036">
        <f>IF(MONTH(A2036)=9,1,0)</f>
        <v>0</v>
      </c>
      <c r="P2036">
        <f>IF(MONTH(A2036)=10,1,0)</f>
        <v>0</v>
      </c>
      <c r="Q2036">
        <f>IF(MONTH(A2036)=12,1,0)</f>
        <v>0</v>
      </c>
      <c r="R2036">
        <f>IF(WEEKDAY(A2036)&gt;=6,1,0)</f>
        <v>0</v>
      </c>
      <c r="S2036">
        <v>5784</v>
      </c>
      <c r="T2036">
        <f>IF(MONTH(A2036)=2,1,0)</f>
        <v>0</v>
      </c>
      <c r="U2036">
        <f>IF(MONTH(A2036)=3,1,0)</f>
        <v>0</v>
      </c>
      <c r="V2036">
        <f>IF(MONTH(A2036)=5,1,0)</f>
        <v>0</v>
      </c>
      <c r="W2036">
        <f>IF(MONTH(A2036)=6,1,0)</f>
        <v>0</v>
      </c>
      <c r="X2036">
        <f>IF(MONTH(A2036)=7,1,0)</f>
        <v>1</v>
      </c>
      <c r="Y2036">
        <f>IF(MONTH(A2036)=11,1,0)</f>
        <v>0</v>
      </c>
    </row>
    <row r="2037" spans="1:25">
      <c r="A2037" s="1">
        <v>42580</v>
      </c>
      <c r="B2037">
        <v>13</v>
      </c>
      <c r="C2037">
        <v>120.38461538461539</v>
      </c>
      <c r="D2037">
        <v>1565</v>
      </c>
      <c r="E2037">
        <v>20</v>
      </c>
      <c r="F2037">
        <v>141.315</v>
      </c>
      <c r="G2037">
        <v>2826.3</v>
      </c>
      <c r="H2037">
        <v>33</v>
      </c>
      <c r="I2037">
        <v>133.06969696969696</v>
      </c>
      <c r="J2037">
        <v>4391.3</v>
      </c>
      <c r="K2037">
        <v>0</v>
      </c>
      <c r="L2037">
        <v>2036</v>
      </c>
      <c r="M2037">
        <f>IF(MONTH(A2037)=4,1,0)</f>
        <v>0</v>
      </c>
      <c r="N2037">
        <f>IF(MONTH(A2037)=8,1,0)</f>
        <v>0</v>
      </c>
      <c r="O2037">
        <f>IF(MONTH(A2037)=9,1,0)</f>
        <v>0</v>
      </c>
      <c r="P2037">
        <f>IF(MONTH(A2037)=10,1,0)</f>
        <v>0</v>
      </c>
      <c r="Q2037">
        <f>IF(MONTH(A2037)=12,1,0)</f>
        <v>0</v>
      </c>
      <c r="R2037">
        <f>IF(WEEKDAY(A2037)&gt;=6,1,0)</f>
        <v>1</v>
      </c>
      <c r="S2037">
        <v>6589</v>
      </c>
      <c r="T2037">
        <f>IF(MONTH(A2037)=2,1,0)</f>
        <v>0</v>
      </c>
      <c r="U2037">
        <f>IF(MONTH(A2037)=3,1,0)</f>
        <v>0</v>
      </c>
      <c r="V2037">
        <f>IF(MONTH(A2037)=5,1,0)</f>
        <v>0</v>
      </c>
      <c r="W2037">
        <f>IF(MONTH(A2037)=6,1,0)</f>
        <v>0</v>
      </c>
      <c r="X2037">
        <f>IF(MONTH(A2037)=7,1,0)</f>
        <v>1</v>
      </c>
      <c r="Y2037">
        <f>IF(MONTH(A2037)=11,1,0)</f>
        <v>0</v>
      </c>
    </row>
    <row r="2038" spans="1:25">
      <c r="A2038" s="1">
        <v>42581</v>
      </c>
      <c r="B2038">
        <v>11</v>
      </c>
      <c r="C2038">
        <v>147.63636363636363</v>
      </c>
      <c r="D2038">
        <v>1624</v>
      </c>
      <c r="E2038">
        <v>39</v>
      </c>
      <c r="F2038">
        <v>153.33589743589744</v>
      </c>
      <c r="G2038">
        <v>5980.1</v>
      </c>
      <c r="H2038">
        <v>50</v>
      </c>
      <c r="I2038">
        <v>152.08199999999999</v>
      </c>
      <c r="J2038">
        <v>7604.1</v>
      </c>
      <c r="K2038">
        <v>0</v>
      </c>
      <c r="L2038">
        <v>2037</v>
      </c>
      <c r="M2038">
        <f>IF(MONTH(A2038)=4,1,0)</f>
        <v>0</v>
      </c>
      <c r="N2038">
        <f>IF(MONTH(A2038)=8,1,0)</f>
        <v>0</v>
      </c>
      <c r="O2038">
        <f>IF(MONTH(A2038)=9,1,0)</f>
        <v>0</v>
      </c>
      <c r="P2038">
        <f>IF(MONTH(A2038)=10,1,0)</f>
        <v>0</v>
      </c>
      <c r="Q2038">
        <f>IF(MONTH(A2038)=12,1,0)</f>
        <v>0</v>
      </c>
      <c r="R2038">
        <f>IF(WEEKDAY(A2038)&gt;=6,1,0)</f>
        <v>1</v>
      </c>
      <c r="S2038">
        <v>4391.3</v>
      </c>
      <c r="T2038">
        <f>IF(MONTH(A2038)=2,1,0)</f>
        <v>0</v>
      </c>
      <c r="U2038">
        <f>IF(MONTH(A2038)=3,1,0)</f>
        <v>0</v>
      </c>
      <c r="V2038">
        <f>IF(MONTH(A2038)=5,1,0)</f>
        <v>0</v>
      </c>
      <c r="W2038">
        <f>IF(MONTH(A2038)=6,1,0)</f>
        <v>0</v>
      </c>
      <c r="X2038">
        <f>IF(MONTH(A2038)=7,1,0)</f>
        <v>1</v>
      </c>
      <c r="Y2038">
        <f>IF(MONTH(A2038)=11,1,0)</f>
        <v>0</v>
      </c>
    </row>
    <row r="2039" spans="1:25">
      <c r="A2039" s="1">
        <v>42582</v>
      </c>
      <c r="B2039">
        <v>56</v>
      </c>
      <c r="C2039">
        <v>150.625</v>
      </c>
      <c r="D2039">
        <v>8435</v>
      </c>
      <c r="E2039">
        <v>12</v>
      </c>
      <c r="F2039">
        <v>130.5</v>
      </c>
      <c r="G2039">
        <v>1566</v>
      </c>
      <c r="H2039">
        <v>68</v>
      </c>
      <c r="I2039">
        <v>147.0735294117647</v>
      </c>
      <c r="J2039">
        <v>10001</v>
      </c>
      <c r="K2039">
        <v>0</v>
      </c>
      <c r="L2039">
        <v>2038</v>
      </c>
      <c r="M2039">
        <f>IF(MONTH(A2039)=4,1,0)</f>
        <v>0</v>
      </c>
      <c r="N2039">
        <f>IF(MONTH(A2039)=8,1,0)</f>
        <v>0</v>
      </c>
      <c r="O2039">
        <f>IF(MONTH(A2039)=9,1,0)</f>
        <v>0</v>
      </c>
      <c r="P2039">
        <f>IF(MONTH(A2039)=10,1,0)</f>
        <v>0</v>
      </c>
      <c r="Q2039">
        <f>IF(MONTH(A2039)=12,1,0)</f>
        <v>0</v>
      </c>
      <c r="R2039">
        <f>IF(WEEKDAY(A2039)&gt;=6,1,0)</f>
        <v>0</v>
      </c>
      <c r="S2039">
        <v>7604.1</v>
      </c>
      <c r="T2039">
        <f>IF(MONTH(A2039)=2,1,0)</f>
        <v>0</v>
      </c>
      <c r="U2039">
        <f>IF(MONTH(A2039)=3,1,0)</f>
        <v>0</v>
      </c>
      <c r="V2039">
        <f>IF(MONTH(A2039)=5,1,0)</f>
        <v>0</v>
      </c>
      <c r="W2039">
        <f>IF(MONTH(A2039)=6,1,0)</f>
        <v>0</v>
      </c>
      <c r="X2039">
        <f>IF(MONTH(A2039)=7,1,0)</f>
        <v>1</v>
      </c>
      <c r="Y2039">
        <f>IF(MONTH(A2039)=11,1,0)</f>
        <v>0</v>
      </c>
    </row>
    <row r="2040" spans="1:25">
      <c r="A2040" s="1">
        <v>42583</v>
      </c>
      <c r="B2040">
        <v>81</v>
      </c>
      <c r="C2040">
        <v>150.98765432098764</v>
      </c>
      <c r="D2040">
        <v>12230</v>
      </c>
      <c r="E2040">
        <v>9</v>
      </c>
      <c r="F2040">
        <v>131.44444444444446</v>
      </c>
      <c r="G2040">
        <v>1183</v>
      </c>
      <c r="H2040">
        <v>90</v>
      </c>
      <c r="I2040">
        <v>149.03333333333333</v>
      </c>
      <c r="J2040">
        <v>13413</v>
      </c>
      <c r="K2040">
        <v>0</v>
      </c>
      <c r="L2040">
        <v>2039</v>
      </c>
      <c r="M2040">
        <f>IF(MONTH(A2040)=4,1,0)</f>
        <v>0</v>
      </c>
      <c r="N2040">
        <f>IF(MONTH(A2040)=8,1,0)</f>
        <v>1</v>
      </c>
      <c r="O2040">
        <f>IF(MONTH(A2040)=9,1,0)</f>
        <v>0</v>
      </c>
      <c r="P2040">
        <f>IF(MONTH(A2040)=10,1,0)</f>
        <v>0</v>
      </c>
      <c r="Q2040">
        <f>IF(MONTH(A2040)=12,1,0)</f>
        <v>0</v>
      </c>
      <c r="R2040">
        <f>IF(WEEKDAY(A2040)&gt;=6,1,0)</f>
        <v>0</v>
      </c>
      <c r="S2040">
        <v>10001</v>
      </c>
      <c r="T2040">
        <f>IF(MONTH(A2040)=2,1,0)</f>
        <v>0</v>
      </c>
      <c r="U2040">
        <f>IF(MONTH(A2040)=3,1,0)</f>
        <v>0</v>
      </c>
      <c r="V2040">
        <f>IF(MONTH(A2040)=5,1,0)</f>
        <v>0</v>
      </c>
      <c r="W2040">
        <f>IF(MONTH(A2040)=6,1,0)</f>
        <v>0</v>
      </c>
      <c r="X2040">
        <f>IF(MONTH(A2040)=7,1,0)</f>
        <v>0</v>
      </c>
      <c r="Y2040">
        <f>IF(MONTH(A2040)=11,1,0)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E0A64-C2D6-3D41-8786-C96711CF9243}">
  <dimension ref="A1:Y1674"/>
  <sheetViews>
    <sheetView topLeftCell="D1637" workbookViewId="0">
      <selection activeCell="B9" sqref="B9"/>
    </sheetView>
  </sheetViews>
  <sheetFormatPr baseColWidth="10" defaultRowHeight="15"/>
  <cols>
    <col min="1" max="1" width="9.6640625" customWidth="1"/>
    <col min="2" max="2" width="11.1640625" bestFit="1" customWidth="1"/>
    <col min="3" max="3" width="9.1640625" bestFit="1" customWidth="1"/>
    <col min="4" max="4" width="12.33203125" bestFit="1" customWidth="1"/>
    <col min="5" max="5" width="17.6640625" bestFit="1" customWidth="1"/>
    <col min="6" max="6" width="11.33203125" bestFit="1" customWidth="1"/>
    <col min="7" max="7" width="14.5" bestFit="1" customWidth="1"/>
    <col min="8" max="8" width="14.33203125" bestFit="1" customWidth="1"/>
    <col min="9" max="9" width="8.1640625" bestFit="1" customWidth="1"/>
    <col min="10" max="10" width="11.33203125" bestFit="1" customWidth="1"/>
    <col min="11" max="11" width="11.83203125" bestFit="1" customWidth="1"/>
    <col min="12" max="12" width="5.33203125" bestFit="1" customWidth="1"/>
    <col min="13" max="13" width="4.6640625" bestFit="1" customWidth="1"/>
    <col min="14" max="14" width="3.83203125" bestFit="1" customWidth="1"/>
    <col min="15" max="16" width="3.6640625" bestFit="1" customWidth="1"/>
    <col min="17" max="17" width="3.83203125" bestFit="1" customWidth="1"/>
    <col min="18" max="18" width="7.83203125" bestFit="1" customWidth="1"/>
    <col min="19" max="19" width="14.33203125" bestFit="1" customWidth="1"/>
    <col min="20" max="20" width="3.5" bestFit="1" customWidth="1"/>
    <col min="21" max="21" width="6" bestFit="1" customWidth="1"/>
    <col min="22" max="22" width="4.33203125" bestFit="1" customWidth="1"/>
    <col min="23" max="23" width="4.5" bestFit="1" customWidth="1"/>
    <col min="24" max="25" width="4" bestFit="1" customWidth="1"/>
  </cols>
  <sheetData>
    <row r="1" spans="1:25">
      <c r="A1" t="s">
        <v>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23</v>
      </c>
      <c r="L1" t="s">
        <v>97</v>
      </c>
      <c r="M1" t="s">
        <v>138</v>
      </c>
      <c r="N1" t="s">
        <v>141</v>
      </c>
      <c r="O1" t="s">
        <v>142</v>
      </c>
      <c r="P1" t="s">
        <v>143</v>
      </c>
      <c r="Q1" t="s">
        <v>145</v>
      </c>
      <c r="R1" t="s">
        <v>161</v>
      </c>
      <c r="S1" t="s">
        <v>95</v>
      </c>
      <c r="T1" t="s">
        <v>136</v>
      </c>
      <c r="U1" t="s">
        <v>137</v>
      </c>
      <c r="V1" t="s">
        <v>146</v>
      </c>
      <c r="W1" t="s">
        <v>139</v>
      </c>
      <c r="X1" t="s">
        <v>140</v>
      </c>
      <c r="Y1" t="s">
        <v>144</v>
      </c>
    </row>
    <row r="2" spans="1:25">
      <c r="A2" s="1">
        <v>40545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>
      <c r="A3" s="1">
        <v>40546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>
      <c r="A4" s="1">
        <v>40547</v>
      </c>
      <c r="B4">
        <v>90</v>
      </c>
      <c r="C4">
        <v>144</v>
      </c>
      <c r="D4">
        <v>12960</v>
      </c>
      <c r="E4">
        <v>0</v>
      </c>
      <c r="F4">
        <v>0</v>
      </c>
      <c r="G4">
        <v>0</v>
      </c>
      <c r="H4">
        <v>90</v>
      </c>
      <c r="I4">
        <v>144</v>
      </c>
      <c r="J4">
        <v>12960</v>
      </c>
      <c r="K4">
        <v>0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>
      <c r="A5" s="1">
        <v>40548</v>
      </c>
      <c r="B5">
        <v>99</v>
      </c>
      <c r="C5">
        <v>144</v>
      </c>
      <c r="D5">
        <v>14256</v>
      </c>
      <c r="E5">
        <v>0</v>
      </c>
      <c r="F5">
        <v>0</v>
      </c>
      <c r="G5">
        <v>0</v>
      </c>
      <c r="H5">
        <v>99</v>
      </c>
      <c r="I5">
        <v>144</v>
      </c>
      <c r="J5">
        <v>14256</v>
      </c>
      <c r="K5">
        <v>0</v>
      </c>
      <c r="L5">
        <v>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12960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 s="1">
        <v>40549</v>
      </c>
      <c r="B6">
        <v>90</v>
      </c>
      <c r="C6">
        <v>144</v>
      </c>
      <c r="D6">
        <v>12960</v>
      </c>
      <c r="E6">
        <v>0</v>
      </c>
      <c r="F6">
        <v>0</v>
      </c>
      <c r="G6">
        <v>0</v>
      </c>
      <c r="H6">
        <v>90</v>
      </c>
      <c r="I6">
        <v>144</v>
      </c>
      <c r="J6">
        <v>12960</v>
      </c>
      <c r="K6">
        <v>0</v>
      </c>
      <c r="L6">
        <v>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14256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>
      <c r="A7" s="1">
        <v>40550</v>
      </c>
      <c r="B7">
        <v>23</v>
      </c>
      <c r="C7">
        <v>144</v>
      </c>
      <c r="D7">
        <v>3312</v>
      </c>
      <c r="E7">
        <v>0</v>
      </c>
      <c r="F7">
        <v>0</v>
      </c>
      <c r="G7">
        <v>0</v>
      </c>
      <c r="H7">
        <v>23</v>
      </c>
      <c r="I7">
        <v>144</v>
      </c>
      <c r="J7">
        <v>3312</v>
      </c>
      <c r="K7">
        <v>0</v>
      </c>
      <c r="L7">
        <v>6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12960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>
      <c r="A8" s="1">
        <v>40551</v>
      </c>
      <c r="B8">
        <v>2</v>
      </c>
      <c r="C8">
        <v>144</v>
      </c>
      <c r="D8">
        <v>288</v>
      </c>
      <c r="E8">
        <v>0</v>
      </c>
      <c r="F8">
        <v>0</v>
      </c>
      <c r="G8">
        <v>0</v>
      </c>
      <c r="H8">
        <v>2</v>
      </c>
      <c r="I8">
        <v>144</v>
      </c>
      <c r="J8">
        <v>288</v>
      </c>
      <c r="K8">
        <v>0</v>
      </c>
      <c r="L8">
        <v>7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3312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>
      <c r="A9" s="1">
        <v>40552</v>
      </c>
      <c r="B9">
        <v>32</v>
      </c>
      <c r="C9">
        <v>144</v>
      </c>
      <c r="D9">
        <v>4608</v>
      </c>
      <c r="E9">
        <v>0</v>
      </c>
      <c r="F9">
        <v>0</v>
      </c>
      <c r="G9">
        <v>0</v>
      </c>
      <c r="H9">
        <v>32</v>
      </c>
      <c r="I9">
        <v>144</v>
      </c>
      <c r="J9">
        <v>4608</v>
      </c>
      <c r="K9">
        <v>0</v>
      </c>
      <c r="L9">
        <v>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288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>
      <c r="A10" s="1">
        <v>40553</v>
      </c>
      <c r="B10">
        <v>39</v>
      </c>
      <c r="C10">
        <v>144</v>
      </c>
      <c r="D10">
        <v>5616</v>
      </c>
      <c r="E10">
        <v>0</v>
      </c>
      <c r="F10">
        <v>0</v>
      </c>
      <c r="G10">
        <v>0</v>
      </c>
      <c r="H10">
        <v>39</v>
      </c>
      <c r="I10">
        <v>144</v>
      </c>
      <c r="J10">
        <v>5616</v>
      </c>
      <c r="K10">
        <v>0</v>
      </c>
      <c r="L10">
        <v>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4608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>
      <c r="A11" s="1">
        <v>40554</v>
      </c>
      <c r="B11">
        <v>32</v>
      </c>
      <c r="C11">
        <v>144</v>
      </c>
      <c r="D11">
        <v>4608</v>
      </c>
      <c r="E11">
        <v>0</v>
      </c>
      <c r="F11">
        <v>0</v>
      </c>
      <c r="G11">
        <v>0</v>
      </c>
      <c r="H11">
        <v>32</v>
      </c>
      <c r="I11">
        <v>144</v>
      </c>
      <c r="J11">
        <v>4608</v>
      </c>
      <c r="K11">
        <v>0</v>
      </c>
      <c r="L11">
        <v>10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5616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>
      <c r="A12" s="1">
        <v>40555</v>
      </c>
      <c r="B12">
        <v>28</v>
      </c>
      <c r="C12">
        <v>144</v>
      </c>
      <c r="D12">
        <v>4032</v>
      </c>
      <c r="E12">
        <v>0</v>
      </c>
      <c r="F12">
        <v>0</v>
      </c>
      <c r="G12">
        <v>0</v>
      </c>
      <c r="H12">
        <v>28</v>
      </c>
      <c r="I12">
        <v>144</v>
      </c>
      <c r="J12">
        <v>4032</v>
      </c>
      <c r="K12">
        <v>0</v>
      </c>
      <c r="L12">
        <v>11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4608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>
      <c r="A13" s="1">
        <v>40556</v>
      </c>
      <c r="B13">
        <v>28</v>
      </c>
      <c r="C13">
        <v>144</v>
      </c>
      <c r="D13">
        <v>4032</v>
      </c>
      <c r="E13">
        <v>0</v>
      </c>
      <c r="F13">
        <v>0</v>
      </c>
      <c r="G13">
        <v>0</v>
      </c>
      <c r="H13">
        <v>28</v>
      </c>
      <c r="I13">
        <v>144</v>
      </c>
      <c r="J13">
        <v>4032</v>
      </c>
      <c r="K13">
        <v>0</v>
      </c>
      <c r="L13">
        <v>12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4032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>
      <c r="A14" s="1">
        <v>40557</v>
      </c>
      <c r="B14">
        <v>27</v>
      </c>
      <c r="C14">
        <v>144</v>
      </c>
      <c r="D14">
        <v>3888</v>
      </c>
      <c r="E14">
        <v>0</v>
      </c>
      <c r="F14">
        <v>0</v>
      </c>
      <c r="G14">
        <v>0</v>
      </c>
      <c r="H14">
        <v>27</v>
      </c>
      <c r="I14">
        <v>144</v>
      </c>
      <c r="J14">
        <v>3888</v>
      </c>
      <c r="K14">
        <v>0</v>
      </c>
      <c r="L14">
        <v>13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4032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>
      <c r="A15" s="1">
        <v>40558</v>
      </c>
      <c r="B15">
        <v>26</v>
      </c>
      <c r="C15">
        <v>144</v>
      </c>
      <c r="D15">
        <v>3744</v>
      </c>
      <c r="E15">
        <v>0</v>
      </c>
      <c r="F15">
        <v>0</v>
      </c>
      <c r="G15">
        <v>0</v>
      </c>
      <c r="H15">
        <v>26</v>
      </c>
      <c r="I15">
        <v>144</v>
      </c>
      <c r="J15">
        <v>3744</v>
      </c>
      <c r="K15">
        <v>0</v>
      </c>
      <c r="L15">
        <v>14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3888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>
      <c r="A16" s="1">
        <v>40559</v>
      </c>
      <c r="B16">
        <v>27</v>
      </c>
      <c r="C16">
        <v>144</v>
      </c>
      <c r="D16">
        <v>3888</v>
      </c>
      <c r="E16">
        <v>0</v>
      </c>
      <c r="F16">
        <v>0</v>
      </c>
      <c r="G16">
        <v>0</v>
      </c>
      <c r="H16">
        <v>27</v>
      </c>
      <c r="I16">
        <v>144</v>
      </c>
      <c r="J16">
        <v>3888</v>
      </c>
      <c r="K16">
        <v>0</v>
      </c>
      <c r="L16">
        <v>15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3744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>
      <c r="A17" s="1">
        <v>40560</v>
      </c>
      <c r="B17">
        <v>38</v>
      </c>
      <c r="C17">
        <v>144</v>
      </c>
      <c r="D17">
        <v>5472</v>
      </c>
      <c r="E17">
        <v>0</v>
      </c>
      <c r="F17">
        <v>0</v>
      </c>
      <c r="G17">
        <v>0</v>
      </c>
      <c r="H17">
        <v>38</v>
      </c>
      <c r="I17">
        <v>144</v>
      </c>
      <c r="J17">
        <v>5472</v>
      </c>
      <c r="K17">
        <v>0</v>
      </c>
      <c r="L17">
        <v>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3888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>
      <c r="A18" s="1">
        <v>40561</v>
      </c>
      <c r="B18">
        <v>37</v>
      </c>
      <c r="C18">
        <v>144</v>
      </c>
      <c r="D18">
        <v>5328</v>
      </c>
      <c r="E18">
        <v>0</v>
      </c>
      <c r="F18">
        <v>0</v>
      </c>
      <c r="G18">
        <v>0</v>
      </c>
      <c r="H18">
        <v>37</v>
      </c>
      <c r="I18">
        <v>144</v>
      </c>
      <c r="J18">
        <v>5328</v>
      </c>
      <c r="K18">
        <v>0</v>
      </c>
      <c r="L18">
        <v>17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5472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>
      <c r="A19" s="1">
        <v>40562</v>
      </c>
      <c r="B19">
        <v>41</v>
      </c>
      <c r="C19">
        <v>144.97560975609755</v>
      </c>
      <c r="D19">
        <v>5944</v>
      </c>
      <c r="E19">
        <v>0</v>
      </c>
      <c r="F19">
        <v>0</v>
      </c>
      <c r="G19">
        <v>0</v>
      </c>
      <c r="H19">
        <v>41</v>
      </c>
      <c r="I19">
        <v>144.97560975609755</v>
      </c>
      <c r="J19">
        <v>5944</v>
      </c>
      <c r="K19">
        <v>0</v>
      </c>
      <c r="L19">
        <v>18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5328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>
      <c r="A20" s="1">
        <v>40563</v>
      </c>
      <c r="B20">
        <v>23</v>
      </c>
      <c r="C20">
        <v>145.7391304347826</v>
      </c>
      <c r="D20">
        <v>3352</v>
      </c>
      <c r="E20">
        <v>0</v>
      </c>
      <c r="F20">
        <v>0</v>
      </c>
      <c r="G20">
        <v>0</v>
      </c>
      <c r="H20">
        <v>23</v>
      </c>
      <c r="I20">
        <v>145.7391304347826</v>
      </c>
      <c r="J20">
        <v>3352</v>
      </c>
      <c r="K20">
        <v>0</v>
      </c>
      <c r="L20">
        <v>19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5944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>
      <c r="A21" s="1">
        <v>40564</v>
      </c>
      <c r="B21">
        <v>22</v>
      </c>
      <c r="C21">
        <v>144</v>
      </c>
      <c r="D21">
        <v>3168</v>
      </c>
      <c r="E21">
        <v>0</v>
      </c>
      <c r="F21">
        <v>0</v>
      </c>
      <c r="G21">
        <v>0</v>
      </c>
      <c r="H21">
        <v>22</v>
      </c>
      <c r="I21">
        <v>144</v>
      </c>
      <c r="J21">
        <v>3168</v>
      </c>
      <c r="K21">
        <v>0</v>
      </c>
      <c r="L21">
        <v>20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3352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>
      <c r="A22" s="1">
        <v>40565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21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3168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>
      <c r="A23" s="1">
        <v>40566</v>
      </c>
      <c r="B23">
        <v>36</v>
      </c>
      <c r="C23">
        <v>144</v>
      </c>
      <c r="D23">
        <v>5184</v>
      </c>
      <c r="E23">
        <v>6</v>
      </c>
      <c r="F23">
        <v>144</v>
      </c>
      <c r="G23">
        <v>864</v>
      </c>
      <c r="H23">
        <v>42</v>
      </c>
      <c r="I23">
        <v>144</v>
      </c>
      <c r="J23">
        <v>6048</v>
      </c>
      <c r="K23">
        <v>0</v>
      </c>
      <c r="L23">
        <v>22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>
        <v>40567</v>
      </c>
      <c r="B24">
        <v>46</v>
      </c>
      <c r="C24">
        <v>144</v>
      </c>
      <c r="D24">
        <v>6624</v>
      </c>
      <c r="E24">
        <v>11</v>
      </c>
      <c r="F24">
        <v>144</v>
      </c>
      <c r="G24">
        <v>1584</v>
      </c>
      <c r="H24">
        <v>57</v>
      </c>
      <c r="I24">
        <v>144</v>
      </c>
      <c r="J24">
        <v>8208</v>
      </c>
      <c r="K24">
        <v>0</v>
      </c>
      <c r="L24">
        <v>23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>
      <c r="A25" s="1">
        <v>40568</v>
      </c>
      <c r="B25">
        <v>44</v>
      </c>
      <c r="C25">
        <v>144</v>
      </c>
      <c r="D25">
        <v>6336</v>
      </c>
      <c r="E25">
        <v>15</v>
      </c>
      <c r="F25">
        <v>144</v>
      </c>
      <c r="G25">
        <v>2160</v>
      </c>
      <c r="H25">
        <v>59</v>
      </c>
      <c r="I25">
        <v>144</v>
      </c>
      <c r="J25">
        <v>8496</v>
      </c>
      <c r="K25">
        <v>0</v>
      </c>
      <c r="L25">
        <v>24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8208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>
      <c r="A26" s="1">
        <v>40569</v>
      </c>
      <c r="B26">
        <v>35</v>
      </c>
      <c r="C26">
        <v>144</v>
      </c>
      <c r="D26">
        <v>5040</v>
      </c>
      <c r="E26">
        <v>3</v>
      </c>
      <c r="F26">
        <v>144</v>
      </c>
      <c r="G26">
        <v>432</v>
      </c>
      <c r="H26">
        <v>38</v>
      </c>
      <c r="I26">
        <v>144</v>
      </c>
      <c r="J26">
        <v>5472</v>
      </c>
      <c r="K26">
        <v>0</v>
      </c>
      <c r="L26">
        <v>25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8496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>
      <c r="A27" s="1">
        <v>40570</v>
      </c>
      <c r="B27">
        <v>56</v>
      </c>
      <c r="C27">
        <v>144</v>
      </c>
      <c r="D27">
        <v>8064</v>
      </c>
      <c r="E27">
        <v>0</v>
      </c>
      <c r="F27">
        <v>0</v>
      </c>
      <c r="G27">
        <v>0</v>
      </c>
      <c r="H27">
        <v>56</v>
      </c>
      <c r="I27">
        <v>144</v>
      </c>
      <c r="J27">
        <v>8064</v>
      </c>
      <c r="K27">
        <v>0</v>
      </c>
      <c r="L27">
        <v>26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5472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>
      <c r="A28" s="1">
        <v>40571</v>
      </c>
      <c r="B28">
        <v>34</v>
      </c>
      <c r="C28">
        <v>144</v>
      </c>
      <c r="D28">
        <v>4896</v>
      </c>
      <c r="E28">
        <v>0</v>
      </c>
      <c r="F28">
        <v>0</v>
      </c>
      <c r="G28">
        <v>0</v>
      </c>
      <c r="H28">
        <v>34</v>
      </c>
      <c r="I28">
        <v>144</v>
      </c>
      <c r="J28">
        <v>4896</v>
      </c>
      <c r="K28">
        <v>0</v>
      </c>
      <c r="L28">
        <v>27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8064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>
      <c r="A29" s="1">
        <v>40572</v>
      </c>
      <c r="B29">
        <v>36</v>
      </c>
      <c r="C29">
        <v>144.55555555555554</v>
      </c>
      <c r="D29">
        <v>5204</v>
      </c>
      <c r="E29">
        <v>0</v>
      </c>
      <c r="F29">
        <v>0</v>
      </c>
      <c r="G29">
        <v>0</v>
      </c>
      <c r="H29">
        <v>36</v>
      </c>
      <c r="I29">
        <v>144.55555555555554</v>
      </c>
      <c r="J29">
        <v>5204</v>
      </c>
      <c r="K29">
        <v>0</v>
      </c>
      <c r="L29">
        <v>28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4896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>
      <c r="A30" s="1">
        <v>40573</v>
      </c>
      <c r="B30">
        <v>34</v>
      </c>
      <c r="C30">
        <v>144.58823529411765</v>
      </c>
      <c r="D30">
        <v>4916</v>
      </c>
      <c r="E30">
        <v>1</v>
      </c>
      <c r="F30">
        <v>144</v>
      </c>
      <c r="G30">
        <v>144</v>
      </c>
      <c r="H30">
        <v>35</v>
      </c>
      <c r="I30">
        <v>144.57142857142858</v>
      </c>
      <c r="J30">
        <v>5060</v>
      </c>
      <c r="K30">
        <v>0</v>
      </c>
      <c r="L30">
        <v>29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5204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>
      <c r="A31" s="1">
        <v>40574</v>
      </c>
      <c r="B31">
        <v>37</v>
      </c>
      <c r="C31">
        <v>144.54054054054055</v>
      </c>
      <c r="D31">
        <v>5348</v>
      </c>
      <c r="E31">
        <v>6</v>
      </c>
      <c r="F31">
        <v>147.33333333333334</v>
      </c>
      <c r="G31">
        <v>884</v>
      </c>
      <c r="H31">
        <v>43</v>
      </c>
      <c r="I31">
        <v>144.93023255813952</v>
      </c>
      <c r="J31">
        <v>6232</v>
      </c>
      <c r="K31">
        <v>0</v>
      </c>
      <c r="L31">
        <v>30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5060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>
      <c r="A32" s="1">
        <v>40575</v>
      </c>
      <c r="B32">
        <v>39</v>
      </c>
      <c r="C32">
        <v>132.92307692307693</v>
      </c>
      <c r="D32">
        <v>5184</v>
      </c>
      <c r="E32">
        <v>0</v>
      </c>
      <c r="F32">
        <v>0</v>
      </c>
      <c r="G32">
        <v>0</v>
      </c>
      <c r="H32">
        <v>39</v>
      </c>
      <c r="I32">
        <v>132.92307692307693</v>
      </c>
      <c r="J32">
        <v>5184</v>
      </c>
      <c r="K32">
        <v>0</v>
      </c>
      <c r="L32">
        <v>31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6232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>
      <c r="A33" s="1">
        <v>40576</v>
      </c>
      <c r="B33">
        <v>37</v>
      </c>
      <c r="C33">
        <v>144</v>
      </c>
      <c r="D33">
        <v>5328</v>
      </c>
      <c r="E33">
        <v>0</v>
      </c>
      <c r="F33">
        <v>0</v>
      </c>
      <c r="G33">
        <v>0</v>
      </c>
      <c r="H33">
        <v>37</v>
      </c>
      <c r="I33">
        <v>144</v>
      </c>
      <c r="J33">
        <v>5328</v>
      </c>
      <c r="K33">
        <v>0</v>
      </c>
      <c r="L33">
        <v>32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5184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>
      <c r="A34" s="1">
        <v>40577</v>
      </c>
      <c r="B34">
        <v>39</v>
      </c>
      <c r="C34">
        <v>144</v>
      </c>
      <c r="D34">
        <v>5616</v>
      </c>
      <c r="E34">
        <v>2</v>
      </c>
      <c r="F34">
        <v>144</v>
      </c>
      <c r="G34">
        <v>288</v>
      </c>
      <c r="H34">
        <v>41</v>
      </c>
      <c r="I34">
        <v>144</v>
      </c>
      <c r="J34">
        <v>5904</v>
      </c>
      <c r="K34">
        <v>0</v>
      </c>
      <c r="L34">
        <v>33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5328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>
      <c r="A35" s="1">
        <v>40578</v>
      </c>
      <c r="B35">
        <v>19</v>
      </c>
      <c r="C35">
        <v>144</v>
      </c>
      <c r="D35">
        <v>2736</v>
      </c>
      <c r="E35">
        <v>0</v>
      </c>
      <c r="F35">
        <v>0</v>
      </c>
      <c r="G35">
        <v>0</v>
      </c>
      <c r="H35">
        <v>19</v>
      </c>
      <c r="I35">
        <v>144</v>
      </c>
      <c r="J35">
        <v>2736</v>
      </c>
      <c r="K35">
        <v>0</v>
      </c>
      <c r="L35">
        <v>34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5904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>
        <v>40579</v>
      </c>
      <c r="B36">
        <v>25</v>
      </c>
      <c r="C36">
        <v>144</v>
      </c>
      <c r="D36">
        <v>3600</v>
      </c>
      <c r="E36">
        <v>0</v>
      </c>
      <c r="F36">
        <v>0</v>
      </c>
      <c r="G36">
        <v>0</v>
      </c>
      <c r="H36">
        <v>25</v>
      </c>
      <c r="I36">
        <v>144</v>
      </c>
      <c r="J36">
        <v>3600</v>
      </c>
      <c r="K36">
        <v>0</v>
      </c>
      <c r="L36">
        <v>35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2736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>
      <c r="A37" s="1">
        <v>40580</v>
      </c>
      <c r="B37">
        <v>64</v>
      </c>
      <c r="C37">
        <v>144</v>
      </c>
      <c r="D37">
        <v>9216</v>
      </c>
      <c r="E37">
        <v>0</v>
      </c>
      <c r="F37">
        <v>0</v>
      </c>
      <c r="G37">
        <v>0</v>
      </c>
      <c r="H37">
        <v>64</v>
      </c>
      <c r="I37">
        <v>144</v>
      </c>
      <c r="J37">
        <v>9216</v>
      </c>
      <c r="K37">
        <v>0</v>
      </c>
      <c r="L37">
        <v>36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3600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>
      <c r="A38" s="1">
        <v>40581</v>
      </c>
      <c r="B38">
        <v>87</v>
      </c>
      <c r="C38">
        <v>144</v>
      </c>
      <c r="D38">
        <v>12528</v>
      </c>
      <c r="E38">
        <v>1</v>
      </c>
      <c r="F38">
        <v>144</v>
      </c>
      <c r="G38">
        <v>144</v>
      </c>
      <c r="H38">
        <v>88</v>
      </c>
      <c r="I38">
        <v>144</v>
      </c>
      <c r="J38">
        <v>12672</v>
      </c>
      <c r="K38">
        <v>0</v>
      </c>
      <c r="L38">
        <v>37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9216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>
      <c r="A39" s="1">
        <v>40582</v>
      </c>
      <c r="B39">
        <v>91</v>
      </c>
      <c r="C39">
        <v>144</v>
      </c>
      <c r="D39">
        <v>13104</v>
      </c>
      <c r="E39">
        <v>1</v>
      </c>
      <c r="F39">
        <v>144</v>
      </c>
      <c r="G39">
        <v>144</v>
      </c>
      <c r="H39">
        <v>92</v>
      </c>
      <c r="I39">
        <v>144</v>
      </c>
      <c r="J39">
        <v>13248</v>
      </c>
      <c r="K39">
        <v>0</v>
      </c>
      <c r="L39">
        <v>38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12672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>
      <c r="A40" s="1">
        <v>40583</v>
      </c>
      <c r="B40">
        <v>88</v>
      </c>
      <c r="C40">
        <v>144</v>
      </c>
      <c r="D40">
        <v>12672</v>
      </c>
      <c r="E40">
        <v>3</v>
      </c>
      <c r="F40">
        <v>144</v>
      </c>
      <c r="G40">
        <v>432</v>
      </c>
      <c r="H40">
        <v>91</v>
      </c>
      <c r="I40">
        <v>144</v>
      </c>
      <c r="J40">
        <v>13104</v>
      </c>
      <c r="K40">
        <v>0</v>
      </c>
      <c r="L40">
        <v>39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13248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>
      <c r="A41" s="1">
        <v>40584</v>
      </c>
      <c r="B41">
        <v>85</v>
      </c>
      <c r="C41">
        <v>144.23529411764707</v>
      </c>
      <c r="D41">
        <v>12260</v>
      </c>
      <c r="E41">
        <v>0</v>
      </c>
      <c r="F41">
        <v>0</v>
      </c>
      <c r="G41">
        <v>0</v>
      </c>
      <c r="H41">
        <v>85</v>
      </c>
      <c r="I41">
        <v>144.23529411764707</v>
      </c>
      <c r="J41">
        <v>12260</v>
      </c>
      <c r="K41">
        <v>0</v>
      </c>
      <c r="L41">
        <v>40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13104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>
      <c r="A42" s="1">
        <v>40585</v>
      </c>
      <c r="B42">
        <v>31</v>
      </c>
      <c r="C42">
        <v>144.64516129032259</v>
      </c>
      <c r="D42">
        <v>4484</v>
      </c>
      <c r="E42">
        <v>0</v>
      </c>
      <c r="F42">
        <v>0</v>
      </c>
      <c r="G42">
        <v>0</v>
      </c>
      <c r="H42">
        <v>31</v>
      </c>
      <c r="I42">
        <v>144.64516129032259</v>
      </c>
      <c r="J42">
        <v>4484</v>
      </c>
      <c r="K42">
        <v>0</v>
      </c>
      <c r="L42">
        <v>41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12260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>
      <c r="A43" s="1">
        <v>40586</v>
      </c>
      <c r="B43">
        <v>29</v>
      </c>
      <c r="C43">
        <v>144.68965517241378</v>
      </c>
      <c r="D43">
        <v>4196</v>
      </c>
      <c r="E43">
        <v>0</v>
      </c>
      <c r="F43">
        <v>0</v>
      </c>
      <c r="G43">
        <v>0</v>
      </c>
      <c r="H43">
        <v>29</v>
      </c>
      <c r="I43">
        <v>144.68965517241378</v>
      </c>
      <c r="J43">
        <v>4196</v>
      </c>
      <c r="K43">
        <v>0</v>
      </c>
      <c r="L43">
        <v>42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4484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>
      <c r="A44" s="1">
        <v>40587</v>
      </c>
      <c r="B44">
        <v>58</v>
      </c>
      <c r="C44">
        <v>144.34482758620689</v>
      </c>
      <c r="D44">
        <v>8372</v>
      </c>
      <c r="E44">
        <v>0</v>
      </c>
      <c r="F44">
        <v>0</v>
      </c>
      <c r="G44">
        <v>0</v>
      </c>
      <c r="H44">
        <v>58</v>
      </c>
      <c r="I44">
        <v>144.34482758620689</v>
      </c>
      <c r="J44">
        <v>8372</v>
      </c>
      <c r="K44">
        <v>0</v>
      </c>
      <c r="L44">
        <v>43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4196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>
      <c r="A45" s="1">
        <v>40588</v>
      </c>
      <c r="B45">
        <v>73</v>
      </c>
      <c r="C45">
        <v>144.27397260273972</v>
      </c>
      <c r="D45">
        <v>10532</v>
      </c>
      <c r="E45">
        <v>3</v>
      </c>
      <c r="F45">
        <v>144</v>
      </c>
      <c r="G45">
        <v>432</v>
      </c>
      <c r="H45">
        <v>76</v>
      </c>
      <c r="I45">
        <v>144.26315789473685</v>
      </c>
      <c r="J45">
        <v>10964</v>
      </c>
      <c r="K45">
        <v>0</v>
      </c>
      <c r="L45">
        <v>44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8372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>
      <c r="A46" s="1">
        <v>40589</v>
      </c>
      <c r="B46">
        <v>65</v>
      </c>
      <c r="C46">
        <v>144.30769230769232</v>
      </c>
      <c r="D46">
        <v>9380</v>
      </c>
      <c r="E46">
        <v>4</v>
      </c>
      <c r="F46">
        <v>144</v>
      </c>
      <c r="G46">
        <v>576</v>
      </c>
      <c r="H46">
        <v>69</v>
      </c>
      <c r="I46">
        <v>144.28985507246378</v>
      </c>
      <c r="J46">
        <v>9956</v>
      </c>
      <c r="K46">
        <v>0</v>
      </c>
      <c r="L46">
        <v>45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10964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>
      <c r="A47" s="1">
        <v>40590</v>
      </c>
      <c r="B47">
        <v>54</v>
      </c>
      <c r="C47">
        <v>144</v>
      </c>
      <c r="D47">
        <v>7776</v>
      </c>
      <c r="E47">
        <v>5</v>
      </c>
      <c r="F47">
        <v>144</v>
      </c>
      <c r="G47">
        <v>720</v>
      </c>
      <c r="H47">
        <v>59</v>
      </c>
      <c r="I47">
        <v>144</v>
      </c>
      <c r="J47">
        <v>8496</v>
      </c>
      <c r="K47">
        <v>0</v>
      </c>
      <c r="L47">
        <v>46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9956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>
        <v>40591</v>
      </c>
      <c r="B48">
        <v>32</v>
      </c>
      <c r="C48">
        <v>144</v>
      </c>
      <c r="D48">
        <v>4608</v>
      </c>
      <c r="E48">
        <v>2</v>
      </c>
      <c r="F48">
        <v>216</v>
      </c>
      <c r="G48">
        <v>432</v>
      </c>
      <c r="H48">
        <v>34</v>
      </c>
      <c r="I48">
        <v>148.23529411764707</v>
      </c>
      <c r="J48">
        <v>5040</v>
      </c>
      <c r="K48">
        <v>0</v>
      </c>
      <c r="L48">
        <v>47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8496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>
      <c r="A49" s="1">
        <v>40592</v>
      </c>
      <c r="B49">
        <v>18</v>
      </c>
      <c r="C49">
        <v>144</v>
      </c>
      <c r="D49">
        <v>2592</v>
      </c>
      <c r="E49">
        <v>0</v>
      </c>
      <c r="F49">
        <v>0</v>
      </c>
      <c r="G49">
        <v>0</v>
      </c>
      <c r="H49">
        <v>18</v>
      </c>
      <c r="I49">
        <v>144</v>
      </c>
      <c r="J49">
        <v>2592</v>
      </c>
      <c r="K49">
        <v>0</v>
      </c>
      <c r="L49">
        <v>48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5040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>
      <c r="A50" s="1">
        <v>40593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49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2592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>
      <c r="A51" s="1">
        <v>40594</v>
      </c>
      <c r="B51">
        <v>6</v>
      </c>
      <c r="C51">
        <v>144</v>
      </c>
      <c r="D51">
        <v>864</v>
      </c>
      <c r="E51">
        <v>0</v>
      </c>
      <c r="F51">
        <v>0</v>
      </c>
      <c r="G51">
        <v>0</v>
      </c>
      <c r="H51">
        <v>6</v>
      </c>
      <c r="I51">
        <v>144</v>
      </c>
      <c r="J51">
        <v>864</v>
      </c>
      <c r="K51">
        <v>0</v>
      </c>
      <c r="L51">
        <v>50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>
      <c r="A52" s="1">
        <v>40595</v>
      </c>
      <c r="B52">
        <v>6</v>
      </c>
      <c r="C52">
        <v>144</v>
      </c>
      <c r="D52">
        <v>864</v>
      </c>
      <c r="E52">
        <v>9</v>
      </c>
      <c r="F52">
        <v>144</v>
      </c>
      <c r="G52">
        <v>1296</v>
      </c>
      <c r="H52">
        <v>15</v>
      </c>
      <c r="I52">
        <v>144</v>
      </c>
      <c r="J52">
        <v>2160</v>
      </c>
      <c r="K52">
        <v>0</v>
      </c>
      <c r="L52">
        <v>51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864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>
      <c r="A53" s="1">
        <v>40596</v>
      </c>
      <c r="B53">
        <v>12</v>
      </c>
      <c r="C53">
        <v>144</v>
      </c>
      <c r="D53">
        <v>1728</v>
      </c>
      <c r="E53">
        <v>15</v>
      </c>
      <c r="F53">
        <v>144</v>
      </c>
      <c r="G53">
        <v>2160</v>
      </c>
      <c r="H53">
        <v>27</v>
      </c>
      <c r="I53">
        <v>144</v>
      </c>
      <c r="J53">
        <v>3888</v>
      </c>
      <c r="K53">
        <v>0</v>
      </c>
      <c r="L53">
        <v>52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2160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>
      <c r="A54" s="1">
        <v>40597</v>
      </c>
      <c r="B54">
        <v>15</v>
      </c>
      <c r="C54">
        <v>144</v>
      </c>
      <c r="D54">
        <v>2160</v>
      </c>
      <c r="E54">
        <v>16</v>
      </c>
      <c r="F54">
        <v>144</v>
      </c>
      <c r="G54">
        <v>2304</v>
      </c>
      <c r="H54">
        <v>31</v>
      </c>
      <c r="I54">
        <v>144</v>
      </c>
      <c r="J54">
        <v>4464</v>
      </c>
      <c r="K54">
        <v>0</v>
      </c>
      <c r="L54">
        <v>53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3888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>
      <c r="A55" s="1">
        <v>40598</v>
      </c>
      <c r="B55">
        <v>25</v>
      </c>
      <c r="C55">
        <v>144</v>
      </c>
      <c r="D55">
        <v>3600</v>
      </c>
      <c r="E55">
        <v>1</v>
      </c>
      <c r="F55">
        <v>144</v>
      </c>
      <c r="G55">
        <v>144</v>
      </c>
      <c r="H55">
        <v>26</v>
      </c>
      <c r="I55">
        <v>144</v>
      </c>
      <c r="J55">
        <v>3744</v>
      </c>
      <c r="K55">
        <v>0</v>
      </c>
      <c r="L55">
        <v>54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4464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>
      <c r="A56" s="1">
        <v>40599</v>
      </c>
      <c r="B56">
        <v>35</v>
      </c>
      <c r="C56">
        <v>144</v>
      </c>
      <c r="D56">
        <v>5040</v>
      </c>
      <c r="E56">
        <v>0</v>
      </c>
      <c r="F56">
        <v>0</v>
      </c>
      <c r="G56">
        <v>0</v>
      </c>
      <c r="H56">
        <v>35</v>
      </c>
      <c r="I56">
        <v>144</v>
      </c>
      <c r="J56">
        <v>5040</v>
      </c>
      <c r="K56">
        <v>0</v>
      </c>
      <c r="L56">
        <v>55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3744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>
        <v>40600</v>
      </c>
      <c r="B57">
        <v>35</v>
      </c>
      <c r="C57">
        <v>144</v>
      </c>
      <c r="D57">
        <v>5040</v>
      </c>
      <c r="E57">
        <v>0</v>
      </c>
      <c r="F57">
        <v>0</v>
      </c>
      <c r="G57">
        <v>0</v>
      </c>
      <c r="H57">
        <v>35</v>
      </c>
      <c r="I57">
        <v>144</v>
      </c>
      <c r="J57">
        <v>5040</v>
      </c>
      <c r="K57">
        <v>0</v>
      </c>
      <c r="L57">
        <v>56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5040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>
      <c r="A58" s="1">
        <v>40601</v>
      </c>
      <c r="B58">
        <v>9</v>
      </c>
      <c r="C58">
        <v>144</v>
      </c>
      <c r="D58">
        <v>1296</v>
      </c>
      <c r="E58">
        <v>0</v>
      </c>
      <c r="F58">
        <v>0</v>
      </c>
      <c r="G58">
        <v>0</v>
      </c>
      <c r="H58">
        <v>9</v>
      </c>
      <c r="I58">
        <v>144</v>
      </c>
      <c r="J58">
        <v>1296</v>
      </c>
      <c r="K58">
        <v>0</v>
      </c>
      <c r="L58">
        <v>57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5040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>
      <c r="A59" s="1">
        <v>40602</v>
      </c>
      <c r="B59">
        <v>7</v>
      </c>
      <c r="C59">
        <v>144</v>
      </c>
      <c r="D59">
        <v>1008</v>
      </c>
      <c r="E59">
        <v>1</v>
      </c>
      <c r="F59">
        <v>144</v>
      </c>
      <c r="G59">
        <v>144</v>
      </c>
      <c r="H59">
        <v>8</v>
      </c>
      <c r="I59">
        <v>144</v>
      </c>
      <c r="J59">
        <v>1152</v>
      </c>
      <c r="K59">
        <v>0</v>
      </c>
      <c r="L59">
        <v>58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1296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>
      <c r="A60" s="1">
        <v>40603</v>
      </c>
      <c r="B60">
        <v>32</v>
      </c>
      <c r="C60">
        <v>144</v>
      </c>
      <c r="D60">
        <v>4608</v>
      </c>
      <c r="E60">
        <v>0</v>
      </c>
      <c r="F60">
        <v>0</v>
      </c>
      <c r="G60">
        <v>0</v>
      </c>
      <c r="H60">
        <v>32</v>
      </c>
      <c r="I60">
        <v>144</v>
      </c>
      <c r="J60">
        <v>4608</v>
      </c>
      <c r="K60">
        <v>0</v>
      </c>
      <c r="L60">
        <v>59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1152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</row>
    <row r="61" spans="1:25">
      <c r="A61" s="1">
        <v>40604</v>
      </c>
      <c r="B61">
        <v>65</v>
      </c>
      <c r="C61">
        <v>144</v>
      </c>
      <c r="D61">
        <v>9360</v>
      </c>
      <c r="E61">
        <v>0</v>
      </c>
      <c r="F61">
        <v>0</v>
      </c>
      <c r="G61">
        <v>0</v>
      </c>
      <c r="H61">
        <v>65</v>
      </c>
      <c r="I61">
        <v>144</v>
      </c>
      <c r="J61">
        <v>9360</v>
      </c>
      <c r="K61">
        <v>0</v>
      </c>
      <c r="L61">
        <v>60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4608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</row>
    <row r="62" spans="1:25">
      <c r="A62" s="1">
        <v>40605</v>
      </c>
      <c r="B62">
        <v>23</v>
      </c>
      <c r="C62">
        <v>144</v>
      </c>
      <c r="D62">
        <v>3312</v>
      </c>
      <c r="E62">
        <v>2</v>
      </c>
      <c r="F62">
        <v>144</v>
      </c>
      <c r="G62">
        <v>288</v>
      </c>
      <c r="H62">
        <v>25</v>
      </c>
      <c r="I62">
        <v>144</v>
      </c>
      <c r="J62">
        <v>3600</v>
      </c>
      <c r="K62">
        <v>0</v>
      </c>
      <c r="L62">
        <v>61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9360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</row>
    <row r="63" spans="1:25">
      <c r="A63" s="1">
        <v>40606</v>
      </c>
      <c r="B63">
        <v>15</v>
      </c>
      <c r="C63">
        <v>144</v>
      </c>
      <c r="D63">
        <v>2160</v>
      </c>
      <c r="E63">
        <v>6</v>
      </c>
      <c r="F63">
        <v>144</v>
      </c>
      <c r="G63">
        <v>864</v>
      </c>
      <c r="H63">
        <v>21</v>
      </c>
      <c r="I63">
        <v>144</v>
      </c>
      <c r="J63">
        <v>3024</v>
      </c>
      <c r="K63">
        <v>0</v>
      </c>
      <c r="L63">
        <v>62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3600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</row>
    <row r="64" spans="1:25">
      <c r="A64" s="1">
        <v>40607</v>
      </c>
      <c r="B64">
        <v>1</v>
      </c>
      <c r="C64">
        <v>144</v>
      </c>
      <c r="D64">
        <v>144</v>
      </c>
      <c r="E64">
        <v>4</v>
      </c>
      <c r="F64">
        <v>144</v>
      </c>
      <c r="G64">
        <v>576</v>
      </c>
      <c r="H64">
        <v>5</v>
      </c>
      <c r="I64">
        <v>144</v>
      </c>
      <c r="J64">
        <v>720</v>
      </c>
      <c r="K64">
        <v>0</v>
      </c>
      <c r="L64">
        <v>63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3024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</row>
    <row r="65" spans="1:25">
      <c r="A65" s="1">
        <v>40608</v>
      </c>
      <c r="B65">
        <v>10</v>
      </c>
      <c r="C65">
        <v>144</v>
      </c>
      <c r="D65">
        <v>1440</v>
      </c>
      <c r="E65">
        <v>0</v>
      </c>
      <c r="F65">
        <v>0</v>
      </c>
      <c r="G65">
        <v>0</v>
      </c>
      <c r="H65">
        <v>10</v>
      </c>
      <c r="I65">
        <v>144</v>
      </c>
      <c r="J65">
        <v>1440</v>
      </c>
      <c r="K65">
        <v>0</v>
      </c>
      <c r="L65">
        <v>64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720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</row>
    <row r="66" spans="1:25">
      <c r="A66" s="1">
        <v>40609</v>
      </c>
      <c r="B66">
        <v>18</v>
      </c>
      <c r="C66">
        <v>144</v>
      </c>
      <c r="D66">
        <v>2592</v>
      </c>
      <c r="E66">
        <v>0</v>
      </c>
      <c r="F66">
        <v>0</v>
      </c>
      <c r="G66">
        <v>0</v>
      </c>
      <c r="H66">
        <v>18</v>
      </c>
      <c r="I66">
        <v>144</v>
      </c>
      <c r="J66">
        <v>2592</v>
      </c>
      <c r="K66">
        <v>0</v>
      </c>
      <c r="L66">
        <v>65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1440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</row>
    <row r="67" spans="1:25">
      <c r="A67" s="1">
        <v>40610</v>
      </c>
      <c r="B67">
        <v>12</v>
      </c>
      <c r="C67">
        <v>144</v>
      </c>
      <c r="D67">
        <v>1728</v>
      </c>
      <c r="E67">
        <v>0</v>
      </c>
      <c r="F67">
        <v>0</v>
      </c>
      <c r="G67">
        <v>0</v>
      </c>
      <c r="H67">
        <v>12</v>
      </c>
      <c r="I67">
        <v>144</v>
      </c>
      <c r="J67">
        <v>1728</v>
      </c>
      <c r="K67">
        <v>0</v>
      </c>
      <c r="L67">
        <v>66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2592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</row>
    <row r="68" spans="1:25">
      <c r="A68" s="1">
        <v>40611</v>
      </c>
      <c r="B68">
        <v>7</v>
      </c>
      <c r="C68">
        <v>144</v>
      </c>
      <c r="D68">
        <v>1008</v>
      </c>
      <c r="E68">
        <v>0</v>
      </c>
      <c r="F68">
        <v>0</v>
      </c>
      <c r="G68">
        <v>0</v>
      </c>
      <c r="H68">
        <v>7</v>
      </c>
      <c r="I68">
        <v>144</v>
      </c>
      <c r="J68">
        <v>1008</v>
      </c>
      <c r="K68">
        <v>0</v>
      </c>
      <c r="L68">
        <v>67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1728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</row>
    <row r="69" spans="1:25">
      <c r="A69" s="1">
        <v>40612</v>
      </c>
      <c r="B69">
        <v>7</v>
      </c>
      <c r="C69">
        <v>146.85714285714286</v>
      </c>
      <c r="D69">
        <v>1028</v>
      </c>
      <c r="E69">
        <v>2</v>
      </c>
      <c r="F69">
        <v>144</v>
      </c>
      <c r="G69">
        <v>288</v>
      </c>
      <c r="H69">
        <v>9</v>
      </c>
      <c r="I69">
        <v>146.22222222222223</v>
      </c>
      <c r="J69">
        <v>1316</v>
      </c>
      <c r="K69">
        <v>0</v>
      </c>
      <c r="L69">
        <v>68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1008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</row>
    <row r="70" spans="1:25">
      <c r="A70" s="1">
        <v>40613</v>
      </c>
      <c r="B70">
        <v>2</v>
      </c>
      <c r="C70">
        <v>154</v>
      </c>
      <c r="D70">
        <v>308</v>
      </c>
      <c r="E70">
        <v>2</v>
      </c>
      <c r="F70">
        <v>144</v>
      </c>
      <c r="G70">
        <v>288</v>
      </c>
      <c r="H70">
        <v>4</v>
      </c>
      <c r="I70">
        <v>149</v>
      </c>
      <c r="J70">
        <v>596</v>
      </c>
      <c r="K70">
        <v>0</v>
      </c>
      <c r="L70">
        <v>69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1316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</row>
    <row r="71" spans="1:25">
      <c r="A71" s="1">
        <v>40614</v>
      </c>
      <c r="B71">
        <v>25</v>
      </c>
      <c r="C71">
        <v>144.80000000000001</v>
      </c>
      <c r="D71">
        <v>3620</v>
      </c>
      <c r="E71">
        <v>0</v>
      </c>
      <c r="F71">
        <v>0</v>
      </c>
      <c r="G71">
        <v>0</v>
      </c>
      <c r="H71">
        <v>25</v>
      </c>
      <c r="I71">
        <v>144.80000000000001</v>
      </c>
      <c r="J71">
        <v>3620</v>
      </c>
      <c r="K71">
        <v>0</v>
      </c>
      <c r="L71">
        <v>70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596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</row>
    <row r="72" spans="1:25">
      <c r="A72" s="1">
        <v>40615</v>
      </c>
      <c r="B72">
        <v>55</v>
      </c>
      <c r="C72">
        <v>144</v>
      </c>
      <c r="D72">
        <v>7920</v>
      </c>
      <c r="E72">
        <v>0</v>
      </c>
      <c r="F72">
        <v>0</v>
      </c>
      <c r="G72">
        <v>0</v>
      </c>
      <c r="H72">
        <v>55</v>
      </c>
      <c r="I72">
        <v>144</v>
      </c>
      <c r="J72">
        <v>7920</v>
      </c>
      <c r="K72">
        <v>0</v>
      </c>
      <c r="L72">
        <v>71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3620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</row>
    <row r="73" spans="1:25">
      <c r="A73" s="1">
        <v>40616</v>
      </c>
      <c r="B73">
        <v>80</v>
      </c>
      <c r="C73">
        <v>144</v>
      </c>
      <c r="D73">
        <v>11520</v>
      </c>
      <c r="E73">
        <v>0</v>
      </c>
      <c r="F73">
        <v>0</v>
      </c>
      <c r="G73">
        <v>0</v>
      </c>
      <c r="H73">
        <v>80</v>
      </c>
      <c r="I73">
        <v>144</v>
      </c>
      <c r="J73">
        <v>11520</v>
      </c>
      <c r="K73">
        <v>0</v>
      </c>
      <c r="L73">
        <v>72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7920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</row>
    <row r="74" spans="1:25">
      <c r="A74" s="1">
        <v>40617</v>
      </c>
      <c r="B74">
        <v>79</v>
      </c>
      <c r="C74">
        <v>144</v>
      </c>
      <c r="D74">
        <v>11376</v>
      </c>
      <c r="E74">
        <v>0</v>
      </c>
      <c r="F74">
        <v>0</v>
      </c>
      <c r="G74">
        <v>0</v>
      </c>
      <c r="H74">
        <v>79</v>
      </c>
      <c r="I74">
        <v>144</v>
      </c>
      <c r="J74">
        <v>11376</v>
      </c>
      <c r="K74">
        <v>0</v>
      </c>
      <c r="L74">
        <v>73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11520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</row>
    <row r="75" spans="1:25">
      <c r="A75" s="1">
        <v>40618</v>
      </c>
      <c r="B75">
        <v>61</v>
      </c>
      <c r="C75">
        <v>144.32786885245901</v>
      </c>
      <c r="D75">
        <v>8804</v>
      </c>
      <c r="E75">
        <v>0</v>
      </c>
      <c r="F75">
        <v>0</v>
      </c>
      <c r="G75">
        <v>0</v>
      </c>
      <c r="H75">
        <v>61</v>
      </c>
      <c r="I75">
        <v>144.32786885245901</v>
      </c>
      <c r="J75">
        <v>8804</v>
      </c>
      <c r="K75">
        <v>0</v>
      </c>
      <c r="L75">
        <v>74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11376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</row>
    <row r="76" spans="1:25">
      <c r="A76" s="1">
        <v>40619</v>
      </c>
      <c r="B76">
        <v>61</v>
      </c>
      <c r="C76">
        <v>145.31147540983608</v>
      </c>
      <c r="D76">
        <v>8864</v>
      </c>
      <c r="E76">
        <v>0</v>
      </c>
      <c r="F76">
        <v>0</v>
      </c>
      <c r="G76">
        <v>0</v>
      </c>
      <c r="H76">
        <v>61</v>
      </c>
      <c r="I76">
        <v>145.31147540983608</v>
      </c>
      <c r="J76">
        <v>8864</v>
      </c>
      <c r="K76">
        <v>0</v>
      </c>
      <c r="L76">
        <v>75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8804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</row>
    <row r="77" spans="1:25">
      <c r="A77" s="1">
        <v>40620</v>
      </c>
      <c r="B77">
        <v>9</v>
      </c>
      <c r="C77">
        <v>150.66666666666666</v>
      </c>
      <c r="D77">
        <v>1356</v>
      </c>
      <c r="E77">
        <v>0</v>
      </c>
      <c r="F77">
        <v>0</v>
      </c>
      <c r="G77">
        <v>0</v>
      </c>
      <c r="H77">
        <v>9</v>
      </c>
      <c r="I77">
        <v>150.66666666666666</v>
      </c>
      <c r="J77">
        <v>1356</v>
      </c>
      <c r="K77">
        <v>0</v>
      </c>
      <c r="L77">
        <v>76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8864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</row>
    <row r="78" spans="1:25">
      <c r="A78" s="1">
        <v>40621</v>
      </c>
      <c r="B78">
        <v>3</v>
      </c>
      <c r="C78">
        <v>157.33333333333334</v>
      </c>
      <c r="D78">
        <v>472</v>
      </c>
      <c r="E78">
        <v>0</v>
      </c>
      <c r="F78">
        <v>0</v>
      </c>
      <c r="G78">
        <v>0</v>
      </c>
      <c r="H78">
        <v>3</v>
      </c>
      <c r="I78">
        <v>157.33333333333334</v>
      </c>
      <c r="J78">
        <v>472</v>
      </c>
      <c r="K78">
        <v>0</v>
      </c>
      <c r="L78">
        <v>77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1356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</row>
    <row r="79" spans="1:25">
      <c r="A79" s="1">
        <v>40622</v>
      </c>
      <c r="B79">
        <v>42</v>
      </c>
      <c r="C79">
        <v>144.95238095238096</v>
      </c>
      <c r="D79">
        <v>6088</v>
      </c>
      <c r="E79">
        <v>0</v>
      </c>
      <c r="F79">
        <v>0</v>
      </c>
      <c r="G79">
        <v>0</v>
      </c>
      <c r="H79">
        <v>42</v>
      </c>
      <c r="I79">
        <v>144.95238095238096</v>
      </c>
      <c r="J79">
        <v>6088</v>
      </c>
      <c r="K79">
        <v>0</v>
      </c>
      <c r="L79">
        <v>78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472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</row>
    <row r="80" spans="1:25">
      <c r="A80" s="1">
        <v>40623</v>
      </c>
      <c r="B80">
        <v>50</v>
      </c>
      <c r="C80">
        <v>144.4</v>
      </c>
      <c r="D80">
        <v>7220</v>
      </c>
      <c r="E80">
        <v>0</v>
      </c>
      <c r="F80">
        <v>0</v>
      </c>
      <c r="G80">
        <v>0</v>
      </c>
      <c r="H80">
        <v>50</v>
      </c>
      <c r="I80">
        <v>144.4</v>
      </c>
      <c r="J80">
        <v>7220</v>
      </c>
      <c r="K80">
        <v>0</v>
      </c>
      <c r="L80">
        <v>79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6088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</row>
    <row r="81" spans="1:25">
      <c r="A81" s="1">
        <v>40624</v>
      </c>
      <c r="B81">
        <v>66</v>
      </c>
      <c r="C81">
        <v>144</v>
      </c>
      <c r="D81">
        <v>9504</v>
      </c>
      <c r="E81">
        <v>0</v>
      </c>
      <c r="F81">
        <v>0</v>
      </c>
      <c r="G81">
        <v>0</v>
      </c>
      <c r="H81">
        <v>66</v>
      </c>
      <c r="I81">
        <v>144</v>
      </c>
      <c r="J81">
        <v>9504</v>
      </c>
      <c r="K81">
        <v>0</v>
      </c>
      <c r="L81">
        <v>80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7220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</row>
    <row r="82" spans="1:25">
      <c r="A82" s="1">
        <v>40625</v>
      </c>
      <c r="B82">
        <v>47</v>
      </c>
      <c r="C82">
        <v>140.93617021276594</v>
      </c>
      <c r="D82">
        <v>6624</v>
      </c>
      <c r="E82">
        <v>7</v>
      </c>
      <c r="F82">
        <v>144</v>
      </c>
      <c r="G82">
        <v>1008</v>
      </c>
      <c r="H82">
        <v>54</v>
      </c>
      <c r="I82">
        <v>141.33333333333334</v>
      </c>
      <c r="J82">
        <v>7632</v>
      </c>
      <c r="K82">
        <v>0</v>
      </c>
      <c r="L82">
        <v>81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9504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</row>
    <row r="83" spans="1:25">
      <c r="A83" s="1">
        <v>40626</v>
      </c>
      <c r="B83">
        <v>31</v>
      </c>
      <c r="C83">
        <v>144.64516129032259</v>
      </c>
      <c r="D83">
        <v>4484</v>
      </c>
      <c r="E83">
        <v>2</v>
      </c>
      <c r="F83">
        <v>144</v>
      </c>
      <c r="G83">
        <v>288</v>
      </c>
      <c r="H83">
        <v>33</v>
      </c>
      <c r="I83">
        <v>144.60606060606059</v>
      </c>
      <c r="J83">
        <v>4772</v>
      </c>
      <c r="K83">
        <v>0</v>
      </c>
      <c r="L83">
        <v>82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7632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</row>
    <row r="84" spans="1:25">
      <c r="A84" s="1">
        <v>40627</v>
      </c>
      <c r="B84">
        <v>40</v>
      </c>
      <c r="C84">
        <v>145</v>
      </c>
      <c r="D84">
        <v>5800</v>
      </c>
      <c r="E84">
        <v>2</v>
      </c>
      <c r="F84">
        <v>144</v>
      </c>
      <c r="G84">
        <v>288</v>
      </c>
      <c r="H84">
        <v>42</v>
      </c>
      <c r="I84">
        <v>144.95238095238096</v>
      </c>
      <c r="J84">
        <v>6088</v>
      </c>
      <c r="K84">
        <v>0</v>
      </c>
      <c r="L84">
        <v>83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4772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</row>
    <row r="85" spans="1:25">
      <c r="A85" s="1">
        <v>40628</v>
      </c>
      <c r="B85">
        <v>26</v>
      </c>
      <c r="C85">
        <v>144</v>
      </c>
      <c r="D85">
        <v>3744</v>
      </c>
      <c r="E85">
        <v>0</v>
      </c>
      <c r="F85">
        <v>0</v>
      </c>
      <c r="G85">
        <v>0</v>
      </c>
      <c r="H85">
        <v>26</v>
      </c>
      <c r="I85">
        <v>144</v>
      </c>
      <c r="J85">
        <v>3744</v>
      </c>
      <c r="K85">
        <v>0</v>
      </c>
      <c r="L85">
        <v>84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6088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</row>
    <row r="86" spans="1:25">
      <c r="A86" s="1">
        <v>40629</v>
      </c>
      <c r="B86">
        <v>37</v>
      </c>
      <c r="C86">
        <v>144.54054054054055</v>
      </c>
      <c r="D86">
        <v>5348</v>
      </c>
      <c r="E86">
        <v>0</v>
      </c>
      <c r="F86">
        <v>0</v>
      </c>
      <c r="G86">
        <v>0</v>
      </c>
      <c r="H86">
        <v>37</v>
      </c>
      <c r="I86">
        <v>144.54054054054055</v>
      </c>
      <c r="J86">
        <v>5348</v>
      </c>
      <c r="K86">
        <v>0</v>
      </c>
      <c r="L86">
        <v>85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3744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</row>
    <row r="87" spans="1:25">
      <c r="A87" s="1">
        <v>40630</v>
      </c>
      <c r="B87">
        <v>49</v>
      </c>
      <c r="C87">
        <v>144.40816326530611</v>
      </c>
      <c r="D87">
        <v>7076</v>
      </c>
      <c r="E87">
        <v>0</v>
      </c>
      <c r="F87">
        <v>0</v>
      </c>
      <c r="G87">
        <v>0</v>
      </c>
      <c r="H87">
        <v>49</v>
      </c>
      <c r="I87">
        <v>144.40816326530611</v>
      </c>
      <c r="J87">
        <v>7076</v>
      </c>
      <c r="K87">
        <v>0</v>
      </c>
      <c r="L87">
        <v>86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5348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</row>
    <row r="88" spans="1:25">
      <c r="A88" s="1">
        <v>40631</v>
      </c>
      <c r="B88">
        <v>50</v>
      </c>
      <c r="C88">
        <v>144</v>
      </c>
      <c r="D88">
        <v>7200</v>
      </c>
      <c r="E88">
        <v>0</v>
      </c>
      <c r="F88">
        <v>0</v>
      </c>
      <c r="G88">
        <v>0</v>
      </c>
      <c r="H88">
        <v>50</v>
      </c>
      <c r="I88">
        <v>144</v>
      </c>
      <c r="J88">
        <v>7200</v>
      </c>
      <c r="K88">
        <v>0</v>
      </c>
      <c r="L88">
        <v>87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7076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</row>
    <row r="89" spans="1:25">
      <c r="A89" s="1">
        <v>40632</v>
      </c>
      <c r="B89">
        <v>35</v>
      </c>
      <c r="C89">
        <v>144</v>
      </c>
      <c r="D89">
        <v>5040</v>
      </c>
      <c r="E89">
        <v>2</v>
      </c>
      <c r="F89">
        <v>144</v>
      </c>
      <c r="G89">
        <v>288</v>
      </c>
      <c r="H89">
        <v>37</v>
      </c>
      <c r="I89">
        <v>144</v>
      </c>
      <c r="J89">
        <v>5328</v>
      </c>
      <c r="K89">
        <v>0</v>
      </c>
      <c r="L89">
        <v>88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7200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</row>
    <row r="90" spans="1:25">
      <c r="A90" s="1">
        <v>40633</v>
      </c>
      <c r="B90">
        <v>52</v>
      </c>
      <c r="C90">
        <v>144.38461538461539</v>
      </c>
      <c r="D90">
        <v>7508</v>
      </c>
      <c r="E90">
        <v>3</v>
      </c>
      <c r="F90">
        <v>144</v>
      </c>
      <c r="G90">
        <v>432</v>
      </c>
      <c r="H90">
        <v>55</v>
      </c>
      <c r="I90">
        <v>144.36363636363637</v>
      </c>
      <c r="J90">
        <v>7940</v>
      </c>
      <c r="K90">
        <v>0</v>
      </c>
      <c r="L90">
        <v>89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5328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</row>
    <row r="91" spans="1:25">
      <c r="A91" s="1">
        <v>40634</v>
      </c>
      <c r="B91">
        <v>28</v>
      </c>
      <c r="C91">
        <v>144.71428571428572</v>
      </c>
      <c r="D91">
        <v>4052</v>
      </c>
      <c r="E91">
        <v>0</v>
      </c>
      <c r="F91">
        <v>0</v>
      </c>
      <c r="G91">
        <v>0</v>
      </c>
      <c r="H91">
        <v>28</v>
      </c>
      <c r="I91">
        <v>144.71428571428572</v>
      </c>
      <c r="J91">
        <v>4052</v>
      </c>
      <c r="K91">
        <v>0</v>
      </c>
      <c r="L91">
        <v>90</v>
      </c>
      <c r="M91">
        <v>1</v>
      </c>
      <c r="N91">
        <v>0</v>
      </c>
      <c r="O91">
        <v>0</v>
      </c>
      <c r="P91">
        <v>0</v>
      </c>
      <c r="Q91">
        <v>0</v>
      </c>
      <c r="R91">
        <v>1</v>
      </c>
      <c r="S91">
        <v>7940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>
      <c r="A92" s="1">
        <v>40635</v>
      </c>
      <c r="B92">
        <v>12</v>
      </c>
      <c r="C92">
        <v>144</v>
      </c>
      <c r="D92">
        <v>1728</v>
      </c>
      <c r="E92">
        <v>0</v>
      </c>
      <c r="F92">
        <v>0</v>
      </c>
      <c r="G92">
        <v>0</v>
      </c>
      <c r="H92">
        <v>12</v>
      </c>
      <c r="I92">
        <v>144</v>
      </c>
      <c r="J92">
        <v>1728</v>
      </c>
      <c r="K92">
        <v>0</v>
      </c>
      <c r="L92">
        <v>91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>
        <v>4052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>
      <c r="A93" s="1">
        <v>40636</v>
      </c>
      <c r="B93">
        <v>96</v>
      </c>
      <c r="C93">
        <v>144</v>
      </c>
      <c r="D93">
        <v>13824</v>
      </c>
      <c r="E93">
        <v>0</v>
      </c>
      <c r="F93">
        <v>0</v>
      </c>
      <c r="G93">
        <v>0</v>
      </c>
      <c r="H93">
        <v>96</v>
      </c>
      <c r="I93">
        <v>144</v>
      </c>
      <c r="J93">
        <v>13824</v>
      </c>
      <c r="K93">
        <v>0</v>
      </c>
      <c r="L93">
        <v>92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1728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>
      <c r="A94" s="1">
        <v>40637</v>
      </c>
      <c r="B94">
        <v>100</v>
      </c>
      <c r="C94">
        <v>144</v>
      </c>
      <c r="D94">
        <v>14400</v>
      </c>
      <c r="E94">
        <v>0</v>
      </c>
      <c r="F94">
        <v>0</v>
      </c>
      <c r="G94">
        <v>0</v>
      </c>
      <c r="H94">
        <v>100</v>
      </c>
      <c r="I94">
        <v>144</v>
      </c>
      <c r="J94">
        <v>14400</v>
      </c>
      <c r="K94">
        <v>0</v>
      </c>
      <c r="L94">
        <v>93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13824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>
      <c r="A95" s="1">
        <v>40638</v>
      </c>
      <c r="B95">
        <v>100</v>
      </c>
      <c r="C95">
        <v>144</v>
      </c>
      <c r="D95">
        <v>14400</v>
      </c>
      <c r="E95">
        <v>0</v>
      </c>
      <c r="F95">
        <v>0</v>
      </c>
      <c r="G95">
        <v>0</v>
      </c>
      <c r="H95">
        <v>100</v>
      </c>
      <c r="I95">
        <v>144</v>
      </c>
      <c r="J95">
        <v>14400</v>
      </c>
      <c r="K95">
        <v>0</v>
      </c>
      <c r="L95">
        <v>94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14400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>
      <c r="A96" s="1">
        <v>40639</v>
      </c>
      <c r="B96">
        <v>93</v>
      </c>
      <c r="C96">
        <v>144</v>
      </c>
      <c r="D96">
        <v>13392</v>
      </c>
      <c r="E96">
        <v>0</v>
      </c>
      <c r="F96">
        <v>0</v>
      </c>
      <c r="G96">
        <v>0</v>
      </c>
      <c r="H96">
        <v>93</v>
      </c>
      <c r="I96">
        <v>144</v>
      </c>
      <c r="J96">
        <v>13392</v>
      </c>
      <c r="K96">
        <v>0</v>
      </c>
      <c r="L96">
        <v>95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14400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>
      <c r="A97" s="1">
        <v>40640</v>
      </c>
      <c r="B97">
        <v>96</v>
      </c>
      <c r="C97">
        <v>144</v>
      </c>
      <c r="D97">
        <v>13824</v>
      </c>
      <c r="E97">
        <v>3</v>
      </c>
      <c r="F97">
        <v>144</v>
      </c>
      <c r="G97">
        <v>432</v>
      </c>
      <c r="H97">
        <v>99</v>
      </c>
      <c r="I97">
        <v>144</v>
      </c>
      <c r="J97">
        <v>14256</v>
      </c>
      <c r="K97">
        <v>0</v>
      </c>
      <c r="L97">
        <v>96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13392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>
      <c r="A98" s="1">
        <v>40641</v>
      </c>
      <c r="B98">
        <v>36</v>
      </c>
      <c r="C98">
        <v>144</v>
      </c>
      <c r="D98">
        <v>5184</v>
      </c>
      <c r="E98">
        <v>2</v>
      </c>
      <c r="F98">
        <v>144</v>
      </c>
      <c r="G98">
        <v>288</v>
      </c>
      <c r="H98">
        <v>38</v>
      </c>
      <c r="I98">
        <v>144</v>
      </c>
      <c r="J98">
        <v>5472</v>
      </c>
      <c r="K98">
        <v>0</v>
      </c>
      <c r="L98">
        <v>97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14256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>
      <c r="A99" s="1">
        <v>40642</v>
      </c>
      <c r="B99">
        <v>32</v>
      </c>
      <c r="C99">
        <v>144</v>
      </c>
      <c r="D99">
        <v>4608</v>
      </c>
      <c r="E99">
        <v>1</v>
      </c>
      <c r="F99">
        <v>144</v>
      </c>
      <c r="G99">
        <v>144</v>
      </c>
      <c r="H99">
        <v>33</v>
      </c>
      <c r="I99">
        <v>144</v>
      </c>
      <c r="J99">
        <v>4752</v>
      </c>
      <c r="K99">
        <v>0</v>
      </c>
      <c r="L99">
        <v>98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5472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>
      <c r="A100" s="1">
        <v>40643</v>
      </c>
      <c r="B100">
        <v>77</v>
      </c>
      <c r="C100">
        <v>144</v>
      </c>
      <c r="D100">
        <v>11088</v>
      </c>
      <c r="E100">
        <v>0</v>
      </c>
      <c r="F100">
        <v>0</v>
      </c>
      <c r="G100">
        <v>0</v>
      </c>
      <c r="H100">
        <v>77</v>
      </c>
      <c r="I100">
        <v>144</v>
      </c>
      <c r="J100">
        <v>11088</v>
      </c>
      <c r="K100">
        <v>0</v>
      </c>
      <c r="L100">
        <v>99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4752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>
      <c r="A101" s="1">
        <v>40644</v>
      </c>
      <c r="B101">
        <v>89</v>
      </c>
      <c r="C101">
        <v>144</v>
      </c>
      <c r="D101">
        <v>12816</v>
      </c>
      <c r="E101">
        <v>0</v>
      </c>
      <c r="F101">
        <v>0</v>
      </c>
      <c r="G101">
        <v>0</v>
      </c>
      <c r="H101">
        <v>89</v>
      </c>
      <c r="I101">
        <v>144</v>
      </c>
      <c r="J101">
        <v>12816</v>
      </c>
      <c r="K101">
        <v>0</v>
      </c>
      <c r="L101">
        <v>100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11088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>
      <c r="A102" s="1">
        <v>40645</v>
      </c>
      <c r="B102">
        <v>72</v>
      </c>
      <c r="C102">
        <v>144.27777777777777</v>
      </c>
      <c r="D102">
        <v>10388</v>
      </c>
      <c r="E102">
        <v>0</v>
      </c>
      <c r="F102">
        <v>0</v>
      </c>
      <c r="G102">
        <v>0</v>
      </c>
      <c r="H102">
        <v>72</v>
      </c>
      <c r="I102">
        <v>144.27777777777777</v>
      </c>
      <c r="J102">
        <v>10388</v>
      </c>
      <c r="K102">
        <v>0</v>
      </c>
      <c r="L102">
        <v>101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12816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>
      <c r="A103" s="1">
        <v>40646</v>
      </c>
      <c r="B103">
        <v>63</v>
      </c>
      <c r="C103">
        <v>144.31746031746033</v>
      </c>
      <c r="D103">
        <v>9092</v>
      </c>
      <c r="E103">
        <v>1</v>
      </c>
      <c r="F103">
        <v>144</v>
      </c>
      <c r="G103">
        <v>144</v>
      </c>
      <c r="H103">
        <v>64</v>
      </c>
      <c r="I103">
        <v>144.3125</v>
      </c>
      <c r="J103">
        <v>9236</v>
      </c>
      <c r="K103">
        <v>0</v>
      </c>
      <c r="L103">
        <v>102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10388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>
      <c r="A104" s="1">
        <v>40647</v>
      </c>
      <c r="B104">
        <v>66</v>
      </c>
      <c r="C104">
        <v>144.30303030303031</v>
      </c>
      <c r="D104">
        <v>9524</v>
      </c>
      <c r="E104">
        <v>6</v>
      </c>
      <c r="F104">
        <v>144</v>
      </c>
      <c r="G104">
        <v>864</v>
      </c>
      <c r="H104">
        <v>72</v>
      </c>
      <c r="I104">
        <v>144.27777777777777</v>
      </c>
      <c r="J104">
        <v>10388</v>
      </c>
      <c r="K104">
        <v>0</v>
      </c>
      <c r="L104">
        <v>103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9236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>
      <c r="A105" s="1">
        <v>40648</v>
      </c>
      <c r="B105">
        <v>37</v>
      </c>
      <c r="C105">
        <v>144.54054054054055</v>
      </c>
      <c r="D105">
        <v>5348</v>
      </c>
      <c r="E105">
        <v>1</v>
      </c>
      <c r="F105">
        <v>144</v>
      </c>
      <c r="G105">
        <v>144</v>
      </c>
      <c r="H105">
        <v>38</v>
      </c>
      <c r="I105">
        <v>144.52631578947367</v>
      </c>
      <c r="J105">
        <v>5492</v>
      </c>
      <c r="K105">
        <v>0</v>
      </c>
      <c r="L105">
        <v>104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10388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>
      <c r="A106" s="1">
        <v>40649</v>
      </c>
      <c r="B106">
        <v>3</v>
      </c>
      <c r="C106">
        <v>144</v>
      </c>
      <c r="D106">
        <v>432</v>
      </c>
      <c r="E106">
        <v>1</v>
      </c>
      <c r="F106">
        <v>144</v>
      </c>
      <c r="G106">
        <v>144</v>
      </c>
      <c r="H106">
        <v>4</v>
      </c>
      <c r="I106">
        <v>144</v>
      </c>
      <c r="J106">
        <v>576</v>
      </c>
      <c r="K106">
        <v>0</v>
      </c>
      <c r="L106">
        <v>105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5492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>
      <c r="A107" s="1">
        <v>40650</v>
      </c>
      <c r="B107">
        <v>19</v>
      </c>
      <c r="C107">
        <v>144</v>
      </c>
      <c r="D107">
        <v>2736</v>
      </c>
      <c r="E107">
        <v>0</v>
      </c>
      <c r="F107">
        <v>0</v>
      </c>
      <c r="G107">
        <v>0</v>
      </c>
      <c r="H107">
        <v>19</v>
      </c>
      <c r="I107">
        <v>144</v>
      </c>
      <c r="J107">
        <v>2736</v>
      </c>
      <c r="K107">
        <v>0</v>
      </c>
      <c r="L107">
        <v>106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576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>
      <c r="A108" s="1">
        <v>40651</v>
      </c>
      <c r="B108">
        <v>31</v>
      </c>
      <c r="C108">
        <v>144</v>
      </c>
      <c r="D108">
        <v>4464</v>
      </c>
      <c r="E108">
        <v>0</v>
      </c>
      <c r="F108">
        <v>0</v>
      </c>
      <c r="G108">
        <v>0</v>
      </c>
      <c r="H108">
        <v>31</v>
      </c>
      <c r="I108">
        <v>144</v>
      </c>
      <c r="J108">
        <v>4464</v>
      </c>
      <c r="K108">
        <v>0</v>
      </c>
      <c r="L108">
        <v>107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2736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>
      <c r="A109" s="1">
        <v>40652</v>
      </c>
      <c r="B109">
        <v>20</v>
      </c>
      <c r="C109">
        <v>144</v>
      </c>
      <c r="D109">
        <v>2880</v>
      </c>
      <c r="E109">
        <v>1</v>
      </c>
      <c r="F109">
        <v>144</v>
      </c>
      <c r="G109">
        <v>144</v>
      </c>
      <c r="H109">
        <v>21</v>
      </c>
      <c r="I109">
        <v>144</v>
      </c>
      <c r="J109">
        <v>3024</v>
      </c>
      <c r="K109">
        <v>0</v>
      </c>
      <c r="L109">
        <v>108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4464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>
      <c r="A110" s="1">
        <v>40653</v>
      </c>
      <c r="B110">
        <v>4</v>
      </c>
      <c r="C110">
        <v>144</v>
      </c>
      <c r="D110">
        <v>576</v>
      </c>
      <c r="E110">
        <v>0</v>
      </c>
      <c r="F110">
        <v>0</v>
      </c>
      <c r="G110">
        <v>0</v>
      </c>
      <c r="H110">
        <v>4</v>
      </c>
      <c r="I110">
        <v>144</v>
      </c>
      <c r="J110">
        <v>576</v>
      </c>
      <c r="K110">
        <v>0</v>
      </c>
      <c r="L110">
        <v>109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3024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>
      <c r="A111" s="1">
        <v>40654</v>
      </c>
      <c r="B111">
        <v>3</v>
      </c>
      <c r="C111">
        <v>144</v>
      </c>
      <c r="D111">
        <v>432</v>
      </c>
      <c r="E111">
        <v>0</v>
      </c>
      <c r="F111">
        <v>0</v>
      </c>
      <c r="G111">
        <v>0</v>
      </c>
      <c r="H111">
        <v>3</v>
      </c>
      <c r="I111">
        <v>144</v>
      </c>
      <c r="J111">
        <v>432</v>
      </c>
      <c r="K111">
        <v>0</v>
      </c>
      <c r="L111">
        <v>110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576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>
      <c r="A112" s="1">
        <v>40655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111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432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>
      <c r="A113" s="1">
        <v>40656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112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>
      <c r="A114" s="1">
        <v>40657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113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>
      <c r="A115" s="1">
        <v>40658</v>
      </c>
      <c r="B115">
        <v>17</v>
      </c>
      <c r="C115">
        <v>144</v>
      </c>
      <c r="D115">
        <v>2448</v>
      </c>
      <c r="E115">
        <v>1</v>
      </c>
      <c r="F115">
        <v>144</v>
      </c>
      <c r="G115">
        <v>144</v>
      </c>
      <c r="H115">
        <v>18</v>
      </c>
      <c r="I115">
        <v>144</v>
      </c>
      <c r="J115">
        <v>2592</v>
      </c>
      <c r="K115">
        <v>0</v>
      </c>
      <c r="L115">
        <v>114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>
      <c r="A116" s="1">
        <v>40659</v>
      </c>
      <c r="B116">
        <v>31</v>
      </c>
      <c r="C116">
        <v>145.29032258064515</v>
      </c>
      <c r="D116">
        <v>4504</v>
      </c>
      <c r="E116">
        <v>0</v>
      </c>
      <c r="F116">
        <v>0</v>
      </c>
      <c r="G116">
        <v>0</v>
      </c>
      <c r="H116">
        <v>31</v>
      </c>
      <c r="I116">
        <v>145.29032258064515</v>
      </c>
      <c r="J116">
        <v>4504</v>
      </c>
      <c r="K116">
        <v>0</v>
      </c>
      <c r="L116">
        <v>115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2592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>
      <c r="A117" s="1">
        <v>40660</v>
      </c>
      <c r="B117">
        <v>59</v>
      </c>
      <c r="C117">
        <v>145.69491525423729</v>
      </c>
      <c r="D117">
        <v>8596</v>
      </c>
      <c r="E117">
        <v>0</v>
      </c>
      <c r="F117">
        <v>0</v>
      </c>
      <c r="G117">
        <v>0</v>
      </c>
      <c r="H117">
        <v>59</v>
      </c>
      <c r="I117">
        <v>145.69491525423729</v>
      </c>
      <c r="J117">
        <v>8596</v>
      </c>
      <c r="K117">
        <v>0</v>
      </c>
      <c r="L117">
        <v>116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4504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>
      <c r="A118" s="1">
        <v>40661</v>
      </c>
      <c r="B118">
        <v>67</v>
      </c>
      <c r="C118">
        <v>145.19402985074626</v>
      </c>
      <c r="D118">
        <v>9728</v>
      </c>
      <c r="E118">
        <v>9</v>
      </c>
      <c r="F118">
        <v>146.22222222222223</v>
      </c>
      <c r="G118">
        <v>1316</v>
      </c>
      <c r="H118">
        <v>76</v>
      </c>
      <c r="I118">
        <v>145.31578947368422</v>
      </c>
      <c r="J118">
        <v>11044</v>
      </c>
      <c r="K118">
        <v>0</v>
      </c>
      <c r="L118">
        <v>117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8596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>
      <c r="A119" s="1">
        <v>40662</v>
      </c>
      <c r="B119">
        <v>83</v>
      </c>
      <c r="C119">
        <v>145.44578313253012</v>
      </c>
      <c r="D119">
        <v>12072</v>
      </c>
      <c r="E119">
        <v>3</v>
      </c>
      <c r="F119">
        <v>144</v>
      </c>
      <c r="G119">
        <v>432</v>
      </c>
      <c r="H119">
        <v>86</v>
      </c>
      <c r="I119">
        <v>145.3953488372093</v>
      </c>
      <c r="J119">
        <v>12504</v>
      </c>
      <c r="K119">
        <v>0</v>
      </c>
      <c r="L119">
        <v>118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11044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>
      <c r="A120" s="1">
        <v>40663</v>
      </c>
      <c r="B120">
        <v>25</v>
      </c>
      <c r="C120">
        <v>145.6</v>
      </c>
      <c r="D120">
        <v>3640</v>
      </c>
      <c r="E120">
        <v>2</v>
      </c>
      <c r="F120">
        <v>144</v>
      </c>
      <c r="G120">
        <v>288</v>
      </c>
      <c r="H120">
        <v>27</v>
      </c>
      <c r="I120">
        <v>145.4814814814815</v>
      </c>
      <c r="J120">
        <v>3928</v>
      </c>
      <c r="K120">
        <v>0</v>
      </c>
      <c r="L120">
        <v>119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12504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>
      <c r="A121" s="1">
        <v>40664</v>
      </c>
      <c r="B121">
        <v>28</v>
      </c>
      <c r="C121">
        <v>144.71428571428572</v>
      </c>
      <c r="D121">
        <v>4052</v>
      </c>
      <c r="E121">
        <v>0</v>
      </c>
      <c r="F121">
        <v>0</v>
      </c>
      <c r="G121">
        <v>0</v>
      </c>
      <c r="H121">
        <v>28</v>
      </c>
      <c r="I121">
        <v>144.71428571428572</v>
      </c>
      <c r="J121">
        <v>4052</v>
      </c>
      <c r="K121">
        <v>0</v>
      </c>
      <c r="L121">
        <v>120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3928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</row>
    <row r="122" spans="1:25">
      <c r="A122" s="1">
        <v>40665</v>
      </c>
      <c r="B122">
        <v>59</v>
      </c>
      <c r="C122">
        <v>144</v>
      </c>
      <c r="D122">
        <v>8496</v>
      </c>
      <c r="E122">
        <v>0</v>
      </c>
      <c r="F122">
        <v>0</v>
      </c>
      <c r="G122">
        <v>0</v>
      </c>
      <c r="H122">
        <v>59</v>
      </c>
      <c r="I122">
        <v>144</v>
      </c>
      <c r="J122">
        <v>8496</v>
      </c>
      <c r="K122">
        <v>0</v>
      </c>
      <c r="L122">
        <v>121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4052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</row>
    <row r="123" spans="1:25">
      <c r="A123" s="1">
        <v>40666</v>
      </c>
      <c r="B123">
        <v>79</v>
      </c>
      <c r="C123">
        <v>144</v>
      </c>
      <c r="D123">
        <v>11376</v>
      </c>
      <c r="E123">
        <v>0</v>
      </c>
      <c r="F123">
        <v>0</v>
      </c>
      <c r="G123">
        <v>0</v>
      </c>
      <c r="H123">
        <v>79</v>
      </c>
      <c r="I123">
        <v>144</v>
      </c>
      <c r="J123">
        <v>11376</v>
      </c>
      <c r="K123">
        <v>0</v>
      </c>
      <c r="L123">
        <v>122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8496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</row>
    <row r="124" spans="1:25">
      <c r="A124" s="1">
        <v>40667</v>
      </c>
      <c r="B124">
        <v>73</v>
      </c>
      <c r="C124">
        <v>144</v>
      </c>
      <c r="D124">
        <v>10512</v>
      </c>
      <c r="E124">
        <v>0</v>
      </c>
      <c r="F124">
        <v>0</v>
      </c>
      <c r="G124">
        <v>0</v>
      </c>
      <c r="H124">
        <v>73</v>
      </c>
      <c r="I124">
        <v>144</v>
      </c>
      <c r="J124">
        <v>10512</v>
      </c>
      <c r="K124">
        <v>0</v>
      </c>
      <c r="L124">
        <v>123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11376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</row>
    <row r="125" spans="1:25">
      <c r="A125" s="1">
        <v>40668</v>
      </c>
      <c r="B125">
        <v>51</v>
      </c>
      <c r="C125">
        <v>144</v>
      </c>
      <c r="D125">
        <v>7344</v>
      </c>
      <c r="E125">
        <v>2</v>
      </c>
      <c r="F125">
        <v>144</v>
      </c>
      <c r="G125">
        <v>288</v>
      </c>
      <c r="H125">
        <v>53</v>
      </c>
      <c r="I125">
        <v>144</v>
      </c>
      <c r="J125">
        <v>7632</v>
      </c>
      <c r="K125">
        <v>0</v>
      </c>
      <c r="L125">
        <v>124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10512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</row>
    <row r="126" spans="1:25">
      <c r="A126" s="1">
        <v>40669</v>
      </c>
      <c r="B126">
        <v>4</v>
      </c>
      <c r="C126">
        <v>149</v>
      </c>
      <c r="D126">
        <v>596</v>
      </c>
      <c r="E126">
        <v>2</v>
      </c>
      <c r="F126">
        <v>144</v>
      </c>
      <c r="G126">
        <v>288</v>
      </c>
      <c r="H126">
        <v>6</v>
      </c>
      <c r="I126">
        <v>147.33333333333334</v>
      </c>
      <c r="J126">
        <v>884</v>
      </c>
      <c r="K126">
        <v>0</v>
      </c>
      <c r="L126">
        <v>125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7632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</row>
    <row r="127" spans="1:25">
      <c r="A127" s="1">
        <v>40670</v>
      </c>
      <c r="B127">
        <v>0</v>
      </c>
      <c r="C127">
        <v>0</v>
      </c>
      <c r="D127">
        <v>0</v>
      </c>
      <c r="E127">
        <v>1</v>
      </c>
      <c r="F127">
        <v>164</v>
      </c>
      <c r="G127">
        <v>164</v>
      </c>
      <c r="H127">
        <v>1</v>
      </c>
      <c r="I127">
        <v>164</v>
      </c>
      <c r="J127">
        <v>164</v>
      </c>
      <c r="K127">
        <v>0</v>
      </c>
      <c r="L127">
        <v>126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884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</row>
    <row r="128" spans="1:25">
      <c r="A128" s="1">
        <v>40671</v>
      </c>
      <c r="B128">
        <v>29</v>
      </c>
      <c r="C128">
        <v>144.68965517241378</v>
      </c>
      <c r="D128">
        <v>4196</v>
      </c>
      <c r="E128">
        <v>0</v>
      </c>
      <c r="F128">
        <v>0</v>
      </c>
      <c r="G128">
        <v>0</v>
      </c>
      <c r="H128">
        <v>29</v>
      </c>
      <c r="I128">
        <v>144.68965517241378</v>
      </c>
      <c r="J128">
        <v>4196</v>
      </c>
      <c r="K128">
        <v>0</v>
      </c>
      <c r="L128">
        <v>127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164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</row>
    <row r="129" spans="1:25">
      <c r="A129" s="1">
        <v>40672</v>
      </c>
      <c r="B129">
        <v>96</v>
      </c>
      <c r="C129">
        <v>144.20833333333334</v>
      </c>
      <c r="D129">
        <v>13844</v>
      </c>
      <c r="E129">
        <v>0</v>
      </c>
      <c r="F129">
        <v>0</v>
      </c>
      <c r="G129">
        <v>0</v>
      </c>
      <c r="H129">
        <v>96</v>
      </c>
      <c r="I129">
        <v>144.20833333333334</v>
      </c>
      <c r="J129">
        <v>13844</v>
      </c>
      <c r="K129">
        <v>0</v>
      </c>
      <c r="L129">
        <v>128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4196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</row>
    <row r="130" spans="1:25">
      <c r="A130" s="1">
        <v>40673</v>
      </c>
      <c r="B130">
        <v>80</v>
      </c>
      <c r="C130">
        <v>144.25</v>
      </c>
      <c r="D130">
        <v>11540</v>
      </c>
      <c r="E130">
        <v>0</v>
      </c>
      <c r="F130">
        <v>0</v>
      </c>
      <c r="G130">
        <v>0</v>
      </c>
      <c r="H130">
        <v>80</v>
      </c>
      <c r="I130">
        <v>144.25</v>
      </c>
      <c r="J130">
        <v>11540</v>
      </c>
      <c r="K130">
        <v>0</v>
      </c>
      <c r="L130">
        <v>129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13844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</row>
    <row r="131" spans="1:25">
      <c r="A131" s="1">
        <v>40674</v>
      </c>
      <c r="B131">
        <v>59</v>
      </c>
      <c r="C131">
        <v>142.57627118644066</v>
      </c>
      <c r="D131">
        <v>8412</v>
      </c>
      <c r="E131">
        <v>1</v>
      </c>
      <c r="F131">
        <v>164</v>
      </c>
      <c r="G131">
        <v>164</v>
      </c>
      <c r="H131">
        <v>60</v>
      </c>
      <c r="I131">
        <v>142.93333333333334</v>
      </c>
      <c r="J131">
        <v>8576</v>
      </c>
      <c r="K131">
        <v>0</v>
      </c>
      <c r="L131">
        <v>130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11540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</row>
    <row r="132" spans="1:25">
      <c r="A132" s="1">
        <v>40675</v>
      </c>
      <c r="B132">
        <v>78</v>
      </c>
      <c r="C132">
        <v>145.53846153846155</v>
      </c>
      <c r="D132">
        <v>11352</v>
      </c>
      <c r="E132">
        <v>2</v>
      </c>
      <c r="F132">
        <v>154</v>
      </c>
      <c r="G132">
        <v>308</v>
      </c>
      <c r="H132">
        <v>80</v>
      </c>
      <c r="I132">
        <v>145.75</v>
      </c>
      <c r="J132">
        <v>11660</v>
      </c>
      <c r="K132">
        <v>0</v>
      </c>
      <c r="L132">
        <v>131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8576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</row>
    <row r="133" spans="1:25">
      <c r="A133" s="1">
        <v>40676</v>
      </c>
      <c r="B133">
        <v>67</v>
      </c>
      <c r="C133">
        <v>148.17910447761193</v>
      </c>
      <c r="D133">
        <v>9928</v>
      </c>
      <c r="E133">
        <v>8</v>
      </c>
      <c r="F133">
        <v>151.5</v>
      </c>
      <c r="G133">
        <v>1212</v>
      </c>
      <c r="H133">
        <v>75</v>
      </c>
      <c r="I133">
        <v>148.53333333333333</v>
      </c>
      <c r="J133">
        <v>11140</v>
      </c>
      <c r="K133">
        <v>0</v>
      </c>
      <c r="L133">
        <v>132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11660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</row>
    <row r="134" spans="1:25">
      <c r="A134" s="1">
        <v>40677</v>
      </c>
      <c r="B134">
        <v>61</v>
      </c>
      <c r="C134">
        <v>148.26229508196721</v>
      </c>
      <c r="D134">
        <v>9044</v>
      </c>
      <c r="E134">
        <v>8</v>
      </c>
      <c r="F134">
        <v>151.5</v>
      </c>
      <c r="G134">
        <v>1212</v>
      </c>
      <c r="H134">
        <v>69</v>
      </c>
      <c r="I134">
        <v>148.63768115942028</v>
      </c>
      <c r="J134">
        <v>10256</v>
      </c>
      <c r="K134">
        <v>0</v>
      </c>
      <c r="L134">
        <v>133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11140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</row>
    <row r="135" spans="1:25">
      <c r="A135" s="1">
        <v>40678</v>
      </c>
      <c r="B135">
        <v>45</v>
      </c>
      <c r="C135">
        <v>144.44444444444446</v>
      </c>
      <c r="D135">
        <v>6500</v>
      </c>
      <c r="E135">
        <v>3</v>
      </c>
      <c r="F135">
        <v>144</v>
      </c>
      <c r="G135">
        <v>432</v>
      </c>
      <c r="H135">
        <v>48</v>
      </c>
      <c r="I135">
        <v>144.41666666666666</v>
      </c>
      <c r="J135">
        <v>6932</v>
      </c>
      <c r="K135">
        <v>0</v>
      </c>
      <c r="L135">
        <v>134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10256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</row>
    <row r="136" spans="1:25">
      <c r="A136" s="1">
        <v>40679</v>
      </c>
      <c r="B136">
        <v>47</v>
      </c>
      <c r="C136">
        <v>144.42553191489361</v>
      </c>
      <c r="D136">
        <v>6788</v>
      </c>
      <c r="E136">
        <v>3</v>
      </c>
      <c r="F136">
        <v>144</v>
      </c>
      <c r="G136">
        <v>432</v>
      </c>
      <c r="H136">
        <v>50</v>
      </c>
      <c r="I136">
        <v>144.4</v>
      </c>
      <c r="J136">
        <v>7220</v>
      </c>
      <c r="K136">
        <v>0</v>
      </c>
      <c r="L136">
        <v>135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6932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</row>
    <row r="137" spans="1:25">
      <c r="A137" s="1">
        <v>40680</v>
      </c>
      <c r="B137">
        <v>55</v>
      </c>
      <c r="C137">
        <v>144.36363636363637</v>
      </c>
      <c r="D137">
        <v>7940</v>
      </c>
      <c r="E137">
        <v>2</v>
      </c>
      <c r="F137">
        <v>144</v>
      </c>
      <c r="G137">
        <v>288</v>
      </c>
      <c r="H137">
        <v>57</v>
      </c>
      <c r="I137">
        <v>144.35087719298247</v>
      </c>
      <c r="J137">
        <v>8228</v>
      </c>
      <c r="K137">
        <v>0</v>
      </c>
      <c r="L137">
        <v>136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7220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</row>
    <row r="138" spans="1:25">
      <c r="A138" s="1">
        <v>40681</v>
      </c>
      <c r="B138">
        <v>46</v>
      </c>
      <c r="C138">
        <v>144.43478260869566</v>
      </c>
      <c r="D138">
        <v>6644</v>
      </c>
      <c r="E138">
        <v>0</v>
      </c>
      <c r="F138">
        <v>0</v>
      </c>
      <c r="G138">
        <v>0</v>
      </c>
      <c r="H138">
        <v>46</v>
      </c>
      <c r="I138">
        <v>144.43478260869566</v>
      </c>
      <c r="J138">
        <v>6644</v>
      </c>
      <c r="K138">
        <v>0</v>
      </c>
      <c r="L138">
        <v>137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8228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</row>
    <row r="139" spans="1:25">
      <c r="A139" s="1">
        <v>40682</v>
      </c>
      <c r="B139">
        <v>86</v>
      </c>
      <c r="C139">
        <v>144.46511627906978</v>
      </c>
      <c r="D139">
        <v>12424</v>
      </c>
      <c r="E139">
        <v>0</v>
      </c>
      <c r="F139">
        <v>0</v>
      </c>
      <c r="G139">
        <v>0</v>
      </c>
      <c r="H139">
        <v>86</v>
      </c>
      <c r="I139">
        <v>144.46511627906978</v>
      </c>
      <c r="J139">
        <v>12424</v>
      </c>
      <c r="K139">
        <v>0</v>
      </c>
      <c r="L139">
        <v>138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6644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</row>
    <row r="140" spans="1:25">
      <c r="A140" s="1">
        <v>40683</v>
      </c>
      <c r="B140">
        <v>63</v>
      </c>
      <c r="C140">
        <v>144.95238095238096</v>
      </c>
      <c r="D140">
        <v>9132</v>
      </c>
      <c r="E140">
        <v>0</v>
      </c>
      <c r="F140">
        <v>0</v>
      </c>
      <c r="G140">
        <v>0</v>
      </c>
      <c r="H140">
        <v>63</v>
      </c>
      <c r="I140">
        <v>144.95238095238096</v>
      </c>
      <c r="J140">
        <v>9132</v>
      </c>
      <c r="K140">
        <v>0</v>
      </c>
      <c r="L140">
        <v>139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12424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</row>
    <row r="141" spans="1:25">
      <c r="A141" s="1">
        <v>40684</v>
      </c>
      <c r="B141">
        <v>49</v>
      </c>
      <c r="C141">
        <v>145.22448979591837</v>
      </c>
      <c r="D141">
        <v>7116</v>
      </c>
      <c r="E141">
        <v>0</v>
      </c>
      <c r="F141">
        <v>0</v>
      </c>
      <c r="G141">
        <v>0</v>
      </c>
      <c r="H141">
        <v>49</v>
      </c>
      <c r="I141">
        <v>145.22448979591837</v>
      </c>
      <c r="J141">
        <v>7116</v>
      </c>
      <c r="K141">
        <v>0</v>
      </c>
      <c r="L141">
        <v>140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9132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</row>
    <row r="142" spans="1:25">
      <c r="A142" s="1">
        <v>40685</v>
      </c>
      <c r="B142">
        <v>57</v>
      </c>
      <c r="C142">
        <v>144.35087719298247</v>
      </c>
      <c r="D142">
        <v>8228</v>
      </c>
      <c r="E142">
        <v>0</v>
      </c>
      <c r="F142">
        <v>0</v>
      </c>
      <c r="G142">
        <v>0</v>
      </c>
      <c r="H142">
        <v>57</v>
      </c>
      <c r="I142">
        <v>144.35087719298247</v>
      </c>
      <c r="J142">
        <v>8228</v>
      </c>
      <c r="K142">
        <v>0</v>
      </c>
      <c r="L142">
        <v>141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7116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</row>
    <row r="143" spans="1:25">
      <c r="A143" s="1">
        <v>40686</v>
      </c>
      <c r="B143">
        <v>63</v>
      </c>
      <c r="C143">
        <v>144.95238095238096</v>
      </c>
      <c r="D143">
        <v>9132</v>
      </c>
      <c r="E143">
        <v>1</v>
      </c>
      <c r="F143">
        <v>144</v>
      </c>
      <c r="G143">
        <v>144</v>
      </c>
      <c r="H143">
        <v>64</v>
      </c>
      <c r="I143">
        <v>144.9375</v>
      </c>
      <c r="J143">
        <v>9276</v>
      </c>
      <c r="K143">
        <v>0</v>
      </c>
      <c r="L143">
        <v>142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8228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</row>
    <row r="144" spans="1:25">
      <c r="A144" s="1">
        <v>40687</v>
      </c>
      <c r="B144">
        <v>28</v>
      </c>
      <c r="C144">
        <v>145.42857142857142</v>
      </c>
      <c r="D144">
        <v>4072</v>
      </c>
      <c r="E144">
        <v>0</v>
      </c>
      <c r="F144">
        <v>0</v>
      </c>
      <c r="G144">
        <v>0</v>
      </c>
      <c r="H144">
        <v>28</v>
      </c>
      <c r="I144">
        <v>145.42857142857142</v>
      </c>
      <c r="J144">
        <v>4072</v>
      </c>
      <c r="K144">
        <v>0</v>
      </c>
      <c r="L144">
        <v>143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9276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</row>
    <row r="145" spans="1:25">
      <c r="A145" s="1">
        <v>40688</v>
      </c>
      <c r="B145">
        <v>7</v>
      </c>
      <c r="C145">
        <v>144</v>
      </c>
      <c r="D145">
        <v>1008</v>
      </c>
      <c r="E145">
        <v>0</v>
      </c>
      <c r="F145">
        <v>0</v>
      </c>
      <c r="G145">
        <v>0</v>
      </c>
      <c r="H145">
        <v>7</v>
      </c>
      <c r="I145">
        <v>144</v>
      </c>
      <c r="J145">
        <v>1008</v>
      </c>
      <c r="K145">
        <v>0</v>
      </c>
      <c r="L145">
        <v>144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4072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</row>
    <row r="146" spans="1:25">
      <c r="A146" s="1">
        <v>40689</v>
      </c>
      <c r="B146">
        <v>5</v>
      </c>
      <c r="C146">
        <v>144</v>
      </c>
      <c r="D146">
        <v>720</v>
      </c>
      <c r="E146">
        <v>0</v>
      </c>
      <c r="F146">
        <v>0</v>
      </c>
      <c r="G146">
        <v>0</v>
      </c>
      <c r="H146">
        <v>5</v>
      </c>
      <c r="I146">
        <v>144</v>
      </c>
      <c r="J146">
        <v>720</v>
      </c>
      <c r="K146">
        <v>0</v>
      </c>
      <c r="L146">
        <v>145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1008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</row>
    <row r="147" spans="1:25">
      <c r="A147" s="1">
        <v>40690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146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720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</row>
    <row r="148" spans="1:25">
      <c r="A148" s="1">
        <v>40691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147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</row>
    <row r="149" spans="1:25">
      <c r="A149" s="1">
        <v>40692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148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</row>
    <row r="150" spans="1:25">
      <c r="A150" s="1">
        <v>40693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149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</row>
    <row r="151" spans="1:25">
      <c r="A151" s="1">
        <v>40694</v>
      </c>
      <c r="B151">
        <v>7</v>
      </c>
      <c r="C151">
        <v>137.71428571428572</v>
      </c>
      <c r="D151">
        <v>964</v>
      </c>
      <c r="E151">
        <v>0</v>
      </c>
      <c r="F151">
        <v>0</v>
      </c>
      <c r="G151">
        <v>0</v>
      </c>
      <c r="H151">
        <v>7</v>
      </c>
      <c r="I151">
        <v>137.71428571428572</v>
      </c>
      <c r="J151">
        <v>964</v>
      </c>
      <c r="K151">
        <v>0</v>
      </c>
      <c r="L151">
        <v>150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</row>
    <row r="152" spans="1:25">
      <c r="A152" s="1">
        <v>40695</v>
      </c>
      <c r="B152">
        <v>67</v>
      </c>
      <c r="C152">
        <v>144</v>
      </c>
      <c r="D152">
        <v>9648</v>
      </c>
      <c r="E152">
        <v>0</v>
      </c>
      <c r="F152">
        <v>0</v>
      </c>
      <c r="G152">
        <v>0</v>
      </c>
      <c r="H152">
        <v>67</v>
      </c>
      <c r="I152">
        <v>144</v>
      </c>
      <c r="J152">
        <v>9648</v>
      </c>
      <c r="K152">
        <v>0</v>
      </c>
      <c r="L152">
        <v>151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964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</row>
    <row r="153" spans="1:25">
      <c r="A153" s="1">
        <v>40696</v>
      </c>
      <c r="B153">
        <v>61</v>
      </c>
      <c r="C153">
        <v>144</v>
      </c>
      <c r="D153">
        <v>8784</v>
      </c>
      <c r="E153">
        <v>0</v>
      </c>
      <c r="F153">
        <v>0</v>
      </c>
      <c r="G153">
        <v>0</v>
      </c>
      <c r="H153">
        <v>61</v>
      </c>
      <c r="I153">
        <v>144</v>
      </c>
      <c r="J153">
        <v>8784</v>
      </c>
      <c r="K153">
        <v>0</v>
      </c>
      <c r="L153">
        <v>152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9648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</row>
    <row r="154" spans="1:25">
      <c r="A154" s="1">
        <v>40697</v>
      </c>
      <c r="B154">
        <v>4</v>
      </c>
      <c r="C154">
        <v>144</v>
      </c>
      <c r="D154">
        <v>576</v>
      </c>
      <c r="E154">
        <v>0</v>
      </c>
      <c r="F154">
        <v>0</v>
      </c>
      <c r="G154">
        <v>0</v>
      </c>
      <c r="H154">
        <v>4</v>
      </c>
      <c r="I154">
        <v>144</v>
      </c>
      <c r="J154">
        <v>576</v>
      </c>
      <c r="K154">
        <v>0</v>
      </c>
      <c r="L154">
        <v>153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8784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</row>
    <row r="155" spans="1:25">
      <c r="A155" s="1">
        <v>40698</v>
      </c>
      <c r="B155">
        <v>8</v>
      </c>
      <c r="C155">
        <v>144</v>
      </c>
      <c r="D155">
        <v>1152</v>
      </c>
      <c r="E155">
        <v>0</v>
      </c>
      <c r="F155">
        <v>0</v>
      </c>
      <c r="G155">
        <v>0</v>
      </c>
      <c r="H155">
        <v>8</v>
      </c>
      <c r="I155">
        <v>144</v>
      </c>
      <c r="J155">
        <v>1152</v>
      </c>
      <c r="K155">
        <v>0</v>
      </c>
      <c r="L155">
        <v>154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576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</row>
    <row r="156" spans="1:25">
      <c r="A156" s="1">
        <v>40699</v>
      </c>
      <c r="B156">
        <v>61</v>
      </c>
      <c r="C156">
        <v>144.32786885245901</v>
      </c>
      <c r="D156">
        <v>8804</v>
      </c>
      <c r="E156">
        <v>0</v>
      </c>
      <c r="F156">
        <v>0</v>
      </c>
      <c r="G156">
        <v>0</v>
      </c>
      <c r="H156">
        <v>61</v>
      </c>
      <c r="I156">
        <v>144.32786885245901</v>
      </c>
      <c r="J156">
        <v>8804</v>
      </c>
      <c r="K156">
        <v>0</v>
      </c>
      <c r="L156">
        <v>155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1152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</row>
    <row r="157" spans="1:25">
      <c r="A157" s="1">
        <v>40700</v>
      </c>
      <c r="B157">
        <v>97</v>
      </c>
      <c r="C157">
        <v>144.41237113402062</v>
      </c>
      <c r="D157">
        <v>14008</v>
      </c>
      <c r="E157">
        <v>0</v>
      </c>
      <c r="F157">
        <v>0</v>
      </c>
      <c r="G157">
        <v>0</v>
      </c>
      <c r="H157">
        <v>97</v>
      </c>
      <c r="I157">
        <v>144.41237113402062</v>
      </c>
      <c r="J157">
        <v>14008</v>
      </c>
      <c r="K157">
        <v>0</v>
      </c>
      <c r="L157">
        <v>156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8804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</row>
    <row r="158" spans="1:25">
      <c r="A158" s="1">
        <v>40701</v>
      </c>
      <c r="B158">
        <v>66</v>
      </c>
      <c r="C158">
        <v>144</v>
      </c>
      <c r="D158">
        <v>9504</v>
      </c>
      <c r="E158">
        <v>0</v>
      </c>
      <c r="F158">
        <v>0</v>
      </c>
      <c r="G158">
        <v>0</v>
      </c>
      <c r="H158">
        <v>66</v>
      </c>
      <c r="I158">
        <v>144</v>
      </c>
      <c r="J158">
        <v>9504</v>
      </c>
      <c r="K158">
        <v>0</v>
      </c>
      <c r="L158">
        <v>157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14008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</row>
    <row r="159" spans="1:25">
      <c r="A159" s="1">
        <v>40702</v>
      </c>
      <c r="B159">
        <v>75</v>
      </c>
      <c r="C159">
        <v>144.26666666666668</v>
      </c>
      <c r="D159">
        <v>10820</v>
      </c>
      <c r="E159">
        <v>0</v>
      </c>
      <c r="F159">
        <v>0</v>
      </c>
      <c r="G159">
        <v>0</v>
      </c>
      <c r="H159">
        <v>75</v>
      </c>
      <c r="I159">
        <v>144.26666666666668</v>
      </c>
      <c r="J159">
        <v>10820</v>
      </c>
      <c r="K159">
        <v>0</v>
      </c>
      <c r="L159">
        <v>158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9504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</row>
    <row r="160" spans="1:25">
      <c r="A160" s="1">
        <v>40703</v>
      </c>
      <c r="B160">
        <v>60</v>
      </c>
      <c r="C160">
        <v>144.66666666666666</v>
      </c>
      <c r="D160">
        <v>8680</v>
      </c>
      <c r="E160">
        <v>0</v>
      </c>
      <c r="F160">
        <v>0</v>
      </c>
      <c r="G160">
        <v>0</v>
      </c>
      <c r="H160">
        <v>60</v>
      </c>
      <c r="I160">
        <v>144.66666666666666</v>
      </c>
      <c r="J160">
        <v>8680</v>
      </c>
      <c r="K160">
        <v>0</v>
      </c>
      <c r="L160">
        <v>159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10820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</row>
    <row r="161" spans="1:25">
      <c r="A161" s="1">
        <v>40704</v>
      </c>
      <c r="B161">
        <v>25</v>
      </c>
      <c r="C161">
        <v>145.6</v>
      </c>
      <c r="D161">
        <v>3640</v>
      </c>
      <c r="E161">
        <v>0</v>
      </c>
      <c r="F161">
        <v>0</v>
      </c>
      <c r="G161">
        <v>0</v>
      </c>
      <c r="H161">
        <v>25</v>
      </c>
      <c r="I161">
        <v>145.6</v>
      </c>
      <c r="J161">
        <v>3640</v>
      </c>
      <c r="K161">
        <v>0</v>
      </c>
      <c r="L161">
        <v>160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8680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</row>
    <row r="162" spans="1:25">
      <c r="A162" s="1">
        <v>40705</v>
      </c>
      <c r="B162">
        <v>27</v>
      </c>
      <c r="C162">
        <v>144.74074074074073</v>
      </c>
      <c r="D162">
        <v>3908</v>
      </c>
      <c r="E162">
        <v>0</v>
      </c>
      <c r="F162">
        <v>0</v>
      </c>
      <c r="G162">
        <v>0</v>
      </c>
      <c r="H162">
        <v>27</v>
      </c>
      <c r="I162">
        <v>144.74074074074073</v>
      </c>
      <c r="J162">
        <v>3908</v>
      </c>
      <c r="K162">
        <v>0</v>
      </c>
      <c r="L162">
        <v>161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3640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</row>
    <row r="163" spans="1:25">
      <c r="A163" s="1">
        <v>40706</v>
      </c>
      <c r="B163">
        <v>20</v>
      </c>
      <c r="C163">
        <v>144</v>
      </c>
      <c r="D163">
        <v>2880</v>
      </c>
      <c r="E163">
        <v>0</v>
      </c>
      <c r="F163">
        <v>0</v>
      </c>
      <c r="G163">
        <v>0</v>
      </c>
      <c r="H163">
        <v>20</v>
      </c>
      <c r="I163">
        <v>144</v>
      </c>
      <c r="J163">
        <v>2880</v>
      </c>
      <c r="K163">
        <v>0</v>
      </c>
      <c r="L163">
        <v>162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3908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</row>
    <row r="164" spans="1:25">
      <c r="A164" s="1">
        <v>40707</v>
      </c>
      <c r="B164">
        <v>21</v>
      </c>
      <c r="C164">
        <v>144</v>
      </c>
      <c r="D164">
        <v>3024</v>
      </c>
      <c r="E164">
        <v>0</v>
      </c>
      <c r="F164">
        <v>0</v>
      </c>
      <c r="G164">
        <v>0</v>
      </c>
      <c r="H164">
        <v>21</v>
      </c>
      <c r="I164">
        <v>144</v>
      </c>
      <c r="J164">
        <v>3024</v>
      </c>
      <c r="K164">
        <v>0</v>
      </c>
      <c r="L164">
        <v>163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2880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</row>
    <row r="165" spans="1:25">
      <c r="A165" s="1">
        <v>40708</v>
      </c>
      <c r="B165">
        <v>23</v>
      </c>
      <c r="C165">
        <v>144</v>
      </c>
      <c r="D165">
        <v>3312</v>
      </c>
      <c r="E165">
        <v>0</v>
      </c>
      <c r="F165">
        <v>0</v>
      </c>
      <c r="G165">
        <v>0</v>
      </c>
      <c r="H165">
        <v>23</v>
      </c>
      <c r="I165">
        <v>144</v>
      </c>
      <c r="J165">
        <v>3312</v>
      </c>
      <c r="K165">
        <v>0</v>
      </c>
      <c r="L165">
        <v>164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3024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</row>
    <row r="166" spans="1:25">
      <c r="A166" s="1">
        <v>40709</v>
      </c>
      <c r="B166">
        <v>9</v>
      </c>
      <c r="C166">
        <v>144</v>
      </c>
      <c r="D166">
        <v>1296</v>
      </c>
      <c r="E166">
        <v>0</v>
      </c>
      <c r="F166">
        <v>0</v>
      </c>
      <c r="G166">
        <v>0</v>
      </c>
      <c r="H166">
        <v>9</v>
      </c>
      <c r="I166">
        <v>144</v>
      </c>
      <c r="J166">
        <v>1296</v>
      </c>
      <c r="K166">
        <v>0</v>
      </c>
      <c r="L166">
        <v>165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3312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</row>
    <row r="167" spans="1:25">
      <c r="A167" s="1">
        <v>40710</v>
      </c>
      <c r="B167">
        <v>11</v>
      </c>
      <c r="C167">
        <v>144</v>
      </c>
      <c r="D167">
        <v>1584</v>
      </c>
      <c r="E167">
        <v>0</v>
      </c>
      <c r="F167">
        <v>0</v>
      </c>
      <c r="G167">
        <v>0</v>
      </c>
      <c r="H167">
        <v>11</v>
      </c>
      <c r="I167">
        <v>144</v>
      </c>
      <c r="J167">
        <v>1584</v>
      </c>
      <c r="K167">
        <v>0</v>
      </c>
      <c r="L167">
        <v>166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1296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</row>
    <row r="168" spans="1:25">
      <c r="A168" s="1">
        <v>40711</v>
      </c>
      <c r="B168">
        <v>2</v>
      </c>
      <c r="C168">
        <v>144</v>
      </c>
      <c r="D168">
        <v>288</v>
      </c>
      <c r="E168">
        <v>0</v>
      </c>
      <c r="F168">
        <v>0</v>
      </c>
      <c r="G168">
        <v>0</v>
      </c>
      <c r="H168">
        <v>2</v>
      </c>
      <c r="I168">
        <v>144</v>
      </c>
      <c r="J168">
        <v>288</v>
      </c>
      <c r="K168">
        <v>0</v>
      </c>
      <c r="L168">
        <v>167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1584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</row>
    <row r="169" spans="1:25">
      <c r="A169" s="1">
        <v>40712</v>
      </c>
      <c r="B169">
        <v>1</v>
      </c>
      <c r="C169">
        <v>144</v>
      </c>
      <c r="D169">
        <v>144</v>
      </c>
      <c r="E169">
        <v>0</v>
      </c>
      <c r="F169">
        <v>0</v>
      </c>
      <c r="G169">
        <v>0</v>
      </c>
      <c r="H169">
        <v>1</v>
      </c>
      <c r="I169">
        <v>144</v>
      </c>
      <c r="J169">
        <v>144</v>
      </c>
      <c r="K169">
        <v>0</v>
      </c>
      <c r="L169">
        <v>168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288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</row>
    <row r="170" spans="1:25">
      <c r="A170" s="1">
        <v>40713</v>
      </c>
      <c r="B170">
        <v>44</v>
      </c>
      <c r="C170">
        <v>144</v>
      </c>
      <c r="D170">
        <v>6336</v>
      </c>
      <c r="E170">
        <v>0</v>
      </c>
      <c r="F170">
        <v>0</v>
      </c>
      <c r="G170">
        <v>0</v>
      </c>
      <c r="H170">
        <v>44</v>
      </c>
      <c r="I170">
        <v>144</v>
      </c>
      <c r="J170">
        <v>6336</v>
      </c>
      <c r="K170">
        <v>0</v>
      </c>
      <c r="L170">
        <v>169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144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</row>
    <row r="171" spans="1:25">
      <c r="A171" s="1">
        <v>40714</v>
      </c>
      <c r="B171">
        <v>88</v>
      </c>
      <c r="C171">
        <v>144.45454545454547</v>
      </c>
      <c r="D171">
        <v>12712</v>
      </c>
      <c r="E171">
        <v>0</v>
      </c>
      <c r="F171">
        <v>0</v>
      </c>
      <c r="G171">
        <v>0</v>
      </c>
      <c r="H171">
        <v>88</v>
      </c>
      <c r="I171">
        <v>144.45454545454547</v>
      </c>
      <c r="J171">
        <v>12712</v>
      </c>
      <c r="K171">
        <v>0</v>
      </c>
      <c r="L171">
        <v>170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6336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</row>
    <row r="172" spans="1:25">
      <c r="A172" s="1">
        <v>40715</v>
      </c>
      <c r="B172">
        <v>81</v>
      </c>
      <c r="C172">
        <v>144.24691358024691</v>
      </c>
      <c r="D172">
        <v>11684</v>
      </c>
      <c r="E172">
        <v>0</v>
      </c>
      <c r="F172">
        <v>0</v>
      </c>
      <c r="G172">
        <v>0</v>
      </c>
      <c r="H172">
        <v>81</v>
      </c>
      <c r="I172">
        <v>144.24691358024691</v>
      </c>
      <c r="J172">
        <v>11684</v>
      </c>
      <c r="K172">
        <v>0</v>
      </c>
      <c r="L172">
        <v>171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12712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</row>
    <row r="173" spans="1:25">
      <c r="A173" s="1">
        <v>40716</v>
      </c>
      <c r="B173">
        <v>66</v>
      </c>
      <c r="C173">
        <v>144.60606060606059</v>
      </c>
      <c r="D173">
        <v>9544</v>
      </c>
      <c r="E173">
        <v>1</v>
      </c>
      <c r="F173">
        <v>144</v>
      </c>
      <c r="G173">
        <v>144</v>
      </c>
      <c r="H173">
        <v>67</v>
      </c>
      <c r="I173">
        <v>144.59701492537314</v>
      </c>
      <c r="J173">
        <v>9688</v>
      </c>
      <c r="K173">
        <v>0</v>
      </c>
      <c r="L173">
        <v>172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11684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</row>
    <row r="174" spans="1:25">
      <c r="A174" s="1">
        <v>40717</v>
      </c>
      <c r="B174">
        <v>71</v>
      </c>
      <c r="C174">
        <v>143.66197183098592</v>
      </c>
      <c r="D174">
        <v>10200</v>
      </c>
      <c r="E174">
        <v>0</v>
      </c>
      <c r="F174">
        <v>0</v>
      </c>
      <c r="G174">
        <v>0</v>
      </c>
      <c r="H174">
        <v>71</v>
      </c>
      <c r="I174">
        <v>143.66197183098592</v>
      </c>
      <c r="J174">
        <v>10200</v>
      </c>
      <c r="K174">
        <v>0</v>
      </c>
      <c r="L174">
        <v>173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9688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</row>
    <row r="175" spans="1:25">
      <c r="A175" s="1">
        <v>40718</v>
      </c>
      <c r="B175">
        <v>55</v>
      </c>
      <c r="C175">
        <v>144.36363636363637</v>
      </c>
      <c r="D175">
        <v>7940</v>
      </c>
      <c r="E175">
        <v>0</v>
      </c>
      <c r="F175">
        <v>0</v>
      </c>
      <c r="G175">
        <v>0</v>
      </c>
      <c r="H175">
        <v>55</v>
      </c>
      <c r="I175">
        <v>144.36363636363637</v>
      </c>
      <c r="J175">
        <v>7940</v>
      </c>
      <c r="K175">
        <v>0</v>
      </c>
      <c r="L175">
        <v>174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10200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</row>
    <row r="176" spans="1:25">
      <c r="A176" s="1">
        <v>40719</v>
      </c>
      <c r="B176">
        <v>9</v>
      </c>
      <c r="C176">
        <v>146.22222222222223</v>
      </c>
      <c r="D176">
        <v>1316</v>
      </c>
      <c r="E176">
        <v>0</v>
      </c>
      <c r="F176">
        <v>0</v>
      </c>
      <c r="G176">
        <v>0</v>
      </c>
      <c r="H176">
        <v>9</v>
      </c>
      <c r="I176">
        <v>146.22222222222223</v>
      </c>
      <c r="J176">
        <v>1316</v>
      </c>
      <c r="K176">
        <v>0</v>
      </c>
      <c r="L176">
        <v>175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7940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</row>
    <row r="177" spans="1:25">
      <c r="A177" s="1">
        <v>40720</v>
      </c>
      <c r="B177">
        <v>31</v>
      </c>
      <c r="C177">
        <v>144.64516129032259</v>
      </c>
      <c r="D177">
        <v>4484</v>
      </c>
      <c r="E177">
        <v>0</v>
      </c>
      <c r="F177">
        <v>0</v>
      </c>
      <c r="G177">
        <v>0</v>
      </c>
      <c r="H177">
        <v>31</v>
      </c>
      <c r="I177">
        <v>144.64516129032259</v>
      </c>
      <c r="J177">
        <v>4484</v>
      </c>
      <c r="K177">
        <v>0</v>
      </c>
      <c r="L177">
        <v>176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1316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</row>
    <row r="178" spans="1:25">
      <c r="A178" s="1">
        <v>40721</v>
      </c>
      <c r="B178">
        <v>33</v>
      </c>
      <c r="C178">
        <v>144</v>
      </c>
      <c r="D178">
        <v>4752</v>
      </c>
      <c r="E178">
        <v>0</v>
      </c>
      <c r="F178">
        <v>0</v>
      </c>
      <c r="G178">
        <v>0</v>
      </c>
      <c r="H178">
        <v>33</v>
      </c>
      <c r="I178">
        <v>144</v>
      </c>
      <c r="J178">
        <v>4752</v>
      </c>
      <c r="K178">
        <v>0</v>
      </c>
      <c r="L178">
        <v>177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4484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</row>
    <row r="179" spans="1:25">
      <c r="A179" s="1">
        <v>40722</v>
      </c>
      <c r="B179">
        <v>33</v>
      </c>
      <c r="C179">
        <v>144</v>
      </c>
      <c r="D179">
        <v>4752</v>
      </c>
      <c r="E179">
        <v>0</v>
      </c>
      <c r="F179">
        <v>0</v>
      </c>
      <c r="G179">
        <v>0</v>
      </c>
      <c r="H179">
        <v>33</v>
      </c>
      <c r="I179">
        <v>144</v>
      </c>
      <c r="J179">
        <v>4752</v>
      </c>
      <c r="K179">
        <v>0</v>
      </c>
      <c r="L179">
        <v>178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4752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</row>
    <row r="180" spans="1:25">
      <c r="A180" s="1">
        <v>40723</v>
      </c>
      <c r="B180">
        <v>32</v>
      </c>
      <c r="C180">
        <v>144</v>
      </c>
      <c r="D180">
        <v>4608</v>
      </c>
      <c r="E180">
        <v>3</v>
      </c>
      <c r="F180">
        <v>144</v>
      </c>
      <c r="G180">
        <v>432</v>
      </c>
      <c r="H180">
        <v>35</v>
      </c>
      <c r="I180">
        <v>144</v>
      </c>
      <c r="J180">
        <v>5040</v>
      </c>
      <c r="K180">
        <v>0</v>
      </c>
      <c r="L180">
        <v>179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4752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</row>
    <row r="181" spans="1:25">
      <c r="A181" s="1">
        <v>40724</v>
      </c>
      <c r="B181">
        <v>2</v>
      </c>
      <c r="C181">
        <v>144</v>
      </c>
      <c r="D181">
        <v>288</v>
      </c>
      <c r="E181">
        <v>1</v>
      </c>
      <c r="F181">
        <v>144</v>
      </c>
      <c r="G181">
        <v>144</v>
      </c>
      <c r="H181">
        <v>3</v>
      </c>
      <c r="I181">
        <v>144</v>
      </c>
      <c r="J181">
        <v>432</v>
      </c>
      <c r="K181">
        <v>0</v>
      </c>
      <c r="L181">
        <v>180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5040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</row>
    <row r="182" spans="1:25">
      <c r="A182" s="1">
        <v>40725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181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432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</row>
    <row r="183" spans="1:25">
      <c r="A183" s="1">
        <v>40726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182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</row>
    <row r="184" spans="1:25">
      <c r="A184" s="1">
        <v>40727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183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</row>
    <row r="185" spans="1:25">
      <c r="A185" s="1">
        <v>40728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184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</row>
    <row r="186" spans="1:25">
      <c r="A186" s="1">
        <v>40729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185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</row>
    <row r="187" spans="1:25">
      <c r="A187" s="1">
        <v>40730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186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</row>
    <row r="188" spans="1:25">
      <c r="A188" s="1">
        <v>40731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187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</row>
    <row r="189" spans="1:25">
      <c r="A189" s="1">
        <v>40732</v>
      </c>
      <c r="B189">
        <v>15</v>
      </c>
      <c r="C189">
        <v>146.66666666666666</v>
      </c>
      <c r="D189">
        <v>2200</v>
      </c>
      <c r="E189">
        <v>0</v>
      </c>
      <c r="F189">
        <v>0</v>
      </c>
      <c r="G189">
        <v>0</v>
      </c>
      <c r="H189">
        <v>15</v>
      </c>
      <c r="I189">
        <v>146.66666666666666</v>
      </c>
      <c r="J189">
        <v>2200</v>
      </c>
      <c r="K189">
        <v>0</v>
      </c>
      <c r="L189">
        <v>188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</row>
    <row r="190" spans="1:25">
      <c r="A190" s="1">
        <v>40733</v>
      </c>
      <c r="B190">
        <v>24</v>
      </c>
      <c r="C190">
        <v>145.66666666666666</v>
      </c>
      <c r="D190">
        <v>3496</v>
      </c>
      <c r="E190">
        <v>1</v>
      </c>
      <c r="F190">
        <v>144</v>
      </c>
      <c r="G190">
        <v>144</v>
      </c>
      <c r="H190">
        <v>25</v>
      </c>
      <c r="I190">
        <v>145.6</v>
      </c>
      <c r="J190">
        <v>3640</v>
      </c>
      <c r="K190">
        <v>0</v>
      </c>
      <c r="L190">
        <v>189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2200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</row>
    <row r="191" spans="1:25">
      <c r="A191" s="1">
        <v>40734</v>
      </c>
      <c r="B191">
        <v>43</v>
      </c>
      <c r="C191">
        <v>144.93023255813952</v>
      </c>
      <c r="D191">
        <v>6232</v>
      </c>
      <c r="E191">
        <v>3</v>
      </c>
      <c r="F191">
        <v>144</v>
      </c>
      <c r="G191">
        <v>432</v>
      </c>
      <c r="H191">
        <v>46</v>
      </c>
      <c r="I191">
        <v>144.86956521739131</v>
      </c>
      <c r="J191">
        <v>6664</v>
      </c>
      <c r="K191">
        <v>0</v>
      </c>
      <c r="L191">
        <v>190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3640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</row>
    <row r="192" spans="1:25">
      <c r="A192" s="1">
        <v>40735</v>
      </c>
      <c r="B192">
        <v>43</v>
      </c>
      <c r="C192">
        <v>144.46511627906978</v>
      </c>
      <c r="D192">
        <v>6212</v>
      </c>
      <c r="E192">
        <v>1</v>
      </c>
      <c r="F192">
        <v>144</v>
      </c>
      <c r="G192">
        <v>144</v>
      </c>
      <c r="H192">
        <v>44</v>
      </c>
      <c r="I192">
        <v>144.45454545454547</v>
      </c>
      <c r="J192">
        <v>6356</v>
      </c>
      <c r="K192">
        <v>0</v>
      </c>
      <c r="L192">
        <v>191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6664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</row>
    <row r="193" spans="1:25">
      <c r="A193" s="1">
        <v>40736</v>
      </c>
      <c r="B193">
        <v>51</v>
      </c>
      <c r="C193">
        <v>144.39215686274511</v>
      </c>
      <c r="D193">
        <v>7364</v>
      </c>
      <c r="E193">
        <v>2</v>
      </c>
      <c r="F193">
        <v>144</v>
      </c>
      <c r="G193">
        <v>288</v>
      </c>
      <c r="H193">
        <v>53</v>
      </c>
      <c r="I193">
        <v>144.37735849056602</v>
      </c>
      <c r="J193">
        <v>7652</v>
      </c>
      <c r="K193">
        <v>0</v>
      </c>
      <c r="L193">
        <v>192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6356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</row>
    <row r="194" spans="1:25">
      <c r="A194" s="1">
        <v>40737</v>
      </c>
      <c r="B194">
        <v>49</v>
      </c>
      <c r="C194">
        <v>144.40816326530611</v>
      </c>
      <c r="D194">
        <v>7076</v>
      </c>
      <c r="E194">
        <v>2</v>
      </c>
      <c r="F194">
        <v>144</v>
      </c>
      <c r="G194">
        <v>288</v>
      </c>
      <c r="H194">
        <v>51</v>
      </c>
      <c r="I194">
        <v>144.39215686274511</v>
      </c>
      <c r="J194">
        <v>7364</v>
      </c>
      <c r="K194">
        <v>0</v>
      </c>
      <c r="L194">
        <v>193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7652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</row>
    <row r="195" spans="1:25">
      <c r="A195" s="1">
        <v>40738</v>
      </c>
      <c r="B195">
        <v>38</v>
      </c>
      <c r="C195">
        <v>144.52631578947367</v>
      </c>
      <c r="D195">
        <v>5492</v>
      </c>
      <c r="E195">
        <v>3</v>
      </c>
      <c r="F195">
        <v>144</v>
      </c>
      <c r="G195">
        <v>432</v>
      </c>
      <c r="H195">
        <v>41</v>
      </c>
      <c r="I195">
        <v>144.48780487804879</v>
      </c>
      <c r="J195">
        <v>5924</v>
      </c>
      <c r="K195">
        <v>0</v>
      </c>
      <c r="L195">
        <v>194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7364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</row>
    <row r="196" spans="1:25">
      <c r="A196" s="1">
        <v>40739</v>
      </c>
      <c r="B196">
        <v>21</v>
      </c>
      <c r="C196">
        <v>144.95238095238096</v>
      </c>
      <c r="D196">
        <v>3044</v>
      </c>
      <c r="E196">
        <v>1</v>
      </c>
      <c r="F196">
        <v>144</v>
      </c>
      <c r="G196">
        <v>144</v>
      </c>
      <c r="H196">
        <v>22</v>
      </c>
      <c r="I196">
        <v>144.90909090909091</v>
      </c>
      <c r="J196">
        <v>3188</v>
      </c>
      <c r="K196">
        <v>0</v>
      </c>
      <c r="L196">
        <v>195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5924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</row>
    <row r="197" spans="1:25">
      <c r="A197" s="1">
        <v>40740</v>
      </c>
      <c r="B197">
        <v>20</v>
      </c>
      <c r="C197">
        <v>145</v>
      </c>
      <c r="D197">
        <v>2900</v>
      </c>
      <c r="E197">
        <v>1</v>
      </c>
      <c r="F197">
        <v>144</v>
      </c>
      <c r="G197">
        <v>144</v>
      </c>
      <c r="H197">
        <v>21</v>
      </c>
      <c r="I197">
        <v>144.95238095238096</v>
      </c>
      <c r="J197">
        <v>3044</v>
      </c>
      <c r="K197">
        <v>0</v>
      </c>
      <c r="L197">
        <v>196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3188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</row>
    <row r="198" spans="1:25">
      <c r="A198" s="1">
        <v>40741</v>
      </c>
      <c r="B198">
        <v>92</v>
      </c>
      <c r="C198">
        <v>144.43478260869566</v>
      </c>
      <c r="D198">
        <v>13288</v>
      </c>
      <c r="E198">
        <v>2</v>
      </c>
      <c r="F198">
        <v>144</v>
      </c>
      <c r="G198">
        <v>288</v>
      </c>
      <c r="H198">
        <v>94</v>
      </c>
      <c r="I198">
        <v>144.42553191489361</v>
      </c>
      <c r="J198">
        <v>13576</v>
      </c>
      <c r="K198">
        <v>0</v>
      </c>
      <c r="L198">
        <v>197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3044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</row>
    <row r="199" spans="1:25">
      <c r="A199" s="1">
        <v>40742</v>
      </c>
      <c r="B199">
        <v>97</v>
      </c>
      <c r="C199">
        <v>144.41237113402062</v>
      </c>
      <c r="D199">
        <v>14008</v>
      </c>
      <c r="E199">
        <v>2</v>
      </c>
      <c r="F199">
        <v>144</v>
      </c>
      <c r="G199">
        <v>288</v>
      </c>
      <c r="H199">
        <v>99</v>
      </c>
      <c r="I199">
        <v>144.40404040404042</v>
      </c>
      <c r="J199">
        <v>14296</v>
      </c>
      <c r="K199">
        <v>0</v>
      </c>
      <c r="L199">
        <v>198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13576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</row>
    <row r="200" spans="1:25">
      <c r="A200" s="1">
        <v>40743</v>
      </c>
      <c r="B200">
        <v>97</v>
      </c>
      <c r="C200">
        <v>144.41237113402062</v>
      </c>
      <c r="D200">
        <v>14008</v>
      </c>
      <c r="E200">
        <v>0</v>
      </c>
      <c r="F200">
        <v>0</v>
      </c>
      <c r="G200">
        <v>0</v>
      </c>
      <c r="H200">
        <v>97</v>
      </c>
      <c r="I200">
        <v>144.41237113402062</v>
      </c>
      <c r="J200">
        <v>14008</v>
      </c>
      <c r="K200">
        <v>0</v>
      </c>
      <c r="L200">
        <v>199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14296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</row>
    <row r="201" spans="1:25">
      <c r="A201" s="1">
        <v>40744</v>
      </c>
      <c r="B201">
        <v>94</v>
      </c>
      <c r="C201">
        <v>143.48936170212767</v>
      </c>
      <c r="D201">
        <v>13488</v>
      </c>
      <c r="E201">
        <v>0</v>
      </c>
      <c r="F201">
        <v>0</v>
      </c>
      <c r="G201">
        <v>0</v>
      </c>
      <c r="H201">
        <v>94</v>
      </c>
      <c r="I201">
        <v>143.48936170212767</v>
      </c>
      <c r="J201">
        <v>13488</v>
      </c>
      <c r="K201">
        <v>0</v>
      </c>
      <c r="L201">
        <v>200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14008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</row>
    <row r="202" spans="1:25">
      <c r="A202" s="1">
        <v>40745</v>
      </c>
      <c r="B202">
        <v>90</v>
      </c>
      <c r="C202">
        <v>143.46666666666667</v>
      </c>
      <c r="D202">
        <v>12912</v>
      </c>
      <c r="E202">
        <v>0</v>
      </c>
      <c r="F202">
        <v>0</v>
      </c>
      <c r="G202">
        <v>0</v>
      </c>
      <c r="H202">
        <v>90</v>
      </c>
      <c r="I202">
        <v>143.46666666666667</v>
      </c>
      <c r="J202">
        <v>12912</v>
      </c>
      <c r="K202">
        <v>0</v>
      </c>
      <c r="L202">
        <v>201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13488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</row>
    <row r="203" spans="1:25">
      <c r="A203" s="1">
        <v>40746</v>
      </c>
      <c r="B203">
        <v>12</v>
      </c>
      <c r="C203">
        <v>145.66666666666666</v>
      </c>
      <c r="D203">
        <v>1748</v>
      </c>
      <c r="E203">
        <v>0</v>
      </c>
      <c r="F203">
        <v>0</v>
      </c>
      <c r="G203">
        <v>0</v>
      </c>
      <c r="H203">
        <v>12</v>
      </c>
      <c r="I203">
        <v>145.66666666666666</v>
      </c>
      <c r="J203">
        <v>1748</v>
      </c>
      <c r="K203">
        <v>0</v>
      </c>
      <c r="L203">
        <v>202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12912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</row>
    <row r="204" spans="1:25">
      <c r="A204" s="1">
        <v>40747</v>
      </c>
      <c r="B204">
        <v>7</v>
      </c>
      <c r="C204">
        <v>146.85714285714286</v>
      </c>
      <c r="D204">
        <v>1028</v>
      </c>
      <c r="E204">
        <v>0</v>
      </c>
      <c r="F204">
        <v>0</v>
      </c>
      <c r="G204">
        <v>0</v>
      </c>
      <c r="H204">
        <v>7</v>
      </c>
      <c r="I204">
        <v>146.85714285714286</v>
      </c>
      <c r="J204">
        <v>1028</v>
      </c>
      <c r="K204">
        <v>0</v>
      </c>
      <c r="L204">
        <v>203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1748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</row>
    <row r="205" spans="1:25">
      <c r="A205" s="1">
        <v>40748</v>
      </c>
      <c r="B205">
        <v>41</v>
      </c>
      <c r="C205">
        <v>144.48780487804879</v>
      </c>
      <c r="D205">
        <v>5924</v>
      </c>
      <c r="E205">
        <v>1</v>
      </c>
      <c r="F205">
        <v>144</v>
      </c>
      <c r="G205">
        <v>144</v>
      </c>
      <c r="H205">
        <v>42</v>
      </c>
      <c r="I205">
        <v>144.47619047619048</v>
      </c>
      <c r="J205">
        <v>6068</v>
      </c>
      <c r="K205">
        <v>0</v>
      </c>
      <c r="L205">
        <v>204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1028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</row>
    <row r="206" spans="1:25">
      <c r="A206" s="1">
        <v>40749</v>
      </c>
      <c r="B206">
        <v>43</v>
      </c>
      <c r="C206">
        <v>144.46511627906978</v>
      </c>
      <c r="D206">
        <v>6212</v>
      </c>
      <c r="E206">
        <v>1</v>
      </c>
      <c r="F206">
        <v>144</v>
      </c>
      <c r="G206">
        <v>144</v>
      </c>
      <c r="H206">
        <v>44</v>
      </c>
      <c r="I206">
        <v>144.45454545454547</v>
      </c>
      <c r="J206">
        <v>6356</v>
      </c>
      <c r="K206">
        <v>0</v>
      </c>
      <c r="L206">
        <v>205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6068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</row>
    <row r="207" spans="1:25">
      <c r="A207" s="1">
        <v>40750</v>
      </c>
      <c r="B207">
        <v>46</v>
      </c>
      <c r="C207">
        <v>144.43478260869566</v>
      </c>
      <c r="D207">
        <v>6644</v>
      </c>
      <c r="E207">
        <v>1</v>
      </c>
      <c r="F207">
        <v>144</v>
      </c>
      <c r="G207">
        <v>144</v>
      </c>
      <c r="H207">
        <v>47</v>
      </c>
      <c r="I207">
        <v>144.42553191489361</v>
      </c>
      <c r="J207">
        <v>6788</v>
      </c>
      <c r="K207">
        <v>0</v>
      </c>
      <c r="L207">
        <v>206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6356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</row>
    <row r="208" spans="1:25">
      <c r="A208" s="1">
        <v>40751</v>
      </c>
      <c r="B208">
        <v>12</v>
      </c>
      <c r="C208">
        <v>145.66666666666666</v>
      </c>
      <c r="D208">
        <v>1748</v>
      </c>
      <c r="E208">
        <v>2</v>
      </c>
      <c r="F208">
        <v>144</v>
      </c>
      <c r="G208">
        <v>288</v>
      </c>
      <c r="H208">
        <v>14</v>
      </c>
      <c r="I208">
        <v>145.42857142857142</v>
      </c>
      <c r="J208">
        <v>2036</v>
      </c>
      <c r="K208">
        <v>0</v>
      </c>
      <c r="L208">
        <v>207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6788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</row>
    <row r="209" spans="1:25">
      <c r="A209" s="1">
        <v>40752</v>
      </c>
      <c r="B209">
        <v>14</v>
      </c>
      <c r="C209">
        <v>144</v>
      </c>
      <c r="D209">
        <v>2016</v>
      </c>
      <c r="E209">
        <v>4</v>
      </c>
      <c r="F209">
        <v>144</v>
      </c>
      <c r="G209">
        <v>576</v>
      </c>
      <c r="H209">
        <v>18</v>
      </c>
      <c r="I209">
        <v>144</v>
      </c>
      <c r="J209">
        <v>2592</v>
      </c>
      <c r="K209">
        <v>0</v>
      </c>
      <c r="L209">
        <v>208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2036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</row>
    <row r="210" spans="1:25">
      <c r="A210" s="1">
        <v>40753</v>
      </c>
      <c r="B210">
        <v>38</v>
      </c>
      <c r="C210">
        <v>145.57894736842104</v>
      </c>
      <c r="D210">
        <v>5532</v>
      </c>
      <c r="E210">
        <v>0</v>
      </c>
      <c r="F210">
        <v>0</v>
      </c>
      <c r="G210">
        <v>0</v>
      </c>
      <c r="H210">
        <v>38</v>
      </c>
      <c r="I210">
        <v>145.57894736842104</v>
      </c>
      <c r="J210">
        <v>5532</v>
      </c>
      <c r="K210">
        <v>0</v>
      </c>
      <c r="L210">
        <v>209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2592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</row>
    <row r="211" spans="1:25">
      <c r="A211" s="1">
        <v>40754</v>
      </c>
      <c r="B211">
        <v>54</v>
      </c>
      <c r="C211">
        <v>145.11111111111111</v>
      </c>
      <c r="D211">
        <v>7836</v>
      </c>
      <c r="E211">
        <v>0</v>
      </c>
      <c r="F211">
        <v>0</v>
      </c>
      <c r="G211">
        <v>0</v>
      </c>
      <c r="H211">
        <v>54</v>
      </c>
      <c r="I211">
        <v>145.11111111111111</v>
      </c>
      <c r="J211">
        <v>7836</v>
      </c>
      <c r="K211">
        <v>0</v>
      </c>
      <c r="L211">
        <v>210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5532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</row>
    <row r="212" spans="1:25">
      <c r="A212" s="1">
        <v>40755</v>
      </c>
      <c r="B212">
        <v>46</v>
      </c>
      <c r="C212">
        <v>144</v>
      </c>
      <c r="D212">
        <v>6624</v>
      </c>
      <c r="E212">
        <v>0</v>
      </c>
      <c r="F212">
        <v>0</v>
      </c>
      <c r="G212">
        <v>0</v>
      </c>
      <c r="H212">
        <v>46</v>
      </c>
      <c r="I212">
        <v>144</v>
      </c>
      <c r="J212">
        <v>6624</v>
      </c>
      <c r="K212">
        <v>0</v>
      </c>
      <c r="L212">
        <v>211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7836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</row>
    <row r="213" spans="1:25">
      <c r="A213" s="1">
        <v>40756</v>
      </c>
      <c r="B213">
        <v>67</v>
      </c>
      <c r="C213">
        <v>144</v>
      </c>
      <c r="D213">
        <v>9648</v>
      </c>
      <c r="E213">
        <v>0</v>
      </c>
      <c r="F213">
        <v>0</v>
      </c>
      <c r="G213">
        <v>0</v>
      </c>
      <c r="H213">
        <v>67</v>
      </c>
      <c r="I213">
        <v>144</v>
      </c>
      <c r="J213">
        <v>9648</v>
      </c>
      <c r="K213">
        <v>0</v>
      </c>
      <c r="L213">
        <v>212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6624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>
      <c r="A214" s="1">
        <v>40757</v>
      </c>
      <c r="B214">
        <v>74</v>
      </c>
      <c r="C214">
        <v>144.27027027027026</v>
      </c>
      <c r="D214">
        <v>10676</v>
      </c>
      <c r="E214">
        <v>0</v>
      </c>
      <c r="F214">
        <v>0</v>
      </c>
      <c r="G214">
        <v>0</v>
      </c>
      <c r="H214">
        <v>74</v>
      </c>
      <c r="I214">
        <v>144.27027027027026</v>
      </c>
      <c r="J214">
        <v>10676</v>
      </c>
      <c r="K214">
        <v>0</v>
      </c>
      <c r="L214">
        <v>213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9648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>
      <c r="A215" s="1">
        <v>40758</v>
      </c>
      <c r="B215">
        <v>73</v>
      </c>
      <c r="C215">
        <v>144.27397260273972</v>
      </c>
      <c r="D215">
        <v>10532</v>
      </c>
      <c r="E215">
        <v>0</v>
      </c>
      <c r="F215">
        <v>0</v>
      </c>
      <c r="G215">
        <v>0</v>
      </c>
      <c r="H215">
        <v>73</v>
      </c>
      <c r="I215">
        <v>144.27397260273972</v>
      </c>
      <c r="J215">
        <v>10532</v>
      </c>
      <c r="K215">
        <v>0</v>
      </c>
      <c r="L215">
        <v>214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10676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>
      <c r="A216" s="1">
        <v>40759</v>
      </c>
      <c r="B216">
        <v>57</v>
      </c>
      <c r="C216">
        <v>144.35087719298247</v>
      </c>
      <c r="D216">
        <v>8228</v>
      </c>
      <c r="E216">
        <v>0</v>
      </c>
      <c r="F216">
        <v>0</v>
      </c>
      <c r="G216">
        <v>0</v>
      </c>
      <c r="H216">
        <v>57</v>
      </c>
      <c r="I216">
        <v>144.35087719298247</v>
      </c>
      <c r="J216">
        <v>8228</v>
      </c>
      <c r="K216">
        <v>0</v>
      </c>
      <c r="L216">
        <v>215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10532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>
      <c r="A217" s="1">
        <v>40760</v>
      </c>
      <c r="B217">
        <v>5</v>
      </c>
      <c r="C217">
        <v>148</v>
      </c>
      <c r="D217">
        <v>740</v>
      </c>
      <c r="E217">
        <v>0</v>
      </c>
      <c r="F217">
        <v>0</v>
      </c>
      <c r="G217">
        <v>0</v>
      </c>
      <c r="H217">
        <v>5</v>
      </c>
      <c r="I217">
        <v>148</v>
      </c>
      <c r="J217">
        <v>740</v>
      </c>
      <c r="K217">
        <v>0</v>
      </c>
      <c r="L217">
        <v>216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8228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>
      <c r="A218" s="1">
        <v>40761</v>
      </c>
      <c r="B218">
        <v>13</v>
      </c>
      <c r="C218">
        <v>145.53846153846155</v>
      </c>
      <c r="D218">
        <v>1892</v>
      </c>
      <c r="E218">
        <v>0</v>
      </c>
      <c r="F218">
        <v>0</v>
      </c>
      <c r="G218">
        <v>0</v>
      </c>
      <c r="H218">
        <v>13</v>
      </c>
      <c r="I218">
        <v>145.53846153846155</v>
      </c>
      <c r="J218">
        <v>1892</v>
      </c>
      <c r="K218">
        <v>0</v>
      </c>
      <c r="L218">
        <v>217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740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>
      <c r="A219" s="1">
        <v>40762</v>
      </c>
      <c r="B219">
        <v>26</v>
      </c>
      <c r="C219">
        <v>144</v>
      </c>
      <c r="D219">
        <v>3744</v>
      </c>
      <c r="E219">
        <v>0</v>
      </c>
      <c r="F219">
        <v>0</v>
      </c>
      <c r="G219">
        <v>0</v>
      </c>
      <c r="H219">
        <v>26</v>
      </c>
      <c r="I219">
        <v>144</v>
      </c>
      <c r="J219">
        <v>3744</v>
      </c>
      <c r="K219">
        <v>0</v>
      </c>
      <c r="L219">
        <v>218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1892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>
      <c r="A220" s="1">
        <v>40763</v>
      </c>
      <c r="B220">
        <v>53</v>
      </c>
      <c r="C220">
        <v>144</v>
      </c>
      <c r="D220">
        <v>7632</v>
      </c>
      <c r="E220">
        <v>0</v>
      </c>
      <c r="F220">
        <v>0</v>
      </c>
      <c r="G220">
        <v>0</v>
      </c>
      <c r="H220">
        <v>53</v>
      </c>
      <c r="I220">
        <v>144</v>
      </c>
      <c r="J220">
        <v>7632</v>
      </c>
      <c r="K220">
        <v>0</v>
      </c>
      <c r="L220">
        <v>219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3744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>
      <c r="A221" s="1">
        <v>40764</v>
      </c>
      <c r="B221">
        <v>71</v>
      </c>
      <c r="C221">
        <v>144</v>
      </c>
      <c r="D221">
        <v>10224</v>
      </c>
      <c r="E221">
        <v>1</v>
      </c>
      <c r="F221">
        <v>144</v>
      </c>
      <c r="G221">
        <v>144</v>
      </c>
      <c r="H221">
        <v>72</v>
      </c>
      <c r="I221">
        <v>144</v>
      </c>
      <c r="J221">
        <v>10368</v>
      </c>
      <c r="K221">
        <v>0</v>
      </c>
      <c r="L221">
        <v>220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7632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>
      <c r="A222" s="1">
        <v>40765</v>
      </c>
      <c r="B222">
        <v>59</v>
      </c>
      <c r="C222">
        <v>144.33898305084745</v>
      </c>
      <c r="D222">
        <v>8516</v>
      </c>
      <c r="E222">
        <v>1</v>
      </c>
      <c r="F222">
        <v>144</v>
      </c>
      <c r="G222">
        <v>144</v>
      </c>
      <c r="H222">
        <v>60</v>
      </c>
      <c r="I222">
        <v>144.33333333333334</v>
      </c>
      <c r="J222">
        <v>8660</v>
      </c>
      <c r="K222">
        <v>0</v>
      </c>
      <c r="L222">
        <v>221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10368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>
      <c r="A223" s="1">
        <v>40766</v>
      </c>
      <c r="B223">
        <v>56</v>
      </c>
      <c r="C223">
        <v>144.35714285714286</v>
      </c>
      <c r="D223">
        <v>8084</v>
      </c>
      <c r="E223">
        <v>0</v>
      </c>
      <c r="F223">
        <v>0</v>
      </c>
      <c r="G223">
        <v>0</v>
      </c>
      <c r="H223">
        <v>56</v>
      </c>
      <c r="I223">
        <v>144.35714285714286</v>
      </c>
      <c r="J223">
        <v>8084</v>
      </c>
      <c r="K223">
        <v>0</v>
      </c>
      <c r="L223">
        <v>222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8660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>
      <c r="A224" s="1">
        <v>40767</v>
      </c>
      <c r="B224">
        <v>67</v>
      </c>
      <c r="C224">
        <v>144.29850746268656</v>
      </c>
      <c r="D224">
        <v>9668</v>
      </c>
      <c r="E224">
        <v>2</v>
      </c>
      <c r="F224">
        <v>144</v>
      </c>
      <c r="G224">
        <v>288</v>
      </c>
      <c r="H224">
        <v>69</v>
      </c>
      <c r="I224">
        <v>144.28985507246378</v>
      </c>
      <c r="J224">
        <v>9956</v>
      </c>
      <c r="K224">
        <v>0</v>
      </c>
      <c r="L224">
        <v>223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8084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>
      <c r="A225" s="1">
        <v>40768</v>
      </c>
      <c r="B225">
        <v>68</v>
      </c>
      <c r="C225">
        <v>144.29411764705881</v>
      </c>
      <c r="D225">
        <v>9812</v>
      </c>
      <c r="E225">
        <v>1</v>
      </c>
      <c r="F225">
        <v>144</v>
      </c>
      <c r="G225">
        <v>144</v>
      </c>
      <c r="H225">
        <v>69</v>
      </c>
      <c r="I225">
        <v>144.28985507246378</v>
      </c>
      <c r="J225">
        <v>9956</v>
      </c>
      <c r="K225">
        <v>0</v>
      </c>
      <c r="L225">
        <v>224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9956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>
      <c r="A226" s="1">
        <v>40769</v>
      </c>
      <c r="B226">
        <v>98</v>
      </c>
      <c r="C226">
        <v>144.20408163265307</v>
      </c>
      <c r="D226">
        <v>14132</v>
      </c>
      <c r="E226">
        <v>1</v>
      </c>
      <c r="F226">
        <v>144</v>
      </c>
      <c r="G226">
        <v>144</v>
      </c>
      <c r="H226">
        <v>99</v>
      </c>
      <c r="I226">
        <v>144.20202020202021</v>
      </c>
      <c r="J226">
        <v>14276</v>
      </c>
      <c r="K226">
        <v>0</v>
      </c>
      <c r="L226">
        <v>225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9956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>
      <c r="A227" s="1">
        <v>40770</v>
      </c>
      <c r="B227">
        <v>89</v>
      </c>
      <c r="C227">
        <v>144.44943820224719</v>
      </c>
      <c r="D227">
        <v>12856</v>
      </c>
      <c r="E227">
        <v>0</v>
      </c>
      <c r="F227">
        <v>0</v>
      </c>
      <c r="G227">
        <v>0</v>
      </c>
      <c r="H227">
        <v>89</v>
      </c>
      <c r="I227">
        <v>144.44943820224719</v>
      </c>
      <c r="J227">
        <v>12856</v>
      </c>
      <c r="K227">
        <v>0</v>
      </c>
      <c r="L227">
        <v>226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14276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>
      <c r="A228" s="1">
        <v>40771</v>
      </c>
      <c r="B228">
        <v>73</v>
      </c>
      <c r="C228">
        <v>144.27397260273972</v>
      </c>
      <c r="D228">
        <v>10532</v>
      </c>
      <c r="E228">
        <v>2</v>
      </c>
      <c r="F228">
        <v>144</v>
      </c>
      <c r="G228">
        <v>288</v>
      </c>
      <c r="H228">
        <v>75</v>
      </c>
      <c r="I228">
        <v>144.26666666666668</v>
      </c>
      <c r="J228">
        <v>10820</v>
      </c>
      <c r="K228">
        <v>0</v>
      </c>
      <c r="L228">
        <v>227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12856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>
      <c r="A229" s="1">
        <v>40772</v>
      </c>
      <c r="B229">
        <v>26</v>
      </c>
      <c r="C229">
        <v>144</v>
      </c>
      <c r="D229">
        <v>3744</v>
      </c>
      <c r="E229">
        <v>0</v>
      </c>
      <c r="F229">
        <v>0</v>
      </c>
      <c r="G229">
        <v>0</v>
      </c>
      <c r="H229">
        <v>26</v>
      </c>
      <c r="I229">
        <v>144</v>
      </c>
      <c r="J229">
        <v>3744</v>
      </c>
      <c r="K229">
        <v>0</v>
      </c>
      <c r="L229">
        <v>228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10820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>
      <c r="A230" s="1">
        <v>40773</v>
      </c>
      <c r="B230">
        <v>24</v>
      </c>
      <c r="C230">
        <v>142.16666666666666</v>
      </c>
      <c r="D230">
        <v>3412</v>
      </c>
      <c r="E230">
        <v>2</v>
      </c>
      <c r="F230">
        <v>144</v>
      </c>
      <c r="G230">
        <v>288</v>
      </c>
      <c r="H230">
        <v>26</v>
      </c>
      <c r="I230">
        <v>142.30769230769232</v>
      </c>
      <c r="J230">
        <v>3700</v>
      </c>
      <c r="K230">
        <v>0</v>
      </c>
      <c r="L230">
        <v>229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3744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>
      <c r="A231" s="1">
        <v>40774</v>
      </c>
      <c r="B231">
        <v>10</v>
      </c>
      <c r="C231">
        <v>146</v>
      </c>
      <c r="D231">
        <v>1460</v>
      </c>
      <c r="E231">
        <v>0</v>
      </c>
      <c r="F231">
        <v>0</v>
      </c>
      <c r="G231">
        <v>0</v>
      </c>
      <c r="H231">
        <v>10</v>
      </c>
      <c r="I231">
        <v>146</v>
      </c>
      <c r="J231">
        <v>1460</v>
      </c>
      <c r="K231">
        <v>0</v>
      </c>
      <c r="L231">
        <v>230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3700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>
      <c r="A232" s="1">
        <v>40775</v>
      </c>
      <c r="B232">
        <v>2</v>
      </c>
      <c r="C232">
        <v>144</v>
      </c>
      <c r="D232">
        <v>288</v>
      </c>
      <c r="E232">
        <v>2</v>
      </c>
      <c r="F232">
        <v>144</v>
      </c>
      <c r="G232">
        <v>288</v>
      </c>
      <c r="H232">
        <v>4</v>
      </c>
      <c r="I232">
        <v>144</v>
      </c>
      <c r="J232">
        <v>576</v>
      </c>
      <c r="K232">
        <v>0</v>
      </c>
      <c r="L232">
        <v>231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1460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>
      <c r="A233" s="1">
        <v>40776</v>
      </c>
      <c r="B233">
        <v>24</v>
      </c>
      <c r="C233">
        <v>144</v>
      </c>
      <c r="D233">
        <v>3456</v>
      </c>
      <c r="E233">
        <v>0</v>
      </c>
      <c r="F233">
        <v>0</v>
      </c>
      <c r="G233">
        <v>0</v>
      </c>
      <c r="H233">
        <v>24</v>
      </c>
      <c r="I233">
        <v>144</v>
      </c>
      <c r="J233">
        <v>3456</v>
      </c>
      <c r="K233">
        <v>0</v>
      </c>
      <c r="L233">
        <v>232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576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>
      <c r="A234" s="1">
        <v>40777</v>
      </c>
      <c r="B234">
        <v>47</v>
      </c>
      <c r="C234">
        <v>144</v>
      </c>
      <c r="D234">
        <v>6768</v>
      </c>
      <c r="E234">
        <v>0</v>
      </c>
      <c r="F234">
        <v>0</v>
      </c>
      <c r="G234">
        <v>0</v>
      </c>
      <c r="H234">
        <v>47</v>
      </c>
      <c r="I234">
        <v>144</v>
      </c>
      <c r="J234">
        <v>6768</v>
      </c>
      <c r="K234">
        <v>0</v>
      </c>
      <c r="L234">
        <v>233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3456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>
      <c r="A235" s="1">
        <v>40778</v>
      </c>
      <c r="B235">
        <v>49</v>
      </c>
      <c r="C235">
        <v>144</v>
      </c>
      <c r="D235">
        <v>7056</v>
      </c>
      <c r="E235">
        <v>1</v>
      </c>
      <c r="F235">
        <v>144</v>
      </c>
      <c r="G235">
        <v>144</v>
      </c>
      <c r="H235">
        <v>50</v>
      </c>
      <c r="I235">
        <v>144</v>
      </c>
      <c r="J235">
        <v>7200</v>
      </c>
      <c r="K235">
        <v>0</v>
      </c>
      <c r="L235">
        <v>234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6768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>
      <c r="A236" s="1">
        <v>40779</v>
      </c>
      <c r="B236">
        <v>44</v>
      </c>
      <c r="C236">
        <v>144</v>
      </c>
      <c r="D236">
        <v>6336</v>
      </c>
      <c r="E236">
        <v>2</v>
      </c>
      <c r="F236">
        <v>144</v>
      </c>
      <c r="G236">
        <v>288</v>
      </c>
      <c r="H236">
        <v>46</v>
      </c>
      <c r="I236">
        <v>144</v>
      </c>
      <c r="J236">
        <v>6624</v>
      </c>
      <c r="K236">
        <v>0</v>
      </c>
      <c r="L236">
        <v>235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7200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>
      <c r="A237" s="1">
        <v>40780</v>
      </c>
      <c r="B237">
        <v>47</v>
      </c>
      <c r="C237">
        <v>144</v>
      </c>
      <c r="D237">
        <v>6768</v>
      </c>
      <c r="E237">
        <v>5</v>
      </c>
      <c r="F237">
        <v>144</v>
      </c>
      <c r="G237">
        <v>720</v>
      </c>
      <c r="H237">
        <v>52</v>
      </c>
      <c r="I237">
        <v>144</v>
      </c>
      <c r="J237">
        <v>7488</v>
      </c>
      <c r="K237">
        <v>0</v>
      </c>
      <c r="L237">
        <v>236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6624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>
      <c r="A238" s="1">
        <v>40781</v>
      </c>
      <c r="B238">
        <v>48</v>
      </c>
      <c r="C238">
        <v>144</v>
      </c>
      <c r="D238">
        <v>6912</v>
      </c>
      <c r="E238">
        <v>2</v>
      </c>
      <c r="F238">
        <v>144</v>
      </c>
      <c r="G238">
        <v>288</v>
      </c>
      <c r="H238">
        <v>50</v>
      </c>
      <c r="I238">
        <v>144</v>
      </c>
      <c r="J238">
        <v>7200</v>
      </c>
      <c r="K238">
        <v>0</v>
      </c>
      <c r="L238">
        <v>237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7488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>
      <c r="A239" s="1">
        <v>40782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238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7200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>
      <c r="A240" s="1">
        <v>40783</v>
      </c>
      <c r="B240">
        <v>3</v>
      </c>
      <c r="C240">
        <v>157.33333333333334</v>
      </c>
      <c r="D240">
        <v>472</v>
      </c>
      <c r="E240">
        <v>0</v>
      </c>
      <c r="F240">
        <v>0</v>
      </c>
      <c r="G240">
        <v>0</v>
      </c>
      <c r="H240">
        <v>3</v>
      </c>
      <c r="I240">
        <v>157.33333333333334</v>
      </c>
      <c r="J240">
        <v>472</v>
      </c>
      <c r="K240">
        <v>0</v>
      </c>
      <c r="L240">
        <v>239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>
      <c r="A241" s="1">
        <v>40784</v>
      </c>
      <c r="B241">
        <v>78</v>
      </c>
      <c r="C241">
        <v>146.30769230769232</v>
      </c>
      <c r="D241">
        <v>11412</v>
      </c>
      <c r="E241">
        <v>0</v>
      </c>
      <c r="F241">
        <v>0</v>
      </c>
      <c r="G241">
        <v>0</v>
      </c>
      <c r="H241">
        <v>78</v>
      </c>
      <c r="I241">
        <v>146.30769230769232</v>
      </c>
      <c r="J241">
        <v>11412</v>
      </c>
      <c r="K241">
        <v>0</v>
      </c>
      <c r="L241">
        <v>240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472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>
      <c r="A242" s="1">
        <v>40785</v>
      </c>
      <c r="B242">
        <v>23</v>
      </c>
      <c r="C242">
        <v>145.7391304347826</v>
      </c>
      <c r="D242">
        <v>3352</v>
      </c>
      <c r="E242">
        <v>0</v>
      </c>
      <c r="F242">
        <v>0</v>
      </c>
      <c r="G242">
        <v>0</v>
      </c>
      <c r="H242">
        <v>23</v>
      </c>
      <c r="I242">
        <v>145.7391304347826</v>
      </c>
      <c r="J242">
        <v>3352</v>
      </c>
      <c r="K242">
        <v>0</v>
      </c>
      <c r="L242">
        <v>241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11412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>
      <c r="A243" s="1">
        <v>40786</v>
      </c>
      <c r="B243">
        <v>46</v>
      </c>
      <c r="C243">
        <v>147.47826086956522</v>
      </c>
      <c r="D243">
        <v>6784</v>
      </c>
      <c r="E243">
        <v>0</v>
      </c>
      <c r="F243">
        <v>0</v>
      </c>
      <c r="G243">
        <v>0</v>
      </c>
      <c r="H243">
        <v>46</v>
      </c>
      <c r="I243">
        <v>147.47826086956522</v>
      </c>
      <c r="J243">
        <v>6784</v>
      </c>
      <c r="K243">
        <v>0</v>
      </c>
      <c r="L243">
        <v>242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3352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>
      <c r="A244" s="1">
        <v>40787</v>
      </c>
      <c r="B244">
        <v>5</v>
      </c>
      <c r="C244">
        <v>151</v>
      </c>
      <c r="D244">
        <v>755</v>
      </c>
      <c r="E244">
        <v>2</v>
      </c>
      <c r="F244">
        <v>122</v>
      </c>
      <c r="G244">
        <v>244</v>
      </c>
      <c r="H244">
        <v>7</v>
      </c>
      <c r="I244">
        <v>142.71428571428572</v>
      </c>
      <c r="J244">
        <v>999</v>
      </c>
      <c r="K244">
        <v>1</v>
      </c>
      <c r="L244">
        <v>243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6784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>
      <c r="A245" s="1">
        <v>40788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244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999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>
      <c r="A246" s="1">
        <v>40789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245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>
      <c r="A247" s="1">
        <v>40790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246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>
      <c r="A248" s="1">
        <v>40791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247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>
      <c r="A249" s="1">
        <v>40792</v>
      </c>
      <c r="B249">
        <v>15</v>
      </c>
      <c r="C249">
        <v>144</v>
      </c>
      <c r="D249">
        <v>2160</v>
      </c>
      <c r="E249">
        <v>0</v>
      </c>
      <c r="F249">
        <v>0</v>
      </c>
      <c r="G249">
        <v>0</v>
      </c>
      <c r="H249">
        <v>15</v>
      </c>
      <c r="I249">
        <v>144</v>
      </c>
      <c r="J249">
        <v>2160</v>
      </c>
      <c r="K249">
        <v>0</v>
      </c>
      <c r="L249">
        <v>248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>
      <c r="A250" s="1">
        <v>40793</v>
      </c>
      <c r="B250">
        <v>15</v>
      </c>
      <c r="C250">
        <v>144</v>
      </c>
      <c r="D250">
        <v>2160</v>
      </c>
      <c r="E250">
        <v>0</v>
      </c>
      <c r="F250">
        <v>0</v>
      </c>
      <c r="G250">
        <v>0</v>
      </c>
      <c r="H250">
        <v>15</v>
      </c>
      <c r="I250">
        <v>144</v>
      </c>
      <c r="J250">
        <v>2160</v>
      </c>
      <c r="K250">
        <v>0</v>
      </c>
      <c r="L250">
        <v>249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2160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>
      <c r="A251" s="1">
        <v>40794</v>
      </c>
      <c r="B251">
        <v>10</v>
      </c>
      <c r="C251">
        <v>146</v>
      </c>
      <c r="D251">
        <v>1460</v>
      </c>
      <c r="E251">
        <v>0</v>
      </c>
      <c r="F251">
        <v>0</v>
      </c>
      <c r="G251">
        <v>0</v>
      </c>
      <c r="H251">
        <v>10</v>
      </c>
      <c r="I251">
        <v>146</v>
      </c>
      <c r="J251">
        <v>1460</v>
      </c>
      <c r="K251">
        <v>0</v>
      </c>
      <c r="L251">
        <v>250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2160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>
      <c r="A252" s="1">
        <v>40795</v>
      </c>
      <c r="B252">
        <v>32</v>
      </c>
      <c r="C252">
        <v>145.25</v>
      </c>
      <c r="D252">
        <v>4648</v>
      </c>
      <c r="E252">
        <v>8</v>
      </c>
      <c r="F252">
        <v>130.5</v>
      </c>
      <c r="G252">
        <v>1044</v>
      </c>
      <c r="H252">
        <v>40</v>
      </c>
      <c r="I252">
        <v>142.30000000000001</v>
      </c>
      <c r="J252">
        <v>5692</v>
      </c>
      <c r="K252">
        <v>0</v>
      </c>
      <c r="L252">
        <v>251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</v>
      </c>
      <c r="S252">
        <v>1460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>
      <c r="A253" s="1">
        <v>40796</v>
      </c>
      <c r="B253">
        <v>9</v>
      </c>
      <c r="C253">
        <v>155.11111111111111</v>
      </c>
      <c r="D253">
        <v>1396</v>
      </c>
      <c r="E253">
        <v>8</v>
      </c>
      <c r="F253">
        <v>131</v>
      </c>
      <c r="G253">
        <v>1048</v>
      </c>
      <c r="H253">
        <v>17</v>
      </c>
      <c r="I253">
        <v>143.76470588235293</v>
      </c>
      <c r="J253">
        <v>2444</v>
      </c>
      <c r="K253">
        <v>1</v>
      </c>
      <c r="L253">
        <v>252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5692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 s="1">
        <v>40797</v>
      </c>
      <c r="B254">
        <v>64</v>
      </c>
      <c r="C254">
        <v>144</v>
      </c>
      <c r="D254">
        <v>9216</v>
      </c>
      <c r="E254">
        <v>2</v>
      </c>
      <c r="F254">
        <v>164</v>
      </c>
      <c r="G254">
        <v>328</v>
      </c>
      <c r="H254">
        <v>66</v>
      </c>
      <c r="I254">
        <v>144.60606060606059</v>
      </c>
      <c r="J254">
        <v>9544</v>
      </c>
      <c r="K254">
        <v>0</v>
      </c>
      <c r="L254">
        <v>253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2444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 s="1">
        <v>40798</v>
      </c>
      <c r="B255">
        <v>79</v>
      </c>
      <c r="C255">
        <v>144</v>
      </c>
      <c r="D255">
        <v>11376</v>
      </c>
      <c r="E255">
        <v>0</v>
      </c>
      <c r="F255">
        <v>0</v>
      </c>
      <c r="G255">
        <v>0</v>
      </c>
      <c r="H255">
        <v>79</v>
      </c>
      <c r="I255">
        <v>144</v>
      </c>
      <c r="J255">
        <v>11376</v>
      </c>
      <c r="K255">
        <v>0</v>
      </c>
      <c r="L255">
        <v>254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9544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s="1">
        <v>40799</v>
      </c>
      <c r="B256">
        <v>72</v>
      </c>
      <c r="C256">
        <v>144</v>
      </c>
      <c r="D256">
        <v>10368</v>
      </c>
      <c r="E256">
        <v>3</v>
      </c>
      <c r="F256">
        <v>144</v>
      </c>
      <c r="G256">
        <v>432</v>
      </c>
      <c r="H256">
        <v>75</v>
      </c>
      <c r="I256">
        <v>144</v>
      </c>
      <c r="J256">
        <v>10800</v>
      </c>
      <c r="K256">
        <v>0</v>
      </c>
      <c r="L256">
        <v>255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11376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s="1">
        <v>40800</v>
      </c>
      <c r="B257">
        <v>47</v>
      </c>
      <c r="C257">
        <v>144.42553191489361</v>
      </c>
      <c r="D257">
        <v>6788</v>
      </c>
      <c r="E257">
        <v>8</v>
      </c>
      <c r="F257">
        <v>144</v>
      </c>
      <c r="G257">
        <v>1152</v>
      </c>
      <c r="H257">
        <v>55</v>
      </c>
      <c r="I257">
        <v>144.36363636363637</v>
      </c>
      <c r="J257">
        <v>7940</v>
      </c>
      <c r="K257">
        <v>0</v>
      </c>
      <c r="L257">
        <v>256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10800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 s="1">
        <v>40801</v>
      </c>
      <c r="B258">
        <v>44</v>
      </c>
      <c r="C258">
        <v>144.90909090909091</v>
      </c>
      <c r="D258">
        <v>6376</v>
      </c>
      <c r="E258">
        <v>24</v>
      </c>
      <c r="F258">
        <v>144</v>
      </c>
      <c r="G258">
        <v>3456</v>
      </c>
      <c r="H258">
        <v>68</v>
      </c>
      <c r="I258">
        <v>144.58823529411765</v>
      </c>
      <c r="J258">
        <v>9832</v>
      </c>
      <c r="K258">
        <v>0</v>
      </c>
      <c r="L258">
        <v>257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7940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s="1">
        <v>40802</v>
      </c>
      <c r="B259">
        <v>33</v>
      </c>
      <c r="C259">
        <v>144.60606060606059</v>
      </c>
      <c r="D259">
        <v>4772</v>
      </c>
      <c r="E259">
        <v>0</v>
      </c>
      <c r="F259">
        <v>0</v>
      </c>
      <c r="G259">
        <v>0</v>
      </c>
      <c r="H259">
        <v>33</v>
      </c>
      <c r="I259">
        <v>144.60606060606059</v>
      </c>
      <c r="J259">
        <v>4772</v>
      </c>
      <c r="K259">
        <v>0</v>
      </c>
      <c r="L259">
        <v>258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9832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 s="1">
        <v>40803</v>
      </c>
      <c r="B260">
        <v>38</v>
      </c>
      <c r="C260">
        <v>144</v>
      </c>
      <c r="D260">
        <v>5472</v>
      </c>
      <c r="E260">
        <v>0</v>
      </c>
      <c r="F260">
        <v>0</v>
      </c>
      <c r="G260">
        <v>0</v>
      </c>
      <c r="H260">
        <v>38</v>
      </c>
      <c r="I260">
        <v>144</v>
      </c>
      <c r="J260">
        <v>5472</v>
      </c>
      <c r="K260">
        <v>0</v>
      </c>
      <c r="L260">
        <v>259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4772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 s="1">
        <v>40804</v>
      </c>
      <c r="B261">
        <v>82</v>
      </c>
      <c r="C261">
        <v>144</v>
      </c>
      <c r="D261">
        <v>11808</v>
      </c>
      <c r="E261">
        <v>2</v>
      </c>
      <c r="F261">
        <v>144</v>
      </c>
      <c r="G261">
        <v>288</v>
      </c>
      <c r="H261">
        <v>84</v>
      </c>
      <c r="I261">
        <v>144</v>
      </c>
      <c r="J261">
        <v>12096</v>
      </c>
      <c r="K261">
        <v>0</v>
      </c>
      <c r="L261">
        <v>260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5472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 s="1">
        <v>40805</v>
      </c>
      <c r="B262">
        <v>85</v>
      </c>
      <c r="C262">
        <v>144</v>
      </c>
      <c r="D262">
        <v>12240</v>
      </c>
      <c r="E262">
        <v>3</v>
      </c>
      <c r="F262">
        <v>144</v>
      </c>
      <c r="G262">
        <v>432</v>
      </c>
      <c r="H262">
        <v>88</v>
      </c>
      <c r="I262">
        <v>144</v>
      </c>
      <c r="J262">
        <v>12672</v>
      </c>
      <c r="K262">
        <v>0</v>
      </c>
      <c r="L262">
        <v>261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12096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 s="1">
        <v>40806</v>
      </c>
      <c r="B263">
        <v>86</v>
      </c>
      <c r="C263">
        <v>144</v>
      </c>
      <c r="D263">
        <v>12384</v>
      </c>
      <c r="E263">
        <v>6</v>
      </c>
      <c r="F263">
        <v>144</v>
      </c>
      <c r="G263">
        <v>864</v>
      </c>
      <c r="H263">
        <v>92</v>
      </c>
      <c r="I263">
        <v>144</v>
      </c>
      <c r="J263">
        <v>13248</v>
      </c>
      <c r="K263">
        <v>0</v>
      </c>
      <c r="L263">
        <v>262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12672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s="1">
        <v>40807</v>
      </c>
      <c r="B264">
        <v>83</v>
      </c>
      <c r="C264">
        <v>144</v>
      </c>
      <c r="D264">
        <v>11952</v>
      </c>
      <c r="E264">
        <v>14</v>
      </c>
      <c r="F264">
        <v>144</v>
      </c>
      <c r="G264">
        <v>2016</v>
      </c>
      <c r="H264">
        <v>97</v>
      </c>
      <c r="I264">
        <v>144</v>
      </c>
      <c r="J264">
        <v>13968</v>
      </c>
      <c r="K264">
        <v>0</v>
      </c>
      <c r="L264">
        <v>263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13248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s="1">
        <v>40808</v>
      </c>
      <c r="B265">
        <v>54</v>
      </c>
      <c r="C265">
        <v>144</v>
      </c>
      <c r="D265">
        <v>7776</v>
      </c>
      <c r="E265">
        <v>22</v>
      </c>
      <c r="F265">
        <v>144</v>
      </c>
      <c r="G265">
        <v>3168</v>
      </c>
      <c r="H265">
        <v>76</v>
      </c>
      <c r="I265">
        <v>144</v>
      </c>
      <c r="J265">
        <v>10944</v>
      </c>
      <c r="K265">
        <v>0</v>
      </c>
      <c r="L265">
        <v>264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13968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 s="1">
        <v>40809</v>
      </c>
      <c r="B266">
        <v>58</v>
      </c>
      <c r="C266">
        <v>146.41379310344828</v>
      </c>
      <c r="D266">
        <v>8492</v>
      </c>
      <c r="E266">
        <v>8</v>
      </c>
      <c r="F266">
        <v>138.5</v>
      </c>
      <c r="G266">
        <v>1108</v>
      </c>
      <c r="H266">
        <v>66</v>
      </c>
      <c r="I266">
        <v>145.45454545454547</v>
      </c>
      <c r="J266">
        <v>9600</v>
      </c>
      <c r="K266">
        <v>0</v>
      </c>
      <c r="L266">
        <v>265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</v>
      </c>
      <c r="S266">
        <v>10944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s="1">
        <v>40810</v>
      </c>
      <c r="B267">
        <v>50</v>
      </c>
      <c r="C267">
        <v>145.6</v>
      </c>
      <c r="D267">
        <v>7280</v>
      </c>
      <c r="E267">
        <v>5</v>
      </c>
      <c r="F267">
        <v>144</v>
      </c>
      <c r="G267">
        <v>720</v>
      </c>
      <c r="H267">
        <v>55</v>
      </c>
      <c r="I267">
        <v>145.45454545454547</v>
      </c>
      <c r="J267">
        <v>8000</v>
      </c>
      <c r="K267">
        <v>1</v>
      </c>
      <c r="L267">
        <v>266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9600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 s="1">
        <v>40811</v>
      </c>
      <c r="B268">
        <v>49</v>
      </c>
      <c r="C268">
        <v>144.40816326530611</v>
      </c>
      <c r="D268">
        <v>7076</v>
      </c>
      <c r="E268">
        <v>0</v>
      </c>
      <c r="F268">
        <v>0</v>
      </c>
      <c r="G268">
        <v>0</v>
      </c>
      <c r="H268">
        <v>49</v>
      </c>
      <c r="I268">
        <v>144.40816326530611</v>
      </c>
      <c r="J268">
        <v>7076</v>
      </c>
      <c r="K268">
        <v>0</v>
      </c>
      <c r="L268">
        <v>267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8000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s="1">
        <v>40812</v>
      </c>
      <c r="B269">
        <v>76</v>
      </c>
      <c r="C269">
        <v>144.26315789473685</v>
      </c>
      <c r="D269">
        <v>10964</v>
      </c>
      <c r="E269">
        <v>2</v>
      </c>
      <c r="F269">
        <v>144</v>
      </c>
      <c r="G269">
        <v>288</v>
      </c>
      <c r="H269">
        <v>78</v>
      </c>
      <c r="I269">
        <v>144.25641025641025</v>
      </c>
      <c r="J269">
        <v>11252</v>
      </c>
      <c r="K269">
        <v>0</v>
      </c>
      <c r="L269">
        <v>268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7076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 s="1">
        <v>40813</v>
      </c>
      <c r="B270">
        <v>80</v>
      </c>
      <c r="C270">
        <v>144.25</v>
      </c>
      <c r="D270">
        <v>11540</v>
      </c>
      <c r="E270">
        <v>7</v>
      </c>
      <c r="F270">
        <v>144</v>
      </c>
      <c r="G270">
        <v>1008</v>
      </c>
      <c r="H270">
        <v>87</v>
      </c>
      <c r="I270">
        <v>144.22988505747125</v>
      </c>
      <c r="J270">
        <v>12548</v>
      </c>
      <c r="K270">
        <v>0</v>
      </c>
      <c r="L270">
        <v>269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11252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s="1">
        <v>40814</v>
      </c>
      <c r="B271">
        <v>65</v>
      </c>
      <c r="C271">
        <v>144.30769230769232</v>
      </c>
      <c r="D271">
        <v>9380</v>
      </c>
      <c r="E271">
        <v>11</v>
      </c>
      <c r="F271">
        <v>144</v>
      </c>
      <c r="G271">
        <v>1584</v>
      </c>
      <c r="H271">
        <v>76</v>
      </c>
      <c r="I271">
        <v>144.26315789473685</v>
      </c>
      <c r="J271">
        <v>10964</v>
      </c>
      <c r="K271">
        <v>0</v>
      </c>
      <c r="L271">
        <v>270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12548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s="1">
        <v>40815</v>
      </c>
      <c r="B272">
        <v>35</v>
      </c>
      <c r="C272">
        <v>145.14285714285714</v>
      </c>
      <c r="D272">
        <v>5080</v>
      </c>
      <c r="E272">
        <v>12</v>
      </c>
      <c r="F272">
        <v>144</v>
      </c>
      <c r="G272">
        <v>1728</v>
      </c>
      <c r="H272">
        <v>47</v>
      </c>
      <c r="I272">
        <v>144.85106382978722</v>
      </c>
      <c r="J272">
        <v>6808</v>
      </c>
      <c r="K272">
        <v>0</v>
      </c>
      <c r="L272">
        <v>271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10964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s="1">
        <v>40816</v>
      </c>
      <c r="B273">
        <v>25</v>
      </c>
      <c r="C273">
        <v>146.4</v>
      </c>
      <c r="D273">
        <v>3660</v>
      </c>
      <c r="E273">
        <v>34</v>
      </c>
      <c r="F273">
        <v>143.88235294117646</v>
      </c>
      <c r="G273">
        <v>4892</v>
      </c>
      <c r="H273">
        <v>59</v>
      </c>
      <c r="I273">
        <v>144.94915254237287</v>
      </c>
      <c r="J273">
        <v>8552</v>
      </c>
      <c r="K273">
        <v>0</v>
      </c>
      <c r="L273">
        <v>272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6808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s="1">
        <v>40817</v>
      </c>
      <c r="B274">
        <v>42</v>
      </c>
      <c r="C274">
        <v>146.85714285714286</v>
      </c>
      <c r="D274">
        <v>6168</v>
      </c>
      <c r="E274">
        <v>55</v>
      </c>
      <c r="F274">
        <v>146.1090909090909</v>
      </c>
      <c r="G274">
        <v>8036</v>
      </c>
      <c r="H274">
        <v>97</v>
      </c>
      <c r="I274">
        <v>146.43298969072166</v>
      </c>
      <c r="J274">
        <v>14204</v>
      </c>
      <c r="K274">
        <v>1</v>
      </c>
      <c r="L274">
        <v>273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8552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s="1">
        <v>40818</v>
      </c>
      <c r="B275">
        <v>95</v>
      </c>
      <c r="C275">
        <v>144.21052631578948</v>
      </c>
      <c r="D275">
        <v>13700</v>
      </c>
      <c r="E275">
        <v>1</v>
      </c>
      <c r="F275">
        <v>144</v>
      </c>
      <c r="G275">
        <v>144</v>
      </c>
      <c r="H275">
        <v>96</v>
      </c>
      <c r="I275">
        <v>144.20833333333334</v>
      </c>
      <c r="J275">
        <v>13844</v>
      </c>
      <c r="K275">
        <v>0</v>
      </c>
      <c r="L275">
        <v>274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14204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 s="1">
        <v>40819</v>
      </c>
      <c r="B276">
        <v>91</v>
      </c>
      <c r="C276">
        <v>144.21978021978023</v>
      </c>
      <c r="D276">
        <v>13124</v>
      </c>
      <c r="E276">
        <v>6</v>
      </c>
      <c r="F276">
        <v>144</v>
      </c>
      <c r="G276">
        <v>864</v>
      </c>
      <c r="H276">
        <v>97</v>
      </c>
      <c r="I276">
        <v>144.20618556701032</v>
      </c>
      <c r="J276">
        <v>13988</v>
      </c>
      <c r="K276">
        <v>0</v>
      </c>
      <c r="L276">
        <v>275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13844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 s="1">
        <v>40820</v>
      </c>
      <c r="B277">
        <v>72</v>
      </c>
      <c r="C277">
        <v>144</v>
      </c>
      <c r="D277">
        <v>10368</v>
      </c>
      <c r="E277">
        <v>14</v>
      </c>
      <c r="F277">
        <v>144</v>
      </c>
      <c r="G277">
        <v>2016</v>
      </c>
      <c r="H277">
        <v>86</v>
      </c>
      <c r="I277">
        <v>144</v>
      </c>
      <c r="J277">
        <v>12384</v>
      </c>
      <c r="K277">
        <v>0</v>
      </c>
      <c r="L277">
        <v>276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13988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s="1">
        <v>40821</v>
      </c>
      <c r="B278">
        <v>73</v>
      </c>
      <c r="C278">
        <v>144</v>
      </c>
      <c r="D278">
        <v>10512</v>
      </c>
      <c r="E278">
        <v>23</v>
      </c>
      <c r="F278">
        <v>144</v>
      </c>
      <c r="G278">
        <v>3312</v>
      </c>
      <c r="H278">
        <v>96</v>
      </c>
      <c r="I278">
        <v>144</v>
      </c>
      <c r="J278">
        <v>13824</v>
      </c>
      <c r="K278">
        <v>0</v>
      </c>
      <c r="L278">
        <v>277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12384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 s="1">
        <v>40822</v>
      </c>
      <c r="B279">
        <v>81</v>
      </c>
      <c r="C279">
        <v>144.24691358024691</v>
      </c>
      <c r="D279">
        <v>11684</v>
      </c>
      <c r="E279">
        <v>12</v>
      </c>
      <c r="F279">
        <v>144</v>
      </c>
      <c r="G279">
        <v>1728</v>
      </c>
      <c r="H279">
        <v>93</v>
      </c>
      <c r="I279">
        <v>144.21505376344086</v>
      </c>
      <c r="J279">
        <v>13412</v>
      </c>
      <c r="K279">
        <v>0</v>
      </c>
      <c r="L279">
        <v>278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13824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>
      <c r="A280" s="1">
        <v>40823</v>
      </c>
      <c r="B280">
        <v>56</v>
      </c>
      <c r="C280">
        <v>144</v>
      </c>
      <c r="D280">
        <v>8064</v>
      </c>
      <c r="E280">
        <v>3</v>
      </c>
      <c r="F280">
        <v>144</v>
      </c>
      <c r="G280">
        <v>432</v>
      </c>
      <c r="H280">
        <v>59</v>
      </c>
      <c r="I280">
        <v>144</v>
      </c>
      <c r="J280">
        <v>8496</v>
      </c>
      <c r="K280">
        <v>0</v>
      </c>
      <c r="L280">
        <v>279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13412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>
      <c r="A281" s="1">
        <v>40824</v>
      </c>
      <c r="B281">
        <v>33</v>
      </c>
      <c r="C281">
        <v>144</v>
      </c>
      <c r="D281">
        <v>4752</v>
      </c>
      <c r="E281">
        <v>3</v>
      </c>
      <c r="F281">
        <v>144</v>
      </c>
      <c r="G281">
        <v>432</v>
      </c>
      <c r="H281">
        <v>36</v>
      </c>
      <c r="I281">
        <v>144</v>
      </c>
      <c r="J281">
        <v>5184</v>
      </c>
      <c r="K281">
        <v>0</v>
      </c>
      <c r="L281">
        <v>280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8496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>
      <c r="A282" s="1">
        <v>40825</v>
      </c>
      <c r="B282">
        <v>57</v>
      </c>
      <c r="C282">
        <v>144</v>
      </c>
      <c r="D282">
        <v>8208</v>
      </c>
      <c r="E282">
        <v>1</v>
      </c>
      <c r="F282">
        <v>144</v>
      </c>
      <c r="G282">
        <v>144</v>
      </c>
      <c r="H282">
        <v>58</v>
      </c>
      <c r="I282">
        <v>144</v>
      </c>
      <c r="J282">
        <v>8352</v>
      </c>
      <c r="K282">
        <v>0</v>
      </c>
      <c r="L282">
        <v>281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5184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>
      <c r="A283" s="1">
        <v>40826</v>
      </c>
      <c r="B283">
        <v>63</v>
      </c>
      <c r="C283">
        <v>144</v>
      </c>
      <c r="D283">
        <v>9072</v>
      </c>
      <c r="E283">
        <v>9</v>
      </c>
      <c r="F283">
        <v>144</v>
      </c>
      <c r="G283">
        <v>1296</v>
      </c>
      <c r="H283">
        <v>72</v>
      </c>
      <c r="I283">
        <v>144</v>
      </c>
      <c r="J283">
        <v>10368</v>
      </c>
      <c r="K283">
        <v>0</v>
      </c>
      <c r="L283">
        <v>282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8352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>
      <c r="A284" s="1">
        <v>40827</v>
      </c>
      <c r="B284">
        <v>67</v>
      </c>
      <c r="C284">
        <v>144</v>
      </c>
      <c r="D284">
        <v>9648</v>
      </c>
      <c r="E284">
        <v>1</v>
      </c>
      <c r="F284">
        <v>144</v>
      </c>
      <c r="G284">
        <v>144</v>
      </c>
      <c r="H284">
        <v>68</v>
      </c>
      <c r="I284">
        <v>144</v>
      </c>
      <c r="J284">
        <v>9792</v>
      </c>
      <c r="K284">
        <v>0</v>
      </c>
      <c r="L284">
        <v>283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10368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>
      <c r="A285" s="1">
        <v>40828</v>
      </c>
      <c r="B285">
        <v>74</v>
      </c>
      <c r="C285">
        <v>144.54054054054055</v>
      </c>
      <c r="D285">
        <v>10696</v>
      </c>
      <c r="E285">
        <v>3</v>
      </c>
      <c r="F285">
        <v>144</v>
      </c>
      <c r="G285">
        <v>432</v>
      </c>
      <c r="H285">
        <v>77</v>
      </c>
      <c r="I285">
        <v>144.51948051948051</v>
      </c>
      <c r="J285">
        <v>11128</v>
      </c>
      <c r="K285">
        <v>0</v>
      </c>
      <c r="L285">
        <v>284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9792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>
      <c r="A286" s="1">
        <v>40829</v>
      </c>
      <c r="B286">
        <v>92</v>
      </c>
      <c r="C286">
        <v>145.7391304347826</v>
      </c>
      <c r="D286">
        <v>13408</v>
      </c>
      <c r="E286">
        <v>5</v>
      </c>
      <c r="F286">
        <v>135.19999999999999</v>
      </c>
      <c r="G286">
        <v>676</v>
      </c>
      <c r="H286">
        <v>97</v>
      </c>
      <c r="I286">
        <v>145.1958762886598</v>
      </c>
      <c r="J286">
        <v>14084</v>
      </c>
      <c r="K286">
        <v>0</v>
      </c>
      <c r="L286">
        <v>285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11128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>
      <c r="A287" s="1">
        <v>40830</v>
      </c>
      <c r="B287">
        <v>81</v>
      </c>
      <c r="C287">
        <v>144.93827160493828</v>
      </c>
      <c r="D287">
        <v>11740</v>
      </c>
      <c r="E287">
        <v>16</v>
      </c>
      <c r="F287">
        <v>142.5</v>
      </c>
      <c r="G287">
        <v>2280</v>
      </c>
      <c r="H287">
        <v>97</v>
      </c>
      <c r="I287">
        <v>144.53608247422682</v>
      </c>
      <c r="J287">
        <v>14020</v>
      </c>
      <c r="K287">
        <v>0</v>
      </c>
      <c r="L287">
        <v>286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14084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>
      <c r="A288" s="1">
        <v>40831</v>
      </c>
      <c r="B288">
        <v>78</v>
      </c>
      <c r="C288">
        <v>145.7948717948718</v>
      </c>
      <c r="D288">
        <v>11372</v>
      </c>
      <c r="E288">
        <v>13</v>
      </c>
      <c r="F288">
        <v>151.69230769230768</v>
      </c>
      <c r="G288">
        <v>1972</v>
      </c>
      <c r="H288">
        <v>91</v>
      </c>
      <c r="I288">
        <v>146.63736263736263</v>
      </c>
      <c r="J288">
        <v>13344</v>
      </c>
      <c r="K288">
        <v>1</v>
      </c>
      <c r="L288">
        <v>287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14020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>
      <c r="A289" s="1">
        <v>40832</v>
      </c>
      <c r="B289">
        <v>74</v>
      </c>
      <c r="C289">
        <v>144.27027027027026</v>
      </c>
      <c r="D289">
        <v>10676</v>
      </c>
      <c r="E289">
        <v>0</v>
      </c>
      <c r="F289">
        <v>0</v>
      </c>
      <c r="G289">
        <v>0</v>
      </c>
      <c r="H289">
        <v>74</v>
      </c>
      <c r="I289">
        <v>144.27027027027026</v>
      </c>
      <c r="J289">
        <v>10676</v>
      </c>
      <c r="K289">
        <v>0</v>
      </c>
      <c r="L289">
        <v>288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13344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>
      <c r="A290" s="1">
        <v>40833</v>
      </c>
      <c r="B290">
        <v>97</v>
      </c>
      <c r="C290">
        <v>144.20618556701032</v>
      </c>
      <c r="D290">
        <v>13988</v>
      </c>
      <c r="E290">
        <v>0</v>
      </c>
      <c r="F290">
        <v>0</v>
      </c>
      <c r="G290">
        <v>0</v>
      </c>
      <c r="H290">
        <v>97</v>
      </c>
      <c r="I290">
        <v>144.20618556701032</v>
      </c>
      <c r="J290">
        <v>13988</v>
      </c>
      <c r="K290">
        <v>0</v>
      </c>
      <c r="L290">
        <v>289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10676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>
      <c r="A291" s="1">
        <v>40834</v>
      </c>
      <c r="B291">
        <v>98</v>
      </c>
      <c r="C291">
        <v>144</v>
      </c>
      <c r="D291">
        <v>14112</v>
      </c>
      <c r="E291">
        <v>2</v>
      </c>
      <c r="F291">
        <v>144</v>
      </c>
      <c r="G291">
        <v>288</v>
      </c>
      <c r="H291">
        <v>100</v>
      </c>
      <c r="I291">
        <v>144</v>
      </c>
      <c r="J291">
        <v>14400</v>
      </c>
      <c r="K291">
        <v>0</v>
      </c>
      <c r="L291">
        <v>290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13988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>
      <c r="A292" s="1">
        <v>40835</v>
      </c>
      <c r="B292">
        <v>95</v>
      </c>
      <c r="C292">
        <v>144.21052631578948</v>
      </c>
      <c r="D292">
        <v>13700</v>
      </c>
      <c r="E292">
        <v>3</v>
      </c>
      <c r="F292">
        <v>144</v>
      </c>
      <c r="G292">
        <v>432</v>
      </c>
      <c r="H292">
        <v>98</v>
      </c>
      <c r="I292">
        <v>144.20408163265307</v>
      </c>
      <c r="J292">
        <v>14132</v>
      </c>
      <c r="K292">
        <v>0</v>
      </c>
      <c r="L292">
        <v>291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14400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>
      <c r="A293" s="1">
        <v>40836</v>
      </c>
      <c r="B293">
        <v>82</v>
      </c>
      <c r="C293">
        <v>144.2439024390244</v>
      </c>
      <c r="D293">
        <v>11828</v>
      </c>
      <c r="E293">
        <v>15</v>
      </c>
      <c r="F293">
        <v>146.66666666666666</v>
      </c>
      <c r="G293">
        <v>2200</v>
      </c>
      <c r="H293">
        <v>97</v>
      </c>
      <c r="I293">
        <v>144.61855670103094</v>
      </c>
      <c r="J293">
        <v>14028</v>
      </c>
      <c r="K293">
        <v>0</v>
      </c>
      <c r="L293">
        <v>292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14132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>
      <c r="A294" s="1">
        <v>40837</v>
      </c>
      <c r="B294">
        <v>26</v>
      </c>
      <c r="C294">
        <v>144.76923076923077</v>
      </c>
      <c r="D294">
        <v>3764</v>
      </c>
      <c r="E294">
        <v>4</v>
      </c>
      <c r="F294">
        <v>149</v>
      </c>
      <c r="G294">
        <v>596</v>
      </c>
      <c r="H294">
        <v>30</v>
      </c>
      <c r="I294">
        <v>145.33333333333334</v>
      </c>
      <c r="J294">
        <v>4360</v>
      </c>
      <c r="K294">
        <v>0</v>
      </c>
      <c r="L294">
        <v>293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14028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>
      <c r="A295" s="1">
        <v>40838</v>
      </c>
      <c r="B295">
        <v>25</v>
      </c>
      <c r="C295">
        <v>144.80000000000001</v>
      </c>
      <c r="D295">
        <v>3620</v>
      </c>
      <c r="E295">
        <v>1</v>
      </c>
      <c r="F295">
        <v>144</v>
      </c>
      <c r="G295">
        <v>144</v>
      </c>
      <c r="H295">
        <v>26</v>
      </c>
      <c r="I295">
        <v>144.76923076923077</v>
      </c>
      <c r="J295">
        <v>3764</v>
      </c>
      <c r="K295">
        <v>0</v>
      </c>
      <c r="L295">
        <v>294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4360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>
      <c r="A296" s="1">
        <v>40839</v>
      </c>
      <c r="B296">
        <v>80</v>
      </c>
      <c r="C296">
        <v>144.25</v>
      </c>
      <c r="D296">
        <v>11540</v>
      </c>
      <c r="E296">
        <v>7</v>
      </c>
      <c r="F296">
        <v>144</v>
      </c>
      <c r="G296">
        <v>1008</v>
      </c>
      <c r="H296">
        <v>87</v>
      </c>
      <c r="I296">
        <v>144.22988505747125</v>
      </c>
      <c r="J296">
        <v>12548</v>
      </c>
      <c r="K296">
        <v>0</v>
      </c>
      <c r="L296">
        <v>295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3764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>
      <c r="A297" s="1">
        <v>40840</v>
      </c>
      <c r="B297">
        <v>93</v>
      </c>
      <c r="C297">
        <v>144.43010752688173</v>
      </c>
      <c r="D297">
        <v>13432</v>
      </c>
      <c r="E297">
        <v>1</v>
      </c>
      <c r="F297">
        <v>144</v>
      </c>
      <c r="G297">
        <v>144</v>
      </c>
      <c r="H297">
        <v>94</v>
      </c>
      <c r="I297">
        <v>144.42553191489361</v>
      </c>
      <c r="J297">
        <v>13576</v>
      </c>
      <c r="K297">
        <v>0</v>
      </c>
      <c r="L297">
        <v>296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12548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>
      <c r="A298" s="1">
        <v>40841</v>
      </c>
      <c r="B298">
        <v>84</v>
      </c>
      <c r="C298">
        <v>144.23809523809524</v>
      </c>
      <c r="D298">
        <v>12116</v>
      </c>
      <c r="E298">
        <v>0</v>
      </c>
      <c r="F298">
        <v>0</v>
      </c>
      <c r="G298">
        <v>0</v>
      </c>
      <c r="H298">
        <v>84</v>
      </c>
      <c r="I298">
        <v>144.23809523809524</v>
      </c>
      <c r="J298">
        <v>12116</v>
      </c>
      <c r="K298">
        <v>0</v>
      </c>
      <c r="L298">
        <v>297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13576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>
      <c r="A299" s="1">
        <v>40842</v>
      </c>
      <c r="B299">
        <v>76</v>
      </c>
      <c r="C299">
        <v>144</v>
      </c>
      <c r="D299">
        <v>10944</v>
      </c>
      <c r="E299">
        <v>3</v>
      </c>
      <c r="F299">
        <v>144</v>
      </c>
      <c r="G299">
        <v>432</v>
      </c>
      <c r="H299">
        <v>79</v>
      </c>
      <c r="I299">
        <v>144</v>
      </c>
      <c r="J299">
        <v>11376</v>
      </c>
      <c r="K299">
        <v>0</v>
      </c>
      <c r="L299">
        <v>298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12116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>
      <c r="A300" s="1">
        <v>40843</v>
      </c>
      <c r="B300">
        <v>68</v>
      </c>
      <c r="C300">
        <v>144.29411764705881</v>
      </c>
      <c r="D300">
        <v>9812</v>
      </c>
      <c r="E300">
        <v>0</v>
      </c>
      <c r="F300">
        <v>0</v>
      </c>
      <c r="G300">
        <v>0</v>
      </c>
      <c r="H300">
        <v>68</v>
      </c>
      <c r="I300">
        <v>144.29411764705881</v>
      </c>
      <c r="J300">
        <v>9812</v>
      </c>
      <c r="K300">
        <v>0</v>
      </c>
      <c r="L300">
        <v>299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11376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>
      <c r="A301" s="1">
        <v>40844</v>
      </c>
      <c r="B301">
        <v>6</v>
      </c>
      <c r="C301">
        <v>147.33333333333334</v>
      </c>
      <c r="D301">
        <v>884</v>
      </c>
      <c r="E301">
        <v>0</v>
      </c>
      <c r="F301">
        <v>0</v>
      </c>
      <c r="G301">
        <v>0</v>
      </c>
      <c r="H301">
        <v>6</v>
      </c>
      <c r="I301">
        <v>147.33333333333334</v>
      </c>
      <c r="J301">
        <v>884</v>
      </c>
      <c r="K301">
        <v>0</v>
      </c>
      <c r="L301">
        <v>300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9812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>
      <c r="A302" s="1">
        <v>40845</v>
      </c>
      <c r="B302">
        <v>2</v>
      </c>
      <c r="C302">
        <v>144</v>
      </c>
      <c r="D302">
        <v>288</v>
      </c>
      <c r="E302">
        <v>0</v>
      </c>
      <c r="F302">
        <v>0</v>
      </c>
      <c r="G302">
        <v>0</v>
      </c>
      <c r="H302">
        <v>2</v>
      </c>
      <c r="I302">
        <v>144</v>
      </c>
      <c r="J302">
        <v>288</v>
      </c>
      <c r="K302">
        <v>0</v>
      </c>
      <c r="L302">
        <v>301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</v>
      </c>
      <c r="S302">
        <v>884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>
      <c r="A303" s="1">
        <v>40846</v>
      </c>
      <c r="B303">
        <v>18</v>
      </c>
      <c r="C303">
        <v>136</v>
      </c>
      <c r="D303">
        <v>2448</v>
      </c>
      <c r="E303">
        <v>0</v>
      </c>
      <c r="F303">
        <v>0</v>
      </c>
      <c r="G303">
        <v>0</v>
      </c>
      <c r="H303">
        <v>18</v>
      </c>
      <c r="I303">
        <v>136</v>
      </c>
      <c r="J303">
        <v>2448</v>
      </c>
      <c r="K303">
        <v>0</v>
      </c>
      <c r="L303">
        <v>302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288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>
      <c r="A304" s="1">
        <v>40847</v>
      </c>
      <c r="B304">
        <v>30</v>
      </c>
      <c r="C304">
        <v>144</v>
      </c>
      <c r="D304">
        <v>4320</v>
      </c>
      <c r="E304">
        <v>0</v>
      </c>
      <c r="F304">
        <v>0</v>
      </c>
      <c r="G304">
        <v>0</v>
      </c>
      <c r="H304">
        <v>30</v>
      </c>
      <c r="I304">
        <v>144</v>
      </c>
      <c r="J304">
        <v>4320</v>
      </c>
      <c r="K304">
        <v>0</v>
      </c>
      <c r="L304">
        <v>303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2448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>
      <c r="A305" s="1">
        <v>40848</v>
      </c>
      <c r="B305">
        <v>53</v>
      </c>
      <c r="C305">
        <v>144</v>
      </c>
      <c r="D305">
        <v>7632</v>
      </c>
      <c r="E305">
        <v>2</v>
      </c>
      <c r="F305">
        <v>144</v>
      </c>
      <c r="G305">
        <v>288</v>
      </c>
      <c r="H305">
        <v>55</v>
      </c>
      <c r="I305">
        <v>144</v>
      </c>
      <c r="J305">
        <v>7920</v>
      </c>
      <c r="K305">
        <v>0</v>
      </c>
      <c r="L305">
        <v>304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4320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</row>
    <row r="306" spans="1:25">
      <c r="A306" s="1">
        <v>40849</v>
      </c>
      <c r="B306">
        <v>30</v>
      </c>
      <c r="C306">
        <v>144.66666666666666</v>
      </c>
      <c r="D306">
        <v>4340</v>
      </c>
      <c r="E306">
        <v>4</v>
      </c>
      <c r="F306">
        <v>144</v>
      </c>
      <c r="G306">
        <v>576</v>
      </c>
      <c r="H306">
        <v>34</v>
      </c>
      <c r="I306">
        <v>144.58823529411765</v>
      </c>
      <c r="J306">
        <v>4916</v>
      </c>
      <c r="K306">
        <v>0</v>
      </c>
      <c r="L306">
        <v>305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7920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</row>
    <row r="307" spans="1:25">
      <c r="A307" s="1">
        <v>40850</v>
      </c>
      <c r="B307">
        <v>49</v>
      </c>
      <c r="C307">
        <v>145.22448979591837</v>
      </c>
      <c r="D307">
        <v>7116</v>
      </c>
      <c r="E307">
        <v>8</v>
      </c>
      <c r="F307">
        <v>144</v>
      </c>
      <c r="G307">
        <v>1152</v>
      </c>
      <c r="H307">
        <v>57</v>
      </c>
      <c r="I307">
        <v>145.05263157894737</v>
      </c>
      <c r="J307">
        <v>8268</v>
      </c>
      <c r="K307">
        <v>0</v>
      </c>
      <c r="L307">
        <v>306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4916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</row>
    <row r="308" spans="1:25">
      <c r="A308" s="1">
        <v>40851</v>
      </c>
      <c r="B308">
        <v>67</v>
      </c>
      <c r="C308">
        <v>145.43283582089552</v>
      </c>
      <c r="D308">
        <v>9744</v>
      </c>
      <c r="E308">
        <v>14</v>
      </c>
      <c r="F308">
        <v>148.28571428571428</v>
      </c>
      <c r="G308">
        <v>2076</v>
      </c>
      <c r="H308">
        <v>81</v>
      </c>
      <c r="I308">
        <v>145.92592592592592</v>
      </c>
      <c r="J308">
        <v>11820</v>
      </c>
      <c r="K308">
        <v>0</v>
      </c>
      <c r="L308">
        <v>307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8268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</row>
    <row r="309" spans="1:25">
      <c r="A309" s="1">
        <v>40852</v>
      </c>
      <c r="B309">
        <v>32</v>
      </c>
      <c r="C309">
        <v>147.125</v>
      </c>
      <c r="D309">
        <v>4708</v>
      </c>
      <c r="E309">
        <v>12</v>
      </c>
      <c r="F309">
        <v>149</v>
      </c>
      <c r="G309">
        <v>1788</v>
      </c>
      <c r="H309">
        <v>44</v>
      </c>
      <c r="I309">
        <v>147.63636363636363</v>
      </c>
      <c r="J309">
        <v>6496</v>
      </c>
      <c r="K309">
        <v>1</v>
      </c>
      <c r="L309">
        <v>308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11820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</row>
    <row r="310" spans="1:25">
      <c r="A310" s="1">
        <v>40853</v>
      </c>
      <c r="B310">
        <v>52</v>
      </c>
      <c r="C310">
        <v>144.38461538461539</v>
      </c>
      <c r="D310">
        <v>7508</v>
      </c>
      <c r="E310">
        <v>1</v>
      </c>
      <c r="F310">
        <v>144</v>
      </c>
      <c r="G310">
        <v>144</v>
      </c>
      <c r="H310">
        <v>53</v>
      </c>
      <c r="I310">
        <v>144.37735849056602</v>
      </c>
      <c r="J310">
        <v>7652</v>
      </c>
      <c r="K310">
        <v>0</v>
      </c>
      <c r="L310">
        <v>309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6496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</row>
    <row r="311" spans="1:25">
      <c r="A311" s="1">
        <v>40854</v>
      </c>
      <c r="B311">
        <v>59</v>
      </c>
      <c r="C311">
        <v>144.33898305084745</v>
      </c>
      <c r="D311">
        <v>8516</v>
      </c>
      <c r="E311">
        <v>0</v>
      </c>
      <c r="F311">
        <v>0</v>
      </c>
      <c r="G311">
        <v>0</v>
      </c>
      <c r="H311">
        <v>59</v>
      </c>
      <c r="I311">
        <v>144.33898305084745</v>
      </c>
      <c r="J311">
        <v>8516</v>
      </c>
      <c r="K311">
        <v>0</v>
      </c>
      <c r="L311">
        <v>310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7652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</row>
    <row r="312" spans="1:25">
      <c r="A312" s="1">
        <v>40855</v>
      </c>
      <c r="B312">
        <v>49</v>
      </c>
      <c r="C312">
        <v>144</v>
      </c>
      <c r="D312">
        <v>7056</v>
      </c>
      <c r="E312">
        <v>0</v>
      </c>
      <c r="F312">
        <v>0</v>
      </c>
      <c r="G312">
        <v>0</v>
      </c>
      <c r="H312">
        <v>49</v>
      </c>
      <c r="I312">
        <v>144</v>
      </c>
      <c r="J312">
        <v>7056</v>
      </c>
      <c r="K312">
        <v>0</v>
      </c>
      <c r="L312">
        <v>311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8516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</row>
    <row r="313" spans="1:25">
      <c r="A313" s="1">
        <v>40856</v>
      </c>
      <c r="B313">
        <v>96</v>
      </c>
      <c r="C313">
        <v>144</v>
      </c>
      <c r="D313">
        <v>13824</v>
      </c>
      <c r="E313">
        <v>0</v>
      </c>
      <c r="F313">
        <v>0</v>
      </c>
      <c r="G313">
        <v>0</v>
      </c>
      <c r="H313">
        <v>96</v>
      </c>
      <c r="I313">
        <v>144</v>
      </c>
      <c r="J313">
        <v>13824</v>
      </c>
      <c r="K313">
        <v>0</v>
      </c>
      <c r="L313">
        <v>312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7056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</row>
    <row r="314" spans="1:25">
      <c r="A314" s="1">
        <v>40857</v>
      </c>
      <c r="B314">
        <v>99</v>
      </c>
      <c r="C314">
        <v>144</v>
      </c>
      <c r="D314">
        <v>14256</v>
      </c>
      <c r="E314">
        <v>0</v>
      </c>
      <c r="F314">
        <v>0</v>
      </c>
      <c r="G314">
        <v>0</v>
      </c>
      <c r="H314">
        <v>99</v>
      </c>
      <c r="I314">
        <v>144</v>
      </c>
      <c r="J314">
        <v>14256</v>
      </c>
      <c r="K314">
        <v>0</v>
      </c>
      <c r="L314">
        <v>313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13824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</row>
    <row r="315" spans="1:25">
      <c r="A315" s="1">
        <v>40858</v>
      </c>
      <c r="B315">
        <v>57</v>
      </c>
      <c r="C315">
        <v>144.35087719298247</v>
      </c>
      <c r="D315">
        <v>8228</v>
      </c>
      <c r="E315">
        <v>0</v>
      </c>
      <c r="F315">
        <v>0</v>
      </c>
      <c r="G315">
        <v>0</v>
      </c>
      <c r="H315">
        <v>57</v>
      </c>
      <c r="I315">
        <v>144.35087719298247</v>
      </c>
      <c r="J315">
        <v>8228</v>
      </c>
      <c r="K315">
        <v>0</v>
      </c>
      <c r="L315">
        <v>314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14256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</row>
    <row r="316" spans="1:25">
      <c r="A316" s="1">
        <v>40859</v>
      </c>
      <c r="B316">
        <v>45</v>
      </c>
      <c r="C316">
        <v>144.44444444444446</v>
      </c>
      <c r="D316">
        <v>6500</v>
      </c>
      <c r="E316">
        <v>0</v>
      </c>
      <c r="F316">
        <v>0</v>
      </c>
      <c r="G316">
        <v>0</v>
      </c>
      <c r="H316">
        <v>45</v>
      </c>
      <c r="I316">
        <v>144.44444444444446</v>
      </c>
      <c r="J316">
        <v>6500</v>
      </c>
      <c r="K316">
        <v>0</v>
      </c>
      <c r="L316">
        <v>315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8228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</row>
    <row r="317" spans="1:25">
      <c r="A317" s="1">
        <v>40860</v>
      </c>
      <c r="B317">
        <v>40</v>
      </c>
      <c r="C317">
        <v>144</v>
      </c>
      <c r="D317">
        <v>5760</v>
      </c>
      <c r="E317">
        <v>0</v>
      </c>
      <c r="F317">
        <v>0</v>
      </c>
      <c r="G317">
        <v>0</v>
      </c>
      <c r="H317">
        <v>40</v>
      </c>
      <c r="I317">
        <v>144</v>
      </c>
      <c r="J317">
        <v>5760</v>
      </c>
      <c r="K317">
        <v>0</v>
      </c>
      <c r="L317">
        <v>316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6500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</row>
    <row r="318" spans="1:25">
      <c r="A318" s="1">
        <v>40861</v>
      </c>
      <c r="B318">
        <v>56</v>
      </c>
      <c r="C318">
        <v>144</v>
      </c>
      <c r="D318">
        <v>8064</v>
      </c>
      <c r="E318">
        <v>0</v>
      </c>
      <c r="F318">
        <v>0</v>
      </c>
      <c r="G318">
        <v>0</v>
      </c>
      <c r="H318">
        <v>56</v>
      </c>
      <c r="I318">
        <v>144</v>
      </c>
      <c r="J318">
        <v>8064</v>
      </c>
      <c r="K318">
        <v>0</v>
      </c>
      <c r="L318">
        <v>317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5760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</row>
    <row r="319" spans="1:25">
      <c r="A319" s="1">
        <v>40862</v>
      </c>
      <c r="B319">
        <v>62</v>
      </c>
      <c r="C319">
        <v>144</v>
      </c>
      <c r="D319">
        <v>8928</v>
      </c>
      <c r="E319">
        <v>5</v>
      </c>
      <c r="F319">
        <v>144</v>
      </c>
      <c r="G319">
        <v>720</v>
      </c>
      <c r="H319">
        <v>67</v>
      </c>
      <c r="I319">
        <v>144</v>
      </c>
      <c r="J319">
        <v>9648</v>
      </c>
      <c r="K319">
        <v>0</v>
      </c>
      <c r="L319">
        <v>318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8064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</row>
    <row r="320" spans="1:25">
      <c r="A320" s="1">
        <v>40863</v>
      </c>
      <c r="B320">
        <v>68</v>
      </c>
      <c r="C320">
        <v>144.29411764705881</v>
      </c>
      <c r="D320">
        <v>9812</v>
      </c>
      <c r="E320">
        <v>0</v>
      </c>
      <c r="F320">
        <v>0</v>
      </c>
      <c r="G320">
        <v>0</v>
      </c>
      <c r="H320">
        <v>68</v>
      </c>
      <c r="I320">
        <v>144.29411764705881</v>
      </c>
      <c r="J320">
        <v>9812</v>
      </c>
      <c r="K320">
        <v>0</v>
      </c>
      <c r="L320">
        <v>319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9648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</row>
    <row r="321" spans="1:25">
      <c r="A321" s="1">
        <v>40864</v>
      </c>
      <c r="B321">
        <v>44</v>
      </c>
      <c r="C321">
        <v>144</v>
      </c>
      <c r="D321">
        <v>6336</v>
      </c>
      <c r="E321">
        <v>1</v>
      </c>
      <c r="F321">
        <v>144</v>
      </c>
      <c r="G321">
        <v>144</v>
      </c>
      <c r="H321">
        <v>45</v>
      </c>
      <c r="I321">
        <v>144</v>
      </c>
      <c r="J321">
        <v>6480</v>
      </c>
      <c r="K321">
        <v>0</v>
      </c>
      <c r="L321">
        <v>320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9812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</row>
    <row r="322" spans="1:25">
      <c r="A322" s="1">
        <v>40865</v>
      </c>
      <c r="B322">
        <v>18</v>
      </c>
      <c r="C322">
        <v>141.55555555555554</v>
      </c>
      <c r="D322">
        <v>2548</v>
      </c>
      <c r="E322">
        <v>0</v>
      </c>
      <c r="F322">
        <v>0</v>
      </c>
      <c r="G322">
        <v>0</v>
      </c>
      <c r="H322">
        <v>18</v>
      </c>
      <c r="I322">
        <v>141.55555555555554</v>
      </c>
      <c r="J322">
        <v>2548</v>
      </c>
      <c r="K322">
        <v>0</v>
      </c>
      <c r="L322">
        <v>321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6480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</row>
    <row r="323" spans="1:25">
      <c r="A323" s="1">
        <v>40866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2548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</row>
    <row r="324" spans="1:25">
      <c r="A324" s="1">
        <v>40867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323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</row>
    <row r="325" spans="1:25">
      <c r="A325" s="1">
        <v>40868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324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</row>
    <row r="326" spans="1:25">
      <c r="A326" s="1">
        <v>40869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325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</row>
    <row r="327" spans="1:25">
      <c r="A327" s="1">
        <v>40870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326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</row>
    <row r="328" spans="1:25">
      <c r="A328" s="1">
        <v>40871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327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</row>
    <row r="329" spans="1:25">
      <c r="A329" s="1">
        <v>40872</v>
      </c>
      <c r="B329">
        <v>0</v>
      </c>
      <c r="C329">
        <v>0</v>
      </c>
      <c r="D329">
        <v>0</v>
      </c>
      <c r="E329">
        <v>5</v>
      </c>
      <c r="F329">
        <v>164</v>
      </c>
      <c r="G329">
        <v>820</v>
      </c>
      <c r="H329">
        <v>5</v>
      </c>
      <c r="I329">
        <v>164</v>
      </c>
      <c r="J329">
        <v>820</v>
      </c>
      <c r="K329">
        <v>0</v>
      </c>
      <c r="L329">
        <v>328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</row>
    <row r="330" spans="1:25">
      <c r="A330" s="1">
        <v>40873</v>
      </c>
      <c r="B330">
        <v>0</v>
      </c>
      <c r="C330">
        <v>0</v>
      </c>
      <c r="D330">
        <v>0</v>
      </c>
      <c r="E330">
        <v>7</v>
      </c>
      <c r="F330">
        <v>152.57142857142858</v>
      </c>
      <c r="G330">
        <v>1068</v>
      </c>
      <c r="H330">
        <v>7</v>
      </c>
      <c r="I330">
        <v>152.57142857142858</v>
      </c>
      <c r="J330">
        <v>1068</v>
      </c>
      <c r="K330">
        <v>1</v>
      </c>
      <c r="L330">
        <v>329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820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</row>
    <row r="331" spans="1:25">
      <c r="A331" s="1">
        <v>40874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330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1068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</row>
    <row r="332" spans="1:25">
      <c r="A332" s="1">
        <v>40875</v>
      </c>
      <c r="B332">
        <v>19</v>
      </c>
      <c r="C332">
        <v>144</v>
      </c>
      <c r="D332">
        <v>2736</v>
      </c>
      <c r="E332">
        <v>0</v>
      </c>
      <c r="F332">
        <v>0</v>
      </c>
      <c r="G332">
        <v>0</v>
      </c>
      <c r="H332">
        <v>19</v>
      </c>
      <c r="I332">
        <v>144</v>
      </c>
      <c r="J332">
        <v>2736</v>
      </c>
      <c r="K332">
        <v>0</v>
      </c>
      <c r="L332">
        <v>331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</row>
    <row r="333" spans="1:25">
      <c r="A333" s="1">
        <v>40876</v>
      </c>
      <c r="B333">
        <v>29</v>
      </c>
      <c r="C333">
        <v>144</v>
      </c>
      <c r="D333">
        <v>4176</v>
      </c>
      <c r="E333">
        <v>0</v>
      </c>
      <c r="F333">
        <v>0</v>
      </c>
      <c r="G333">
        <v>0</v>
      </c>
      <c r="H333">
        <v>29</v>
      </c>
      <c r="I333">
        <v>144</v>
      </c>
      <c r="J333">
        <v>4176</v>
      </c>
      <c r="K333">
        <v>0</v>
      </c>
      <c r="L333">
        <v>332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2736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</row>
    <row r="334" spans="1:25">
      <c r="A334" s="1">
        <v>40877</v>
      </c>
      <c r="B334">
        <v>34</v>
      </c>
      <c r="C334">
        <v>144</v>
      </c>
      <c r="D334">
        <v>4896</v>
      </c>
      <c r="E334">
        <v>1</v>
      </c>
      <c r="F334">
        <v>144</v>
      </c>
      <c r="G334">
        <v>144</v>
      </c>
      <c r="H334">
        <v>35</v>
      </c>
      <c r="I334">
        <v>144</v>
      </c>
      <c r="J334">
        <v>5040</v>
      </c>
      <c r="K334">
        <v>0</v>
      </c>
      <c r="L334">
        <v>333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4176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</row>
    <row r="335" spans="1:25">
      <c r="A335" s="1">
        <v>40878</v>
      </c>
      <c r="B335">
        <v>25</v>
      </c>
      <c r="C335">
        <v>144</v>
      </c>
      <c r="D335">
        <v>3600</v>
      </c>
      <c r="E335">
        <v>1</v>
      </c>
      <c r="F335">
        <v>144</v>
      </c>
      <c r="G335">
        <v>144</v>
      </c>
      <c r="H335">
        <v>26</v>
      </c>
      <c r="I335">
        <v>144</v>
      </c>
      <c r="J335">
        <v>3744</v>
      </c>
      <c r="K335">
        <v>0</v>
      </c>
      <c r="L335">
        <v>334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5040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>
        <v>40879</v>
      </c>
      <c r="B336">
        <v>11</v>
      </c>
      <c r="C336">
        <v>144</v>
      </c>
      <c r="D336">
        <v>1584</v>
      </c>
      <c r="E336">
        <v>0</v>
      </c>
      <c r="F336">
        <v>0</v>
      </c>
      <c r="G336">
        <v>0</v>
      </c>
      <c r="H336">
        <v>11</v>
      </c>
      <c r="I336">
        <v>144</v>
      </c>
      <c r="J336">
        <v>1584</v>
      </c>
      <c r="K336">
        <v>0</v>
      </c>
      <c r="L336">
        <v>335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1</v>
      </c>
      <c r="S336">
        <v>3744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>
      <c r="A337" s="1">
        <v>40880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336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1584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>
      <c r="A338" s="1">
        <v>40881</v>
      </c>
      <c r="B338">
        <v>53</v>
      </c>
      <c r="C338">
        <v>144</v>
      </c>
      <c r="D338">
        <v>7632</v>
      </c>
      <c r="E338">
        <v>0</v>
      </c>
      <c r="F338">
        <v>0</v>
      </c>
      <c r="G338">
        <v>0</v>
      </c>
      <c r="H338">
        <v>53</v>
      </c>
      <c r="I338">
        <v>144</v>
      </c>
      <c r="J338">
        <v>7632</v>
      </c>
      <c r="K338">
        <v>0</v>
      </c>
      <c r="L338">
        <v>337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>
      <c r="A339" s="1">
        <v>40882</v>
      </c>
      <c r="B339">
        <v>82</v>
      </c>
      <c r="C339">
        <v>144</v>
      </c>
      <c r="D339">
        <v>11808</v>
      </c>
      <c r="E339">
        <v>0</v>
      </c>
      <c r="F339">
        <v>0</v>
      </c>
      <c r="G339">
        <v>0</v>
      </c>
      <c r="H339">
        <v>82</v>
      </c>
      <c r="I339">
        <v>144</v>
      </c>
      <c r="J339">
        <v>11808</v>
      </c>
      <c r="K339">
        <v>0</v>
      </c>
      <c r="L339">
        <v>338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7632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>
      <c r="A340" s="1">
        <v>40883</v>
      </c>
      <c r="B340">
        <v>69</v>
      </c>
      <c r="C340">
        <v>144.28985507246378</v>
      </c>
      <c r="D340">
        <v>9956</v>
      </c>
      <c r="E340">
        <v>0</v>
      </c>
      <c r="F340">
        <v>0</v>
      </c>
      <c r="G340">
        <v>0</v>
      </c>
      <c r="H340">
        <v>69</v>
      </c>
      <c r="I340">
        <v>144.28985507246378</v>
      </c>
      <c r="J340">
        <v>9956</v>
      </c>
      <c r="K340">
        <v>0</v>
      </c>
      <c r="L340">
        <v>339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11808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>
      <c r="A341" s="1">
        <v>40884</v>
      </c>
      <c r="B341">
        <v>57</v>
      </c>
      <c r="C341">
        <v>144.35087719298247</v>
      </c>
      <c r="D341">
        <v>8228</v>
      </c>
      <c r="E341">
        <v>0</v>
      </c>
      <c r="F341">
        <v>0</v>
      </c>
      <c r="G341">
        <v>0</v>
      </c>
      <c r="H341">
        <v>57</v>
      </c>
      <c r="I341">
        <v>144.35087719298247</v>
      </c>
      <c r="J341">
        <v>8228</v>
      </c>
      <c r="K341">
        <v>0</v>
      </c>
      <c r="L341">
        <v>340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9956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>
      <c r="A342" s="1">
        <v>40885</v>
      </c>
      <c r="B342">
        <v>57</v>
      </c>
      <c r="C342">
        <v>144.35087719298247</v>
      </c>
      <c r="D342">
        <v>8228</v>
      </c>
      <c r="E342">
        <v>3</v>
      </c>
      <c r="F342">
        <v>144</v>
      </c>
      <c r="G342">
        <v>432</v>
      </c>
      <c r="H342">
        <v>60</v>
      </c>
      <c r="I342">
        <v>144.33333333333334</v>
      </c>
      <c r="J342">
        <v>8660</v>
      </c>
      <c r="K342">
        <v>0</v>
      </c>
      <c r="L342">
        <v>341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8228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>
      <c r="A343" s="1">
        <v>40886</v>
      </c>
      <c r="B343">
        <v>32</v>
      </c>
      <c r="C343">
        <v>144</v>
      </c>
      <c r="D343">
        <v>4608</v>
      </c>
      <c r="E343">
        <v>0</v>
      </c>
      <c r="F343">
        <v>0</v>
      </c>
      <c r="G343">
        <v>0</v>
      </c>
      <c r="H343">
        <v>32</v>
      </c>
      <c r="I343">
        <v>144</v>
      </c>
      <c r="J343">
        <v>4608</v>
      </c>
      <c r="K343">
        <v>0</v>
      </c>
      <c r="L343">
        <v>342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8660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>
      <c r="A344" s="1">
        <v>40887</v>
      </c>
      <c r="B344">
        <v>50</v>
      </c>
      <c r="C344">
        <v>144.4</v>
      </c>
      <c r="D344">
        <v>7220</v>
      </c>
      <c r="E344">
        <v>0</v>
      </c>
      <c r="F344">
        <v>0</v>
      </c>
      <c r="G344">
        <v>0</v>
      </c>
      <c r="H344">
        <v>50</v>
      </c>
      <c r="I344">
        <v>144.4</v>
      </c>
      <c r="J344">
        <v>7220</v>
      </c>
      <c r="K344">
        <v>0</v>
      </c>
      <c r="L344">
        <v>343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4608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>
      <c r="A345" s="1">
        <v>40888</v>
      </c>
      <c r="B345">
        <v>55</v>
      </c>
      <c r="C345">
        <v>144.36363636363637</v>
      </c>
      <c r="D345">
        <v>7940</v>
      </c>
      <c r="E345">
        <v>0</v>
      </c>
      <c r="F345">
        <v>0</v>
      </c>
      <c r="G345">
        <v>0</v>
      </c>
      <c r="H345">
        <v>55</v>
      </c>
      <c r="I345">
        <v>144.36363636363637</v>
      </c>
      <c r="J345">
        <v>7940</v>
      </c>
      <c r="K345">
        <v>0</v>
      </c>
      <c r="L345">
        <v>344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7220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>
      <c r="A346" s="1">
        <v>40889</v>
      </c>
      <c r="B346">
        <v>56</v>
      </c>
      <c r="C346">
        <v>144.35714285714286</v>
      </c>
      <c r="D346">
        <v>8084</v>
      </c>
      <c r="E346">
        <v>0</v>
      </c>
      <c r="F346">
        <v>0</v>
      </c>
      <c r="G346">
        <v>0</v>
      </c>
      <c r="H346">
        <v>56</v>
      </c>
      <c r="I346">
        <v>144.35714285714286</v>
      </c>
      <c r="J346">
        <v>8084</v>
      </c>
      <c r="K346">
        <v>0</v>
      </c>
      <c r="L346">
        <v>345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7940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>
      <c r="A347" s="1">
        <v>40890</v>
      </c>
      <c r="B347">
        <v>55</v>
      </c>
      <c r="C347">
        <v>144.36363636363637</v>
      </c>
      <c r="D347">
        <v>7940</v>
      </c>
      <c r="E347">
        <v>0</v>
      </c>
      <c r="F347">
        <v>0</v>
      </c>
      <c r="G347">
        <v>0</v>
      </c>
      <c r="H347">
        <v>55</v>
      </c>
      <c r="I347">
        <v>144.36363636363637</v>
      </c>
      <c r="J347">
        <v>7940</v>
      </c>
      <c r="K347">
        <v>0</v>
      </c>
      <c r="L347">
        <v>346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8084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>
      <c r="A348" s="1">
        <v>40891</v>
      </c>
      <c r="B348">
        <v>53</v>
      </c>
      <c r="C348">
        <v>144.37735849056602</v>
      </c>
      <c r="D348">
        <v>7652</v>
      </c>
      <c r="E348">
        <v>0</v>
      </c>
      <c r="F348">
        <v>0</v>
      </c>
      <c r="G348">
        <v>0</v>
      </c>
      <c r="H348">
        <v>53</v>
      </c>
      <c r="I348">
        <v>144.37735849056602</v>
      </c>
      <c r="J348">
        <v>7652</v>
      </c>
      <c r="K348">
        <v>0</v>
      </c>
      <c r="L348">
        <v>347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7940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>
      <c r="A349" s="1">
        <v>40892</v>
      </c>
      <c r="B349">
        <v>25</v>
      </c>
      <c r="C349">
        <v>144.80000000000001</v>
      </c>
      <c r="D349">
        <v>3620</v>
      </c>
      <c r="E349">
        <v>0</v>
      </c>
      <c r="F349">
        <v>0</v>
      </c>
      <c r="G349">
        <v>0</v>
      </c>
      <c r="H349">
        <v>25</v>
      </c>
      <c r="I349">
        <v>144.80000000000001</v>
      </c>
      <c r="J349">
        <v>3620</v>
      </c>
      <c r="K349">
        <v>0</v>
      </c>
      <c r="L349">
        <v>348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7652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>
      <c r="A350" s="1">
        <v>40893</v>
      </c>
      <c r="B350">
        <v>9</v>
      </c>
      <c r="C350">
        <v>144</v>
      </c>
      <c r="D350">
        <v>1296</v>
      </c>
      <c r="E350">
        <v>0</v>
      </c>
      <c r="F350">
        <v>0</v>
      </c>
      <c r="G350">
        <v>0</v>
      </c>
      <c r="H350">
        <v>9</v>
      </c>
      <c r="I350">
        <v>144</v>
      </c>
      <c r="J350">
        <v>1296</v>
      </c>
      <c r="K350">
        <v>0</v>
      </c>
      <c r="L350">
        <v>349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3620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>
      <c r="A351" s="1">
        <v>40894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350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1296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>
      <c r="A352" s="1">
        <v>40895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351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>
      <c r="A353" s="1">
        <v>40896</v>
      </c>
      <c r="B353">
        <v>3</v>
      </c>
      <c r="C353">
        <v>144</v>
      </c>
      <c r="D353">
        <v>432</v>
      </c>
      <c r="E353">
        <v>0</v>
      </c>
      <c r="F353">
        <v>0</v>
      </c>
      <c r="G353">
        <v>0</v>
      </c>
      <c r="H353">
        <v>3</v>
      </c>
      <c r="I353">
        <v>144</v>
      </c>
      <c r="J353">
        <v>432</v>
      </c>
      <c r="K353">
        <v>0</v>
      </c>
      <c r="L353">
        <v>352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>
      <c r="A354" s="1">
        <v>40897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353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432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>
      <c r="A355" s="1">
        <v>40898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354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>
      <c r="A356" s="1">
        <v>40899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355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>
      <c r="A357" s="1">
        <v>40900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356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>
      <c r="A358" s="1">
        <v>40901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357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>
      <c r="A359" s="1">
        <v>40902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358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>
      <c r="A360" s="1">
        <v>40903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359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>
      <c r="A361" s="1">
        <v>40904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360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>
      <c r="A362" s="1">
        <v>40905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361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>
      <c r="A363" s="1">
        <v>40906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362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>
      <c r="A364" s="1">
        <v>40907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363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>
      <c r="A365" s="1">
        <v>40908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364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>
      <c r="A366" s="1">
        <v>40909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365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>
      <c r="A367" s="1">
        <v>40910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366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>
      <c r="A368" s="1">
        <v>40911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367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>
      <c r="A369" s="1">
        <v>40912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368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>
      <c r="A370" s="1">
        <v>40913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369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>
      <c r="A371" s="1">
        <v>40914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370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>
      <c r="A372" s="1">
        <v>40915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371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>
      <c r="A373" s="1">
        <v>40916</v>
      </c>
      <c r="B373">
        <v>28</v>
      </c>
      <c r="C373">
        <v>144</v>
      </c>
      <c r="D373">
        <v>4032</v>
      </c>
      <c r="E373">
        <v>0</v>
      </c>
      <c r="F373">
        <v>0</v>
      </c>
      <c r="G373">
        <v>0</v>
      </c>
      <c r="H373">
        <v>28</v>
      </c>
      <c r="I373">
        <v>144</v>
      </c>
      <c r="J373">
        <v>4032</v>
      </c>
      <c r="K373">
        <v>0</v>
      </c>
      <c r="L373">
        <v>372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>
      <c r="A374" s="1">
        <v>40917</v>
      </c>
      <c r="B374">
        <v>35</v>
      </c>
      <c r="C374">
        <v>144</v>
      </c>
      <c r="D374">
        <v>5040</v>
      </c>
      <c r="E374">
        <v>0</v>
      </c>
      <c r="F374">
        <v>0</v>
      </c>
      <c r="G374">
        <v>0</v>
      </c>
      <c r="H374">
        <v>35</v>
      </c>
      <c r="I374">
        <v>144</v>
      </c>
      <c r="J374">
        <v>5040</v>
      </c>
      <c r="K374">
        <v>0</v>
      </c>
      <c r="L374">
        <v>373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4032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>
      <c r="A375" s="1">
        <v>40918</v>
      </c>
      <c r="B375">
        <v>35</v>
      </c>
      <c r="C375">
        <v>144</v>
      </c>
      <c r="D375">
        <v>5040</v>
      </c>
      <c r="E375">
        <v>3</v>
      </c>
      <c r="F375">
        <v>144</v>
      </c>
      <c r="G375">
        <v>432</v>
      </c>
      <c r="H375">
        <v>38</v>
      </c>
      <c r="I375">
        <v>144</v>
      </c>
      <c r="J375">
        <v>5472</v>
      </c>
      <c r="K375">
        <v>0</v>
      </c>
      <c r="L375">
        <v>374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5040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>
      <c r="A376" s="1">
        <v>40919</v>
      </c>
      <c r="B376">
        <v>37</v>
      </c>
      <c r="C376">
        <v>144.54054054054055</v>
      </c>
      <c r="D376">
        <v>5348</v>
      </c>
      <c r="E376">
        <v>0</v>
      </c>
      <c r="F376">
        <v>0</v>
      </c>
      <c r="G376">
        <v>0</v>
      </c>
      <c r="H376">
        <v>37</v>
      </c>
      <c r="I376">
        <v>144.54054054054055</v>
      </c>
      <c r="J376">
        <v>5348</v>
      </c>
      <c r="K376">
        <v>0</v>
      </c>
      <c r="L376">
        <v>375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5472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>
      <c r="A377" s="1">
        <v>40920</v>
      </c>
      <c r="B377">
        <v>37</v>
      </c>
      <c r="C377">
        <v>144.54054054054055</v>
      </c>
      <c r="D377">
        <v>5348</v>
      </c>
      <c r="E377">
        <v>0</v>
      </c>
      <c r="F377">
        <v>0</v>
      </c>
      <c r="G377">
        <v>0</v>
      </c>
      <c r="H377">
        <v>37</v>
      </c>
      <c r="I377">
        <v>144.54054054054055</v>
      </c>
      <c r="J377">
        <v>5348</v>
      </c>
      <c r="K377">
        <v>0</v>
      </c>
      <c r="L377">
        <v>376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5348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>
      <c r="A378" s="1">
        <v>40921</v>
      </c>
      <c r="B378">
        <v>31</v>
      </c>
      <c r="C378">
        <v>144</v>
      </c>
      <c r="D378">
        <v>4464</v>
      </c>
      <c r="E378">
        <v>0</v>
      </c>
      <c r="F378">
        <v>0</v>
      </c>
      <c r="G378">
        <v>0</v>
      </c>
      <c r="H378">
        <v>31</v>
      </c>
      <c r="I378">
        <v>144</v>
      </c>
      <c r="J378">
        <v>4464</v>
      </c>
      <c r="K378">
        <v>0</v>
      </c>
      <c r="L378">
        <v>377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5348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>
      <c r="A379" s="1">
        <v>40922</v>
      </c>
      <c r="B379">
        <v>30</v>
      </c>
      <c r="C379">
        <v>144</v>
      </c>
      <c r="D379">
        <v>4320</v>
      </c>
      <c r="E379">
        <v>0</v>
      </c>
      <c r="F379">
        <v>0</v>
      </c>
      <c r="G379">
        <v>0</v>
      </c>
      <c r="H379">
        <v>30</v>
      </c>
      <c r="I379">
        <v>144</v>
      </c>
      <c r="J379">
        <v>4320</v>
      </c>
      <c r="K379">
        <v>0</v>
      </c>
      <c r="L379">
        <v>378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4464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>
      <c r="A380" s="1">
        <v>40923</v>
      </c>
      <c r="B380">
        <v>30</v>
      </c>
      <c r="C380">
        <v>144</v>
      </c>
      <c r="D380">
        <v>4320</v>
      </c>
      <c r="E380">
        <v>1</v>
      </c>
      <c r="F380">
        <v>144</v>
      </c>
      <c r="G380">
        <v>144</v>
      </c>
      <c r="H380">
        <v>31</v>
      </c>
      <c r="I380">
        <v>144</v>
      </c>
      <c r="J380">
        <v>4464</v>
      </c>
      <c r="K380">
        <v>0</v>
      </c>
      <c r="L380">
        <v>379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4320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>
      <c r="A381" s="1">
        <v>40924</v>
      </c>
      <c r="B381">
        <v>53</v>
      </c>
      <c r="C381">
        <v>144.37735849056602</v>
      </c>
      <c r="D381">
        <v>7652</v>
      </c>
      <c r="E381">
        <v>0</v>
      </c>
      <c r="F381">
        <v>0</v>
      </c>
      <c r="G381">
        <v>0</v>
      </c>
      <c r="H381">
        <v>53</v>
      </c>
      <c r="I381">
        <v>144.37735849056602</v>
      </c>
      <c r="J381">
        <v>7652</v>
      </c>
      <c r="K381">
        <v>0</v>
      </c>
      <c r="L381">
        <v>380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4464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>
      <c r="A382" s="1">
        <v>40925</v>
      </c>
      <c r="B382">
        <v>57</v>
      </c>
      <c r="C382">
        <v>144.35087719298247</v>
      </c>
      <c r="D382">
        <v>8228</v>
      </c>
      <c r="E382">
        <v>0</v>
      </c>
      <c r="F382">
        <v>0</v>
      </c>
      <c r="G382">
        <v>0</v>
      </c>
      <c r="H382">
        <v>57</v>
      </c>
      <c r="I382">
        <v>144.35087719298247</v>
      </c>
      <c r="J382">
        <v>8228</v>
      </c>
      <c r="K382">
        <v>0</v>
      </c>
      <c r="L382">
        <v>381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7652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>
      <c r="A383" s="1">
        <v>40926</v>
      </c>
      <c r="B383">
        <v>36</v>
      </c>
      <c r="C383">
        <v>144</v>
      </c>
      <c r="D383">
        <v>5184</v>
      </c>
      <c r="E383">
        <v>0</v>
      </c>
      <c r="F383">
        <v>0</v>
      </c>
      <c r="G383">
        <v>0</v>
      </c>
      <c r="H383">
        <v>36</v>
      </c>
      <c r="I383">
        <v>144</v>
      </c>
      <c r="J383">
        <v>5184</v>
      </c>
      <c r="K383">
        <v>0</v>
      </c>
      <c r="L383">
        <v>382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8228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>
      <c r="A384" s="1">
        <v>40927</v>
      </c>
      <c r="B384">
        <v>8</v>
      </c>
      <c r="C384">
        <v>144</v>
      </c>
      <c r="D384">
        <v>1152</v>
      </c>
      <c r="E384">
        <v>0</v>
      </c>
      <c r="F384">
        <v>0</v>
      </c>
      <c r="G384">
        <v>0</v>
      </c>
      <c r="H384">
        <v>8</v>
      </c>
      <c r="I384">
        <v>144</v>
      </c>
      <c r="J384">
        <v>1152</v>
      </c>
      <c r="K384">
        <v>0</v>
      </c>
      <c r="L384">
        <v>383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5184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>
      <c r="A385" s="1">
        <v>40928</v>
      </c>
      <c r="B385">
        <v>15</v>
      </c>
      <c r="C385">
        <v>145.33333333333334</v>
      </c>
      <c r="D385">
        <v>2180</v>
      </c>
      <c r="E385">
        <v>0</v>
      </c>
      <c r="F385">
        <v>0</v>
      </c>
      <c r="G385">
        <v>0</v>
      </c>
      <c r="H385">
        <v>15</v>
      </c>
      <c r="I385">
        <v>145.33333333333334</v>
      </c>
      <c r="J385">
        <v>2180</v>
      </c>
      <c r="K385">
        <v>0</v>
      </c>
      <c r="L385">
        <v>384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1152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>
      <c r="A386" s="1">
        <v>40929</v>
      </c>
      <c r="B386">
        <v>2</v>
      </c>
      <c r="C386">
        <v>144</v>
      </c>
      <c r="D386">
        <v>288</v>
      </c>
      <c r="E386">
        <v>0</v>
      </c>
      <c r="F386">
        <v>0</v>
      </c>
      <c r="G386">
        <v>0</v>
      </c>
      <c r="H386">
        <v>2</v>
      </c>
      <c r="I386">
        <v>144</v>
      </c>
      <c r="J386">
        <v>288</v>
      </c>
      <c r="K386">
        <v>0</v>
      </c>
      <c r="L386">
        <v>385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2180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>
      <c r="A387" s="1">
        <v>40930</v>
      </c>
      <c r="B387">
        <v>31</v>
      </c>
      <c r="C387">
        <v>144</v>
      </c>
      <c r="D387">
        <v>4464</v>
      </c>
      <c r="E387">
        <v>0</v>
      </c>
      <c r="F387">
        <v>0</v>
      </c>
      <c r="G387">
        <v>0</v>
      </c>
      <c r="H387">
        <v>31</v>
      </c>
      <c r="I387">
        <v>144</v>
      </c>
      <c r="J387">
        <v>4464</v>
      </c>
      <c r="K387">
        <v>0</v>
      </c>
      <c r="L387">
        <v>386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288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>
      <c r="A388" s="1">
        <v>40931</v>
      </c>
      <c r="B388">
        <v>55</v>
      </c>
      <c r="C388">
        <v>144</v>
      </c>
      <c r="D388">
        <v>7920</v>
      </c>
      <c r="E388">
        <v>1</v>
      </c>
      <c r="F388">
        <v>0</v>
      </c>
      <c r="G388">
        <v>0</v>
      </c>
      <c r="H388">
        <v>56</v>
      </c>
      <c r="I388">
        <v>141.42857142857142</v>
      </c>
      <c r="J388">
        <v>7920</v>
      </c>
      <c r="K388">
        <v>0</v>
      </c>
      <c r="L388">
        <v>387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4464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>
      <c r="A389" s="1">
        <v>40932</v>
      </c>
      <c r="B389">
        <v>71</v>
      </c>
      <c r="C389">
        <v>144</v>
      </c>
      <c r="D389">
        <v>10224</v>
      </c>
      <c r="E389">
        <v>3</v>
      </c>
      <c r="F389">
        <v>96</v>
      </c>
      <c r="G389">
        <v>288</v>
      </c>
      <c r="H389">
        <v>74</v>
      </c>
      <c r="I389">
        <v>142.05405405405406</v>
      </c>
      <c r="J389">
        <v>10512</v>
      </c>
      <c r="K389">
        <v>0</v>
      </c>
      <c r="L389">
        <v>388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7920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>
      <c r="A390" s="1">
        <v>40933</v>
      </c>
      <c r="B390">
        <v>65</v>
      </c>
      <c r="C390">
        <v>144</v>
      </c>
      <c r="D390">
        <v>9360</v>
      </c>
      <c r="E390">
        <v>0</v>
      </c>
      <c r="F390">
        <v>0</v>
      </c>
      <c r="G390">
        <v>0</v>
      </c>
      <c r="H390">
        <v>65</v>
      </c>
      <c r="I390">
        <v>144</v>
      </c>
      <c r="J390">
        <v>9360</v>
      </c>
      <c r="K390">
        <v>0</v>
      </c>
      <c r="L390">
        <v>389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10512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>
      <c r="A391" s="1">
        <v>40934</v>
      </c>
      <c r="B391">
        <v>51</v>
      </c>
      <c r="C391">
        <v>144</v>
      </c>
      <c r="D391">
        <v>7344</v>
      </c>
      <c r="E391">
        <v>0</v>
      </c>
      <c r="F391">
        <v>0</v>
      </c>
      <c r="G391">
        <v>0</v>
      </c>
      <c r="H391">
        <v>51</v>
      </c>
      <c r="I391">
        <v>144</v>
      </c>
      <c r="J391">
        <v>7344</v>
      </c>
      <c r="K391">
        <v>0</v>
      </c>
      <c r="L391">
        <v>390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9360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>
      <c r="A392" s="1">
        <v>40935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391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7344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>
      <c r="A393" s="1">
        <v>40936</v>
      </c>
      <c r="B393">
        <v>1</v>
      </c>
      <c r="C393">
        <v>144</v>
      </c>
      <c r="D393">
        <v>144</v>
      </c>
      <c r="E393">
        <v>0</v>
      </c>
      <c r="F393">
        <v>0</v>
      </c>
      <c r="G393">
        <v>0</v>
      </c>
      <c r="H393">
        <v>1</v>
      </c>
      <c r="I393">
        <v>144</v>
      </c>
      <c r="J393">
        <v>144</v>
      </c>
      <c r="K393">
        <v>0</v>
      </c>
      <c r="L393">
        <v>392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>
      <c r="A394" s="1">
        <v>40937</v>
      </c>
      <c r="B394">
        <v>29</v>
      </c>
      <c r="C394">
        <v>144</v>
      </c>
      <c r="D394">
        <v>4176</v>
      </c>
      <c r="E394">
        <v>4</v>
      </c>
      <c r="F394">
        <v>144</v>
      </c>
      <c r="G394">
        <v>576</v>
      </c>
      <c r="H394">
        <v>33</v>
      </c>
      <c r="I394">
        <v>144</v>
      </c>
      <c r="J394">
        <v>4752</v>
      </c>
      <c r="K394">
        <v>0</v>
      </c>
      <c r="L394">
        <v>393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144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>
      <c r="A395" s="1">
        <v>40938</v>
      </c>
      <c r="B395">
        <v>33</v>
      </c>
      <c r="C395">
        <v>144</v>
      </c>
      <c r="D395">
        <v>4752</v>
      </c>
      <c r="E395">
        <v>10</v>
      </c>
      <c r="F395">
        <v>144</v>
      </c>
      <c r="G395">
        <v>1440</v>
      </c>
      <c r="H395">
        <v>43</v>
      </c>
      <c r="I395">
        <v>144</v>
      </c>
      <c r="J395">
        <v>6192</v>
      </c>
      <c r="K395">
        <v>0</v>
      </c>
      <c r="L395">
        <v>394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4752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>
      <c r="A396" s="1">
        <v>40939</v>
      </c>
      <c r="B396">
        <v>33</v>
      </c>
      <c r="C396">
        <v>144</v>
      </c>
      <c r="D396">
        <v>4752</v>
      </c>
      <c r="E396">
        <v>15</v>
      </c>
      <c r="F396">
        <v>144</v>
      </c>
      <c r="G396">
        <v>2160</v>
      </c>
      <c r="H396">
        <v>48</v>
      </c>
      <c r="I396">
        <v>144</v>
      </c>
      <c r="J396">
        <v>6912</v>
      </c>
      <c r="K396">
        <v>0</v>
      </c>
      <c r="L396">
        <v>395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6192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>
      <c r="A397" s="1">
        <v>40940</v>
      </c>
      <c r="B397">
        <v>31</v>
      </c>
      <c r="C397">
        <v>144</v>
      </c>
      <c r="D397">
        <v>4464</v>
      </c>
      <c r="E397">
        <v>8</v>
      </c>
      <c r="F397">
        <v>144</v>
      </c>
      <c r="G397">
        <v>1152</v>
      </c>
      <c r="H397">
        <v>39</v>
      </c>
      <c r="I397">
        <v>144</v>
      </c>
      <c r="J397">
        <v>5616</v>
      </c>
      <c r="K397">
        <v>0</v>
      </c>
      <c r="L397">
        <v>396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6912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>
      <c r="A398" s="1">
        <v>40941</v>
      </c>
      <c r="B398">
        <v>36</v>
      </c>
      <c r="C398">
        <v>144</v>
      </c>
      <c r="D398">
        <v>5184</v>
      </c>
      <c r="E398">
        <v>7</v>
      </c>
      <c r="F398">
        <v>144</v>
      </c>
      <c r="G398">
        <v>1008</v>
      </c>
      <c r="H398">
        <v>43</v>
      </c>
      <c r="I398">
        <v>144</v>
      </c>
      <c r="J398">
        <v>6192</v>
      </c>
      <c r="K398">
        <v>0</v>
      </c>
      <c r="L398">
        <v>397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5616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>
      <c r="A399" s="1">
        <v>40942</v>
      </c>
      <c r="B399">
        <v>37</v>
      </c>
      <c r="C399">
        <v>144</v>
      </c>
      <c r="D399">
        <v>5328</v>
      </c>
      <c r="E399">
        <v>1</v>
      </c>
      <c r="F399">
        <v>144</v>
      </c>
      <c r="G399">
        <v>144</v>
      </c>
      <c r="H399">
        <v>38</v>
      </c>
      <c r="I399">
        <v>144</v>
      </c>
      <c r="J399">
        <v>5472</v>
      </c>
      <c r="K399">
        <v>0</v>
      </c>
      <c r="L399">
        <v>398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6192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>
      <c r="A400" s="1">
        <v>40943</v>
      </c>
      <c r="B400">
        <v>30</v>
      </c>
      <c r="C400">
        <v>144.66666666666666</v>
      </c>
      <c r="D400">
        <v>4340</v>
      </c>
      <c r="E400">
        <v>1</v>
      </c>
      <c r="F400">
        <v>144</v>
      </c>
      <c r="G400">
        <v>144</v>
      </c>
      <c r="H400">
        <v>31</v>
      </c>
      <c r="I400">
        <v>144.64516129032259</v>
      </c>
      <c r="J400">
        <v>4484</v>
      </c>
      <c r="K400">
        <v>0</v>
      </c>
      <c r="L400">
        <v>399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5472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>
      <c r="A401" s="1">
        <v>40944</v>
      </c>
      <c r="B401">
        <v>29</v>
      </c>
      <c r="C401">
        <v>144</v>
      </c>
      <c r="D401">
        <v>4176</v>
      </c>
      <c r="E401">
        <v>5</v>
      </c>
      <c r="F401">
        <v>144</v>
      </c>
      <c r="G401">
        <v>720</v>
      </c>
      <c r="H401">
        <v>34</v>
      </c>
      <c r="I401">
        <v>144</v>
      </c>
      <c r="J401">
        <v>4896</v>
      </c>
      <c r="K401">
        <v>0</v>
      </c>
      <c r="L401">
        <v>400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4484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>
      <c r="A402" s="1">
        <v>40945</v>
      </c>
      <c r="B402">
        <v>32</v>
      </c>
      <c r="C402">
        <v>144</v>
      </c>
      <c r="D402">
        <v>4608</v>
      </c>
      <c r="E402">
        <v>7</v>
      </c>
      <c r="F402">
        <v>144</v>
      </c>
      <c r="G402">
        <v>1008</v>
      </c>
      <c r="H402">
        <v>39</v>
      </c>
      <c r="I402">
        <v>144</v>
      </c>
      <c r="J402">
        <v>5616</v>
      </c>
      <c r="K402">
        <v>0</v>
      </c>
      <c r="L402">
        <v>401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4896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>
      <c r="A403" s="1">
        <v>40946</v>
      </c>
      <c r="B403">
        <v>41</v>
      </c>
      <c r="C403">
        <v>144</v>
      </c>
      <c r="D403">
        <v>5904</v>
      </c>
      <c r="E403">
        <v>1</v>
      </c>
      <c r="F403">
        <v>144</v>
      </c>
      <c r="G403">
        <v>144</v>
      </c>
      <c r="H403">
        <v>42</v>
      </c>
      <c r="I403">
        <v>144</v>
      </c>
      <c r="J403">
        <v>6048</v>
      </c>
      <c r="K403">
        <v>0</v>
      </c>
      <c r="L403">
        <v>402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5616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>
      <c r="A404" s="1">
        <v>40947</v>
      </c>
      <c r="B404">
        <v>59</v>
      </c>
      <c r="C404">
        <v>144</v>
      </c>
      <c r="D404">
        <v>8496</v>
      </c>
      <c r="E404">
        <v>1</v>
      </c>
      <c r="F404">
        <v>144</v>
      </c>
      <c r="G404">
        <v>144</v>
      </c>
      <c r="H404">
        <v>60</v>
      </c>
      <c r="I404">
        <v>144</v>
      </c>
      <c r="J404">
        <v>8640</v>
      </c>
      <c r="K404">
        <v>0</v>
      </c>
      <c r="L404">
        <v>403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6048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>
      <c r="A405" s="1">
        <v>40948</v>
      </c>
      <c r="B405">
        <v>63</v>
      </c>
      <c r="C405">
        <v>144</v>
      </c>
      <c r="D405">
        <v>9072</v>
      </c>
      <c r="E405">
        <v>3</v>
      </c>
      <c r="F405">
        <v>144</v>
      </c>
      <c r="G405">
        <v>432</v>
      </c>
      <c r="H405">
        <v>66</v>
      </c>
      <c r="I405">
        <v>144</v>
      </c>
      <c r="J405">
        <v>9504</v>
      </c>
      <c r="K405">
        <v>0</v>
      </c>
      <c r="L405">
        <v>404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8640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>
      <c r="A406" s="1">
        <v>40949</v>
      </c>
      <c r="B406">
        <v>5</v>
      </c>
      <c r="C406">
        <v>144</v>
      </c>
      <c r="D406">
        <v>720</v>
      </c>
      <c r="E406">
        <v>0</v>
      </c>
      <c r="F406">
        <v>0</v>
      </c>
      <c r="G406">
        <v>0</v>
      </c>
      <c r="H406">
        <v>5</v>
      </c>
      <c r="I406">
        <v>144</v>
      </c>
      <c r="J406">
        <v>720</v>
      </c>
      <c r="K406">
        <v>0</v>
      </c>
      <c r="L406">
        <v>405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9504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>
      <c r="A407" s="1">
        <v>40950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406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720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>
        <v>40951</v>
      </c>
      <c r="B408">
        <v>32</v>
      </c>
      <c r="C408">
        <v>144</v>
      </c>
      <c r="D408">
        <v>4608</v>
      </c>
      <c r="E408">
        <v>0</v>
      </c>
      <c r="F408">
        <v>0</v>
      </c>
      <c r="G408">
        <v>0</v>
      </c>
      <c r="H408">
        <v>32</v>
      </c>
      <c r="I408">
        <v>144</v>
      </c>
      <c r="J408">
        <v>4608</v>
      </c>
      <c r="K408">
        <v>0</v>
      </c>
      <c r="L408">
        <v>407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>
      <c r="A409" s="1">
        <v>40952</v>
      </c>
      <c r="B409">
        <v>36</v>
      </c>
      <c r="C409">
        <v>144</v>
      </c>
      <c r="D409">
        <v>5184</v>
      </c>
      <c r="E409">
        <v>0</v>
      </c>
      <c r="F409">
        <v>0</v>
      </c>
      <c r="G409">
        <v>0</v>
      </c>
      <c r="H409">
        <v>36</v>
      </c>
      <c r="I409">
        <v>144</v>
      </c>
      <c r="J409">
        <v>5184</v>
      </c>
      <c r="K409">
        <v>0</v>
      </c>
      <c r="L409">
        <v>408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4608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>
      <c r="A410" s="1">
        <v>40953</v>
      </c>
      <c r="B410">
        <v>41</v>
      </c>
      <c r="C410">
        <v>144</v>
      </c>
      <c r="D410">
        <v>5904</v>
      </c>
      <c r="E410">
        <v>0</v>
      </c>
      <c r="F410">
        <v>0</v>
      </c>
      <c r="G410">
        <v>0</v>
      </c>
      <c r="H410">
        <v>41</v>
      </c>
      <c r="I410">
        <v>144</v>
      </c>
      <c r="J410">
        <v>5904</v>
      </c>
      <c r="K410">
        <v>0</v>
      </c>
      <c r="L410">
        <v>409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5184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>
      <c r="A411" s="1">
        <v>40954</v>
      </c>
      <c r="B411">
        <v>43</v>
      </c>
      <c r="C411">
        <v>144</v>
      </c>
      <c r="D411">
        <v>6192</v>
      </c>
      <c r="E411">
        <v>0</v>
      </c>
      <c r="F411">
        <v>0</v>
      </c>
      <c r="G411">
        <v>0</v>
      </c>
      <c r="H411">
        <v>43</v>
      </c>
      <c r="I411">
        <v>144</v>
      </c>
      <c r="J411">
        <v>6192</v>
      </c>
      <c r="K411">
        <v>0</v>
      </c>
      <c r="L411">
        <v>410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5904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>
      <c r="A412" s="1">
        <v>40955</v>
      </c>
      <c r="B412">
        <v>45</v>
      </c>
      <c r="C412">
        <v>144</v>
      </c>
      <c r="D412">
        <v>6480</v>
      </c>
      <c r="E412">
        <v>2</v>
      </c>
      <c r="F412">
        <v>144</v>
      </c>
      <c r="G412">
        <v>288</v>
      </c>
      <c r="H412">
        <v>47</v>
      </c>
      <c r="I412">
        <v>144</v>
      </c>
      <c r="J412">
        <v>6768</v>
      </c>
      <c r="K412">
        <v>0</v>
      </c>
      <c r="L412">
        <v>411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6192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>
      <c r="A413" s="1">
        <v>40956</v>
      </c>
      <c r="B413">
        <v>39</v>
      </c>
      <c r="C413">
        <v>144</v>
      </c>
      <c r="D413">
        <v>5616</v>
      </c>
      <c r="E413">
        <v>1</v>
      </c>
      <c r="F413">
        <v>144</v>
      </c>
      <c r="G413">
        <v>144</v>
      </c>
      <c r="H413">
        <v>40</v>
      </c>
      <c r="I413">
        <v>144</v>
      </c>
      <c r="J413">
        <v>5760</v>
      </c>
      <c r="K413">
        <v>0</v>
      </c>
      <c r="L413">
        <v>412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6768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>
      <c r="A414" s="1">
        <v>40957</v>
      </c>
      <c r="B414">
        <v>30</v>
      </c>
      <c r="C414">
        <v>144</v>
      </c>
      <c r="D414">
        <v>4320</v>
      </c>
      <c r="E414">
        <v>0</v>
      </c>
      <c r="F414">
        <v>0</v>
      </c>
      <c r="G414">
        <v>0</v>
      </c>
      <c r="H414">
        <v>30</v>
      </c>
      <c r="I414">
        <v>144</v>
      </c>
      <c r="J414">
        <v>4320</v>
      </c>
      <c r="K414">
        <v>0</v>
      </c>
      <c r="L414">
        <v>413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5760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>
      <c r="A415" s="1">
        <v>40958</v>
      </c>
      <c r="B415">
        <v>47</v>
      </c>
      <c r="C415">
        <v>144.42553191489361</v>
      </c>
      <c r="D415">
        <v>6788</v>
      </c>
      <c r="E415">
        <v>0</v>
      </c>
      <c r="F415">
        <v>0</v>
      </c>
      <c r="G415">
        <v>0</v>
      </c>
      <c r="H415">
        <v>47</v>
      </c>
      <c r="I415">
        <v>144.42553191489361</v>
      </c>
      <c r="J415">
        <v>6788</v>
      </c>
      <c r="K415">
        <v>0</v>
      </c>
      <c r="L415">
        <v>414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4320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>
      <c r="A416" s="1">
        <v>40959</v>
      </c>
      <c r="B416">
        <v>50</v>
      </c>
      <c r="C416">
        <v>144.4</v>
      </c>
      <c r="D416">
        <v>7220</v>
      </c>
      <c r="E416">
        <v>1</v>
      </c>
      <c r="F416">
        <v>144</v>
      </c>
      <c r="G416">
        <v>144</v>
      </c>
      <c r="H416">
        <v>51</v>
      </c>
      <c r="I416">
        <v>144.39215686274511</v>
      </c>
      <c r="J416">
        <v>7364</v>
      </c>
      <c r="K416">
        <v>0</v>
      </c>
      <c r="L416">
        <v>415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6788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>
      <c r="A417" s="1">
        <v>40960</v>
      </c>
      <c r="B417">
        <v>51</v>
      </c>
      <c r="C417">
        <v>144</v>
      </c>
      <c r="D417">
        <v>7344</v>
      </c>
      <c r="E417">
        <v>10</v>
      </c>
      <c r="F417">
        <v>144</v>
      </c>
      <c r="G417">
        <v>1440</v>
      </c>
      <c r="H417">
        <v>61</v>
      </c>
      <c r="I417">
        <v>144</v>
      </c>
      <c r="J417">
        <v>8784</v>
      </c>
      <c r="K417">
        <v>0</v>
      </c>
      <c r="L417">
        <v>416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7364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>
      <c r="A418" s="1">
        <v>40961</v>
      </c>
      <c r="B418">
        <v>50</v>
      </c>
      <c r="C418">
        <v>144</v>
      </c>
      <c r="D418">
        <v>7200</v>
      </c>
      <c r="E418">
        <v>14</v>
      </c>
      <c r="F418">
        <v>144</v>
      </c>
      <c r="G418">
        <v>2016</v>
      </c>
      <c r="H418">
        <v>64</v>
      </c>
      <c r="I418">
        <v>144</v>
      </c>
      <c r="J418">
        <v>9216</v>
      </c>
      <c r="K418">
        <v>0</v>
      </c>
      <c r="L418">
        <v>417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8784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>
      <c r="A419" s="1">
        <v>40962</v>
      </c>
      <c r="B419">
        <v>28</v>
      </c>
      <c r="C419">
        <v>144</v>
      </c>
      <c r="D419">
        <v>4032</v>
      </c>
      <c r="E419">
        <v>4</v>
      </c>
      <c r="F419">
        <v>144</v>
      </c>
      <c r="G419">
        <v>576</v>
      </c>
      <c r="H419">
        <v>32</v>
      </c>
      <c r="I419">
        <v>144</v>
      </c>
      <c r="J419">
        <v>4608</v>
      </c>
      <c r="K419">
        <v>0</v>
      </c>
      <c r="L419">
        <v>418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9216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>
      <c r="A420" s="1">
        <v>40963</v>
      </c>
      <c r="B420">
        <v>6</v>
      </c>
      <c r="C420">
        <v>144</v>
      </c>
      <c r="D420">
        <v>864</v>
      </c>
      <c r="E420">
        <v>0</v>
      </c>
      <c r="F420">
        <v>0</v>
      </c>
      <c r="G420">
        <v>0</v>
      </c>
      <c r="H420">
        <v>6</v>
      </c>
      <c r="I420">
        <v>144</v>
      </c>
      <c r="J420">
        <v>864</v>
      </c>
      <c r="K420">
        <v>0</v>
      </c>
      <c r="L420">
        <v>419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4608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>
      <c r="A421" s="1">
        <v>40964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420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864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>
      <c r="A422" s="1">
        <v>40965</v>
      </c>
      <c r="B422">
        <v>37</v>
      </c>
      <c r="C422">
        <v>144</v>
      </c>
      <c r="D422">
        <v>5328</v>
      </c>
      <c r="E422">
        <v>0</v>
      </c>
      <c r="F422">
        <v>0</v>
      </c>
      <c r="G422">
        <v>0</v>
      </c>
      <c r="H422">
        <v>37</v>
      </c>
      <c r="I422">
        <v>144</v>
      </c>
      <c r="J422">
        <v>5328</v>
      </c>
      <c r="K422">
        <v>0</v>
      </c>
      <c r="L422">
        <v>421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>
      <c r="A423" s="1">
        <v>40966</v>
      </c>
      <c r="B423">
        <v>36</v>
      </c>
      <c r="C423">
        <v>144</v>
      </c>
      <c r="D423">
        <v>5184</v>
      </c>
      <c r="E423">
        <v>0</v>
      </c>
      <c r="F423">
        <v>0</v>
      </c>
      <c r="G423">
        <v>0</v>
      </c>
      <c r="H423">
        <v>36</v>
      </c>
      <c r="I423">
        <v>144</v>
      </c>
      <c r="J423">
        <v>5184</v>
      </c>
      <c r="K423">
        <v>0</v>
      </c>
      <c r="L423">
        <v>422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5328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>
      <c r="A424" s="1">
        <v>40967</v>
      </c>
      <c r="B424">
        <v>32</v>
      </c>
      <c r="C424">
        <v>144</v>
      </c>
      <c r="D424">
        <v>4608</v>
      </c>
      <c r="E424">
        <v>2</v>
      </c>
      <c r="F424">
        <v>144</v>
      </c>
      <c r="G424">
        <v>288</v>
      </c>
      <c r="H424">
        <v>34</v>
      </c>
      <c r="I424">
        <v>144</v>
      </c>
      <c r="J424">
        <v>4896</v>
      </c>
      <c r="K424">
        <v>0</v>
      </c>
      <c r="L424">
        <v>423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5184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>
      <c r="A425" s="1">
        <v>40968</v>
      </c>
      <c r="B425">
        <v>25</v>
      </c>
      <c r="C425">
        <v>144</v>
      </c>
      <c r="D425">
        <v>3600</v>
      </c>
      <c r="E425">
        <v>0</v>
      </c>
      <c r="F425">
        <v>0</v>
      </c>
      <c r="G425">
        <v>0</v>
      </c>
      <c r="H425">
        <v>25</v>
      </c>
      <c r="I425">
        <v>144</v>
      </c>
      <c r="J425">
        <v>3600</v>
      </c>
      <c r="K425">
        <v>0</v>
      </c>
      <c r="L425">
        <v>424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4896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>
      <c r="A426" s="1">
        <v>40969</v>
      </c>
      <c r="B426">
        <v>30</v>
      </c>
      <c r="C426">
        <v>144</v>
      </c>
      <c r="D426">
        <v>4320</v>
      </c>
      <c r="E426">
        <v>6</v>
      </c>
      <c r="F426">
        <v>144</v>
      </c>
      <c r="G426">
        <v>864</v>
      </c>
      <c r="H426">
        <v>36</v>
      </c>
      <c r="I426">
        <v>144</v>
      </c>
      <c r="J426">
        <v>5184</v>
      </c>
      <c r="K426">
        <v>0</v>
      </c>
      <c r="L426">
        <v>425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3600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</row>
    <row r="427" spans="1:25">
      <c r="A427" s="1">
        <v>40970</v>
      </c>
      <c r="B427">
        <v>35</v>
      </c>
      <c r="C427">
        <v>144.57142857142858</v>
      </c>
      <c r="D427">
        <v>5060</v>
      </c>
      <c r="E427">
        <v>2</v>
      </c>
      <c r="F427">
        <v>144</v>
      </c>
      <c r="G427">
        <v>288</v>
      </c>
      <c r="H427">
        <v>37</v>
      </c>
      <c r="I427">
        <v>144.54054054054055</v>
      </c>
      <c r="J427">
        <v>5348</v>
      </c>
      <c r="K427">
        <v>0</v>
      </c>
      <c r="L427">
        <v>426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5184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</row>
    <row r="428" spans="1:25">
      <c r="A428" s="1">
        <v>40971</v>
      </c>
      <c r="B428">
        <v>28</v>
      </c>
      <c r="C428">
        <v>144.71428571428572</v>
      </c>
      <c r="D428">
        <v>4052</v>
      </c>
      <c r="E428">
        <v>0</v>
      </c>
      <c r="F428">
        <v>0</v>
      </c>
      <c r="G428">
        <v>0</v>
      </c>
      <c r="H428">
        <v>28</v>
      </c>
      <c r="I428">
        <v>144.71428571428572</v>
      </c>
      <c r="J428">
        <v>4052</v>
      </c>
      <c r="K428">
        <v>0</v>
      </c>
      <c r="L428">
        <v>427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5348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</row>
    <row r="429" spans="1:25">
      <c r="A429" s="1">
        <v>40972</v>
      </c>
      <c r="B429">
        <v>6</v>
      </c>
      <c r="C429">
        <v>147.33333333333334</v>
      </c>
      <c r="D429">
        <v>884</v>
      </c>
      <c r="E429">
        <v>0</v>
      </c>
      <c r="F429">
        <v>0</v>
      </c>
      <c r="G429">
        <v>0</v>
      </c>
      <c r="H429">
        <v>6</v>
      </c>
      <c r="I429">
        <v>147.33333333333334</v>
      </c>
      <c r="J429">
        <v>884</v>
      </c>
      <c r="K429">
        <v>0</v>
      </c>
      <c r="L429">
        <v>428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4052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</row>
    <row r="430" spans="1:25">
      <c r="A430" s="1">
        <v>40973</v>
      </c>
      <c r="B430">
        <v>11</v>
      </c>
      <c r="C430">
        <v>144</v>
      </c>
      <c r="D430">
        <v>1584</v>
      </c>
      <c r="E430">
        <v>1</v>
      </c>
      <c r="F430">
        <v>144</v>
      </c>
      <c r="G430">
        <v>144</v>
      </c>
      <c r="H430">
        <v>12</v>
      </c>
      <c r="I430">
        <v>144</v>
      </c>
      <c r="J430">
        <v>1728</v>
      </c>
      <c r="K430">
        <v>0</v>
      </c>
      <c r="L430">
        <v>429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884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</row>
    <row r="431" spans="1:25">
      <c r="A431" s="1">
        <v>40974</v>
      </c>
      <c r="B431">
        <v>57</v>
      </c>
      <c r="C431">
        <v>144</v>
      </c>
      <c r="D431">
        <v>8208</v>
      </c>
      <c r="E431">
        <v>0</v>
      </c>
      <c r="F431">
        <v>0</v>
      </c>
      <c r="G431">
        <v>0</v>
      </c>
      <c r="H431">
        <v>57</v>
      </c>
      <c r="I431">
        <v>144</v>
      </c>
      <c r="J431">
        <v>8208</v>
      </c>
      <c r="K431">
        <v>0</v>
      </c>
      <c r="L431">
        <v>430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1728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</row>
    <row r="432" spans="1:25">
      <c r="A432" s="1">
        <v>40975</v>
      </c>
      <c r="B432">
        <v>75</v>
      </c>
      <c r="C432">
        <v>144</v>
      </c>
      <c r="D432">
        <v>10800</v>
      </c>
      <c r="E432">
        <v>1</v>
      </c>
      <c r="F432">
        <v>144</v>
      </c>
      <c r="G432">
        <v>144</v>
      </c>
      <c r="H432">
        <v>76</v>
      </c>
      <c r="I432">
        <v>144</v>
      </c>
      <c r="J432">
        <v>10944</v>
      </c>
      <c r="K432">
        <v>0</v>
      </c>
      <c r="L432">
        <v>431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8208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</row>
    <row r="433" spans="1:25">
      <c r="A433" s="1">
        <v>40976</v>
      </c>
      <c r="B433">
        <v>13</v>
      </c>
      <c r="C433">
        <v>144</v>
      </c>
      <c r="D433">
        <v>1872</v>
      </c>
      <c r="E433">
        <v>1</v>
      </c>
      <c r="F433">
        <v>144</v>
      </c>
      <c r="G433">
        <v>144</v>
      </c>
      <c r="H433">
        <v>14</v>
      </c>
      <c r="I433">
        <v>144</v>
      </c>
      <c r="J433">
        <v>2016</v>
      </c>
      <c r="K433">
        <v>0</v>
      </c>
      <c r="L433">
        <v>432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10944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</row>
    <row r="434" spans="1:25">
      <c r="A434" s="1">
        <v>40977</v>
      </c>
      <c r="B434">
        <v>3</v>
      </c>
      <c r="C434">
        <v>144</v>
      </c>
      <c r="D434">
        <v>432</v>
      </c>
      <c r="E434">
        <v>0</v>
      </c>
      <c r="F434">
        <v>0</v>
      </c>
      <c r="G434">
        <v>0</v>
      </c>
      <c r="H434">
        <v>3</v>
      </c>
      <c r="I434">
        <v>144</v>
      </c>
      <c r="J434">
        <v>432</v>
      </c>
      <c r="K434">
        <v>0</v>
      </c>
      <c r="L434">
        <v>433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2016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</row>
    <row r="435" spans="1:25">
      <c r="A435" s="1">
        <v>40978</v>
      </c>
      <c r="B435">
        <v>10</v>
      </c>
      <c r="C435">
        <v>144</v>
      </c>
      <c r="D435">
        <v>1440</v>
      </c>
      <c r="E435">
        <v>0</v>
      </c>
      <c r="F435">
        <v>0</v>
      </c>
      <c r="G435">
        <v>0</v>
      </c>
      <c r="H435">
        <v>10</v>
      </c>
      <c r="I435">
        <v>144</v>
      </c>
      <c r="J435">
        <v>1440</v>
      </c>
      <c r="K435">
        <v>0</v>
      </c>
      <c r="L435">
        <v>434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432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</row>
    <row r="436" spans="1:25">
      <c r="A436" s="1">
        <v>40979</v>
      </c>
      <c r="B436">
        <v>82</v>
      </c>
      <c r="C436">
        <v>144.2439024390244</v>
      </c>
      <c r="D436">
        <v>11828</v>
      </c>
      <c r="E436">
        <v>0</v>
      </c>
      <c r="F436">
        <v>0</v>
      </c>
      <c r="G436">
        <v>0</v>
      </c>
      <c r="H436">
        <v>82</v>
      </c>
      <c r="I436">
        <v>144.2439024390244</v>
      </c>
      <c r="J436">
        <v>11828</v>
      </c>
      <c r="K436">
        <v>0</v>
      </c>
      <c r="L436">
        <v>435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1440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</row>
    <row r="437" spans="1:25">
      <c r="A437" s="1">
        <v>40980</v>
      </c>
      <c r="B437">
        <v>90</v>
      </c>
      <c r="C437">
        <v>144.22222222222223</v>
      </c>
      <c r="D437">
        <v>12980</v>
      </c>
      <c r="E437">
        <v>2</v>
      </c>
      <c r="F437">
        <v>144</v>
      </c>
      <c r="G437">
        <v>288</v>
      </c>
      <c r="H437">
        <v>92</v>
      </c>
      <c r="I437">
        <v>144.21739130434781</v>
      </c>
      <c r="J437">
        <v>13268</v>
      </c>
      <c r="K437">
        <v>0</v>
      </c>
      <c r="L437">
        <v>436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11828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</row>
    <row r="438" spans="1:25">
      <c r="A438" s="1">
        <v>40981</v>
      </c>
      <c r="B438">
        <v>87</v>
      </c>
      <c r="C438">
        <v>144.22988505747125</v>
      </c>
      <c r="D438">
        <v>12548</v>
      </c>
      <c r="E438">
        <v>0</v>
      </c>
      <c r="F438">
        <v>0</v>
      </c>
      <c r="G438">
        <v>0</v>
      </c>
      <c r="H438">
        <v>87</v>
      </c>
      <c r="I438">
        <v>144.22988505747125</v>
      </c>
      <c r="J438">
        <v>12548</v>
      </c>
      <c r="K438">
        <v>0</v>
      </c>
      <c r="L438">
        <v>437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13268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</row>
    <row r="439" spans="1:25">
      <c r="A439" s="1">
        <v>40982</v>
      </c>
      <c r="B439">
        <v>63</v>
      </c>
      <c r="C439">
        <v>144</v>
      </c>
      <c r="D439">
        <v>9072</v>
      </c>
      <c r="E439">
        <v>0</v>
      </c>
      <c r="F439">
        <v>0</v>
      </c>
      <c r="G439">
        <v>0</v>
      </c>
      <c r="H439">
        <v>63</v>
      </c>
      <c r="I439">
        <v>144</v>
      </c>
      <c r="J439">
        <v>9072</v>
      </c>
      <c r="K439">
        <v>0</v>
      </c>
      <c r="L439">
        <v>438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12548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</row>
    <row r="440" spans="1:25">
      <c r="A440" s="1">
        <v>40983</v>
      </c>
      <c r="B440">
        <v>66</v>
      </c>
      <c r="C440">
        <v>144</v>
      </c>
      <c r="D440">
        <v>9504</v>
      </c>
      <c r="E440">
        <v>2</v>
      </c>
      <c r="F440">
        <v>154</v>
      </c>
      <c r="G440">
        <v>308</v>
      </c>
      <c r="H440">
        <v>68</v>
      </c>
      <c r="I440">
        <v>144.29411764705881</v>
      </c>
      <c r="J440">
        <v>9812</v>
      </c>
      <c r="K440">
        <v>0</v>
      </c>
      <c r="L440">
        <v>439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9072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</row>
    <row r="441" spans="1:25">
      <c r="A441" s="1">
        <v>40984</v>
      </c>
      <c r="B441">
        <v>39</v>
      </c>
      <c r="C441">
        <v>144</v>
      </c>
      <c r="D441">
        <v>5616</v>
      </c>
      <c r="E441">
        <v>2</v>
      </c>
      <c r="F441">
        <v>154</v>
      </c>
      <c r="G441">
        <v>308</v>
      </c>
      <c r="H441">
        <v>41</v>
      </c>
      <c r="I441">
        <v>144.48780487804879</v>
      </c>
      <c r="J441">
        <v>5924</v>
      </c>
      <c r="K441">
        <v>0</v>
      </c>
      <c r="L441">
        <v>440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9812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</row>
    <row r="442" spans="1:25">
      <c r="A442" s="1">
        <v>40985</v>
      </c>
      <c r="B442">
        <v>31</v>
      </c>
      <c r="C442">
        <v>144</v>
      </c>
      <c r="D442">
        <v>4464</v>
      </c>
      <c r="E442">
        <v>2</v>
      </c>
      <c r="F442">
        <v>154</v>
      </c>
      <c r="G442">
        <v>308</v>
      </c>
      <c r="H442">
        <v>33</v>
      </c>
      <c r="I442">
        <v>144.60606060606059</v>
      </c>
      <c r="J442">
        <v>4772</v>
      </c>
      <c r="K442">
        <v>0</v>
      </c>
      <c r="L442">
        <v>441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5924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</row>
    <row r="443" spans="1:25">
      <c r="A443" s="1">
        <v>40986</v>
      </c>
      <c r="B443">
        <v>38</v>
      </c>
      <c r="C443">
        <v>144</v>
      </c>
      <c r="D443">
        <v>5472</v>
      </c>
      <c r="E443">
        <v>0</v>
      </c>
      <c r="F443">
        <v>0</v>
      </c>
      <c r="G443">
        <v>0</v>
      </c>
      <c r="H443">
        <v>38</v>
      </c>
      <c r="I443">
        <v>144</v>
      </c>
      <c r="J443">
        <v>5472</v>
      </c>
      <c r="K443">
        <v>0</v>
      </c>
      <c r="L443">
        <v>442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4772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</row>
    <row r="444" spans="1:25">
      <c r="A444" s="1">
        <v>40987</v>
      </c>
      <c r="B444">
        <v>41</v>
      </c>
      <c r="C444">
        <v>144</v>
      </c>
      <c r="D444">
        <v>5904</v>
      </c>
      <c r="E444">
        <v>0</v>
      </c>
      <c r="F444">
        <v>0</v>
      </c>
      <c r="G444">
        <v>0</v>
      </c>
      <c r="H444">
        <v>41</v>
      </c>
      <c r="I444">
        <v>144</v>
      </c>
      <c r="J444">
        <v>5904</v>
      </c>
      <c r="K444">
        <v>0</v>
      </c>
      <c r="L444">
        <v>443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5472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</row>
    <row r="445" spans="1:25">
      <c r="A445" s="1">
        <v>40988</v>
      </c>
      <c r="B445">
        <v>49</v>
      </c>
      <c r="C445">
        <v>144</v>
      </c>
      <c r="D445">
        <v>7056</v>
      </c>
      <c r="E445">
        <v>0</v>
      </c>
      <c r="F445">
        <v>0</v>
      </c>
      <c r="G445">
        <v>0</v>
      </c>
      <c r="H445">
        <v>49</v>
      </c>
      <c r="I445">
        <v>144</v>
      </c>
      <c r="J445">
        <v>7056</v>
      </c>
      <c r="K445">
        <v>0</v>
      </c>
      <c r="L445">
        <v>444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5904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</row>
    <row r="446" spans="1:25">
      <c r="A446" s="1">
        <v>40989</v>
      </c>
      <c r="B446">
        <v>47</v>
      </c>
      <c r="C446">
        <v>144</v>
      </c>
      <c r="D446">
        <v>6768</v>
      </c>
      <c r="E446">
        <v>1</v>
      </c>
      <c r="F446">
        <v>144</v>
      </c>
      <c r="G446">
        <v>144</v>
      </c>
      <c r="H446">
        <v>48</v>
      </c>
      <c r="I446">
        <v>144</v>
      </c>
      <c r="J446">
        <v>6912</v>
      </c>
      <c r="K446">
        <v>0</v>
      </c>
      <c r="L446">
        <v>445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7056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</row>
    <row r="447" spans="1:25">
      <c r="A447" s="1">
        <v>40990</v>
      </c>
      <c r="B447">
        <v>88</v>
      </c>
      <c r="C447">
        <v>144</v>
      </c>
      <c r="D447">
        <v>12672</v>
      </c>
      <c r="E447">
        <v>2</v>
      </c>
      <c r="F447">
        <v>144</v>
      </c>
      <c r="G447">
        <v>288</v>
      </c>
      <c r="H447">
        <v>90</v>
      </c>
      <c r="I447">
        <v>144</v>
      </c>
      <c r="J447">
        <v>12960</v>
      </c>
      <c r="K447">
        <v>0</v>
      </c>
      <c r="L447">
        <v>446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6912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</row>
    <row r="448" spans="1:25">
      <c r="A448" s="1">
        <v>40991</v>
      </c>
      <c r="B448">
        <v>15</v>
      </c>
      <c r="C448">
        <v>144</v>
      </c>
      <c r="D448">
        <v>2160</v>
      </c>
      <c r="E448">
        <v>0</v>
      </c>
      <c r="F448">
        <v>0</v>
      </c>
      <c r="G448">
        <v>0</v>
      </c>
      <c r="H448">
        <v>15</v>
      </c>
      <c r="I448">
        <v>144</v>
      </c>
      <c r="J448">
        <v>2160</v>
      </c>
      <c r="K448">
        <v>0</v>
      </c>
      <c r="L448">
        <v>447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12960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</row>
    <row r="449" spans="1:25">
      <c r="A449" s="1">
        <v>40992</v>
      </c>
      <c r="B449">
        <v>45</v>
      </c>
      <c r="C449">
        <v>144</v>
      </c>
      <c r="D449">
        <v>6480</v>
      </c>
      <c r="E449">
        <v>0</v>
      </c>
      <c r="F449">
        <v>0</v>
      </c>
      <c r="G449">
        <v>0</v>
      </c>
      <c r="H449">
        <v>45</v>
      </c>
      <c r="I449">
        <v>144</v>
      </c>
      <c r="J449">
        <v>6480</v>
      </c>
      <c r="K449">
        <v>0</v>
      </c>
      <c r="L449">
        <v>448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2160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</row>
    <row r="450" spans="1:25">
      <c r="A450" s="1">
        <v>40993</v>
      </c>
      <c r="B450">
        <v>58</v>
      </c>
      <c r="C450">
        <v>144</v>
      </c>
      <c r="D450">
        <v>8352</v>
      </c>
      <c r="E450">
        <v>0</v>
      </c>
      <c r="F450">
        <v>0</v>
      </c>
      <c r="G450">
        <v>0</v>
      </c>
      <c r="H450">
        <v>58</v>
      </c>
      <c r="I450">
        <v>144</v>
      </c>
      <c r="J450">
        <v>8352</v>
      </c>
      <c r="K450">
        <v>0</v>
      </c>
      <c r="L450">
        <v>449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6480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</row>
    <row r="451" spans="1:25">
      <c r="A451" s="1">
        <v>40994</v>
      </c>
      <c r="B451">
        <v>69</v>
      </c>
      <c r="C451">
        <v>144.28985507246378</v>
      </c>
      <c r="D451">
        <v>9956</v>
      </c>
      <c r="E451">
        <v>0</v>
      </c>
      <c r="F451">
        <v>0</v>
      </c>
      <c r="G451">
        <v>0</v>
      </c>
      <c r="H451">
        <v>69</v>
      </c>
      <c r="I451">
        <v>144.28985507246378</v>
      </c>
      <c r="J451">
        <v>9956</v>
      </c>
      <c r="K451">
        <v>0</v>
      </c>
      <c r="L451">
        <v>450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8352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</row>
    <row r="452" spans="1:25">
      <c r="A452" s="1">
        <v>40995</v>
      </c>
      <c r="B452">
        <v>70</v>
      </c>
      <c r="C452">
        <v>144.28571428571428</v>
      </c>
      <c r="D452">
        <v>10100</v>
      </c>
      <c r="E452">
        <v>0</v>
      </c>
      <c r="F452">
        <v>0</v>
      </c>
      <c r="G452">
        <v>0</v>
      </c>
      <c r="H452">
        <v>70</v>
      </c>
      <c r="I452">
        <v>144.28571428571428</v>
      </c>
      <c r="J452">
        <v>10100</v>
      </c>
      <c r="K452">
        <v>0</v>
      </c>
      <c r="L452">
        <v>451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9956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</row>
    <row r="453" spans="1:25">
      <c r="A453" s="1">
        <v>40996</v>
      </c>
      <c r="B453">
        <v>69</v>
      </c>
      <c r="C453">
        <v>144.57971014492753</v>
      </c>
      <c r="D453">
        <v>9976</v>
      </c>
      <c r="E453">
        <v>1</v>
      </c>
      <c r="F453">
        <v>144</v>
      </c>
      <c r="G453">
        <v>144</v>
      </c>
      <c r="H453">
        <v>70</v>
      </c>
      <c r="I453">
        <v>144.57142857142858</v>
      </c>
      <c r="J453">
        <v>10120</v>
      </c>
      <c r="K453">
        <v>0</v>
      </c>
      <c r="L453">
        <v>452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10100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</row>
    <row r="454" spans="1:25">
      <c r="A454" s="1">
        <v>40997</v>
      </c>
      <c r="B454">
        <v>60</v>
      </c>
      <c r="C454">
        <v>144.33333333333334</v>
      </c>
      <c r="D454">
        <v>8660</v>
      </c>
      <c r="E454">
        <v>0</v>
      </c>
      <c r="F454">
        <v>0</v>
      </c>
      <c r="G454">
        <v>0</v>
      </c>
      <c r="H454">
        <v>60</v>
      </c>
      <c r="I454">
        <v>144.33333333333334</v>
      </c>
      <c r="J454">
        <v>8660</v>
      </c>
      <c r="K454">
        <v>0</v>
      </c>
      <c r="L454">
        <v>453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10120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</row>
    <row r="455" spans="1:25">
      <c r="A455" s="1">
        <v>40998</v>
      </c>
      <c r="B455">
        <v>10</v>
      </c>
      <c r="C455">
        <v>144</v>
      </c>
      <c r="D455">
        <v>1440</v>
      </c>
      <c r="E455">
        <v>0</v>
      </c>
      <c r="F455">
        <v>0</v>
      </c>
      <c r="G455">
        <v>0</v>
      </c>
      <c r="H455">
        <v>10</v>
      </c>
      <c r="I455">
        <v>144</v>
      </c>
      <c r="J455">
        <v>1440</v>
      </c>
      <c r="K455">
        <v>0</v>
      </c>
      <c r="L455">
        <v>454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8660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</row>
    <row r="456" spans="1:25">
      <c r="A456" s="1">
        <v>40999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455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1440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</row>
    <row r="457" spans="1:25">
      <c r="A457" s="1">
        <v>41000</v>
      </c>
      <c r="B457">
        <v>7</v>
      </c>
      <c r="C457">
        <v>144</v>
      </c>
      <c r="D457">
        <v>1008</v>
      </c>
      <c r="E457">
        <v>0</v>
      </c>
      <c r="F457">
        <v>0</v>
      </c>
      <c r="G457">
        <v>0</v>
      </c>
      <c r="H457">
        <v>7</v>
      </c>
      <c r="I457">
        <v>144</v>
      </c>
      <c r="J457">
        <v>1008</v>
      </c>
      <c r="K457">
        <v>0</v>
      </c>
      <c r="L457">
        <v>456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>
      <c r="A458" s="1">
        <v>41001</v>
      </c>
      <c r="B458">
        <v>7</v>
      </c>
      <c r="C458">
        <v>144</v>
      </c>
      <c r="D458">
        <v>1008</v>
      </c>
      <c r="E458">
        <v>0</v>
      </c>
      <c r="F458">
        <v>0</v>
      </c>
      <c r="G458">
        <v>0</v>
      </c>
      <c r="H458">
        <v>7</v>
      </c>
      <c r="I458">
        <v>144</v>
      </c>
      <c r="J458">
        <v>1008</v>
      </c>
      <c r="K458">
        <v>0</v>
      </c>
      <c r="L458">
        <v>457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1008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>
      <c r="A459" s="1">
        <v>41002</v>
      </c>
      <c r="B459">
        <v>7</v>
      </c>
      <c r="C459">
        <v>144</v>
      </c>
      <c r="D459">
        <v>1008</v>
      </c>
      <c r="E459">
        <v>0</v>
      </c>
      <c r="F459">
        <v>0</v>
      </c>
      <c r="G459">
        <v>0</v>
      </c>
      <c r="H459">
        <v>7</v>
      </c>
      <c r="I459">
        <v>144</v>
      </c>
      <c r="J459">
        <v>1008</v>
      </c>
      <c r="K459">
        <v>0</v>
      </c>
      <c r="L459">
        <v>458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1008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>
      <c r="A460" s="1">
        <v>41003</v>
      </c>
      <c r="B460">
        <v>15</v>
      </c>
      <c r="C460">
        <v>144</v>
      </c>
      <c r="D460">
        <v>2160</v>
      </c>
      <c r="E460">
        <v>0</v>
      </c>
      <c r="F460">
        <v>0</v>
      </c>
      <c r="G460">
        <v>0</v>
      </c>
      <c r="H460">
        <v>15</v>
      </c>
      <c r="I460">
        <v>144</v>
      </c>
      <c r="J460">
        <v>2160</v>
      </c>
      <c r="K460">
        <v>0</v>
      </c>
      <c r="L460">
        <v>459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1008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>
      <c r="A461" s="1">
        <v>41004</v>
      </c>
      <c r="B461">
        <v>2</v>
      </c>
      <c r="C461">
        <v>144</v>
      </c>
      <c r="D461">
        <v>288</v>
      </c>
      <c r="E461">
        <v>0</v>
      </c>
      <c r="F461">
        <v>0</v>
      </c>
      <c r="G461">
        <v>0</v>
      </c>
      <c r="H461">
        <v>2</v>
      </c>
      <c r="I461">
        <v>144</v>
      </c>
      <c r="J461">
        <v>288</v>
      </c>
      <c r="K461">
        <v>0</v>
      </c>
      <c r="L461">
        <v>460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2160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>
      <c r="A462" s="1">
        <v>41005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461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288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>
      <c r="A463" s="1">
        <v>41006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462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>
      <c r="A464" s="1">
        <v>41007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463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>
      <c r="A465" s="1">
        <v>41008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464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>
      <c r="A466" s="1">
        <v>41009</v>
      </c>
      <c r="B466">
        <v>12</v>
      </c>
      <c r="C466">
        <v>144</v>
      </c>
      <c r="D466">
        <v>1728</v>
      </c>
      <c r="E466">
        <v>0</v>
      </c>
      <c r="F466">
        <v>0</v>
      </c>
      <c r="G466">
        <v>0</v>
      </c>
      <c r="H466">
        <v>12</v>
      </c>
      <c r="I466">
        <v>144</v>
      </c>
      <c r="J466">
        <v>1728</v>
      </c>
      <c r="K466">
        <v>0</v>
      </c>
      <c r="L466">
        <v>465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>
      <c r="A467" s="1">
        <v>41010</v>
      </c>
      <c r="B467">
        <v>12</v>
      </c>
      <c r="C467">
        <v>144</v>
      </c>
      <c r="D467">
        <v>1728</v>
      </c>
      <c r="E467">
        <v>1</v>
      </c>
      <c r="F467">
        <v>144</v>
      </c>
      <c r="G467">
        <v>144</v>
      </c>
      <c r="H467">
        <v>13</v>
      </c>
      <c r="I467">
        <v>144</v>
      </c>
      <c r="J467">
        <v>1872</v>
      </c>
      <c r="K467">
        <v>0</v>
      </c>
      <c r="L467">
        <v>466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1728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>
      <c r="A468" s="1">
        <v>41011</v>
      </c>
      <c r="B468">
        <v>16</v>
      </c>
      <c r="C468">
        <v>144</v>
      </c>
      <c r="D468">
        <v>2304</v>
      </c>
      <c r="E468">
        <v>2</v>
      </c>
      <c r="F468">
        <v>144</v>
      </c>
      <c r="G468">
        <v>288</v>
      </c>
      <c r="H468">
        <v>18</v>
      </c>
      <c r="I468">
        <v>144</v>
      </c>
      <c r="J468">
        <v>2592</v>
      </c>
      <c r="K468">
        <v>0</v>
      </c>
      <c r="L468">
        <v>467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1872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>
      <c r="A469" s="1">
        <v>41012</v>
      </c>
      <c r="B469">
        <v>10</v>
      </c>
      <c r="C469">
        <v>144</v>
      </c>
      <c r="D469">
        <v>1440</v>
      </c>
      <c r="E469">
        <v>0</v>
      </c>
      <c r="F469">
        <v>0</v>
      </c>
      <c r="G469">
        <v>0</v>
      </c>
      <c r="H469">
        <v>10</v>
      </c>
      <c r="I469">
        <v>144</v>
      </c>
      <c r="J469">
        <v>1440</v>
      </c>
      <c r="K469">
        <v>0</v>
      </c>
      <c r="L469">
        <v>468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2592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>
      <c r="A470" s="1">
        <v>41013</v>
      </c>
      <c r="B470">
        <v>14</v>
      </c>
      <c r="C470">
        <v>144</v>
      </c>
      <c r="D470">
        <v>2016</v>
      </c>
      <c r="E470">
        <v>0</v>
      </c>
      <c r="F470">
        <v>0</v>
      </c>
      <c r="G470">
        <v>0</v>
      </c>
      <c r="H470">
        <v>14</v>
      </c>
      <c r="I470">
        <v>144</v>
      </c>
      <c r="J470">
        <v>2016</v>
      </c>
      <c r="K470">
        <v>0</v>
      </c>
      <c r="L470">
        <v>469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1440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>
      <c r="A471" s="1">
        <v>41014</v>
      </c>
      <c r="B471">
        <v>86</v>
      </c>
      <c r="C471">
        <v>144</v>
      </c>
      <c r="D471">
        <v>12384</v>
      </c>
      <c r="E471">
        <v>0</v>
      </c>
      <c r="F471">
        <v>0</v>
      </c>
      <c r="G471">
        <v>0</v>
      </c>
      <c r="H471">
        <v>86</v>
      </c>
      <c r="I471">
        <v>144</v>
      </c>
      <c r="J471">
        <v>12384</v>
      </c>
      <c r="K471">
        <v>0</v>
      </c>
      <c r="L471">
        <v>470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2016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>
      <c r="A472" s="1">
        <v>41015</v>
      </c>
      <c r="B472">
        <v>94</v>
      </c>
      <c r="C472">
        <v>144</v>
      </c>
      <c r="D472">
        <v>13536</v>
      </c>
      <c r="E472">
        <v>4</v>
      </c>
      <c r="F472">
        <v>144</v>
      </c>
      <c r="G472">
        <v>576</v>
      </c>
      <c r="H472">
        <v>98</v>
      </c>
      <c r="I472">
        <v>144</v>
      </c>
      <c r="J472">
        <v>14112</v>
      </c>
      <c r="K472">
        <v>0</v>
      </c>
      <c r="L472">
        <v>471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12384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>
      <c r="A473" s="1">
        <v>41016</v>
      </c>
      <c r="B473">
        <v>96</v>
      </c>
      <c r="C473">
        <v>144</v>
      </c>
      <c r="D473">
        <v>13824</v>
      </c>
      <c r="E473">
        <v>0</v>
      </c>
      <c r="F473">
        <v>0</v>
      </c>
      <c r="G473">
        <v>0</v>
      </c>
      <c r="H473">
        <v>96</v>
      </c>
      <c r="I473">
        <v>144</v>
      </c>
      <c r="J473">
        <v>13824</v>
      </c>
      <c r="K473">
        <v>0</v>
      </c>
      <c r="L473">
        <v>472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14112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>
      <c r="A474" s="1">
        <v>41017</v>
      </c>
      <c r="B474">
        <v>99</v>
      </c>
      <c r="C474">
        <v>144</v>
      </c>
      <c r="D474">
        <v>14256</v>
      </c>
      <c r="E474">
        <v>0</v>
      </c>
      <c r="F474">
        <v>0</v>
      </c>
      <c r="G474">
        <v>0</v>
      </c>
      <c r="H474">
        <v>99</v>
      </c>
      <c r="I474">
        <v>144</v>
      </c>
      <c r="J474">
        <v>14256</v>
      </c>
      <c r="K474">
        <v>0</v>
      </c>
      <c r="L474">
        <v>473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13824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>
      <c r="A475" s="1">
        <v>41018</v>
      </c>
      <c r="B475">
        <v>100</v>
      </c>
      <c r="C475">
        <v>144.4</v>
      </c>
      <c r="D475">
        <v>14440</v>
      </c>
      <c r="E475">
        <v>0</v>
      </c>
      <c r="F475">
        <v>0</v>
      </c>
      <c r="G475">
        <v>0</v>
      </c>
      <c r="H475">
        <v>100</v>
      </c>
      <c r="I475">
        <v>144.4</v>
      </c>
      <c r="J475">
        <v>14440</v>
      </c>
      <c r="K475">
        <v>0</v>
      </c>
      <c r="L475">
        <v>474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14256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>
      <c r="A476" s="1">
        <v>41019</v>
      </c>
      <c r="B476">
        <v>28</v>
      </c>
      <c r="C476">
        <v>147.57142857142858</v>
      </c>
      <c r="D476">
        <v>4132</v>
      </c>
      <c r="E476">
        <v>0</v>
      </c>
      <c r="F476">
        <v>0</v>
      </c>
      <c r="G476">
        <v>0</v>
      </c>
      <c r="H476">
        <v>28</v>
      </c>
      <c r="I476">
        <v>147.57142857142858</v>
      </c>
      <c r="J476">
        <v>4132</v>
      </c>
      <c r="K476">
        <v>0</v>
      </c>
      <c r="L476">
        <v>475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14440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>
      <c r="A477" s="1">
        <v>41020</v>
      </c>
      <c r="B477">
        <v>22</v>
      </c>
      <c r="C477">
        <v>148.54545454545453</v>
      </c>
      <c r="D477">
        <v>3268</v>
      </c>
      <c r="E477">
        <v>0</v>
      </c>
      <c r="F477">
        <v>0</v>
      </c>
      <c r="G477">
        <v>0</v>
      </c>
      <c r="H477">
        <v>22</v>
      </c>
      <c r="I477">
        <v>148.54545454545453</v>
      </c>
      <c r="J477">
        <v>3268</v>
      </c>
      <c r="K477">
        <v>0</v>
      </c>
      <c r="L477">
        <v>476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4132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>
      <c r="A478" s="1">
        <v>41021</v>
      </c>
      <c r="B478">
        <v>79</v>
      </c>
      <c r="C478">
        <v>144</v>
      </c>
      <c r="D478">
        <v>11376</v>
      </c>
      <c r="E478">
        <v>0</v>
      </c>
      <c r="F478">
        <v>0</v>
      </c>
      <c r="G478">
        <v>0</v>
      </c>
      <c r="H478">
        <v>79</v>
      </c>
      <c r="I478">
        <v>144</v>
      </c>
      <c r="J478">
        <v>11376</v>
      </c>
      <c r="K478">
        <v>0</v>
      </c>
      <c r="L478">
        <v>477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3268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>
      <c r="A479" s="1">
        <v>41022</v>
      </c>
      <c r="B479">
        <v>91</v>
      </c>
      <c r="C479">
        <v>144</v>
      </c>
      <c r="D479">
        <v>13104</v>
      </c>
      <c r="E479">
        <v>0</v>
      </c>
      <c r="F479">
        <v>0</v>
      </c>
      <c r="G479">
        <v>0</v>
      </c>
      <c r="H479">
        <v>91</v>
      </c>
      <c r="I479">
        <v>144</v>
      </c>
      <c r="J479">
        <v>13104</v>
      </c>
      <c r="K479">
        <v>0</v>
      </c>
      <c r="L479">
        <v>478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11376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>
      <c r="A480" s="1">
        <v>41023</v>
      </c>
      <c r="B480">
        <v>94</v>
      </c>
      <c r="C480">
        <v>144</v>
      </c>
      <c r="D480">
        <v>13536</v>
      </c>
      <c r="E480">
        <v>0</v>
      </c>
      <c r="F480">
        <v>0</v>
      </c>
      <c r="G480">
        <v>0</v>
      </c>
      <c r="H480">
        <v>94</v>
      </c>
      <c r="I480">
        <v>144</v>
      </c>
      <c r="J480">
        <v>13536</v>
      </c>
      <c r="K480">
        <v>0</v>
      </c>
      <c r="L480">
        <v>479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13104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>
      <c r="A481" s="1">
        <v>41024</v>
      </c>
      <c r="B481">
        <v>84</v>
      </c>
      <c r="C481">
        <v>144.47619047619048</v>
      </c>
      <c r="D481">
        <v>12136</v>
      </c>
      <c r="E481">
        <v>5</v>
      </c>
      <c r="F481">
        <v>144</v>
      </c>
      <c r="G481">
        <v>720</v>
      </c>
      <c r="H481">
        <v>89</v>
      </c>
      <c r="I481">
        <v>144.44943820224719</v>
      </c>
      <c r="J481">
        <v>12856</v>
      </c>
      <c r="K481">
        <v>0</v>
      </c>
      <c r="L481">
        <v>480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13536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>
      <c r="A482" s="1">
        <v>41025</v>
      </c>
      <c r="B482">
        <v>93</v>
      </c>
      <c r="C482">
        <v>144.43010752688173</v>
      </c>
      <c r="D482">
        <v>13432</v>
      </c>
      <c r="E482">
        <v>1</v>
      </c>
      <c r="F482">
        <v>144</v>
      </c>
      <c r="G482">
        <v>144</v>
      </c>
      <c r="H482">
        <v>94</v>
      </c>
      <c r="I482">
        <v>144.42553191489361</v>
      </c>
      <c r="J482">
        <v>13576</v>
      </c>
      <c r="K482">
        <v>0</v>
      </c>
      <c r="L482">
        <v>481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12856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>
      <c r="A483" s="1">
        <v>41026</v>
      </c>
      <c r="B483">
        <v>21</v>
      </c>
      <c r="C483">
        <v>145.9047619047619</v>
      </c>
      <c r="D483">
        <v>3064</v>
      </c>
      <c r="E483">
        <v>0</v>
      </c>
      <c r="F483">
        <v>0</v>
      </c>
      <c r="G483">
        <v>0</v>
      </c>
      <c r="H483">
        <v>21</v>
      </c>
      <c r="I483">
        <v>145.9047619047619</v>
      </c>
      <c r="J483">
        <v>3064</v>
      </c>
      <c r="K483">
        <v>0</v>
      </c>
      <c r="L483">
        <v>482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13576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>
      <c r="A484" s="1">
        <v>41027</v>
      </c>
      <c r="B484">
        <v>37</v>
      </c>
      <c r="C484">
        <v>144.54054054054055</v>
      </c>
      <c r="D484">
        <v>5348</v>
      </c>
      <c r="E484">
        <v>1</v>
      </c>
      <c r="F484">
        <v>144</v>
      </c>
      <c r="G484">
        <v>144</v>
      </c>
      <c r="H484">
        <v>38</v>
      </c>
      <c r="I484">
        <v>144.52631578947367</v>
      </c>
      <c r="J484">
        <v>5492</v>
      </c>
      <c r="K484">
        <v>0</v>
      </c>
      <c r="L484">
        <v>483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3064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>
      <c r="A485" s="1">
        <v>41028</v>
      </c>
      <c r="B485">
        <v>71</v>
      </c>
      <c r="C485">
        <v>144.28169014084506</v>
      </c>
      <c r="D485">
        <v>10244</v>
      </c>
      <c r="E485">
        <v>0</v>
      </c>
      <c r="F485">
        <v>0</v>
      </c>
      <c r="G485">
        <v>0</v>
      </c>
      <c r="H485">
        <v>71</v>
      </c>
      <c r="I485">
        <v>144.28169014084506</v>
      </c>
      <c r="J485">
        <v>10244</v>
      </c>
      <c r="K485">
        <v>0</v>
      </c>
      <c r="L485">
        <v>484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5492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>
      <c r="A486" s="1">
        <v>41029</v>
      </c>
      <c r="B486">
        <v>100</v>
      </c>
      <c r="C486">
        <v>144</v>
      </c>
      <c r="D486">
        <v>14400</v>
      </c>
      <c r="E486">
        <v>0</v>
      </c>
      <c r="F486">
        <v>0</v>
      </c>
      <c r="G486">
        <v>0</v>
      </c>
      <c r="H486">
        <v>100</v>
      </c>
      <c r="I486">
        <v>144</v>
      </c>
      <c r="J486">
        <v>14400</v>
      </c>
      <c r="K486">
        <v>0</v>
      </c>
      <c r="L486">
        <v>485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10244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>
      <c r="A487" s="1">
        <v>41030</v>
      </c>
      <c r="B487">
        <v>98</v>
      </c>
      <c r="C487">
        <v>144</v>
      </c>
      <c r="D487">
        <v>14112</v>
      </c>
      <c r="E487">
        <v>0</v>
      </c>
      <c r="F487">
        <v>0</v>
      </c>
      <c r="G487">
        <v>0</v>
      </c>
      <c r="H487">
        <v>98</v>
      </c>
      <c r="I487">
        <v>144</v>
      </c>
      <c r="J487">
        <v>14112</v>
      </c>
      <c r="K487">
        <v>0</v>
      </c>
      <c r="L487">
        <v>486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14400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</row>
    <row r="488" spans="1:25">
      <c r="A488" s="1">
        <v>41031</v>
      </c>
      <c r="B488">
        <v>91</v>
      </c>
      <c r="C488">
        <v>144</v>
      </c>
      <c r="D488">
        <v>13104</v>
      </c>
      <c r="E488">
        <v>1</v>
      </c>
      <c r="F488">
        <v>144</v>
      </c>
      <c r="G488">
        <v>144</v>
      </c>
      <c r="H488">
        <v>92</v>
      </c>
      <c r="I488">
        <v>144</v>
      </c>
      <c r="J488">
        <v>13248</v>
      </c>
      <c r="K488">
        <v>0</v>
      </c>
      <c r="L488">
        <v>487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14112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</row>
    <row r="489" spans="1:25">
      <c r="A489" s="1">
        <v>41032</v>
      </c>
      <c r="B489">
        <v>93</v>
      </c>
      <c r="C489">
        <v>144</v>
      </c>
      <c r="D489">
        <v>13392</v>
      </c>
      <c r="E489">
        <v>2</v>
      </c>
      <c r="F489">
        <v>144</v>
      </c>
      <c r="G489">
        <v>288</v>
      </c>
      <c r="H489">
        <v>95</v>
      </c>
      <c r="I489">
        <v>144</v>
      </c>
      <c r="J489">
        <v>13680</v>
      </c>
      <c r="K489">
        <v>0</v>
      </c>
      <c r="L489">
        <v>488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13248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</row>
    <row r="490" spans="1:25">
      <c r="A490" s="1">
        <v>41033</v>
      </c>
      <c r="B490">
        <v>94</v>
      </c>
      <c r="C490">
        <v>145.06382978723406</v>
      </c>
      <c r="D490">
        <v>13636</v>
      </c>
      <c r="E490">
        <v>0</v>
      </c>
      <c r="F490">
        <v>0</v>
      </c>
      <c r="G490">
        <v>0</v>
      </c>
      <c r="H490">
        <v>94</v>
      </c>
      <c r="I490">
        <v>145.06382978723406</v>
      </c>
      <c r="J490">
        <v>13636</v>
      </c>
      <c r="K490">
        <v>0</v>
      </c>
      <c r="L490">
        <v>489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13680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</row>
    <row r="491" spans="1:25">
      <c r="A491" s="1">
        <v>41034</v>
      </c>
      <c r="B491">
        <v>53</v>
      </c>
      <c r="C491">
        <v>144.37735849056602</v>
      </c>
      <c r="D491">
        <v>7652</v>
      </c>
      <c r="E491">
        <v>0</v>
      </c>
      <c r="F491">
        <v>0</v>
      </c>
      <c r="G491">
        <v>0</v>
      </c>
      <c r="H491">
        <v>53</v>
      </c>
      <c r="I491">
        <v>144.37735849056602</v>
      </c>
      <c r="J491">
        <v>7652</v>
      </c>
      <c r="K491">
        <v>0</v>
      </c>
      <c r="L491">
        <v>490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13636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</row>
    <row r="492" spans="1:25">
      <c r="A492" s="1">
        <v>41035</v>
      </c>
      <c r="B492">
        <v>46</v>
      </c>
      <c r="C492">
        <v>144.43478260869566</v>
      </c>
      <c r="D492">
        <v>6644</v>
      </c>
      <c r="E492">
        <v>0</v>
      </c>
      <c r="F492">
        <v>0</v>
      </c>
      <c r="G492">
        <v>0</v>
      </c>
      <c r="H492">
        <v>46</v>
      </c>
      <c r="I492">
        <v>144.43478260869566</v>
      </c>
      <c r="J492">
        <v>6644</v>
      </c>
      <c r="K492">
        <v>0</v>
      </c>
      <c r="L492">
        <v>491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7652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</row>
    <row r="493" spans="1:25">
      <c r="A493" s="1">
        <v>41036</v>
      </c>
      <c r="B493">
        <v>54</v>
      </c>
      <c r="C493">
        <v>144.37037037037038</v>
      </c>
      <c r="D493">
        <v>7796</v>
      </c>
      <c r="E493">
        <v>0</v>
      </c>
      <c r="F493">
        <v>0</v>
      </c>
      <c r="G493">
        <v>0</v>
      </c>
      <c r="H493">
        <v>54</v>
      </c>
      <c r="I493">
        <v>144.37037037037038</v>
      </c>
      <c r="J493">
        <v>7796</v>
      </c>
      <c r="K493">
        <v>0</v>
      </c>
      <c r="L493">
        <v>492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6644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</row>
    <row r="494" spans="1:25">
      <c r="A494" s="1">
        <v>41037</v>
      </c>
      <c r="B494">
        <v>65</v>
      </c>
      <c r="C494">
        <v>144.30769230769232</v>
      </c>
      <c r="D494">
        <v>9380</v>
      </c>
      <c r="E494">
        <v>0</v>
      </c>
      <c r="F494">
        <v>0</v>
      </c>
      <c r="G494">
        <v>0</v>
      </c>
      <c r="H494">
        <v>65</v>
      </c>
      <c r="I494">
        <v>144.30769230769232</v>
      </c>
      <c r="J494">
        <v>9380</v>
      </c>
      <c r="K494">
        <v>0</v>
      </c>
      <c r="L494">
        <v>493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7796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</row>
    <row r="495" spans="1:25">
      <c r="A495" s="1">
        <v>41038</v>
      </c>
      <c r="B495">
        <v>71</v>
      </c>
      <c r="C495">
        <v>144</v>
      </c>
      <c r="D495">
        <v>10224</v>
      </c>
      <c r="E495">
        <v>0</v>
      </c>
      <c r="F495">
        <v>0</v>
      </c>
      <c r="G495">
        <v>0</v>
      </c>
      <c r="H495">
        <v>71</v>
      </c>
      <c r="I495">
        <v>144</v>
      </c>
      <c r="J495">
        <v>10224</v>
      </c>
      <c r="K495">
        <v>0</v>
      </c>
      <c r="L495">
        <v>494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9380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</row>
    <row r="496" spans="1:25">
      <c r="A496" s="1">
        <v>41039</v>
      </c>
      <c r="B496">
        <v>70</v>
      </c>
      <c r="C496">
        <v>144</v>
      </c>
      <c r="D496">
        <v>10080</v>
      </c>
      <c r="E496">
        <v>0</v>
      </c>
      <c r="F496">
        <v>0</v>
      </c>
      <c r="G496">
        <v>0</v>
      </c>
      <c r="H496">
        <v>70</v>
      </c>
      <c r="I496">
        <v>144</v>
      </c>
      <c r="J496">
        <v>10080</v>
      </c>
      <c r="K496">
        <v>0</v>
      </c>
      <c r="L496">
        <v>495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10224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</row>
    <row r="497" spans="1:25">
      <c r="A497" s="1">
        <v>41040</v>
      </c>
      <c r="B497">
        <v>22</v>
      </c>
      <c r="C497">
        <v>148.54545454545453</v>
      </c>
      <c r="D497">
        <v>3268</v>
      </c>
      <c r="E497">
        <v>0</v>
      </c>
      <c r="F497">
        <v>0</v>
      </c>
      <c r="G497">
        <v>0</v>
      </c>
      <c r="H497">
        <v>22</v>
      </c>
      <c r="I497">
        <v>148.54545454545453</v>
      </c>
      <c r="J497">
        <v>3268</v>
      </c>
      <c r="K497">
        <v>0</v>
      </c>
      <c r="L497">
        <v>496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10080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</row>
    <row r="498" spans="1:25">
      <c r="A498" s="1">
        <v>41041</v>
      </c>
      <c r="B498">
        <v>7</v>
      </c>
      <c r="C498">
        <v>152.57142857142858</v>
      </c>
      <c r="D498">
        <v>1068</v>
      </c>
      <c r="E498">
        <v>0</v>
      </c>
      <c r="F498">
        <v>0</v>
      </c>
      <c r="G498">
        <v>0</v>
      </c>
      <c r="H498">
        <v>7</v>
      </c>
      <c r="I498">
        <v>152.57142857142858</v>
      </c>
      <c r="J498">
        <v>1068</v>
      </c>
      <c r="K498">
        <v>0</v>
      </c>
      <c r="L498">
        <v>497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3268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</row>
    <row r="499" spans="1:25">
      <c r="A499" s="1">
        <v>41042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498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1068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</row>
    <row r="500" spans="1:25">
      <c r="A500" s="1">
        <v>41043</v>
      </c>
      <c r="B500">
        <v>6</v>
      </c>
      <c r="C500">
        <v>144</v>
      </c>
      <c r="D500">
        <v>864</v>
      </c>
      <c r="E500">
        <v>0</v>
      </c>
      <c r="F500">
        <v>0</v>
      </c>
      <c r="G500">
        <v>0</v>
      </c>
      <c r="H500">
        <v>6</v>
      </c>
      <c r="I500">
        <v>144</v>
      </c>
      <c r="J500">
        <v>864</v>
      </c>
      <c r="K500">
        <v>0</v>
      </c>
      <c r="L500">
        <v>499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</row>
    <row r="501" spans="1:25">
      <c r="A501" s="1">
        <v>41044</v>
      </c>
      <c r="B501">
        <v>11</v>
      </c>
      <c r="C501">
        <v>144</v>
      </c>
      <c r="D501">
        <v>1584</v>
      </c>
      <c r="E501">
        <v>0</v>
      </c>
      <c r="F501">
        <v>0</v>
      </c>
      <c r="G501">
        <v>0</v>
      </c>
      <c r="H501">
        <v>11</v>
      </c>
      <c r="I501">
        <v>144</v>
      </c>
      <c r="J501">
        <v>1584</v>
      </c>
      <c r="K501">
        <v>0</v>
      </c>
      <c r="L501">
        <v>500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864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</row>
    <row r="502" spans="1:25">
      <c r="A502" s="1">
        <v>41045</v>
      </c>
      <c r="B502">
        <v>28</v>
      </c>
      <c r="C502">
        <v>144</v>
      </c>
      <c r="D502">
        <v>4032</v>
      </c>
      <c r="E502">
        <v>0</v>
      </c>
      <c r="F502">
        <v>0</v>
      </c>
      <c r="G502">
        <v>0</v>
      </c>
      <c r="H502">
        <v>28</v>
      </c>
      <c r="I502">
        <v>144</v>
      </c>
      <c r="J502">
        <v>4032</v>
      </c>
      <c r="K502">
        <v>0</v>
      </c>
      <c r="L502">
        <v>501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1584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</row>
    <row r="503" spans="1:25">
      <c r="A503" s="1">
        <v>41046</v>
      </c>
      <c r="B503">
        <v>33</v>
      </c>
      <c r="C503">
        <v>144</v>
      </c>
      <c r="D503">
        <v>4752</v>
      </c>
      <c r="E503">
        <v>9</v>
      </c>
      <c r="F503">
        <v>140.80000000000001</v>
      </c>
      <c r="G503">
        <v>1267.2</v>
      </c>
      <c r="H503">
        <v>42</v>
      </c>
      <c r="I503">
        <v>143.31428571428572</v>
      </c>
      <c r="J503">
        <v>6019.2</v>
      </c>
      <c r="K503">
        <v>0</v>
      </c>
      <c r="L503">
        <v>502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4032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</row>
    <row r="504" spans="1:25">
      <c r="A504" s="1">
        <v>41047</v>
      </c>
      <c r="B504">
        <v>24</v>
      </c>
      <c r="C504">
        <v>146.5</v>
      </c>
      <c r="D504">
        <v>3516</v>
      </c>
      <c r="E504">
        <v>29</v>
      </c>
      <c r="F504">
        <v>144.27586206896552</v>
      </c>
      <c r="G504">
        <v>4184</v>
      </c>
      <c r="H504">
        <v>53</v>
      </c>
      <c r="I504">
        <v>145.28301886792454</v>
      </c>
      <c r="J504">
        <v>7700</v>
      </c>
      <c r="K504">
        <v>0</v>
      </c>
      <c r="L504">
        <v>503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6019.2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</row>
    <row r="505" spans="1:25">
      <c r="A505" s="1">
        <v>41048</v>
      </c>
      <c r="B505">
        <v>16</v>
      </c>
      <c r="C505">
        <v>147.75</v>
      </c>
      <c r="D505">
        <v>2364</v>
      </c>
      <c r="E505">
        <v>36</v>
      </c>
      <c r="F505">
        <v>146.84444444444443</v>
      </c>
      <c r="G505">
        <v>5286.4</v>
      </c>
      <c r="H505">
        <v>52</v>
      </c>
      <c r="I505">
        <v>147.12307692307692</v>
      </c>
      <c r="J505">
        <v>7650.4</v>
      </c>
      <c r="K505">
        <v>0</v>
      </c>
      <c r="L505">
        <v>504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7700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</row>
    <row r="506" spans="1:25">
      <c r="A506" s="1">
        <v>41049</v>
      </c>
      <c r="B506">
        <v>11</v>
      </c>
      <c r="C506">
        <v>145.81818181818181</v>
      </c>
      <c r="D506">
        <v>1604</v>
      </c>
      <c r="E506">
        <v>6</v>
      </c>
      <c r="F506">
        <v>144</v>
      </c>
      <c r="G506">
        <v>864</v>
      </c>
      <c r="H506">
        <v>17</v>
      </c>
      <c r="I506">
        <v>145.1764705882353</v>
      </c>
      <c r="J506">
        <v>2468</v>
      </c>
      <c r="K506">
        <v>0</v>
      </c>
      <c r="L506">
        <v>505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7650.4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</row>
    <row r="507" spans="1:25">
      <c r="A507" s="1">
        <v>41050</v>
      </c>
      <c r="B507">
        <v>29</v>
      </c>
      <c r="C507">
        <v>144.68965517241378</v>
      </c>
      <c r="D507">
        <v>4196</v>
      </c>
      <c r="E507">
        <v>1</v>
      </c>
      <c r="F507">
        <v>144</v>
      </c>
      <c r="G507">
        <v>144</v>
      </c>
      <c r="H507">
        <v>30</v>
      </c>
      <c r="I507">
        <v>144.66666666666666</v>
      </c>
      <c r="J507">
        <v>4340</v>
      </c>
      <c r="K507">
        <v>0</v>
      </c>
      <c r="L507">
        <v>506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2468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</row>
    <row r="508" spans="1:25">
      <c r="A508" s="1">
        <v>41051</v>
      </c>
      <c r="B508">
        <v>34</v>
      </c>
      <c r="C508">
        <v>144</v>
      </c>
      <c r="D508">
        <v>4896</v>
      </c>
      <c r="E508">
        <v>0</v>
      </c>
      <c r="F508">
        <v>0</v>
      </c>
      <c r="G508">
        <v>0</v>
      </c>
      <c r="H508">
        <v>34</v>
      </c>
      <c r="I508">
        <v>144</v>
      </c>
      <c r="J508">
        <v>4896</v>
      </c>
      <c r="K508">
        <v>0</v>
      </c>
      <c r="L508">
        <v>507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4340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</row>
    <row r="509" spans="1:25">
      <c r="A509" s="1">
        <v>41052</v>
      </c>
      <c r="B509">
        <v>9</v>
      </c>
      <c r="C509">
        <v>144</v>
      </c>
      <c r="D509">
        <v>1296</v>
      </c>
      <c r="E509">
        <v>0</v>
      </c>
      <c r="F509">
        <v>0</v>
      </c>
      <c r="G509">
        <v>0</v>
      </c>
      <c r="H509">
        <v>9</v>
      </c>
      <c r="I509">
        <v>144</v>
      </c>
      <c r="J509">
        <v>1296</v>
      </c>
      <c r="K509">
        <v>0</v>
      </c>
      <c r="L509">
        <v>508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4896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</row>
    <row r="510" spans="1:25">
      <c r="A510" s="1">
        <v>41053</v>
      </c>
      <c r="B510">
        <v>14</v>
      </c>
      <c r="C510">
        <v>144</v>
      </c>
      <c r="D510">
        <v>2016</v>
      </c>
      <c r="E510">
        <v>0</v>
      </c>
      <c r="F510">
        <v>0</v>
      </c>
      <c r="G510">
        <v>0</v>
      </c>
      <c r="H510">
        <v>14</v>
      </c>
      <c r="I510">
        <v>144</v>
      </c>
      <c r="J510">
        <v>2016</v>
      </c>
      <c r="K510">
        <v>0</v>
      </c>
      <c r="L510">
        <v>509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1296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</row>
    <row r="511" spans="1:25">
      <c r="A511" s="1">
        <v>41054</v>
      </c>
      <c r="B511">
        <v>13</v>
      </c>
      <c r="C511">
        <v>144</v>
      </c>
      <c r="D511">
        <v>1872</v>
      </c>
      <c r="E511">
        <v>0</v>
      </c>
      <c r="F511">
        <v>0</v>
      </c>
      <c r="G511">
        <v>0</v>
      </c>
      <c r="H511">
        <v>13</v>
      </c>
      <c r="I511">
        <v>144</v>
      </c>
      <c r="J511">
        <v>1872</v>
      </c>
      <c r="K511">
        <v>0</v>
      </c>
      <c r="L511">
        <v>510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2016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</row>
    <row r="512" spans="1:25">
      <c r="A512" s="1">
        <v>41055</v>
      </c>
      <c r="B512">
        <v>14</v>
      </c>
      <c r="C512">
        <v>145.42857142857142</v>
      </c>
      <c r="D512">
        <v>2036</v>
      </c>
      <c r="E512">
        <v>0</v>
      </c>
      <c r="F512">
        <v>0</v>
      </c>
      <c r="G512">
        <v>0</v>
      </c>
      <c r="H512">
        <v>14</v>
      </c>
      <c r="I512">
        <v>145.42857142857142</v>
      </c>
      <c r="J512">
        <v>2036</v>
      </c>
      <c r="K512">
        <v>0</v>
      </c>
      <c r="L512">
        <v>511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1872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</row>
    <row r="513" spans="1:25">
      <c r="A513" s="1">
        <v>41056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512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2036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</row>
    <row r="514" spans="1:25">
      <c r="A514" s="1">
        <v>41057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513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</row>
    <row r="515" spans="1:25">
      <c r="A515" s="1">
        <v>41058</v>
      </c>
      <c r="B515">
        <v>6</v>
      </c>
      <c r="C515">
        <v>144</v>
      </c>
      <c r="D515">
        <v>864</v>
      </c>
      <c r="E515">
        <v>0</v>
      </c>
      <c r="F515">
        <v>0</v>
      </c>
      <c r="G515">
        <v>0</v>
      </c>
      <c r="H515">
        <v>6</v>
      </c>
      <c r="I515">
        <v>144</v>
      </c>
      <c r="J515">
        <v>864</v>
      </c>
      <c r="K515">
        <v>0</v>
      </c>
      <c r="L515">
        <v>514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</row>
    <row r="516" spans="1:25">
      <c r="A516" s="1">
        <v>41059</v>
      </c>
      <c r="B516">
        <v>79</v>
      </c>
      <c r="C516">
        <v>144</v>
      </c>
      <c r="D516">
        <v>11376</v>
      </c>
      <c r="E516">
        <v>3</v>
      </c>
      <c r="F516">
        <v>144</v>
      </c>
      <c r="G516">
        <v>432</v>
      </c>
      <c r="H516">
        <v>82</v>
      </c>
      <c r="I516">
        <v>144</v>
      </c>
      <c r="J516">
        <v>11808</v>
      </c>
      <c r="K516">
        <v>0</v>
      </c>
      <c r="L516">
        <v>515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864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</row>
    <row r="517" spans="1:25">
      <c r="A517" s="1">
        <v>41060</v>
      </c>
      <c r="B517">
        <v>82</v>
      </c>
      <c r="C517">
        <v>144</v>
      </c>
      <c r="D517">
        <v>11808</v>
      </c>
      <c r="E517">
        <v>1</v>
      </c>
      <c r="F517">
        <v>144</v>
      </c>
      <c r="G517">
        <v>144</v>
      </c>
      <c r="H517">
        <v>83</v>
      </c>
      <c r="I517">
        <v>144</v>
      </c>
      <c r="J517">
        <v>11952</v>
      </c>
      <c r="K517">
        <v>0</v>
      </c>
      <c r="L517">
        <v>516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11808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</row>
    <row r="518" spans="1:25">
      <c r="A518" s="1">
        <v>41061</v>
      </c>
      <c r="B518">
        <v>3</v>
      </c>
      <c r="C518">
        <v>144</v>
      </c>
      <c r="D518">
        <v>432</v>
      </c>
      <c r="E518">
        <v>0</v>
      </c>
      <c r="F518">
        <v>0</v>
      </c>
      <c r="G518">
        <v>0</v>
      </c>
      <c r="H518">
        <v>3</v>
      </c>
      <c r="I518">
        <v>144</v>
      </c>
      <c r="J518">
        <v>432</v>
      </c>
      <c r="K518">
        <v>0</v>
      </c>
      <c r="L518">
        <v>517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11952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</row>
    <row r="519" spans="1:25">
      <c r="A519" s="1">
        <v>41062</v>
      </c>
      <c r="B519">
        <v>11</v>
      </c>
      <c r="C519">
        <v>144</v>
      </c>
      <c r="D519">
        <v>1584</v>
      </c>
      <c r="E519">
        <v>0</v>
      </c>
      <c r="F519">
        <v>0</v>
      </c>
      <c r="G519">
        <v>0</v>
      </c>
      <c r="H519">
        <v>11</v>
      </c>
      <c r="I519">
        <v>144</v>
      </c>
      <c r="J519">
        <v>1584</v>
      </c>
      <c r="K519">
        <v>0</v>
      </c>
      <c r="L519">
        <v>518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432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</row>
    <row r="520" spans="1:25">
      <c r="A520" s="1">
        <v>41063</v>
      </c>
      <c r="B520">
        <v>64</v>
      </c>
      <c r="C520">
        <v>144</v>
      </c>
      <c r="D520">
        <v>9216</v>
      </c>
      <c r="E520">
        <v>0</v>
      </c>
      <c r="F520">
        <v>0</v>
      </c>
      <c r="G520">
        <v>0</v>
      </c>
      <c r="H520">
        <v>64</v>
      </c>
      <c r="I520">
        <v>144</v>
      </c>
      <c r="J520">
        <v>9216</v>
      </c>
      <c r="K520">
        <v>0</v>
      </c>
      <c r="L520">
        <v>519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1584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</row>
    <row r="521" spans="1:25">
      <c r="A521" s="1">
        <v>41064</v>
      </c>
      <c r="B521">
        <v>94</v>
      </c>
      <c r="C521">
        <v>144.21276595744681</v>
      </c>
      <c r="D521">
        <v>13556</v>
      </c>
      <c r="E521">
        <v>0</v>
      </c>
      <c r="F521">
        <v>0</v>
      </c>
      <c r="G521">
        <v>0</v>
      </c>
      <c r="H521">
        <v>94</v>
      </c>
      <c r="I521">
        <v>144.21276595744681</v>
      </c>
      <c r="J521">
        <v>13556</v>
      </c>
      <c r="K521">
        <v>0</v>
      </c>
      <c r="L521">
        <v>520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9216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</row>
    <row r="522" spans="1:25">
      <c r="A522" s="1">
        <v>41065</v>
      </c>
      <c r="B522">
        <v>81</v>
      </c>
      <c r="C522">
        <v>142.71604938271605</v>
      </c>
      <c r="D522">
        <v>11560</v>
      </c>
      <c r="E522">
        <v>0</v>
      </c>
      <c r="F522">
        <v>0</v>
      </c>
      <c r="G522">
        <v>0</v>
      </c>
      <c r="H522">
        <v>81</v>
      </c>
      <c r="I522">
        <v>142.71604938271605</v>
      </c>
      <c r="J522">
        <v>11560</v>
      </c>
      <c r="K522">
        <v>0</v>
      </c>
      <c r="L522">
        <v>521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13556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</row>
    <row r="523" spans="1:25">
      <c r="A523" s="1">
        <v>41066</v>
      </c>
      <c r="B523">
        <v>68</v>
      </c>
      <c r="C523">
        <v>144.29411764705881</v>
      </c>
      <c r="D523">
        <v>9812</v>
      </c>
      <c r="E523">
        <v>0</v>
      </c>
      <c r="F523">
        <v>0</v>
      </c>
      <c r="G523">
        <v>0</v>
      </c>
      <c r="H523">
        <v>68</v>
      </c>
      <c r="I523">
        <v>144.29411764705881</v>
      </c>
      <c r="J523">
        <v>9812</v>
      </c>
      <c r="K523">
        <v>0</v>
      </c>
      <c r="L523">
        <v>522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11560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</row>
    <row r="524" spans="1:25">
      <c r="A524" s="1">
        <v>41067</v>
      </c>
      <c r="B524">
        <v>55</v>
      </c>
      <c r="C524">
        <v>144.36363636363637</v>
      </c>
      <c r="D524">
        <v>7940</v>
      </c>
      <c r="E524">
        <v>0</v>
      </c>
      <c r="F524">
        <v>0</v>
      </c>
      <c r="G524">
        <v>0</v>
      </c>
      <c r="H524">
        <v>55</v>
      </c>
      <c r="I524">
        <v>144.36363636363637</v>
      </c>
      <c r="J524">
        <v>7940</v>
      </c>
      <c r="K524">
        <v>0</v>
      </c>
      <c r="L524">
        <v>523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9812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</row>
    <row r="525" spans="1:25">
      <c r="A525" s="1">
        <v>41068</v>
      </c>
      <c r="B525">
        <v>12</v>
      </c>
      <c r="C525">
        <v>145.66666666666666</v>
      </c>
      <c r="D525">
        <v>1748</v>
      </c>
      <c r="E525">
        <v>0</v>
      </c>
      <c r="F525">
        <v>0</v>
      </c>
      <c r="G525">
        <v>0</v>
      </c>
      <c r="H525">
        <v>12</v>
      </c>
      <c r="I525">
        <v>145.66666666666666</v>
      </c>
      <c r="J525">
        <v>1748</v>
      </c>
      <c r="K525">
        <v>0</v>
      </c>
      <c r="L525">
        <v>524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7940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</row>
    <row r="526" spans="1:25">
      <c r="A526" s="1">
        <v>41069</v>
      </c>
      <c r="B526">
        <v>1</v>
      </c>
      <c r="C526">
        <v>164</v>
      </c>
      <c r="D526">
        <v>164</v>
      </c>
      <c r="E526">
        <v>0</v>
      </c>
      <c r="F526">
        <v>0</v>
      </c>
      <c r="G526">
        <v>0</v>
      </c>
      <c r="H526">
        <v>1</v>
      </c>
      <c r="I526">
        <v>164</v>
      </c>
      <c r="J526">
        <v>164</v>
      </c>
      <c r="K526">
        <v>0</v>
      </c>
      <c r="L526">
        <v>525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1748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</row>
    <row r="527" spans="1:25">
      <c r="A527" s="1">
        <v>41070</v>
      </c>
      <c r="B527">
        <v>13</v>
      </c>
      <c r="C527">
        <v>144</v>
      </c>
      <c r="D527">
        <v>1872</v>
      </c>
      <c r="E527">
        <v>0</v>
      </c>
      <c r="F527">
        <v>0</v>
      </c>
      <c r="G527">
        <v>0</v>
      </c>
      <c r="H527">
        <v>13</v>
      </c>
      <c r="I527">
        <v>144</v>
      </c>
      <c r="J527">
        <v>1872</v>
      </c>
      <c r="K527">
        <v>0</v>
      </c>
      <c r="L527">
        <v>526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164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</row>
    <row r="528" spans="1:25">
      <c r="A528" s="1">
        <v>41071</v>
      </c>
      <c r="B528">
        <v>22</v>
      </c>
      <c r="C528">
        <v>144.90909090909091</v>
      </c>
      <c r="D528">
        <v>3188</v>
      </c>
      <c r="E528">
        <v>3</v>
      </c>
      <c r="F528">
        <v>144</v>
      </c>
      <c r="G528">
        <v>432</v>
      </c>
      <c r="H528">
        <v>25</v>
      </c>
      <c r="I528">
        <v>144.80000000000001</v>
      </c>
      <c r="J528">
        <v>3620</v>
      </c>
      <c r="K528">
        <v>0</v>
      </c>
      <c r="L528">
        <v>527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1872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</row>
    <row r="529" spans="1:25">
      <c r="A529" s="1">
        <v>41072</v>
      </c>
      <c r="B529">
        <v>36</v>
      </c>
      <c r="C529">
        <v>141.35555555555555</v>
      </c>
      <c r="D529">
        <v>5088.8</v>
      </c>
      <c r="E529">
        <v>2</v>
      </c>
      <c r="F529">
        <v>144</v>
      </c>
      <c r="G529">
        <v>288</v>
      </c>
      <c r="H529">
        <v>38</v>
      </c>
      <c r="I529">
        <v>141.49473684210525</v>
      </c>
      <c r="J529">
        <v>5376.8</v>
      </c>
      <c r="K529">
        <v>0</v>
      </c>
      <c r="L529">
        <v>528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3620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</row>
    <row r="530" spans="1:25">
      <c r="A530" s="1">
        <v>41073</v>
      </c>
      <c r="B530">
        <v>48</v>
      </c>
      <c r="C530">
        <v>142.01666666666668</v>
      </c>
      <c r="D530">
        <v>6816.8</v>
      </c>
      <c r="E530">
        <v>0</v>
      </c>
      <c r="F530">
        <v>0</v>
      </c>
      <c r="G530">
        <v>0</v>
      </c>
      <c r="H530">
        <v>48</v>
      </c>
      <c r="I530">
        <v>142.01666666666668</v>
      </c>
      <c r="J530">
        <v>6816.8</v>
      </c>
      <c r="K530">
        <v>0</v>
      </c>
      <c r="L530">
        <v>529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5376.8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</row>
    <row r="531" spans="1:25">
      <c r="A531" s="1">
        <v>41074</v>
      </c>
      <c r="B531">
        <v>28</v>
      </c>
      <c r="C531">
        <v>139.8857142857143</v>
      </c>
      <c r="D531">
        <v>3916.8</v>
      </c>
      <c r="E531">
        <v>0</v>
      </c>
      <c r="F531">
        <v>0</v>
      </c>
      <c r="G531">
        <v>0</v>
      </c>
      <c r="H531">
        <v>28</v>
      </c>
      <c r="I531">
        <v>139.8857142857143</v>
      </c>
      <c r="J531">
        <v>3916.8</v>
      </c>
      <c r="K531">
        <v>0</v>
      </c>
      <c r="L531">
        <v>530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6816.8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</row>
    <row r="532" spans="1:25">
      <c r="A532" s="1">
        <v>41075</v>
      </c>
      <c r="B532">
        <v>1</v>
      </c>
      <c r="C532">
        <v>144</v>
      </c>
      <c r="D532">
        <v>144</v>
      </c>
      <c r="E532">
        <v>0</v>
      </c>
      <c r="F532">
        <v>0</v>
      </c>
      <c r="G532">
        <v>0</v>
      </c>
      <c r="H532">
        <v>1</v>
      </c>
      <c r="I532">
        <v>144</v>
      </c>
      <c r="J532">
        <v>144</v>
      </c>
      <c r="K532">
        <v>0</v>
      </c>
      <c r="L532">
        <v>531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3916.8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</row>
    <row r="533" spans="1:25">
      <c r="A533" s="1">
        <v>41076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532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144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</row>
    <row r="534" spans="1:25">
      <c r="A534" s="1">
        <v>41077</v>
      </c>
      <c r="B534">
        <v>25</v>
      </c>
      <c r="C534">
        <v>144.80000000000001</v>
      </c>
      <c r="D534">
        <v>3620</v>
      </c>
      <c r="E534">
        <v>0</v>
      </c>
      <c r="F534">
        <v>0</v>
      </c>
      <c r="G534">
        <v>0</v>
      </c>
      <c r="H534">
        <v>25</v>
      </c>
      <c r="I534">
        <v>144.80000000000001</v>
      </c>
      <c r="J534">
        <v>3620</v>
      </c>
      <c r="K534">
        <v>0</v>
      </c>
      <c r="L534">
        <v>533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</row>
    <row r="535" spans="1:25">
      <c r="A535" s="1">
        <v>41078</v>
      </c>
      <c r="B535">
        <v>27</v>
      </c>
      <c r="C535">
        <v>144.74074074074073</v>
      </c>
      <c r="D535">
        <v>3908</v>
      </c>
      <c r="E535">
        <v>0</v>
      </c>
      <c r="F535">
        <v>0</v>
      </c>
      <c r="G535">
        <v>0</v>
      </c>
      <c r="H535">
        <v>27</v>
      </c>
      <c r="I535">
        <v>144.74074074074073</v>
      </c>
      <c r="J535">
        <v>3908</v>
      </c>
      <c r="K535">
        <v>0</v>
      </c>
      <c r="L535">
        <v>534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3620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</row>
    <row r="536" spans="1:25">
      <c r="A536" s="1">
        <v>41079</v>
      </c>
      <c r="B536">
        <v>31</v>
      </c>
      <c r="C536">
        <v>144.64516129032259</v>
      </c>
      <c r="D536">
        <v>4484</v>
      </c>
      <c r="E536">
        <v>1</v>
      </c>
      <c r="F536">
        <v>144</v>
      </c>
      <c r="G536">
        <v>144</v>
      </c>
      <c r="H536">
        <v>32</v>
      </c>
      <c r="I536">
        <v>144.625</v>
      </c>
      <c r="J536">
        <v>4628</v>
      </c>
      <c r="K536">
        <v>0</v>
      </c>
      <c r="L536">
        <v>535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3908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</row>
    <row r="537" spans="1:25">
      <c r="A537" s="1">
        <v>41080</v>
      </c>
      <c r="B537">
        <v>31</v>
      </c>
      <c r="C537">
        <v>144</v>
      </c>
      <c r="D537">
        <v>4464</v>
      </c>
      <c r="E537">
        <v>0</v>
      </c>
      <c r="F537">
        <v>0</v>
      </c>
      <c r="G537">
        <v>0</v>
      </c>
      <c r="H537">
        <v>31</v>
      </c>
      <c r="I537">
        <v>144</v>
      </c>
      <c r="J537">
        <v>4464</v>
      </c>
      <c r="K537">
        <v>0</v>
      </c>
      <c r="L537">
        <v>536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4628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</row>
    <row r="538" spans="1:25">
      <c r="A538" s="1">
        <v>41081</v>
      </c>
      <c r="B538">
        <v>33</v>
      </c>
      <c r="C538">
        <v>144</v>
      </c>
      <c r="D538">
        <v>4752</v>
      </c>
      <c r="E538">
        <v>1</v>
      </c>
      <c r="F538">
        <v>115.2</v>
      </c>
      <c r="G538">
        <v>115.2</v>
      </c>
      <c r="H538">
        <v>34</v>
      </c>
      <c r="I538">
        <v>143.15294117647059</v>
      </c>
      <c r="J538">
        <v>4867.2</v>
      </c>
      <c r="K538">
        <v>0</v>
      </c>
      <c r="L538">
        <v>537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4464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</row>
    <row r="539" spans="1:25">
      <c r="A539" s="1">
        <v>41082</v>
      </c>
      <c r="B539">
        <v>40</v>
      </c>
      <c r="C539">
        <v>144</v>
      </c>
      <c r="D539">
        <v>5760</v>
      </c>
      <c r="E539">
        <v>0</v>
      </c>
      <c r="F539">
        <v>0</v>
      </c>
      <c r="G539">
        <v>0</v>
      </c>
      <c r="H539">
        <v>40</v>
      </c>
      <c r="I539">
        <v>144</v>
      </c>
      <c r="J539">
        <v>5760</v>
      </c>
      <c r="K539">
        <v>0</v>
      </c>
      <c r="L539">
        <v>538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4867.2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</row>
    <row r="540" spans="1:25">
      <c r="A540" s="1">
        <v>41083</v>
      </c>
      <c r="B540">
        <v>40</v>
      </c>
      <c r="C540">
        <v>144.5</v>
      </c>
      <c r="D540">
        <v>5780</v>
      </c>
      <c r="E540">
        <v>0</v>
      </c>
      <c r="F540">
        <v>0</v>
      </c>
      <c r="G540">
        <v>0</v>
      </c>
      <c r="H540">
        <v>40</v>
      </c>
      <c r="I540">
        <v>144.5</v>
      </c>
      <c r="J540">
        <v>5780</v>
      </c>
      <c r="K540">
        <v>0</v>
      </c>
      <c r="L540">
        <v>539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5760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</row>
    <row r="541" spans="1:25">
      <c r="A541" s="1">
        <v>41084</v>
      </c>
      <c r="B541">
        <v>36</v>
      </c>
      <c r="C541">
        <v>144</v>
      </c>
      <c r="D541">
        <v>5184</v>
      </c>
      <c r="E541">
        <v>0</v>
      </c>
      <c r="F541">
        <v>0</v>
      </c>
      <c r="G541">
        <v>0</v>
      </c>
      <c r="H541">
        <v>36</v>
      </c>
      <c r="I541">
        <v>144</v>
      </c>
      <c r="J541">
        <v>5184</v>
      </c>
      <c r="K541">
        <v>0</v>
      </c>
      <c r="L541">
        <v>540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5780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</row>
    <row r="542" spans="1:25">
      <c r="A542" s="1">
        <v>41085</v>
      </c>
      <c r="B542">
        <v>43</v>
      </c>
      <c r="C542">
        <v>144</v>
      </c>
      <c r="D542">
        <v>6192</v>
      </c>
      <c r="E542">
        <v>0</v>
      </c>
      <c r="F542">
        <v>0</v>
      </c>
      <c r="G542">
        <v>0</v>
      </c>
      <c r="H542">
        <v>43</v>
      </c>
      <c r="I542">
        <v>144</v>
      </c>
      <c r="J542">
        <v>6192</v>
      </c>
      <c r="K542">
        <v>0</v>
      </c>
      <c r="L542">
        <v>541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5184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</row>
    <row r="543" spans="1:25">
      <c r="A543" s="1">
        <v>41086</v>
      </c>
      <c r="B543">
        <v>49</v>
      </c>
      <c r="C543">
        <v>144</v>
      </c>
      <c r="D543">
        <v>7056</v>
      </c>
      <c r="E543">
        <v>3</v>
      </c>
      <c r="F543">
        <v>144</v>
      </c>
      <c r="G543">
        <v>432</v>
      </c>
      <c r="H543">
        <v>52</v>
      </c>
      <c r="I543">
        <v>144</v>
      </c>
      <c r="J543">
        <v>7488</v>
      </c>
      <c r="K543">
        <v>0</v>
      </c>
      <c r="L543">
        <v>542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6192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</row>
    <row r="544" spans="1:25">
      <c r="A544" s="1">
        <v>41087</v>
      </c>
      <c r="B544">
        <v>52</v>
      </c>
      <c r="C544">
        <v>143.61538461538461</v>
      </c>
      <c r="D544">
        <v>7468</v>
      </c>
      <c r="E544">
        <v>0</v>
      </c>
      <c r="F544">
        <v>0</v>
      </c>
      <c r="G544">
        <v>0</v>
      </c>
      <c r="H544">
        <v>52</v>
      </c>
      <c r="I544">
        <v>143.61538461538461</v>
      </c>
      <c r="J544">
        <v>7468</v>
      </c>
      <c r="K544">
        <v>0</v>
      </c>
      <c r="L544">
        <v>543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7488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</row>
    <row r="545" spans="1:25">
      <c r="A545" s="1">
        <v>41088</v>
      </c>
      <c r="B545">
        <v>23</v>
      </c>
      <c r="C545">
        <v>142.95652173913044</v>
      </c>
      <c r="D545">
        <v>3288</v>
      </c>
      <c r="E545">
        <v>0</v>
      </c>
      <c r="F545">
        <v>0</v>
      </c>
      <c r="G545">
        <v>0</v>
      </c>
      <c r="H545">
        <v>23</v>
      </c>
      <c r="I545">
        <v>142.95652173913044</v>
      </c>
      <c r="J545">
        <v>3288</v>
      </c>
      <c r="K545">
        <v>0</v>
      </c>
      <c r="L545">
        <v>544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7468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</row>
    <row r="546" spans="1:25">
      <c r="A546" s="1">
        <v>41089</v>
      </c>
      <c r="B546">
        <v>4</v>
      </c>
      <c r="C546">
        <v>144</v>
      </c>
      <c r="D546">
        <v>576</v>
      </c>
      <c r="E546">
        <v>0</v>
      </c>
      <c r="F546">
        <v>0</v>
      </c>
      <c r="G546">
        <v>0</v>
      </c>
      <c r="H546">
        <v>4</v>
      </c>
      <c r="I546">
        <v>144</v>
      </c>
      <c r="J546">
        <v>576</v>
      </c>
      <c r="K546">
        <v>0</v>
      </c>
      <c r="L546">
        <v>545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3288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</row>
    <row r="547" spans="1:25">
      <c r="A547" s="1">
        <v>41090</v>
      </c>
      <c r="B547">
        <v>1</v>
      </c>
      <c r="C547">
        <v>144</v>
      </c>
      <c r="D547">
        <v>144</v>
      </c>
      <c r="E547">
        <v>0</v>
      </c>
      <c r="F547">
        <v>0</v>
      </c>
      <c r="G547">
        <v>0</v>
      </c>
      <c r="H547">
        <v>1</v>
      </c>
      <c r="I547">
        <v>144</v>
      </c>
      <c r="J547">
        <v>144</v>
      </c>
      <c r="K547">
        <v>0</v>
      </c>
      <c r="L547">
        <v>546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576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</row>
    <row r="548" spans="1:25">
      <c r="A548" s="1">
        <v>41091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547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144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</row>
    <row r="549" spans="1:25">
      <c r="A549" s="1">
        <v>41092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548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</row>
    <row r="550" spans="1:25">
      <c r="A550" s="1">
        <v>41093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549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</row>
    <row r="551" spans="1:25">
      <c r="A551" s="1">
        <v>41094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550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</row>
    <row r="552" spans="1:25">
      <c r="A552" s="1">
        <v>41095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551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</row>
    <row r="553" spans="1:25">
      <c r="A553" s="1">
        <v>41096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552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</row>
    <row r="554" spans="1:25">
      <c r="A554" s="1">
        <v>41097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553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</row>
    <row r="555" spans="1:25">
      <c r="A555" s="1">
        <v>41098</v>
      </c>
      <c r="B555">
        <v>9</v>
      </c>
      <c r="C555">
        <v>144.55555555555554</v>
      </c>
      <c r="D555">
        <v>1301</v>
      </c>
      <c r="E555">
        <v>3</v>
      </c>
      <c r="F555">
        <v>144</v>
      </c>
      <c r="G555">
        <v>432</v>
      </c>
      <c r="H555">
        <v>12</v>
      </c>
      <c r="I555">
        <v>144.41666666666666</v>
      </c>
      <c r="J555">
        <v>1733</v>
      </c>
      <c r="K555">
        <v>0</v>
      </c>
      <c r="L555">
        <v>554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</row>
    <row r="556" spans="1:25">
      <c r="A556" s="1">
        <v>41099</v>
      </c>
      <c r="B556">
        <v>20</v>
      </c>
      <c r="C556">
        <v>140.19999999999999</v>
      </c>
      <c r="D556">
        <v>2804</v>
      </c>
      <c r="E556">
        <v>7</v>
      </c>
      <c r="F556">
        <v>137.71428571428572</v>
      </c>
      <c r="G556">
        <v>964</v>
      </c>
      <c r="H556">
        <v>27</v>
      </c>
      <c r="I556">
        <v>139.55555555555554</v>
      </c>
      <c r="J556">
        <v>3768</v>
      </c>
      <c r="K556">
        <v>0</v>
      </c>
      <c r="L556">
        <v>555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1733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</row>
    <row r="557" spans="1:25">
      <c r="A557" s="1">
        <v>41100</v>
      </c>
      <c r="B557">
        <v>21</v>
      </c>
      <c r="C557">
        <v>139.8095238095238</v>
      </c>
      <c r="D557">
        <v>2936</v>
      </c>
      <c r="E557">
        <v>6</v>
      </c>
      <c r="F557">
        <v>135.6</v>
      </c>
      <c r="G557">
        <v>813.6</v>
      </c>
      <c r="H557">
        <v>27</v>
      </c>
      <c r="I557">
        <v>138.87407407407406</v>
      </c>
      <c r="J557">
        <v>3749.6</v>
      </c>
      <c r="K557">
        <v>0</v>
      </c>
      <c r="L557">
        <v>556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3768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</row>
    <row r="558" spans="1:25">
      <c r="A558" s="1">
        <v>41101</v>
      </c>
      <c r="B558">
        <v>15</v>
      </c>
      <c r="C558">
        <v>138.4</v>
      </c>
      <c r="D558">
        <v>2076</v>
      </c>
      <c r="E558">
        <v>4</v>
      </c>
      <c r="F558">
        <v>141</v>
      </c>
      <c r="G558">
        <v>564</v>
      </c>
      <c r="H558">
        <v>19</v>
      </c>
      <c r="I558">
        <v>138.94736842105263</v>
      </c>
      <c r="J558">
        <v>2640</v>
      </c>
      <c r="K558">
        <v>0</v>
      </c>
      <c r="L558">
        <v>557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3749.6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</row>
    <row r="559" spans="1:25">
      <c r="A559" s="1">
        <v>41102</v>
      </c>
      <c r="B559">
        <v>39</v>
      </c>
      <c r="C559">
        <v>142.76923076923077</v>
      </c>
      <c r="D559">
        <v>5568</v>
      </c>
      <c r="E559">
        <v>0</v>
      </c>
      <c r="F559">
        <v>0</v>
      </c>
      <c r="G559">
        <v>0</v>
      </c>
      <c r="H559">
        <v>39</v>
      </c>
      <c r="I559">
        <v>142.76923076923077</v>
      </c>
      <c r="J559">
        <v>5568</v>
      </c>
      <c r="K559">
        <v>0</v>
      </c>
      <c r="L559">
        <v>558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2640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</row>
    <row r="560" spans="1:25">
      <c r="A560" s="1">
        <v>41103</v>
      </c>
      <c r="B560">
        <v>54</v>
      </c>
      <c r="C560">
        <v>143.44444444444446</v>
      </c>
      <c r="D560">
        <v>7746</v>
      </c>
      <c r="E560">
        <v>3</v>
      </c>
      <c r="F560">
        <v>139</v>
      </c>
      <c r="G560">
        <v>417</v>
      </c>
      <c r="H560">
        <v>57</v>
      </c>
      <c r="I560">
        <v>143.21052631578948</v>
      </c>
      <c r="J560">
        <v>8163</v>
      </c>
      <c r="K560">
        <v>0</v>
      </c>
      <c r="L560">
        <v>559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5568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</row>
    <row r="561" spans="1:25">
      <c r="A561" s="1">
        <v>41104</v>
      </c>
      <c r="B561">
        <v>58</v>
      </c>
      <c r="C561">
        <v>144.17241379310346</v>
      </c>
      <c r="D561">
        <v>8362</v>
      </c>
      <c r="E561">
        <v>3</v>
      </c>
      <c r="F561">
        <v>139</v>
      </c>
      <c r="G561">
        <v>417</v>
      </c>
      <c r="H561">
        <v>61</v>
      </c>
      <c r="I561">
        <v>143.91803278688525</v>
      </c>
      <c r="J561">
        <v>8779</v>
      </c>
      <c r="K561">
        <v>0</v>
      </c>
      <c r="L561">
        <v>560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8163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</row>
    <row r="562" spans="1:25">
      <c r="A562" s="1">
        <v>41105</v>
      </c>
      <c r="B562">
        <v>96</v>
      </c>
      <c r="C562">
        <v>144.26041666666666</v>
      </c>
      <c r="D562">
        <v>13849</v>
      </c>
      <c r="E562">
        <v>1</v>
      </c>
      <c r="F562">
        <v>70</v>
      </c>
      <c r="G562">
        <v>70</v>
      </c>
      <c r="H562">
        <v>97</v>
      </c>
      <c r="I562">
        <v>143.49484536082474</v>
      </c>
      <c r="J562">
        <v>13919</v>
      </c>
      <c r="K562">
        <v>0</v>
      </c>
      <c r="L562">
        <v>561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8779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</row>
    <row r="563" spans="1:25">
      <c r="A563" s="1">
        <v>41106</v>
      </c>
      <c r="B563">
        <v>98</v>
      </c>
      <c r="C563">
        <v>143.60204081632654</v>
      </c>
      <c r="D563">
        <v>14073</v>
      </c>
      <c r="E563">
        <v>1</v>
      </c>
      <c r="F563">
        <v>132</v>
      </c>
      <c r="G563">
        <v>132</v>
      </c>
      <c r="H563">
        <v>99</v>
      </c>
      <c r="I563">
        <v>143.4848484848485</v>
      </c>
      <c r="J563">
        <v>14205</v>
      </c>
      <c r="K563">
        <v>0</v>
      </c>
      <c r="L563">
        <v>562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13919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</row>
    <row r="564" spans="1:25">
      <c r="A564" s="1">
        <v>41107</v>
      </c>
      <c r="B564">
        <v>97</v>
      </c>
      <c r="C564">
        <v>144.16494845360825</v>
      </c>
      <c r="D564">
        <v>13984</v>
      </c>
      <c r="E564">
        <v>3</v>
      </c>
      <c r="F564">
        <v>111.33333333333333</v>
      </c>
      <c r="G564">
        <v>334</v>
      </c>
      <c r="H564">
        <v>100</v>
      </c>
      <c r="I564">
        <v>143.18</v>
      </c>
      <c r="J564">
        <v>14318</v>
      </c>
      <c r="K564">
        <v>0</v>
      </c>
      <c r="L564">
        <v>563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14205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</row>
    <row r="565" spans="1:25">
      <c r="A565" s="1">
        <v>41108</v>
      </c>
      <c r="B565">
        <v>98</v>
      </c>
      <c r="C565">
        <v>143.9591836734694</v>
      </c>
      <c r="D565">
        <v>14108</v>
      </c>
      <c r="E565">
        <v>2</v>
      </c>
      <c r="F565">
        <v>100</v>
      </c>
      <c r="G565">
        <v>200</v>
      </c>
      <c r="H565">
        <v>100</v>
      </c>
      <c r="I565">
        <v>143.08000000000001</v>
      </c>
      <c r="J565">
        <v>14308</v>
      </c>
      <c r="K565">
        <v>0</v>
      </c>
      <c r="L565">
        <v>564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14318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</row>
    <row r="566" spans="1:25">
      <c r="A566" s="1">
        <v>41109</v>
      </c>
      <c r="B566">
        <v>83</v>
      </c>
      <c r="C566">
        <v>143.04819277108433</v>
      </c>
      <c r="D566">
        <v>11873</v>
      </c>
      <c r="E566">
        <v>4</v>
      </c>
      <c r="F566">
        <v>114</v>
      </c>
      <c r="G566">
        <v>456</v>
      </c>
      <c r="H566">
        <v>87</v>
      </c>
      <c r="I566">
        <v>141.71264367816093</v>
      </c>
      <c r="J566">
        <v>12329</v>
      </c>
      <c r="K566">
        <v>0</v>
      </c>
      <c r="L566">
        <v>565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14308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</row>
    <row r="567" spans="1:25">
      <c r="A567" s="1">
        <v>41110</v>
      </c>
      <c r="B567">
        <v>12</v>
      </c>
      <c r="C567">
        <v>139.41666666666666</v>
      </c>
      <c r="D567">
        <v>1673</v>
      </c>
      <c r="E567">
        <v>3</v>
      </c>
      <c r="F567">
        <v>136.66666666666666</v>
      </c>
      <c r="G567">
        <v>410</v>
      </c>
      <c r="H567">
        <v>15</v>
      </c>
      <c r="I567">
        <v>138.86666666666667</v>
      </c>
      <c r="J567">
        <v>2083</v>
      </c>
      <c r="K567">
        <v>0</v>
      </c>
      <c r="L567">
        <v>566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12329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</row>
    <row r="568" spans="1:25">
      <c r="A568" s="1">
        <v>41111</v>
      </c>
      <c r="B568">
        <v>6</v>
      </c>
      <c r="C568">
        <v>144</v>
      </c>
      <c r="D568">
        <v>864</v>
      </c>
      <c r="E568">
        <v>2</v>
      </c>
      <c r="F568">
        <v>135.5</v>
      </c>
      <c r="G568">
        <v>271</v>
      </c>
      <c r="H568">
        <v>8</v>
      </c>
      <c r="I568">
        <v>141.875</v>
      </c>
      <c r="J568">
        <v>1135</v>
      </c>
      <c r="K568">
        <v>0</v>
      </c>
      <c r="L568">
        <v>567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2083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</row>
    <row r="569" spans="1:25">
      <c r="A569" s="1">
        <v>41112</v>
      </c>
      <c r="B569">
        <v>43</v>
      </c>
      <c r="C569">
        <v>143.18604651162789</v>
      </c>
      <c r="D569">
        <v>6157</v>
      </c>
      <c r="E569">
        <v>1</v>
      </c>
      <c r="F569">
        <v>132</v>
      </c>
      <c r="G569">
        <v>132</v>
      </c>
      <c r="H569">
        <v>44</v>
      </c>
      <c r="I569">
        <v>142.93181818181819</v>
      </c>
      <c r="J569">
        <v>6289</v>
      </c>
      <c r="K569">
        <v>0</v>
      </c>
      <c r="L569">
        <v>568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1135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</row>
    <row r="570" spans="1:25">
      <c r="A570" s="1">
        <v>41113</v>
      </c>
      <c r="B570">
        <v>43</v>
      </c>
      <c r="C570">
        <v>142.04651162790697</v>
      </c>
      <c r="D570">
        <v>6108</v>
      </c>
      <c r="E570">
        <v>8</v>
      </c>
      <c r="F570">
        <v>130.625</v>
      </c>
      <c r="G570">
        <v>1045</v>
      </c>
      <c r="H570">
        <v>51</v>
      </c>
      <c r="I570">
        <v>140.25490196078431</v>
      </c>
      <c r="J570">
        <v>7153</v>
      </c>
      <c r="K570">
        <v>0</v>
      </c>
      <c r="L570">
        <v>569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6289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</row>
    <row r="571" spans="1:25">
      <c r="A571" s="1">
        <v>41114</v>
      </c>
      <c r="B571">
        <v>40</v>
      </c>
      <c r="C571">
        <v>142.19999999999999</v>
      </c>
      <c r="D571">
        <v>5688</v>
      </c>
      <c r="E571">
        <v>11</v>
      </c>
      <c r="F571">
        <v>128.81818181818181</v>
      </c>
      <c r="G571">
        <v>1417</v>
      </c>
      <c r="H571">
        <v>51</v>
      </c>
      <c r="I571">
        <v>139.31372549019608</v>
      </c>
      <c r="J571">
        <v>7105</v>
      </c>
      <c r="K571">
        <v>0</v>
      </c>
      <c r="L571">
        <v>570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7153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</row>
    <row r="572" spans="1:25">
      <c r="A572" s="1">
        <v>41115</v>
      </c>
      <c r="B572">
        <v>9</v>
      </c>
      <c r="C572">
        <v>141.33333333333334</v>
      </c>
      <c r="D572">
        <v>1272</v>
      </c>
      <c r="E572">
        <v>6</v>
      </c>
      <c r="F572">
        <v>129.33333333333334</v>
      </c>
      <c r="G572">
        <v>776</v>
      </c>
      <c r="H572">
        <v>15</v>
      </c>
      <c r="I572">
        <v>136.53333333333333</v>
      </c>
      <c r="J572">
        <v>2048</v>
      </c>
      <c r="K572">
        <v>0</v>
      </c>
      <c r="L572">
        <v>571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7105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</row>
    <row r="573" spans="1:25">
      <c r="A573" s="1">
        <v>41116</v>
      </c>
      <c r="B573">
        <v>3</v>
      </c>
      <c r="C573">
        <v>144</v>
      </c>
      <c r="D573">
        <v>432</v>
      </c>
      <c r="E573">
        <v>1</v>
      </c>
      <c r="F573">
        <v>132</v>
      </c>
      <c r="G573">
        <v>132</v>
      </c>
      <c r="H573">
        <v>4</v>
      </c>
      <c r="I573">
        <v>141</v>
      </c>
      <c r="J573">
        <v>564</v>
      </c>
      <c r="K573">
        <v>0</v>
      </c>
      <c r="L573">
        <v>572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2048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</row>
    <row r="574" spans="1:25">
      <c r="A574" s="1">
        <v>41117</v>
      </c>
      <c r="B574">
        <v>35</v>
      </c>
      <c r="C574">
        <v>144</v>
      </c>
      <c r="D574">
        <v>5040</v>
      </c>
      <c r="E574">
        <v>1</v>
      </c>
      <c r="F574">
        <v>75</v>
      </c>
      <c r="G574">
        <v>75</v>
      </c>
      <c r="H574">
        <v>36</v>
      </c>
      <c r="I574">
        <v>142.08333333333334</v>
      </c>
      <c r="J574">
        <v>5115</v>
      </c>
      <c r="K574">
        <v>0</v>
      </c>
      <c r="L574">
        <v>573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564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</row>
    <row r="575" spans="1:25">
      <c r="A575" s="1">
        <v>41118</v>
      </c>
      <c r="B575">
        <v>34</v>
      </c>
      <c r="C575">
        <v>144</v>
      </c>
      <c r="D575">
        <v>4896</v>
      </c>
      <c r="E575">
        <v>1</v>
      </c>
      <c r="F575">
        <v>70</v>
      </c>
      <c r="G575">
        <v>70</v>
      </c>
      <c r="H575">
        <v>35</v>
      </c>
      <c r="I575">
        <v>141.88571428571427</v>
      </c>
      <c r="J575">
        <v>4966</v>
      </c>
      <c r="K575">
        <v>0</v>
      </c>
      <c r="L575">
        <v>574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5115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</row>
    <row r="576" spans="1:25">
      <c r="A576" s="1">
        <v>41119</v>
      </c>
      <c r="B576">
        <v>4</v>
      </c>
      <c r="C576">
        <v>144</v>
      </c>
      <c r="D576">
        <v>576</v>
      </c>
      <c r="E576">
        <v>4</v>
      </c>
      <c r="F576">
        <v>114.75</v>
      </c>
      <c r="G576">
        <v>459</v>
      </c>
      <c r="H576">
        <v>8</v>
      </c>
      <c r="I576">
        <v>129.375</v>
      </c>
      <c r="J576">
        <v>1035</v>
      </c>
      <c r="K576">
        <v>0</v>
      </c>
      <c r="L576">
        <v>575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4966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</row>
    <row r="577" spans="1:25">
      <c r="A577" s="1">
        <v>41120</v>
      </c>
      <c r="B577">
        <v>0</v>
      </c>
      <c r="C577">
        <v>0</v>
      </c>
      <c r="D577">
        <v>0</v>
      </c>
      <c r="E577">
        <v>4</v>
      </c>
      <c r="F577">
        <v>109.5</v>
      </c>
      <c r="G577">
        <v>438</v>
      </c>
      <c r="H577">
        <v>4</v>
      </c>
      <c r="I577">
        <v>109.5</v>
      </c>
      <c r="J577">
        <v>438</v>
      </c>
      <c r="K577">
        <v>0</v>
      </c>
      <c r="L577">
        <v>576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1035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</row>
    <row r="578" spans="1:25">
      <c r="A578" s="1">
        <v>41121</v>
      </c>
      <c r="B578">
        <v>0</v>
      </c>
      <c r="C578">
        <v>0</v>
      </c>
      <c r="D578">
        <v>0</v>
      </c>
      <c r="E578">
        <v>4</v>
      </c>
      <c r="F578">
        <v>109.5</v>
      </c>
      <c r="G578">
        <v>438</v>
      </c>
      <c r="H578">
        <v>4</v>
      </c>
      <c r="I578">
        <v>109.5</v>
      </c>
      <c r="J578">
        <v>438</v>
      </c>
      <c r="K578">
        <v>0</v>
      </c>
      <c r="L578">
        <v>577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438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</row>
    <row r="579" spans="1:25">
      <c r="A579" s="1">
        <v>41122</v>
      </c>
      <c r="B579">
        <v>1</v>
      </c>
      <c r="C579">
        <v>132</v>
      </c>
      <c r="D579">
        <v>132</v>
      </c>
      <c r="E579">
        <v>7</v>
      </c>
      <c r="F579">
        <v>87.714285714285708</v>
      </c>
      <c r="G579">
        <v>614</v>
      </c>
      <c r="H579">
        <v>8</v>
      </c>
      <c r="I579">
        <v>93.25</v>
      </c>
      <c r="J579">
        <v>746</v>
      </c>
      <c r="K579">
        <v>0</v>
      </c>
      <c r="L579">
        <v>578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438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>
      <c r="A580" s="1">
        <v>41123</v>
      </c>
      <c r="B580">
        <v>0</v>
      </c>
      <c r="C580">
        <v>0</v>
      </c>
      <c r="D580">
        <v>0</v>
      </c>
      <c r="E580">
        <v>7</v>
      </c>
      <c r="F580">
        <v>86.571428571428569</v>
      </c>
      <c r="G580">
        <v>606</v>
      </c>
      <c r="H580">
        <v>7</v>
      </c>
      <c r="I580">
        <v>86.571428571428569</v>
      </c>
      <c r="J580">
        <v>606</v>
      </c>
      <c r="K580">
        <v>0</v>
      </c>
      <c r="L580">
        <v>579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746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>
      <c r="A581" s="1">
        <v>41124</v>
      </c>
      <c r="B581">
        <v>0</v>
      </c>
      <c r="C581">
        <v>0</v>
      </c>
      <c r="D581">
        <v>0</v>
      </c>
      <c r="E581">
        <v>3</v>
      </c>
      <c r="F581">
        <v>70</v>
      </c>
      <c r="G581">
        <v>210</v>
      </c>
      <c r="H581">
        <v>3</v>
      </c>
      <c r="I581">
        <v>70</v>
      </c>
      <c r="J581">
        <v>210</v>
      </c>
      <c r="K581">
        <v>0</v>
      </c>
      <c r="L581">
        <v>580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606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>
      <c r="A582" s="1">
        <v>41125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581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210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>
      <c r="A583" s="1">
        <v>41126</v>
      </c>
      <c r="B583">
        <v>34</v>
      </c>
      <c r="C583">
        <v>141.6764705882353</v>
      </c>
      <c r="D583">
        <v>4817</v>
      </c>
      <c r="E583">
        <v>1</v>
      </c>
      <c r="F583">
        <v>139</v>
      </c>
      <c r="G583">
        <v>139</v>
      </c>
      <c r="H583">
        <v>35</v>
      </c>
      <c r="I583">
        <v>141.6</v>
      </c>
      <c r="J583">
        <v>4956</v>
      </c>
      <c r="K583">
        <v>0</v>
      </c>
      <c r="L583">
        <v>582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>
      <c r="A584" s="1">
        <v>41127</v>
      </c>
      <c r="B584">
        <v>46</v>
      </c>
      <c r="C584">
        <v>138.7391304347826</v>
      </c>
      <c r="D584">
        <v>6382</v>
      </c>
      <c r="E584">
        <v>1</v>
      </c>
      <c r="F584">
        <v>132</v>
      </c>
      <c r="G584">
        <v>132</v>
      </c>
      <c r="H584">
        <v>47</v>
      </c>
      <c r="I584">
        <v>138.59574468085106</v>
      </c>
      <c r="J584">
        <v>6514</v>
      </c>
      <c r="K584">
        <v>0</v>
      </c>
      <c r="L584">
        <v>583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4956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>
      <c r="A585" s="1">
        <v>41128</v>
      </c>
      <c r="B585">
        <v>49</v>
      </c>
      <c r="C585">
        <v>137.30612244897958</v>
      </c>
      <c r="D585">
        <v>6728</v>
      </c>
      <c r="E585">
        <v>3</v>
      </c>
      <c r="F585">
        <v>134.33333333333334</v>
      </c>
      <c r="G585">
        <v>403</v>
      </c>
      <c r="H585">
        <v>52</v>
      </c>
      <c r="I585">
        <v>137.13461538461539</v>
      </c>
      <c r="J585">
        <v>7131</v>
      </c>
      <c r="K585">
        <v>0</v>
      </c>
      <c r="L585">
        <v>584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6514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>
      <c r="A586" s="1">
        <v>41129</v>
      </c>
      <c r="B586">
        <v>44</v>
      </c>
      <c r="C586">
        <v>136.04545454545453</v>
      </c>
      <c r="D586">
        <v>5986</v>
      </c>
      <c r="E586">
        <v>2</v>
      </c>
      <c r="F586">
        <v>135.5</v>
      </c>
      <c r="G586">
        <v>271</v>
      </c>
      <c r="H586">
        <v>46</v>
      </c>
      <c r="I586">
        <v>136.02173913043478</v>
      </c>
      <c r="J586">
        <v>6257</v>
      </c>
      <c r="K586">
        <v>0</v>
      </c>
      <c r="L586">
        <v>585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7131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>
      <c r="A587" s="1">
        <v>41130</v>
      </c>
      <c r="B587">
        <v>53</v>
      </c>
      <c r="C587">
        <v>138.49056603773585</v>
      </c>
      <c r="D587">
        <v>7340</v>
      </c>
      <c r="E587">
        <v>1</v>
      </c>
      <c r="F587">
        <v>132</v>
      </c>
      <c r="G587">
        <v>132</v>
      </c>
      <c r="H587">
        <v>54</v>
      </c>
      <c r="I587">
        <v>138.37037037037038</v>
      </c>
      <c r="J587">
        <v>7472</v>
      </c>
      <c r="K587">
        <v>0</v>
      </c>
      <c r="L587">
        <v>586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6257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>
      <c r="A588" s="1">
        <v>41131</v>
      </c>
      <c r="B588">
        <v>57</v>
      </c>
      <c r="C588">
        <v>144</v>
      </c>
      <c r="D588">
        <v>8208</v>
      </c>
      <c r="E588">
        <v>1</v>
      </c>
      <c r="F588">
        <v>139</v>
      </c>
      <c r="G588">
        <v>139</v>
      </c>
      <c r="H588">
        <v>58</v>
      </c>
      <c r="I588">
        <v>143.91379310344828</v>
      </c>
      <c r="J588">
        <v>8347</v>
      </c>
      <c r="K588">
        <v>0</v>
      </c>
      <c r="L588">
        <v>587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7472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>
      <c r="A589" s="1">
        <v>41132</v>
      </c>
      <c r="B589">
        <v>75</v>
      </c>
      <c r="C589">
        <v>144</v>
      </c>
      <c r="D589">
        <v>10800</v>
      </c>
      <c r="E589">
        <v>10</v>
      </c>
      <c r="F589">
        <v>140</v>
      </c>
      <c r="G589">
        <v>1400</v>
      </c>
      <c r="H589">
        <v>85</v>
      </c>
      <c r="I589">
        <v>143.52941176470588</v>
      </c>
      <c r="J589">
        <v>12200</v>
      </c>
      <c r="K589">
        <v>0</v>
      </c>
      <c r="L589">
        <v>588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8347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>
      <c r="A590" s="1">
        <v>41133</v>
      </c>
      <c r="B590">
        <v>94</v>
      </c>
      <c r="C590">
        <v>143.78723404255319</v>
      </c>
      <c r="D590">
        <v>13516</v>
      </c>
      <c r="E590">
        <v>0</v>
      </c>
      <c r="F590">
        <v>0</v>
      </c>
      <c r="G590">
        <v>0</v>
      </c>
      <c r="H590">
        <v>94</v>
      </c>
      <c r="I590">
        <v>143.78723404255319</v>
      </c>
      <c r="J590">
        <v>13516</v>
      </c>
      <c r="K590">
        <v>0</v>
      </c>
      <c r="L590">
        <v>589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12200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>
      <c r="A591" s="1">
        <v>41134</v>
      </c>
      <c r="B591">
        <v>86</v>
      </c>
      <c r="C591">
        <v>142.68604651162789</v>
      </c>
      <c r="D591">
        <v>12271</v>
      </c>
      <c r="E591">
        <v>1</v>
      </c>
      <c r="F591">
        <v>139</v>
      </c>
      <c r="G591">
        <v>139</v>
      </c>
      <c r="H591">
        <v>87</v>
      </c>
      <c r="I591">
        <v>142.64367816091954</v>
      </c>
      <c r="J591">
        <v>12410</v>
      </c>
      <c r="K591">
        <v>0</v>
      </c>
      <c r="L591">
        <v>590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13516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>
      <c r="A592" s="1">
        <v>41135</v>
      </c>
      <c r="B592">
        <v>81</v>
      </c>
      <c r="C592">
        <v>142.22222222222223</v>
      </c>
      <c r="D592">
        <v>11520</v>
      </c>
      <c r="E592">
        <v>3</v>
      </c>
      <c r="F592">
        <v>129.33333333333334</v>
      </c>
      <c r="G592">
        <v>388</v>
      </c>
      <c r="H592">
        <v>84</v>
      </c>
      <c r="I592">
        <v>141.76190476190476</v>
      </c>
      <c r="J592">
        <v>11908</v>
      </c>
      <c r="K592">
        <v>0</v>
      </c>
      <c r="L592">
        <v>591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12410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>
      <c r="A593" s="1">
        <v>41136</v>
      </c>
      <c r="B593">
        <v>65</v>
      </c>
      <c r="C593">
        <v>143.07692307692307</v>
      </c>
      <c r="D593">
        <v>9300</v>
      </c>
      <c r="E593">
        <v>3</v>
      </c>
      <c r="F593">
        <v>140</v>
      </c>
      <c r="G593">
        <v>420</v>
      </c>
      <c r="H593">
        <v>68</v>
      </c>
      <c r="I593">
        <v>142.94117647058823</v>
      </c>
      <c r="J593">
        <v>9720</v>
      </c>
      <c r="K593">
        <v>0</v>
      </c>
      <c r="L593">
        <v>592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11908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>
      <c r="A594" s="1">
        <v>41137</v>
      </c>
      <c r="B594">
        <v>83</v>
      </c>
      <c r="C594">
        <v>143.27710843373495</v>
      </c>
      <c r="D594">
        <v>11892</v>
      </c>
      <c r="E594">
        <v>4</v>
      </c>
      <c r="F594">
        <v>127</v>
      </c>
      <c r="G594">
        <v>508</v>
      </c>
      <c r="H594">
        <v>87</v>
      </c>
      <c r="I594">
        <v>142.5287356321839</v>
      </c>
      <c r="J594">
        <v>12400</v>
      </c>
      <c r="K594">
        <v>0</v>
      </c>
      <c r="L594">
        <v>593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9720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>
      <c r="A595" s="1">
        <v>41138</v>
      </c>
      <c r="B595">
        <v>36</v>
      </c>
      <c r="C595">
        <v>144</v>
      </c>
      <c r="D595">
        <v>5184</v>
      </c>
      <c r="E595">
        <v>3</v>
      </c>
      <c r="F595">
        <v>120.46666666666665</v>
      </c>
      <c r="G595">
        <v>361.4</v>
      </c>
      <c r="H595">
        <v>39</v>
      </c>
      <c r="I595">
        <v>142.18974358974359</v>
      </c>
      <c r="J595">
        <v>5545.4</v>
      </c>
      <c r="K595">
        <v>0</v>
      </c>
      <c r="L595">
        <v>594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12400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>
      <c r="A596" s="1">
        <v>41139</v>
      </c>
      <c r="B596">
        <v>11</v>
      </c>
      <c r="C596">
        <v>144</v>
      </c>
      <c r="D596">
        <v>1584</v>
      </c>
      <c r="E596">
        <v>1</v>
      </c>
      <c r="F596">
        <v>139</v>
      </c>
      <c r="G596">
        <v>139</v>
      </c>
      <c r="H596">
        <v>12</v>
      </c>
      <c r="I596">
        <v>143.58333333333334</v>
      </c>
      <c r="J596">
        <v>1723</v>
      </c>
      <c r="K596">
        <v>0</v>
      </c>
      <c r="L596">
        <v>595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5545.4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>
      <c r="A597" s="1">
        <v>41140</v>
      </c>
      <c r="B597">
        <v>61</v>
      </c>
      <c r="C597">
        <v>134.62295081967213</v>
      </c>
      <c r="D597">
        <v>8212</v>
      </c>
      <c r="E597">
        <v>0</v>
      </c>
      <c r="F597">
        <v>0</v>
      </c>
      <c r="G597">
        <v>0</v>
      </c>
      <c r="H597">
        <v>61</v>
      </c>
      <c r="I597">
        <v>134.62295081967213</v>
      </c>
      <c r="J597">
        <v>8212</v>
      </c>
      <c r="K597">
        <v>0</v>
      </c>
      <c r="L597">
        <v>596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1723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>
      <c r="A598" s="1">
        <v>41141</v>
      </c>
      <c r="B598">
        <v>88</v>
      </c>
      <c r="C598">
        <v>124.94318181818181</v>
      </c>
      <c r="D598">
        <v>10995</v>
      </c>
      <c r="E598">
        <v>4</v>
      </c>
      <c r="F598">
        <v>125.5</v>
      </c>
      <c r="G598">
        <v>502</v>
      </c>
      <c r="H598">
        <v>92</v>
      </c>
      <c r="I598">
        <v>124.96739130434783</v>
      </c>
      <c r="J598">
        <v>11497</v>
      </c>
      <c r="K598">
        <v>0</v>
      </c>
      <c r="L598">
        <v>597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8212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>
      <c r="A599" s="1">
        <v>41142</v>
      </c>
      <c r="B599">
        <v>99</v>
      </c>
      <c r="C599">
        <v>125.84090909090909</v>
      </c>
      <c r="D599">
        <v>12458.25</v>
      </c>
      <c r="E599">
        <v>0</v>
      </c>
      <c r="F599">
        <v>0</v>
      </c>
      <c r="G599">
        <v>0</v>
      </c>
      <c r="H599">
        <v>99</v>
      </c>
      <c r="I599">
        <v>125.84090909090909</v>
      </c>
      <c r="J599">
        <v>12458.25</v>
      </c>
      <c r="K599">
        <v>0</v>
      </c>
      <c r="L599">
        <v>598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11497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>
      <c r="A600" s="1">
        <v>41143</v>
      </c>
      <c r="B600">
        <v>96</v>
      </c>
      <c r="C600">
        <v>125.09375</v>
      </c>
      <c r="D600">
        <v>12009</v>
      </c>
      <c r="E600">
        <v>3</v>
      </c>
      <c r="F600">
        <v>132</v>
      </c>
      <c r="G600">
        <v>396</v>
      </c>
      <c r="H600">
        <v>99</v>
      </c>
      <c r="I600">
        <v>125.3030303030303</v>
      </c>
      <c r="J600">
        <v>12405</v>
      </c>
      <c r="K600">
        <v>0</v>
      </c>
      <c r="L600">
        <v>599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12458.25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>
      <c r="A601" s="1">
        <v>41144</v>
      </c>
      <c r="B601">
        <v>94</v>
      </c>
      <c r="C601">
        <v>125.00265957446808</v>
      </c>
      <c r="D601">
        <v>11750.25</v>
      </c>
      <c r="E601">
        <v>3</v>
      </c>
      <c r="F601">
        <v>132</v>
      </c>
      <c r="G601">
        <v>396</v>
      </c>
      <c r="H601">
        <v>97</v>
      </c>
      <c r="I601">
        <v>125.21907216494846</v>
      </c>
      <c r="J601">
        <v>12146.25</v>
      </c>
      <c r="K601">
        <v>0</v>
      </c>
      <c r="L601">
        <v>600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12405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>
      <c r="A602" s="1">
        <v>41145</v>
      </c>
      <c r="B602">
        <v>44</v>
      </c>
      <c r="C602">
        <v>108.52840909090909</v>
      </c>
      <c r="D602">
        <v>4775.25</v>
      </c>
      <c r="E602">
        <v>10</v>
      </c>
      <c r="F602">
        <v>132.1</v>
      </c>
      <c r="G602">
        <v>1321</v>
      </c>
      <c r="H602">
        <v>54</v>
      </c>
      <c r="I602">
        <v>112.89351851851852</v>
      </c>
      <c r="J602">
        <v>6096.25</v>
      </c>
      <c r="K602">
        <v>0</v>
      </c>
      <c r="L602">
        <v>601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12146.25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>
      <c r="A603" s="1">
        <v>41146</v>
      </c>
      <c r="B603">
        <v>0</v>
      </c>
      <c r="C603">
        <v>0</v>
      </c>
      <c r="D603">
        <v>0</v>
      </c>
      <c r="E603">
        <v>4</v>
      </c>
      <c r="F603">
        <v>139</v>
      </c>
      <c r="G603">
        <v>556</v>
      </c>
      <c r="H603">
        <v>4</v>
      </c>
      <c r="I603">
        <v>139</v>
      </c>
      <c r="J603">
        <v>556</v>
      </c>
      <c r="K603">
        <v>0</v>
      </c>
      <c r="L603">
        <v>602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6096.25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>
      <c r="A604" s="1">
        <v>41147</v>
      </c>
      <c r="B604">
        <v>9</v>
      </c>
      <c r="C604">
        <v>140.66666666666666</v>
      </c>
      <c r="D604">
        <v>1266</v>
      </c>
      <c r="E604">
        <v>1</v>
      </c>
      <c r="F604">
        <v>139</v>
      </c>
      <c r="G604">
        <v>139</v>
      </c>
      <c r="H604">
        <v>10</v>
      </c>
      <c r="I604">
        <v>140.5</v>
      </c>
      <c r="J604">
        <v>1405</v>
      </c>
      <c r="K604">
        <v>0</v>
      </c>
      <c r="L604">
        <v>603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556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>
      <c r="A605" s="1">
        <v>41148</v>
      </c>
      <c r="B605">
        <v>58</v>
      </c>
      <c r="C605">
        <v>142.55172413793105</v>
      </c>
      <c r="D605">
        <v>8268</v>
      </c>
      <c r="E605">
        <v>3</v>
      </c>
      <c r="F605">
        <v>132</v>
      </c>
      <c r="G605">
        <v>396</v>
      </c>
      <c r="H605">
        <v>61</v>
      </c>
      <c r="I605">
        <v>142.03278688524591</v>
      </c>
      <c r="J605">
        <v>8664</v>
      </c>
      <c r="K605">
        <v>0</v>
      </c>
      <c r="L605">
        <v>604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1405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>
      <c r="A606" s="1">
        <v>41149</v>
      </c>
      <c r="B606">
        <v>55</v>
      </c>
      <c r="C606">
        <v>142.47272727272727</v>
      </c>
      <c r="D606">
        <v>7836</v>
      </c>
      <c r="E606">
        <v>6</v>
      </c>
      <c r="F606">
        <v>132</v>
      </c>
      <c r="G606">
        <v>792</v>
      </c>
      <c r="H606">
        <v>61</v>
      </c>
      <c r="I606">
        <v>141.44262295081967</v>
      </c>
      <c r="J606">
        <v>8628</v>
      </c>
      <c r="K606">
        <v>0</v>
      </c>
      <c r="L606">
        <v>605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8664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>
      <c r="A607" s="1">
        <v>41150</v>
      </c>
      <c r="B607">
        <v>18</v>
      </c>
      <c r="C607">
        <v>144</v>
      </c>
      <c r="D607">
        <v>2592</v>
      </c>
      <c r="E607">
        <v>8</v>
      </c>
      <c r="F607">
        <v>132</v>
      </c>
      <c r="G607">
        <v>1056</v>
      </c>
      <c r="H607">
        <v>26</v>
      </c>
      <c r="I607">
        <v>140.30769230769232</v>
      </c>
      <c r="J607">
        <v>3648</v>
      </c>
      <c r="K607">
        <v>0</v>
      </c>
      <c r="L607">
        <v>606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8628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>
      <c r="A608" s="1">
        <v>41151</v>
      </c>
      <c r="B608">
        <v>12</v>
      </c>
      <c r="C608">
        <v>144</v>
      </c>
      <c r="D608">
        <v>1728</v>
      </c>
      <c r="E608">
        <v>3</v>
      </c>
      <c r="F608">
        <v>132</v>
      </c>
      <c r="G608">
        <v>396</v>
      </c>
      <c r="H608">
        <v>15</v>
      </c>
      <c r="I608">
        <v>141.6</v>
      </c>
      <c r="J608">
        <v>2124</v>
      </c>
      <c r="K608">
        <v>0</v>
      </c>
      <c r="L608">
        <v>607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3648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>
      <c r="A609" s="1">
        <v>41152</v>
      </c>
      <c r="B609">
        <v>0</v>
      </c>
      <c r="C609">
        <v>0</v>
      </c>
      <c r="D609">
        <v>0</v>
      </c>
      <c r="E609">
        <v>3</v>
      </c>
      <c r="F609">
        <v>99.333333333333329</v>
      </c>
      <c r="G609">
        <v>298</v>
      </c>
      <c r="H609">
        <v>3</v>
      </c>
      <c r="I609">
        <v>99.333333333333329</v>
      </c>
      <c r="J609">
        <v>298</v>
      </c>
      <c r="K609">
        <v>0</v>
      </c>
      <c r="L609">
        <v>608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2124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>
      <c r="A610" s="1">
        <v>41153</v>
      </c>
      <c r="B610">
        <v>0</v>
      </c>
      <c r="C610">
        <v>0</v>
      </c>
      <c r="D610">
        <v>0</v>
      </c>
      <c r="E610">
        <v>4</v>
      </c>
      <c r="F610">
        <v>99</v>
      </c>
      <c r="G610">
        <v>396</v>
      </c>
      <c r="H610">
        <v>4</v>
      </c>
      <c r="I610">
        <v>99</v>
      </c>
      <c r="J610">
        <v>396</v>
      </c>
      <c r="K610">
        <v>1</v>
      </c>
      <c r="L610">
        <v>609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1</v>
      </c>
      <c r="S610">
        <v>298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>
      <c r="A611" s="1">
        <v>41154</v>
      </c>
      <c r="B611">
        <v>0</v>
      </c>
      <c r="C611">
        <v>0</v>
      </c>
      <c r="D611">
        <v>0</v>
      </c>
      <c r="E611">
        <v>2</v>
      </c>
      <c r="F611">
        <v>99</v>
      </c>
      <c r="G611">
        <v>198</v>
      </c>
      <c r="H611">
        <v>2</v>
      </c>
      <c r="I611">
        <v>99</v>
      </c>
      <c r="J611">
        <v>198</v>
      </c>
      <c r="K611">
        <v>0</v>
      </c>
      <c r="L611">
        <v>610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396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>
      <c r="A612" s="1">
        <v>41155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611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198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>
      <c r="A613" s="1">
        <v>41156</v>
      </c>
      <c r="B613">
        <v>3</v>
      </c>
      <c r="C613">
        <v>144</v>
      </c>
      <c r="D613">
        <v>432</v>
      </c>
      <c r="E613">
        <v>1</v>
      </c>
      <c r="F613">
        <v>99</v>
      </c>
      <c r="G613">
        <v>99</v>
      </c>
      <c r="H613">
        <v>4</v>
      </c>
      <c r="I613">
        <v>132.75</v>
      </c>
      <c r="J613">
        <v>531</v>
      </c>
      <c r="K613">
        <v>0</v>
      </c>
      <c r="L613">
        <v>612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>
      <c r="A614" s="1">
        <v>41157</v>
      </c>
      <c r="B614">
        <v>3</v>
      </c>
      <c r="C614">
        <v>144</v>
      </c>
      <c r="D614">
        <v>432</v>
      </c>
      <c r="E614">
        <v>2</v>
      </c>
      <c r="F614">
        <v>99</v>
      </c>
      <c r="G614">
        <v>198</v>
      </c>
      <c r="H614">
        <v>5</v>
      </c>
      <c r="I614">
        <v>126</v>
      </c>
      <c r="J614">
        <v>630</v>
      </c>
      <c r="K614">
        <v>0</v>
      </c>
      <c r="L614">
        <v>613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531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>
      <c r="A615" s="1">
        <v>41158</v>
      </c>
      <c r="B615">
        <v>49</v>
      </c>
      <c r="C615">
        <v>137.7704081632653</v>
      </c>
      <c r="D615">
        <v>6750.75</v>
      </c>
      <c r="E615">
        <v>4</v>
      </c>
      <c r="F615">
        <v>138.25</v>
      </c>
      <c r="G615">
        <v>553</v>
      </c>
      <c r="H615">
        <v>53</v>
      </c>
      <c r="I615">
        <v>137.8066037735849</v>
      </c>
      <c r="J615">
        <v>7303.75</v>
      </c>
      <c r="K615">
        <v>0</v>
      </c>
      <c r="L615">
        <v>614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630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>
      <c r="A616" s="1">
        <v>41159</v>
      </c>
      <c r="B616">
        <v>52</v>
      </c>
      <c r="C616">
        <v>135.46153846153845</v>
      </c>
      <c r="D616">
        <v>7044</v>
      </c>
      <c r="E616">
        <v>2</v>
      </c>
      <c r="F616">
        <v>153</v>
      </c>
      <c r="G616">
        <v>306</v>
      </c>
      <c r="H616">
        <v>54</v>
      </c>
      <c r="I616">
        <v>136.11111111111111</v>
      </c>
      <c r="J616">
        <v>7350</v>
      </c>
      <c r="K616">
        <v>0</v>
      </c>
      <c r="L616">
        <v>615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7303.75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>
      <c r="A617" s="1">
        <v>41160</v>
      </c>
      <c r="B617">
        <v>35</v>
      </c>
      <c r="C617">
        <v>144</v>
      </c>
      <c r="D617">
        <v>5040</v>
      </c>
      <c r="E617">
        <v>13</v>
      </c>
      <c r="F617">
        <v>149.96923076923076</v>
      </c>
      <c r="G617">
        <v>1949.6</v>
      </c>
      <c r="H617">
        <v>48</v>
      </c>
      <c r="I617">
        <v>145.61666666666667</v>
      </c>
      <c r="J617">
        <v>6989.6</v>
      </c>
      <c r="K617">
        <v>0</v>
      </c>
      <c r="L617">
        <v>616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7350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>
      <c r="A618" s="1">
        <v>41161</v>
      </c>
      <c r="B618">
        <v>75</v>
      </c>
      <c r="C618">
        <v>144.24</v>
      </c>
      <c r="D618">
        <v>10818</v>
      </c>
      <c r="E618">
        <v>14</v>
      </c>
      <c r="F618">
        <v>145</v>
      </c>
      <c r="G618">
        <v>2030</v>
      </c>
      <c r="H618">
        <v>89</v>
      </c>
      <c r="I618">
        <v>144.35955056179776</v>
      </c>
      <c r="J618">
        <v>12848</v>
      </c>
      <c r="K618">
        <v>0</v>
      </c>
      <c r="L618">
        <v>617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6989.6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>
      <c r="A619" s="1">
        <v>41162</v>
      </c>
      <c r="B619">
        <v>86</v>
      </c>
      <c r="C619">
        <v>144.75581395348837</v>
      </c>
      <c r="D619">
        <v>12449</v>
      </c>
      <c r="E619">
        <v>4</v>
      </c>
      <c r="F619">
        <v>113.25</v>
      </c>
      <c r="G619">
        <v>453</v>
      </c>
      <c r="H619">
        <v>90</v>
      </c>
      <c r="I619">
        <v>143.35555555555555</v>
      </c>
      <c r="J619">
        <v>12902</v>
      </c>
      <c r="K619">
        <v>0</v>
      </c>
      <c r="L619">
        <v>618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12848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>
      <c r="A620" s="1">
        <v>41163</v>
      </c>
      <c r="B620">
        <v>86</v>
      </c>
      <c r="C620">
        <v>146.58139534883722</v>
      </c>
      <c r="D620">
        <v>12606</v>
      </c>
      <c r="E620">
        <v>4</v>
      </c>
      <c r="F620">
        <v>88.5</v>
      </c>
      <c r="G620">
        <v>354</v>
      </c>
      <c r="H620">
        <v>90</v>
      </c>
      <c r="I620">
        <v>144</v>
      </c>
      <c r="J620">
        <v>12960</v>
      </c>
      <c r="K620">
        <v>0</v>
      </c>
      <c r="L620">
        <v>619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12902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>
      <c r="A621" s="1">
        <v>41164</v>
      </c>
      <c r="B621">
        <v>67</v>
      </c>
      <c r="C621">
        <v>144.16417910447763</v>
      </c>
      <c r="D621">
        <v>9659</v>
      </c>
      <c r="E621">
        <v>13</v>
      </c>
      <c r="F621">
        <v>140.30769230769232</v>
      </c>
      <c r="G621">
        <v>1824</v>
      </c>
      <c r="H621">
        <v>80</v>
      </c>
      <c r="I621">
        <v>143.53749999999999</v>
      </c>
      <c r="J621">
        <v>11483</v>
      </c>
      <c r="K621">
        <v>0</v>
      </c>
      <c r="L621">
        <v>620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12960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>
      <c r="A622" s="1">
        <v>41165</v>
      </c>
      <c r="B622">
        <v>67</v>
      </c>
      <c r="C622">
        <v>144.53731343283582</v>
      </c>
      <c r="D622">
        <v>9684</v>
      </c>
      <c r="E622">
        <v>11</v>
      </c>
      <c r="F622">
        <v>140.63636363636363</v>
      </c>
      <c r="G622">
        <v>1547</v>
      </c>
      <c r="H622">
        <v>78</v>
      </c>
      <c r="I622">
        <v>143.98717948717947</v>
      </c>
      <c r="J622">
        <v>11231</v>
      </c>
      <c r="K622">
        <v>0</v>
      </c>
      <c r="L622">
        <v>621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11483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>
      <c r="A623" s="1">
        <v>41166</v>
      </c>
      <c r="B623">
        <v>38</v>
      </c>
      <c r="C623">
        <v>144.47368421052633</v>
      </c>
      <c r="D623">
        <v>5490</v>
      </c>
      <c r="E623">
        <v>9</v>
      </c>
      <c r="F623">
        <v>144.88888888888889</v>
      </c>
      <c r="G623">
        <v>1304</v>
      </c>
      <c r="H623">
        <v>47</v>
      </c>
      <c r="I623">
        <v>144.55319148936169</v>
      </c>
      <c r="J623">
        <v>6794</v>
      </c>
      <c r="K623">
        <v>0</v>
      </c>
      <c r="L623">
        <v>622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1</v>
      </c>
      <c r="S623">
        <v>11231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>
      <c r="A624" s="1">
        <v>41167</v>
      </c>
      <c r="B624">
        <v>32</v>
      </c>
      <c r="C624">
        <v>144.5625</v>
      </c>
      <c r="D624">
        <v>4626</v>
      </c>
      <c r="E624">
        <v>19</v>
      </c>
      <c r="F624">
        <v>149.07368421052632</v>
      </c>
      <c r="G624">
        <v>2832.4</v>
      </c>
      <c r="H624">
        <v>51</v>
      </c>
      <c r="I624">
        <v>146.24313725490197</v>
      </c>
      <c r="J624">
        <v>7458.4</v>
      </c>
      <c r="K624">
        <v>1</v>
      </c>
      <c r="L624">
        <v>623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6794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 s="1">
        <v>41168</v>
      </c>
      <c r="B625">
        <v>36</v>
      </c>
      <c r="C625">
        <v>145</v>
      </c>
      <c r="D625">
        <v>5220</v>
      </c>
      <c r="E625">
        <v>0</v>
      </c>
      <c r="F625">
        <v>0</v>
      </c>
      <c r="G625">
        <v>0</v>
      </c>
      <c r="H625">
        <v>36</v>
      </c>
      <c r="I625">
        <v>145</v>
      </c>
      <c r="J625">
        <v>5220</v>
      </c>
      <c r="K625">
        <v>0</v>
      </c>
      <c r="L625">
        <v>624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7458.4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 s="1">
        <v>41169</v>
      </c>
      <c r="B626">
        <v>91</v>
      </c>
      <c r="C626">
        <v>144.8901098901099</v>
      </c>
      <c r="D626">
        <v>13185</v>
      </c>
      <c r="E626">
        <v>1</v>
      </c>
      <c r="F626">
        <v>179</v>
      </c>
      <c r="G626">
        <v>179</v>
      </c>
      <c r="H626">
        <v>92</v>
      </c>
      <c r="I626">
        <v>145.2608695652174</v>
      </c>
      <c r="J626">
        <v>13364</v>
      </c>
      <c r="K626">
        <v>0</v>
      </c>
      <c r="L626">
        <v>625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5220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s="1">
        <v>41170</v>
      </c>
      <c r="B627">
        <v>89</v>
      </c>
      <c r="C627">
        <v>144.24719101123594</v>
      </c>
      <c r="D627">
        <v>12838</v>
      </c>
      <c r="E627">
        <v>5</v>
      </c>
      <c r="F627">
        <v>146.19999999999999</v>
      </c>
      <c r="G627">
        <v>731</v>
      </c>
      <c r="H627">
        <v>94</v>
      </c>
      <c r="I627">
        <v>144.35106382978722</v>
      </c>
      <c r="J627">
        <v>13569</v>
      </c>
      <c r="K627">
        <v>0</v>
      </c>
      <c r="L627">
        <v>626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13364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>
      <c r="A628" s="1">
        <v>41171</v>
      </c>
      <c r="B628">
        <v>52</v>
      </c>
      <c r="C628">
        <v>143</v>
      </c>
      <c r="D628">
        <v>7436</v>
      </c>
      <c r="E628">
        <v>17</v>
      </c>
      <c r="F628">
        <v>147.88235294117646</v>
      </c>
      <c r="G628">
        <v>2514</v>
      </c>
      <c r="H628">
        <v>69</v>
      </c>
      <c r="I628">
        <v>144.20289855072463</v>
      </c>
      <c r="J628">
        <v>9950</v>
      </c>
      <c r="K628">
        <v>0</v>
      </c>
      <c r="L628">
        <v>627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13569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>
      <c r="A629" s="1">
        <v>41172</v>
      </c>
      <c r="B629">
        <v>39</v>
      </c>
      <c r="C629">
        <v>135.40384615384616</v>
      </c>
      <c r="D629">
        <v>5280.75</v>
      </c>
      <c r="E629">
        <v>56</v>
      </c>
      <c r="F629">
        <v>147.70535714285714</v>
      </c>
      <c r="G629">
        <v>8271.5</v>
      </c>
      <c r="H629">
        <v>95</v>
      </c>
      <c r="I629">
        <v>142.65526315789472</v>
      </c>
      <c r="J629">
        <v>13552.25</v>
      </c>
      <c r="K629">
        <v>0</v>
      </c>
      <c r="L629">
        <v>628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9950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s="1">
        <v>41173</v>
      </c>
      <c r="B630">
        <v>50</v>
      </c>
      <c r="C630">
        <v>137.31</v>
      </c>
      <c r="D630">
        <v>6865.5</v>
      </c>
      <c r="E630">
        <v>40</v>
      </c>
      <c r="F630">
        <v>151.405</v>
      </c>
      <c r="G630">
        <v>6056.2</v>
      </c>
      <c r="H630">
        <v>90</v>
      </c>
      <c r="I630">
        <v>143.57444444444445</v>
      </c>
      <c r="J630">
        <v>12921.7</v>
      </c>
      <c r="K630">
        <v>0</v>
      </c>
      <c r="L630">
        <v>629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13552.25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 s="1">
        <v>41174</v>
      </c>
      <c r="B631">
        <v>23</v>
      </c>
      <c r="C631">
        <v>145.56521739130434</v>
      </c>
      <c r="D631">
        <v>3348</v>
      </c>
      <c r="E631">
        <v>34</v>
      </c>
      <c r="F631">
        <v>154.22352941176473</v>
      </c>
      <c r="G631">
        <v>5243.6</v>
      </c>
      <c r="H631">
        <v>57</v>
      </c>
      <c r="I631">
        <v>150.72982456140352</v>
      </c>
      <c r="J631">
        <v>8591.6</v>
      </c>
      <c r="K631">
        <v>1</v>
      </c>
      <c r="L631">
        <v>630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12921.7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>
      <c r="A632" s="1">
        <v>41175</v>
      </c>
      <c r="B632">
        <v>63</v>
      </c>
      <c r="C632">
        <v>146.23809523809524</v>
      </c>
      <c r="D632">
        <v>9213</v>
      </c>
      <c r="E632">
        <v>7</v>
      </c>
      <c r="F632">
        <v>147.42857142857142</v>
      </c>
      <c r="G632">
        <v>1032</v>
      </c>
      <c r="H632">
        <v>70</v>
      </c>
      <c r="I632">
        <v>146.35714285714286</v>
      </c>
      <c r="J632">
        <v>10245</v>
      </c>
      <c r="K632">
        <v>0</v>
      </c>
      <c r="L632">
        <v>631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8591.6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>
      <c r="A633" s="1">
        <v>41176</v>
      </c>
      <c r="B633">
        <v>64</v>
      </c>
      <c r="C633">
        <v>145.71875</v>
      </c>
      <c r="D633">
        <v>9326</v>
      </c>
      <c r="E633">
        <v>13</v>
      </c>
      <c r="F633">
        <v>141.00769230769231</v>
      </c>
      <c r="G633">
        <v>1833.1</v>
      </c>
      <c r="H633">
        <v>77</v>
      </c>
      <c r="I633">
        <v>144.92337662337664</v>
      </c>
      <c r="J633">
        <v>11159.1</v>
      </c>
      <c r="K633">
        <v>0</v>
      </c>
      <c r="L633">
        <v>632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10245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>
      <c r="A634" s="1">
        <v>41177</v>
      </c>
      <c r="B634">
        <v>64</v>
      </c>
      <c r="C634">
        <v>145.609375</v>
      </c>
      <c r="D634">
        <v>9319</v>
      </c>
      <c r="E634">
        <v>13</v>
      </c>
      <c r="F634">
        <v>142.84615384615384</v>
      </c>
      <c r="G634">
        <v>1857</v>
      </c>
      <c r="H634">
        <v>77</v>
      </c>
      <c r="I634">
        <v>145.14285714285714</v>
      </c>
      <c r="J634">
        <v>11176</v>
      </c>
      <c r="K634">
        <v>0</v>
      </c>
      <c r="L634">
        <v>633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11159.1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>
        <v>41178</v>
      </c>
      <c r="B635">
        <v>52</v>
      </c>
      <c r="C635">
        <v>144</v>
      </c>
      <c r="D635">
        <v>7488</v>
      </c>
      <c r="E635">
        <v>23</v>
      </c>
      <c r="F635">
        <v>148.13043478260869</v>
      </c>
      <c r="G635">
        <v>3407</v>
      </c>
      <c r="H635">
        <v>75</v>
      </c>
      <c r="I635">
        <v>145.26666666666668</v>
      </c>
      <c r="J635">
        <v>10895</v>
      </c>
      <c r="K635">
        <v>0</v>
      </c>
      <c r="L635">
        <v>634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11176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>
      <c r="A636" s="1">
        <v>41179</v>
      </c>
      <c r="B636">
        <v>50</v>
      </c>
      <c r="C636">
        <v>144</v>
      </c>
      <c r="D636">
        <v>7200</v>
      </c>
      <c r="E636">
        <v>39</v>
      </c>
      <c r="F636">
        <v>145.7948717948718</v>
      </c>
      <c r="G636">
        <v>5686</v>
      </c>
      <c r="H636">
        <v>89</v>
      </c>
      <c r="I636">
        <v>144.7865168539326</v>
      </c>
      <c r="J636">
        <v>12886</v>
      </c>
      <c r="K636">
        <v>0</v>
      </c>
      <c r="L636">
        <v>635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10895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>
      <c r="A637" s="1">
        <v>41180</v>
      </c>
      <c r="B637">
        <v>1</v>
      </c>
      <c r="C637">
        <v>144</v>
      </c>
      <c r="D637">
        <v>144</v>
      </c>
      <c r="E637">
        <v>8</v>
      </c>
      <c r="F637">
        <v>118.125</v>
      </c>
      <c r="G637">
        <v>945</v>
      </c>
      <c r="H637">
        <v>9</v>
      </c>
      <c r="I637">
        <v>121</v>
      </c>
      <c r="J637">
        <v>1089</v>
      </c>
      <c r="K637">
        <v>0</v>
      </c>
      <c r="L637">
        <v>636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1</v>
      </c>
      <c r="S637">
        <v>12886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>
      <c r="A638" s="1">
        <v>41181</v>
      </c>
      <c r="B638">
        <v>0</v>
      </c>
      <c r="C638">
        <v>0</v>
      </c>
      <c r="D638">
        <v>0</v>
      </c>
      <c r="E638">
        <v>2</v>
      </c>
      <c r="F638">
        <v>109.5</v>
      </c>
      <c r="G638">
        <v>219</v>
      </c>
      <c r="H638">
        <v>2</v>
      </c>
      <c r="I638">
        <v>109.5</v>
      </c>
      <c r="J638">
        <v>219</v>
      </c>
      <c r="K638">
        <v>0</v>
      </c>
      <c r="L638">
        <v>637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1</v>
      </c>
      <c r="S638">
        <v>1089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>
      <c r="A639" s="1">
        <v>41182</v>
      </c>
      <c r="B639">
        <v>76</v>
      </c>
      <c r="C639">
        <v>151.31578947368422</v>
      </c>
      <c r="D639">
        <v>11500</v>
      </c>
      <c r="E639">
        <v>4</v>
      </c>
      <c r="F639">
        <v>157.5</v>
      </c>
      <c r="G639">
        <v>630</v>
      </c>
      <c r="H639">
        <v>80</v>
      </c>
      <c r="I639">
        <v>151.625</v>
      </c>
      <c r="J639">
        <v>12130</v>
      </c>
      <c r="K639">
        <v>0</v>
      </c>
      <c r="L639">
        <v>638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219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 s="1">
        <v>41183</v>
      </c>
      <c r="B640">
        <v>88</v>
      </c>
      <c r="C640">
        <v>150.45454545454547</v>
      </c>
      <c r="D640">
        <v>13240</v>
      </c>
      <c r="E640">
        <v>6</v>
      </c>
      <c r="F640">
        <v>164.35</v>
      </c>
      <c r="G640">
        <v>986.1</v>
      </c>
      <c r="H640">
        <v>94</v>
      </c>
      <c r="I640">
        <v>151.34148936170214</v>
      </c>
      <c r="J640">
        <v>14226.1</v>
      </c>
      <c r="K640">
        <v>0</v>
      </c>
      <c r="L640">
        <v>639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12130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>
      <c r="A641" s="1">
        <v>41184</v>
      </c>
      <c r="B641">
        <v>89</v>
      </c>
      <c r="C641">
        <v>149.74606741573032</v>
      </c>
      <c r="D641">
        <v>13327.4</v>
      </c>
      <c r="E641">
        <v>6</v>
      </c>
      <c r="F641">
        <v>159.33333333333334</v>
      </c>
      <c r="G641">
        <v>956</v>
      </c>
      <c r="H641">
        <v>95</v>
      </c>
      <c r="I641">
        <v>150.35157894736841</v>
      </c>
      <c r="J641">
        <v>14283.4</v>
      </c>
      <c r="K641">
        <v>0</v>
      </c>
      <c r="L641">
        <v>640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14226.1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>
      <c r="A642" s="1">
        <v>41185</v>
      </c>
      <c r="B642">
        <v>86</v>
      </c>
      <c r="C642">
        <v>139.26976744186047</v>
      </c>
      <c r="D642">
        <v>11977.2</v>
      </c>
      <c r="E642">
        <v>5</v>
      </c>
      <c r="F642">
        <v>150.82</v>
      </c>
      <c r="G642">
        <v>754.1</v>
      </c>
      <c r="H642">
        <v>91</v>
      </c>
      <c r="I642">
        <v>139.9043956043956</v>
      </c>
      <c r="J642">
        <v>12731.300000000001</v>
      </c>
      <c r="K642">
        <v>0</v>
      </c>
      <c r="L642">
        <v>641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14283.4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>
      <c r="A643" s="1">
        <v>41186</v>
      </c>
      <c r="B643">
        <v>88</v>
      </c>
      <c r="C643">
        <v>142.27727272727273</v>
      </c>
      <c r="D643">
        <v>12520.4</v>
      </c>
      <c r="E643">
        <v>7</v>
      </c>
      <c r="F643">
        <v>141.94285714285715</v>
      </c>
      <c r="G643">
        <v>993.6</v>
      </c>
      <c r="H643">
        <v>95</v>
      </c>
      <c r="I643">
        <v>142.25263157894736</v>
      </c>
      <c r="J643">
        <v>13514</v>
      </c>
      <c r="K643">
        <v>0</v>
      </c>
      <c r="L643">
        <v>642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12731.300000000001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>
      <c r="A644" s="1">
        <v>41187</v>
      </c>
      <c r="B644">
        <v>69</v>
      </c>
      <c r="C644">
        <v>133.41666666666666</v>
      </c>
      <c r="D644">
        <v>9205.75</v>
      </c>
      <c r="E644">
        <v>15</v>
      </c>
      <c r="F644">
        <v>142.66</v>
      </c>
      <c r="G644">
        <v>2139.9</v>
      </c>
      <c r="H644">
        <v>84</v>
      </c>
      <c r="I644">
        <v>135.06726190476189</v>
      </c>
      <c r="J644">
        <v>11345.65</v>
      </c>
      <c r="K644">
        <v>0</v>
      </c>
      <c r="L644">
        <v>643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1</v>
      </c>
      <c r="S644">
        <v>13514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>
      <c r="A645" s="1">
        <v>41188</v>
      </c>
      <c r="B645">
        <v>62</v>
      </c>
      <c r="C645">
        <v>143.05645161290323</v>
      </c>
      <c r="D645">
        <v>8869.5</v>
      </c>
      <c r="E645">
        <v>21</v>
      </c>
      <c r="F645">
        <v>148.9047619047619</v>
      </c>
      <c r="G645">
        <v>3127</v>
      </c>
      <c r="H645">
        <v>83</v>
      </c>
      <c r="I645">
        <v>144.53614457831324</v>
      </c>
      <c r="J645">
        <v>11996.5</v>
      </c>
      <c r="K645">
        <v>1</v>
      </c>
      <c r="L645">
        <v>644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11345.65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>
      <c r="A646" s="1">
        <v>41189</v>
      </c>
      <c r="B646">
        <v>73</v>
      </c>
      <c r="C646">
        <v>143.39726027397259</v>
      </c>
      <c r="D646">
        <v>10468</v>
      </c>
      <c r="E646">
        <v>12</v>
      </c>
      <c r="F646">
        <v>155.25</v>
      </c>
      <c r="G646">
        <v>1863</v>
      </c>
      <c r="H646">
        <v>85</v>
      </c>
      <c r="I646">
        <v>145.07058823529411</v>
      </c>
      <c r="J646">
        <v>12331</v>
      </c>
      <c r="K646">
        <v>0</v>
      </c>
      <c r="L646">
        <v>645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11996.5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s="1">
        <v>41190</v>
      </c>
      <c r="B647">
        <v>81</v>
      </c>
      <c r="C647">
        <v>143.82716049382717</v>
      </c>
      <c r="D647">
        <v>11650</v>
      </c>
      <c r="E647">
        <v>10</v>
      </c>
      <c r="F647">
        <v>145.6</v>
      </c>
      <c r="G647">
        <v>1456</v>
      </c>
      <c r="H647">
        <v>91</v>
      </c>
      <c r="I647">
        <v>144.02197802197801</v>
      </c>
      <c r="J647">
        <v>13106</v>
      </c>
      <c r="K647">
        <v>0</v>
      </c>
      <c r="L647">
        <v>646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12331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>
      <c r="A648" s="1">
        <v>41191</v>
      </c>
      <c r="B648">
        <v>74</v>
      </c>
      <c r="C648">
        <v>144.40540540540542</v>
      </c>
      <c r="D648">
        <v>10686</v>
      </c>
      <c r="E648">
        <v>15</v>
      </c>
      <c r="F648">
        <v>145.80000000000001</v>
      </c>
      <c r="G648">
        <v>2187</v>
      </c>
      <c r="H648">
        <v>89</v>
      </c>
      <c r="I648">
        <v>144.64044943820224</v>
      </c>
      <c r="J648">
        <v>12873</v>
      </c>
      <c r="K648">
        <v>0</v>
      </c>
      <c r="L648">
        <v>647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13106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>
      <c r="A649" s="1">
        <v>41192</v>
      </c>
      <c r="B649">
        <v>73</v>
      </c>
      <c r="C649">
        <v>144</v>
      </c>
      <c r="D649">
        <v>10512</v>
      </c>
      <c r="E649">
        <v>8</v>
      </c>
      <c r="F649">
        <v>146.875</v>
      </c>
      <c r="G649">
        <v>1175</v>
      </c>
      <c r="H649">
        <v>81</v>
      </c>
      <c r="I649">
        <v>144.28395061728395</v>
      </c>
      <c r="J649">
        <v>11687</v>
      </c>
      <c r="K649">
        <v>0</v>
      </c>
      <c r="L649">
        <v>648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12873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>
      <c r="A650" s="1">
        <v>41193</v>
      </c>
      <c r="B650">
        <v>83</v>
      </c>
      <c r="C650">
        <v>144.06024096385542</v>
      </c>
      <c r="D650">
        <v>11957</v>
      </c>
      <c r="E650">
        <v>10</v>
      </c>
      <c r="F650">
        <v>134.20999999999998</v>
      </c>
      <c r="G650">
        <v>1342.1</v>
      </c>
      <c r="H650">
        <v>93</v>
      </c>
      <c r="I650">
        <v>143.0010752688172</v>
      </c>
      <c r="J650">
        <v>13299.1</v>
      </c>
      <c r="K650">
        <v>0</v>
      </c>
      <c r="L650">
        <v>649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11687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>
      <c r="A651" s="1">
        <v>41194</v>
      </c>
      <c r="B651">
        <v>79</v>
      </c>
      <c r="C651">
        <v>144.50632911392404</v>
      </c>
      <c r="D651">
        <v>11416</v>
      </c>
      <c r="E651">
        <v>8</v>
      </c>
      <c r="F651">
        <v>115.2625</v>
      </c>
      <c r="G651">
        <v>922.1</v>
      </c>
      <c r="H651">
        <v>87</v>
      </c>
      <c r="I651">
        <v>141.81724137931036</v>
      </c>
      <c r="J651">
        <v>12338.1</v>
      </c>
      <c r="K651">
        <v>0</v>
      </c>
      <c r="L651">
        <v>650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1</v>
      </c>
      <c r="S651">
        <v>13299.1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>
      <c r="A652" s="1">
        <v>41195</v>
      </c>
      <c r="B652">
        <v>3</v>
      </c>
      <c r="C652">
        <v>144</v>
      </c>
      <c r="D652">
        <v>432</v>
      </c>
      <c r="E652">
        <v>6</v>
      </c>
      <c r="F652">
        <v>126.85000000000001</v>
      </c>
      <c r="G652">
        <v>761.1</v>
      </c>
      <c r="H652">
        <v>9</v>
      </c>
      <c r="I652">
        <v>132.56666666666666</v>
      </c>
      <c r="J652">
        <v>1193.0999999999999</v>
      </c>
      <c r="K652">
        <v>0</v>
      </c>
      <c r="L652">
        <v>651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1</v>
      </c>
      <c r="S652">
        <v>12338.1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>
      <c r="A653" s="1">
        <v>41196</v>
      </c>
      <c r="B653">
        <v>26</v>
      </c>
      <c r="C653">
        <v>144.96153846153845</v>
      </c>
      <c r="D653">
        <v>3769</v>
      </c>
      <c r="E653">
        <v>1</v>
      </c>
      <c r="F653">
        <v>129</v>
      </c>
      <c r="G653">
        <v>129</v>
      </c>
      <c r="H653">
        <v>27</v>
      </c>
      <c r="I653">
        <v>144.37037037037038</v>
      </c>
      <c r="J653">
        <v>3898</v>
      </c>
      <c r="K653">
        <v>0</v>
      </c>
      <c r="L653">
        <v>652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1193.0999999999999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>
      <c r="A654" s="1">
        <v>41197</v>
      </c>
      <c r="B654">
        <v>35</v>
      </c>
      <c r="C654">
        <v>144.14285714285714</v>
      </c>
      <c r="D654">
        <v>5045</v>
      </c>
      <c r="E654">
        <v>5</v>
      </c>
      <c r="F654">
        <v>105.4</v>
      </c>
      <c r="G654">
        <v>527</v>
      </c>
      <c r="H654">
        <v>40</v>
      </c>
      <c r="I654">
        <v>139.30000000000001</v>
      </c>
      <c r="J654">
        <v>5572</v>
      </c>
      <c r="K654">
        <v>0</v>
      </c>
      <c r="L654">
        <v>653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3898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 s="1">
        <v>41198</v>
      </c>
      <c r="B655">
        <v>42</v>
      </c>
      <c r="C655">
        <v>143.64285714285714</v>
      </c>
      <c r="D655">
        <v>6033</v>
      </c>
      <c r="E655">
        <v>6</v>
      </c>
      <c r="F655">
        <v>119.33333333333333</v>
      </c>
      <c r="G655">
        <v>716</v>
      </c>
      <c r="H655">
        <v>48</v>
      </c>
      <c r="I655">
        <v>140.60416666666666</v>
      </c>
      <c r="J655">
        <v>6749</v>
      </c>
      <c r="K655">
        <v>0</v>
      </c>
      <c r="L655">
        <v>654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5572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>
      <c r="A656" s="1">
        <v>41199</v>
      </c>
      <c r="B656">
        <v>33</v>
      </c>
      <c r="C656">
        <v>142.36363636363637</v>
      </c>
      <c r="D656">
        <v>4698</v>
      </c>
      <c r="E656">
        <v>7</v>
      </c>
      <c r="F656">
        <v>123</v>
      </c>
      <c r="G656">
        <v>861</v>
      </c>
      <c r="H656">
        <v>40</v>
      </c>
      <c r="I656">
        <v>138.97499999999999</v>
      </c>
      <c r="J656">
        <v>5559</v>
      </c>
      <c r="K656">
        <v>0</v>
      </c>
      <c r="L656">
        <v>655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6749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>
      <c r="A657" s="1">
        <v>41200</v>
      </c>
      <c r="B657">
        <v>42</v>
      </c>
      <c r="C657">
        <v>137.74404761904762</v>
      </c>
      <c r="D657">
        <v>5785.25</v>
      </c>
      <c r="E657">
        <v>35</v>
      </c>
      <c r="F657">
        <v>144.48571428571429</v>
      </c>
      <c r="G657">
        <v>5057</v>
      </c>
      <c r="H657">
        <v>77</v>
      </c>
      <c r="I657">
        <v>140.80844155844156</v>
      </c>
      <c r="J657">
        <v>10842.25</v>
      </c>
      <c r="K657">
        <v>0</v>
      </c>
      <c r="L657">
        <v>656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5559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>
      <c r="A658" s="1">
        <v>41201</v>
      </c>
      <c r="B658">
        <v>33</v>
      </c>
      <c r="C658">
        <v>131.81060606060606</v>
      </c>
      <c r="D658">
        <v>4349.75</v>
      </c>
      <c r="E658">
        <v>58</v>
      </c>
      <c r="F658">
        <v>149.37068965517241</v>
      </c>
      <c r="G658">
        <v>8663.5</v>
      </c>
      <c r="H658">
        <v>91</v>
      </c>
      <c r="I658">
        <v>143.00274725274724</v>
      </c>
      <c r="J658">
        <v>13013.25</v>
      </c>
      <c r="K658">
        <v>0</v>
      </c>
      <c r="L658">
        <v>657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1</v>
      </c>
      <c r="S658">
        <v>10842.25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>
      <c r="A659" s="1">
        <v>41202</v>
      </c>
      <c r="B659">
        <v>38</v>
      </c>
      <c r="C659">
        <v>145.57894736842104</v>
      </c>
      <c r="D659">
        <v>5532</v>
      </c>
      <c r="E659">
        <v>54</v>
      </c>
      <c r="F659">
        <v>159.64444444444442</v>
      </c>
      <c r="G659">
        <v>8620.7999999999993</v>
      </c>
      <c r="H659">
        <v>92</v>
      </c>
      <c r="I659">
        <v>153.83478260869563</v>
      </c>
      <c r="J659">
        <v>14152.8</v>
      </c>
      <c r="K659">
        <v>1</v>
      </c>
      <c r="L659">
        <v>658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1</v>
      </c>
      <c r="S659">
        <v>13013.25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>
      <c r="A660" s="1">
        <v>41203</v>
      </c>
      <c r="B660">
        <v>75</v>
      </c>
      <c r="C660">
        <v>146.70666666666668</v>
      </c>
      <c r="D660">
        <v>11003</v>
      </c>
      <c r="E660">
        <v>11</v>
      </c>
      <c r="F660">
        <v>141.36363636363637</v>
      </c>
      <c r="G660">
        <v>1555</v>
      </c>
      <c r="H660">
        <v>86</v>
      </c>
      <c r="I660">
        <v>146.02325581395348</v>
      </c>
      <c r="J660">
        <v>12558</v>
      </c>
      <c r="K660">
        <v>0</v>
      </c>
      <c r="L660">
        <v>659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14152.8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>
      <c r="A661" s="1">
        <v>41204</v>
      </c>
      <c r="B661">
        <v>78</v>
      </c>
      <c r="C661">
        <v>150.10256410256412</v>
      </c>
      <c r="D661">
        <v>11708</v>
      </c>
      <c r="E661">
        <v>12</v>
      </c>
      <c r="F661">
        <v>163.58333333333334</v>
      </c>
      <c r="G661">
        <v>1963</v>
      </c>
      <c r="H661">
        <v>90</v>
      </c>
      <c r="I661">
        <v>151.9</v>
      </c>
      <c r="J661">
        <v>13671</v>
      </c>
      <c r="K661">
        <v>0</v>
      </c>
      <c r="L661">
        <v>660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12558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>
      <c r="A662" s="1">
        <v>41205</v>
      </c>
      <c r="B662">
        <v>84</v>
      </c>
      <c r="C662">
        <v>150.0952380952381</v>
      </c>
      <c r="D662">
        <v>12608</v>
      </c>
      <c r="E662">
        <v>3</v>
      </c>
      <c r="F662">
        <v>169.66666666666666</v>
      </c>
      <c r="G662">
        <v>509</v>
      </c>
      <c r="H662">
        <v>87</v>
      </c>
      <c r="I662">
        <v>150.77011494252875</v>
      </c>
      <c r="J662">
        <v>13117</v>
      </c>
      <c r="K662">
        <v>0</v>
      </c>
      <c r="L662">
        <v>661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13671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>
      <c r="A663" s="1">
        <v>41206</v>
      </c>
      <c r="B663">
        <v>60</v>
      </c>
      <c r="C663">
        <v>145.18333333333334</v>
      </c>
      <c r="D663">
        <v>8711</v>
      </c>
      <c r="E663">
        <v>8</v>
      </c>
      <c r="F663">
        <v>150.26249999999999</v>
      </c>
      <c r="G663">
        <v>1202.0999999999999</v>
      </c>
      <c r="H663">
        <v>68</v>
      </c>
      <c r="I663">
        <v>145.78088235294118</v>
      </c>
      <c r="J663">
        <v>9913.1</v>
      </c>
      <c r="K663">
        <v>0</v>
      </c>
      <c r="L663">
        <v>662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13117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>
      <c r="A664" s="1">
        <v>41207</v>
      </c>
      <c r="B664">
        <v>81</v>
      </c>
      <c r="C664">
        <v>147.45679012345678</v>
      </c>
      <c r="D664">
        <v>11944</v>
      </c>
      <c r="E664">
        <v>15</v>
      </c>
      <c r="F664">
        <v>152.77199999999999</v>
      </c>
      <c r="G664">
        <v>2291.58</v>
      </c>
      <c r="H664">
        <v>96</v>
      </c>
      <c r="I664">
        <v>148.28729166666668</v>
      </c>
      <c r="J664">
        <v>14235.58</v>
      </c>
      <c r="K664">
        <v>0</v>
      </c>
      <c r="L664">
        <v>663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9913.1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>
      <c r="A665" s="1">
        <v>41208</v>
      </c>
      <c r="B665">
        <v>66</v>
      </c>
      <c r="C665">
        <v>150.56060606060606</v>
      </c>
      <c r="D665">
        <v>9937</v>
      </c>
      <c r="E665">
        <v>24</v>
      </c>
      <c r="F665">
        <v>142.80000000000001</v>
      </c>
      <c r="G665">
        <v>3427.2000000000003</v>
      </c>
      <c r="H665">
        <v>90</v>
      </c>
      <c r="I665">
        <v>148.49111111111111</v>
      </c>
      <c r="J665">
        <v>13364.2</v>
      </c>
      <c r="K665">
        <v>0</v>
      </c>
      <c r="L665">
        <v>664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14235.58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>
      <c r="A666" s="1">
        <v>41209</v>
      </c>
      <c r="B666">
        <v>68</v>
      </c>
      <c r="C666">
        <v>146.95588235294119</v>
      </c>
      <c r="D666">
        <v>9993</v>
      </c>
      <c r="E666">
        <v>23</v>
      </c>
      <c r="F666">
        <v>139.53913043478261</v>
      </c>
      <c r="G666">
        <v>3209.4</v>
      </c>
      <c r="H666">
        <v>91</v>
      </c>
      <c r="I666">
        <v>145.08131868131866</v>
      </c>
      <c r="J666">
        <v>13202.4</v>
      </c>
      <c r="K666">
        <v>1</v>
      </c>
      <c r="L666">
        <v>665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13364.2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>
      <c r="A667" s="1">
        <v>41210</v>
      </c>
      <c r="B667">
        <v>81</v>
      </c>
      <c r="C667">
        <v>141.62962962962962</v>
      </c>
      <c r="D667">
        <v>11472</v>
      </c>
      <c r="E667">
        <v>2</v>
      </c>
      <c r="F667">
        <v>70</v>
      </c>
      <c r="G667">
        <v>140</v>
      </c>
      <c r="H667">
        <v>83</v>
      </c>
      <c r="I667">
        <v>139.90361445783134</v>
      </c>
      <c r="J667">
        <v>11612</v>
      </c>
      <c r="K667">
        <v>0</v>
      </c>
      <c r="L667">
        <v>666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13202.4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>
      <c r="A668" s="1">
        <v>41211</v>
      </c>
      <c r="B668">
        <v>85</v>
      </c>
      <c r="C668">
        <v>145.96470588235294</v>
      </c>
      <c r="D668">
        <v>12407</v>
      </c>
      <c r="E668">
        <v>3</v>
      </c>
      <c r="F668">
        <v>103</v>
      </c>
      <c r="G668">
        <v>309</v>
      </c>
      <c r="H668">
        <v>88</v>
      </c>
      <c r="I668">
        <v>144.5</v>
      </c>
      <c r="J668">
        <v>12716</v>
      </c>
      <c r="K668">
        <v>0</v>
      </c>
      <c r="L668">
        <v>667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11612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>
      <c r="A669" s="1">
        <v>41212</v>
      </c>
      <c r="B669">
        <v>58</v>
      </c>
      <c r="C669">
        <v>147.98275862068965</v>
      </c>
      <c r="D669">
        <v>8583</v>
      </c>
      <c r="E669">
        <v>3</v>
      </c>
      <c r="F669">
        <v>70</v>
      </c>
      <c r="G669">
        <v>210</v>
      </c>
      <c r="H669">
        <v>61</v>
      </c>
      <c r="I669">
        <v>144.14754098360655</v>
      </c>
      <c r="J669">
        <v>8793</v>
      </c>
      <c r="K669">
        <v>0</v>
      </c>
      <c r="L669">
        <v>668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12716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>
      <c r="A670" s="1">
        <v>41213</v>
      </c>
      <c r="B670">
        <v>53</v>
      </c>
      <c r="C670">
        <v>146.33962264150944</v>
      </c>
      <c r="D670">
        <v>7756</v>
      </c>
      <c r="E670">
        <v>5</v>
      </c>
      <c r="F670">
        <v>104</v>
      </c>
      <c r="G670">
        <v>520</v>
      </c>
      <c r="H670">
        <v>58</v>
      </c>
      <c r="I670">
        <v>142.68965517241378</v>
      </c>
      <c r="J670">
        <v>8276</v>
      </c>
      <c r="K670">
        <v>0</v>
      </c>
      <c r="L670">
        <v>669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8793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 s="1">
        <v>41214</v>
      </c>
      <c r="B671">
        <v>79</v>
      </c>
      <c r="C671">
        <v>139.70886075949366</v>
      </c>
      <c r="D671">
        <v>11037</v>
      </c>
      <c r="E671">
        <v>7</v>
      </c>
      <c r="F671">
        <v>106.89285714285714</v>
      </c>
      <c r="G671">
        <v>748.25</v>
      </c>
      <c r="H671">
        <v>86</v>
      </c>
      <c r="I671">
        <v>137.03779069767441</v>
      </c>
      <c r="J671">
        <v>11785.25</v>
      </c>
      <c r="K671">
        <v>0</v>
      </c>
      <c r="L671">
        <v>670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8276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</row>
    <row r="672" spans="1:25">
      <c r="A672" s="1">
        <v>41215</v>
      </c>
      <c r="B672">
        <v>73</v>
      </c>
      <c r="C672">
        <v>120.8082191780822</v>
      </c>
      <c r="D672">
        <v>8819</v>
      </c>
      <c r="E672">
        <v>4</v>
      </c>
      <c r="F672">
        <v>88.275000000000006</v>
      </c>
      <c r="G672">
        <v>353.1</v>
      </c>
      <c r="H672">
        <v>77</v>
      </c>
      <c r="I672">
        <v>119.11818181818182</v>
      </c>
      <c r="J672">
        <v>9172.1</v>
      </c>
      <c r="K672">
        <v>0</v>
      </c>
      <c r="L672">
        <v>671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11785.25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</row>
    <row r="673" spans="1:25">
      <c r="A673" s="1">
        <v>41216</v>
      </c>
      <c r="B673">
        <v>35</v>
      </c>
      <c r="C673">
        <v>113.85714285714286</v>
      </c>
      <c r="D673">
        <v>3985</v>
      </c>
      <c r="E673">
        <v>1</v>
      </c>
      <c r="F673">
        <v>70</v>
      </c>
      <c r="G673">
        <v>70</v>
      </c>
      <c r="H673">
        <v>36</v>
      </c>
      <c r="I673">
        <v>112.63888888888889</v>
      </c>
      <c r="J673">
        <v>4055</v>
      </c>
      <c r="K673">
        <v>0</v>
      </c>
      <c r="L673">
        <v>672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9172.1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</row>
    <row r="674" spans="1:25">
      <c r="A674" s="1">
        <v>41217</v>
      </c>
      <c r="B674">
        <v>51</v>
      </c>
      <c r="C674">
        <v>147.54901960784315</v>
      </c>
      <c r="D674">
        <v>7525</v>
      </c>
      <c r="E674">
        <v>2</v>
      </c>
      <c r="F674">
        <v>70</v>
      </c>
      <c r="G674">
        <v>140</v>
      </c>
      <c r="H674">
        <v>53</v>
      </c>
      <c r="I674">
        <v>144.62264150943398</v>
      </c>
      <c r="J674">
        <v>7665</v>
      </c>
      <c r="K674">
        <v>0</v>
      </c>
      <c r="L674">
        <v>673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4055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</row>
    <row r="675" spans="1:25">
      <c r="A675" s="1">
        <v>41218</v>
      </c>
      <c r="B675">
        <v>52</v>
      </c>
      <c r="C675">
        <v>146.63461538461539</v>
      </c>
      <c r="D675">
        <v>7625</v>
      </c>
      <c r="E675">
        <v>3</v>
      </c>
      <c r="F675">
        <v>70</v>
      </c>
      <c r="G675">
        <v>210</v>
      </c>
      <c r="H675">
        <v>55</v>
      </c>
      <c r="I675">
        <v>142.45454545454547</v>
      </c>
      <c r="J675">
        <v>7835</v>
      </c>
      <c r="K675">
        <v>0</v>
      </c>
      <c r="L675">
        <v>674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7665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</row>
    <row r="676" spans="1:25">
      <c r="A676" s="1">
        <v>41219</v>
      </c>
      <c r="B676">
        <v>79</v>
      </c>
      <c r="C676">
        <v>146.8860759493671</v>
      </c>
      <c r="D676">
        <v>11604</v>
      </c>
      <c r="E676">
        <v>9</v>
      </c>
      <c r="F676">
        <v>94.222222222222229</v>
      </c>
      <c r="G676">
        <v>848</v>
      </c>
      <c r="H676">
        <v>88</v>
      </c>
      <c r="I676">
        <v>141.5</v>
      </c>
      <c r="J676">
        <v>12452</v>
      </c>
      <c r="K676">
        <v>0</v>
      </c>
      <c r="L676">
        <v>675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7835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</row>
    <row r="677" spans="1:25">
      <c r="A677" s="1">
        <v>41220</v>
      </c>
      <c r="B677">
        <v>83</v>
      </c>
      <c r="C677">
        <v>146.72289156626505</v>
      </c>
      <c r="D677">
        <v>12178</v>
      </c>
      <c r="E677">
        <v>7</v>
      </c>
      <c r="F677">
        <v>83.01428571428572</v>
      </c>
      <c r="G677">
        <v>581.1</v>
      </c>
      <c r="H677">
        <v>90</v>
      </c>
      <c r="I677">
        <v>141.76777777777778</v>
      </c>
      <c r="J677">
        <v>12759.1</v>
      </c>
      <c r="K677">
        <v>0</v>
      </c>
      <c r="L677">
        <v>676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12452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</row>
    <row r="678" spans="1:25">
      <c r="A678" s="1">
        <v>41221</v>
      </c>
      <c r="B678">
        <v>79</v>
      </c>
      <c r="C678">
        <v>146.18987341772151</v>
      </c>
      <c r="D678">
        <v>11549</v>
      </c>
      <c r="E678">
        <v>7</v>
      </c>
      <c r="F678">
        <v>85.571428571428569</v>
      </c>
      <c r="G678">
        <v>599</v>
      </c>
      <c r="H678">
        <v>86</v>
      </c>
      <c r="I678">
        <v>141.25581395348837</v>
      </c>
      <c r="J678">
        <v>12148</v>
      </c>
      <c r="K678">
        <v>0</v>
      </c>
      <c r="L678">
        <v>677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12759.1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</row>
    <row r="679" spans="1:25">
      <c r="A679" s="1">
        <v>41222</v>
      </c>
      <c r="B679">
        <v>45</v>
      </c>
      <c r="C679">
        <v>145.33333333333334</v>
      </c>
      <c r="D679">
        <v>6540</v>
      </c>
      <c r="E679">
        <v>6</v>
      </c>
      <c r="F679">
        <v>83.166666666666671</v>
      </c>
      <c r="G679">
        <v>499</v>
      </c>
      <c r="H679">
        <v>51</v>
      </c>
      <c r="I679">
        <v>138.01960784313727</v>
      </c>
      <c r="J679">
        <v>7039</v>
      </c>
      <c r="K679">
        <v>0</v>
      </c>
      <c r="L679">
        <v>678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12148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</row>
    <row r="680" spans="1:25">
      <c r="A680" s="1">
        <v>41223</v>
      </c>
      <c r="B680">
        <v>31</v>
      </c>
      <c r="C680">
        <v>144</v>
      </c>
      <c r="D680">
        <v>4464</v>
      </c>
      <c r="E680">
        <v>5</v>
      </c>
      <c r="F680">
        <v>101.6</v>
      </c>
      <c r="G680">
        <v>508</v>
      </c>
      <c r="H680">
        <v>36</v>
      </c>
      <c r="I680">
        <v>138.11111111111111</v>
      </c>
      <c r="J680">
        <v>4972</v>
      </c>
      <c r="K680">
        <v>0</v>
      </c>
      <c r="L680">
        <v>679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7039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</row>
    <row r="681" spans="1:25">
      <c r="A681" s="1">
        <v>41224</v>
      </c>
      <c r="B681">
        <v>54</v>
      </c>
      <c r="C681">
        <v>145.5185185185185</v>
      </c>
      <c r="D681">
        <v>7858</v>
      </c>
      <c r="E681">
        <v>2</v>
      </c>
      <c r="F681">
        <v>70</v>
      </c>
      <c r="G681">
        <v>140</v>
      </c>
      <c r="H681">
        <v>56</v>
      </c>
      <c r="I681">
        <v>142.82142857142858</v>
      </c>
      <c r="J681">
        <v>7998</v>
      </c>
      <c r="K681">
        <v>0</v>
      </c>
      <c r="L681">
        <v>680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4972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</row>
    <row r="682" spans="1:25">
      <c r="A682" s="1">
        <v>41225</v>
      </c>
      <c r="B682">
        <v>59</v>
      </c>
      <c r="C682">
        <v>145.76271186440678</v>
      </c>
      <c r="D682">
        <v>8600</v>
      </c>
      <c r="E682">
        <v>1</v>
      </c>
      <c r="F682">
        <v>149</v>
      </c>
      <c r="G682">
        <v>149</v>
      </c>
      <c r="H682">
        <v>60</v>
      </c>
      <c r="I682">
        <v>145.81666666666666</v>
      </c>
      <c r="J682">
        <v>8749</v>
      </c>
      <c r="K682">
        <v>0</v>
      </c>
      <c r="L682">
        <v>681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7998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</row>
    <row r="683" spans="1:25">
      <c r="A683" s="1">
        <v>41226</v>
      </c>
      <c r="B683">
        <v>64</v>
      </c>
      <c r="C683">
        <v>146.5</v>
      </c>
      <c r="D683">
        <v>9376</v>
      </c>
      <c r="E683">
        <v>1</v>
      </c>
      <c r="F683">
        <v>70</v>
      </c>
      <c r="G683">
        <v>70</v>
      </c>
      <c r="H683">
        <v>65</v>
      </c>
      <c r="I683">
        <v>145.32307692307691</v>
      </c>
      <c r="J683">
        <v>9446</v>
      </c>
      <c r="K683">
        <v>0</v>
      </c>
      <c r="L683">
        <v>682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8749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</row>
    <row r="684" spans="1:25">
      <c r="A684" s="1">
        <v>41227</v>
      </c>
      <c r="B684">
        <v>58</v>
      </c>
      <c r="C684">
        <v>146.06896551724137</v>
      </c>
      <c r="D684">
        <v>8472</v>
      </c>
      <c r="E684">
        <v>5</v>
      </c>
      <c r="F684">
        <v>96.72</v>
      </c>
      <c r="G684">
        <v>483.6</v>
      </c>
      <c r="H684">
        <v>63</v>
      </c>
      <c r="I684">
        <v>142.15238095238095</v>
      </c>
      <c r="J684">
        <v>8955.6</v>
      </c>
      <c r="K684">
        <v>0</v>
      </c>
      <c r="L684">
        <v>683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9446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</row>
    <row r="685" spans="1:25">
      <c r="A685" s="1">
        <v>41228</v>
      </c>
      <c r="B685">
        <v>44</v>
      </c>
      <c r="C685">
        <v>136.79545454545453</v>
      </c>
      <c r="D685">
        <v>6019</v>
      </c>
      <c r="E685">
        <v>12</v>
      </c>
      <c r="F685">
        <v>89.379166666666677</v>
      </c>
      <c r="G685">
        <v>1072.5500000000002</v>
      </c>
      <c r="H685">
        <v>56</v>
      </c>
      <c r="I685">
        <v>126.63482142857143</v>
      </c>
      <c r="J685">
        <v>7091.55</v>
      </c>
      <c r="K685">
        <v>0</v>
      </c>
      <c r="L685">
        <v>684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8955.6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</row>
    <row r="686" spans="1:25">
      <c r="A686" s="1">
        <v>41229</v>
      </c>
      <c r="B686">
        <v>24</v>
      </c>
      <c r="C686">
        <v>113.04166666666667</v>
      </c>
      <c r="D686">
        <v>2713</v>
      </c>
      <c r="E686">
        <v>33</v>
      </c>
      <c r="F686">
        <v>123.68484848484849</v>
      </c>
      <c r="G686">
        <v>4081.6</v>
      </c>
      <c r="H686">
        <v>57</v>
      </c>
      <c r="I686">
        <v>119.20350877192983</v>
      </c>
      <c r="J686">
        <v>6794.6</v>
      </c>
      <c r="K686">
        <v>0</v>
      </c>
      <c r="L686">
        <v>685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7091.55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</row>
    <row r="687" spans="1:25">
      <c r="A687" s="1">
        <v>41230</v>
      </c>
      <c r="B687">
        <v>4</v>
      </c>
      <c r="C687">
        <v>123.75</v>
      </c>
      <c r="D687">
        <v>495</v>
      </c>
      <c r="E687">
        <v>32</v>
      </c>
      <c r="F687">
        <v>145.13749999999999</v>
      </c>
      <c r="G687">
        <v>4644.3999999999996</v>
      </c>
      <c r="H687">
        <v>36</v>
      </c>
      <c r="I687">
        <v>142.76111111111109</v>
      </c>
      <c r="J687">
        <v>5139.3999999999996</v>
      </c>
      <c r="K687">
        <v>1</v>
      </c>
      <c r="L687">
        <v>686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6794.6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</row>
    <row r="688" spans="1:25">
      <c r="A688" s="1">
        <v>41231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687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5139.3999999999996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</row>
    <row r="689" spans="1:25">
      <c r="A689" s="1">
        <v>41232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688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</row>
    <row r="690" spans="1:25">
      <c r="A690" s="1">
        <v>41233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689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</row>
    <row r="691" spans="1:25">
      <c r="A691" s="1">
        <v>41234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690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</row>
    <row r="692" spans="1:25">
      <c r="A692" s="1">
        <v>41235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691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</row>
    <row r="693" spans="1:25">
      <c r="A693" s="1">
        <v>41236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692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</row>
    <row r="694" spans="1:25">
      <c r="A694" s="1">
        <v>41237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693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</row>
    <row r="695" spans="1:25">
      <c r="A695" s="1">
        <v>41238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694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</row>
    <row r="696" spans="1:25">
      <c r="A696" s="1">
        <v>41239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695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</row>
    <row r="697" spans="1:25">
      <c r="A697" s="1">
        <v>41240</v>
      </c>
      <c r="B697">
        <v>2</v>
      </c>
      <c r="C697">
        <v>104.5</v>
      </c>
      <c r="D697">
        <v>209</v>
      </c>
      <c r="E697">
        <v>4</v>
      </c>
      <c r="F697">
        <v>87.25</v>
      </c>
      <c r="G697">
        <v>349</v>
      </c>
      <c r="H697">
        <v>6</v>
      </c>
      <c r="I697">
        <v>93</v>
      </c>
      <c r="J697">
        <v>558</v>
      </c>
      <c r="K697">
        <v>0</v>
      </c>
      <c r="L697">
        <v>696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</row>
    <row r="698" spans="1:25">
      <c r="A698" s="1">
        <v>41241</v>
      </c>
      <c r="B698">
        <v>2</v>
      </c>
      <c r="C698">
        <v>70</v>
      </c>
      <c r="D698">
        <v>140</v>
      </c>
      <c r="E698">
        <v>2</v>
      </c>
      <c r="F698">
        <v>70</v>
      </c>
      <c r="G698">
        <v>140</v>
      </c>
      <c r="H698">
        <v>4</v>
      </c>
      <c r="I698">
        <v>70</v>
      </c>
      <c r="J698">
        <v>280</v>
      </c>
      <c r="K698">
        <v>0</v>
      </c>
      <c r="L698">
        <v>697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558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</row>
    <row r="699" spans="1:25">
      <c r="A699" s="1">
        <v>41242</v>
      </c>
      <c r="B699">
        <v>14</v>
      </c>
      <c r="C699">
        <v>96.321428571428569</v>
      </c>
      <c r="D699">
        <v>1348.5</v>
      </c>
      <c r="E699">
        <v>3</v>
      </c>
      <c r="F699">
        <v>70</v>
      </c>
      <c r="G699">
        <v>210</v>
      </c>
      <c r="H699">
        <v>17</v>
      </c>
      <c r="I699">
        <v>91.67647058823529</v>
      </c>
      <c r="J699">
        <v>1558.5</v>
      </c>
      <c r="K699">
        <v>0</v>
      </c>
      <c r="L699">
        <v>698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280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</row>
    <row r="700" spans="1:25">
      <c r="A700" s="1">
        <v>41243</v>
      </c>
      <c r="B700">
        <v>16</v>
      </c>
      <c r="C700">
        <v>103.5</v>
      </c>
      <c r="D700">
        <v>1656</v>
      </c>
      <c r="E700">
        <v>3</v>
      </c>
      <c r="F700">
        <v>70</v>
      </c>
      <c r="G700">
        <v>210</v>
      </c>
      <c r="H700">
        <v>19</v>
      </c>
      <c r="I700">
        <v>98.21052631578948</v>
      </c>
      <c r="J700">
        <v>1866</v>
      </c>
      <c r="K700">
        <v>0</v>
      </c>
      <c r="L700">
        <v>699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1558.5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</row>
    <row r="701" spans="1:25">
      <c r="A701" s="1">
        <v>41244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700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1866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>
      <c r="A702" s="1">
        <v>41245</v>
      </c>
      <c r="B702">
        <v>38</v>
      </c>
      <c r="C702">
        <v>144.28947368421052</v>
      </c>
      <c r="D702">
        <v>5483</v>
      </c>
      <c r="E702">
        <v>1</v>
      </c>
      <c r="F702">
        <v>70</v>
      </c>
      <c r="G702">
        <v>70</v>
      </c>
      <c r="H702">
        <v>39</v>
      </c>
      <c r="I702">
        <v>142.38461538461539</v>
      </c>
      <c r="J702">
        <v>5553</v>
      </c>
      <c r="K702">
        <v>0</v>
      </c>
      <c r="L702">
        <v>701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 s="1">
        <v>41246</v>
      </c>
      <c r="B703">
        <v>52</v>
      </c>
      <c r="C703">
        <v>146.44230769230768</v>
      </c>
      <c r="D703">
        <v>7615</v>
      </c>
      <c r="E703">
        <v>3</v>
      </c>
      <c r="F703">
        <v>117.7</v>
      </c>
      <c r="G703">
        <v>353.1</v>
      </c>
      <c r="H703">
        <v>55</v>
      </c>
      <c r="I703">
        <v>144.87454545454545</v>
      </c>
      <c r="J703">
        <v>7968.1</v>
      </c>
      <c r="K703">
        <v>0</v>
      </c>
      <c r="L703">
        <v>702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5553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 s="1">
        <v>41247</v>
      </c>
      <c r="B704">
        <v>56</v>
      </c>
      <c r="C704">
        <v>146.69642857142858</v>
      </c>
      <c r="D704">
        <v>8215</v>
      </c>
      <c r="E704">
        <v>5</v>
      </c>
      <c r="F704">
        <v>108.46</v>
      </c>
      <c r="G704">
        <v>542.29999999999995</v>
      </c>
      <c r="H704">
        <v>61</v>
      </c>
      <c r="I704">
        <v>143.56229508196719</v>
      </c>
      <c r="J704">
        <v>8757.2999999999993</v>
      </c>
      <c r="K704">
        <v>0</v>
      </c>
      <c r="L704">
        <v>703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7968.1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>
      <c r="A705" s="1">
        <v>41248</v>
      </c>
      <c r="B705">
        <v>42</v>
      </c>
      <c r="C705">
        <v>145.64285714285714</v>
      </c>
      <c r="D705">
        <v>6117</v>
      </c>
      <c r="E705">
        <v>1</v>
      </c>
      <c r="F705">
        <v>70</v>
      </c>
      <c r="G705">
        <v>70</v>
      </c>
      <c r="H705">
        <v>43</v>
      </c>
      <c r="I705">
        <v>143.88372093023256</v>
      </c>
      <c r="J705">
        <v>6187</v>
      </c>
      <c r="K705">
        <v>0</v>
      </c>
      <c r="L705">
        <v>704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8757.2999999999993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>
      <c r="A706" s="1">
        <v>41249</v>
      </c>
      <c r="B706">
        <v>41</v>
      </c>
      <c r="C706">
        <v>144.63414634146341</v>
      </c>
      <c r="D706">
        <v>5930</v>
      </c>
      <c r="E706">
        <v>4</v>
      </c>
      <c r="F706">
        <v>70</v>
      </c>
      <c r="G706">
        <v>280</v>
      </c>
      <c r="H706">
        <v>45</v>
      </c>
      <c r="I706">
        <v>138</v>
      </c>
      <c r="J706">
        <v>6210</v>
      </c>
      <c r="K706">
        <v>0</v>
      </c>
      <c r="L706">
        <v>705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6187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>
      <c r="A707" s="1">
        <v>41250</v>
      </c>
      <c r="B707">
        <v>37</v>
      </c>
      <c r="C707">
        <v>143.86486486486487</v>
      </c>
      <c r="D707">
        <v>5323</v>
      </c>
      <c r="E707">
        <v>3</v>
      </c>
      <c r="F707">
        <v>70</v>
      </c>
      <c r="G707">
        <v>210</v>
      </c>
      <c r="H707">
        <v>40</v>
      </c>
      <c r="I707">
        <v>138.32499999999999</v>
      </c>
      <c r="J707">
        <v>5533</v>
      </c>
      <c r="K707">
        <v>0</v>
      </c>
      <c r="L707">
        <v>706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1</v>
      </c>
      <c r="S707">
        <v>6210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 s="1">
        <v>41251</v>
      </c>
      <c r="B708">
        <v>34</v>
      </c>
      <c r="C708">
        <v>140.91176470588235</v>
      </c>
      <c r="D708">
        <v>4791</v>
      </c>
      <c r="E708">
        <v>1</v>
      </c>
      <c r="F708">
        <v>70</v>
      </c>
      <c r="G708">
        <v>70</v>
      </c>
      <c r="H708">
        <v>35</v>
      </c>
      <c r="I708">
        <v>138.88571428571427</v>
      </c>
      <c r="J708">
        <v>4861</v>
      </c>
      <c r="K708">
        <v>0</v>
      </c>
      <c r="L708">
        <v>707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5533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 s="1">
        <v>41252</v>
      </c>
      <c r="B709">
        <v>52</v>
      </c>
      <c r="C709">
        <v>145.51923076923077</v>
      </c>
      <c r="D709">
        <v>7567</v>
      </c>
      <c r="E709">
        <v>2</v>
      </c>
      <c r="F709">
        <v>70</v>
      </c>
      <c r="G709">
        <v>140</v>
      </c>
      <c r="H709">
        <v>54</v>
      </c>
      <c r="I709">
        <v>142.72222222222223</v>
      </c>
      <c r="J709">
        <v>7707</v>
      </c>
      <c r="K709">
        <v>0</v>
      </c>
      <c r="L709">
        <v>708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4861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s="1">
        <v>41253</v>
      </c>
      <c r="B710">
        <v>64</v>
      </c>
      <c r="C710">
        <v>148.0625</v>
      </c>
      <c r="D710">
        <v>9476</v>
      </c>
      <c r="E710">
        <v>2</v>
      </c>
      <c r="F710">
        <v>70</v>
      </c>
      <c r="G710">
        <v>140</v>
      </c>
      <c r="H710">
        <v>66</v>
      </c>
      <c r="I710">
        <v>145.69696969696969</v>
      </c>
      <c r="J710">
        <v>9616</v>
      </c>
      <c r="K710">
        <v>0</v>
      </c>
      <c r="L710">
        <v>709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7707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s="1">
        <v>41254</v>
      </c>
      <c r="B711">
        <v>63</v>
      </c>
      <c r="C711">
        <v>145.39682539682539</v>
      </c>
      <c r="D711">
        <v>9160</v>
      </c>
      <c r="E711">
        <v>2</v>
      </c>
      <c r="F711">
        <v>70</v>
      </c>
      <c r="G711">
        <v>140</v>
      </c>
      <c r="H711">
        <v>65</v>
      </c>
      <c r="I711">
        <v>143.07692307692307</v>
      </c>
      <c r="J711">
        <v>9300</v>
      </c>
      <c r="K711">
        <v>0</v>
      </c>
      <c r="L711">
        <v>710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9616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>
      <c r="A712" s="1">
        <v>41255</v>
      </c>
      <c r="B712">
        <v>47</v>
      </c>
      <c r="C712">
        <v>142.46808510638297</v>
      </c>
      <c r="D712">
        <v>6696</v>
      </c>
      <c r="E712">
        <v>2</v>
      </c>
      <c r="F712">
        <v>70</v>
      </c>
      <c r="G712">
        <v>140</v>
      </c>
      <c r="H712">
        <v>49</v>
      </c>
      <c r="I712">
        <v>139.51020408163265</v>
      </c>
      <c r="J712">
        <v>6836</v>
      </c>
      <c r="K712">
        <v>0</v>
      </c>
      <c r="L712">
        <v>711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9300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>
      <c r="A713" s="1">
        <v>41256</v>
      </c>
      <c r="B713">
        <v>25</v>
      </c>
      <c r="C713">
        <v>132.66</v>
      </c>
      <c r="D713">
        <v>3316.5</v>
      </c>
      <c r="E713">
        <v>9</v>
      </c>
      <c r="F713">
        <v>84.244444444444454</v>
      </c>
      <c r="G713">
        <v>758.2</v>
      </c>
      <c r="H713">
        <v>34</v>
      </c>
      <c r="I713">
        <v>119.84411764705882</v>
      </c>
      <c r="J713">
        <v>4074.7</v>
      </c>
      <c r="K713">
        <v>0</v>
      </c>
      <c r="L713">
        <v>712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6836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>
      <c r="A714" s="1">
        <v>41257</v>
      </c>
      <c r="B714">
        <v>16</v>
      </c>
      <c r="C714">
        <v>107.9375</v>
      </c>
      <c r="D714">
        <v>1727</v>
      </c>
      <c r="E714">
        <v>5</v>
      </c>
      <c r="F714">
        <v>66.400000000000006</v>
      </c>
      <c r="G714">
        <v>332</v>
      </c>
      <c r="H714">
        <v>21</v>
      </c>
      <c r="I714">
        <v>98.047619047619051</v>
      </c>
      <c r="J714">
        <v>2059</v>
      </c>
      <c r="K714">
        <v>0</v>
      </c>
      <c r="L714">
        <v>713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4074.7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 s="1">
        <v>41258</v>
      </c>
      <c r="B715">
        <v>4</v>
      </c>
      <c r="C715">
        <v>103.5</v>
      </c>
      <c r="D715">
        <v>414</v>
      </c>
      <c r="E715">
        <v>0</v>
      </c>
      <c r="F715">
        <v>0</v>
      </c>
      <c r="G715">
        <v>0</v>
      </c>
      <c r="H715">
        <v>4</v>
      </c>
      <c r="I715">
        <v>103.5</v>
      </c>
      <c r="J715">
        <v>414</v>
      </c>
      <c r="K715">
        <v>0</v>
      </c>
      <c r="L715">
        <v>714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2059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 s="1">
        <v>41259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715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414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 s="1">
        <v>41260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716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 s="1">
        <v>41261</v>
      </c>
      <c r="B718">
        <v>3</v>
      </c>
      <c r="C718">
        <v>129</v>
      </c>
      <c r="D718">
        <v>387</v>
      </c>
      <c r="E718">
        <v>1</v>
      </c>
      <c r="F718">
        <v>70</v>
      </c>
      <c r="G718">
        <v>70</v>
      </c>
      <c r="H718">
        <v>4</v>
      </c>
      <c r="I718">
        <v>114.25</v>
      </c>
      <c r="J718">
        <v>457</v>
      </c>
      <c r="K718">
        <v>0</v>
      </c>
      <c r="L718">
        <v>717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 s="1">
        <v>41262</v>
      </c>
      <c r="B719">
        <v>13</v>
      </c>
      <c r="C719">
        <v>129</v>
      </c>
      <c r="D719">
        <v>1677</v>
      </c>
      <c r="E719">
        <v>0</v>
      </c>
      <c r="F719">
        <v>0</v>
      </c>
      <c r="G719">
        <v>0</v>
      </c>
      <c r="H719">
        <v>13</v>
      </c>
      <c r="I719">
        <v>129</v>
      </c>
      <c r="J719">
        <v>1677</v>
      </c>
      <c r="K719">
        <v>0</v>
      </c>
      <c r="L719">
        <v>718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457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>
      <c r="A720" s="1">
        <v>41263</v>
      </c>
      <c r="B720">
        <v>13</v>
      </c>
      <c r="C720">
        <v>129</v>
      </c>
      <c r="D720">
        <v>1677</v>
      </c>
      <c r="E720">
        <v>0</v>
      </c>
      <c r="F720">
        <v>0</v>
      </c>
      <c r="G720">
        <v>0</v>
      </c>
      <c r="H720">
        <v>13</v>
      </c>
      <c r="I720">
        <v>129</v>
      </c>
      <c r="J720">
        <v>1677</v>
      </c>
      <c r="K720">
        <v>0</v>
      </c>
      <c r="L720">
        <v>719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1677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>
      <c r="A721" s="1">
        <v>41264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720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1</v>
      </c>
      <c r="S721">
        <v>1677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 s="1">
        <v>41265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721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>
      <c r="A723" s="1">
        <v>41266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722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>
      <c r="A724" s="1">
        <v>41267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723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 s="1">
        <v>41268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724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s="1">
        <v>41269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725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 s="1">
        <v>41270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726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 s="1">
        <v>41271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727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 s="1">
        <v>41272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728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 s="1">
        <v>41273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729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s="1">
        <v>41274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730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s="1">
        <v>41275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731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 s="1">
        <v>41276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732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 s="1">
        <v>41277</v>
      </c>
      <c r="B734">
        <v>1</v>
      </c>
      <c r="C734">
        <v>144</v>
      </c>
      <c r="D734">
        <v>144</v>
      </c>
      <c r="E734">
        <v>0</v>
      </c>
      <c r="F734">
        <v>0</v>
      </c>
      <c r="G734">
        <v>0</v>
      </c>
      <c r="H734">
        <v>1</v>
      </c>
      <c r="I734">
        <v>144</v>
      </c>
      <c r="J734">
        <v>144</v>
      </c>
      <c r="K734">
        <v>0</v>
      </c>
      <c r="L734">
        <v>733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s="1">
        <v>41278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734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144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 s="1">
        <v>41279</v>
      </c>
      <c r="B736">
        <v>2</v>
      </c>
      <c r="C736">
        <v>144</v>
      </c>
      <c r="D736">
        <v>288</v>
      </c>
      <c r="E736">
        <v>0</v>
      </c>
      <c r="F736">
        <v>0</v>
      </c>
      <c r="G736">
        <v>0</v>
      </c>
      <c r="H736">
        <v>2</v>
      </c>
      <c r="I736">
        <v>144</v>
      </c>
      <c r="J736">
        <v>288</v>
      </c>
      <c r="K736">
        <v>0</v>
      </c>
      <c r="L736">
        <v>735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 s="1">
        <v>41280</v>
      </c>
      <c r="B737">
        <v>29</v>
      </c>
      <c r="C737">
        <v>144</v>
      </c>
      <c r="D737">
        <v>4176</v>
      </c>
      <c r="E737">
        <v>0</v>
      </c>
      <c r="F737">
        <v>0</v>
      </c>
      <c r="G737">
        <v>0</v>
      </c>
      <c r="H737">
        <v>29</v>
      </c>
      <c r="I737">
        <v>144</v>
      </c>
      <c r="J737">
        <v>4176</v>
      </c>
      <c r="K737">
        <v>0</v>
      </c>
      <c r="L737">
        <v>736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288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 s="1">
        <v>41281</v>
      </c>
      <c r="B738">
        <v>31</v>
      </c>
      <c r="C738">
        <v>141.61290322580646</v>
      </c>
      <c r="D738">
        <v>4390</v>
      </c>
      <c r="E738">
        <v>1</v>
      </c>
      <c r="F738">
        <v>139</v>
      </c>
      <c r="G738">
        <v>139</v>
      </c>
      <c r="H738">
        <v>32</v>
      </c>
      <c r="I738">
        <v>141.53125</v>
      </c>
      <c r="J738">
        <v>4529</v>
      </c>
      <c r="K738">
        <v>0</v>
      </c>
      <c r="L738">
        <v>737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4176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 s="1">
        <v>41282</v>
      </c>
      <c r="B739">
        <v>31</v>
      </c>
      <c r="C739">
        <v>144</v>
      </c>
      <c r="D739">
        <v>4464</v>
      </c>
      <c r="E739">
        <v>0</v>
      </c>
      <c r="F739">
        <v>0</v>
      </c>
      <c r="G739">
        <v>0</v>
      </c>
      <c r="H739">
        <v>31</v>
      </c>
      <c r="I739">
        <v>144</v>
      </c>
      <c r="J739">
        <v>4464</v>
      </c>
      <c r="K739">
        <v>0</v>
      </c>
      <c r="L739">
        <v>738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4529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 s="1">
        <v>41283</v>
      </c>
      <c r="B740">
        <v>30</v>
      </c>
      <c r="C740">
        <v>144</v>
      </c>
      <c r="D740">
        <v>4320</v>
      </c>
      <c r="E740">
        <v>0</v>
      </c>
      <c r="F740">
        <v>0</v>
      </c>
      <c r="G740">
        <v>0</v>
      </c>
      <c r="H740">
        <v>30</v>
      </c>
      <c r="I740">
        <v>144</v>
      </c>
      <c r="J740">
        <v>4320</v>
      </c>
      <c r="K740">
        <v>0</v>
      </c>
      <c r="L740">
        <v>739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4464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s="1">
        <v>41284</v>
      </c>
      <c r="B741">
        <v>39</v>
      </c>
      <c r="C741">
        <v>134.65384615384616</v>
      </c>
      <c r="D741">
        <v>5251.5</v>
      </c>
      <c r="E741">
        <v>2</v>
      </c>
      <c r="F741">
        <v>70</v>
      </c>
      <c r="G741">
        <v>140</v>
      </c>
      <c r="H741">
        <v>41</v>
      </c>
      <c r="I741">
        <v>131.5</v>
      </c>
      <c r="J741">
        <v>5391.5</v>
      </c>
      <c r="K741">
        <v>0</v>
      </c>
      <c r="L741">
        <v>740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4320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s="1">
        <v>41285</v>
      </c>
      <c r="B742">
        <v>44</v>
      </c>
      <c r="C742">
        <v>131.11363636363637</v>
      </c>
      <c r="D742">
        <v>5769</v>
      </c>
      <c r="E742">
        <v>0</v>
      </c>
      <c r="F742">
        <v>0</v>
      </c>
      <c r="G742">
        <v>0</v>
      </c>
      <c r="H742">
        <v>44</v>
      </c>
      <c r="I742">
        <v>131.11363636363637</v>
      </c>
      <c r="J742">
        <v>5769</v>
      </c>
      <c r="K742">
        <v>0</v>
      </c>
      <c r="L742">
        <v>741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5391.5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 s="1">
        <v>41286</v>
      </c>
      <c r="B743">
        <v>57</v>
      </c>
      <c r="C743">
        <v>144</v>
      </c>
      <c r="D743">
        <v>8208</v>
      </c>
      <c r="E743">
        <v>0</v>
      </c>
      <c r="F743">
        <v>0</v>
      </c>
      <c r="G743">
        <v>0</v>
      </c>
      <c r="H743">
        <v>57</v>
      </c>
      <c r="I743">
        <v>144</v>
      </c>
      <c r="J743">
        <v>8208</v>
      </c>
      <c r="K743">
        <v>0</v>
      </c>
      <c r="L743">
        <v>742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5769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 s="1">
        <v>41287</v>
      </c>
      <c r="B744">
        <v>93</v>
      </c>
      <c r="C744">
        <v>142.1720430107527</v>
      </c>
      <c r="D744">
        <v>13222</v>
      </c>
      <c r="E744">
        <v>0</v>
      </c>
      <c r="F744">
        <v>0</v>
      </c>
      <c r="G744">
        <v>0</v>
      </c>
      <c r="H744">
        <v>93</v>
      </c>
      <c r="I744">
        <v>142.1720430107527</v>
      </c>
      <c r="J744">
        <v>13222</v>
      </c>
      <c r="K744">
        <v>0</v>
      </c>
      <c r="L744">
        <v>743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8208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>
      <c r="A745" s="1">
        <v>41288</v>
      </c>
      <c r="B745">
        <v>94</v>
      </c>
      <c r="C745">
        <v>142.13829787234042</v>
      </c>
      <c r="D745">
        <v>13361</v>
      </c>
      <c r="E745">
        <v>0</v>
      </c>
      <c r="F745">
        <v>0</v>
      </c>
      <c r="G745">
        <v>0</v>
      </c>
      <c r="H745">
        <v>94</v>
      </c>
      <c r="I745">
        <v>142.13829787234042</v>
      </c>
      <c r="J745">
        <v>13361</v>
      </c>
      <c r="K745">
        <v>0</v>
      </c>
      <c r="L745">
        <v>744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13222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>
      <c r="A746" s="1">
        <v>41289</v>
      </c>
      <c r="B746">
        <v>94</v>
      </c>
      <c r="C746">
        <v>142.19148936170214</v>
      </c>
      <c r="D746">
        <v>13366</v>
      </c>
      <c r="E746">
        <v>0</v>
      </c>
      <c r="F746">
        <v>0</v>
      </c>
      <c r="G746">
        <v>0</v>
      </c>
      <c r="H746">
        <v>94</v>
      </c>
      <c r="I746">
        <v>142.19148936170214</v>
      </c>
      <c r="J746">
        <v>13366</v>
      </c>
      <c r="K746">
        <v>0</v>
      </c>
      <c r="L746">
        <v>745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13361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>
      <c r="A747" s="1">
        <v>41290</v>
      </c>
      <c r="B747">
        <v>97</v>
      </c>
      <c r="C747">
        <v>140.01030927835052</v>
      </c>
      <c r="D747">
        <v>13581</v>
      </c>
      <c r="E747">
        <v>1</v>
      </c>
      <c r="F747">
        <v>70</v>
      </c>
      <c r="G747">
        <v>70</v>
      </c>
      <c r="H747">
        <v>98</v>
      </c>
      <c r="I747">
        <v>139.29591836734693</v>
      </c>
      <c r="J747">
        <v>13651</v>
      </c>
      <c r="K747">
        <v>0</v>
      </c>
      <c r="L747">
        <v>746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13366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>
      <c r="A748" s="1">
        <v>41291</v>
      </c>
      <c r="B748">
        <v>66</v>
      </c>
      <c r="C748">
        <v>136.40196969696967</v>
      </c>
      <c r="D748">
        <v>9002.5299999999988</v>
      </c>
      <c r="E748">
        <v>3</v>
      </c>
      <c r="F748">
        <v>70</v>
      </c>
      <c r="G748">
        <v>210</v>
      </c>
      <c r="H748">
        <v>69</v>
      </c>
      <c r="I748">
        <v>133.51492753623188</v>
      </c>
      <c r="J748">
        <v>9212.5299999999988</v>
      </c>
      <c r="K748">
        <v>0</v>
      </c>
      <c r="L748">
        <v>747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13651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>
      <c r="A749" s="1">
        <v>41292</v>
      </c>
      <c r="B749">
        <v>8</v>
      </c>
      <c r="C749">
        <v>127.81625</v>
      </c>
      <c r="D749">
        <v>1022.53</v>
      </c>
      <c r="E749">
        <v>3</v>
      </c>
      <c r="F749">
        <v>99.533333333333346</v>
      </c>
      <c r="G749">
        <v>298.60000000000002</v>
      </c>
      <c r="H749">
        <v>11</v>
      </c>
      <c r="I749">
        <v>120.10272727272728</v>
      </c>
      <c r="J749">
        <v>1321.13</v>
      </c>
      <c r="K749">
        <v>0</v>
      </c>
      <c r="L749">
        <v>748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9212.5299999999988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>
      <c r="A750" s="1">
        <v>41293</v>
      </c>
      <c r="B750">
        <v>0</v>
      </c>
      <c r="C750">
        <v>0</v>
      </c>
      <c r="D750">
        <v>0</v>
      </c>
      <c r="E750">
        <v>3</v>
      </c>
      <c r="F750">
        <v>106.73333333333333</v>
      </c>
      <c r="G750">
        <v>320.2</v>
      </c>
      <c r="H750">
        <v>3</v>
      </c>
      <c r="I750">
        <v>106.73333333333333</v>
      </c>
      <c r="J750">
        <v>320.2</v>
      </c>
      <c r="K750">
        <v>0</v>
      </c>
      <c r="L750">
        <v>749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1321.13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s="1">
        <v>41294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750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320.2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s="1">
        <v>41295</v>
      </c>
      <c r="B752">
        <v>0</v>
      </c>
      <c r="C752">
        <v>0</v>
      </c>
      <c r="D752">
        <v>0</v>
      </c>
      <c r="E752">
        <v>2</v>
      </c>
      <c r="F752">
        <v>104.5</v>
      </c>
      <c r="G752">
        <v>209</v>
      </c>
      <c r="H752">
        <v>2</v>
      </c>
      <c r="I752">
        <v>104.5</v>
      </c>
      <c r="J752">
        <v>209</v>
      </c>
      <c r="K752">
        <v>0</v>
      </c>
      <c r="L752">
        <v>751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>
      <c r="A753" s="1">
        <v>41296</v>
      </c>
      <c r="B753">
        <v>8</v>
      </c>
      <c r="C753">
        <v>139</v>
      </c>
      <c r="D753">
        <v>1112</v>
      </c>
      <c r="E753">
        <v>2</v>
      </c>
      <c r="F753">
        <v>70</v>
      </c>
      <c r="G753">
        <v>140</v>
      </c>
      <c r="H753">
        <v>10</v>
      </c>
      <c r="I753">
        <v>125.2</v>
      </c>
      <c r="J753">
        <v>1252</v>
      </c>
      <c r="K753">
        <v>0</v>
      </c>
      <c r="L753">
        <v>752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209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>
      <c r="A754" s="1">
        <v>41297</v>
      </c>
      <c r="B754">
        <v>10</v>
      </c>
      <c r="C754">
        <v>139</v>
      </c>
      <c r="D754">
        <v>1390</v>
      </c>
      <c r="E754">
        <v>1</v>
      </c>
      <c r="F754">
        <v>70</v>
      </c>
      <c r="G754">
        <v>70</v>
      </c>
      <c r="H754">
        <v>11</v>
      </c>
      <c r="I754">
        <v>132.72727272727272</v>
      </c>
      <c r="J754">
        <v>1460</v>
      </c>
      <c r="K754">
        <v>0</v>
      </c>
      <c r="L754">
        <v>753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1252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>
      <c r="A755" s="1">
        <v>41298</v>
      </c>
      <c r="B755">
        <v>14</v>
      </c>
      <c r="C755">
        <v>123.78571428571429</v>
      </c>
      <c r="D755">
        <v>1733</v>
      </c>
      <c r="E755">
        <v>9</v>
      </c>
      <c r="F755">
        <v>70</v>
      </c>
      <c r="G755">
        <v>630</v>
      </c>
      <c r="H755">
        <v>23</v>
      </c>
      <c r="I755">
        <v>102.73913043478261</v>
      </c>
      <c r="J755">
        <v>2363</v>
      </c>
      <c r="K755">
        <v>0</v>
      </c>
      <c r="L755">
        <v>754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1460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>
      <c r="A756" s="1">
        <v>41299</v>
      </c>
      <c r="B756">
        <v>12</v>
      </c>
      <c r="C756">
        <v>105.3</v>
      </c>
      <c r="D756">
        <v>1263.5999999999999</v>
      </c>
      <c r="E756">
        <v>6</v>
      </c>
      <c r="F756">
        <v>70</v>
      </c>
      <c r="G756">
        <v>420</v>
      </c>
      <c r="H756">
        <v>18</v>
      </c>
      <c r="I756">
        <v>93.533333333333331</v>
      </c>
      <c r="J756">
        <v>1683.6</v>
      </c>
      <c r="K756">
        <v>0</v>
      </c>
      <c r="L756">
        <v>755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2363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>
      <c r="A757" s="1">
        <v>41300</v>
      </c>
      <c r="B757">
        <v>1</v>
      </c>
      <c r="C757">
        <v>144</v>
      </c>
      <c r="D757">
        <v>144</v>
      </c>
      <c r="E757">
        <v>2</v>
      </c>
      <c r="F757">
        <v>104.5</v>
      </c>
      <c r="G757">
        <v>209</v>
      </c>
      <c r="H757">
        <v>3</v>
      </c>
      <c r="I757">
        <v>117.66666666666667</v>
      </c>
      <c r="J757">
        <v>353</v>
      </c>
      <c r="K757">
        <v>0</v>
      </c>
      <c r="L757">
        <v>756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1683.6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>
      <c r="A758" s="1">
        <v>41301</v>
      </c>
      <c r="B758">
        <v>32</v>
      </c>
      <c r="C758">
        <v>143.21875</v>
      </c>
      <c r="D758">
        <v>4583</v>
      </c>
      <c r="E758">
        <v>3</v>
      </c>
      <c r="F758">
        <v>116</v>
      </c>
      <c r="G758">
        <v>348</v>
      </c>
      <c r="H758">
        <v>35</v>
      </c>
      <c r="I758">
        <v>140.88571428571427</v>
      </c>
      <c r="J758">
        <v>4931</v>
      </c>
      <c r="K758">
        <v>0</v>
      </c>
      <c r="L758">
        <v>757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353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>
      <c r="A759" s="1">
        <v>41302</v>
      </c>
      <c r="B759">
        <v>36</v>
      </c>
      <c r="C759">
        <v>143.30555555555554</v>
      </c>
      <c r="D759">
        <v>5159</v>
      </c>
      <c r="E759">
        <v>3</v>
      </c>
      <c r="F759">
        <v>70</v>
      </c>
      <c r="G759">
        <v>210</v>
      </c>
      <c r="H759">
        <v>39</v>
      </c>
      <c r="I759">
        <v>137.66666666666666</v>
      </c>
      <c r="J759">
        <v>5369</v>
      </c>
      <c r="K759">
        <v>0</v>
      </c>
      <c r="L759">
        <v>758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4931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>
      <c r="A760" s="1">
        <v>41303</v>
      </c>
      <c r="B760">
        <v>33</v>
      </c>
      <c r="C760">
        <v>144</v>
      </c>
      <c r="D760">
        <v>4752</v>
      </c>
      <c r="E760">
        <v>4</v>
      </c>
      <c r="F760">
        <v>121.75</v>
      </c>
      <c r="G760">
        <v>487</v>
      </c>
      <c r="H760">
        <v>37</v>
      </c>
      <c r="I760">
        <v>141.59459459459458</v>
      </c>
      <c r="J760">
        <v>5239</v>
      </c>
      <c r="K760">
        <v>0</v>
      </c>
      <c r="L760">
        <v>759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5369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>
      <c r="A761" s="1">
        <v>41304</v>
      </c>
      <c r="B761">
        <v>32</v>
      </c>
      <c r="C761">
        <v>144</v>
      </c>
      <c r="D761">
        <v>4608</v>
      </c>
      <c r="E761">
        <v>5</v>
      </c>
      <c r="F761">
        <v>105.84</v>
      </c>
      <c r="G761">
        <v>529.20000000000005</v>
      </c>
      <c r="H761">
        <v>37</v>
      </c>
      <c r="I761">
        <v>138.84324324324325</v>
      </c>
      <c r="J761">
        <v>5137.2</v>
      </c>
      <c r="K761">
        <v>0</v>
      </c>
      <c r="L761">
        <v>760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5239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>
      <c r="A762" s="1">
        <v>41305</v>
      </c>
      <c r="B762">
        <v>31</v>
      </c>
      <c r="C762">
        <v>144</v>
      </c>
      <c r="D762">
        <v>4464</v>
      </c>
      <c r="E762">
        <v>8</v>
      </c>
      <c r="F762">
        <v>95.875</v>
      </c>
      <c r="G762">
        <v>767</v>
      </c>
      <c r="H762">
        <v>39</v>
      </c>
      <c r="I762">
        <v>134.12820512820514</v>
      </c>
      <c r="J762">
        <v>5231</v>
      </c>
      <c r="K762">
        <v>0</v>
      </c>
      <c r="L762">
        <v>761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5137.2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>
      <c r="A763" s="1">
        <v>41306</v>
      </c>
      <c r="B763">
        <v>30</v>
      </c>
      <c r="C763">
        <v>144</v>
      </c>
      <c r="D763">
        <v>4320</v>
      </c>
      <c r="E763">
        <v>2</v>
      </c>
      <c r="F763">
        <v>70</v>
      </c>
      <c r="G763">
        <v>140</v>
      </c>
      <c r="H763">
        <v>32</v>
      </c>
      <c r="I763">
        <v>139.375</v>
      </c>
      <c r="J763">
        <v>4460</v>
      </c>
      <c r="K763">
        <v>0</v>
      </c>
      <c r="L763">
        <v>762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5231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>
      <c r="A764" s="1">
        <v>41307</v>
      </c>
      <c r="B764">
        <v>30</v>
      </c>
      <c r="C764">
        <v>144</v>
      </c>
      <c r="D764">
        <v>4320</v>
      </c>
      <c r="E764">
        <v>1</v>
      </c>
      <c r="F764">
        <v>70</v>
      </c>
      <c r="G764">
        <v>70</v>
      </c>
      <c r="H764">
        <v>31</v>
      </c>
      <c r="I764">
        <v>141.61290322580646</v>
      </c>
      <c r="J764">
        <v>4390</v>
      </c>
      <c r="K764">
        <v>0</v>
      </c>
      <c r="L764">
        <v>763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4460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>
      <c r="A765" s="1">
        <v>41308</v>
      </c>
      <c r="B765">
        <v>31</v>
      </c>
      <c r="C765">
        <v>144</v>
      </c>
      <c r="D765">
        <v>4464</v>
      </c>
      <c r="E765">
        <v>8</v>
      </c>
      <c r="F765">
        <v>94.762500000000003</v>
      </c>
      <c r="G765">
        <v>758.1</v>
      </c>
      <c r="H765">
        <v>39</v>
      </c>
      <c r="I765">
        <v>133.9</v>
      </c>
      <c r="J765">
        <v>5222.1000000000004</v>
      </c>
      <c r="K765">
        <v>0</v>
      </c>
      <c r="L765">
        <v>764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4390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>
      <c r="A766" s="1">
        <v>41309</v>
      </c>
      <c r="B766">
        <v>31</v>
      </c>
      <c r="C766">
        <v>144</v>
      </c>
      <c r="D766">
        <v>4464</v>
      </c>
      <c r="E766">
        <v>17</v>
      </c>
      <c r="F766">
        <v>117.88823529411764</v>
      </c>
      <c r="G766">
        <v>2004.1</v>
      </c>
      <c r="H766">
        <v>48</v>
      </c>
      <c r="I766">
        <v>134.75208333333333</v>
      </c>
      <c r="J766">
        <v>6468.1</v>
      </c>
      <c r="K766">
        <v>0</v>
      </c>
      <c r="L766">
        <v>765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5222.1000000000004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>
      <c r="A767" s="1">
        <v>41310</v>
      </c>
      <c r="B767">
        <v>36</v>
      </c>
      <c r="C767">
        <v>143.58333333333334</v>
      </c>
      <c r="D767">
        <v>5169</v>
      </c>
      <c r="E767">
        <v>10</v>
      </c>
      <c r="F767">
        <v>110</v>
      </c>
      <c r="G767">
        <v>1100</v>
      </c>
      <c r="H767">
        <v>46</v>
      </c>
      <c r="I767">
        <v>136.28260869565219</v>
      </c>
      <c r="J767">
        <v>6269</v>
      </c>
      <c r="K767">
        <v>0</v>
      </c>
      <c r="L767">
        <v>766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6468.1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>
      <c r="A768" s="1">
        <v>41311</v>
      </c>
      <c r="B768">
        <v>40</v>
      </c>
      <c r="C768">
        <v>143.125</v>
      </c>
      <c r="D768">
        <v>5725</v>
      </c>
      <c r="E768">
        <v>9</v>
      </c>
      <c r="F768">
        <v>93</v>
      </c>
      <c r="G768">
        <v>837</v>
      </c>
      <c r="H768">
        <v>49</v>
      </c>
      <c r="I768">
        <v>133.91836734693877</v>
      </c>
      <c r="J768">
        <v>6562</v>
      </c>
      <c r="K768">
        <v>0</v>
      </c>
      <c r="L768">
        <v>767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6269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>
      <c r="A769" s="1">
        <v>41312</v>
      </c>
      <c r="B769">
        <v>46</v>
      </c>
      <c r="C769">
        <v>137.28260869565219</v>
      </c>
      <c r="D769">
        <v>6315</v>
      </c>
      <c r="E769">
        <v>11</v>
      </c>
      <c r="F769">
        <v>88.818181818181813</v>
      </c>
      <c r="G769">
        <v>977</v>
      </c>
      <c r="H769">
        <v>57</v>
      </c>
      <c r="I769">
        <v>127.92982456140351</v>
      </c>
      <c r="J769">
        <v>7292</v>
      </c>
      <c r="K769">
        <v>0</v>
      </c>
      <c r="L769">
        <v>768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6562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>
      <c r="A770" s="1">
        <v>41313</v>
      </c>
      <c r="B770">
        <v>13</v>
      </c>
      <c r="C770">
        <v>103.69230769230769</v>
      </c>
      <c r="D770">
        <v>1348</v>
      </c>
      <c r="E770">
        <v>5</v>
      </c>
      <c r="F770">
        <v>97.6</v>
      </c>
      <c r="G770">
        <v>488</v>
      </c>
      <c r="H770">
        <v>18</v>
      </c>
      <c r="I770">
        <v>102</v>
      </c>
      <c r="J770">
        <v>1836</v>
      </c>
      <c r="K770">
        <v>0</v>
      </c>
      <c r="L770">
        <v>769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7292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>
      <c r="A771" s="1">
        <v>41314</v>
      </c>
      <c r="B771">
        <v>1</v>
      </c>
      <c r="C771">
        <v>70</v>
      </c>
      <c r="D771">
        <v>70</v>
      </c>
      <c r="E771">
        <v>4</v>
      </c>
      <c r="F771">
        <v>71.25</v>
      </c>
      <c r="G771">
        <v>285</v>
      </c>
      <c r="H771">
        <v>5</v>
      </c>
      <c r="I771">
        <v>71</v>
      </c>
      <c r="J771">
        <v>355</v>
      </c>
      <c r="K771">
        <v>0</v>
      </c>
      <c r="L771">
        <v>770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1836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>
      <c r="A772" s="1">
        <v>41315</v>
      </c>
      <c r="B772">
        <v>5</v>
      </c>
      <c r="C772">
        <v>139</v>
      </c>
      <c r="D772">
        <v>695</v>
      </c>
      <c r="E772">
        <v>8</v>
      </c>
      <c r="F772">
        <v>97.5</v>
      </c>
      <c r="G772">
        <v>780</v>
      </c>
      <c r="H772">
        <v>13</v>
      </c>
      <c r="I772">
        <v>113.46153846153847</v>
      </c>
      <c r="J772">
        <v>1475</v>
      </c>
      <c r="K772">
        <v>0</v>
      </c>
      <c r="L772">
        <v>771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355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>
      <c r="A773" s="1">
        <v>41316</v>
      </c>
      <c r="B773">
        <v>5</v>
      </c>
      <c r="C773">
        <v>139</v>
      </c>
      <c r="D773">
        <v>695</v>
      </c>
      <c r="E773">
        <v>10</v>
      </c>
      <c r="F773">
        <v>96.210000000000008</v>
      </c>
      <c r="G773">
        <v>962.1</v>
      </c>
      <c r="H773">
        <v>15</v>
      </c>
      <c r="I773">
        <v>110.47333333333333</v>
      </c>
      <c r="J773">
        <v>1657.1</v>
      </c>
      <c r="K773">
        <v>0</v>
      </c>
      <c r="L773">
        <v>772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1475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>
      <c r="A774" s="1">
        <v>41317</v>
      </c>
      <c r="B774">
        <v>5</v>
      </c>
      <c r="C774">
        <v>139</v>
      </c>
      <c r="D774">
        <v>695</v>
      </c>
      <c r="E774">
        <v>7</v>
      </c>
      <c r="F774">
        <v>99.571428571428569</v>
      </c>
      <c r="G774">
        <v>697</v>
      </c>
      <c r="H774">
        <v>12</v>
      </c>
      <c r="I774">
        <v>116</v>
      </c>
      <c r="J774">
        <v>1392</v>
      </c>
      <c r="K774">
        <v>0</v>
      </c>
      <c r="L774">
        <v>773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1657.1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>
      <c r="A775" s="1">
        <v>41318</v>
      </c>
      <c r="B775">
        <v>13</v>
      </c>
      <c r="C775">
        <v>139</v>
      </c>
      <c r="D775">
        <v>1807</v>
      </c>
      <c r="E775">
        <v>9</v>
      </c>
      <c r="F775">
        <v>100.66666666666667</v>
      </c>
      <c r="G775">
        <v>906</v>
      </c>
      <c r="H775">
        <v>22</v>
      </c>
      <c r="I775">
        <v>123.31818181818181</v>
      </c>
      <c r="J775">
        <v>2713</v>
      </c>
      <c r="K775">
        <v>0</v>
      </c>
      <c r="L775">
        <v>774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1392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>
      <c r="A776" s="1">
        <v>41319</v>
      </c>
      <c r="B776">
        <v>1</v>
      </c>
      <c r="C776">
        <v>144</v>
      </c>
      <c r="D776">
        <v>144</v>
      </c>
      <c r="E776">
        <v>11</v>
      </c>
      <c r="F776">
        <v>82.545454545454547</v>
      </c>
      <c r="G776">
        <v>908</v>
      </c>
      <c r="H776">
        <v>12</v>
      </c>
      <c r="I776">
        <v>87.666666666666671</v>
      </c>
      <c r="J776">
        <v>1052</v>
      </c>
      <c r="K776">
        <v>0</v>
      </c>
      <c r="L776">
        <v>775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2713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>
      <c r="A777" s="1">
        <v>41320</v>
      </c>
      <c r="B777">
        <v>0</v>
      </c>
      <c r="C777">
        <v>0</v>
      </c>
      <c r="D777">
        <v>0</v>
      </c>
      <c r="E777">
        <v>7</v>
      </c>
      <c r="F777">
        <v>89.714285714285708</v>
      </c>
      <c r="G777">
        <v>628</v>
      </c>
      <c r="H777">
        <v>7</v>
      </c>
      <c r="I777">
        <v>89.714285714285708</v>
      </c>
      <c r="J777">
        <v>628</v>
      </c>
      <c r="K777">
        <v>0</v>
      </c>
      <c r="L777">
        <v>776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1052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>
      <c r="A778" s="1">
        <v>41321</v>
      </c>
      <c r="B778">
        <v>0</v>
      </c>
      <c r="C778">
        <v>0</v>
      </c>
      <c r="D778">
        <v>0</v>
      </c>
      <c r="E778">
        <v>2</v>
      </c>
      <c r="F778">
        <v>104.5</v>
      </c>
      <c r="G778">
        <v>209</v>
      </c>
      <c r="H778">
        <v>2</v>
      </c>
      <c r="I778">
        <v>104.5</v>
      </c>
      <c r="J778">
        <v>209</v>
      </c>
      <c r="K778">
        <v>0</v>
      </c>
      <c r="L778">
        <v>777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628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>
      <c r="A779" s="1">
        <v>41322</v>
      </c>
      <c r="B779">
        <v>17</v>
      </c>
      <c r="C779">
        <v>144.88235294117646</v>
      </c>
      <c r="D779">
        <v>2463</v>
      </c>
      <c r="E779">
        <v>0</v>
      </c>
      <c r="F779">
        <v>0</v>
      </c>
      <c r="G779">
        <v>0</v>
      </c>
      <c r="H779">
        <v>17</v>
      </c>
      <c r="I779">
        <v>144.88235294117646</v>
      </c>
      <c r="J779">
        <v>2463</v>
      </c>
      <c r="K779">
        <v>0</v>
      </c>
      <c r="L779">
        <v>778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209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>
        <v>41323</v>
      </c>
      <c r="B780">
        <v>97</v>
      </c>
      <c r="C780">
        <v>148.27835051546393</v>
      </c>
      <c r="D780">
        <v>14383</v>
      </c>
      <c r="E780">
        <v>1</v>
      </c>
      <c r="F780">
        <v>99</v>
      </c>
      <c r="G780">
        <v>99</v>
      </c>
      <c r="H780">
        <v>98</v>
      </c>
      <c r="I780">
        <v>147.77551020408163</v>
      </c>
      <c r="J780">
        <v>14482</v>
      </c>
      <c r="K780">
        <v>0</v>
      </c>
      <c r="L780">
        <v>779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2463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>
      <c r="A781" s="1">
        <v>41324</v>
      </c>
      <c r="B781">
        <v>94</v>
      </c>
      <c r="C781">
        <v>148.14893617021278</v>
      </c>
      <c r="D781">
        <v>13926</v>
      </c>
      <c r="E781">
        <v>1</v>
      </c>
      <c r="F781">
        <v>99</v>
      </c>
      <c r="G781">
        <v>99</v>
      </c>
      <c r="H781">
        <v>95</v>
      </c>
      <c r="I781">
        <v>147.63157894736841</v>
      </c>
      <c r="J781">
        <v>14025</v>
      </c>
      <c r="K781">
        <v>0</v>
      </c>
      <c r="L781">
        <v>780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14482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>
      <c r="A782" s="1">
        <v>41325</v>
      </c>
      <c r="B782">
        <v>8</v>
      </c>
      <c r="C782">
        <v>140.25</v>
      </c>
      <c r="D782">
        <v>1122</v>
      </c>
      <c r="E782">
        <v>4</v>
      </c>
      <c r="F782">
        <v>94.5</v>
      </c>
      <c r="G782">
        <v>378</v>
      </c>
      <c r="H782">
        <v>12</v>
      </c>
      <c r="I782">
        <v>125</v>
      </c>
      <c r="J782">
        <v>1500</v>
      </c>
      <c r="K782">
        <v>0</v>
      </c>
      <c r="L782">
        <v>781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14025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>
      <c r="A783" s="1">
        <v>41326</v>
      </c>
      <c r="B783">
        <v>27</v>
      </c>
      <c r="C783">
        <v>116.62962962962963</v>
      </c>
      <c r="D783">
        <v>3149</v>
      </c>
      <c r="E783">
        <v>7</v>
      </c>
      <c r="F783">
        <v>86.714285714285708</v>
      </c>
      <c r="G783">
        <v>607</v>
      </c>
      <c r="H783">
        <v>34</v>
      </c>
      <c r="I783">
        <v>110.47058823529412</v>
      </c>
      <c r="J783">
        <v>3756</v>
      </c>
      <c r="K783">
        <v>0</v>
      </c>
      <c r="L783">
        <v>782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1500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>
      <c r="A784" s="1">
        <v>41327</v>
      </c>
      <c r="B784">
        <v>24</v>
      </c>
      <c r="C784">
        <v>103.03125</v>
      </c>
      <c r="D784">
        <v>2472.75</v>
      </c>
      <c r="E784">
        <v>7</v>
      </c>
      <c r="F784">
        <v>90.614285714285714</v>
      </c>
      <c r="G784">
        <v>634.29999999999995</v>
      </c>
      <c r="H784">
        <v>31</v>
      </c>
      <c r="I784">
        <v>100.22741935483872</v>
      </c>
      <c r="J784">
        <v>3107.05</v>
      </c>
      <c r="K784">
        <v>0</v>
      </c>
      <c r="L784">
        <v>783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3756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>
      <c r="A785" s="1">
        <v>41328</v>
      </c>
      <c r="B785">
        <v>27</v>
      </c>
      <c r="C785">
        <v>144</v>
      </c>
      <c r="D785">
        <v>3888</v>
      </c>
      <c r="E785">
        <v>2</v>
      </c>
      <c r="F785">
        <v>105.1</v>
      </c>
      <c r="G785">
        <v>210.2</v>
      </c>
      <c r="H785">
        <v>29</v>
      </c>
      <c r="I785">
        <v>141.31724137931033</v>
      </c>
      <c r="J785">
        <v>4098.2</v>
      </c>
      <c r="K785">
        <v>0</v>
      </c>
      <c r="L785">
        <v>784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3107.05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 s="1">
        <v>41329</v>
      </c>
      <c r="B786">
        <v>71</v>
      </c>
      <c r="C786">
        <v>141.83098591549296</v>
      </c>
      <c r="D786">
        <v>10070</v>
      </c>
      <c r="E786">
        <v>1</v>
      </c>
      <c r="F786">
        <v>99</v>
      </c>
      <c r="G786">
        <v>99</v>
      </c>
      <c r="H786">
        <v>72</v>
      </c>
      <c r="I786">
        <v>141.23611111111111</v>
      </c>
      <c r="J786">
        <v>10169</v>
      </c>
      <c r="K786">
        <v>0</v>
      </c>
      <c r="L786">
        <v>785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4098.2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>
      <c r="A787" s="1">
        <v>41330</v>
      </c>
      <c r="B787">
        <v>78</v>
      </c>
      <c r="C787">
        <v>141.83333333333334</v>
      </c>
      <c r="D787">
        <v>11063</v>
      </c>
      <c r="E787">
        <v>4</v>
      </c>
      <c r="F787">
        <v>122</v>
      </c>
      <c r="G787">
        <v>488</v>
      </c>
      <c r="H787">
        <v>82</v>
      </c>
      <c r="I787">
        <v>140.86585365853659</v>
      </c>
      <c r="J787">
        <v>11551</v>
      </c>
      <c r="K787">
        <v>0</v>
      </c>
      <c r="L787">
        <v>786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10169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>
      <c r="A788" s="1">
        <v>41331</v>
      </c>
      <c r="B788">
        <v>90</v>
      </c>
      <c r="C788">
        <v>142.22222222222223</v>
      </c>
      <c r="D788">
        <v>12800</v>
      </c>
      <c r="E788">
        <v>7</v>
      </c>
      <c r="F788">
        <v>125.3</v>
      </c>
      <c r="G788">
        <v>877.1</v>
      </c>
      <c r="H788">
        <v>97</v>
      </c>
      <c r="I788">
        <v>141.00103092783505</v>
      </c>
      <c r="J788">
        <v>13677.1</v>
      </c>
      <c r="K788">
        <v>0</v>
      </c>
      <c r="L788">
        <v>787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11551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>
      <c r="A789" s="1">
        <v>41332</v>
      </c>
      <c r="B789">
        <v>88</v>
      </c>
      <c r="C789">
        <v>141.51136363636363</v>
      </c>
      <c r="D789">
        <v>12453</v>
      </c>
      <c r="E789">
        <v>1</v>
      </c>
      <c r="F789">
        <v>125.1</v>
      </c>
      <c r="G789">
        <v>125.1</v>
      </c>
      <c r="H789">
        <v>89</v>
      </c>
      <c r="I789">
        <v>141.32696629213484</v>
      </c>
      <c r="J789">
        <v>12578.1</v>
      </c>
      <c r="K789">
        <v>0</v>
      </c>
      <c r="L789">
        <v>788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13677.1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>
      <c r="A790" s="1">
        <v>41333</v>
      </c>
      <c r="B790">
        <v>73</v>
      </c>
      <c r="C790">
        <v>142.23287671232876</v>
      </c>
      <c r="D790">
        <v>10383</v>
      </c>
      <c r="E790">
        <v>1</v>
      </c>
      <c r="F790">
        <v>139</v>
      </c>
      <c r="G790">
        <v>139</v>
      </c>
      <c r="H790">
        <v>74</v>
      </c>
      <c r="I790">
        <v>142.18918918918919</v>
      </c>
      <c r="J790">
        <v>10522</v>
      </c>
      <c r="K790">
        <v>0</v>
      </c>
      <c r="L790">
        <v>789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12578.1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>
      <c r="A791" s="1">
        <v>41334</v>
      </c>
      <c r="B791">
        <v>70</v>
      </c>
      <c r="C791">
        <v>139.32857142857142</v>
      </c>
      <c r="D791">
        <v>9753</v>
      </c>
      <c r="E791">
        <v>4</v>
      </c>
      <c r="F791">
        <v>109.5</v>
      </c>
      <c r="G791">
        <v>438</v>
      </c>
      <c r="H791">
        <v>74</v>
      </c>
      <c r="I791">
        <v>137.71621621621622</v>
      </c>
      <c r="J791">
        <v>10191</v>
      </c>
      <c r="K791">
        <v>0</v>
      </c>
      <c r="L791">
        <v>790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10522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</row>
    <row r="792" spans="1:25">
      <c r="A792" s="1">
        <v>41335</v>
      </c>
      <c r="B792">
        <v>51</v>
      </c>
      <c r="C792">
        <v>142.54901960784315</v>
      </c>
      <c r="D792">
        <v>7270</v>
      </c>
      <c r="E792">
        <v>1</v>
      </c>
      <c r="F792">
        <v>149</v>
      </c>
      <c r="G792">
        <v>149</v>
      </c>
      <c r="H792">
        <v>52</v>
      </c>
      <c r="I792">
        <v>142.67307692307693</v>
      </c>
      <c r="J792">
        <v>7419</v>
      </c>
      <c r="K792">
        <v>0</v>
      </c>
      <c r="L792">
        <v>791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10191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</row>
    <row r="793" spans="1:25">
      <c r="A793" s="1">
        <v>41336</v>
      </c>
      <c r="B793">
        <v>36</v>
      </c>
      <c r="C793">
        <v>144.69444444444446</v>
      </c>
      <c r="D793">
        <v>5209</v>
      </c>
      <c r="E793">
        <v>1</v>
      </c>
      <c r="F793">
        <v>149</v>
      </c>
      <c r="G793">
        <v>149</v>
      </c>
      <c r="H793">
        <v>37</v>
      </c>
      <c r="I793">
        <v>144.81081081081081</v>
      </c>
      <c r="J793">
        <v>5358</v>
      </c>
      <c r="K793">
        <v>0</v>
      </c>
      <c r="L793">
        <v>792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7419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</row>
    <row r="794" spans="1:25">
      <c r="A794" s="1">
        <v>41337</v>
      </c>
      <c r="B794">
        <v>36</v>
      </c>
      <c r="C794">
        <v>144.97222222222223</v>
      </c>
      <c r="D794">
        <v>5219</v>
      </c>
      <c r="E794">
        <v>1</v>
      </c>
      <c r="F794">
        <v>70</v>
      </c>
      <c r="G794">
        <v>70</v>
      </c>
      <c r="H794">
        <v>37</v>
      </c>
      <c r="I794">
        <v>142.94594594594594</v>
      </c>
      <c r="J794">
        <v>5289</v>
      </c>
      <c r="K794">
        <v>0</v>
      </c>
      <c r="L794">
        <v>793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5358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</row>
    <row r="795" spans="1:25">
      <c r="A795" s="1">
        <v>41338</v>
      </c>
      <c r="B795">
        <v>74</v>
      </c>
      <c r="C795">
        <v>144.35135135135135</v>
      </c>
      <c r="D795">
        <v>10682</v>
      </c>
      <c r="E795">
        <v>0</v>
      </c>
      <c r="F795">
        <v>0</v>
      </c>
      <c r="G795">
        <v>0</v>
      </c>
      <c r="H795">
        <v>74</v>
      </c>
      <c r="I795">
        <v>144.35135135135135</v>
      </c>
      <c r="J795">
        <v>10682</v>
      </c>
      <c r="K795">
        <v>0</v>
      </c>
      <c r="L795">
        <v>794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5289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</row>
    <row r="796" spans="1:25">
      <c r="A796" s="1">
        <v>41339</v>
      </c>
      <c r="B796">
        <v>95</v>
      </c>
      <c r="C796">
        <v>144.1157894736842</v>
      </c>
      <c r="D796">
        <v>13691</v>
      </c>
      <c r="E796">
        <v>2</v>
      </c>
      <c r="F796">
        <v>70</v>
      </c>
      <c r="G796">
        <v>140</v>
      </c>
      <c r="H796">
        <v>97</v>
      </c>
      <c r="I796">
        <v>142.58762886597938</v>
      </c>
      <c r="J796">
        <v>13831</v>
      </c>
      <c r="K796">
        <v>0</v>
      </c>
      <c r="L796">
        <v>795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10682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</row>
    <row r="797" spans="1:25">
      <c r="A797" s="1">
        <v>41340</v>
      </c>
      <c r="B797">
        <v>17</v>
      </c>
      <c r="C797">
        <v>120.41176470588235</v>
      </c>
      <c r="D797">
        <v>2047</v>
      </c>
      <c r="E797">
        <v>13</v>
      </c>
      <c r="F797">
        <v>108.39230769230768</v>
      </c>
      <c r="G797">
        <v>1409.1</v>
      </c>
      <c r="H797">
        <v>30</v>
      </c>
      <c r="I797">
        <v>115.20333333333333</v>
      </c>
      <c r="J797">
        <v>3456.1</v>
      </c>
      <c r="K797">
        <v>0</v>
      </c>
      <c r="L797">
        <v>796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13831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</row>
    <row r="798" spans="1:25">
      <c r="A798" s="1">
        <v>41341</v>
      </c>
      <c r="B798">
        <v>12</v>
      </c>
      <c r="C798">
        <v>104.39583333333333</v>
      </c>
      <c r="D798">
        <v>1252.75</v>
      </c>
      <c r="E798">
        <v>55</v>
      </c>
      <c r="F798">
        <v>99.421818181818182</v>
      </c>
      <c r="G798">
        <v>5468.2</v>
      </c>
      <c r="H798">
        <v>67</v>
      </c>
      <c r="I798">
        <v>100.31268656716418</v>
      </c>
      <c r="J798">
        <v>6720.95</v>
      </c>
      <c r="K798">
        <v>0</v>
      </c>
      <c r="L798">
        <v>797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3456.1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</row>
    <row r="799" spans="1:25">
      <c r="A799" s="1">
        <v>41342</v>
      </c>
      <c r="B799">
        <v>29</v>
      </c>
      <c r="C799">
        <v>142.35344827586206</v>
      </c>
      <c r="D799">
        <v>4128.25</v>
      </c>
      <c r="E799">
        <v>36</v>
      </c>
      <c r="F799">
        <v>95.280555555555551</v>
      </c>
      <c r="G799">
        <v>3430.1</v>
      </c>
      <c r="H799">
        <v>65</v>
      </c>
      <c r="I799">
        <v>116.2823076923077</v>
      </c>
      <c r="J799">
        <v>7558.35</v>
      </c>
      <c r="K799">
        <v>0</v>
      </c>
      <c r="L799">
        <v>798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6720.95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</row>
    <row r="800" spans="1:25">
      <c r="A800" s="1">
        <v>41343</v>
      </c>
      <c r="B800">
        <v>74</v>
      </c>
      <c r="C800">
        <v>143.74324324324326</v>
      </c>
      <c r="D800">
        <v>10637</v>
      </c>
      <c r="E800">
        <v>1</v>
      </c>
      <c r="F800">
        <v>90</v>
      </c>
      <c r="G800">
        <v>90</v>
      </c>
      <c r="H800">
        <v>75</v>
      </c>
      <c r="I800">
        <v>143.02666666666667</v>
      </c>
      <c r="J800">
        <v>10727</v>
      </c>
      <c r="K800">
        <v>0</v>
      </c>
      <c r="L800">
        <v>799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7558.35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</row>
    <row r="801" spans="1:25">
      <c r="A801" s="1">
        <v>41344</v>
      </c>
      <c r="B801">
        <v>76</v>
      </c>
      <c r="C801">
        <v>144.14473684210526</v>
      </c>
      <c r="D801">
        <v>10955</v>
      </c>
      <c r="E801">
        <v>5</v>
      </c>
      <c r="F801">
        <v>130.22</v>
      </c>
      <c r="G801">
        <v>651.1</v>
      </c>
      <c r="H801">
        <v>81</v>
      </c>
      <c r="I801">
        <v>143.28518518518518</v>
      </c>
      <c r="J801">
        <v>11606.1</v>
      </c>
      <c r="K801">
        <v>0</v>
      </c>
      <c r="L801">
        <v>800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10727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</row>
    <row r="802" spans="1:25">
      <c r="A802" s="1">
        <v>41345</v>
      </c>
      <c r="B802">
        <v>78</v>
      </c>
      <c r="C802">
        <v>144.33333333333334</v>
      </c>
      <c r="D802">
        <v>11258</v>
      </c>
      <c r="E802">
        <v>4</v>
      </c>
      <c r="F802">
        <v>89.75</v>
      </c>
      <c r="G802">
        <v>359</v>
      </c>
      <c r="H802">
        <v>82</v>
      </c>
      <c r="I802">
        <v>141.67073170731706</v>
      </c>
      <c r="J802">
        <v>11617</v>
      </c>
      <c r="K802">
        <v>0</v>
      </c>
      <c r="L802">
        <v>801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11606.1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</row>
    <row r="803" spans="1:25">
      <c r="A803" s="1">
        <v>41346</v>
      </c>
      <c r="B803">
        <v>63</v>
      </c>
      <c r="C803">
        <v>141.96825396825398</v>
      </c>
      <c r="D803">
        <v>8944</v>
      </c>
      <c r="E803">
        <v>4</v>
      </c>
      <c r="F803">
        <v>129.25</v>
      </c>
      <c r="G803">
        <v>517</v>
      </c>
      <c r="H803">
        <v>67</v>
      </c>
      <c r="I803">
        <v>141.20895522388059</v>
      </c>
      <c r="J803">
        <v>9461</v>
      </c>
      <c r="K803">
        <v>0</v>
      </c>
      <c r="L803">
        <v>802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11617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</row>
    <row r="804" spans="1:25">
      <c r="A804" s="1">
        <v>41347</v>
      </c>
      <c r="B804">
        <v>91</v>
      </c>
      <c r="C804">
        <v>141.05494505494505</v>
      </c>
      <c r="D804">
        <v>12836</v>
      </c>
      <c r="E804">
        <v>9</v>
      </c>
      <c r="F804">
        <v>87.555555555555557</v>
      </c>
      <c r="G804">
        <v>788</v>
      </c>
      <c r="H804">
        <v>100</v>
      </c>
      <c r="I804">
        <v>136.24</v>
      </c>
      <c r="J804">
        <v>13624</v>
      </c>
      <c r="K804">
        <v>0</v>
      </c>
      <c r="L804">
        <v>803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9461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</row>
    <row r="805" spans="1:25">
      <c r="A805" s="1">
        <v>41348</v>
      </c>
      <c r="B805">
        <v>56</v>
      </c>
      <c r="C805">
        <v>142.03571428571428</v>
      </c>
      <c r="D805">
        <v>7954</v>
      </c>
      <c r="E805">
        <v>3</v>
      </c>
      <c r="F805">
        <v>96.333333333333329</v>
      </c>
      <c r="G805">
        <v>289</v>
      </c>
      <c r="H805">
        <v>59</v>
      </c>
      <c r="I805">
        <v>139.71186440677965</v>
      </c>
      <c r="J805">
        <v>8243</v>
      </c>
      <c r="K805">
        <v>0</v>
      </c>
      <c r="L805">
        <v>804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13624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</row>
    <row r="806" spans="1:25">
      <c r="A806" s="1">
        <v>41349</v>
      </c>
      <c r="B806">
        <v>29</v>
      </c>
      <c r="C806">
        <v>144</v>
      </c>
      <c r="D806">
        <v>4176</v>
      </c>
      <c r="E806">
        <v>1</v>
      </c>
      <c r="F806">
        <v>149</v>
      </c>
      <c r="G806">
        <v>149</v>
      </c>
      <c r="H806">
        <v>30</v>
      </c>
      <c r="I806">
        <v>144.16666666666666</v>
      </c>
      <c r="J806">
        <v>4325</v>
      </c>
      <c r="K806">
        <v>0</v>
      </c>
      <c r="L806">
        <v>805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8243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</row>
    <row r="807" spans="1:25">
      <c r="A807" s="1">
        <v>41350</v>
      </c>
      <c r="B807">
        <v>42</v>
      </c>
      <c r="C807">
        <v>144.35714285714286</v>
      </c>
      <c r="D807">
        <v>6063</v>
      </c>
      <c r="E807">
        <v>2</v>
      </c>
      <c r="F807">
        <v>139</v>
      </c>
      <c r="G807">
        <v>278</v>
      </c>
      <c r="H807">
        <v>44</v>
      </c>
      <c r="I807">
        <v>144.11363636363637</v>
      </c>
      <c r="J807">
        <v>6341</v>
      </c>
      <c r="K807">
        <v>0</v>
      </c>
      <c r="L807">
        <v>806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4325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</row>
    <row r="808" spans="1:25">
      <c r="A808" s="1">
        <v>41351</v>
      </c>
      <c r="B808">
        <v>44</v>
      </c>
      <c r="C808">
        <v>145.70454545454547</v>
      </c>
      <c r="D808">
        <v>6411</v>
      </c>
      <c r="E808">
        <v>5</v>
      </c>
      <c r="F808">
        <v>101.6</v>
      </c>
      <c r="G808">
        <v>508</v>
      </c>
      <c r="H808">
        <v>49</v>
      </c>
      <c r="I808">
        <v>141.20408163265307</v>
      </c>
      <c r="J808">
        <v>6919</v>
      </c>
      <c r="K808">
        <v>0</v>
      </c>
      <c r="L808">
        <v>807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6341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</row>
    <row r="809" spans="1:25">
      <c r="A809" s="1">
        <v>41352</v>
      </c>
      <c r="B809">
        <v>53</v>
      </c>
      <c r="C809">
        <v>146.0754716981132</v>
      </c>
      <c r="D809">
        <v>7742</v>
      </c>
      <c r="E809">
        <v>8</v>
      </c>
      <c r="F809">
        <v>107.6375</v>
      </c>
      <c r="G809">
        <v>861.1</v>
      </c>
      <c r="H809">
        <v>61</v>
      </c>
      <c r="I809">
        <v>141.0344262295082</v>
      </c>
      <c r="J809">
        <v>8603.1</v>
      </c>
      <c r="K809">
        <v>0</v>
      </c>
      <c r="L809">
        <v>808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6919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</row>
    <row r="810" spans="1:25">
      <c r="A810" s="1">
        <v>41353</v>
      </c>
      <c r="B810">
        <v>41</v>
      </c>
      <c r="C810">
        <v>144.85609756097563</v>
      </c>
      <c r="D810">
        <v>5939.1</v>
      </c>
      <c r="E810">
        <v>2</v>
      </c>
      <c r="F810">
        <v>70</v>
      </c>
      <c r="G810">
        <v>140</v>
      </c>
      <c r="H810">
        <v>43</v>
      </c>
      <c r="I810">
        <v>141.37441860465117</v>
      </c>
      <c r="J810">
        <v>6079.1</v>
      </c>
      <c r="K810">
        <v>0</v>
      </c>
      <c r="L810">
        <v>809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8603.1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</row>
    <row r="811" spans="1:25">
      <c r="A811" s="1">
        <v>41354</v>
      </c>
      <c r="B811">
        <v>49</v>
      </c>
      <c r="C811">
        <v>141.06632653061226</v>
      </c>
      <c r="D811">
        <v>6912.25</v>
      </c>
      <c r="E811">
        <v>4</v>
      </c>
      <c r="F811">
        <v>89.75</v>
      </c>
      <c r="G811">
        <v>359</v>
      </c>
      <c r="H811">
        <v>53</v>
      </c>
      <c r="I811">
        <v>137.1933962264151</v>
      </c>
      <c r="J811">
        <v>7271.25</v>
      </c>
      <c r="K811">
        <v>0</v>
      </c>
      <c r="L811">
        <v>810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6079.1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</row>
    <row r="812" spans="1:25">
      <c r="A812" s="1">
        <v>41355</v>
      </c>
      <c r="B812">
        <v>20</v>
      </c>
      <c r="C812">
        <v>121.375</v>
      </c>
      <c r="D812">
        <v>2427.5</v>
      </c>
      <c r="E812">
        <v>1</v>
      </c>
      <c r="F812">
        <v>70</v>
      </c>
      <c r="G812">
        <v>70</v>
      </c>
      <c r="H812">
        <v>21</v>
      </c>
      <c r="I812">
        <v>118.92857142857143</v>
      </c>
      <c r="J812">
        <v>2497.5</v>
      </c>
      <c r="K812">
        <v>0</v>
      </c>
      <c r="L812">
        <v>811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7271.25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</row>
    <row r="813" spans="1:25">
      <c r="A813" s="1">
        <v>41356</v>
      </c>
      <c r="B813">
        <v>27</v>
      </c>
      <c r="C813">
        <v>144.18518518518519</v>
      </c>
      <c r="D813">
        <v>3893</v>
      </c>
      <c r="E813">
        <v>1</v>
      </c>
      <c r="F813">
        <v>125.1</v>
      </c>
      <c r="G813">
        <v>125.1</v>
      </c>
      <c r="H813">
        <v>28</v>
      </c>
      <c r="I813">
        <v>143.50357142857143</v>
      </c>
      <c r="J813">
        <v>4018.1</v>
      </c>
      <c r="K813">
        <v>0</v>
      </c>
      <c r="L813">
        <v>812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2497.5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</row>
    <row r="814" spans="1:25">
      <c r="A814" s="1">
        <v>41357</v>
      </c>
      <c r="B814">
        <v>39</v>
      </c>
      <c r="C814">
        <v>144.12820512820514</v>
      </c>
      <c r="D814">
        <v>5621</v>
      </c>
      <c r="E814">
        <v>2</v>
      </c>
      <c r="F814">
        <v>104.5</v>
      </c>
      <c r="G814">
        <v>209</v>
      </c>
      <c r="H814">
        <v>41</v>
      </c>
      <c r="I814">
        <v>142.19512195121951</v>
      </c>
      <c r="J814">
        <v>5830</v>
      </c>
      <c r="K814">
        <v>0</v>
      </c>
      <c r="L814">
        <v>813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4018.1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</row>
    <row r="815" spans="1:25">
      <c r="A815" s="1">
        <v>41358</v>
      </c>
      <c r="B815">
        <v>40</v>
      </c>
      <c r="C815">
        <v>143.4</v>
      </c>
      <c r="D815">
        <v>5736</v>
      </c>
      <c r="E815">
        <v>2</v>
      </c>
      <c r="F815">
        <v>109.5</v>
      </c>
      <c r="G815">
        <v>219</v>
      </c>
      <c r="H815">
        <v>42</v>
      </c>
      <c r="I815">
        <v>141.78571428571428</v>
      </c>
      <c r="J815">
        <v>5955</v>
      </c>
      <c r="K815">
        <v>0</v>
      </c>
      <c r="L815">
        <v>814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5830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</row>
    <row r="816" spans="1:25">
      <c r="A816" s="1">
        <v>41359</v>
      </c>
      <c r="B816">
        <v>41</v>
      </c>
      <c r="C816">
        <v>143.41463414634146</v>
      </c>
      <c r="D816">
        <v>5880</v>
      </c>
      <c r="E816">
        <v>2</v>
      </c>
      <c r="F816">
        <v>109.5</v>
      </c>
      <c r="G816">
        <v>219</v>
      </c>
      <c r="H816">
        <v>43</v>
      </c>
      <c r="I816">
        <v>141.83720930232559</v>
      </c>
      <c r="J816">
        <v>6099</v>
      </c>
      <c r="K816">
        <v>0</v>
      </c>
      <c r="L816">
        <v>815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5955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</row>
    <row r="817" spans="1:25">
      <c r="A817" s="1">
        <v>41360</v>
      </c>
      <c r="B817">
        <v>32</v>
      </c>
      <c r="C817">
        <v>144.9375</v>
      </c>
      <c r="D817">
        <v>4638</v>
      </c>
      <c r="E817">
        <v>1</v>
      </c>
      <c r="F817">
        <v>70</v>
      </c>
      <c r="G817">
        <v>70</v>
      </c>
      <c r="H817">
        <v>33</v>
      </c>
      <c r="I817">
        <v>142.66666666666666</v>
      </c>
      <c r="J817">
        <v>4708</v>
      </c>
      <c r="K817">
        <v>0</v>
      </c>
      <c r="L817">
        <v>816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6099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</row>
    <row r="818" spans="1:25">
      <c r="A818" s="1">
        <v>41361</v>
      </c>
      <c r="B818">
        <v>31</v>
      </c>
      <c r="C818">
        <v>144.96774193548387</v>
      </c>
      <c r="D818">
        <v>4494</v>
      </c>
      <c r="E818">
        <v>1</v>
      </c>
      <c r="F818">
        <v>70</v>
      </c>
      <c r="G818">
        <v>70</v>
      </c>
      <c r="H818">
        <v>32</v>
      </c>
      <c r="I818">
        <v>142.625</v>
      </c>
      <c r="J818">
        <v>4564</v>
      </c>
      <c r="K818">
        <v>0</v>
      </c>
      <c r="L818">
        <v>817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4708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</row>
    <row r="819" spans="1:25">
      <c r="A819" s="1">
        <v>41362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818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4564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</row>
    <row r="820" spans="1:25">
      <c r="A820" s="1">
        <v>41363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819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</row>
    <row r="821" spans="1:25">
      <c r="A821" s="1">
        <v>41364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820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</row>
    <row r="822" spans="1:25">
      <c r="A822" s="1">
        <v>41365</v>
      </c>
      <c r="B822">
        <v>33</v>
      </c>
      <c r="C822">
        <v>144.45454545454547</v>
      </c>
      <c r="D822">
        <v>4767</v>
      </c>
      <c r="E822">
        <v>3</v>
      </c>
      <c r="F822">
        <v>70</v>
      </c>
      <c r="G822">
        <v>210</v>
      </c>
      <c r="H822">
        <v>36</v>
      </c>
      <c r="I822">
        <v>138.25</v>
      </c>
      <c r="J822">
        <v>4977</v>
      </c>
      <c r="K822">
        <v>0</v>
      </c>
      <c r="L822">
        <v>821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>
      <c r="A823" s="1">
        <v>41366</v>
      </c>
      <c r="B823">
        <v>95</v>
      </c>
      <c r="C823">
        <v>144.31578947368422</v>
      </c>
      <c r="D823">
        <v>13710</v>
      </c>
      <c r="E823">
        <v>3</v>
      </c>
      <c r="F823">
        <v>70</v>
      </c>
      <c r="G823">
        <v>210</v>
      </c>
      <c r="H823">
        <v>98</v>
      </c>
      <c r="I823">
        <v>142.0408163265306</v>
      </c>
      <c r="J823">
        <v>13920</v>
      </c>
      <c r="K823">
        <v>0</v>
      </c>
      <c r="L823">
        <v>822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4977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>
      <c r="A824" s="1">
        <v>41367</v>
      </c>
      <c r="B824">
        <v>32</v>
      </c>
      <c r="C824">
        <v>144.78125</v>
      </c>
      <c r="D824">
        <v>4633</v>
      </c>
      <c r="E824">
        <v>6</v>
      </c>
      <c r="F824">
        <v>83.166666666666671</v>
      </c>
      <c r="G824">
        <v>499</v>
      </c>
      <c r="H824">
        <v>38</v>
      </c>
      <c r="I824">
        <v>135.05263157894737</v>
      </c>
      <c r="J824">
        <v>5132</v>
      </c>
      <c r="K824">
        <v>0</v>
      </c>
      <c r="L824">
        <v>823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13920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>
      <c r="A825" s="1">
        <v>41368</v>
      </c>
      <c r="B825">
        <v>51</v>
      </c>
      <c r="C825">
        <v>136.04901960784315</v>
      </c>
      <c r="D825">
        <v>6938.5</v>
      </c>
      <c r="E825">
        <v>15</v>
      </c>
      <c r="F825">
        <v>84.806666666666658</v>
      </c>
      <c r="G825">
        <v>1272.0999999999999</v>
      </c>
      <c r="H825">
        <v>66</v>
      </c>
      <c r="I825">
        <v>124.40303030303031</v>
      </c>
      <c r="J825">
        <v>8210.6</v>
      </c>
      <c r="K825">
        <v>0</v>
      </c>
      <c r="L825">
        <v>824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5132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>
      <c r="A826" s="1">
        <v>41369</v>
      </c>
      <c r="B826">
        <v>16</v>
      </c>
      <c r="C826">
        <v>108.9375</v>
      </c>
      <c r="D826">
        <v>1743</v>
      </c>
      <c r="E826">
        <v>3</v>
      </c>
      <c r="F826">
        <v>88.366666666666674</v>
      </c>
      <c r="G826">
        <v>265.10000000000002</v>
      </c>
      <c r="H826">
        <v>19</v>
      </c>
      <c r="I826">
        <v>105.68947368421053</v>
      </c>
      <c r="J826">
        <v>2008.1</v>
      </c>
      <c r="K826">
        <v>0</v>
      </c>
      <c r="L826">
        <v>825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8210.6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>
      <c r="A827" s="1">
        <v>41370</v>
      </c>
      <c r="B827">
        <v>10</v>
      </c>
      <c r="C827">
        <v>144.5</v>
      </c>
      <c r="D827">
        <v>1445</v>
      </c>
      <c r="E827">
        <v>0</v>
      </c>
      <c r="F827">
        <v>0</v>
      </c>
      <c r="G827">
        <v>0</v>
      </c>
      <c r="H827">
        <v>10</v>
      </c>
      <c r="I827">
        <v>144.5</v>
      </c>
      <c r="J827">
        <v>1445</v>
      </c>
      <c r="K827">
        <v>0</v>
      </c>
      <c r="L827">
        <v>826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2008.1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>
      <c r="A828" s="1">
        <v>41371</v>
      </c>
      <c r="B828">
        <v>70</v>
      </c>
      <c r="C828">
        <v>142.37142857142857</v>
      </c>
      <c r="D828">
        <v>9966</v>
      </c>
      <c r="E828">
        <v>1</v>
      </c>
      <c r="F828">
        <v>70</v>
      </c>
      <c r="G828">
        <v>70</v>
      </c>
      <c r="H828">
        <v>71</v>
      </c>
      <c r="I828">
        <v>141.35211267605635</v>
      </c>
      <c r="J828">
        <v>10036</v>
      </c>
      <c r="K828">
        <v>0</v>
      </c>
      <c r="L828">
        <v>827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1445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>
      <c r="A829" s="1">
        <v>41372</v>
      </c>
      <c r="B829">
        <v>74</v>
      </c>
      <c r="C829">
        <v>146.24324324324326</v>
      </c>
      <c r="D829">
        <v>10822</v>
      </c>
      <c r="E829">
        <v>4</v>
      </c>
      <c r="F829">
        <v>92.25</v>
      </c>
      <c r="G829">
        <v>369</v>
      </c>
      <c r="H829">
        <v>78</v>
      </c>
      <c r="I829">
        <v>143.47435897435898</v>
      </c>
      <c r="J829">
        <v>11191</v>
      </c>
      <c r="K829">
        <v>0</v>
      </c>
      <c r="L829">
        <v>828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10036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>
      <c r="A830" s="1">
        <v>41373</v>
      </c>
      <c r="B830">
        <v>85</v>
      </c>
      <c r="C830">
        <v>144.15294117647059</v>
      </c>
      <c r="D830">
        <v>12253</v>
      </c>
      <c r="E830">
        <v>2</v>
      </c>
      <c r="F830">
        <v>114.5</v>
      </c>
      <c r="G830">
        <v>229</v>
      </c>
      <c r="H830">
        <v>87</v>
      </c>
      <c r="I830">
        <v>143.4712643678161</v>
      </c>
      <c r="J830">
        <v>12482</v>
      </c>
      <c r="K830">
        <v>0</v>
      </c>
      <c r="L830">
        <v>829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11191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>
      <c r="A831" s="1">
        <v>41374</v>
      </c>
      <c r="B831">
        <v>92</v>
      </c>
      <c r="C831">
        <v>144.59782608695653</v>
      </c>
      <c r="D831">
        <v>13303</v>
      </c>
      <c r="E831">
        <v>3</v>
      </c>
      <c r="F831">
        <v>124.03333333333335</v>
      </c>
      <c r="G831">
        <v>372.1</v>
      </c>
      <c r="H831">
        <v>95</v>
      </c>
      <c r="I831">
        <v>143.94842105263157</v>
      </c>
      <c r="J831">
        <v>13675.1</v>
      </c>
      <c r="K831">
        <v>0</v>
      </c>
      <c r="L831">
        <v>830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12482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>
      <c r="A832" s="1">
        <v>41375</v>
      </c>
      <c r="B832">
        <v>95</v>
      </c>
      <c r="C832">
        <v>142.85263157894738</v>
      </c>
      <c r="D832">
        <v>13571</v>
      </c>
      <c r="E832">
        <v>3</v>
      </c>
      <c r="F832">
        <v>94.366666666666674</v>
      </c>
      <c r="G832">
        <v>283.10000000000002</v>
      </c>
      <c r="H832">
        <v>98</v>
      </c>
      <c r="I832">
        <v>141.36836734693878</v>
      </c>
      <c r="J832">
        <v>13854.1</v>
      </c>
      <c r="K832">
        <v>0</v>
      </c>
      <c r="L832">
        <v>831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13675.1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>
      <c r="A833" s="1">
        <v>41376</v>
      </c>
      <c r="B833">
        <v>35</v>
      </c>
      <c r="C833">
        <v>141.88571428571427</v>
      </c>
      <c r="D833">
        <v>4966</v>
      </c>
      <c r="E833">
        <v>1</v>
      </c>
      <c r="F833">
        <v>149</v>
      </c>
      <c r="G833">
        <v>149</v>
      </c>
      <c r="H833">
        <v>36</v>
      </c>
      <c r="I833">
        <v>142.08333333333334</v>
      </c>
      <c r="J833">
        <v>5115</v>
      </c>
      <c r="K833">
        <v>0</v>
      </c>
      <c r="L833">
        <v>832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13854.1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>
      <c r="A834" s="1">
        <v>41377</v>
      </c>
      <c r="B834">
        <v>6</v>
      </c>
      <c r="C834">
        <v>132.5</v>
      </c>
      <c r="D834">
        <v>795</v>
      </c>
      <c r="E834">
        <v>2</v>
      </c>
      <c r="F834">
        <v>126.55</v>
      </c>
      <c r="G834">
        <v>253.1</v>
      </c>
      <c r="H834">
        <v>8</v>
      </c>
      <c r="I834">
        <v>131.01249999999999</v>
      </c>
      <c r="J834">
        <v>1048.0999999999999</v>
      </c>
      <c r="K834">
        <v>0</v>
      </c>
      <c r="L834">
        <v>833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5115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>
      <c r="A835" s="1">
        <v>41378</v>
      </c>
      <c r="B835">
        <v>42</v>
      </c>
      <c r="C835">
        <v>145.07142857142858</v>
      </c>
      <c r="D835">
        <v>6093</v>
      </c>
      <c r="E835">
        <v>3</v>
      </c>
      <c r="F835">
        <v>98.366666666666674</v>
      </c>
      <c r="G835">
        <v>295.10000000000002</v>
      </c>
      <c r="H835">
        <v>45</v>
      </c>
      <c r="I835">
        <v>141.95777777777778</v>
      </c>
      <c r="J835">
        <v>6388.1</v>
      </c>
      <c r="K835">
        <v>0</v>
      </c>
      <c r="L835">
        <v>834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1048.0999999999999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>
      <c r="A836" s="1">
        <v>41379</v>
      </c>
      <c r="B836">
        <v>50</v>
      </c>
      <c r="C836">
        <v>146.19999999999999</v>
      </c>
      <c r="D836">
        <v>7310</v>
      </c>
      <c r="E836">
        <v>8</v>
      </c>
      <c r="F836">
        <v>76.150000000000006</v>
      </c>
      <c r="G836">
        <v>609.20000000000005</v>
      </c>
      <c r="H836">
        <v>58</v>
      </c>
      <c r="I836">
        <v>136.53793103448277</v>
      </c>
      <c r="J836">
        <v>7919.2</v>
      </c>
      <c r="K836">
        <v>0</v>
      </c>
      <c r="L836">
        <v>835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6388.1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>
      <c r="A837" s="1">
        <v>41380</v>
      </c>
      <c r="B837">
        <v>54</v>
      </c>
      <c r="C837">
        <v>145.03703703703704</v>
      </c>
      <c r="D837">
        <v>7832</v>
      </c>
      <c r="E837">
        <v>6</v>
      </c>
      <c r="F837">
        <v>70</v>
      </c>
      <c r="G837">
        <v>420</v>
      </c>
      <c r="H837">
        <v>60</v>
      </c>
      <c r="I837">
        <v>137.53333333333333</v>
      </c>
      <c r="J837">
        <v>8252</v>
      </c>
      <c r="K837">
        <v>0</v>
      </c>
      <c r="L837">
        <v>836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7919.2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>
      <c r="A838" s="1">
        <v>41381</v>
      </c>
      <c r="B838">
        <v>50</v>
      </c>
      <c r="C838">
        <v>143.86500000000001</v>
      </c>
      <c r="D838">
        <v>7193.25</v>
      </c>
      <c r="E838">
        <v>12</v>
      </c>
      <c r="F838">
        <v>87.25</v>
      </c>
      <c r="G838">
        <v>1047</v>
      </c>
      <c r="H838">
        <v>62</v>
      </c>
      <c r="I838">
        <v>132.90725806451613</v>
      </c>
      <c r="J838">
        <v>8240.25</v>
      </c>
      <c r="K838">
        <v>0</v>
      </c>
      <c r="L838">
        <v>837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8252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>
      <c r="A839" s="1">
        <v>41382</v>
      </c>
      <c r="B839">
        <v>65</v>
      </c>
      <c r="C839">
        <v>139.6846153846154</v>
      </c>
      <c r="D839">
        <v>9079.5</v>
      </c>
      <c r="E839">
        <v>23</v>
      </c>
      <c r="F839">
        <v>111.36086956521739</v>
      </c>
      <c r="G839">
        <v>2561.2999999999997</v>
      </c>
      <c r="H839">
        <v>88</v>
      </c>
      <c r="I839">
        <v>132.28181818181818</v>
      </c>
      <c r="J839">
        <v>11640.8</v>
      </c>
      <c r="K839">
        <v>0</v>
      </c>
      <c r="L839">
        <v>838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8240.25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>
      <c r="A840" s="1">
        <v>41383</v>
      </c>
      <c r="B840">
        <v>17</v>
      </c>
      <c r="C840">
        <v>114.82352941176471</v>
      </c>
      <c r="D840">
        <v>1952</v>
      </c>
      <c r="E840">
        <v>41</v>
      </c>
      <c r="F840">
        <v>122.76097560975607</v>
      </c>
      <c r="G840">
        <v>5033.1999999999989</v>
      </c>
      <c r="H840">
        <v>58</v>
      </c>
      <c r="I840">
        <v>120.43448275862067</v>
      </c>
      <c r="J840">
        <v>6985.1999999999989</v>
      </c>
      <c r="K840">
        <v>0</v>
      </c>
      <c r="L840">
        <v>839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11640.8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>
      <c r="A841" s="1">
        <v>41384</v>
      </c>
      <c r="B841">
        <v>7</v>
      </c>
      <c r="C841">
        <v>140.45714285714286</v>
      </c>
      <c r="D841">
        <v>983.2</v>
      </c>
      <c r="E841">
        <v>25</v>
      </c>
      <c r="F841">
        <v>128.548</v>
      </c>
      <c r="G841">
        <v>3213.7</v>
      </c>
      <c r="H841">
        <v>32</v>
      </c>
      <c r="I841">
        <v>131.15312499999999</v>
      </c>
      <c r="J841">
        <v>4196.8999999999996</v>
      </c>
      <c r="K841">
        <v>0</v>
      </c>
      <c r="L841">
        <v>840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6985.1999999999989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>
      <c r="A842" s="1">
        <v>41385</v>
      </c>
      <c r="B842">
        <v>88</v>
      </c>
      <c r="C842">
        <v>144.46590909090909</v>
      </c>
      <c r="D842">
        <v>12713</v>
      </c>
      <c r="E842">
        <v>1</v>
      </c>
      <c r="F842">
        <v>143.1</v>
      </c>
      <c r="G842">
        <v>143.1</v>
      </c>
      <c r="H842">
        <v>89</v>
      </c>
      <c r="I842">
        <v>144.45056179775281</v>
      </c>
      <c r="J842">
        <v>12856.1</v>
      </c>
      <c r="K842">
        <v>0</v>
      </c>
      <c r="L842">
        <v>841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4196.8999999999996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>
      <c r="A843" s="1">
        <v>41386</v>
      </c>
      <c r="B843">
        <v>93</v>
      </c>
      <c r="C843">
        <v>146.31182795698925</v>
      </c>
      <c r="D843">
        <v>13607</v>
      </c>
      <c r="E843">
        <v>2</v>
      </c>
      <c r="F843">
        <v>70</v>
      </c>
      <c r="G843">
        <v>140</v>
      </c>
      <c r="H843">
        <v>95</v>
      </c>
      <c r="I843">
        <v>144.70526315789473</v>
      </c>
      <c r="J843">
        <v>13747</v>
      </c>
      <c r="K843">
        <v>0</v>
      </c>
      <c r="L843">
        <v>842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12856.1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>
      <c r="A844" s="1">
        <v>41387</v>
      </c>
      <c r="B844">
        <v>92</v>
      </c>
      <c r="C844">
        <v>145.7391304347826</v>
      </c>
      <c r="D844">
        <v>13408</v>
      </c>
      <c r="E844">
        <v>6</v>
      </c>
      <c r="F844">
        <v>98.516666666666666</v>
      </c>
      <c r="G844">
        <v>591.1</v>
      </c>
      <c r="H844">
        <v>98</v>
      </c>
      <c r="I844">
        <v>142.84795918367348</v>
      </c>
      <c r="J844">
        <v>13999.1</v>
      </c>
      <c r="K844">
        <v>0</v>
      </c>
      <c r="L844">
        <v>843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13747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>
      <c r="A845" s="1">
        <v>41388</v>
      </c>
      <c r="B845">
        <v>90</v>
      </c>
      <c r="C845">
        <v>145.33333333333334</v>
      </c>
      <c r="D845">
        <v>13080</v>
      </c>
      <c r="E845">
        <v>5</v>
      </c>
      <c r="F845">
        <v>138</v>
      </c>
      <c r="G845">
        <v>690</v>
      </c>
      <c r="H845">
        <v>95</v>
      </c>
      <c r="I845">
        <v>144.94736842105263</v>
      </c>
      <c r="J845">
        <v>13770</v>
      </c>
      <c r="K845">
        <v>0</v>
      </c>
      <c r="L845">
        <v>844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13999.1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>
      <c r="A846" s="1">
        <v>41389</v>
      </c>
      <c r="B846">
        <v>94</v>
      </c>
      <c r="C846">
        <v>145.06382978723406</v>
      </c>
      <c r="D846">
        <v>13636</v>
      </c>
      <c r="E846">
        <v>5</v>
      </c>
      <c r="F846">
        <v>136</v>
      </c>
      <c r="G846">
        <v>680</v>
      </c>
      <c r="H846">
        <v>99</v>
      </c>
      <c r="I846">
        <v>144.60606060606059</v>
      </c>
      <c r="J846">
        <v>14316</v>
      </c>
      <c r="K846">
        <v>0</v>
      </c>
      <c r="L846">
        <v>845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13770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>
      <c r="A847" s="1">
        <v>41390</v>
      </c>
      <c r="B847">
        <v>35</v>
      </c>
      <c r="C847">
        <v>144.85714285714286</v>
      </c>
      <c r="D847">
        <v>5070</v>
      </c>
      <c r="E847">
        <v>10</v>
      </c>
      <c r="F847">
        <v>111.53000000000002</v>
      </c>
      <c r="G847">
        <v>1115.3000000000002</v>
      </c>
      <c r="H847">
        <v>45</v>
      </c>
      <c r="I847">
        <v>137.45111111111112</v>
      </c>
      <c r="J847">
        <v>6185.3</v>
      </c>
      <c r="K847">
        <v>0</v>
      </c>
      <c r="L847">
        <v>846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14316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>
      <c r="A848" s="1">
        <v>41391</v>
      </c>
      <c r="B848">
        <v>28</v>
      </c>
      <c r="C848">
        <v>144</v>
      </c>
      <c r="D848">
        <v>4032</v>
      </c>
      <c r="E848">
        <v>12</v>
      </c>
      <c r="F848">
        <v>109.03333333333335</v>
      </c>
      <c r="G848">
        <v>1308.4000000000001</v>
      </c>
      <c r="H848">
        <v>40</v>
      </c>
      <c r="I848">
        <v>133.51</v>
      </c>
      <c r="J848">
        <v>5340.4</v>
      </c>
      <c r="K848">
        <v>0</v>
      </c>
      <c r="L848">
        <v>847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6185.3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>
      <c r="A849" s="1">
        <v>41392</v>
      </c>
      <c r="B849">
        <v>33</v>
      </c>
      <c r="C849">
        <v>144.30303030303031</v>
      </c>
      <c r="D849">
        <v>4762</v>
      </c>
      <c r="E849">
        <v>4</v>
      </c>
      <c r="F849">
        <v>86.025000000000006</v>
      </c>
      <c r="G849">
        <v>344.1</v>
      </c>
      <c r="H849">
        <v>37</v>
      </c>
      <c r="I849">
        <v>138.00270270270272</v>
      </c>
      <c r="J849">
        <v>5106.1000000000004</v>
      </c>
      <c r="K849">
        <v>0</v>
      </c>
      <c r="L849">
        <v>848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5340.4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>
      <c r="A850" s="1">
        <v>41393</v>
      </c>
      <c r="B850">
        <v>83</v>
      </c>
      <c r="C850">
        <v>148.27710843373495</v>
      </c>
      <c r="D850">
        <v>12307</v>
      </c>
      <c r="E850">
        <v>6</v>
      </c>
      <c r="F850">
        <v>80.683333333333337</v>
      </c>
      <c r="G850">
        <v>484.1</v>
      </c>
      <c r="H850">
        <v>89</v>
      </c>
      <c r="I850">
        <v>143.72022471910114</v>
      </c>
      <c r="J850">
        <v>12791.1</v>
      </c>
      <c r="K850">
        <v>0</v>
      </c>
      <c r="L850">
        <v>849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5106.1000000000004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>
      <c r="A851" s="1">
        <v>41394</v>
      </c>
      <c r="B851">
        <v>89</v>
      </c>
      <c r="C851">
        <v>148.49438202247191</v>
      </c>
      <c r="D851">
        <v>13216</v>
      </c>
      <c r="E851">
        <v>10</v>
      </c>
      <c r="F851">
        <v>107.42</v>
      </c>
      <c r="G851">
        <v>1074.2</v>
      </c>
      <c r="H851">
        <v>99</v>
      </c>
      <c r="I851">
        <v>144.34545454545454</v>
      </c>
      <c r="J851">
        <v>14290.2</v>
      </c>
      <c r="K851">
        <v>0</v>
      </c>
      <c r="L851">
        <v>850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12791.1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>
      <c r="A852" s="1">
        <v>41395</v>
      </c>
      <c r="B852">
        <v>77</v>
      </c>
      <c r="C852">
        <v>145.12987012987014</v>
      </c>
      <c r="D852">
        <v>11175</v>
      </c>
      <c r="E852">
        <v>18</v>
      </c>
      <c r="F852">
        <v>114.12777777777779</v>
      </c>
      <c r="G852">
        <v>2054.3000000000002</v>
      </c>
      <c r="H852">
        <v>95</v>
      </c>
      <c r="I852">
        <v>139.25578947368419</v>
      </c>
      <c r="J852">
        <v>13229.3</v>
      </c>
      <c r="K852">
        <v>0</v>
      </c>
      <c r="L852">
        <v>851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14290.2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</row>
    <row r="853" spans="1:25">
      <c r="A853" s="1">
        <v>41396</v>
      </c>
      <c r="B853">
        <v>81</v>
      </c>
      <c r="C853">
        <v>139.82716049382717</v>
      </c>
      <c r="D853">
        <v>11326</v>
      </c>
      <c r="E853">
        <v>19</v>
      </c>
      <c r="F853">
        <v>104.28421052631579</v>
      </c>
      <c r="G853">
        <v>1981.3999999999999</v>
      </c>
      <c r="H853">
        <v>100</v>
      </c>
      <c r="I853">
        <v>133.07399999999998</v>
      </c>
      <c r="J853">
        <v>13307.4</v>
      </c>
      <c r="K853">
        <v>0</v>
      </c>
      <c r="L853">
        <v>852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13229.3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</row>
    <row r="854" spans="1:25">
      <c r="A854" s="1">
        <v>41397</v>
      </c>
      <c r="B854">
        <v>24</v>
      </c>
      <c r="C854">
        <v>115.33333333333333</v>
      </c>
      <c r="D854">
        <v>2768</v>
      </c>
      <c r="E854">
        <v>19</v>
      </c>
      <c r="F854">
        <v>127.11052631578944</v>
      </c>
      <c r="G854">
        <v>2415.0999999999995</v>
      </c>
      <c r="H854">
        <v>43</v>
      </c>
      <c r="I854">
        <v>120.53720930232556</v>
      </c>
      <c r="J854">
        <v>5183.0999999999995</v>
      </c>
      <c r="K854">
        <v>0</v>
      </c>
      <c r="L854">
        <v>853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13307.4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</row>
    <row r="855" spans="1:25">
      <c r="A855" s="1">
        <v>41398</v>
      </c>
      <c r="B855">
        <v>10</v>
      </c>
      <c r="C855">
        <v>70</v>
      </c>
      <c r="D855">
        <v>700</v>
      </c>
      <c r="E855">
        <v>4</v>
      </c>
      <c r="F855">
        <v>125.52500000000001</v>
      </c>
      <c r="G855">
        <v>502.1</v>
      </c>
      <c r="H855">
        <v>14</v>
      </c>
      <c r="I855">
        <v>85.864285714285714</v>
      </c>
      <c r="J855">
        <v>1202.0999999999999</v>
      </c>
      <c r="K855">
        <v>0</v>
      </c>
      <c r="L855">
        <v>854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5183.0999999999995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</row>
    <row r="856" spans="1:25">
      <c r="A856" s="1">
        <v>41399</v>
      </c>
      <c r="B856">
        <v>10</v>
      </c>
      <c r="C856">
        <v>142.5</v>
      </c>
      <c r="D856">
        <v>1425</v>
      </c>
      <c r="E856">
        <v>4</v>
      </c>
      <c r="F856">
        <v>105.77500000000001</v>
      </c>
      <c r="G856">
        <v>423.1</v>
      </c>
      <c r="H856">
        <v>14</v>
      </c>
      <c r="I856">
        <v>132.00714285714284</v>
      </c>
      <c r="J856">
        <v>1848.1</v>
      </c>
      <c r="K856">
        <v>0</v>
      </c>
      <c r="L856">
        <v>855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1202.0999999999999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</row>
    <row r="857" spans="1:25">
      <c r="A857" s="1">
        <v>41400</v>
      </c>
      <c r="B857">
        <v>30</v>
      </c>
      <c r="C857">
        <v>146.5</v>
      </c>
      <c r="D857">
        <v>4395</v>
      </c>
      <c r="E857">
        <v>5</v>
      </c>
      <c r="F857">
        <v>98.62</v>
      </c>
      <c r="G857">
        <v>493.1</v>
      </c>
      <c r="H857">
        <v>35</v>
      </c>
      <c r="I857">
        <v>139.66</v>
      </c>
      <c r="J857">
        <v>4888.1000000000004</v>
      </c>
      <c r="K857">
        <v>0</v>
      </c>
      <c r="L857">
        <v>856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1848.1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</row>
    <row r="858" spans="1:25">
      <c r="A858" s="1">
        <v>41401</v>
      </c>
      <c r="B858">
        <v>41</v>
      </c>
      <c r="C858">
        <v>147.17073170731706</v>
      </c>
      <c r="D858">
        <v>6034</v>
      </c>
      <c r="E858">
        <v>14</v>
      </c>
      <c r="F858">
        <v>80.221428571428561</v>
      </c>
      <c r="G858">
        <v>1123.0999999999999</v>
      </c>
      <c r="H858">
        <v>55</v>
      </c>
      <c r="I858">
        <v>130.12909090909091</v>
      </c>
      <c r="J858">
        <v>7157.1</v>
      </c>
      <c r="K858">
        <v>0</v>
      </c>
      <c r="L858">
        <v>857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4888.1000000000004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</row>
    <row r="859" spans="1:25">
      <c r="A859" s="1">
        <v>41402</v>
      </c>
      <c r="B859">
        <v>45</v>
      </c>
      <c r="C859">
        <v>145.89555555555555</v>
      </c>
      <c r="D859">
        <v>6565.3</v>
      </c>
      <c r="E859">
        <v>19</v>
      </c>
      <c r="F859">
        <v>81.689473684210526</v>
      </c>
      <c r="G859">
        <v>1552.1</v>
      </c>
      <c r="H859">
        <v>64</v>
      </c>
      <c r="I859">
        <v>126.83437499999999</v>
      </c>
      <c r="J859">
        <v>8117.4</v>
      </c>
      <c r="K859">
        <v>0</v>
      </c>
      <c r="L859">
        <v>858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7157.1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</row>
    <row r="860" spans="1:25">
      <c r="A860" s="1">
        <v>41403</v>
      </c>
      <c r="B860">
        <v>52</v>
      </c>
      <c r="C860">
        <v>144.50961538461539</v>
      </c>
      <c r="D860">
        <v>7514.5</v>
      </c>
      <c r="E860">
        <v>12</v>
      </c>
      <c r="F860">
        <v>101.675</v>
      </c>
      <c r="G860">
        <v>1220.0999999999999</v>
      </c>
      <c r="H860">
        <v>64</v>
      </c>
      <c r="I860">
        <v>136.47812500000001</v>
      </c>
      <c r="J860">
        <v>8734.6</v>
      </c>
      <c r="K860">
        <v>0</v>
      </c>
      <c r="L860">
        <v>859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8117.4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</row>
    <row r="861" spans="1:25">
      <c r="A861" s="1">
        <v>41404</v>
      </c>
      <c r="B861">
        <v>2</v>
      </c>
      <c r="C861">
        <v>134.1</v>
      </c>
      <c r="D861">
        <v>268.2</v>
      </c>
      <c r="E861">
        <v>5</v>
      </c>
      <c r="F861">
        <v>98.62</v>
      </c>
      <c r="G861">
        <v>493.1</v>
      </c>
      <c r="H861">
        <v>7</v>
      </c>
      <c r="I861">
        <v>108.75714285714285</v>
      </c>
      <c r="J861">
        <v>761.3</v>
      </c>
      <c r="K861">
        <v>0</v>
      </c>
      <c r="L861">
        <v>860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8734.6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</row>
    <row r="862" spans="1:25">
      <c r="A862" s="1">
        <v>41405</v>
      </c>
      <c r="B862">
        <v>0</v>
      </c>
      <c r="C862">
        <v>0</v>
      </c>
      <c r="D862">
        <v>0</v>
      </c>
      <c r="E862">
        <v>1</v>
      </c>
      <c r="F862">
        <v>70</v>
      </c>
      <c r="G862">
        <v>70</v>
      </c>
      <c r="H862">
        <v>1</v>
      </c>
      <c r="I862">
        <v>70</v>
      </c>
      <c r="J862">
        <v>70</v>
      </c>
      <c r="K862">
        <v>0</v>
      </c>
      <c r="L862">
        <v>861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761.3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</row>
    <row r="863" spans="1:25">
      <c r="A863" s="1">
        <v>41406</v>
      </c>
      <c r="B863">
        <v>1</v>
      </c>
      <c r="C863">
        <v>139</v>
      </c>
      <c r="D863">
        <v>139</v>
      </c>
      <c r="E863">
        <v>1</v>
      </c>
      <c r="F863">
        <v>70</v>
      </c>
      <c r="G863">
        <v>70</v>
      </c>
      <c r="H863">
        <v>2</v>
      </c>
      <c r="I863">
        <v>104.5</v>
      </c>
      <c r="J863">
        <v>209</v>
      </c>
      <c r="K863">
        <v>0</v>
      </c>
      <c r="L863">
        <v>862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70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</row>
    <row r="864" spans="1:25">
      <c r="A864" s="1">
        <v>41407</v>
      </c>
      <c r="B864">
        <v>1</v>
      </c>
      <c r="C864">
        <v>149</v>
      </c>
      <c r="D864">
        <v>149</v>
      </c>
      <c r="E864">
        <v>7</v>
      </c>
      <c r="F864">
        <v>110.88571428571429</v>
      </c>
      <c r="G864">
        <v>776.2</v>
      </c>
      <c r="H864">
        <v>8</v>
      </c>
      <c r="I864">
        <v>115.65</v>
      </c>
      <c r="J864">
        <v>925.2</v>
      </c>
      <c r="K864">
        <v>0</v>
      </c>
      <c r="L864">
        <v>863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209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</row>
    <row r="865" spans="1:25">
      <c r="A865" s="1">
        <v>41408</v>
      </c>
      <c r="B865">
        <v>23</v>
      </c>
      <c r="C865">
        <v>148.34782608695653</v>
      </c>
      <c r="D865">
        <v>3412</v>
      </c>
      <c r="E865">
        <v>12</v>
      </c>
      <c r="F865">
        <v>116.86666666666667</v>
      </c>
      <c r="G865">
        <v>1402.4</v>
      </c>
      <c r="H865">
        <v>35</v>
      </c>
      <c r="I865">
        <v>137.5542857142857</v>
      </c>
      <c r="J865">
        <v>4814.3999999999996</v>
      </c>
      <c r="K865">
        <v>0</v>
      </c>
      <c r="L865">
        <v>864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925.2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</row>
    <row r="866" spans="1:25">
      <c r="A866" s="1">
        <v>41409</v>
      </c>
      <c r="B866">
        <v>40</v>
      </c>
      <c r="C866">
        <v>132.89000000000001</v>
      </c>
      <c r="D866">
        <v>5315.6</v>
      </c>
      <c r="E866">
        <v>15</v>
      </c>
      <c r="F866">
        <v>112.67333333333335</v>
      </c>
      <c r="G866">
        <v>1690.1000000000001</v>
      </c>
      <c r="H866">
        <v>55</v>
      </c>
      <c r="I866">
        <v>127.37636363636365</v>
      </c>
      <c r="J866">
        <v>7005.7000000000007</v>
      </c>
      <c r="K866">
        <v>0</v>
      </c>
      <c r="L866">
        <v>865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4814.3999999999996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</row>
    <row r="867" spans="1:25">
      <c r="A867" s="1">
        <v>41410</v>
      </c>
      <c r="B867">
        <v>39</v>
      </c>
      <c r="C867">
        <v>127.88717948717949</v>
      </c>
      <c r="D867">
        <v>4987.6000000000004</v>
      </c>
      <c r="E867">
        <v>17</v>
      </c>
      <c r="F867">
        <v>117.95294117647059</v>
      </c>
      <c r="G867">
        <v>2005.2</v>
      </c>
      <c r="H867">
        <v>56</v>
      </c>
      <c r="I867">
        <v>124.87142857142858</v>
      </c>
      <c r="J867">
        <v>6992.8</v>
      </c>
      <c r="K867">
        <v>0</v>
      </c>
      <c r="L867">
        <v>866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7005.7000000000007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</row>
    <row r="868" spans="1:25">
      <c r="A868" s="1">
        <v>41411</v>
      </c>
      <c r="B868">
        <v>35</v>
      </c>
      <c r="C868">
        <v>137.89142857142858</v>
      </c>
      <c r="D868">
        <v>4826.2</v>
      </c>
      <c r="E868">
        <v>55</v>
      </c>
      <c r="F868">
        <v>139.38181818181818</v>
      </c>
      <c r="G868">
        <v>7666</v>
      </c>
      <c r="H868">
        <v>90</v>
      </c>
      <c r="I868">
        <v>138.80222222222224</v>
      </c>
      <c r="J868">
        <v>12492.2</v>
      </c>
      <c r="K868">
        <v>0</v>
      </c>
      <c r="L868">
        <v>867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6992.8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</row>
    <row r="869" spans="1:25">
      <c r="A869" s="1">
        <v>41412</v>
      </c>
      <c r="B869">
        <v>26</v>
      </c>
      <c r="C869">
        <v>144.8153846153846</v>
      </c>
      <c r="D869">
        <v>3765.2</v>
      </c>
      <c r="E869">
        <v>60</v>
      </c>
      <c r="F869">
        <v>147.27333333333337</v>
      </c>
      <c r="G869">
        <v>8836.4000000000015</v>
      </c>
      <c r="H869">
        <v>86</v>
      </c>
      <c r="I869">
        <v>146.53023255813957</v>
      </c>
      <c r="J869">
        <v>12601.600000000002</v>
      </c>
      <c r="K869">
        <v>0</v>
      </c>
      <c r="L869">
        <v>868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12492.2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</row>
    <row r="870" spans="1:25">
      <c r="A870" s="1">
        <v>41413</v>
      </c>
      <c r="B870">
        <v>31</v>
      </c>
      <c r="C870">
        <v>147.38709677419354</v>
      </c>
      <c r="D870">
        <v>4569</v>
      </c>
      <c r="E870">
        <v>13</v>
      </c>
      <c r="F870">
        <v>145.95384615384614</v>
      </c>
      <c r="G870">
        <v>1897.3999999999999</v>
      </c>
      <c r="H870">
        <v>44</v>
      </c>
      <c r="I870">
        <v>146.96363636363637</v>
      </c>
      <c r="J870">
        <v>6466.4</v>
      </c>
      <c r="K870">
        <v>0</v>
      </c>
      <c r="L870">
        <v>869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12601.600000000002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</row>
    <row r="871" spans="1:25">
      <c r="A871" s="1">
        <v>41414</v>
      </c>
      <c r="B871">
        <v>51</v>
      </c>
      <c r="C871">
        <v>142.04313725490195</v>
      </c>
      <c r="D871">
        <v>7244.2</v>
      </c>
      <c r="E871">
        <v>6</v>
      </c>
      <c r="F871">
        <v>130.20000000000002</v>
      </c>
      <c r="G871">
        <v>781.2</v>
      </c>
      <c r="H871">
        <v>57</v>
      </c>
      <c r="I871">
        <v>140.79649122807018</v>
      </c>
      <c r="J871">
        <v>8025.4</v>
      </c>
      <c r="K871">
        <v>0</v>
      </c>
      <c r="L871">
        <v>870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6466.4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</row>
    <row r="872" spans="1:25">
      <c r="A872" s="1">
        <v>41415</v>
      </c>
      <c r="B872">
        <v>93</v>
      </c>
      <c r="C872">
        <v>130.0236559139785</v>
      </c>
      <c r="D872">
        <v>12092.2</v>
      </c>
      <c r="E872">
        <v>2</v>
      </c>
      <c r="F872">
        <v>109.5</v>
      </c>
      <c r="G872">
        <v>219</v>
      </c>
      <c r="H872">
        <v>95</v>
      </c>
      <c r="I872">
        <v>129.59157894736842</v>
      </c>
      <c r="J872">
        <v>12311.2</v>
      </c>
      <c r="K872">
        <v>0</v>
      </c>
      <c r="L872">
        <v>871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8025.4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</row>
    <row r="873" spans="1:25">
      <c r="A873" s="1">
        <v>41416</v>
      </c>
      <c r="B873">
        <v>87</v>
      </c>
      <c r="C873">
        <v>129.00229885057473</v>
      </c>
      <c r="D873">
        <v>11223.2</v>
      </c>
      <c r="E873">
        <v>4</v>
      </c>
      <c r="F873">
        <v>125.52500000000001</v>
      </c>
      <c r="G873">
        <v>502.1</v>
      </c>
      <c r="H873">
        <v>91</v>
      </c>
      <c r="I873">
        <v>128.84945054945055</v>
      </c>
      <c r="J873">
        <v>11725.300000000001</v>
      </c>
      <c r="K873">
        <v>0</v>
      </c>
      <c r="L873">
        <v>872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12311.2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</row>
    <row r="874" spans="1:25">
      <c r="A874" s="1">
        <v>41417</v>
      </c>
      <c r="B874">
        <v>68</v>
      </c>
      <c r="C874">
        <v>132.67941176470589</v>
      </c>
      <c r="D874">
        <v>9022.2000000000007</v>
      </c>
      <c r="E874">
        <v>3</v>
      </c>
      <c r="F874">
        <v>122.66666666666667</v>
      </c>
      <c r="G874">
        <v>368</v>
      </c>
      <c r="H874">
        <v>71</v>
      </c>
      <c r="I874">
        <v>132.25633802816901</v>
      </c>
      <c r="J874">
        <v>9390.2000000000007</v>
      </c>
      <c r="K874">
        <v>0</v>
      </c>
      <c r="L874">
        <v>873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11725.300000000001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</row>
    <row r="875" spans="1:25">
      <c r="A875" s="1">
        <v>41418</v>
      </c>
      <c r="B875">
        <v>1</v>
      </c>
      <c r="C875">
        <v>119</v>
      </c>
      <c r="D875">
        <v>119</v>
      </c>
      <c r="E875">
        <v>2</v>
      </c>
      <c r="F875">
        <v>119</v>
      </c>
      <c r="G875">
        <v>238</v>
      </c>
      <c r="H875">
        <v>3</v>
      </c>
      <c r="I875">
        <v>119</v>
      </c>
      <c r="J875">
        <v>357</v>
      </c>
      <c r="K875">
        <v>0</v>
      </c>
      <c r="L875">
        <v>874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9390.2000000000007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</row>
    <row r="876" spans="1:25">
      <c r="A876" s="1">
        <v>41419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875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357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</row>
    <row r="877" spans="1:25">
      <c r="A877" s="1">
        <v>41420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876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</row>
    <row r="878" spans="1:25">
      <c r="A878" s="1">
        <v>41421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877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</row>
    <row r="879" spans="1:25">
      <c r="A879" s="1">
        <v>41422</v>
      </c>
      <c r="B879">
        <v>19</v>
      </c>
      <c r="C879">
        <v>90.526315789473685</v>
      </c>
      <c r="D879">
        <v>1720</v>
      </c>
      <c r="E879">
        <v>2</v>
      </c>
      <c r="F879">
        <v>102.05</v>
      </c>
      <c r="G879">
        <v>204.1</v>
      </c>
      <c r="H879">
        <v>21</v>
      </c>
      <c r="I879">
        <v>91.623809523809513</v>
      </c>
      <c r="J879">
        <v>1924.1</v>
      </c>
      <c r="K879">
        <v>0</v>
      </c>
      <c r="L879">
        <v>878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</row>
    <row r="880" spans="1:25">
      <c r="A880" s="1">
        <v>41423</v>
      </c>
      <c r="B880">
        <v>29</v>
      </c>
      <c r="C880">
        <v>104.96551724137932</v>
      </c>
      <c r="D880">
        <v>3044</v>
      </c>
      <c r="E880">
        <v>3</v>
      </c>
      <c r="F880">
        <v>91.366666666666674</v>
      </c>
      <c r="G880">
        <v>274.10000000000002</v>
      </c>
      <c r="H880">
        <v>32</v>
      </c>
      <c r="I880">
        <v>103.690625</v>
      </c>
      <c r="J880">
        <v>3318.1</v>
      </c>
      <c r="K880">
        <v>0</v>
      </c>
      <c r="L880">
        <v>879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1924.1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</row>
    <row r="881" spans="1:25">
      <c r="A881" s="1">
        <v>41424</v>
      </c>
      <c r="B881">
        <v>31</v>
      </c>
      <c r="C881">
        <v>107.48387096774194</v>
      </c>
      <c r="D881">
        <v>3332</v>
      </c>
      <c r="E881">
        <v>4</v>
      </c>
      <c r="F881">
        <v>70</v>
      </c>
      <c r="G881">
        <v>280</v>
      </c>
      <c r="H881">
        <v>35</v>
      </c>
      <c r="I881">
        <v>103.2</v>
      </c>
      <c r="J881">
        <v>3612</v>
      </c>
      <c r="K881">
        <v>0</v>
      </c>
      <c r="L881">
        <v>880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3318.1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</row>
    <row r="882" spans="1:25">
      <c r="A882" s="1">
        <v>41425</v>
      </c>
      <c r="B882">
        <v>2</v>
      </c>
      <c r="C882">
        <v>144</v>
      </c>
      <c r="D882">
        <v>288</v>
      </c>
      <c r="E882">
        <v>1</v>
      </c>
      <c r="F882">
        <v>134.1</v>
      </c>
      <c r="G882">
        <v>134.1</v>
      </c>
      <c r="H882">
        <v>3</v>
      </c>
      <c r="I882">
        <v>140.70000000000002</v>
      </c>
      <c r="J882">
        <v>422.1</v>
      </c>
      <c r="K882">
        <v>0</v>
      </c>
      <c r="L882">
        <v>881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3612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</row>
    <row r="883" spans="1:25">
      <c r="A883" s="1">
        <v>41426</v>
      </c>
      <c r="B883">
        <v>7</v>
      </c>
      <c r="C883">
        <v>144</v>
      </c>
      <c r="D883">
        <v>1008</v>
      </c>
      <c r="E883">
        <v>3</v>
      </c>
      <c r="F883">
        <v>125</v>
      </c>
      <c r="G883">
        <v>375</v>
      </c>
      <c r="H883">
        <v>10</v>
      </c>
      <c r="I883">
        <v>138.30000000000001</v>
      </c>
      <c r="J883">
        <v>1383</v>
      </c>
      <c r="K883">
        <v>0</v>
      </c>
      <c r="L883">
        <v>882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422.1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</row>
    <row r="884" spans="1:25">
      <c r="A884" s="1">
        <v>41427</v>
      </c>
      <c r="B884">
        <v>47</v>
      </c>
      <c r="C884">
        <v>144.10638297872342</v>
      </c>
      <c r="D884">
        <v>6773</v>
      </c>
      <c r="E884">
        <v>4</v>
      </c>
      <c r="F884">
        <v>111.25</v>
      </c>
      <c r="G884">
        <v>445</v>
      </c>
      <c r="H884">
        <v>51</v>
      </c>
      <c r="I884">
        <v>141.52941176470588</v>
      </c>
      <c r="J884">
        <v>7218</v>
      </c>
      <c r="K884">
        <v>0</v>
      </c>
      <c r="L884">
        <v>883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1383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</row>
    <row r="885" spans="1:25">
      <c r="A885" s="1">
        <v>41428</v>
      </c>
      <c r="B885">
        <v>94</v>
      </c>
      <c r="C885">
        <v>144</v>
      </c>
      <c r="D885">
        <v>13536</v>
      </c>
      <c r="E885">
        <v>5</v>
      </c>
      <c r="F885">
        <v>113.8</v>
      </c>
      <c r="G885">
        <v>569</v>
      </c>
      <c r="H885">
        <v>99</v>
      </c>
      <c r="I885">
        <v>142.47474747474749</v>
      </c>
      <c r="J885">
        <v>14105</v>
      </c>
      <c r="K885">
        <v>0</v>
      </c>
      <c r="L885">
        <v>884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7218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</row>
    <row r="886" spans="1:25">
      <c r="A886" s="1">
        <v>41429</v>
      </c>
      <c r="B886">
        <v>85</v>
      </c>
      <c r="C886">
        <v>144.1764705882353</v>
      </c>
      <c r="D886">
        <v>12255</v>
      </c>
      <c r="E886">
        <v>10</v>
      </c>
      <c r="F886">
        <v>127.80999999999999</v>
      </c>
      <c r="G886">
        <v>1278.0999999999999</v>
      </c>
      <c r="H886">
        <v>95</v>
      </c>
      <c r="I886">
        <v>142.45368421052632</v>
      </c>
      <c r="J886">
        <v>13533.1</v>
      </c>
      <c r="K886">
        <v>0</v>
      </c>
      <c r="L886">
        <v>885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14105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</row>
    <row r="887" spans="1:25">
      <c r="A887" s="1">
        <v>41430</v>
      </c>
      <c r="B887">
        <v>89</v>
      </c>
      <c r="C887">
        <v>144.67415730337078</v>
      </c>
      <c r="D887">
        <v>12876</v>
      </c>
      <c r="E887">
        <v>5</v>
      </c>
      <c r="F887">
        <v>119.8</v>
      </c>
      <c r="G887">
        <v>599</v>
      </c>
      <c r="H887">
        <v>94</v>
      </c>
      <c r="I887">
        <v>143.35106382978722</v>
      </c>
      <c r="J887">
        <v>13475</v>
      </c>
      <c r="K887">
        <v>0</v>
      </c>
      <c r="L887">
        <v>886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13533.1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</row>
    <row r="888" spans="1:25">
      <c r="A888" s="1">
        <v>41431</v>
      </c>
      <c r="B888">
        <v>83</v>
      </c>
      <c r="C888">
        <v>146.22891566265059</v>
      </c>
      <c r="D888">
        <v>12137</v>
      </c>
      <c r="E888">
        <v>8</v>
      </c>
      <c r="F888">
        <v>128.13749999999999</v>
      </c>
      <c r="G888">
        <v>1025.0999999999999</v>
      </c>
      <c r="H888">
        <v>91</v>
      </c>
      <c r="I888">
        <v>144.63846153846154</v>
      </c>
      <c r="J888">
        <v>13162.1</v>
      </c>
      <c r="K888">
        <v>0</v>
      </c>
      <c r="L888">
        <v>887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13475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</row>
    <row r="889" spans="1:25">
      <c r="A889" s="1">
        <v>41432</v>
      </c>
      <c r="B889">
        <v>28</v>
      </c>
      <c r="C889">
        <v>149</v>
      </c>
      <c r="D889">
        <v>4172</v>
      </c>
      <c r="E889">
        <v>6</v>
      </c>
      <c r="F889">
        <v>124.38333333333334</v>
      </c>
      <c r="G889">
        <v>746.30000000000007</v>
      </c>
      <c r="H889">
        <v>34</v>
      </c>
      <c r="I889">
        <v>144.65588235294118</v>
      </c>
      <c r="J889">
        <v>4918.3</v>
      </c>
      <c r="K889">
        <v>0</v>
      </c>
      <c r="L889">
        <v>888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13162.1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</row>
    <row r="890" spans="1:25">
      <c r="A890" s="1">
        <v>41433</v>
      </c>
      <c r="B890">
        <v>22</v>
      </c>
      <c r="C890">
        <v>148.77272727272728</v>
      </c>
      <c r="D890">
        <v>3273</v>
      </c>
      <c r="E890">
        <v>6</v>
      </c>
      <c r="F890">
        <v>125.89999999999999</v>
      </c>
      <c r="G890">
        <v>755.4</v>
      </c>
      <c r="H890">
        <v>28</v>
      </c>
      <c r="I890">
        <v>143.87142857142857</v>
      </c>
      <c r="J890">
        <v>4028.4</v>
      </c>
      <c r="K890">
        <v>0</v>
      </c>
      <c r="L890">
        <v>889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4918.3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</row>
    <row r="891" spans="1:25">
      <c r="A891" s="1">
        <v>41434</v>
      </c>
      <c r="B891">
        <v>30</v>
      </c>
      <c r="C891">
        <v>146.16666666666666</v>
      </c>
      <c r="D891">
        <v>4385</v>
      </c>
      <c r="E891">
        <v>3</v>
      </c>
      <c r="F891">
        <v>122.66666666666667</v>
      </c>
      <c r="G891">
        <v>368</v>
      </c>
      <c r="H891">
        <v>33</v>
      </c>
      <c r="I891">
        <v>144.03030303030303</v>
      </c>
      <c r="J891">
        <v>4753</v>
      </c>
      <c r="K891">
        <v>0</v>
      </c>
      <c r="L891">
        <v>890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4028.4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</row>
    <row r="892" spans="1:25">
      <c r="A892" s="1">
        <v>41435</v>
      </c>
      <c r="B892">
        <v>47</v>
      </c>
      <c r="C892">
        <v>144.44680851063831</v>
      </c>
      <c r="D892">
        <v>6789</v>
      </c>
      <c r="E892">
        <v>8</v>
      </c>
      <c r="F892">
        <v>108.1375</v>
      </c>
      <c r="G892">
        <v>865.1</v>
      </c>
      <c r="H892">
        <v>55</v>
      </c>
      <c r="I892">
        <v>139.16545454545457</v>
      </c>
      <c r="J892">
        <v>7654.1</v>
      </c>
      <c r="K892">
        <v>0</v>
      </c>
      <c r="L892">
        <v>891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4753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</row>
    <row r="893" spans="1:25">
      <c r="A893" s="1">
        <v>41436</v>
      </c>
      <c r="B893">
        <v>76</v>
      </c>
      <c r="C893">
        <v>143.15789473684211</v>
      </c>
      <c r="D893">
        <v>10880</v>
      </c>
      <c r="E893">
        <v>13</v>
      </c>
      <c r="F893">
        <v>115.0153846153846</v>
      </c>
      <c r="G893">
        <v>1495.1999999999998</v>
      </c>
      <c r="H893">
        <v>89</v>
      </c>
      <c r="I893">
        <v>139.04719101123595</v>
      </c>
      <c r="J893">
        <v>12375.2</v>
      </c>
      <c r="K893">
        <v>0</v>
      </c>
      <c r="L893">
        <v>892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7654.1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</row>
    <row r="894" spans="1:25">
      <c r="A894" s="1">
        <v>41437</v>
      </c>
      <c r="B894">
        <v>93</v>
      </c>
      <c r="C894">
        <v>143.20430107526883</v>
      </c>
      <c r="D894">
        <v>13318</v>
      </c>
      <c r="E894">
        <v>6</v>
      </c>
      <c r="F894">
        <v>122.53333333333335</v>
      </c>
      <c r="G894">
        <v>735.2</v>
      </c>
      <c r="H894">
        <v>99</v>
      </c>
      <c r="I894">
        <v>141.95151515151517</v>
      </c>
      <c r="J894">
        <v>14053.2</v>
      </c>
      <c r="K894">
        <v>0</v>
      </c>
      <c r="L894">
        <v>893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12375.2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</row>
    <row r="895" spans="1:25">
      <c r="A895" s="1">
        <v>41438</v>
      </c>
      <c r="B895">
        <v>80</v>
      </c>
      <c r="C895">
        <v>143.63749999999999</v>
      </c>
      <c r="D895">
        <v>11491</v>
      </c>
      <c r="E895">
        <v>5</v>
      </c>
      <c r="F895">
        <v>122.24000000000001</v>
      </c>
      <c r="G895">
        <v>611.20000000000005</v>
      </c>
      <c r="H895">
        <v>85</v>
      </c>
      <c r="I895">
        <v>142.37882352941176</v>
      </c>
      <c r="J895">
        <v>12102.2</v>
      </c>
      <c r="K895">
        <v>0</v>
      </c>
      <c r="L895">
        <v>894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14053.2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</row>
    <row r="896" spans="1:25">
      <c r="A896" s="1">
        <v>41439</v>
      </c>
      <c r="B896">
        <v>24</v>
      </c>
      <c r="C896">
        <v>139.83333333333334</v>
      </c>
      <c r="D896">
        <v>3356</v>
      </c>
      <c r="E896">
        <v>7</v>
      </c>
      <c r="F896">
        <v>127.88571428571429</v>
      </c>
      <c r="G896">
        <v>895.2</v>
      </c>
      <c r="H896">
        <v>31</v>
      </c>
      <c r="I896">
        <v>137.13548387096773</v>
      </c>
      <c r="J896">
        <v>4251.2</v>
      </c>
      <c r="K896">
        <v>0</v>
      </c>
      <c r="L896">
        <v>895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12102.2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</row>
    <row r="897" spans="1:25">
      <c r="A897" s="1">
        <v>41440</v>
      </c>
      <c r="B897">
        <v>19</v>
      </c>
      <c r="C897">
        <v>139.26315789473685</v>
      </c>
      <c r="D897">
        <v>2646</v>
      </c>
      <c r="E897">
        <v>5</v>
      </c>
      <c r="F897">
        <v>127.88</v>
      </c>
      <c r="G897">
        <v>639.4</v>
      </c>
      <c r="H897">
        <v>24</v>
      </c>
      <c r="I897">
        <v>136.89166666666668</v>
      </c>
      <c r="J897">
        <v>3285.4</v>
      </c>
      <c r="K897">
        <v>0</v>
      </c>
      <c r="L897">
        <v>896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4251.2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</row>
    <row r="898" spans="1:25">
      <c r="A898" s="1">
        <v>41441</v>
      </c>
      <c r="B898">
        <v>0</v>
      </c>
      <c r="C898">
        <v>0</v>
      </c>
      <c r="D898">
        <v>0</v>
      </c>
      <c r="E898">
        <v>1</v>
      </c>
      <c r="F898">
        <v>125.1</v>
      </c>
      <c r="G898">
        <v>125.1</v>
      </c>
      <c r="H898">
        <v>1</v>
      </c>
      <c r="I898">
        <v>125.1</v>
      </c>
      <c r="J898">
        <v>125.1</v>
      </c>
      <c r="K898">
        <v>0</v>
      </c>
      <c r="L898">
        <v>897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3285.4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</row>
    <row r="899" spans="1:25">
      <c r="A899" s="1">
        <v>41442</v>
      </c>
      <c r="B899">
        <v>66</v>
      </c>
      <c r="C899">
        <v>135.09090909090909</v>
      </c>
      <c r="D899">
        <v>8916</v>
      </c>
      <c r="E899">
        <v>13</v>
      </c>
      <c r="F899">
        <v>118.39230769230768</v>
      </c>
      <c r="G899">
        <v>1539.1</v>
      </c>
      <c r="H899">
        <v>79</v>
      </c>
      <c r="I899">
        <v>132.34303797468354</v>
      </c>
      <c r="J899">
        <v>10455.1</v>
      </c>
      <c r="K899">
        <v>0</v>
      </c>
      <c r="L899">
        <v>898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125.1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</row>
    <row r="900" spans="1:25">
      <c r="A900" s="1">
        <v>41443</v>
      </c>
      <c r="B900">
        <v>87</v>
      </c>
      <c r="C900">
        <v>137.29885057471265</v>
      </c>
      <c r="D900">
        <v>11945</v>
      </c>
      <c r="E900">
        <v>9</v>
      </c>
      <c r="F900">
        <v>119.12222222222221</v>
      </c>
      <c r="G900">
        <v>1072.0999999999999</v>
      </c>
      <c r="H900">
        <v>96</v>
      </c>
      <c r="I900">
        <v>135.59479166666668</v>
      </c>
      <c r="J900">
        <v>13017.1</v>
      </c>
      <c r="K900">
        <v>0</v>
      </c>
      <c r="L900">
        <v>899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10455.1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</row>
    <row r="901" spans="1:25">
      <c r="A901" s="1">
        <v>41444</v>
      </c>
      <c r="B901">
        <v>17</v>
      </c>
      <c r="C901">
        <v>145.47058823529412</v>
      </c>
      <c r="D901">
        <v>2473</v>
      </c>
      <c r="E901">
        <v>16</v>
      </c>
      <c r="F901">
        <v>123.45</v>
      </c>
      <c r="G901">
        <v>1975.2</v>
      </c>
      <c r="H901">
        <v>33</v>
      </c>
      <c r="I901">
        <v>134.79393939393938</v>
      </c>
      <c r="J901">
        <v>4448.2</v>
      </c>
      <c r="K901">
        <v>0</v>
      </c>
      <c r="L901">
        <v>900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13017.1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</row>
    <row r="902" spans="1:25">
      <c r="A902" s="1">
        <v>41445</v>
      </c>
      <c r="B902">
        <v>47</v>
      </c>
      <c r="C902">
        <v>140.85106382978722</v>
      </c>
      <c r="D902">
        <v>6620</v>
      </c>
      <c r="E902">
        <v>22</v>
      </c>
      <c r="F902">
        <v>115.1</v>
      </c>
      <c r="G902">
        <v>2532.1999999999998</v>
      </c>
      <c r="H902">
        <v>69</v>
      </c>
      <c r="I902">
        <v>132.64057971014495</v>
      </c>
      <c r="J902">
        <v>9152.2000000000007</v>
      </c>
      <c r="K902">
        <v>0</v>
      </c>
      <c r="L902">
        <v>901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4448.2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</row>
    <row r="903" spans="1:25">
      <c r="A903" s="1">
        <v>41446</v>
      </c>
      <c r="B903">
        <v>8</v>
      </c>
      <c r="C903">
        <v>144.625</v>
      </c>
      <c r="D903">
        <v>1157</v>
      </c>
      <c r="E903">
        <v>4</v>
      </c>
      <c r="F903">
        <v>114.8</v>
      </c>
      <c r="G903">
        <v>459.2</v>
      </c>
      <c r="H903">
        <v>12</v>
      </c>
      <c r="I903">
        <v>134.68333333333334</v>
      </c>
      <c r="J903">
        <v>1616.2</v>
      </c>
      <c r="K903">
        <v>0</v>
      </c>
      <c r="L903">
        <v>902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9152.2000000000007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</row>
    <row r="904" spans="1:25">
      <c r="A904" s="1">
        <v>41447</v>
      </c>
      <c r="B904">
        <v>5</v>
      </c>
      <c r="C904">
        <v>138.04000000000002</v>
      </c>
      <c r="D904">
        <v>690.2</v>
      </c>
      <c r="E904">
        <v>7</v>
      </c>
      <c r="F904">
        <v>130.74285714285716</v>
      </c>
      <c r="G904">
        <v>915.2</v>
      </c>
      <c r="H904">
        <v>12</v>
      </c>
      <c r="I904">
        <v>133.78333333333333</v>
      </c>
      <c r="J904">
        <v>1605.4</v>
      </c>
      <c r="K904">
        <v>0</v>
      </c>
      <c r="L904">
        <v>903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1616.2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</row>
    <row r="905" spans="1:25">
      <c r="A905" s="1">
        <v>41448</v>
      </c>
      <c r="B905">
        <v>15</v>
      </c>
      <c r="C905">
        <v>134.41333333333333</v>
      </c>
      <c r="D905">
        <v>2016.2</v>
      </c>
      <c r="E905">
        <v>1</v>
      </c>
      <c r="F905">
        <v>139</v>
      </c>
      <c r="G905">
        <v>139</v>
      </c>
      <c r="H905">
        <v>16</v>
      </c>
      <c r="I905">
        <v>134.69999999999999</v>
      </c>
      <c r="J905">
        <v>2155.1999999999998</v>
      </c>
      <c r="K905">
        <v>0</v>
      </c>
      <c r="L905">
        <v>904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1605.4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</row>
    <row r="906" spans="1:25">
      <c r="A906" s="1">
        <v>41449</v>
      </c>
      <c r="B906">
        <v>19</v>
      </c>
      <c r="C906">
        <v>130.54210526315791</v>
      </c>
      <c r="D906">
        <v>2480.3000000000002</v>
      </c>
      <c r="E906">
        <v>3</v>
      </c>
      <c r="F906">
        <v>140.66666666666666</v>
      </c>
      <c r="G906">
        <v>422</v>
      </c>
      <c r="H906">
        <v>22</v>
      </c>
      <c r="I906">
        <v>131.92272727272729</v>
      </c>
      <c r="J906">
        <v>2902.3</v>
      </c>
      <c r="K906">
        <v>0</v>
      </c>
      <c r="L906">
        <v>905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2155.1999999999998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</row>
    <row r="907" spans="1:25">
      <c r="A907" s="1">
        <v>41450</v>
      </c>
      <c r="B907">
        <v>23</v>
      </c>
      <c r="C907">
        <v>132.27391304347827</v>
      </c>
      <c r="D907">
        <v>3042.3</v>
      </c>
      <c r="E907">
        <v>6</v>
      </c>
      <c r="F907">
        <v>139.85</v>
      </c>
      <c r="G907">
        <v>839.1</v>
      </c>
      <c r="H907">
        <v>29</v>
      </c>
      <c r="I907">
        <v>133.84137931034482</v>
      </c>
      <c r="J907">
        <v>3881.4</v>
      </c>
      <c r="K907">
        <v>0</v>
      </c>
      <c r="L907">
        <v>906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2902.3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</row>
    <row r="908" spans="1:25">
      <c r="A908" s="1">
        <v>41451</v>
      </c>
      <c r="B908">
        <v>20</v>
      </c>
      <c r="C908">
        <v>137.76</v>
      </c>
      <c r="D908">
        <v>2755.2</v>
      </c>
      <c r="E908">
        <v>7</v>
      </c>
      <c r="F908">
        <v>137.71428571428572</v>
      </c>
      <c r="G908">
        <v>964</v>
      </c>
      <c r="H908">
        <v>27</v>
      </c>
      <c r="I908">
        <v>137.74814814814815</v>
      </c>
      <c r="J908">
        <v>3719.2</v>
      </c>
      <c r="K908">
        <v>0</v>
      </c>
      <c r="L908">
        <v>907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3881.4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</row>
    <row r="909" spans="1:25">
      <c r="A909" s="1">
        <v>41452</v>
      </c>
      <c r="B909">
        <v>26</v>
      </c>
      <c r="C909">
        <v>128.81538461538457</v>
      </c>
      <c r="D909">
        <v>3349.1999999999989</v>
      </c>
      <c r="E909">
        <v>4</v>
      </c>
      <c r="F909">
        <v>89.75</v>
      </c>
      <c r="G909">
        <v>359</v>
      </c>
      <c r="H909">
        <v>30</v>
      </c>
      <c r="I909">
        <v>123.60666666666663</v>
      </c>
      <c r="J909">
        <v>3708.1999999999989</v>
      </c>
      <c r="K909">
        <v>0</v>
      </c>
      <c r="L909">
        <v>908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3719.2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</row>
    <row r="910" spans="1:25">
      <c r="A910" s="1">
        <v>41453</v>
      </c>
      <c r="B910">
        <v>11</v>
      </c>
      <c r="C910">
        <v>122.76363636363635</v>
      </c>
      <c r="D910">
        <v>1350.3999999999999</v>
      </c>
      <c r="E910">
        <v>4</v>
      </c>
      <c r="F910">
        <v>109.35</v>
      </c>
      <c r="G910">
        <v>437.4</v>
      </c>
      <c r="H910">
        <v>15</v>
      </c>
      <c r="I910">
        <v>119.18666666666665</v>
      </c>
      <c r="J910">
        <v>1787.7999999999997</v>
      </c>
      <c r="K910">
        <v>0</v>
      </c>
      <c r="L910">
        <v>909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3708.1999999999989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</row>
    <row r="911" spans="1:25">
      <c r="A911" s="1">
        <v>41454</v>
      </c>
      <c r="B911">
        <v>0</v>
      </c>
      <c r="C911">
        <v>0</v>
      </c>
      <c r="D911">
        <v>0</v>
      </c>
      <c r="E911">
        <v>7</v>
      </c>
      <c r="F911">
        <v>112.77142857142857</v>
      </c>
      <c r="G911">
        <v>789.4</v>
      </c>
      <c r="H911">
        <v>7</v>
      </c>
      <c r="I911">
        <v>112.77142857142857</v>
      </c>
      <c r="J911">
        <v>789.4</v>
      </c>
      <c r="K911">
        <v>0</v>
      </c>
      <c r="L911">
        <v>910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1787.7999999999997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</row>
    <row r="912" spans="1:25">
      <c r="A912" s="1">
        <v>41455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911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789.4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</row>
    <row r="913" spans="1:25">
      <c r="A913" s="1">
        <v>41456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912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</row>
    <row r="914" spans="1:25">
      <c r="A914" s="1">
        <v>41457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913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</row>
    <row r="915" spans="1:25">
      <c r="A915" s="1">
        <v>41458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914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</row>
    <row r="916" spans="1:25">
      <c r="A916" s="1">
        <v>41459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915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</row>
    <row r="917" spans="1:25">
      <c r="A917" s="1">
        <v>41460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916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</row>
    <row r="918" spans="1:25">
      <c r="A918" s="1">
        <v>41461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917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</row>
    <row r="919" spans="1:25">
      <c r="A919" s="1">
        <v>41462</v>
      </c>
      <c r="B919">
        <v>12</v>
      </c>
      <c r="C919">
        <v>147.75</v>
      </c>
      <c r="D919">
        <v>1773</v>
      </c>
      <c r="E919">
        <v>3</v>
      </c>
      <c r="F919">
        <v>130.12666666666667</v>
      </c>
      <c r="G919">
        <v>390.38</v>
      </c>
      <c r="H919">
        <v>15</v>
      </c>
      <c r="I919">
        <v>144.22533333333334</v>
      </c>
      <c r="J919">
        <v>2163.38</v>
      </c>
      <c r="K919">
        <v>0</v>
      </c>
      <c r="L919">
        <v>918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</row>
    <row r="920" spans="1:25">
      <c r="A920" s="1">
        <v>41463</v>
      </c>
      <c r="B920">
        <v>13</v>
      </c>
      <c r="C920">
        <v>141.76923076923077</v>
      </c>
      <c r="D920">
        <v>1843</v>
      </c>
      <c r="E920">
        <v>15</v>
      </c>
      <c r="F920">
        <v>120.64533333333333</v>
      </c>
      <c r="G920">
        <v>1809.6799999999998</v>
      </c>
      <c r="H920">
        <v>28</v>
      </c>
      <c r="I920">
        <v>130.45285714285714</v>
      </c>
      <c r="J920">
        <v>3652.68</v>
      </c>
      <c r="K920">
        <v>0</v>
      </c>
      <c r="L920">
        <v>919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2163.38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</row>
    <row r="921" spans="1:25">
      <c r="A921" s="1">
        <v>41464</v>
      </c>
      <c r="B921">
        <v>17</v>
      </c>
      <c r="C921">
        <v>141.70588235294119</v>
      </c>
      <c r="D921">
        <v>2409</v>
      </c>
      <c r="E921">
        <v>10</v>
      </c>
      <c r="F921">
        <v>121.52000000000001</v>
      </c>
      <c r="G921">
        <v>1215.2</v>
      </c>
      <c r="H921">
        <v>27</v>
      </c>
      <c r="I921">
        <v>134.22962962962961</v>
      </c>
      <c r="J921">
        <v>3624.2</v>
      </c>
      <c r="K921">
        <v>0</v>
      </c>
      <c r="L921">
        <v>920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3652.68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</row>
    <row r="922" spans="1:25">
      <c r="A922" s="1">
        <v>41465</v>
      </c>
      <c r="B922">
        <v>45</v>
      </c>
      <c r="C922">
        <v>143.6888888888889</v>
      </c>
      <c r="D922">
        <v>6466</v>
      </c>
      <c r="E922">
        <v>13</v>
      </c>
      <c r="F922">
        <v>111.53846153846153</v>
      </c>
      <c r="G922">
        <v>1450</v>
      </c>
      <c r="H922">
        <v>58</v>
      </c>
      <c r="I922">
        <v>136.48275862068965</v>
      </c>
      <c r="J922">
        <v>7916</v>
      </c>
      <c r="K922">
        <v>0</v>
      </c>
      <c r="L922">
        <v>921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3624.2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</row>
    <row r="923" spans="1:25">
      <c r="A923" s="1">
        <v>41466</v>
      </c>
      <c r="B923">
        <v>47</v>
      </c>
      <c r="C923">
        <v>143.70212765957447</v>
      </c>
      <c r="D923">
        <v>6754</v>
      </c>
      <c r="E923">
        <v>13</v>
      </c>
      <c r="F923">
        <v>108.16153846153846</v>
      </c>
      <c r="G923">
        <v>1406.1</v>
      </c>
      <c r="H923">
        <v>60</v>
      </c>
      <c r="I923">
        <v>136.00166666666667</v>
      </c>
      <c r="J923">
        <v>8160.1</v>
      </c>
      <c r="K923">
        <v>0</v>
      </c>
      <c r="L923">
        <v>922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7916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</row>
    <row r="924" spans="1:25">
      <c r="A924" s="1">
        <v>41467</v>
      </c>
      <c r="B924">
        <v>15</v>
      </c>
      <c r="C924">
        <v>144</v>
      </c>
      <c r="D924">
        <v>2160</v>
      </c>
      <c r="E924">
        <v>8</v>
      </c>
      <c r="F924">
        <v>120.58750000000001</v>
      </c>
      <c r="G924">
        <v>964.7</v>
      </c>
      <c r="H924">
        <v>23</v>
      </c>
      <c r="I924">
        <v>135.85652173913041</v>
      </c>
      <c r="J924">
        <v>3124.7</v>
      </c>
      <c r="K924">
        <v>0</v>
      </c>
      <c r="L924">
        <v>923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8160.1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</row>
    <row r="925" spans="1:25">
      <c r="A925" s="1">
        <v>41468</v>
      </c>
      <c r="B925">
        <v>21</v>
      </c>
      <c r="C925">
        <v>144</v>
      </c>
      <c r="D925">
        <v>3024</v>
      </c>
      <c r="E925">
        <v>14</v>
      </c>
      <c r="F925">
        <v>133.46428571428572</v>
      </c>
      <c r="G925">
        <v>1868.5</v>
      </c>
      <c r="H925">
        <v>35</v>
      </c>
      <c r="I925">
        <v>139.78571428571428</v>
      </c>
      <c r="J925">
        <v>4892.5</v>
      </c>
      <c r="K925">
        <v>0</v>
      </c>
      <c r="L925">
        <v>924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3124.7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</row>
    <row r="926" spans="1:25">
      <c r="A926" s="1">
        <v>41469</v>
      </c>
      <c r="B926">
        <v>37</v>
      </c>
      <c r="C926">
        <v>143.20810810810809</v>
      </c>
      <c r="D926">
        <v>5298.7</v>
      </c>
      <c r="E926">
        <v>11</v>
      </c>
      <c r="F926">
        <v>111.01818181818182</v>
      </c>
      <c r="G926">
        <v>1221.2</v>
      </c>
      <c r="H926">
        <v>48</v>
      </c>
      <c r="I926">
        <v>135.83124999999998</v>
      </c>
      <c r="J926">
        <v>6519.9</v>
      </c>
      <c r="K926">
        <v>0</v>
      </c>
      <c r="L926">
        <v>925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4892.5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</row>
    <row r="927" spans="1:25">
      <c r="A927" s="1">
        <v>41470</v>
      </c>
      <c r="B927">
        <v>65</v>
      </c>
      <c r="C927">
        <v>142.01076923076926</v>
      </c>
      <c r="D927">
        <v>9230.7000000000007</v>
      </c>
      <c r="E927">
        <v>14</v>
      </c>
      <c r="F927">
        <v>120.50714285714285</v>
      </c>
      <c r="G927">
        <v>1687.1</v>
      </c>
      <c r="H927">
        <v>79</v>
      </c>
      <c r="I927">
        <v>138.20000000000002</v>
      </c>
      <c r="J927">
        <v>10917.800000000001</v>
      </c>
      <c r="K927">
        <v>0</v>
      </c>
      <c r="L927">
        <v>926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6519.9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</row>
    <row r="928" spans="1:25">
      <c r="A928" s="1">
        <v>41471</v>
      </c>
      <c r="B928">
        <v>68</v>
      </c>
      <c r="C928">
        <v>142.02500000000001</v>
      </c>
      <c r="D928">
        <v>9657.7000000000007</v>
      </c>
      <c r="E928">
        <v>25</v>
      </c>
      <c r="F928">
        <v>120.28399999999999</v>
      </c>
      <c r="G928">
        <v>3007.1</v>
      </c>
      <c r="H928">
        <v>93</v>
      </c>
      <c r="I928">
        <v>136.18064516129033</v>
      </c>
      <c r="J928">
        <v>12664.800000000001</v>
      </c>
      <c r="K928">
        <v>0</v>
      </c>
      <c r="L928">
        <v>927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10917.800000000001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</row>
    <row r="929" spans="1:25">
      <c r="A929" s="1">
        <v>41472</v>
      </c>
      <c r="B929">
        <v>57</v>
      </c>
      <c r="C929">
        <v>141.36842105263159</v>
      </c>
      <c r="D929">
        <v>8058</v>
      </c>
      <c r="E929">
        <v>26</v>
      </c>
      <c r="F929">
        <v>119.3153846153846</v>
      </c>
      <c r="G929">
        <v>3102.2</v>
      </c>
      <c r="H929">
        <v>83</v>
      </c>
      <c r="I929">
        <v>134.46024096385543</v>
      </c>
      <c r="J929">
        <v>11160.2</v>
      </c>
      <c r="K929">
        <v>0</v>
      </c>
      <c r="L929">
        <v>928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12664.800000000001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</row>
    <row r="930" spans="1:25">
      <c r="A930" s="1">
        <v>41473</v>
      </c>
      <c r="B930">
        <v>24</v>
      </c>
      <c r="C930">
        <v>143.375</v>
      </c>
      <c r="D930">
        <v>3441</v>
      </c>
      <c r="E930">
        <v>18</v>
      </c>
      <c r="F930">
        <v>113.28888888888888</v>
      </c>
      <c r="G930">
        <v>2039.1999999999998</v>
      </c>
      <c r="H930">
        <v>42</v>
      </c>
      <c r="I930">
        <v>130.48095238095237</v>
      </c>
      <c r="J930">
        <v>5480.2</v>
      </c>
      <c r="K930">
        <v>0</v>
      </c>
      <c r="L930">
        <v>929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11160.2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</row>
    <row r="931" spans="1:25">
      <c r="A931" s="1">
        <v>41474</v>
      </c>
      <c r="B931">
        <v>14</v>
      </c>
      <c r="C931">
        <v>144</v>
      </c>
      <c r="D931">
        <v>2016</v>
      </c>
      <c r="E931">
        <v>9</v>
      </c>
      <c r="F931">
        <v>130.35555555555555</v>
      </c>
      <c r="G931">
        <v>1173.2</v>
      </c>
      <c r="H931">
        <v>23</v>
      </c>
      <c r="I931">
        <v>138.66086956521738</v>
      </c>
      <c r="J931">
        <v>3189.2</v>
      </c>
      <c r="K931">
        <v>0</v>
      </c>
      <c r="L931">
        <v>930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5480.2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</row>
    <row r="932" spans="1:25">
      <c r="A932" s="1">
        <v>41475</v>
      </c>
      <c r="B932">
        <v>17</v>
      </c>
      <c r="C932">
        <v>143.70588235294119</v>
      </c>
      <c r="D932">
        <v>2443</v>
      </c>
      <c r="E932">
        <v>6</v>
      </c>
      <c r="F932">
        <v>139.85</v>
      </c>
      <c r="G932">
        <v>839.1</v>
      </c>
      <c r="H932">
        <v>23</v>
      </c>
      <c r="I932">
        <v>142.69999999999999</v>
      </c>
      <c r="J932">
        <v>3282.1</v>
      </c>
      <c r="K932">
        <v>0</v>
      </c>
      <c r="L932">
        <v>931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3189.2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</row>
    <row r="933" spans="1:25">
      <c r="A933" s="1">
        <v>41476</v>
      </c>
      <c r="B933">
        <v>78</v>
      </c>
      <c r="C933">
        <v>144</v>
      </c>
      <c r="D933">
        <v>11232</v>
      </c>
      <c r="E933">
        <v>8</v>
      </c>
      <c r="F933">
        <v>132.63749999999999</v>
      </c>
      <c r="G933">
        <v>1061.0999999999999</v>
      </c>
      <c r="H933">
        <v>86</v>
      </c>
      <c r="I933">
        <v>142.94302325581396</v>
      </c>
      <c r="J933">
        <v>12293.1</v>
      </c>
      <c r="K933">
        <v>0</v>
      </c>
      <c r="L933">
        <v>932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3282.1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</row>
    <row r="934" spans="1:25">
      <c r="A934" s="1">
        <v>41477</v>
      </c>
      <c r="B934">
        <v>80</v>
      </c>
      <c r="C934">
        <v>144</v>
      </c>
      <c r="D934">
        <v>11520</v>
      </c>
      <c r="E934">
        <v>15</v>
      </c>
      <c r="F934">
        <v>128</v>
      </c>
      <c r="G934">
        <v>1920</v>
      </c>
      <c r="H934">
        <v>95</v>
      </c>
      <c r="I934">
        <v>141.47368421052633</v>
      </c>
      <c r="J934">
        <v>13440</v>
      </c>
      <c r="K934">
        <v>0</v>
      </c>
      <c r="L934">
        <v>933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12293.1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</row>
    <row r="935" spans="1:25">
      <c r="A935" s="1">
        <v>41478</v>
      </c>
      <c r="B935">
        <v>80</v>
      </c>
      <c r="C935">
        <v>144</v>
      </c>
      <c r="D935">
        <v>11520</v>
      </c>
      <c r="E935">
        <v>16</v>
      </c>
      <c r="F935">
        <v>126.5625</v>
      </c>
      <c r="G935">
        <v>2025</v>
      </c>
      <c r="H935">
        <v>96</v>
      </c>
      <c r="I935">
        <v>141.09375</v>
      </c>
      <c r="J935">
        <v>13545</v>
      </c>
      <c r="K935">
        <v>0</v>
      </c>
      <c r="L935">
        <v>934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13440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</row>
    <row r="936" spans="1:25">
      <c r="A936" s="1">
        <v>41479</v>
      </c>
      <c r="B936">
        <v>82</v>
      </c>
      <c r="C936">
        <v>142.7439024390244</v>
      </c>
      <c r="D936">
        <v>11705</v>
      </c>
      <c r="E936">
        <v>10</v>
      </c>
      <c r="F936">
        <v>131.91</v>
      </c>
      <c r="G936">
        <v>1319.1</v>
      </c>
      <c r="H936">
        <v>92</v>
      </c>
      <c r="I936">
        <v>141.5663043478261</v>
      </c>
      <c r="J936">
        <v>13024.1</v>
      </c>
      <c r="K936">
        <v>0</v>
      </c>
      <c r="L936">
        <v>935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13545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</row>
    <row r="937" spans="1:25">
      <c r="A937" s="1">
        <v>41480</v>
      </c>
      <c r="B937">
        <v>82</v>
      </c>
      <c r="C937">
        <v>142.7439024390244</v>
      </c>
      <c r="D937">
        <v>11705</v>
      </c>
      <c r="E937">
        <v>4</v>
      </c>
      <c r="F937">
        <v>145.27500000000001</v>
      </c>
      <c r="G937">
        <v>581.1</v>
      </c>
      <c r="H937">
        <v>86</v>
      </c>
      <c r="I937">
        <v>142.86162790697674</v>
      </c>
      <c r="J937">
        <v>12286.1</v>
      </c>
      <c r="K937">
        <v>0</v>
      </c>
      <c r="L937">
        <v>936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13024.1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</row>
    <row r="938" spans="1:25">
      <c r="A938" s="1">
        <v>41481</v>
      </c>
      <c r="B938">
        <v>5</v>
      </c>
      <c r="C938">
        <v>144</v>
      </c>
      <c r="D938">
        <v>720</v>
      </c>
      <c r="E938">
        <v>6</v>
      </c>
      <c r="F938">
        <v>128.03333333333333</v>
      </c>
      <c r="G938">
        <v>768.2</v>
      </c>
      <c r="H938">
        <v>11</v>
      </c>
      <c r="I938">
        <v>135.29090909090908</v>
      </c>
      <c r="J938">
        <v>1488.2</v>
      </c>
      <c r="K938">
        <v>0</v>
      </c>
      <c r="L938">
        <v>937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12286.1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</row>
    <row r="939" spans="1:25">
      <c r="A939" s="1">
        <v>41482</v>
      </c>
      <c r="B939">
        <v>6</v>
      </c>
      <c r="C939">
        <v>144.83333333333334</v>
      </c>
      <c r="D939">
        <v>869</v>
      </c>
      <c r="E939">
        <v>7</v>
      </c>
      <c r="F939">
        <v>128.15714285714287</v>
      </c>
      <c r="G939">
        <v>897.1</v>
      </c>
      <c r="H939">
        <v>13</v>
      </c>
      <c r="I939">
        <v>135.85384615384615</v>
      </c>
      <c r="J939">
        <v>1766.1</v>
      </c>
      <c r="K939">
        <v>0</v>
      </c>
      <c r="L939">
        <v>938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1488.2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</row>
    <row r="940" spans="1:25">
      <c r="A940" s="1">
        <v>41483</v>
      </c>
      <c r="B940">
        <v>38</v>
      </c>
      <c r="C940">
        <v>144.39473684210526</v>
      </c>
      <c r="D940">
        <v>5487</v>
      </c>
      <c r="E940">
        <v>2</v>
      </c>
      <c r="F940">
        <v>141.55000000000001</v>
      </c>
      <c r="G940">
        <v>283.10000000000002</v>
      </c>
      <c r="H940">
        <v>40</v>
      </c>
      <c r="I940">
        <v>144.2525</v>
      </c>
      <c r="J940">
        <v>5770.1</v>
      </c>
      <c r="K940">
        <v>0</v>
      </c>
      <c r="L940">
        <v>939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1766.1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</row>
    <row r="941" spans="1:25">
      <c r="A941" s="1">
        <v>41484</v>
      </c>
      <c r="B941">
        <v>37</v>
      </c>
      <c r="C941">
        <v>144.40540540540542</v>
      </c>
      <c r="D941">
        <v>5343</v>
      </c>
      <c r="E941">
        <v>4</v>
      </c>
      <c r="F941">
        <v>135.30000000000001</v>
      </c>
      <c r="G941">
        <v>541.20000000000005</v>
      </c>
      <c r="H941">
        <v>41</v>
      </c>
      <c r="I941">
        <v>143.51707317073169</v>
      </c>
      <c r="J941">
        <v>5884.2</v>
      </c>
      <c r="K941">
        <v>0</v>
      </c>
      <c r="L941">
        <v>940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5770.1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</row>
    <row r="942" spans="1:25">
      <c r="A942" s="1">
        <v>41485</v>
      </c>
      <c r="B942">
        <v>35</v>
      </c>
      <c r="C942">
        <v>144.42857142857142</v>
      </c>
      <c r="D942">
        <v>5055</v>
      </c>
      <c r="E942">
        <v>16</v>
      </c>
      <c r="F942">
        <v>109</v>
      </c>
      <c r="G942">
        <v>1744</v>
      </c>
      <c r="H942">
        <v>51</v>
      </c>
      <c r="I942">
        <v>133.31372549019608</v>
      </c>
      <c r="J942">
        <v>6799</v>
      </c>
      <c r="K942">
        <v>0</v>
      </c>
      <c r="L942">
        <v>941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5884.2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</row>
    <row r="943" spans="1:25">
      <c r="A943" s="1">
        <v>41486</v>
      </c>
      <c r="B943">
        <v>0</v>
      </c>
      <c r="C943">
        <v>0</v>
      </c>
      <c r="D943">
        <v>0</v>
      </c>
      <c r="E943">
        <v>21</v>
      </c>
      <c r="F943">
        <v>117.88571428571429</v>
      </c>
      <c r="G943">
        <v>2475.6</v>
      </c>
      <c r="H943">
        <v>21</v>
      </c>
      <c r="I943">
        <v>117.88571428571429</v>
      </c>
      <c r="J943">
        <v>2475.6</v>
      </c>
      <c r="K943">
        <v>0</v>
      </c>
      <c r="L943">
        <v>942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6799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</row>
    <row r="944" spans="1:25">
      <c r="A944" s="1">
        <v>41487</v>
      </c>
      <c r="B944">
        <v>4</v>
      </c>
      <c r="C944">
        <v>144</v>
      </c>
      <c r="D944">
        <v>576</v>
      </c>
      <c r="E944">
        <v>15</v>
      </c>
      <c r="F944">
        <v>114.82</v>
      </c>
      <c r="G944">
        <v>1722.3</v>
      </c>
      <c r="H944">
        <v>19</v>
      </c>
      <c r="I944">
        <v>120.96315789473685</v>
      </c>
      <c r="J944">
        <v>2298.3000000000002</v>
      </c>
      <c r="K944">
        <v>0</v>
      </c>
      <c r="L944">
        <v>943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2475.6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>
      <c r="A945" s="1">
        <v>41488</v>
      </c>
      <c r="B945">
        <v>34</v>
      </c>
      <c r="C945">
        <v>134.14705882352942</v>
      </c>
      <c r="D945">
        <v>4561</v>
      </c>
      <c r="E945">
        <v>13</v>
      </c>
      <c r="F945">
        <v>117.80769230769231</v>
      </c>
      <c r="G945">
        <v>1531.5</v>
      </c>
      <c r="H945">
        <v>47</v>
      </c>
      <c r="I945">
        <v>129.62765957446808</v>
      </c>
      <c r="J945">
        <v>6092.5</v>
      </c>
      <c r="K945">
        <v>0</v>
      </c>
      <c r="L945">
        <v>944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2298.3000000000002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>
      <c r="A946" s="1">
        <v>41489</v>
      </c>
      <c r="B946">
        <v>33</v>
      </c>
      <c r="C946">
        <v>134</v>
      </c>
      <c r="D946">
        <v>4422</v>
      </c>
      <c r="E946">
        <v>14</v>
      </c>
      <c r="F946">
        <v>119.67142857142858</v>
      </c>
      <c r="G946">
        <v>1675.4</v>
      </c>
      <c r="H946">
        <v>47</v>
      </c>
      <c r="I946">
        <v>129.73191489361702</v>
      </c>
      <c r="J946">
        <v>6097.4</v>
      </c>
      <c r="K946">
        <v>0</v>
      </c>
      <c r="L946">
        <v>945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6092.5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>
      <c r="A947" s="1">
        <v>41490</v>
      </c>
      <c r="B947">
        <v>57</v>
      </c>
      <c r="C947">
        <v>143.47368421052633</v>
      </c>
      <c r="D947">
        <v>8178</v>
      </c>
      <c r="E947">
        <v>5</v>
      </c>
      <c r="F947">
        <v>87.44</v>
      </c>
      <c r="G947">
        <v>437.2</v>
      </c>
      <c r="H947">
        <v>62</v>
      </c>
      <c r="I947">
        <v>138.95483870967743</v>
      </c>
      <c r="J947">
        <v>8615.2000000000007</v>
      </c>
      <c r="K947">
        <v>0</v>
      </c>
      <c r="L947">
        <v>946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6097.4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>
      <c r="A948" s="1">
        <v>41491</v>
      </c>
      <c r="B948">
        <v>58</v>
      </c>
      <c r="C948">
        <v>144</v>
      </c>
      <c r="D948">
        <v>8352</v>
      </c>
      <c r="E948">
        <v>8</v>
      </c>
      <c r="F948">
        <v>114.25</v>
      </c>
      <c r="G948">
        <v>914</v>
      </c>
      <c r="H948">
        <v>66</v>
      </c>
      <c r="I948">
        <v>140.39393939393941</v>
      </c>
      <c r="J948">
        <v>9266</v>
      </c>
      <c r="K948">
        <v>0</v>
      </c>
      <c r="L948">
        <v>947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8615.2000000000007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>
      <c r="A949" s="1">
        <v>41492</v>
      </c>
      <c r="B949">
        <v>64</v>
      </c>
      <c r="C949">
        <v>144.390625</v>
      </c>
      <c r="D949">
        <v>9241</v>
      </c>
      <c r="E949">
        <v>20</v>
      </c>
      <c r="F949">
        <v>118.955</v>
      </c>
      <c r="G949">
        <v>2379.1</v>
      </c>
      <c r="H949">
        <v>84</v>
      </c>
      <c r="I949">
        <v>138.3345238095238</v>
      </c>
      <c r="J949">
        <v>11620.1</v>
      </c>
      <c r="K949">
        <v>0</v>
      </c>
      <c r="L949">
        <v>948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9266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>
      <c r="A950" s="1">
        <v>41493</v>
      </c>
      <c r="B950">
        <v>54</v>
      </c>
      <c r="C950">
        <v>144.92592592592592</v>
      </c>
      <c r="D950">
        <v>7826</v>
      </c>
      <c r="E950">
        <v>12</v>
      </c>
      <c r="F950">
        <v>116.76666666666667</v>
      </c>
      <c r="G950">
        <v>1401.2</v>
      </c>
      <c r="H950">
        <v>66</v>
      </c>
      <c r="I950">
        <v>139.80606060606061</v>
      </c>
      <c r="J950">
        <v>9227.2000000000007</v>
      </c>
      <c r="K950">
        <v>0</v>
      </c>
      <c r="L950">
        <v>949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11620.1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>
      <c r="A951" s="1">
        <v>41494</v>
      </c>
      <c r="B951">
        <v>61</v>
      </c>
      <c r="C951">
        <v>145.2295081967213</v>
      </c>
      <c r="D951">
        <v>8859</v>
      </c>
      <c r="E951">
        <v>13</v>
      </c>
      <c r="F951">
        <v>115.0076923076923</v>
      </c>
      <c r="G951">
        <v>1495.1</v>
      </c>
      <c r="H951">
        <v>74</v>
      </c>
      <c r="I951">
        <v>139.92027027027027</v>
      </c>
      <c r="J951">
        <v>10354.1</v>
      </c>
      <c r="K951">
        <v>0</v>
      </c>
      <c r="L951">
        <v>950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9227.2000000000007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>
      <c r="A952" s="1">
        <v>41495</v>
      </c>
      <c r="B952">
        <v>65</v>
      </c>
      <c r="C952">
        <v>144.30769230769232</v>
      </c>
      <c r="D952">
        <v>9380</v>
      </c>
      <c r="E952">
        <v>8</v>
      </c>
      <c r="F952">
        <v>137.5</v>
      </c>
      <c r="G952">
        <v>1100</v>
      </c>
      <c r="H952">
        <v>73</v>
      </c>
      <c r="I952">
        <v>143.56164383561645</v>
      </c>
      <c r="J952">
        <v>10480</v>
      </c>
      <c r="K952">
        <v>0</v>
      </c>
      <c r="L952">
        <v>951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10354.1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 s="1">
        <v>41496</v>
      </c>
      <c r="B953">
        <v>71</v>
      </c>
      <c r="C953">
        <v>144</v>
      </c>
      <c r="D953">
        <v>10224</v>
      </c>
      <c r="E953">
        <v>20</v>
      </c>
      <c r="F953">
        <v>136.76499999999999</v>
      </c>
      <c r="G953">
        <v>2735.2999999999997</v>
      </c>
      <c r="H953">
        <v>91</v>
      </c>
      <c r="I953">
        <v>142.40989010989011</v>
      </c>
      <c r="J953">
        <v>12959.3</v>
      </c>
      <c r="K953">
        <v>0</v>
      </c>
      <c r="L953">
        <v>952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10480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>
      <c r="A954" s="1">
        <v>41497</v>
      </c>
      <c r="B954">
        <v>88</v>
      </c>
      <c r="C954">
        <v>144.85227272727272</v>
      </c>
      <c r="D954">
        <v>12747</v>
      </c>
      <c r="E954">
        <v>8</v>
      </c>
      <c r="F954">
        <v>147.26249999999999</v>
      </c>
      <c r="G954">
        <v>1178.0999999999999</v>
      </c>
      <c r="H954">
        <v>96</v>
      </c>
      <c r="I954">
        <v>145.05312499999999</v>
      </c>
      <c r="J954">
        <v>13925.1</v>
      </c>
      <c r="K954">
        <v>0</v>
      </c>
      <c r="L954">
        <v>953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12959.3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>
      <c r="A955" s="1">
        <v>41498</v>
      </c>
      <c r="B955">
        <v>84</v>
      </c>
      <c r="C955">
        <v>145.48809523809524</v>
      </c>
      <c r="D955">
        <v>12221</v>
      </c>
      <c r="E955">
        <v>10</v>
      </c>
      <c r="F955">
        <v>108.50999999999999</v>
      </c>
      <c r="G955">
        <v>1085.0999999999999</v>
      </c>
      <c r="H955">
        <v>94</v>
      </c>
      <c r="I955">
        <v>141.55425531914895</v>
      </c>
      <c r="J955">
        <v>13306.1</v>
      </c>
      <c r="K955">
        <v>0</v>
      </c>
      <c r="L955">
        <v>954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13925.1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>
      <c r="A956" s="1">
        <v>41499</v>
      </c>
      <c r="B956">
        <v>71</v>
      </c>
      <c r="C956">
        <v>146.25352112676057</v>
      </c>
      <c r="D956">
        <v>10384</v>
      </c>
      <c r="E956">
        <v>12</v>
      </c>
      <c r="F956">
        <v>111.59166666666665</v>
      </c>
      <c r="G956">
        <v>1339.1</v>
      </c>
      <c r="H956">
        <v>83</v>
      </c>
      <c r="I956">
        <v>141.2421686746988</v>
      </c>
      <c r="J956">
        <v>11723.1</v>
      </c>
      <c r="K956">
        <v>0</v>
      </c>
      <c r="L956">
        <v>955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13306.1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>
      <c r="A957" s="1">
        <v>41500</v>
      </c>
      <c r="B957">
        <v>47</v>
      </c>
      <c r="C957">
        <v>147.19148936170214</v>
      </c>
      <c r="D957">
        <v>6918</v>
      </c>
      <c r="E957">
        <v>17</v>
      </c>
      <c r="F957">
        <v>110.60000000000001</v>
      </c>
      <c r="G957">
        <v>1880.2</v>
      </c>
      <c r="H957">
        <v>64</v>
      </c>
      <c r="I957">
        <v>137.47187500000001</v>
      </c>
      <c r="J957">
        <v>8798.2000000000007</v>
      </c>
      <c r="K957">
        <v>0</v>
      </c>
      <c r="L957">
        <v>956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11723.1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>
      <c r="A958" s="1">
        <v>41501</v>
      </c>
      <c r="B958">
        <v>27</v>
      </c>
      <c r="C958">
        <v>145.66666666666666</v>
      </c>
      <c r="D958">
        <v>3933</v>
      </c>
      <c r="E958">
        <v>10</v>
      </c>
      <c r="F958">
        <v>128.72</v>
      </c>
      <c r="G958">
        <v>1287.2</v>
      </c>
      <c r="H958">
        <v>37</v>
      </c>
      <c r="I958">
        <v>141.08648648648648</v>
      </c>
      <c r="J958">
        <v>5220.2</v>
      </c>
      <c r="K958">
        <v>0</v>
      </c>
      <c r="L958">
        <v>957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8798.2000000000007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>
      <c r="A959" s="1">
        <v>41502</v>
      </c>
      <c r="B959">
        <v>15</v>
      </c>
      <c r="C959">
        <v>144</v>
      </c>
      <c r="D959">
        <v>2160</v>
      </c>
      <c r="E959">
        <v>23</v>
      </c>
      <c r="F959">
        <v>128.15869565217392</v>
      </c>
      <c r="G959">
        <v>2947.65</v>
      </c>
      <c r="H959">
        <v>38</v>
      </c>
      <c r="I959">
        <v>134.41184210526316</v>
      </c>
      <c r="J959">
        <v>5107.6499999999996</v>
      </c>
      <c r="K959">
        <v>0</v>
      </c>
      <c r="L959">
        <v>958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5220.2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>
      <c r="A960" s="1">
        <v>41503</v>
      </c>
      <c r="B960">
        <v>14</v>
      </c>
      <c r="C960">
        <v>144</v>
      </c>
      <c r="D960">
        <v>2016</v>
      </c>
      <c r="E960">
        <v>15</v>
      </c>
      <c r="F960">
        <v>125.97000000000001</v>
      </c>
      <c r="G960">
        <v>1889.5500000000002</v>
      </c>
      <c r="H960">
        <v>29</v>
      </c>
      <c r="I960">
        <v>134.67413793103449</v>
      </c>
      <c r="J960">
        <v>3905.55</v>
      </c>
      <c r="K960">
        <v>0</v>
      </c>
      <c r="L960">
        <v>959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5107.6499999999996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>
      <c r="A961" s="1">
        <v>41504</v>
      </c>
      <c r="B961">
        <v>67</v>
      </c>
      <c r="C961">
        <v>128.01492537313433</v>
      </c>
      <c r="D961">
        <v>8577</v>
      </c>
      <c r="E961">
        <v>3</v>
      </c>
      <c r="F961">
        <v>91.366666666666674</v>
      </c>
      <c r="G961">
        <v>274.10000000000002</v>
      </c>
      <c r="H961">
        <v>70</v>
      </c>
      <c r="I961">
        <v>126.44428571428573</v>
      </c>
      <c r="J961">
        <v>8851.1</v>
      </c>
      <c r="K961">
        <v>0</v>
      </c>
      <c r="L961">
        <v>960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3905.55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>
      <c r="A962" s="1">
        <v>41505</v>
      </c>
      <c r="B962">
        <v>99</v>
      </c>
      <c r="C962">
        <v>124.93939393939394</v>
      </c>
      <c r="D962">
        <v>12369</v>
      </c>
      <c r="E962">
        <v>1</v>
      </c>
      <c r="F962">
        <v>70</v>
      </c>
      <c r="G962">
        <v>70</v>
      </c>
      <c r="H962">
        <v>100</v>
      </c>
      <c r="I962">
        <v>124.39</v>
      </c>
      <c r="J962">
        <v>12439</v>
      </c>
      <c r="K962">
        <v>0</v>
      </c>
      <c r="L962">
        <v>961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8851.1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>
      <c r="A963" s="1">
        <v>41506</v>
      </c>
      <c r="B963">
        <v>97</v>
      </c>
      <c r="C963">
        <v>118.23711340206185</v>
      </c>
      <c r="D963">
        <v>11469</v>
      </c>
      <c r="E963">
        <v>3</v>
      </c>
      <c r="F963">
        <v>103</v>
      </c>
      <c r="G963">
        <v>309</v>
      </c>
      <c r="H963">
        <v>100</v>
      </c>
      <c r="I963">
        <v>117.78</v>
      </c>
      <c r="J963">
        <v>11778</v>
      </c>
      <c r="K963">
        <v>0</v>
      </c>
      <c r="L963">
        <v>962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12439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>
      <c r="A964" s="1">
        <v>41507</v>
      </c>
      <c r="B964">
        <v>85</v>
      </c>
      <c r="C964">
        <v>114.6</v>
      </c>
      <c r="D964">
        <v>9741</v>
      </c>
      <c r="E964">
        <v>12</v>
      </c>
      <c r="F964">
        <v>124.84166666666665</v>
      </c>
      <c r="G964">
        <v>1498.1</v>
      </c>
      <c r="H964">
        <v>97</v>
      </c>
      <c r="I964">
        <v>115.86701030927836</v>
      </c>
      <c r="J964">
        <v>11239.1</v>
      </c>
      <c r="K964">
        <v>0</v>
      </c>
      <c r="L964">
        <v>963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11778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>
      <c r="A965" s="1">
        <v>41508</v>
      </c>
      <c r="B965">
        <v>85</v>
      </c>
      <c r="C965">
        <v>115.89529411764707</v>
      </c>
      <c r="D965">
        <v>9851.1</v>
      </c>
      <c r="E965">
        <v>15</v>
      </c>
      <c r="F965">
        <v>127.00666666666666</v>
      </c>
      <c r="G965">
        <v>1905.1</v>
      </c>
      <c r="H965">
        <v>100</v>
      </c>
      <c r="I965">
        <v>117.56200000000001</v>
      </c>
      <c r="J965">
        <v>11756.2</v>
      </c>
      <c r="K965">
        <v>0</v>
      </c>
      <c r="L965">
        <v>964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11239.1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>
      <c r="A966" s="1">
        <v>41509</v>
      </c>
      <c r="B966">
        <v>67</v>
      </c>
      <c r="C966">
        <v>102.01641791044777</v>
      </c>
      <c r="D966">
        <v>6835.1</v>
      </c>
      <c r="E966">
        <v>26</v>
      </c>
      <c r="F966">
        <v>133.71153846153845</v>
      </c>
      <c r="G966">
        <v>3476.4999999999995</v>
      </c>
      <c r="H966">
        <v>93</v>
      </c>
      <c r="I966">
        <v>110.87741935483871</v>
      </c>
      <c r="J966">
        <v>10311.6</v>
      </c>
      <c r="K966">
        <v>0</v>
      </c>
      <c r="L966">
        <v>965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11756.2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>
      <c r="A967" s="1">
        <v>41510</v>
      </c>
      <c r="B967">
        <v>9</v>
      </c>
      <c r="C967">
        <v>149</v>
      </c>
      <c r="D967">
        <v>1341</v>
      </c>
      <c r="E967">
        <v>32</v>
      </c>
      <c r="F967">
        <v>140.640625</v>
      </c>
      <c r="G967">
        <v>4500.5</v>
      </c>
      <c r="H967">
        <v>41</v>
      </c>
      <c r="I967">
        <v>142.47560975609755</v>
      </c>
      <c r="J967">
        <v>5841.5</v>
      </c>
      <c r="K967">
        <v>0</v>
      </c>
      <c r="L967">
        <v>966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10311.6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>
      <c r="A968" s="1">
        <v>41511</v>
      </c>
      <c r="B968">
        <v>18</v>
      </c>
      <c r="C968">
        <v>142.88888888888889</v>
      </c>
      <c r="D968">
        <v>2572</v>
      </c>
      <c r="E968">
        <v>15</v>
      </c>
      <c r="F968">
        <v>121.09333333333333</v>
      </c>
      <c r="G968">
        <v>1816.4</v>
      </c>
      <c r="H968">
        <v>33</v>
      </c>
      <c r="I968">
        <v>132.98181818181817</v>
      </c>
      <c r="J968">
        <v>4388.3999999999996</v>
      </c>
      <c r="K968">
        <v>0</v>
      </c>
      <c r="L968">
        <v>967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5841.5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>
      <c r="A969" s="1">
        <v>41512</v>
      </c>
      <c r="B969">
        <v>19</v>
      </c>
      <c r="C969">
        <v>145.31578947368422</v>
      </c>
      <c r="D969">
        <v>2761</v>
      </c>
      <c r="E969">
        <v>20</v>
      </c>
      <c r="F969">
        <v>112.66999999999999</v>
      </c>
      <c r="G969">
        <v>2253.3999999999996</v>
      </c>
      <c r="H969">
        <v>39</v>
      </c>
      <c r="I969">
        <v>128.57435897435897</v>
      </c>
      <c r="J969">
        <v>5014.3999999999996</v>
      </c>
      <c r="K969">
        <v>0</v>
      </c>
      <c r="L969">
        <v>968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4388.3999999999996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>
      <c r="A970" s="1">
        <v>41513</v>
      </c>
      <c r="B970">
        <v>19</v>
      </c>
      <c r="C970">
        <v>145.31578947368422</v>
      </c>
      <c r="D970">
        <v>2761</v>
      </c>
      <c r="E970">
        <v>27</v>
      </c>
      <c r="F970">
        <v>115.77037037037034</v>
      </c>
      <c r="G970">
        <v>3125.7999999999993</v>
      </c>
      <c r="H970">
        <v>46</v>
      </c>
      <c r="I970">
        <v>127.97391304347825</v>
      </c>
      <c r="J970">
        <v>5886.7999999999993</v>
      </c>
      <c r="K970">
        <v>0</v>
      </c>
      <c r="L970">
        <v>969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5014.3999999999996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>
      <c r="A971" s="1">
        <v>41514</v>
      </c>
      <c r="B971">
        <v>3</v>
      </c>
      <c r="C971">
        <v>129</v>
      </c>
      <c r="D971">
        <v>387</v>
      </c>
      <c r="E971">
        <v>37</v>
      </c>
      <c r="F971">
        <v>127.10540540540539</v>
      </c>
      <c r="G971">
        <v>4702.8999999999996</v>
      </c>
      <c r="H971">
        <v>40</v>
      </c>
      <c r="I971">
        <v>127.24749999999999</v>
      </c>
      <c r="J971">
        <v>5089.8999999999996</v>
      </c>
      <c r="K971">
        <v>0</v>
      </c>
      <c r="L971">
        <v>970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5886.7999999999993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>
      <c r="A972" s="1">
        <v>41515</v>
      </c>
      <c r="B972">
        <v>1</v>
      </c>
      <c r="C972">
        <v>0</v>
      </c>
      <c r="D972">
        <v>0</v>
      </c>
      <c r="E972">
        <v>23</v>
      </c>
      <c r="F972">
        <v>124.90869565217392</v>
      </c>
      <c r="G972">
        <v>2872.9</v>
      </c>
      <c r="H972">
        <v>24</v>
      </c>
      <c r="I972">
        <v>119.70416666666667</v>
      </c>
      <c r="J972">
        <v>2872.9</v>
      </c>
      <c r="K972">
        <v>0</v>
      </c>
      <c r="L972">
        <v>971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5089.8999999999996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>
      <c r="A973" s="1">
        <v>41516</v>
      </c>
      <c r="B973">
        <v>0</v>
      </c>
      <c r="C973">
        <v>0</v>
      </c>
      <c r="D973">
        <v>0</v>
      </c>
      <c r="E973">
        <v>37</v>
      </c>
      <c r="F973">
        <v>120.70270270270268</v>
      </c>
      <c r="G973">
        <v>4465.9999999999991</v>
      </c>
      <c r="H973">
        <v>37</v>
      </c>
      <c r="I973">
        <v>120.70270270270268</v>
      </c>
      <c r="J973">
        <v>4465.9999999999991</v>
      </c>
      <c r="K973">
        <v>0</v>
      </c>
      <c r="L973">
        <v>972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2872.9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>
      <c r="A974" s="1">
        <v>41517</v>
      </c>
      <c r="B974">
        <v>0</v>
      </c>
      <c r="C974">
        <v>0</v>
      </c>
      <c r="D974">
        <v>0</v>
      </c>
      <c r="E974">
        <v>25</v>
      </c>
      <c r="F974">
        <v>123.49599999999998</v>
      </c>
      <c r="G974">
        <v>3087.3999999999996</v>
      </c>
      <c r="H974">
        <v>25</v>
      </c>
      <c r="I974">
        <v>123.49599999999998</v>
      </c>
      <c r="J974">
        <v>3087.3999999999996</v>
      </c>
      <c r="K974">
        <v>1</v>
      </c>
      <c r="L974">
        <v>973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4465.9999999999991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>
      <c r="A975" s="1">
        <v>41518</v>
      </c>
      <c r="B975">
        <v>0</v>
      </c>
      <c r="C975">
        <v>0</v>
      </c>
      <c r="D975">
        <v>0</v>
      </c>
      <c r="E975">
        <v>13</v>
      </c>
      <c r="F975">
        <v>106.82307692307691</v>
      </c>
      <c r="G975">
        <v>1388.6999999999998</v>
      </c>
      <c r="H975">
        <v>13</v>
      </c>
      <c r="I975">
        <v>106.82307692307691</v>
      </c>
      <c r="J975">
        <v>1388.6999999999998</v>
      </c>
      <c r="K975">
        <v>0</v>
      </c>
      <c r="L975">
        <v>974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3087.3999999999996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>
      <c r="A976" s="1">
        <v>41519</v>
      </c>
      <c r="B976">
        <v>0</v>
      </c>
      <c r="C976">
        <v>0</v>
      </c>
      <c r="D976">
        <v>0</v>
      </c>
      <c r="E976">
        <v>4</v>
      </c>
      <c r="F976">
        <v>101.02500000000001</v>
      </c>
      <c r="G976">
        <v>404.1</v>
      </c>
      <c r="H976">
        <v>4</v>
      </c>
      <c r="I976">
        <v>101.02500000000001</v>
      </c>
      <c r="J976">
        <v>404.1</v>
      </c>
      <c r="K976">
        <v>0</v>
      </c>
      <c r="L976">
        <v>975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1388.6999999999998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>
      <c r="A977" s="1">
        <v>41520</v>
      </c>
      <c r="B977">
        <v>5</v>
      </c>
      <c r="C977">
        <v>109</v>
      </c>
      <c r="D977">
        <v>545</v>
      </c>
      <c r="E977">
        <v>1</v>
      </c>
      <c r="F977">
        <v>109</v>
      </c>
      <c r="G977">
        <v>109</v>
      </c>
      <c r="H977">
        <v>6</v>
      </c>
      <c r="I977">
        <v>109</v>
      </c>
      <c r="J977">
        <v>654</v>
      </c>
      <c r="K977">
        <v>0</v>
      </c>
      <c r="L977">
        <v>976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404.1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>
      <c r="A978" s="1">
        <v>41521</v>
      </c>
      <c r="B978">
        <v>0</v>
      </c>
      <c r="C978">
        <v>0</v>
      </c>
      <c r="D978">
        <v>0</v>
      </c>
      <c r="E978">
        <v>4</v>
      </c>
      <c r="F978">
        <v>70</v>
      </c>
      <c r="G978">
        <v>280</v>
      </c>
      <c r="H978">
        <v>4</v>
      </c>
      <c r="I978">
        <v>70</v>
      </c>
      <c r="J978">
        <v>280</v>
      </c>
      <c r="K978">
        <v>0</v>
      </c>
      <c r="L978">
        <v>977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654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>
      <c r="A979" s="1">
        <v>41522</v>
      </c>
      <c r="B979">
        <v>19</v>
      </c>
      <c r="C979">
        <v>118.26315789473684</v>
      </c>
      <c r="D979">
        <v>2247</v>
      </c>
      <c r="E979">
        <v>8</v>
      </c>
      <c r="F979">
        <v>81.125</v>
      </c>
      <c r="G979">
        <v>649</v>
      </c>
      <c r="H979">
        <v>27</v>
      </c>
      <c r="I979">
        <v>107.25925925925925</v>
      </c>
      <c r="J979">
        <v>2896</v>
      </c>
      <c r="K979">
        <v>0</v>
      </c>
      <c r="L979">
        <v>978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280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>
      <c r="A980" s="1">
        <v>41523</v>
      </c>
      <c r="B980">
        <v>24</v>
      </c>
      <c r="C980">
        <v>117.91666666666667</v>
      </c>
      <c r="D980">
        <v>2830</v>
      </c>
      <c r="E980">
        <v>33</v>
      </c>
      <c r="F980">
        <v>197.81969696969696</v>
      </c>
      <c r="G980">
        <v>6528.05</v>
      </c>
      <c r="H980">
        <v>57</v>
      </c>
      <c r="I980">
        <v>164.17631578947368</v>
      </c>
      <c r="J980">
        <v>9358.0499999999993</v>
      </c>
      <c r="K980">
        <v>0</v>
      </c>
      <c r="L980">
        <v>979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2896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>
      <c r="A981" s="1">
        <v>41524</v>
      </c>
      <c r="B981">
        <v>5</v>
      </c>
      <c r="C981">
        <v>138.4</v>
      </c>
      <c r="D981">
        <v>692</v>
      </c>
      <c r="E981">
        <v>33</v>
      </c>
      <c r="F981">
        <v>217.80303030303028</v>
      </c>
      <c r="G981">
        <v>7187.4999999999991</v>
      </c>
      <c r="H981">
        <v>38</v>
      </c>
      <c r="I981">
        <v>207.35526315789471</v>
      </c>
      <c r="J981">
        <v>7879.4999999999991</v>
      </c>
      <c r="K981">
        <v>1</v>
      </c>
      <c r="L981">
        <v>980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9358.0499999999993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>
      <c r="A982" s="1">
        <v>41525</v>
      </c>
      <c r="B982">
        <v>78</v>
      </c>
      <c r="C982">
        <v>146.88461538461539</v>
      </c>
      <c r="D982">
        <v>11457</v>
      </c>
      <c r="E982">
        <v>12</v>
      </c>
      <c r="F982">
        <v>129.35</v>
      </c>
      <c r="G982">
        <v>1552.1999999999998</v>
      </c>
      <c r="H982">
        <v>90</v>
      </c>
      <c r="I982">
        <v>144.54666666666668</v>
      </c>
      <c r="J982">
        <v>13009.2</v>
      </c>
      <c r="K982">
        <v>0</v>
      </c>
      <c r="L982">
        <v>981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7879.4999999999991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>
      <c r="A983" s="1">
        <v>41526</v>
      </c>
      <c r="B983">
        <v>84</v>
      </c>
      <c r="C983">
        <v>147.1547619047619</v>
      </c>
      <c r="D983">
        <v>12361</v>
      </c>
      <c r="E983">
        <v>3</v>
      </c>
      <c r="F983">
        <v>70</v>
      </c>
      <c r="G983">
        <v>210</v>
      </c>
      <c r="H983">
        <v>87</v>
      </c>
      <c r="I983">
        <v>144.49425287356323</v>
      </c>
      <c r="J983">
        <v>12571</v>
      </c>
      <c r="K983">
        <v>0</v>
      </c>
      <c r="L983">
        <v>982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13009.2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>
      <c r="A984" s="1">
        <v>41527</v>
      </c>
      <c r="B984">
        <v>91</v>
      </c>
      <c r="C984">
        <v>148.8901098901099</v>
      </c>
      <c r="D984">
        <v>13549</v>
      </c>
      <c r="E984">
        <v>3</v>
      </c>
      <c r="F984">
        <v>70</v>
      </c>
      <c r="G984">
        <v>210</v>
      </c>
      <c r="H984">
        <v>94</v>
      </c>
      <c r="I984">
        <v>146.37234042553192</v>
      </c>
      <c r="J984">
        <v>13759</v>
      </c>
      <c r="K984">
        <v>0</v>
      </c>
      <c r="L984">
        <v>983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12571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>
      <c r="A985" s="1">
        <v>41528</v>
      </c>
      <c r="B985">
        <v>57</v>
      </c>
      <c r="C985">
        <v>150.05263157894737</v>
      </c>
      <c r="D985">
        <v>8553</v>
      </c>
      <c r="E985">
        <v>6</v>
      </c>
      <c r="F985">
        <v>114.5</v>
      </c>
      <c r="G985">
        <v>687</v>
      </c>
      <c r="H985">
        <v>63</v>
      </c>
      <c r="I985">
        <v>146.66666666666666</v>
      </c>
      <c r="J985">
        <v>9240</v>
      </c>
      <c r="K985">
        <v>0</v>
      </c>
      <c r="L985">
        <v>984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13759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>
      <c r="A986" s="1">
        <v>41529</v>
      </c>
      <c r="B986">
        <v>63</v>
      </c>
      <c r="C986">
        <v>149.07936507936509</v>
      </c>
      <c r="D986">
        <v>9392</v>
      </c>
      <c r="E986">
        <v>10</v>
      </c>
      <c r="F986">
        <v>104.00999999999999</v>
      </c>
      <c r="G986">
        <v>1040.0999999999999</v>
      </c>
      <c r="H986">
        <v>73</v>
      </c>
      <c r="I986">
        <v>142.90547945205481</v>
      </c>
      <c r="J986">
        <v>10432.1</v>
      </c>
      <c r="K986">
        <v>0</v>
      </c>
      <c r="L986">
        <v>985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9240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>
      <c r="A987" s="1">
        <v>41530</v>
      </c>
      <c r="B987">
        <v>49</v>
      </c>
      <c r="C987">
        <v>147.87755102040816</v>
      </c>
      <c r="D987">
        <v>7246</v>
      </c>
      <c r="E987">
        <v>8</v>
      </c>
      <c r="F987">
        <v>121.65</v>
      </c>
      <c r="G987">
        <v>973.2</v>
      </c>
      <c r="H987">
        <v>57</v>
      </c>
      <c r="I987">
        <v>144.19649122807019</v>
      </c>
      <c r="J987">
        <v>8219.2000000000007</v>
      </c>
      <c r="K987">
        <v>0</v>
      </c>
      <c r="L987">
        <v>986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10432.1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>
      <c r="A988" s="1">
        <v>41531</v>
      </c>
      <c r="B988">
        <v>52</v>
      </c>
      <c r="C988">
        <v>152.94230769230768</v>
      </c>
      <c r="D988">
        <v>7953</v>
      </c>
      <c r="E988">
        <v>9</v>
      </c>
      <c r="F988">
        <v>122.26666666666668</v>
      </c>
      <c r="G988">
        <v>1100.4000000000001</v>
      </c>
      <c r="H988">
        <v>61</v>
      </c>
      <c r="I988">
        <v>148.41639344262293</v>
      </c>
      <c r="J988">
        <v>9053.4</v>
      </c>
      <c r="K988">
        <v>0</v>
      </c>
      <c r="L988">
        <v>987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8219.2000000000007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>
      <c r="A989" s="1">
        <v>41532</v>
      </c>
      <c r="B989">
        <v>82</v>
      </c>
      <c r="C989">
        <v>176.86585365853659</v>
      </c>
      <c r="D989">
        <v>14503</v>
      </c>
      <c r="E989">
        <v>3</v>
      </c>
      <c r="F989">
        <v>106.36666666666667</v>
      </c>
      <c r="G989">
        <v>319.10000000000002</v>
      </c>
      <c r="H989">
        <v>85</v>
      </c>
      <c r="I989">
        <v>174.37764705882353</v>
      </c>
      <c r="J989">
        <v>14822.1</v>
      </c>
      <c r="K989">
        <v>0</v>
      </c>
      <c r="L989">
        <v>988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9053.4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>
      <c r="A990" s="1">
        <v>41533</v>
      </c>
      <c r="B990">
        <v>89</v>
      </c>
      <c r="C990">
        <v>177.37078651685394</v>
      </c>
      <c r="D990">
        <v>15786</v>
      </c>
      <c r="E990">
        <v>8</v>
      </c>
      <c r="F990">
        <v>151.80000000000001</v>
      </c>
      <c r="G990">
        <v>1214.4000000000001</v>
      </c>
      <c r="H990">
        <v>97</v>
      </c>
      <c r="I990">
        <v>175.2618556701031</v>
      </c>
      <c r="J990">
        <v>17000.400000000001</v>
      </c>
      <c r="K990">
        <v>0</v>
      </c>
      <c r="L990">
        <v>989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14822.1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>
      <c r="A991" s="1">
        <v>41534</v>
      </c>
      <c r="B991">
        <v>89</v>
      </c>
      <c r="C991">
        <v>177.53932584269663</v>
      </c>
      <c r="D991">
        <v>15801</v>
      </c>
      <c r="E991">
        <v>10</v>
      </c>
      <c r="F991">
        <v>155.20999999999998</v>
      </c>
      <c r="G991">
        <v>1552.1</v>
      </c>
      <c r="H991">
        <v>99</v>
      </c>
      <c r="I991">
        <v>175.28383838383837</v>
      </c>
      <c r="J991">
        <v>17353.099999999999</v>
      </c>
      <c r="K991">
        <v>0</v>
      </c>
      <c r="L991">
        <v>990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17000.400000000001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>
      <c r="A992" s="1">
        <v>41535</v>
      </c>
      <c r="B992">
        <v>86</v>
      </c>
      <c r="C992">
        <v>172.26744186046511</v>
      </c>
      <c r="D992">
        <v>14815</v>
      </c>
      <c r="E992">
        <v>13</v>
      </c>
      <c r="F992">
        <v>153.84615384615384</v>
      </c>
      <c r="G992">
        <v>2000</v>
      </c>
      <c r="H992">
        <v>99</v>
      </c>
      <c r="I992">
        <v>169.84848484848484</v>
      </c>
      <c r="J992">
        <v>16815</v>
      </c>
      <c r="K992">
        <v>0</v>
      </c>
      <c r="L992">
        <v>991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17353.099999999999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>
      <c r="A993" s="1">
        <v>41536</v>
      </c>
      <c r="B993">
        <v>69</v>
      </c>
      <c r="C993">
        <v>138.98550724637681</v>
      </c>
      <c r="D993">
        <v>9590</v>
      </c>
      <c r="E993">
        <v>15</v>
      </c>
      <c r="F993">
        <v>151.07333333333332</v>
      </c>
      <c r="G993">
        <v>2266.1</v>
      </c>
      <c r="H993">
        <v>84</v>
      </c>
      <c r="I993">
        <v>141.14404761904763</v>
      </c>
      <c r="J993">
        <v>11856.1</v>
      </c>
      <c r="K993">
        <v>0</v>
      </c>
      <c r="L993">
        <v>992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16815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>
      <c r="A994" s="1">
        <v>41537</v>
      </c>
      <c r="B994">
        <v>62</v>
      </c>
      <c r="C994">
        <v>134.93548387096774</v>
      </c>
      <c r="D994">
        <v>8366</v>
      </c>
      <c r="E994">
        <v>34</v>
      </c>
      <c r="F994">
        <v>214.05588235294115</v>
      </c>
      <c r="G994">
        <v>7277.9</v>
      </c>
      <c r="H994">
        <v>96</v>
      </c>
      <c r="I994">
        <v>162.95729166666666</v>
      </c>
      <c r="J994">
        <v>15643.9</v>
      </c>
      <c r="K994">
        <v>0</v>
      </c>
      <c r="L994">
        <v>993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11856.1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>
      <c r="A995" s="1">
        <v>41538</v>
      </c>
      <c r="B995">
        <v>40</v>
      </c>
      <c r="C995">
        <v>146.65</v>
      </c>
      <c r="D995">
        <v>5866</v>
      </c>
      <c r="E995">
        <v>46</v>
      </c>
      <c r="F995">
        <v>229.73478260869564</v>
      </c>
      <c r="G995">
        <v>10567.8</v>
      </c>
      <c r="H995">
        <v>86</v>
      </c>
      <c r="I995">
        <v>191.09069767441861</v>
      </c>
      <c r="J995">
        <v>16433.8</v>
      </c>
      <c r="K995">
        <v>1</v>
      </c>
      <c r="L995">
        <v>994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15643.9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>
      <c r="A996" s="1">
        <v>41539</v>
      </c>
      <c r="B996">
        <v>83</v>
      </c>
      <c r="C996">
        <v>145.20481927710844</v>
      </c>
      <c r="D996">
        <v>12052</v>
      </c>
      <c r="E996">
        <v>5</v>
      </c>
      <c r="F996">
        <v>124.22</v>
      </c>
      <c r="G996">
        <v>621.1</v>
      </c>
      <c r="H996">
        <v>88</v>
      </c>
      <c r="I996">
        <v>144.01250000000002</v>
      </c>
      <c r="J996">
        <v>12673.1</v>
      </c>
      <c r="K996">
        <v>0</v>
      </c>
      <c r="L996">
        <v>995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16433.8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>
      <c r="A997" s="1">
        <v>41540</v>
      </c>
      <c r="B997">
        <v>95</v>
      </c>
      <c r="C997">
        <v>149.70736842105265</v>
      </c>
      <c r="D997">
        <v>14222.2</v>
      </c>
      <c r="E997">
        <v>5</v>
      </c>
      <c r="F997">
        <v>132.24</v>
      </c>
      <c r="G997">
        <v>661.2</v>
      </c>
      <c r="H997">
        <v>100</v>
      </c>
      <c r="I997">
        <v>148.834</v>
      </c>
      <c r="J997">
        <v>14883.400000000001</v>
      </c>
      <c r="K997">
        <v>0</v>
      </c>
      <c r="L997">
        <v>996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12673.1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>
      <c r="A998" s="1">
        <v>41541</v>
      </c>
      <c r="B998">
        <v>96</v>
      </c>
      <c r="C998">
        <v>153.98125000000002</v>
      </c>
      <c r="D998">
        <v>14782.2</v>
      </c>
      <c r="E998">
        <v>4</v>
      </c>
      <c r="F998">
        <v>120.52500000000001</v>
      </c>
      <c r="G998">
        <v>482.1</v>
      </c>
      <c r="H998">
        <v>100</v>
      </c>
      <c r="I998">
        <v>152.643</v>
      </c>
      <c r="J998">
        <v>15264.300000000001</v>
      </c>
      <c r="K998">
        <v>0</v>
      </c>
      <c r="L998">
        <v>997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14883.400000000001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>
      <c r="A999" s="1">
        <v>41542</v>
      </c>
      <c r="B999">
        <v>91</v>
      </c>
      <c r="C999">
        <v>149.84615384615384</v>
      </c>
      <c r="D999">
        <v>13636</v>
      </c>
      <c r="E999">
        <v>8</v>
      </c>
      <c r="F999">
        <v>152.28750000000002</v>
      </c>
      <c r="G999">
        <v>1218.3000000000002</v>
      </c>
      <c r="H999">
        <v>99</v>
      </c>
      <c r="I999">
        <v>150.04343434343434</v>
      </c>
      <c r="J999">
        <v>14854.3</v>
      </c>
      <c r="K999">
        <v>0</v>
      </c>
      <c r="L999">
        <v>998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15264.300000000001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>
      <c r="A1000" s="1">
        <v>41543</v>
      </c>
      <c r="B1000">
        <v>84</v>
      </c>
      <c r="C1000">
        <v>146.36904761904762</v>
      </c>
      <c r="D1000">
        <v>12295</v>
      </c>
      <c r="E1000">
        <v>14</v>
      </c>
      <c r="F1000">
        <v>135.45714285714286</v>
      </c>
      <c r="G1000">
        <v>1896.4</v>
      </c>
      <c r="H1000">
        <v>98</v>
      </c>
      <c r="I1000">
        <v>144.81020408163266</v>
      </c>
      <c r="J1000">
        <v>14191.4</v>
      </c>
      <c r="K1000">
        <v>0</v>
      </c>
      <c r="L1000">
        <v>999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14854.3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>
      <c r="A1001" s="1">
        <v>41544</v>
      </c>
      <c r="B1001">
        <v>11</v>
      </c>
      <c r="C1001">
        <v>143.19090909090909</v>
      </c>
      <c r="D1001">
        <v>1575.1</v>
      </c>
      <c r="E1001">
        <v>22</v>
      </c>
      <c r="F1001">
        <v>130.79090909090908</v>
      </c>
      <c r="G1001">
        <v>2877.3999999999996</v>
      </c>
      <c r="H1001">
        <v>33</v>
      </c>
      <c r="I1001">
        <v>134.92424242424244</v>
      </c>
      <c r="J1001">
        <v>4452.5</v>
      </c>
      <c r="K1001">
        <v>0</v>
      </c>
      <c r="L1001">
        <v>1000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14191.4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>
      <c r="A1002" s="1">
        <v>41545</v>
      </c>
      <c r="B1002">
        <v>12</v>
      </c>
      <c r="C1002">
        <v>144</v>
      </c>
      <c r="D1002">
        <v>1728</v>
      </c>
      <c r="E1002">
        <v>24</v>
      </c>
      <c r="F1002">
        <v>133.73749999999998</v>
      </c>
      <c r="G1002">
        <v>3209.6999999999994</v>
      </c>
      <c r="H1002">
        <v>36</v>
      </c>
      <c r="I1002">
        <v>137.1583333333333</v>
      </c>
      <c r="J1002">
        <v>4937.6999999999989</v>
      </c>
      <c r="K1002">
        <v>0</v>
      </c>
      <c r="L1002">
        <v>1001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4452.5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>
      <c r="A1003" s="1">
        <v>41546</v>
      </c>
      <c r="B1003">
        <v>32</v>
      </c>
      <c r="C1003">
        <v>144.78125</v>
      </c>
      <c r="D1003">
        <v>4633</v>
      </c>
      <c r="E1003">
        <v>7</v>
      </c>
      <c r="F1003">
        <v>126.42857142857143</v>
      </c>
      <c r="G1003">
        <v>885</v>
      </c>
      <c r="H1003">
        <v>39</v>
      </c>
      <c r="I1003">
        <v>141.48717948717947</v>
      </c>
      <c r="J1003">
        <v>5518</v>
      </c>
      <c r="K1003">
        <v>0</v>
      </c>
      <c r="L1003">
        <v>1002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4937.6999999999989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>
      <c r="A1004" s="1">
        <v>41547</v>
      </c>
      <c r="B1004">
        <v>41</v>
      </c>
      <c r="C1004">
        <v>147.65853658536585</v>
      </c>
      <c r="D1004">
        <v>6054</v>
      </c>
      <c r="E1004">
        <v>17</v>
      </c>
      <c r="F1004">
        <v>158.83529411764704</v>
      </c>
      <c r="G1004">
        <v>2700.2</v>
      </c>
      <c r="H1004">
        <v>58</v>
      </c>
      <c r="I1004">
        <v>150.9344827586207</v>
      </c>
      <c r="J1004">
        <v>8754.2000000000007</v>
      </c>
      <c r="K1004">
        <v>0</v>
      </c>
      <c r="L1004">
        <v>1003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5518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>
      <c r="A1005" s="1">
        <v>41548</v>
      </c>
      <c r="B1005">
        <v>36</v>
      </c>
      <c r="C1005">
        <v>148.86111111111111</v>
      </c>
      <c r="D1005">
        <v>5359</v>
      </c>
      <c r="E1005">
        <v>36</v>
      </c>
      <c r="F1005">
        <v>154.3111111111111</v>
      </c>
      <c r="G1005">
        <v>5555.2</v>
      </c>
      <c r="H1005">
        <v>72</v>
      </c>
      <c r="I1005">
        <v>151.58611111111111</v>
      </c>
      <c r="J1005">
        <v>10914.2</v>
      </c>
      <c r="K1005">
        <v>0</v>
      </c>
      <c r="L1005">
        <v>1004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8754.2000000000007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>
      <c r="A1006" s="1">
        <v>41549</v>
      </c>
      <c r="B1006">
        <v>31</v>
      </c>
      <c r="C1006">
        <v>144.03225806451613</v>
      </c>
      <c r="D1006">
        <v>4465</v>
      </c>
      <c r="E1006">
        <v>38</v>
      </c>
      <c r="F1006">
        <v>157.18157894736842</v>
      </c>
      <c r="G1006">
        <v>5972.9</v>
      </c>
      <c r="H1006">
        <v>69</v>
      </c>
      <c r="I1006">
        <v>151.27391304347825</v>
      </c>
      <c r="J1006">
        <v>10437.9</v>
      </c>
      <c r="K1006">
        <v>0</v>
      </c>
      <c r="L1006">
        <v>1005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10914.2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>
      <c r="A1007" s="1">
        <v>41550</v>
      </c>
      <c r="B1007">
        <v>96</v>
      </c>
      <c r="C1007">
        <v>149.30416666666667</v>
      </c>
      <c r="D1007">
        <v>14333.2</v>
      </c>
      <c r="E1007">
        <v>3</v>
      </c>
      <c r="F1007">
        <v>113</v>
      </c>
      <c r="G1007">
        <v>339</v>
      </c>
      <c r="H1007">
        <v>99</v>
      </c>
      <c r="I1007">
        <v>148.2040404040404</v>
      </c>
      <c r="J1007">
        <v>14672.2</v>
      </c>
      <c r="K1007">
        <v>0</v>
      </c>
      <c r="L1007">
        <v>1006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10437.9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>
      <c r="A1008" s="1">
        <v>41551</v>
      </c>
      <c r="B1008">
        <v>66</v>
      </c>
      <c r="C1008">
        <v>140.44242424242427</v>
      </c>
      <c r="D1008">
        <v>9269.2000000000007</v>
      </c>
      <c r="E1008">
        <v>23</v>
      </c>
      <c r="F1008">
        <v>160.54782608695649</v>
      </c>
      <c r="G1008">
        <v>3692.5999999999995</v>
      </c>
      <c r="H1008">
        <v>89</v>
      </c>
      <c r="I1008">
        <v>145.638202247191</v>
      </c>
      <c r="J1008">
        <v>12961.8</v>
      </c>
      <c r="K1008">
        <v>0</v>
      </c>
      <c r="L1008">
        <v>1007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14672.2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>
      <c r="A1009" s="1">
        <v>41552</v>
      </c>
      <c r="B1009">
        <v>1</v>
      </c>
      <c r="C1009">
        <v>70</v>
      </c>
      <c r="D1009">
        <v>70</v>
      </c>
      <c r="E1009">
        <v>16</v>
      </c>
      <c r="F1009">
        <v>140.16874999999999</v>
      </c>
      <c r="G1009">
        <v>2242.6999999999998</v>
      </c>
      <c r="H1009">
        <v>17</v>
      </c>
      <c r="I1009">
        <v>136.04117647058823</v>
      </c>
      <c r="J1009">
        <v>2312.6999999999998</v>
      </c>
      <c r="K1009">
        <v>0</v>
      </c>
      <c r="L1009">
        <v>1008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1</v>
      </c>
      <c r="S1009">
        <v>12961.8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>
      <c r="A1010" s="1">
        <v>41553</v>
      </c>
      <c r="B1010">
        <v>63</v>
      </c>
      <c r="C1010">
        <v>168.42857142857142</v>
      </c>
      <c r="D1010">
        <v>10611</v>
      </c>
      <c r="E1010">
        <v>11</v>
      </c>
      <c r="F1010">
        <v>138.92727272727274</v>
      </c>
      <c r="G1010">
        <v>1528.2</v>
      </c>
      <c r="H1010">
        <v>74</v>
      </c>
      <c r="I1010">
        <v>164.04324324324324</v>
      </c>
      <c r="J1010">
        <v>12139.2</v>
      </c>
      <c r="K1010">
        <v>0</v>
      </c>
      <c r="L1010">
        <v>1009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2312.6999999999998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>
      <c r="A1011" s="1">
        <v>41554</v>
      </c>
      <c r="B1011">
        <v>87</v>
      </c>
      <c r="C1011">
        <v>165.04597701149424</v>
      </c>
      <c r="D1011">
        <v>14359</v>
      </c>
      <c r="E1011">
        <v>13</v>
      </c>
      <c r="F1011">
        <v>133.33846153846156</v>
      </c>
      <c r="G1011">
        <v>1733.4</v>
      </c>
      <c r="H1011">
        <v>100</v>
      </c>
      <c r="I1011">
        <v>160.92400000000001</v>
      </c>
      <c r="J1011">
        <v>16092.4</v>
      </c>
      <c r="K1011">
        <v>0</v>
      </c>
      <c r="L1011">
        <v>1010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12139.2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>
      <c r="A1012" s="1">
        <v>41555</v>
      </c>
      <c r="B1012">
        <v>57</v>
      </c>
      <c r="C1012">
        <v>161.59649122807016</v>
      </c>
      <c r="D1012">
        <v>9211</v>
      </c>
      <c r="E1012">
        <v>14</v>
      </c>
      <c r="F1012">
        <v>124.71428571428571</v>
      </c>
      <c r="G1012">
        <v>1746</v>
      </c>
      <c r="H1012">
        <v>71</v>
      </c>
      <c r="I1012">
        <v>154.32394366197184</v>
      </c>
      <c r="J1012">
        <v>10957</v>
      </c>
      <c r="K1012">
        <v>0</v>
      </c>
      <c r="L1012">
        <v>1011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16092.4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>
      <c r="A1013" s="1">
        <v>41556</v>
      </c>
      <c r="B1013">
        <v>78</v>
      </c>
      <c r="C1013">
        <v>161.02820512820514</v>
      </c>
      <c r="D1013">
        <v>12560.2</v>
      </c>
      <c r="E1013">
        <v>15</v>
      </c>
      <c r="F1013">
        <v>150.88</v>
      </c>
      <c r="G1013">
        <v>2263.1999999999998</v>
      </c>
      <c r="H1013">
        <v>93</v>
      </c>
      <c r="I1013">
        <v>159.39139784946238</v>
      </c>
      <c r="J1013">
        <v>14823.400000000001</v>
      </c>
      <c r="K1013">
        <v>0</v>
      </c>
      <c r="L1013">
        <v>1012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10957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>
      <c r="A1014" s="1">
        <v>41557</v>
      </c>
      <c r="B1014">
        <v>86</v>
      </c>
      <c r="C1014">
        <v>164.59651162790698</v>
      </c>
      <c r="D1014">
        <v>14155.3</v>
      </c>
      <c r="E1014">
        <v>9</v>
      </c>
      <c r="F1014">
        <v>171.23333333333332</v>
      </c>
      <c r="G1014">
        <v>1541.1</v>
      </c>
      <c r="H1014">
        <v>95</v>
      </c>
      <c r="I1014">
        <v>165.22526315789474</v>
      </c>
      <c r="J1014">
        <v>15696.4</v>
      </c>
      <c r="K1014">
        <v>0</v>
      </c>
      <c r="L1014">
        <v>1013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14823.400000000001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>
      <c r="A1015" s="1">
        <v>41558</v>
      </c>
      <c r="B1015">
        <v>82</v>
      </c>
      <c r="C1015">
        <v>177.46951219512195</v>
      </c>
      <c r="D1015">
        <v>14552.5</v>
      </c>
      <c r="E1015">
        <v>10</v>
      </c>
      <c r="F1015">
        <v>174.3</v>
      </c>
      <c r="G1015">
        <v>1743</v>
      </c>
      <c r="H1015">
        <v>92</v>
      </c>
      <c r="I1015">
        <v>177.125</v>
      </c>
      <c r="J1015">
        <v>16295.5</v>
      </c>
      <c r="K1015">
        <v>0</v>
      </c>
      <c r="L1015">
        <v>1014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15696.4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>
      <c r="A1016" s="1">
        <v>41559</v>
      </c>
      <c r="B1016">
        <v>61</v>
      </c>
      <c r="C1016">
        <v>180.03770491803277</v>
      </c>
      <c r="D1016">
        <v>10982.3</v>
      </c>
      <c r="E1016">
        <v>25</v>
      </c>
      <c r="F1016">
        <v>215.95999999999995</v>
      </c>
      <c r="G1016">
        <v>5398.9999999999991</v>
      </c>
      <c r="H1016">
        <v>86</v>
      </c>
      <c r="I1016">
        <v>190.48023255813953</v>
      </c>
      <c r="J1016">
        <v>16381.3</v>
      </c>
      <c r="K1016">
        <v>1</v>
      </c>
      <c r="L1016">
        <v>1015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1</v>
      </c>
      <c r="S1016">
        <v>16295.5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>
      <c r="A1017" s="1">
        <v>41560</v>
      </c>
      <c r="B1017">
        <v>65</v>
      </c>
      <c r="C1017">
        <v>142.10923076923078</v>
      </c>
      <c r="D1017">
        <v>9237.1</v>
      </c>
      <c r="E1017">
        <v>7</v>
      </c>
      <c r="F1017">
        <v>126.02857142857144</v>
      </c>
      <c r="G1017">
        <v>882.2</v>
      </c>
      <c r="H1017">
        <v>72</v>
      </c>
      <c r="I1017">
        <v>140.54583333333335</v>
      </c>
      <c r="J1017">
        <v>10119.300000000001</v>
      </c>
      <c r="K1017">
        <v>0</v>
      </c>
      <c r="L1017">
        <v>1016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16381.3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 s="1">
        <v>41561</v>
      </c>
      <c r="B1018">
        <v>68</v>
      </c>
      <c r="C1018">
        <v>146.05882352941177</v>
      </c>
      <c r="D1018">
        <v>9932</v>
      </c>
      <c r="E1018">
        <v>6</v>
      </c>
      <c r="F1018">
        <v>127.86666666666667</v>
      </c>
      <c r="G1018">
        <v>767.2</v>
      </c>
      <c r="H1018">
        <v>74</v>
      </c>
      <c r="I1018">
        <v>144.58378378378379</v>
      </c>
      <c r="J1018">
        <v>10699.2</v>
      </c>
      <c r="K1018">
        <v>0</v>
      </c>
      <c r="L1018">
        <v>1017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10119.300000000001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 s="1">
        <v>41562</v>
      </c>
      <c r="B1019">
        <v>77</v>
      </c>
      <c r="C1019">
        <v>145.55844155844156</v>
      </c>
      <c r="D1019">
        <v>11208</v>
      </c>
      <c r="E1019">
        <v>6</v>
      </c>
      <c r="F1019">
        <v>161.20000000000002</v>
      </c>
      <c r="G1019">
        <v>967.2</v>
      </c>
      <c r="H1019">
        <v>83</v>
      </c>
      <c r="I1019">
        <v>146.68915662650602</v>
      </c>
      <c r="J1019">
        <v>12175.2</v>
      </c>
      <c r="K1019">
        <v>0</v>
      </c>
      <c r="L1019">
        <v>1018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10699.2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>
      <c r="A1020" s="1">
        <v>41563</v>
      </c>
      <c r="B1020">
        <v>80</v>
      </c>
      <c r="C1020">
        <v>139.875</v>
      </c>
      <c r="D1020">
        <v>11190</v>
      </c>
      <c r="E1020">
        <v>15</v>
      </c>
      <c r="F1020">
        <v>151.76666666666668</v>
      </c>
      <c r="G1020">
        <v>2276.5</v>
      </c>
      <c r="H1020">
        <v>95</v>
      </c>
      <c r="I1020">
        <v>141.75263157894736</v>
      </c>
      <c r="J1020">
        <v>13466.5</v>
      </c>
      <c r="K1020">
        <v>0</v>
      </c>
      <c r="L1020">
        <v>1019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12175.2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>
      <c r="A1021" s="1">
        <v>41564</v>
      </c>
      <c r="B1021">
        <v>72</v>
      </c>
      <c r="C1021">
        <v>125.59722222222223</v>
      </c>
      <c r="D1021">
        <v>9043</v>
      </c>
      <c r="E1021">
        <v>26</v>
      </c>
      <c r="F1021">
        <v>122.24230769230768</v>
      </c>
      <c r="G1021">
        <v>3178.2999999999997</v>
      </c>
      <c r="H1021">
        <v>98</v>
      </c>
      <c r="I1021">
        <v>124.70714285714286</v>
      </c>
      <c r="J1021">
        <v>12221.3</v>
      </c>
      <c r="K1021">
        <v>0</v>
      </c>
      <c r="L1021">
        <v>1020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13466.5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>
      <c r="A1022" s="1">
        <v>41565</v>
      </c>
      <c r="B1022">
        <v>56</v>
      </c>
      <c r="C1022">
        <v>130.32142857142858</v>
      </c>
      <c r="D1022">
        <v>7298</v>
      </c>
      <c r="E1022">
        <v>30</v>
      </c>
      <c r="F1022">
        <v>120.30666666666666</v>
      </c>
      <c r="G1022">
        <v>3609.2</v>
      </c>
      <c r="H1022">
        <v>86</v>
      </c>
      <c r="I1022">
        <v>126.82790697674419</v>
      </c>
      <c r="J1022">
        <v>10907.2</v>
      </c>
      <c r="K1022">
        <v>0</v>
      </c>
      <c r="L1022">
        <v>1021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</v>
      </c>
      <c r="S1022">
        <v>12221.3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>
      <c r="A1023" s="1">
        <v>41566</v>
      </c>
      <c r="B1023">
        <v>35</v>
      </c>
      <c r="C1023">
        <v>142.42857142857142</v>
      </c>
      <c r="D1023">
        <v>4985</v>
      </c>
      <c r="E1023">
        <v>36</v>
      </c>
      <c r="F1023">
        <v>138.68333333333331</v>
      </c>
      <c r="G1023">
        <v>4992.5999999999995</v>
      </c>
      <c r="H1023">
        <v>71</v>
      </c>
      <c r="I1023">
        <v>140.5295774647887</v>
      </c>
      <c r="J1023">
        <v>9977.5999999999985</v>
      </c>
      <c r="K1023">
        <v>0</v>
      </c>
      <c r="L1023">
        <v>1022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1</v>
      </c>
      <c r="S1023">
        <v>10907.2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>
      <c r="A1024" s="1">
        <v>41567</v>
      </c>
      <c r="B1024">
        <v>63</v>
      </c>
      <c r="C1024">
        <v>149.31746031746033</v>
      </c>
      <c r="D1024">
        <v>9407</v>
      </c>
      <c r="E1024">
        <v>10</v>
      </c>
      <c r="F1024">
        <v>145.30000000000001</v>
      </c>
      <c r="G1024">
        <v>1453</v>
      </c>
      <c r="H1024">
        <v>73</v>
      </c>
      <c r="I1024">
        <v>148.76712328767124</v>
      </c>
      <c r="J1024">
        <v>10860</v>
      </c>
      <c r="K1024">
        <v>0</v>
      </c>
      <c r="L1024">
        <v>1023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9977.5999999999985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>
      <c r="A1025" s="1">
        <v>41568</v>
      </c>
      <c r="B1025">
        <v>66</v>
      </c>
      <c r="C1025">
        <v>150.13636363636363</v>
      </c>
      <c r="D1025">
        <v>9909</v>
      </c>
      <c r="E1025">
        <v>14</v>
      </c>
      <c r="F1025">
        <v>147.85714285714286</v>
      </c>
      <c r="G1025">
        <v>2070</v>
      </c>
      <c r="H1025">
        <v>80</v>
      </c>
      <c r="I1025">
        <v>149.73750000000001</v>
      </c>
      <c r="J1025">
        <v>11979</v>
      </c>
      <c r="K1025">
        <v>0</v>
      </c>
      <c r="L1025">
        <v>1024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10860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>
      <c r="A1026" s="1">
        <v>41569</v>
      </c>
      <c r="B1026">
        <v>71</v>
      </c>
      <c r="C1026">
        <v>143.45070422535213</v>
      </c>
      <c r="D1026">
        <v>10185</v>
      </c>
      <c r="E1026">
        <v>12</v>
      </c>
      <c r="F1026">
        <v>130.74916666666667</v>
      </c>
      <c r="G1026">
        <v>1568.99</v>
      </c>
      <c r="H1026">
        <v>83</v>
      </c>
      <c r="I1026">
        <v>141.6143373493976</v>
      </c>
      <c r="J1026">
        <v>11753.99</v>
      </c>
      <c r="K1026">
        <v>0</v>
      </c>
      <c r="L1026">
        <v>1025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11979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>
      <c r="A1027" s="1">
        <v>41570</v>
      </c>
      <c r="B1027">
        <v>64</v>
      </c>
      <c r="C1027">
        <v>145.734375</v>
      </c>
      <c r="D1027">
        <v>9327</v>
      </c>
      <c r="E1027">
        <v>16</v>
      </c>
      <c r="F1027">
        <v>123.875</v>
      </c>
      <c r="G1027">
        <v>1982</v>
      </c>
      <c r="H1027">
        <v>80</v>
      </c>
      <c r="I1027">
        <v>141.36250000000001</v>
      </c>
      <c r="J1027">
        <v>11309</v>
      </c>
      <c r="K1027">
        <v>0</v>
      </c>
      <c r="L1027">
        <v>1026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11753.99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>
      <c r="A1028" s="1">
        <v>41571</v>
      </c>
      <c r="B1028">
        <v>54</v>
      </c>
      <c r="C1028">
        <v>137.53703703703704</v>
      </c>
      <c r="D1028">
        <v>7427</v>
      </c>
      <c r="E1028">
        <v>24</v>
      </c>
      <c r="F1028">
        <v>108.96666666666665</v>
      </c>
      <c r="G1028">
        <v>2615.1999999999998</v>
      </c>
      <c r="H1028">
        <v>78</v>
      </c>
      <c r="I1028">
        <v>128.74615384615385</v>
      </c>
      <c r="J1028">
        <v>10042.200000000001</v>
      </c>
      <c r="K1028">
        <v>0</v>
      </c>
      <c r="L1028">
        <v>1027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11309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>
      <c r="A1029" s="1">
        <v>41572</v>
      </c>
      <c r="B1029">
        <v>29</v>
      </c>
      <c r="C1029">
        <v>118.72413793103448</v>
      </c>
      <c r="D1029">
        <v>3443</v>
      </c>
      <c r="E1029">
        <v>19</v>
      </c>
      <c r="F1029">
        <v>119.43684210526317</v>
      </c>
      <c r="G1029">
        <v>2269.3000000000002</v>
      </c>
      <c r="H1029">
        <v>48</v>
      </c>
      <c r="I1029">
        <v>119.00625000000001</v>
      </c>
      <c r="J1029">
        <v>5712.3</v>
      </c>
      <c r="K1029">
        <v>0</v>
      </c>
      <c r="L1029">
        <v>1028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1</v>
      </c>
      <c r="S1029">
        <v>10042.200000000001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>
      <c r="A1030" s="1">
        <v>41573</v>
      </c>
      <c r="B1030">
        <v>6</v>
      </c>
      <c r="C1030">
        <v>143.5</v>
      </c>
      <c r="D1030">
        <v>861</v>
      </c>
      <c r="E1030">
        <v>11</v>
      </c>
      <c r="F1030">
        <v>128.84545454545457</v>
      </c>
      <c r="G1030">
        <v>1417.3000000000002</v>
      </c>
      <c r="H1030">
        <v>17</v>
      </c>
      <c r="I1030">
        <v>134.01764705882354</v>
      </c>
      <c r="J1030">
        <v>2278.3000000000002</v>
      </c>
      <c r="K1030">
        <v>0</v>
      </c>
      <c r="L1030">
        <v>1029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5712.3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>
      <c r="A1031" s="1">
        <v>41574</v>
      </c>
      <c r="B1031">
        <v>57</v>
      </c>
      <c r="C1031">
        <v>154.31578947368422</v>
      </c>
      <c r="D1031">
        <v>8796</v>
      </c>
      <c r="E1031">
        <v>4</v>
      </c>
      <c r="F1031">
        <v>111.05</v>
      </c>
      <c r="G1031">
        <v>444.2</v>
      </c>
      <c r="H1031">
        <v>61</v>
      </c>
      <c r="I1031">
        <v>151.47868852459018</v>
      </c>
      <c r="J1031">
        <v>9240.2000000000007</v>
      </c>
      <c r="K1031">
        <v>0</v>
      </c>
      <c r="L1031">
        <v>1030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2278.3000000000002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>
      <c r="A1032" s="1">
        <v>41575</v>
      </c>
      <c r="B1032">
        <v>77</v>
      </c>
      <c r="C1032">
        <v>154.64935064935065</v>
      </c>
      <c r="D1032">
        <v>11908</v>
      </c>
      <c r="E1032">
        <v>7</v>
      </c>
      <c r="F1032">
        <v>132.6</v>
      </c>
      <c r="G1032">
        <v>928.2</v>
      </c>
      <c r="H1032">
        <v>84</v>
      </c>
      <c r="I1032">
        <v>152.81190476190477</v>
      </c>
      <c r="J1032">
        <v>12836.2</v>
      </c>
      <c r="K1032">
        <v>0</v>
      </c>
      <c r="L1032">
        <v>1031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9240.2000000000007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>
      <c r="A1033" s="1">
        <v>41576</v>
      </c>
      <c r="B1033">
        <v>84</v>
      </c>
      <c r="C1033">
        <v>155.73809523809524</v>
      </c>
      <c r="D1033">
        <v>13082</v>
      </c>
      <c r="E1033">
        <v>10</v>
      </c>
      <c r="F1033">
        <v>130.24</v>
      </c>
      <c r="G1033">
        <v>1302.4000000000001</v>
      </c>
      <c r="H1033">
        <v>94</v>
      </c>
      <c r="I1033">
        <v>153.02553191489361</v>
      </c>
      <c r="J1033">
        <v>14384.4</v>
      </c>
      <c r="K1033">
        <v>0</v>
      </c>
      <c r="L1033">
        <v>1032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12836.2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>
      <c r="A1034" s="1">
        <v>41577</v>
      </c>
      <c r="B1034">
        <v>55</v>
      </c>
      <c r="C1034">
        <v>155.83636363636364</v>
      </c>
      <c r="D1034">
        <v>8571</v>
      </c>
      <c r="E1034">
        <v>7</v>
      </c>
      <c r="F1034">
        <v>130.99857142857144</v>
      </c>
      <c r="G1034">
        <v>916.99</v>
      </c>
      <c r="H1034">
        <v>62</v>
      </c>
      <c r="I1034">
        <v>153.03209677419355</v>
      </c>
      <c r="J1034">
        <v>9487.99</v>
      </c>
      <c r="K1034">
        <v>0</v>
      </c>
      <c r="L1034">
        <v>1033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14384.4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>
      <c r="A1035" s="1">
        <v>41578</v>
      </c>
      <c r="B1035">
        <v>76</v>
      </c>
      <c r="C1035">
        <v>144.11842105263159</v>
      </c>
      <c r="D1035">
        <v>10953</v>
      </c>
      <c r="E1035">
        <v>13</v>
      </c>
      <c r="F1035">
        <v>104.70769230769231</v>
      </c>
      <c r="G1035">
        <v>1361.2</v>
      </c>
      <c r="H1035">
        <v>89</v>
      </c>
      <c r="I1035">
        <v>138.361797752809</v>
      </c>
      <c r="J1035">
        <v>12314.2</v>
      </c>
      <c r="K1035">
        <v>0</v>
      </c>
      <c r="L1035">
        <v>1034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9487.99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>
      <c r="A1036" s="1">
        <v>41579</v>
      </c>
      <c r="B1036">
        <v>49</v>
      </c>
      <c r="C1036">
        <v>92.387755102040813</v>
      </c>
      <c r="D1036">
        <v>4527</v>
      </c>
      <c r="E1036">
        <v>19</v>
      </c>
      <c r="F1036">
        <v>136.66842105263157</v>
      </c>
      <c r="G1036">
        <v>2596.6999999999998</v>
      </c>
      <c r="H1036">
        <v>68</v>
      </c>
      <c r="I1036">
        <v>104.76029411764705</v>
      </c>
      <c r="J1036">
        <v>7123.7</v>
      </c>
      <c r="K1036">
        <v>0</v>
      </c>
      <c r="L1036">
        <v>1035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12314.2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</row>
    <row r="1037" spans="1:25">
      <c r="A1037" s="1">
        <v>41580</v>
      </c>
      <c r="B1037">
        <v>38</v>
      </c>
      <c r="C1037">
        <v>80.526315789473685</v>
      </c>
      <c r="D1037">
        <v>3060</v>
      </c>
      <c r="E1037">
        <v>18</v>
      </c>
      <c r="F1037">
        <v>144.98888888888891</v>
      </c>
      <c r="G1037">
        <v>2609.8000000000002</v>
      </c>
      <c r="H1037">
        <v>56</v>
      </c>
      <c r="I1037">
        <v>101.24642857142858</v>
      </c>
      <c r="J1037">
        <v>5669.8</v>
      </c>
      <c r="K1037">
        <v>0</v>
      </c>
      <c r="L1037">
        <v>1036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7123.7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</row>
    <row r="1038" spans="1:25">
      <c r="A1038" s="1">
        <v>41581</v>
      </c>
      <c r="B1038">
        <v>57</v>
      </c>
      <c r="C1038">
        <v>130.12280701754386</v>
      </c>
      <c r="D1038">
        <v>7417</v>
      </c>
      <c r="E1038">
        <v>5</v>
      </c>
      <c r="F1038">
        <v>129.4</v>
      </c>
      <c r="G1038">
        <v>647</v>
      </c>
      <c r="H1038">
        <v>62</v>
      </c>
      <c r="I1038">
        <v>130.06451612903226</v>
      </c>
      <c r="J1038">
        <v>8064</v>
      </c>
      <c r="K1038">
        <v>0</v>
      </c>
      <c r="L1038">
        <v>1037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5669.8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</row>
    <row r="1039" spans="1:25">
      <c r="A1039" s="1">
        <v>41582</v>
      </c>
      <c r="B1039">
        <v>61</v>
      </c>
      <c r="C1039">
        <v>147.11475409836066</v>
      </c>
      <c r="D1039">
        <v>8974</v>
      </c>
      <c r="E1039">
        <v>6</v>
      </c>
      <c r="F1039">
        <v>103</v>
      </c>
      <c r="G1039">
        <v>618</v>
      </c>
      <c r="H1039">
        <v>67</v>
      </c>
      <c r="I1039">
        <v>143.16417910447763</v>
      </c>
      <c r="J1039">
        <v>9592</v>
      </c>
      <c r="K1039">
        <v>0</v>
      </c>
      <c r="L1039">
        <v>1038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8064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</row>
    <row r="1040" spans="1:25">
      <c r="A1040" s="1">
        <v>41583</v>
      </c>
      <c r="B1040">
        <v>63</v>
      </c>
      <c r="C1040">
        <v>148.28571428571428</v>
      </c>
      <c r="D1040">
        <v>9342</v>
      </c>
      <c r="E1040">
        <v>6</v>
      </c>
      <c r="F1040">
        <v>116.68333333333334</v>
      </c>
      <c r="G1040">
        <v>700.1</v>
      </c>
      <c r="H1040">
        <v>69</v>
      </c>
      <c r="I1040">
        <v>145.53768115942029</v>
      </c>
      <c r="J1040">
        <v>10042.1</v>
      </c>
      <c r="K1040">
        <v>0</v>
      </c>
      <c r="L1040">
        <v>1039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9592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</row>
    <row r="1041" spans="1:25">
      <c r="A1041" s="1">
        <v>41584</v>
      </c>
      <c r="B1041">
        <v>42</v>
      </c>
      <c r="C1041">
        <v>149.95238095238096</v>
      </c>
      <c r="D1041">
        <v>6298</v>
      </c>
      <c r="E1041">
        <v>11</v>
      </c>
      <c r="F1041">
        <v>121.01818181818182</v>
      </c>
      <c r="G1041">
        <v>1331.2</v>
      </c>
      <c r="H1041">
        <v>53</v>
      </c>
      <c r="I1041">
        <v>143.94716981132075</v>
      </c>
      <c r="J1041">
        <v>7629.2</v>
      </c>
      <c r="K1041">
        <v>0</v>
      </c>
      <c r="L1041">
        <v>1040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10042.1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</row>
    <row r="1042" spans="1:25">
      <c r="A1042" s="1">
        <v>41585</v>
      </c>
      <c r="B1042">
        <v>69</v>
      </c>
      <c r="C1042">
        <v>145.58405797101449</v>
      </c>
      <c r="D1042">
        <v>10045.299999999999</v>
      </c>
      <c r="E1042">
        <v>22</v>
      </c>
      <c r="F1042">
        <v>115.29545454545452</v>
      </c>
      <c r="G1042">
        <v>2536.4999999999995</v>
      </c>
      <c r="H1042">
        <v>91</v>
      </c>
      <c r="I1042">
        <v>138.26153846153846</v>
      </c>
      <c r="J1042">
        <v>12581.8</v>
      </c>
      <c r="K1042">
        <v>0</v>
      </c>
      <c r="L1042">
        <v>1041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7629.2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</row>
    <row r="1043" spans="1:25">
      <c r="A1043" s="1">
        <v>41586</v>
      </c>
      <c r="B1043">
        <v>69</v>
      </c>
      <c r="C1043">
        <v>151.77681159420294</v>
      </c>
      <c r="D1043">
        <v>10472.600000000002</v>
      </c>
      <c r="E1043">
        <v>31</v>
      </c>
      <c r="F1043">
        <v>165.25161290322578</v>
      </c>
      <c r="G1043">
        <v>5122.7999999999993</v>
      </c>
      <c r="H1043">
        <v>100</v>
      </c>
      <c r="I1043">
        <v>155.95400000000001</v>
      </c>
      <c r="J1043">
        <v>15595.400000000001</v>
      </c>
      <c r="K1043">
        <v>0</v>
      </c>
      <c r="L1043">
        <v>1042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12581.8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</row>
    <row r="1044" spans="1:25">
      <c r="A1044" s="1">
        <v>41587</v>
      </c>
      <c r="B1044">
        <v>42</v>
      </c>
      <c r="C1044">
        <v>162.31666666666669</v>
      </c>
      <c r="D1044">
        <v>6817.3000000000011</v>
      </c>
      <c r="E1044">
        <v>38</v>
      </c>
      <c r="F1044">
        <v>204.09736842105266</v>
      </c>
      <c r="G1044">
        <v>7755.7000000000007</v>
      </c>
      <c r="H1044">
        <v>80</v>
      </c>
      <c r="I1044">
        <v>182.16250000000002</v>
      </c>
      <c r="J1044">
        <v>14573.000000000002</v>
      </c>
      <c r="K1044">
        <v>1</v>
      </c>
      <c r="L1044">
        <v>1043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15595.400000000001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</row>
    <row r="1045" spans="1:25">
      <c r="A1045" s="1">
        <v>41588</v>
      </c>
      <c r="B1045">
        <v>39</v>
      </c>
      <c r="C1045">
        <v>146.56410256410257</v>
      </c>
      <c r="D1045">
        <v>5716</v>
      </c>
      <c r="E1045">
        <v>5</v>
      </c>
      <c r="F1045">
        <v>109.6</v>
      </c>
      <c r="G1045">
        <v>548</v>
      </c>
      <c r="H1045">
        <v>44</v>
      </c>
      <c r="I1045">
        <v>142.36363636363637</v>
      </c>
      <c r="J1045">
        <v>6264</v>
      </c>
      <c r="K1045">
        <v>0</v>
      </c>
      <c r="L1045">
        <v>1044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14573.000000000002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</row>
    <row r="1046" spans="1:25">
      <c r="A1046" s="1">
        <v>41589</v>
      </c>
      <c r="B1046">
        <v>45</v>
      </c>
      <c r="C1046">
        <v>147</v>
      </c>
      <c r="D1046">
        <v>6615</v>
      </c>
      <c r="E1046">
        <v>7</v>
      </c>
      <c r="F1046">
        <v>113.01428571428572</v>
      </c>
      <c r="G1046">
        <v>791.1</v>
      </c>
      <c r="H1046">
        <v>52</v>
      </c>
      <c r="I1046">
        <v>142.42500000000001</v>
      </c>
      <c r="J1046">
        <v>7406.1</v>
      </c>
      <c r="K1046">
        <v>0</v>
      </c>
      <c r="L1046">
        <v>1045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6264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</row>
    <row r="1047" spans="1:25">
      <c r="A1047" s="1">
        <v>41590</v>
      </c>
      <c r="B1047">
        <v>59</v>
      </c>
      <c r="C1047">
        <v>148.74576271186442</v>
      </c>
      <c r="D1047">
        <v>8776</v>
      </c>
      <c r="E1047">
        <v>9</v>
      </c>
      <c r="F1047">
        <v>93.366666666666674</v>
      </c>
      <c r="G1047">
        <v>840.30000000000007</v>
      </c>
      <c r="H1047">
        <v>68</v>
      </c>
      <c r="I1047">
        <v>141.41617647058823</v>
      </c>
      <c r="J1047">
        <v>9616.2999999999993</v>
      </c>
      <c r="K1047">
        <v>0</v>
      </c>
      <c r="L1047">
        <v>1046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7406.1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</row>
    <row r="1048" spans="1:25">
      <c r="A1048" s="1">
        <v>41591</v>
      </c>
      <c r="B1048">
        <v>44</v>
      </c>
      <c r="C1048">
        <v>146.75</v>
      </c>
      <c r="D1048">
        <v>6457</v>
      </c>
      <c r="E1048">
        <v>7</v>
      </c>
      <c r="F1048">
        <v>81.285714285714292</v>
      </c>
      <c r="G1048">
        <v>569</v>
      </c>
      <c r="H1048">
        <v>51</v>
      </c>
      <c r="I1048">
        <v>137.76470588235293</v>
      </c>
      <c r="J1048">
        <v>7026</v>
      </c>
      <c r="K1048">
        <v>0</v>
      </c>
      <c r="L1048">
        <v>1047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9616.2999999999993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</row>
    <row r="1049" spans="1:25">
      <c r="A1049" s="1">
        <v>41592</v>
      </c>
      <c r="B1049">
        <v>18</v>
      </c>
      <c r="C1049">
        <v>140.88888888888889</v>
      </c>
      <c r="D1049">
        <v>2536</v>
      </c>
      <c r="E1049">
        <v>12</v>
      </c>
      <c r="F1049">
        <v>88.508333333333326</v>
      </c>
      <c r="G1049">
        <v>1062.0999999999999</v>
      </c>
      <c r="H1049">
        <v>30</v>
      </c>
      <c r="I1049">
        <v>119.93666666666667</v>
      </c>
      <c r="J1049">
        <v>3598.1</v>
      </c>
      <c r="K1049">
        <v>0</v>
      </c>
      <c r="L1049">
        <v>1048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7026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</row>
    <row r="1050" spans="1:25">
      <c r="A1050" s="1">
        <v>41593</v>
      </c>
      <c r="B1050">
        <v>1</v>
      </c>
      <c r="C1050">
        <v>144</v>
      </c>
      <c r="D1050">
        <v>144</v>
      </c>
      <c r="E1050">
        <v>27</v>
      </c>
      <c r="F1050">
        <v>185.14814814814815</v>
      </c>
      <c r="G1050">
        <v>4999</v>
      </c>
      <c r="H1050">
        <v>28</v>
      </c>
      <c r="I1050">
        <v>183.67857142857142</v>
      </c>
      <c r="J1050">
        <v>5143</v>
      </c>
      <c r="K1050">
        <v>0</v>
      </c>
      <c r="L1050">
        <v>1049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3598.1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</row>
    <row r="1051" spans="1:25">
      <c r="A1051" s="1">
        <v>41594</v>
      </c>
      <c r="B1051">
        <v>3</v>
      </c>
      <c r="C1051">
        <v>144</v>
      </c>
      <c r="D1051">
        <v>432</v>
      </c>
      <c r="E1051">
        <v>33</v>
      </c>
      <c r="F1051">
        <v>204.23030303030308</v>
      </c>
      <c r="G1051">
        <v>6739.6000000000013</v>
      </c>
      <c r="H1051">
        <v>36</v>
      </c>
      <c r="I1051">
        <v>199.21111111111114</v>
      </c>
      <c r="J1051">
        <v>7171.6000000000013</v>
      </c>
      <c r="K1051">
        <v>1</v>
      </c>
      <c r="L1051">
        <v>1050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5143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</row>
    <row r="1052" spans="1:25">
      <c r="A1052" s="1">
        <v>41595</v>
      </c>
      <c r="B1052">
        <v>67</v>
      </c>
      <c r="C1052">
        <v>147.13432835820896</v>
      </c>
      <c r="D1052">
        <v>9858</v>
      </c>
      <c r="E1052">
        <v>1</v>
      </c>
      <c r="F1052">
        <v>70</v>
      </c>
      <c r="G1052">
        <v>70</v>
      </c>
      <c r="H1052">
        <v>68</v>
      </c>
      <c r="I1052">
        <v>146</v>
      </c>
      <c r="J1052">
        <v>9928</v>
      </c>
      <c r="K1052">
        <v>0</v>
      </c>
      <c r="L1052">
        <v>1051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7171.6000000000013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</row>
    <row r="1053" spans="1:25">
      <c r="A1053" s="1">
        <v>41596</v>
      </c>
      <c r="B1053">
        <v>77</v>
      </c>
      <c r="C1053">
        <v>147.57142857142858</v>
      </c>
      <c r="D1053">
        <v>11363</v>
      </c>
      <c r="E1053">
        <v>3</v>
      </c>
      <c r="F1053">
        <v>99.666666666666671</v>
      </c>
      <c r="G1053">
        <v>299</v>
      </c>
      <c r="H1053">
        <v>80</v>
      </c>
      <c r="I1053">
        <v>145.77500000000001</v>
      </c>
      <c r="J1053">
        <v>11662</v>
      </c>
      <c r="K1053">
        <v>0</v>
      </c>
      <c r="L1053">
        <v>1052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9928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</row>
    <row r="1054" spans="1:25">
      <c r="A1054" s="1">
        <v>41597</v>
      </c>
      <c r="B1054">
        <v>76</v>
      </c>
      <c r="C1054">
        <v>147.61842105263159</v>
      </c>
      <c r="D1054">
        <v>11219</v>
      </c>
      <c r="E1054">
        <v>6</v>
      </c>
      <c r="F1054">
        <v>92.866666666666674</v>
      </c>
      <c r="G1054">
        <v>557.20000000000005</v>
      </c>
      <c r="H1054">
        <v>82</v>
      </c>
      <c r="I1054">
        <v>143.61219512195123</v>
      </c>
      <c r="J1054">
        <v>11776.2</v>
      </c>
      <c r="K1054">
        <v>0</v>
      </c>
      <c r="L1054">
        <v>1053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11662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</row>
    <row r="1055" spans="1:25">
      <c r="A1055" s="1">
        <v>41598</v>
      </c>
      <c r="B1055">
        <v>31</v>
      </c>
      <c r="C1055">
        <v>144.96774193548387</v>
      </c>
      <c r="D1055">
        <v>4494</v>
      </c>
      <c r="E1055">
        <v>7</v>
      </c>
      <c r="F1055">
        <v>92.571428571428569</v>
      </c>
      <c r="G1055">
        <v>648</v>
      </c>
      <c r="H1055">
        <v>38</v>
      </c>
      <c r="I1055">
        <v>135.31578947368422</v>
      </c>
      <c r="J1055">
        <v>5142</v>
      </c>
      <c r="K1055">
        <v>0</v>
      </c>
      <c r="L1055">
        <v>1054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11776.2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</row>
    <row r="1056" spans="1:25">
      <c r="A1056" s="1">
        <v>41599</v>
      </c>
      <c r="B1056">
        <v>42</v>
      </c>
      <c r="C1056">
        <v>137.38095238095238</v>
      </c>
      <c r="D1056">
        <v>5770</v>
      </c>
      <c r="E1056">
        <v>4</v>
      </c>
      <c r="F1056">
        <v>86.025000000000006</v>
      </c>
      <c r="G1056">
        <v>344.1</v>
      </c>
      <c r="H1056">
        <v>46</v>
      </c>
      <c r="I1056">
        <v>132.91521739130437</v>
      </c>
      <c r="J1056">
        <v>6114.1</v>
      </c>
      <c r="K1056">
        <v>0</v>
      </c>
      <c r="L1056">
        <v>1055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5142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</row>
    <row r="1057" spans="1:25">
      <c r="A1057" s="1">
        <v>41600</v>
      </c>
      <c r="B1057">
        <v>32</v>
      </c>
      <c r="C1057">
        <v>123</v>
      </c>
      <c r="D1057">
        <v>3936</v>
      </c>
      <c r="E1057">
        <v>10</v>
      </c>
      <c r="F1057">
        <v>105.45</v>
      </c>
      <c r="G1057">
        <v>1054.5</v>
      </c>
      <c r="H1057">
        <v>42</v>
      </c>
      <c r="I1057">
        <v>118.82142857142857</v>
      </c>
      <c r="J1057">
        <v>4990.5</v>
      </c>
      <c r="K1057">
        <v>0</v>
      </c>
      <c r="L1057">
        <v>1056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6114.1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</row>
    <row r="1058" spans="1:25">
      <c r="A1058" s="1">
        <v>41601</v>
      </c>
      <c r="B1058">
        <v>0</v>
      </c>
      <c r="C1058">
        <v>0</v>
      </c>
      <c r="D1058">
        <v>0</v>
      </c>
      <c r="E1058">
        <v>11</v>
      </c>
      <c r="F1058">
        <v>100.85454545454546</v>
      </c>
      <c r="G1058">
        <v>1109.4000000000001</v>
      </c>
      <c r="H1058">
        <v>11</v>
      </c>
      <c r="I1058">
        <v>100.85454545454546</v>
      </c>
      <c r="J1058">
        <v>1109.4000000000001</v>
      </c>
      <c r="K1058">
        <v>0</v>
      </c>
      <c r="L1058">
        <v>1057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4990.5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</row>
    <row r="1059" spans="1:25">
      <c r="A1059" s="1">
        <v>41602</v>
      </c>
      <c r="B1059">
        <v>0</v>
      </c>
      <c r="C1059">
        <v>0</v>
      </c>
      <c r="D1059">
        <v>0</v>
      </c>
      <c r="E1059">
        <v>2</v>
      </c>
      <c r="F1059">
        <v>89.1</v>
      </c>
      <c r="G1059">
        <v>178.2</v>
      </c>
      <c r="H1059">
        <v>2</v>
      </c>
      <c r="I1059">
        <v>89.1</v>
      </c>
      <c r="J1059">
        <v>178.2</v>
      </c>
      <c r="K1059">
        <v>0</v>
      </c>
      <c r="L1059">
        <v>1058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1109.4000000000001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</row>
    <row r="1060" spans="1:25">
      <c r="A1060" s="1">
        <v>41603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1059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178.2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</row>
    <row r="1061" spans="1:25">
      <c r="A1061" s="1">
        <v>41604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1060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</row>
    <row r="1062" spans="1:25">
      <c r="A1062" s="1">
        <v>41605</v>
      </c>
      <c r="B1062">
        <v>0</v>
      </c>
      <c r="C1062">
        <v>0</v>
      </c>
      <c r="D1062">
        <v>0</v>
      </c>
      <c r="E1062">
        <v>2</v>
      </c>
      <c r="F1062">
        <v>112</v>
      </c>
      <c r="G1062">
        <v>224</v>
      </c>
      <c r="H1062">
        <v>2</v>
      </c>
      <c r="I1062">
        <v>112</v>
      </c>
      <c r="J1062">
        <v>224</v>
      </c>
      <c r="K1062">
        <v>0</v>
      </c>
      <c r="L1062">
        <v>1061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</row>
    <row r="1063" spans="1:25">
      <c r="A1063" s="1">
        <v>41606</v>
      </c>
      <c r="B1063">
        <v>0</v>
      </c>
      <c r="C1063">
        <v>0</v>
      </c>
      <c r="D1063">
        <v>0</v>
      </c>
      <c r="E1063">
        <v>3</v>
      </c>
      <c r="F1063">
        <v>112.06666666666666</v>
      </c>
      <c r="G1063">
        <v>336.2</v>
      </c>
      <c r="H1063">
        <v>3</v>
      </c>
      <c r="I1063">
        <v>112.06666666666666</v>
      </c>
      <c r="J1063">
        <v>336.2</v>
      </c>
      <c r="K1063">
        <v>0</v>
      </c>
      <c r="L1063">
        <v>1062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224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</row>
    <row r="1064" spans="1:25">
      <c r="A1064" s="1">
        <v>41607</v>
      </c>
      <c r="B1064">
        <v>1</v>
      </c>
      <c r="C1064">
        <v>129</v>
      </c>
      <c r="D1064">
        <v>129</v>
      </c>
      <c r="E1064">
        <v>12</v>
      </c>
      <c r="F1064">
        <v>136.67499999999998</v>
      </c>
      <c r="G1064">
        <v>1640.1</v>
      </c>
      <c r="H1064">
        <v>13</v>
      </c>
      <c r="I1064">
        <v>136.08461538461538</v>
      </c>
      <c r="J1064">
        <v>1769.1</v>
      </c>
      <c r="K1064">
        <v>0</v>
      </c>
      <c r="L1064">
        <v>1063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336.2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</row>
    <row r="1065" spans="1:25">
      <c r="A1065" s="1">
        <v>41608</v>
      </c>
      <c r="B1065">
        <v>0</v>
      </c>
      <c r="C1065">
        <v>0</v>
      </c>
      <c r="D1065">
        <v>0</v>
      </c>
      <c r="E1065">
        <v>20</v>
      </c>
      <c r="F1065">
        <v>135.905</v>
      </c>
      <c r="G1065">
        <v>2718.1</v>
      </c>
      <c r="H1065">
        <v>20</v>
      </c>
      <c r="I1065">
        <v>135.905</v>
      </c>
      <c r="J1065">
        <v>2718.1</v>
      </c>
      <c r="K1065">
        <v>1</v>
      </c>
      <c r="L1065">
        <v>1064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1769.1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</row>
    <row r="1066" spans="1:25">
      <c r="A1066" s="1">
        <v>41609</v>
      </c>
      <c r="B1066">
        <v>8</v>
      </c>
      <c r="C1066">
        <v>144</v>
      </c>
      <c r="D1066">
        <v>1152</v>
      </c>
      <c r="E1066">
        <v>5</v>
      </c>
      <c r="F1066">
        <v>88.440000000000012</v>
      </c>
      <c r="G1066">
        <v>442.20000000000005</v>
      </c>
      <c r="H1066">
        <v>13</v>
      </c>
      <c r="I1066">
        <v>122.63076923076923</v>
      </c>
      <c r="J1066">
        <v>1594.2</v>
      </c>
      <c r="K1066">
        <v>0</v>
      </c>
      <c r="L1066">
        <v>1065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2718.1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>
      <c r="A1067" s="1">
        <v>41610</v>
      </c>
      <c r="B1067">
        <v>62</v>
      </c>
      <c r="C1067">
        <v>138.03225806451613</v>
      </c>
      <c r="D1067">
        <v>8558</v>
      </c>
      <c r="E1067">
        <v>2</v>
      </c>
      <c r="F1067">
        <v>70</v>
      </c>
      <c r="G1067">
        <v>140</v>
      </c>
      <c r="H1067">
        <v>64</v>
      </c>
      <c r="I1067">
        <v>135.90625</v>
      </c>
      <c r="J1067">
        <v>8698</v>
      </c>
      <c r="K1067">
        <v>0</v>
      </c>
      <c r="L1067">
        <v>1066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1594.2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>
      <c r="A1068" s="1">
        <v>41611</v>
      </c>
      <c r="B1068">
        <v>61</v>
      </c>
      <c r="C1068">
        <v>137.60655737704917</v>
      </c>
      <c r="D1068">
        <v>8394</v>
      </c>
      <c r="E1068">
        <v>3</v>
      </c>
      <c r="F1068">
        <v>70</v>
      </c>
      <c r="G1068">
        <v>210</v>
      </c>
      <c r="H1068">
        <v>64</v>
      </c>
      <c r="I1068">
        <v>134.4375</v>
      </c>
      <c r="J1068">
        <v>8604</v>
      </c>
      <c r="K1068">
        <v>0</v>
      </c>
      <c r="L1068">
        <v>1067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8698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>
      <c r="A1069" s="1">
        <v>41612</v>
      </c>
      <c r="B1069">
        <v>52</v>
      </c>
      <c r="C1069">
        <v>134.44230769230768</v>
      </c>
      <c r="D1069">
        <v>6991</v>
      </c>
      <c r="E1069">
        <v>3</v>
      </c>
      <c r="F1069">
        <v>98.583333333333329</v>
      </c>
      <c r="G1069">
        <v>295.75</v>
      </c>
      <c r="H1069">
        <v>55</v>
      </c>
      <c r="I1069">
        <v>132.48636363636365</v>
      </c>
      <c r="J1069">
        <v>7286.75</v>
      </c>
      <c r="K1069">
        <v>0</v>
      </c>
      <c r="L1069">
        <v>1068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8604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>
      <c r="A1070" s="1">
        <v>41613</v>
      </c>
      <c r="B1070">
        <v>70</v>
      </c>
      <c r="C1070">
        <v>131.41428571428571</v>
      </c>
      <c r="D1070">
        <v>9199</v>
      </c>
      <c r="E1070">
        <v>7</v>
      </c>
      <c r="F1070">
        <v>94.314285714285717</v>
      </c>
      <c r="G1070">
        <v>660.2</v>
      </c>
      <c r="H1070">
        <v>77</v>
      </c>
      <c r="I1070">
        <v>128.04155844155846</v>
      </c>
      <c r="J1070">
        <v>9859.2000000000007</v>
      </c>
      <c r="K1070">
        <v>0</v>
      </c>
      <c r="L1070">
        <v>1069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7286.75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>
      <c r="A1071" s="1">
        <v>41614</v>
      </c>
      <c r="B1071">
        <v>74</v>
      </c>
      <c r="C1071">
        <v>120.89189189189189</v>
      </c>
      <c r="D1071">
        <v>8946</v>
      </c>
      <c r="E1071">
        <v>14</v>
      </c>
      <c r="F1071">
        <v>116.25714285714285</v>
      </c>
      <c r="G1071">
        <v>1627.6</v>
      </c>
      <c r="H1071">
        <v>88</v>
      </c>
      <c r="I1071">
        <v>120.15454545454546</v>
      </c>
      <c r="J1071">
        <v>10573.6</v>
      </c>
      <c r="K1071">
        <v>0</v>
      </c>
      <c r="L1071">
        <v>1070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1</v>
      </c>
      <c r="S1071">
        <v>9859.2000000000007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>
      <c r="A1072" s="1">
        <v>41615</v>
      </c>
      <c r="B1072">
        <v>46</v>
      </c>
      <c r="C1072">
        <v>122.58695652173913</v>
      </c>
      <c r="D1072">
        <v>5639</v>
      </c>
      <c r="E1072">
        <v>9</v>
      </c>
      <c r="F1072">
        <v>108.01111111111112</v>
      </c>
      <c r="G1072">
        <v>972.1</v>
      </c>
      <c r="H1072">
        <v>55</v>
      </c>
      <c r="I1072">
        <v>120.20181818181818</v>
      </c>
      <c r="J1072">
        <v>6611.1</v>
      </c>
      <c r="K1072">
        <v>0</v>
      </c>
      <c r="L1072">
        <v>1071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10573.6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>
      <c r="A1073" s="1">
        <v>41616</v>
      </c>
      <c r="B1073">
        <v>45</v>
      </c>
      <c r="C1073">
        <v>140.33333333333334</v>
      </c>
      <c r="D1073">
        <v>6315</v>
      </c>
      <c r="E1073">
        <v>1</v>
      </c>
      <c r="F1073">
        <v>70</v>
      </c>
      <c r="G1073">
        <v>70</v>
      </c>
      <c r="H1073">
        <v>46</v>
      </c>
      <c r="I1073">
        <v>138.80434782608697</v>
      </c>
      <c r="J1073">
        <v>6385</v>
      </c>
      <c r="K1073">
        <v>0</v>
      </c>
      <c r="L1073">
        <v>1072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6611.1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>
      <c r="A1074" s="1">
        <v>41617</v>
      </c>
      <c r="B1074">
        <v>51</v>
      </c>
      <c r="C1074">
        <v>140.07843137254903</v>
      </c>
      <c r="D1074">
        <v>7144</v>
      </c>
      <c r="E1074">
        <v>4</v>
      </c>
      <c r="F1074">
        <v>109.5</v>
      </c>
      <c r="G1074">
        <v>438</v>
      </c>
      <c r="H1074">
        <v>55</v>
      </c>
      <c r="I1074">
        <v>137.85454545454544</v>
      </c>
      <c r="J1074">
        <v>7582</v>
      </c>
      <c r="K1074">
        <v>0</v>
      </c>
      <c r="L1074">
        <v>1073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6385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>
      <c r="A1075" s="1">
        <v>41618</v>
      </c>
      <c r="B1075">
        <v>71</v>
      </c>
      <c r="C1075">
        <v>137.73239436619718</v>
      </c>
      <c r="D1075">
        <v>9779</v>
      </c>
      <c r="E1075">
        <v>5</v>
      </c>
      <c r="F1075">
        <v>106.82000000000001</v>
      </c>
      <c r="G1075">
        <v>534.1</v>
      </c>
      <c r="H1075">
        <v>76</v>
      </c>
      <c r="I1075">
        <v>135.69868421052632</v>
      </c>
      <c r="J1075">
        <v>10313.1</v>
      </c>
      <c r="K1075">
        <v>0</v>
      </c>
      <c r="L1075">
        <v>1074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7582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>
      <c r="A1076" s="1">
        <v>41619</v>
      </c>
      <c r="B1076">
        <v>50</v>
      </c>
      <c r="C1076">
        <v>137.12</v>
      </c>
      <c r="D1076">
        <v>6856</v>
      </c>
      <c r="E1076">
        <v>4</v>
      </c>
      <c r="F1076">
        <v>84.75</v>
      </c>
      <c r="G1076">
        <v>339</v>
      </c>
      <c r="H1076">
        <v>54</v>
      </c>
      <c r="I1076">
        <v>133.24074074074073</v>
      </c>
      <c r="J1076">
        <v>7195</v>
      </c>
      <c r="K1076">
        <v>0</v>
      </c>
      <c r="L1076">
        <v>1075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10313.1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>
      <c r="A1077" s="1">
        <v>41620</v>
      </c>
      <c r="B1077">
        <v>35</v>
      </c>
      <c r="C1077">
        <v>141.85714285714286</v>
      </c>
      <c r="D1077">
        <v>4965</v>
      </c>
      <c r="E1077">
        <v>5</v>
      </c>
      <c r="F1077">
        <v>70</v>
      </c>
      <c r="G1077">
        <v>350</v>
      </c>
      <c r="H1077">
        <v>40</v>
      </c>
      <c r="I1077">
        <v>132.875</v>
      </c>
      <c r="J1077">
        <v>5315</v>
      </c>
      <c r="K1077">
        <v>0</v>
      </c>
      <c r="L1077">
        <v>1076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7195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>
      <c r="A1078" s="1">
        <v>41621</v>
      </c>
      <c r="B1078">
        <v>1</v>
      </c>
      <c r="C1078">
        <v>144</v>
      </c>
      <c r="D1078">
        <v>144</v>
      </c>
      <c r="E1078">
        <v>8</v>
      </c>
      <c r="F1078">
        <v>103.92500000000001</v>
      </c>
      <c r="G1078">
        <v>831.40000000000009</v>
      </c>
      <c r="H1078">
        <v>9</v>
      </c>
      <c r="I1078">
        <v>108.37777777777779</v>
      </c>
      <c r="J1078">
        <v>975.40000000000009</v>
      </c>
      <c r="K1078">
        <v>0</v>
      </c>
      <c r="L1078">
        <v>1077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1</v>
      </c>
      <c r="S1078">
        <v>5315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>
      <c r="A1079" s="1">
        <v>41622</v>
      </c>
      <c r="B1079">
        <v>0</v>
      </c>
      <c r="C1079">
        <v>0</v>
      </c>
      <c r="D1079">
        <v>0</v>
      </c>
      <c r="E1079">
        <v>4</v>
      </c>
      <c r="F1079">
        <v>91.35</v>
      </c>
      <c r="G1079">
        <v>365.4</v>
      </c>
      <c r="H1079">
        <v>4</v>
      </c>
      <c r="I1079">
        <v>91.35</v>
      </c>
      <c r="J1079">
        <v>365.4</v>
      </c>
      <c r="K1079">
        <v>0</v>
      </c>
      <c r="L1079">
        <v>1078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975.40000000000009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>
      <c r="A1080" s="1">
        <v>41623</v>
      </c>
      <c r="B1080">
        <v>0</v>
      </c>
      <c r="C1080">
        <v>0</v>
      </c>
      <c r="D1080">
        <v>0</v>
      </c>
      <c r="E1080">
        <v>6</v>
      </c>
      <c r="F1080">
        <v>85.7</v>
      </c>
      <c r="G1080">
        <v>514.20000000000005</v>
      </c>
      <c r="H1080">
        <v>6</v>
      </c>
      <c r="I1080">
        <v>85.7</v>
      </c>
      <c r="J1080">
        <v>514.20000000000005</v>
      </c>
      <c r="K1080">
        <v>0</v>
      </c>
      <c r="L1080">
        <v>1079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365.4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>
      <c r="A1081" s="1">
        <v>41624</v>
      </c>
      <c r="B1081">
        <v>0</v>
      </c>
      <c r="C1081">
        <v>0</v>
      </c>
      <c r="D1081">
        <v>0</v>
      </c>
      <c r="E1081">
        <v>9</v>
      </c>
      <c r="F1081">
        <v>81.566666666666663</v>
      </c>
      <c r="G1081">
        <v>734.1</v>
      </c>
      <c r="H1081">
        <v>9</v>
      </c>
      <c r="I1081">
        <v>81.566666666666663</v>
      </c>
      <c r="J1081">
        <v>734.1</v>
      </c>
      <c r="K1081">
        <v>0</v>
      </c>
      <c r="L1081">
        <v>1080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514.20000000000005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>
      <c r="A1082" s="1">
        <v>41625</v>
      </c>
      <c r="B1082">
        <v>2</v>
      </c>
      <c r="C1082">
        <v>109</v>
      </c>
      <c r="D1082">
        <v>218</v>
      </c>
      <c r="E1082">
        <v>10</v>
      </c>
      <c r="F1082">
        <v>77.710000000000008</v>
      </c>
      <c r="G1082">
        <v>777.1</v>
      </c>
      <c r="H1082">
        <v>12</v>
      </c>
      <c r="I1082">
        <v>82.924999999999997</v>
      </c>
      <c r="J1082">
        <v>995.1</v>
      </c>
      <c r="K1082">
        <v>0</v>
      </c>
      <c r="L1082">
        <v>1081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734.1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>
      <c r="A1083" s="1">
        <v>41626</v>
      </c>
      <c r="B1083">
        <v>0</v>
      </c>
      <c r="C1083">
        <v>0</v>
      </c>
      <c r="D1083">
        <v>0</v>
      </c>
      <c r="E1083">
        <v>9</v>
      </c>
      <c r="F1083">
        <v>74.244444444444454</v>
      </c>
      <c r="G1083">
        <v>668.2</v>
      </c>
      <c r="H1083">
        <v>9</v>
      </c>
      <c r="I1083">
        <v>74.244444444444454</v>
      </c>
      <c r="J1083">
        <v>668.2</v>
      </c>
      <c r="K1083">
        <v>0</v>
      </c>
      <c r="L1083">
        <v>1082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995.1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>
      <c r="A1084" s="1">
        <v>41627</v>
      </c>
      <c r="B1084">
        <v>0</v>
      </c>
      <c r="C1084">
        <v>0</v>
      </c>
      <c r="D1084">
        <v>0</v>
      </c>
      <c r="E1084">
        <v>14</v>
      </c>
      <c r="F1084">
        <v>74.085714285714289</v>
      </c>
      <c r="G1084">
        <v>1037.2</v>
      </c>
      <c r="H1084">
        <v>14</v>
      </c>
      <c r="I1084">
        <v>74.085714285714289</v>
      </c>
      <c r="J1084">
        <v>1037.2</v>
      </c>
      <c r="K1084">
        <v>0</v>
      </c>
      <c r="L1084">
        <v>1083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668.2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>
      <c r="A1085" s="1">
        <v>41628</v>
      </c>
      <c r="B1085">
        <v>0</v>
      </c>
      <c r="C1085">
        <v>0</v>
      </c>
      <c r="D1085">
        <v>0</v>
      </c>
      <c r="E1085">
        <v>8</v>
      </c>
      <c r="F1085">
        <v>84.412500000000009</v>
      </c>
      <c r="G1085">
        <v>675.30000000000007</v>
      </c>
      <c r="H1085">
        <v>8</v>
      </c>
      <c r="I1085">
        <v>84.412500000000009</v>
      </c>
      <c r="J1085">
        <v>675.30000000000007</v>
      </c>
      <c r="K1085">
        <v>0</v>
      </c>
      <c r="L1085">
        <v>1084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1</v>
      </c>
      <c r="S1085">
        <v>1037.2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>
      <c r="A1086" s="1">
        <v>41629</v>
      </c>
      <c r="B1086">
        <v>0</v>
      </c>
      <c r="C1086">
        <v>0</v>
      </c>
      <c r="D1086">
        <v>0</v>
      </c>
      <c r="E1086">
        <v>16</v>
      </c>
      <c r="F1086">
        <v>95.362500000000011</v>
      </c>
      <c r="G1086">
        <v>1525.8000000000002</v>
      </c>
      <c r="H1086">
        <v>16</v>
      </c>
      <c r="I1086">
        <v>95.362500000000011</v>
      </c>
      <c r="J1086">
        <v>1525.8000000000002</v>
      </c>
      <c r="K1086">
        <v>0</v>
      </c>
      <c r="L1086">
        <v>1085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1</v>
      </c>
      <c r="S1086">
        <v>675.30000000000007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>
      <c r="A1087" s="1">
        <v>41630</v>
      </c>
      <c r="B1087">
        <v>0</v>
      </c>
      <c r="C1087">
        <v>0</v>
      </c>
      <c r="D1087">
        <v>0</v>
      </c>
      <c r="E1087">
        <v>1</v>
      </c>
      <c r="F1087">
        <v>99</v>
      </c>
      <c r="G1087">
        <v>99</v>
      </c>
      <c r="H1087">
        <v>1</v>
      </c>
      <c r="I1087">
        <v>99</v>
      </c>
      <c r="J1087">
        <v>99</v>
      </c>
      <c r="K1087">
        <v>0</v>
      </c>
      <c r="L1087">
        <v>1086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1525.8000000000002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>
      <c r="A1088" s="1">
        <v>41631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1087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99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>
      <c r="A1089" s="1">
        <v>41632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1088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>
      <c r="A1090" s="1">
        <v>41633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1089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>
      <c r="A1091" s="1">
        <v>41634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1090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>
      <c r="A1092" s="1">
        <v>41635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1091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>
      <c r="A1093" s="1">
        <v>41636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1092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>
      <c r="A1094" s="1">
        <v>41637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1093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>
      <c r="A1095" s="1">
        <v>41638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1094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>
      <c r="A1096" s="1">
        <v>41639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1095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>
      <c r="A1097" s="1">
        <v>41640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1096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>
      <c r="A1098" s="1">
        <v>41641</v>
      </c>
      <c r="B1098">
        <v>0</v>
      </c>
      <c r="C1098">
        <v>0</v>
      </c>
      <c r="D1098">
        <v>0</v>
      </c>
      <c r="E1098">
        <v>2</v>
      </c>
      <c r="F1098">
        <v>94.05</v>
      </c>
      <c r="G1098">
        <v>188.1</v>
      </c>
      <c r="H1098">
        <v>2</v>
      </c>
      <c r="I1098">
        <v>94.05</v>
      </c>
      <c r="J1098">
        <v>188.1</v>
      </c>
      <c r="K1098">
        <v>0</v>
      </c>
      <c r="L1098">
        <v>1097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>
      <c r="A1099" s="1">
        <v>41642</v>
      </c>
      <c r="B1099">
        <v>0</v>
      </c>
      <c r="C1099">
        <v>0</v>
      </c>
      <c r="D1099">
        <v>0</v>
      </c>
      <c r="E1099">
        <v>5</v>
      </c>
      <c r="F1099">
        <v>98.84</v>
      </c>
      <c r="G1099">
        <v>494.2</v>
      </c>
      <c r="H1099">
        <v>5</v>
      </c>
      <c r="I1099">
        <v>98.84</v>
      </c>
      <c r="J1099">
        <v>494.2</v>
      </c>
      <c r="K1099">
        <v>0</v>
      </c>
      <c r="L1099">
        <v>1098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188.1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>
      <c r="A1100" s="1">
        <v>41643</v>
      </c>
      <c r="B1100">
        <v>0</v>
      </c>
      <c r="C1100">
        <v>0</v>
      </c>
      <c r="D1100">
        <v>0</v>
      </c>
      <c r="E1100">
        <v>6</v>
      </c>
      <c r="F1100">
        <v>98.566666666666663</v>
      </c>
      <c r="G1100">
        <v>591.4</v>
      </c>
      <c r="H1100">
        <v>6</v>
      </c>
      <c r="I1100">
        <v>98.566666666666663</v>
      </c>
      <c r="J1100">
        <v>591.4</v>
      </c>
      <c r="K1100">
        <v>0</v>
      </c>
      <c r="L1100">
        <v>1099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494.2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>
      <c r="A1101" s="1">
        <v>41644</v>
      </c>
      <c r="B1101">
        <v>0</v>
      </c>
      <c r="C1101">
        <v>0</v>
      </c>
      <c r="D1101">
        <v>0</v>
      </c>
      <c r="E1101">
        <v>4</v>
      </c>
      <c r="F1101">
        <v>109.05</v>
      </c>
      <c r="G1101">
        <v>436.2</v>
      </c>
      <c r="H1101">
        <v>4</v>
      </c>
      <c r="I1101">
        <v>109.05</v>
      </c>
      <c r="J1101">
        <v>436.2</v>
      </c>
      <c r="K1101">
        <v>0</v>
      </c>
      <c r="L1101">
        <v>1100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591.4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>
      <c r="A1102" s="1">
        <v>41645</v>
      </c>
      <c r="B1102">
        <v>2</v>
      </c>
      <c r="C1102">
        <v>119</v>
      </c>
      <c r="D1102">
        <v>238</v>
      </c>
      <c r="E1102">
        <v>4</v>
      </c>
      <c r="F1102">
        <v>79.75</v>
      </c>
      <c r="G1102">
        <v>319</v>
      </c>
      <c r="H1102">
        <v>6</v>
      </c>
      <c r="I1102">
        <v>92.833333333333329</v>
      </c>
      <c r="J1102">
        <v>557</v>
      </c>
      <c r="K1102">
        <v>0</v>
      </c>
      <c r="L1102">
        <v>1101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436.2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>
      <c r="A1103" s="1">
        <v>41646</v>
      </c>
      <c r="B1103">
        <v>0</v>
      </c>
      <c r="C1103">
        <v>0</v>
      </c>
      <c r="D1103">
        <v>0</v>
      </c>
      <c r="E1103">
        <v>4</v>
      </c>
      <c r="F1103">
        <v>89.025000000000006</v>
      </c>
      <c r="G1103">
        <v>356.1</v>
      </c>
      <c r="H1103">
        <v>4</v>
      </c>
      <c r="I1103">
        <v>89.025000000000006</v>
      </c>
      <c r="J1103">
        <v>356.1</v>
      </c>
      <c r="K1103">
        <v>0</v>
      </c>
      <c r="L1103">
        <v>1102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557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>
      <c r="A1104" s="1">
        <v>41647</v>
      </c>
      <c r="B1104">
        <v>0</v>
      </c>
      <c r="C1104">
        <v>0</v>
      </c>
      <c r="D1104">
        <v>0</v>
      </c>
      <c r="E1104">
        <v>6</v>
      </c>
      <c r="F1104">
        <v>99.733333333333334</v>
      </c>
      <c r="G1104">
        <v>598.4</v>
      </c>
      <c r="H1104">
        <v>6</v>
      </c>
      <c r="I1104">
        <v>99.733333333333334</v>
      </c>
      <c r="J1104">
        <v>598.4</v>
      </c>
      <c r="K1104">
        <v>0</v>
      </c>
      <c r="L1104">
        <v>1103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356.1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>
      <c r="A1105" s="1">
        <v>41648</v>
      </c>
      <c r="B1105">
        <v>15</v>
      </c>
      <c r="C1105">
        <v>116.86666666666666</v>
      </c>
      <c r="D1105">
        <v>1753</v>
      </c>
      <c r="E1105">
        <v>4</v>
      </c>
      <c r="F1105">
        <v>79.275000000000006</v>
      </c>
      <c r="G1105">
        <v>317.10000000000002</v>
      </c>
      <c r="H1105">
        <v>19</v>
      </c>
      <c r="I1105">
        <v>108.95263157894736</v>
      </c>
      <c r="J1105">
        <v>2070.1</v>
      </c>
      <c r="K1105">
        <v>0</v>
      </c>
      <c r="L1105">
        <v>1104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598.4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>
      <c r="A1106" s="1">
        <v>41649</v>
      </c>
      <c r="B1106">
        <v>22</v>
      </c>
      <c r="C1106">
        <v>116</v>
      </c>
      <c r="D1106">
        <v>2552</v>
      </c>
      <c r="E1106">
        <v>4</v>
      </c>
      <c r="F1106">
        <v>104.57499999999999</v>
      </c>
      <c r="G1106">
        <v>418.29999999999995</v>
      </c>
      <c r="H1106">
        <v>26</v>
      </c>
      <c r="I1106">
        <v>114.2423076923077</v>
      </c>
      <c r="J1106">
        <v>2970.3</v>
      </c>
      <c r="K1106">
        <v>0</v>
      </c>
      <c r="L1106">
        <v>1105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2070.1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>
      <c r="A1107" s="1">
        <v>41650</v>
      </c>
      <c r="B1107">
        <v>0</v>
      </c>
      <c r="C1107">
        <v>0</v>
      </c>
      <c r="D1107">
        <v>0</v>
      </c>
      <c r="E1107">
        <v>3</v>
      </c>
      <c r="F1107">
        <v>105.03333333333335</v>
      </c>
      <c r="G1107">
        <v>315.10000000000002</v>
      </c>
      <c r="H1107">
        <v>3</v>
      </c>
      <c r="I1107">
        <v>105.03333333333335</v>
      </c>
      <c r="J1107">
        <v>315.10000000000002</v>
      </c>
      <c r="K1107">
        <v>0</v>
      </c>
      <c r="L1107">
        <v>1106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2970.3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>
      <c r="A1108" s="1">
        <v>41651</v>
      </c>
      <c r="B1108">
        <v>35</v>
      </c>
      <c r="C1108">
        <v>140.88571428571427</v>
      </c>
      <c r="D1108">
        <v>4931</v>
      </c>
      <c r="E1108">
        <v>3</v>
      </c>
      <c r="F1108">
        <v>70</v>
      </c>
      <c r="G1108">
        <v>210</v>
      </c>
      <c r="H1108">
        <v>38</v>
      </c>
      <c r="I1108">
        <v>135.28947368421052</v>
      </c>
      <c r="J1108">
        <v>5141</v>
      </c>
      <c r="K1108">
        <v>0</v>
      </c>
      <c r="L1108">
        <v>1107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315.10000000000002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>
      <c r="A1109" s="1">
        <v>41652</v>
      </c>
      <c r="B1109">
        <v>41</v>
      </c>
      <c r="C1109">
        <v>137.07317073170731</v>
      </c>
      <c r="D1109">
        <v>5620</v>
      </c>
      <c r="E1109">
        <v>6</v>
      </c>
      <c r="F1109">
        <v>73.166666666666671</v>
      </c>
      <c r="G1109">
        <v>439</v>
      </c>
      <c r="H1109">
        <v>47</v>
      </c>
      <c r="I1109">
        <v>128.91489361702128</v>
      </c>
      <c r="J1109">
        <v>6059</v>
      </c>
      <c r="K1109">
        <v>0</v>
      </c>
      <c r="L1109">
        <v>1108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5141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>
      <c r="A1110" s="1">
        <v>41653</v>
      </c>
      <c r="B1110">
        <v>94</v>
      </c>
      <c r="C1110">
        <v>128.30851063829786</v>
      </c>
      <c r="D1110">
        <v>12061</v>
      </c>
      <c r="E1110">
        <v>4</v>
      </c>
      <c r="F1110">
        <v>89.75</v>
      </c>
      <c r="G1110">
        <v>359</v>
      </c>
      <c r="H1110">
        <v>98</v>
      </c>
      <c r="I1110">
        <v>126.73469387755102</v>
      </c>
      <c r="J1110">
        <v>12420</v>
      </c>
      <c r="K1110">
        <v>0</v>
      </c>
      <c r="L1110">
        <v>1109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6059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>
      <c r="A1111" s="1">
        <v>41654</v>
      </c>
      <c r="B1111">
        <v>93</v>
      </c>
      <c r="C1111">
        <v>128.24731182795699</v>
      </c>
      <c r="D1111">
        <v>11927</v>
      </c>
      <c r="E1111">
        <v>3</v>
      </c>
      <c r="F1111">
        <v>70</v>
      </c>
      <c r="G1111">
        <v>210</v>
      </c>
      <c r="H1111">
        <v>96</v>
      </c>
      <c r="I1111">
        <v>126.42708333333333</v>
      </c>
      <c r="J1111">
        <v>12137</v>
      </c>
      <c r="K1111">
        <v>0</v>
      </c>
      <c r="L1111">
        <v>1110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12420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>
      <c r="A1112" s="1">
        <v>41655</v>
      </c>
      <c r="B1112">
        <v>70</v>
      </c>
      <c r="C1112">
        <v>131.29</v>
      </c>
      <c r="D1112">
        <v>9190.2999999999993</v>
      </c>
      <c r="E1112">
        <v>3</v>
      </c>
      <c r="F1112">
        <v>70</v>
      </c>
      <c r="G1112">
        <v>210</v>
      </c>
      <c r="H1112">
        <v>73</v>
      </c>
      <c r="I1112">
        <v>128.77000000000001</v>
      </c>
      <c r="J1112">
        <v>9400.2999999999993</v>
      </c>
      <c r="K1112">
        <v>0</v>
      </c>
      <c r="L1112">
        <v>1111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12137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>
      <c r="A1113" s="1">
        <v>41656</v>
      </c>
      <c r="B1113">
        <v>29</v>
      </c>
      <c r="C1113">
        <v>144</v>
      </c>
      <c r="D1113">
        <v>4176</v>
      </c>
      <c r="E1113">
        <v>3</v>
      </c>
      <c r="F1113">
        <v>123.39999999999999</v>
      </c>
      <c r="G1113">
        <v>370.2</v>
      </c>
      <c r="H1113">
        <v>32</v>
      </c>
      <c r="I1113">
        <v>142.06874999999999</v>
      </c>
      <c r="J1113">
        <v>4546.2</v>
      </c>
      <c r="K1113">
        <v>0</v>
      </c>
      <c r="L1113">
        <v>1112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9400.2999999999993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>
      <c r="A1114" s="1">
        <v>41657</v>
      </c>
      <c r="B1114">
        <v>29</v>
      </c>
      <c r="C1114">
        <v>144</v>
      </c>
      <c r="D1114">
        <v>4176</v>
      </c>
      <c r="E1114">
        <v>18</v>
      </c>
      <c r="F1114">
        <v>122.00555555555555</v>
      </c>
      <c r="G1114">
        <v>2196.1</v>
      </c>
      <c r="H1114">
        <v>47</v>
      </c>
      <c r="I1114">
        <v>135.57659574468087</v>
      </c>
      <c r="J1114">
        <v>6372.1</v>
      </c>
      <c r="K1114">
        <v>0</v>
      </c>
      <c r="L1114">
        <v>1113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4546.2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>
      <c r="A1115" s="1">
        <v>41658</v>
      </c>
      <c r="B1115">
        <v>35</v>
      </c>
      <c r="C1115">
        <v>144</v>
      </c>
      <c r="D1115">
        <v>5040</v>
      </c>
      <c r="E1115">
        <v>2</v>
      </c>
      <c r="F1115">
        <v>141.55000000000001</v>
      </c>
      <c r="G1115">
        <v>283.10000000000002</v>
      </c>
      <c r="H1115">
        <v>37</v>
      </c>
      <c r="I1115">
        <v>143.86756756756759</v>
      </c>
      <c r="J1115">
        <v>5323.1</v>
      </c>
      <c r="K1115">
        <v>0</v>
      </c>
      <c r="L1115">
        <v>1114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6372.1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>
      <c r="A1116" s="1">
        <v>41659</v>
      </c>
      <c r="B1116">
        <v>47</v>
      </c>
      <c r="C1116">
        <v>144.31914893617022</v>
      </c>
      <c r="D1116">
        <v>6783</v>
      </c>
      <c r="E1116">
        <v>1</v>
      </c>
      <c r="F1116">
        <v>134.1</v>
      </c>
      <c r="G1116">
        <v>134.1</v>
      </c>
      <c r="H1116">
        <v>48</v>
      </c>
      <c r="I1116">
        <v>144.10625000000002</v>
      </c>
      <c r="J1116">
        <v>6917.1</v>
      </c>
      <c r="K1116">
        <v>0</v>
      </c>
      <c r="L1116">
        <v>1115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5323.1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>
      <c r="A1117" s="1">
        <v>41660</v>
      </c>
      <c r="B1117">
        <v>57</v>
      </c>
      <c r="C1117">
        <v>144.96491228070175</v>
      </c>
      <c r="D1117">
        <v>8263</v>
      </c>
      <c r="E1117">
        <v>2</v>
      </c>
      <c r="F1117">
        <v>70</v>
      </c>
      <c r="G1117">
        <v>140</v>
      </c>
      <c r="H1117">
        <v>59</v>
      </c>
      <c r="I1117">
        <v>142.42372881355934</v>
      </c>
      <c r="J1117">
        <v>8403</v>
      </c>
      <c r="K1117">
        <v>0</v>
      </c>
      <c r="L1117">
        <v>1116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6917.1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>
      <c r="A1118" s="1">
        <v>41661</v>
      </c>
      <c r="B1118">
        <v>54</v>
      </c>
      <c r="C1118">
        <v>143.81481481481481</v>
      </c>
      <c r="D1118">
        <v>7766</v>
      </c>
      <c r="E1118">
        <v>5</v>
      </c>
      <c r="F1118">
        <v>70</v>
      </c>
      <c r="G1118">
        <v>350</v>
      </c>
      <c r="H1118">
        <v>59</v>
      </c>
      <c r="I1118">
        <v>137.5593220338983</v>
      </c>
      <c r="J1118">
        <v>8116</v>
      </c>
      <c r="K1118">
        <v>0</v>
      </c>
      <c r="L1118">
        <v>1117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8403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>
      <c r="A1119" s="1">
        <v>41662</v>
      </c>
      <c r="B1119">
        <v>49</v>
      </c>
      <c r="C1119">
        <v>132.52448979591836</v>
      </c>
      <c r="D1119">
        <v>6493.6999999999989</v>
      </c>
      <c r="E1119">
        <v>16</v>
      </c>
      <c r="F1119">
        <v>70</v>
      </c>
      <c r="G1119">
        <v>1120</v>
      </c>
      <c r="H1119">
        <v>65</v>
      </c>
      <c r="I1119">
        <v>117.13384615384614</v>
      </c>
      <c r="J1119">
        <v>7613.6999999999989</v>
      </c>
      <c r="K1119">
        <v>0</v>
      </c>
      <c r="L1119">
        <v>1118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8116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>
      <c r="A1120" s="1">
        <v>41663</v>
      </c>
      <c r="B1120">
        <v>24</v>
      </c>
      <c r="C1120">
        <v>116.37916666666666</v>
      </c>
      <c r="D1120">
        <v>2793.1</v>
      </c>
      <c r="E1120">
        <v>17</v>
      </c>
      <c r="F1120">
        <v>98.494117647058815</v>
      </c>
      <c r="G1120">
        <v>1674.3999999999999</v>
      </c>
      <c r="H1120">
        <v>41</v>
      </c>
      <c r="I1120">
        <v>108.96341463414635</v>
      </c>
      <c r="J1120">
        <v>4467.5</v>
      </c>
      <c r="K1120">
        <v>0</v>
      </c>
      <c r="L1120">
        <v>1119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7613.6999999999989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>
      <c r="A1121" s="1">
        <v>41664</v>
      </c>
      <c r="B1121">
        <v>0</v>
      </c>
      <c r="C1121">
        <v>0</v>
      </c>
      <c r="D1121">
        <v>0</v>
      </c>
      <c r="E1121">
        <v>8</v>
      </c>
      <c r="F1121">
        <v>113.80000000000001</v>
      </c>
      <c r="G1121">
        <v>910.40000000000009</v>
      </c>
      <c r="H1121">
        <v>8</v>
      </c>
      <c r="I1121">
        <v>113.80000000000001</v>
      </c>
      <c r="J1121">
        <v>910.40000000000009</v>
      </c>
      <c r="K1121">
        <v>0</v>
      </c>
      <c r="L1121">
        <v>1120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4467.5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>
      <c r="A1122" s="1">
        <v>41665</v>
      </c>
      <c r="B1122">
        <v>31</v>
      </c>
      <c r="C1122">
        <v>144</v>
      </c>
      <c r="D1122">
        <v>4464</v>
      </c>
      <c r="E1122">
        <v>2</v>
      </c>
      <c r="F1122">
        <v>93.05</v>
      </c>
      <c r="G1122">
        <v>186.1</v>
      </c>
      <c r="H1122">
        <v>33</v>
      </c>
      <c r="I1122">
        <v>140.91212121212124</v>
      </c>
      <c r="J1122">
        <v>4650.1000000000004</v>
      </c>
      <c r="K1122">
        <v>0</v>
      </c>
      <c r="L1122">
        <v>1121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910.40000000000009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>
      <c r="A1123" s="1">
        <v>41666</v>
      </c>
      <c r="B1123">
        <v>73</v>
      </c>
      <c r="C1123">
        <v>148.52054794520549</v>
      </c>
      <c r="D1123">
        <v>10842</v>
      </c>
      <c r="E1123">
        <v>4</v>
      </c>
      <c r="F1123">
        <v>86.025000000000006</v>
      </c>
      <c r="G1123">
        <v>344.1</v>
      </c>
      <c r="H1123">
        <v>77</v>
      </c>
      <c r="I1123">
        <v>145.27402597402599</v>
      </c>
      <c r="J1123">
        <v>11186.1</v>
      </c>
      <c r="K1123">
        <v>0</v>
      </c>
      <c r="L1123">
        <v>1122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4650.1000000000004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>
      <c r="A1124" s="1">
        <v>41667</v>
      </c>
      <c r="B1124">
        <v>76</v>
      </c>
      <c r="C1124">
        <v>148.73684210526315</v>
      </c>
      <c r="D1124">
        <v>11304</v>
      </c>
      <c r="E1124">
        <v>9</v>
      </c>
      <c r="F1124">
        <v>105.11111111111111</v>
      </c>
      <c r="G1124">
        <v>946</v>
      </c>
      <c r="H1124">
        <v>85</v>
      </c>
      <c r="I1124">
        <v>144.11764705882354</v>
      </c>
      <c r="J1124">
        <v>12250</v>
      </c>
      <c r="K1124">
        <v>0</v>
      </c>
      <c r="L1124">
        <v>1123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11186.1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>
      <c r="A1125" s="1">
        <v>41668</v>
      </c>
      <c r="B1125">
        <v>66</v>
      </c>
      <c r="C1125">
        <v>147.03030303030303</v>
      </c>
      <c r="D1125">
        <v>9704</v>
      </c>
      <c r="E1125">
        <v>10</v>
      </c>
      <c r="F1125">
        <v>102.11</v>
      </c>
      <c r="G1125">
        <v>1021.1</v>
      </c>
      <c r="H1125">
        <v>76</v>
      </c>
      <c r="I1125">
        <v>141.11973684210525</v>
      </c>
      <c r="J1125">
        <v>10725.1</v>
      </c>
      <c r="K1125">
        <v>0</v>
      </c>
      <c r="L1125">
        <v>1124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12250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>
      <c r="A1126" s="1">
        <v>41669</v>
      </c>
      <c r="B1126">
        <v>34</v>
      </c>
      <c r="C1126">
        <v>142.6764705882353</v>
      </c>
      <c r="D1126">
        <v>4851</v>
      </c>
      <c r="E1126">
        <v>10</v>
      </c>
      <c r="F1126">
        <v>90.7</v>
      </c>
      <c r="G1126">
        <v>907</v>
      </c>
      <c r="H1126">
        <v>44</v>
      </c>
      <c r="I1126">
        <v>130.86363636363637</v>
      </c>
      <c r="J1126">
        <v>5758</v>
      </c>
      <c r="K1126">
        <v>0</v>
      </c>
      <c r="L1126">
        <v>1125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10725.1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>
      <c r="A1127" s="1">
        <v>41670</v>
      </c>
      <c r="B1127">
        <v>32</v>
      </c>
      <c r="C1127">
        <v>143.53125</v>
      </c>
      <c r="D1127">
        <v>4593</v>
      </c>
      <c r="E1127">
        <v>11</v>
      </c>
      <c r="F1127">
        <v>100.86363636363636</v>
      </c>
      <c r="G1127">
        <v>1109.5</v>
      </c>
      <c r="H1127">
        <v>43</v>
      </c>
      <c r="I1127">
        <v>132.61627906976744</v>
      </c>
      <c r="J1127">
        <v>5702.5</v>
      </c>
      <c r="K1127">
        <v>0</v>
      </c>
      <c r="L1127">
        <v>1126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5758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>
      <c r="A1128" s="1">
        <v>41671</v>
      </c>
      <c r="B1128">
        <v>30</v>
      </c>
      <c r="C1128">
        <v>144</v>
      </c>
      <c r="D1128">
        <v>4320</v>
      </c>
      <c r="E1128">
        <v>5</v>
      </c>
      <c r="F1128">
        <v>112.04</v>
      </c>
      <c r="G1128">
        <v>560.20000000000005</v>
      </c>
      <c r="H1128">
        <v>35</v>
      </c>
      <c r="I1128">
        <v>139.43428571428572</v>
      </c>
      <c r="J1128">
        <v>4880.2</v>
      </c>
      <c r="K1128">
        <v>0</v>
      </c>
      <c r="L1128">
        <v>1127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5702.5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>
      <c r="A1129" s="1">
        <v>41672</v>
      </c>
      <c r="B1129">
        <v>41</v>
      </c>
      <c r="C1129">
        <v>139.7560975609756</v>
      </c>
      <c r="D1129">
        <v>5730</v>
      </c>
      <c r="E1129">
        <v>4</v>
      </c>
      <c r="F1129">
        <v>99.5</v>
      </c>
      <c r="G1129">
        <v>398</v>
      </c>
      <c r="H1129">
        <v>45</v>
      </c>
      <c r="I1129">
        <v>136.17777777777778</v>
      </c>
      <c r="J1129">
        <v>6128</v>
      </c>
      <c r="K1129">
        <v>0</v>
      </c>
      <c r="L1129">
        <v>1128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4880.2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>
      <c r="A1130" s="1">
        <v>41673</v>
      </c>
      <c r="B1130">
        <v>71</v>
      </c>
      <c r="C1130">
        <v>136.33802816901408</v>
      </c>
      <c r="D1130">
        <v>9680</v>
      </c>
      <c r="E1130">
        <v>10</v>
      </c>
      <c r="F1130">
        <v>107.5</v>
      </c>
      <c r="G1130">
        <v>1075</v>
      </c>
      <c r="H1130">
        <v>81</v>
      </c>
      <c r="I1130">
        <v>132.77777777777777</v>
      </c>
      <c r="J1130">
        <v>10755</v>
      </c>
      <c r="K1130">
        <v>0</v>
      </c>
      <c r="L1130">
        <v>1129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6128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>
      <c r="A1131" s="1">
        <v>41674</v>
      </c>
      <c r="B1131">
        <v>80</v>
      </c>
      <c r="C1131">
        <v>142.6</v>
      </c>
      <c r="D1131">
        <v>11408</v>
      </c>
      <c r="E1131">
        <v>10</v>
      </c>
      <c r="F1131">
        <v>81.02000000000001</v>
      </c>
      <c r="G1131">
        <v>810.2</v>
      </c>
      <c r="H1131">
        <v>90</v>
      </c>
      <c r="I1131">
        <v>135.75777777777779</v>
      </c>
      <c r="J1131">
        <v>12218.2</v>
      </c>
      <c r="K1131">
        <v>0</v>
      </c>
      <c r="L1131">
        <v>1130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10755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>
      <c r="A1132" s="1">
        <v>41675</v>
      </c>
      <c r="B1132">
        <v>67</v>
      </c>
      <c r="C1132">
        <v>128.88059701492537</v>
      </c>
      <c r="D1132">
        <v>8635</v>
      </c>
      <c r="E1132">
        <v>12</v>
      </c>
      <c r="F1132">
        <v>74.591666666666669</v>
      </c>
      <c r="G1132">
        <v>895.1</v>
      </c>
      <c r="H1132">
        <v>79</v>
      </c>
      <c r="I1132">
        <v>120.63417721518988</v>
      </c>
      <c r="J1132">
        <v>9530.1</v>
      </c>
      <c r="K1132">
        <v>0</v>
      </c>
      <c r="L1132">
        <v>1131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12218.2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>
      <c r="A1133" s="1">
        <v>41676</v>
      </c>
      <c r="B1133">
        <v>62</v>
      </c>
      <c r="C1133">
        <v>136.96774193548387</v>
      </c>
      <c r="D1133">
        <v>8492</v>
      </c>
      <c r="E1133">
        <v>22</v>
      </c>
      <c r="F1133">
        <v>91.031818181818181</v>
      </c>
      <c r="G1133">
        <v>2002.7</v>
      </c>
      <c r="H1133">
        <v>84</v>
      </c>
      <c r="I1133">
        <v>124.93690476190477</v>
      </c>
      <c r="J1133">
        <v>10494.7</v>
      </c>
      <c r="K1133">
        <v>0</v>
      </c>
      <c r="L1133">
        <v>1132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9530.1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>
      <c r="A1134" s="1">
        <v>41677</v>
      </c>
      <c r="B1134">
        <v>36</v>
      </c>
      <c r="C1134">
        <v>119.5</v>
      </c>
      <c r="D1134">
        <v>4302</v>
      </c>
      <c r="E1134">
        <v>14</v>
      </c>
      <c r="F1134">
        <v>97.185714285714283</v>
      </c>
      <c r="G1134">
        <v>1360.6</v>
      </c>
      <c r="H1134">
        <v>50</v>
      </c>
      <c r="I1134">
        <v>113.25200000000001</v>
      </c>
      <c r="J1134">
        <v>5662.6</v>
      </c>
      <c r="K1134">
        <v>0</v>
      </c>
      <c r="L1134">
        <v>1133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10494.7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>
      <c r="A1135" s="1">
        <v>41678</v>
      </c>
      <c r="B1135">
        <v>3</v>
      </c>
      <c r="C1135">
        <v>116</v>
      </c>
      <c r="D1135">
        <v>348</v>
      </c>
      <c r="E1135">
        <v>23</v>
      </c>
      <c r="F1135">
        <v>107.6</v>
      </c>
      <c r="G1135">
        <v>2474.7999999999997</v>
      </c>
      <c r="H1135">
        <v>26</v>
      </c>
      <c r="I1135">
        <v>108.56923076923076</v>
      </c>
      <c r="J1135">
        <v>2822.7999999999997</v>
      </c>
      <c r="K1135">
        <v>0</v>
      </c>
      <c r="L1135">
        <v>1134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5662.6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>
      <c r="A1136" s="1">
        <v>41679</v>
      </c>
      <c r="B1136">
        <v>24</v>
      </c>
      <c r="C1136">
        <v>129.41666666666666</v>
      </c>
      <c r="D1136">
        <v>3106</v>
      </c>
      <c r="E1136">
        <v>6</v>
      </c>
      <c r="F1136">
        <v>88.866666666666674</v>
      </c>
      <c r="G1136">
        <v>533.20000000000005</v>
      </c>
      <c r="H1136">
        <v>30</v>
      </c>
      <c r="I1136">
        <v>121.30666666666666</v>
      </c>
      <c r="J1136">
        <v>3639.2</v>
      </c>
      <c r="K1136">
        <v>0</v>
      </c>
      <c r="L1136">
        <v>1135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2822.7999999999997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>
      <c r="A1137" s="1">
        <v>41680</v>
      </c>
      <c r="B1137">
        <v>55</v>
      </c>
      <c r="C1137">
        <v>144.45454545454547</v>
      </c>
      <c r="D1137">
        <v>7945</v>
      </c>
      <c r="E1137">
        <v>7</v>
      </c>
      <c r="F1137">
        <v>70</v>
      </c>
      <c r="G1137">
        <v>490</v>
      </c>
      <c r="H1137">
        <v>62</v>
      </c>
      <c r="I1137">
        <v>136.04838709677421</v>
      </c>
      <c r="J1137">
        <v>8435</v>
      </c>
      <c r="K1137">
        <v>0</v>
      </c>
      <c r="L1137">
        <v>1136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3639.2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>
      <c r="A1138" s="1">
        <v>41681</v>
      </c>
      <c r="B1138">
        <v>60</v>
      </c>
      <c r="C1138">
        <v>145</v>
      </c>
      <c r="D1138">
        <v>8700</v>
      </c>
      <c r="E1138">
        <v>6</v>
      </c>
      <c r="F1138">
        <v>80.683333333333337</v>
      </c>
      <c r="G1138">
        <v>484.1</v>
      </c>
      <c r="H1138">
        <v>66</v>
      </c>
      <c r="I1138">
        <v>139.15303030303031</v>
      </c>
      <c r="J1138">
        <v>9184.1</v>
      </c>
      <c r="K1138">
        <v>0</v>
      </c>
      <c r="L1138">
        <v>1137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8435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>
      <c r="A1139" s="1">
        <v>41682</v>
      </c>
      <c r="B1139">
        <v>31</v>
      </c>
      <c r="C1139">
        <v>129.96774193548387</v>
      </c>
      <c r="D1139">
        <v>4029</v>
      </c>
      <c r="E1139">
        <v>5</v>
      </c>
      <c r="F1139">
        <v>88.440000000000012</v>
      </c>
      <c r="G1139">
        <v>442.20000000000005</v>
      </c>
      <c r="H1139">
        <v>36</v>
      </c>
      <c r="I1139">
        <v>124.19999999999999</v>
      </c>
      <c r="J1139">
        <v>4471.2</v>
      </c>
      <c r="K1139">
        <v>0</v>
      </c>
      <c r="L1139">
        <v>1138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9184.1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>
      <c r="A1140" s="1">
        <v>41683</v>
      </c>
      <c r="B1140">
        <v>7</v>
      </c>
      <c r="C1140">
        <v>133.28571428571428</v>
      </c>
      <c r="D1140">
        <v>933</v>
      </c>
      <c r="E1140">
        <v>10</v>
      </c>
      <c r="F1140">
        <v>115.66999999999999</v>
      </c>
      <c r="G1140">
        <v>1156.6999999999998</v>
      </c>
      <c r="H1140">
        <v>17</v>
      </c>
      <c r="I1140">
        <v>122.92352941176469</v>
      </c>
      <c r="J1140">
        <v>2089.6999999999998</v>
      </c>
      <c r="K1140">
        <v>0</v>
      </c>
      <c r="L1140">
        <v>1139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4471.2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>
      <c r="A1141" s="1">
        <v>41684</v>
      </c>
      <c r="B1141">
        <v>1</v>
      </c>
      <c r="C1141">
        <v>129</v>
      </c>
      <c r="D1141">
        <v>129</v>
      </c>
      <c r="E1141">
        <v>5</v>
      </c>
      <c r="F1141">
        <v>90.84</v>
      </c>
      <c r="G1141">
        <v>454.20000000000005</v>
      </c>
      <c r="H1141">
        <v>6</v>
      </c>
      <c r="I1141">
        <v>97.2</v>
      </c>
      <c r="J1141">
        <v>583.20000000000005</v>
      </c>
      <c r="K1141">
        <v>0</v>
      </c>
      <c r="L1141">
        <v>1140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2089.6999999999998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>
      <c r="A1142" s="1">
        <v>41685</v>
      </c>
      <c r="B1142">
        <v>4</v>
      </c>
      <c r="C1142">
        <v>140.25</v>
      </c>
      <c r="D1142">
        <v>561</v>
      </c>
      <c r="E1142">
        <v>12</v>
      </c>
      <c r="F1142">
        <v>102.94999999999999</v>
      </c>
      <c r="G1142">
        <v>1235.3999999999999</v>
      </c>
      <c r="H1142">
        <v>16</v>
      </c>
      <c r="I1142">
        <v>112.27499999999999</v>
      </c>
      <c r="J1142">
        <v>1796.3999999999999</v>
      </c>
      <c r="K1142">
        <v>0</v>
      </c>
      <c r="L1142">
        <v>1141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583.20000000000005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>
      <c r="A1143" s="1">
        <v>41686</v>
      </c>
      <c r="B1143">
        <v>39</v>
      </c>
      <c r="C1143">
        <v>144.64102564102564</v>
      </c>
      <c r="D1143">
        <v>5641</v>
      </c>
      <c r="E1143">
        <v>13</v>
      </c>
      <c r="F1143">
        <v>122.4</v>
      </c>
      <c r="G1143">
        <v>1591.2</v>
      </c>
      <c r="H1143">
        <v>52</v>
      </c>
      <c r="I1143">
        <v>139.08076923076922</v>
      </c>
      <c r="J1143">
        <v>7232.2</v>
      </c>
      <c r="K1143">
        <v>0</v>
      </c>
      <c r="L1143">
        <v>1142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1796.3999999999999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>
      <c r="A1144" s="1">
        <v>41687</v>
      </c>
      <c r="B1144">
        <v>65</v>
      </c>
      <c r="C1144">
        <v>143.61538461538461</v>
      </c>
      <c r="D1144">
        <v>9335</v>
      </c>
      <c r="E1144">
        <v>5</v>
      </c>
      <c r="F1144">
        <v>103.6</v>
      </c>
      <c r="G1144">
        <v>518</v>
      </c>
      <c r="H1144">
        <v>70</v>
      </c>
      <c r="I1144">
        <v>140.75714285714287</v>
      </c>
      <c r="J1144">
        <v>9853</v>
      </c>
      <c r="K1144">
        <v>0</v>
      </c>
      <c r="L1144">
        <v>1143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7232.2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>
      <c r="A1145" s="1">
        <v>41688</v>
      </c>
      <c r="B1145">
        <v>79</v>
      </c>
      <c r="C1145">
        <v>139.55696202531647</v>
      </c>
      <c r="D1145">
        <v>11025</v>
      </c>
      <c r="E1145">
        <v>6</v>
      </c>
      <c r="F1145">
        <v>115.21666666666665</v>
      </c>
      <c r="G1145">
        <v>691.3</v>
      </c>
      <c r="H1145">
        <v>85</v>
      </c>
      <c r="I1145">
        <v>137.83882352941177</v>
      </c>
      <c r="J1145">
        <v>11716.3</v>
      </c>
      <c r="K1145">
        <v>0</v>
      </c>
      <c r="L1145">
        <v>1144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9853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>
      <c r="A1146" s="1">
        <v>41689</v>
      </c>
      <c r="B1146">
        <v>68</v>
      </c>
      <c r="C1146">
        <v>135.58823529411765</v>
      </c>
      <c r="D1146">
        <v>9220</v>
      </c>
      <c r="E1146">
        <v>3</v>
      </c>
      <c r="F1146">
        <v>70</v>
      </c>
      <c r="G1146">
        <v>210</v>
      </c>
      <c r="H1146">
        <v>71</v>
      </c>
      <c r="I1146">
        <v>132.81690140845072</v>
      </c>
      <c r="J1146">
        <v>9430</v>
      </c>
      <c r="K1146">
        <v>0</v>
      </c>
      <c r="L1146">
        <v>1145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11716.3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>
      <c r="A1147" s="1">
        <v>41690</v>
      </c>
      <c r="B1147">
        <v>58</v>
      </c>
      <c r="C1147">
        <v>135.74137931034483</v>
      </c>
      <c r="D1147">
        <v>7873</v>
      </c>
      <c r="E1147">
        <v>9</v>
      </c>
      <c r="F1147">
        <v>91.677777777777777</v>
      </c>
      <c r="G1147">
        <v>825.1</v>
      </c>
      <c r="H1147">
        <v>67</v>
      </c>
      <c r="I1147">
        <v>129.8223880597015</v>
      </c>
      <c r="J1147">
        <v>8698.1</v>
      </c>
      <c r="K1147">
        <v>0</v>
      </c>
      <c r="L1147">
        <v>1146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9430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>
      <c r="A1148" s="1">
        <v>41691</v>
      </c>
      <c r="B1148">
        <v>34</v>
      </c>
      <c r="C1148">
        <v>123.41176470588235</v>
      </c>
      <c r="D1148">
        <v>4196</v>
      </c>
      <c r="E1148">
        <v>23</v>
      </c>
      <c r="F1148">
        <v>103.84782608695652</v>
      </c>
      <c r="G1148">
        <v>2388.5</v>
      </c>
      <c r="H1148">
        <v>57</v>
      </c>
      <c r="I1148">
        <v>115.51754385964912</v>
      </c>
      <c r="J1148">
        <v>6584.5</v>
      </c>
      <c r="K1148">
        <v>0</v>
      </c>
      <c r="L1148">
        <v>1147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8698.1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>
      <c r="A1149" s="1">
        <v>41692</v>
      </c>
      <c r="B1149">
        <v>1</v>
      </c>
      <c r="C1149">
        <v>144</v>
      </c>
      <c r="D1149">
        <v>144</v>
      </c>
      <c r="E1149">
        <v>20</v>
      </c>
      <c r="F1149">
        <v>106.91500000000001</v>
      </c>
      <c r="G1149">
        <v>2138.3000000000002</v>
      </c>
      <c r="H1149">
        <v>21</v>
      </c>
      <c r="I1149">
        <v>108.68095238095239</v>
      </c>
      <c r="J1149">
        <v>2282.3000000000002</v>
      </c>
      <c r="K1149">
        <v>0</v>
      </c>
      <c r="L1149">
        <v>1148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6584.5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>
      <c r="A1150" s="1">
        <v>41693</v>
      </c>
      <c r="B1150">
        <v>1</v>
      </c>
      <c r="C1150">
        <v>129</v>
      </c>
      <c r="D1150">
        <v>129</v>
      </c>
      <c r="E1150">
        <v>5</v>
      </c>
      <c r="F1150">
        <v>83.24</v>
      </c>
      <c r="G1150">
        <v>416.2</v>
      </c>
      <c r="H1150">
        <v>6</v>
      </c>
      <c r="I1150">
        <v>90.866666666666674</v>
      </c>
      <c r="J1150">
        <v>545.20000000000005</v>
      </c>
      <c r="K1150">
        <v>0</v>
      </c>
      <c r="L1150">
        <v>1149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2282.3000000000002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>
      <c r="A1151" s="1">
        <v>41694</v>
      </c>
      <c r="B1151">
        <v>38</v>
      </c>
      <c r="C1151">
        <v>129</v>
      </c>
      <c r="D1151">
        <v>4902</v>
      </c>
      <c r="E1151">
        <v>6</v>
      </c>
      <c r="F1151">
        <v>72.86666666666666</v>
      </c>
      <c r="G1151">
        <v>437.2</v>
      </c>
      <c r="H1151">
        <v>44</v>
      </c>
      <c r="I1151">
        <v>121.34545454545454</v>
      </c>
      <c r="J1151">
        <v>5339.2</v>
      </c>
      <c r="K1151">
        <v>0</v>
      </c>
      <c r="L1151">
        <v>1150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545.20000000000005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>
        <v>41695</v>
      </c>
      <c r="B1152">
        <v>37</v>
      </c>
      <c r="C1152">
        <v>129</v>
      </c>
      <c r="D1152">
        <v>4773</v>
      </c>
      <c r="E1152">
        <v>17</v>
      </c>
      <c r="F1152">
        <v>89.917647058823519</v>
      </c>
      <c r="G1152">
        <v>1528.6</v>
      </c>
      <c r="H1152">
        <v>54</v>
      </c>
      <c r="I1152">
        <v>116.6962962962963</v>
      </c>
      <c r="J1152">
        <v>6301.6</v>
      </c>
      <c r="K1152">
        <v>0</v>
      </c>
      <c r="L1152">
        <v>1151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5339.2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>
      <c r="A1153" s="1">
        <v>41696</v>
      </c>
      <c r="B1153">
        <v>34</v>
      </c>
      <c r="C1153">
        <v>129</v>
      </c>
      <c r="D1153">
        <v>4386</v>
      </c>
      <c r="E1153">
        <v>10</v>
      </c>
      <c r="F1153">
        <v>81.84</v>
      </c>
      <c r="G1153">
        <v>818.4</v>
      </c>
      <c r="H1153">
        <v>44</v>
      </c>
      <c r="I1153">
        <v>118.28181818181817</v>
      </c>
      <c r="J1153">
        <v>5204.3999999999996</v>
      </c>
      <c r="K1153">
        <v>0</v>
      </c>
      <c r="L1153">
        <v>1152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6301.6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>
      <c r="A1154" s="1">
        <v>41697</v>
      </c>
      <c r="B1154">
        <v>8</v>
      </c>
      <c r="C1154">
        <v>135.5</v>
      </c>
      <c r="D1154">
        <v>1084</v>
      </c>
      <c r="E1154">
        <v>17</v>
      </c>
      <c r="F1154">
        <v>83.905882352941177</v>
      </c>
      <c r="G1154">
        <v>1426.4</v>
      </c>
      <c r="H1154">
        <v>25</v>
      </c>
      <c r="I1154">
        <v>100.416</v>
      </c>
      <c r="J1154">
        <v>2510.4</v>
      </c>
      <c r="K1154">
        <v>0</v>
      </c>
      <c r="L1154">
        <v>1153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5204.3999999999996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>
      <c r="A1155" s="1">
        <v>41698</v>
      </c>
      <c r="B1155">
        <v>41</v>
      </c>
      <c r="C1155">
        <v>139.80487804878049</v>
      </c>
      <c r="D1155">
        <v>5732</v>
      </c>
      <c r="E1155">
        <v>23</v>
      </c>
      <c r="F1155">
        <v>107.68695652173912</v>
      </c>
      <c r="G1155">
        <v>2476.7999999999997</v>
      </c>
      <c r="H1155">
        <v>64</v>
      </c>
      <c r="I1155">
        <v>128.26249999999999</v>
      </c>
      <c r="J1155">
        <v>8208.7999999999993</v>
      </c>
      <c r="K1155">
        <v>0</v>
      </c>
      <c r="L1155">
        <v>1154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2510.4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>
      <c r="A1156" s="1">
        <v>41699</v>
      </c>
      <c r="B1156">
        <v>29</v>
      </c>
      <c r="C1156">
        <v>142.17241379310346</v>
      </c>
      <c r="D1156">
        <v>4123</v>
      </c>
      <c r="E1156">
        <v>15</v>
      </c>
      <c r="F1156">
        <v>119.55999999999997</v>
      </c>
      <c r="G1156">
        <v>1793.3999999999996</v>
      </c>
      <c r="H1156">
        <v>44</v>
      </c>
      <c r="I1156">
        <v>134.46363636363637</v>
      </c>
      <c r="J1156">
        <v>5916.4</v>
      </c>
      <c r="K1156">
        <v>0</v>
      </c>
      <c r="L1156">
        <v>1155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8208.7999999999993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</row>
    <row r="1157" spans="1:25">
      <c r="A1157" s="1">
        <v>41700</v>
      </c>
      <c r="B1157">
        <v>22</v>
      </c>
      <c r="C1157">
        <v>145.63636363636363</v>
      </c>
      <c r="D1157">
        <v>3204</v>
      </c>
      <c r="E1157">
        <v>8</v>
      </c>
      <c r="F1157">
        <v>70</v>
      </c>
      <c r="G1157">
        <v>560</v>
      </c>
      <c r="H1157">
        <v>30</v>
      </c>
      <c r="I1157">
        <v>125.46666666666667</v>
      </c>
      <c r="J1157">
        <v>3764</v>
      </c>
      <c r="K1157">
        <v>0</v>
      </c>
      <c r="L1157">
        <v>1156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5916.4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</row>
    <row r="1158" spans="1:25">
      <c r="A1158" s="1">
        <v>41701</v>
      </c>
      <c r="B1158">
        <v>9</v>
      </c>
      <c r="C1158">
        <v>149</v>
      </c>
      <c r="D1158">
        <v>1341</v>
      </c>
      <c r="E1158">
        <v>4</v>
      </c>
      <c r="F1158">
        <v>70</v>
      </c>
      <c r="G1158">
        <v>280</v>
      </c>
      <c r="H1158">
        <v>13</v>
      </c>
      <c r="I1158">
        <v>124.69230769230769</v>
      </c>
      <c r="J1158">
        <v>1621</v>
      </c>
      <c r="K1158">
        <v>0</v>
      </c>
      <c r="L1158">
        <v>1157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3764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</row>
    <row r="1159" spans="1:25">
      <c r="A1159" s="1">
        <v>41702</v>
      </c>
      <c r="B1159">
        <v>67</v>
      </c>
      <c r="C1159">
        <v>149.91044776119404</v>
      </c>
      <c r="D1159">
        <v>10044</v>
      </c>
      <c r="E1159">
        <v>7</v>
      </c>
      <c r="F1159">
        <v>109.57142857142857</v>
      </c>
      <c r="G1159">
        <v>767</v>
      </c>
      <c r="H1159">
        <v>74</v>
      </c>
      <c r="I1159">
        <v>146.09459459459458</v>
      </c>
      <c r="J1159">
        <v>10811</v>
      </c>
      <c r="K1159">
        <v>0</v>
      </c>
      <c r="L1159">
        <v>1158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1621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</row>
    <row r="1160" spans="1:25">
      <c r="A1160" s="1">
        <v>41703</v>
      </c>
      <c r="B1160">
        <v>79</v>
      </c>
      <c r="C1160">
        <v>148.75949367088609</v>
      </c>
      <c r="D1160">
        <v>11752</v>
      </c>
      <c r="E1160">
        <v>16</v>
      </c>
      <c r="F1160">
        <v>100.39375000000001</v>
      </c>
      <c r="G1160">
        <v>1606.3000000000002</v>
      </c>
      <c r="H1160">
        <v>95</v>
      </c>
      <c r="I1160">
        <v>140.61368421052632</v>
      </c>
      <c r="J1160">
        <v>13358.3</v>
      </c>
      <c r="K1160">
        <v>0</v>
      </c>
      <c r="L1160">
        <v>1159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10811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</row>
    <row r="1161" spans="1:25">
      <c r="A1161" s="1">
        <v>41704</v>
      </c>
      <c r="B1161">
        <v>14</v>
      </c>
      <c r="C1161">
        <v>137.92857142857142</v>
      </c>
      <c r="D1161">
        <v>1931</v>
      </c>
      <c r="E1161">
        <v>10</v>
      </c>
      <c r="F1161">
        <v>93.7</v>
      </c>
      <c r="G1161">
        <v>937</v>
      </c>
      <c r="H1161">
        <v>24</v>
      </c>
      <c r="I1161">
        <v>119.5</v>
      </c>
      <c r="J1161">
        <v>2868</v>
      </c>
      <c r="K1161">
        <v>0</v>
      </c>
      <c r="L1161">
        <v>1160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13358.3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</row>
    <row r="1162" spans="1:25">
      <c r="A1162" s="1">
        <v>41705</v>
      </c>
      <c r="B1162">
        <v>27</v>
      </c>
      <c r="C1162">
        <v>135.55555555555554</v>
      </c>
      <c r="D1162">
        <v>3660</v>
      </c>
      <c r="E1162">
        <v>42</v>
      </c>
      <c r="F1162">
        <v>134.7095238095238</v>
      </c>
      <c r="G1162">
        <v>5657.7999999999993</v>
      </c>
      <c r="H1162">
        <v>69</v>
      </c>
      <c r="I1162">
        <v>135.04057971014493</v>
      </c>
      <c r="J1162">
        <v>9317.7999999999993</v>
      </c>
      <c r="K1162">
        <v>0</v>
      </c>
      <c r="L1162">
        <v>1161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2868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</row>
    <row r="1163" spans="1:25">
      <c r="A1163" s="1">
        <v>41706</v>
      </c>
      <c r="B1163">
        <v>1</v>
      </c>
      <c r="C1163">
        <v>149</v>
      </c>
      <c r="D1163">
        <v>149</v>
      </c>
      <c r="E1163">
        <v>56</v>
      </c>
      <c r="F1163">
        <v>136.39642857142863</v>
      </c>
      <c r="G1163">
        <v>7638.2000000000025</v>
      </c>
      <c r="H1163">
        <v>57</v>
      </c>
      <c r="I1163">
        <v>136.61754385964917</v>
      </c>
      <c r="J1163">
        <v>7787.2000000000025</v>
      </c>
      <c r="K1163">
        <v>0</v>
      </c>
      <c r="L1163">
        <v>1162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9317.7999999999993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</row>
    <row r="1164" spans="1:25">
      <c r="A1164" s="1">
        <v>41707</v>
      </c>
      <c r="B1164">
        <v>37</v>
      </c>
      <c r="C1164">
        <v>145.08108108108109</v>
      </c>
      <c r="D1164">
        <v>5368</v>
      </c>
      <c r="E1164">
        <v>12</v>
      </c>
      <c r="F1164">
        <v>110.21666666666665</v>
      </c>
      <c r="G1164">
        <v>1322.6</v>
      </c>
      <c r="H1164">
        <v>49</v>
      </c>
      <c r="I1164">
        <v>136.54285714285714</v>
      </c>
      <c r="J1164">
        <v>6690.6</v>
      </c>
      <c r="K1164">
        <v>0</v>
      </c>
      <c r="L1164">
        <v>1163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7787.2000000000025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</row>
    <row r="1165" spans="1:25">
      <c r="A1165" s="1">
        <v>41708</v>
      </c>
      <c r="B1165">
        <v>40</v>
      </c>
      <c r="C1165">
        <v>145</v>
      </c>
      <c r="D1165">
        <v>5800</v>
      </c>
      <c r="E1165">
        <v>14</v>
      </c>
      <c r="F1165">
        <v>111.09285714285714</v>
      </c>
      <c r="G1165">
        <v>1555.3</v>
      </c>
      <c r="H1165">
        <v>54</v>
      </c>
      <c r="I1165">
        <v>136.20925925925926</v>
      </c>
      <c r="J1165">
        <v>7355.3</v>
      </c>
      <c r="K1165">
        <v>0</v>
      </c>
      <c r="L1165">
        <v>1164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6690.6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</row>
    <row r="1166" spans="1:25">
      <c r="A1166" s="1">
        <v>41709</v>
      </c>
      <c r="B1166">
        <v>51</v>
      </c>
      <c r="C1166">
        <v>148.80392156862746</v>
      </c>
      <c r="D1166">
        <v>7589</v>
      </c>
      <c r="E1166">
        <v>7</v>
      </c>
      <c r="F1166">
        <v>76.871428571428581</v>
      </c>
      <c r="G1166">
        <v>538.1</v>
      </c>
      <c r="H1166">
        <v>58</v>
      </c>
      <c r="I1166">
        <v>140.12241379310345</v>
      </c>
      <c r="J1166">
        <v>8127.1</v>
      </c>
      <c r="K1166">
        <v>0</v>
      </c>
      <c r="L1166">
        <v>1165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7355.3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</row>
    <row r="1167" spans="1:25">
      <c r="A1167" s="1">
        <v>41710</v>
      </c>
      <c r="B1167">
        <v>64</v>
      </c>
      <c r="C1167">
        <v>132.171875</v>
      </c>
      <c r="D1167">
        <v>8459</v>
      </c>
      <c r="E1167">
        <v>16</v>
      </c>
      <c r="F1167">
        <v>89.8125</v>
      </c>
      <c r="G1167">
        <v>1437</v>
      </c>
      <c r="H1167">
        <v>80</v>
      </c>
      <c r="I1167">
        <v>123.7</v>
      </c>
      <c r="J1167">
        <v>9896</v>
      </c>
      <c r="K1167">
        <v>0</v>
      </c>
      <c r="L1167">
        <v>1166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8127.1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</row>
    <row r="1168" spans="1:25">
      <c r="A1168" s="1">
        <v>41711</v>
      </c>
      <c r="B1168">
        <v>72</v>
      </c>
      <c r="C1168">
        <v>131.61111111111111</v>
      </c>
      <c r="D1168">
        <v>9476</v>
      </c>
      <c r="E1168">
        <v>21</v>
      </c>
      <c r="F1168">
        <v>100.54285714285714</v>
      </c>
      <c r="G1168">
        <v>2111.4</v>
      </c>
      <c r="H1168">
        <v>93</v>
      </c>
      <c r="I1168">
        <v>124.59569892473118</v>
      </c>
      <c r="J1168">
        <v>11587.4</v>
      </c>
      <c r="K1168">
        <v>0</v>
      </c>
      <c r="L1168">
        <v>1167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9896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</row>
    <row r="1169" spans="1:25">
      <c r="A1169" s="1">
        <v>41712</v>
      </c>
      <c r="B1169">
        <v>42</v>
      </c>
      <c r="C1169">
        <v>133.73809523809524</v>
      </c>
      <c r="D1169">
        <v>5617</v>
      </c>
      <c r="E1169">
        <v>11</v>
      </c>
      <c r="F1169">
        <v>127.31818181818181</v>
      </c>
      <c r="G1169">
        <v>1400.5</v>
      </c>
      <c r="H1169">
        <v>53</v>
      </c>
      <c r="I1169">
        <v>132.40566037735849</v>
      </c>
      <c r="J1169">
        <v>7017.5</v>
      </c>
      <c r="K1169">
        <v>0</v>
      </c>
      <c r="L1169">
        <v>1168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11587.4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</row>
    <row r="1170" spans="1:25">
      <c r="A1170" s="1">
        <v>41713</v>
      </c>
      <c r="B1170">
        <v>32</v>
      </c>
      <c r="C1170">
        <v>143.59375</v>
      </c>
      <c r="D1170">
        <v>4595</v>
      </c>
      <c r="E1170">
        <v>9</v>
      </c>
      <c r="F1170">
        <v>125.82222222222224</v>
      </c>
      <c r="G1170">
        <v>1132.4000000000001</v>
      </c>
      <c r="H1170">
        <v>41</v>
      </c>
      <c r="I1170">
        <v>139.69268292682926</v>
      </c>
      <c r="J1170">
        <v>5727.4</v>
      </c>
      <c r="K1170">
        <v>0</v>
      </c>
      <c r="L1170">
        <v>1169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7017.5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</row>
    <row r="1171" spans="1:25">
      <c r="A1171" s="1">
        <v>41714</v>
      </c>
      <c r="B1171">
        <v>36</v>
      </c>
      <c r="C1171">
        <v>144.83333333333334</v>
      </c>
      <c r="D1171">
        <v>5214</v>
      </c>
      <c r="E1171">
        <v>0</v>
      </c>
      <c r="F1171">
        <v>0</v>
      </c>
      <c r="G1171">
        <v>0</v>
      </c>
      <c r="H1171">
        <v>36</v>
      </c>
      <c r="I1171">
        <v>144.83333333333334</v>
      </c>
      <c r="J1171">
        <v>5214</v>
      </c>
      <c r="K1171">
        <v>0</v>
      </c>
      <c r="L1171">
        <v>1170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5727.4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</row>
    <row r="1172" spans="1:25">
      <c r="A1172" s="1">
        <v>41715</v>
      </c>
      <c r="B1172">
        <v>40</v>
      </c>
      <c r="C1172">
        <v>145.75</v>
      </c>
      <c r="D1172">
        <v>5830</v>
      </c>
      <c r="E1172">
        <v>8</v>
      </c>
      <c r="F1172">
        <v>94.5</v>
      </c>
      <c r="G1172">
        <v>756</v>
      </c>
      <c r="H1172">
        <v>48</v>
      </c>
      <c r="I1172">
        <v>137.20833333333334</v>
      </c>
      <c r="J1172">
        <v>6586</v>
      </c>
      <c r="K1172">
        <v>0</v>
      </c>
      <c r="L1172">
        <v>1171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5214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</row>
    <row r="1173" spans="1:25">
      <c r="A1173" s="1">
        <v>41716</v>
      </c>
      <c r="B1173">
        <v>80</v>
      </c>
      <c r="C1173">
        <v>157.3125</v>
      </c>
      <c r="D1173">
        <v>12585</v>
      </c>
      <c r="E1173">
        <v>3</v>
      </c>
      <c r="F1173">
        <v>121.76666666666665</v>
      </c>
      <c r="G1173">
        <v>365.29999999999995</v>
      </c>
      <c r="H1173">
        <v>83</v>
      </c>
      <c r="I1173">
        <v>156.02771084337348</v>
      </c>
      <c r="J1173">
        <v>12950.3</v>
      </c>
      <c r="K1173">
        <v>0</v>
      </c>
      <c r="L1173">
        <v>1172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6586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</row>
    <row r="1174" spans="1:25">
      <c r="A1174" s="1">
        <v>41717</v>
      </c>
      <c r="B1174">
        <v>79</v>
      </c>
      <c r="C1174">
        <v>157.79746835443038</v>
      </c>
      <c r="D1174">
        <v>12466</v>
      </c>
      <c r="E1174">
        <v>15</v>
      </c>
      <c r="F1174">
        <v>98.153333333333336</v>
      </c>
      <c r="G1174">
        <v>1472.3</v>
      </c>
      <c r="H1174">
        <v>94</v>
      </c>
      <c r="I1174">
        <v>148.27978723404254</v>
      </c>
      <c r="J1174">
        <v>13938.3</v>
      </c>
      <c r="K1174">
        <v>0</v>
      </c>
      <c r="L1174">
        <v>1173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12950.3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</row>
    <row r="1175" spans="1:25">
      <c r="A1175" s="1">
        <v>41718</v>
      </c>
      <c r="B1175">
        <v>45</v>
      </c>
      <c r="C1175">
        <v>150.33333333333334</v>
      </c>
      <c r="D1175">
        <v>6765</v>
      </c>
      <c r="E1175">
        <v>9</v>
      </c>
      <c r="F1175">
        <v>96.333333333333329</v>
      </c>
      <c r="G1175">
        <v>867</v>
      </c>
      <c r="H1175">
        <v>54</v>
      </c>
      <c r="I1175">
        <v>141.33333333333334</v>
      </c>
      <c r="J1175">
        <v>7632</v>
      </c>
      <c r="K1175">
        <v>0</v>
      </c>
      <c r="L1175">
        <v>1174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13938.3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</row>
    <row r="1176" spans="1:25">
      <c r="A1176" s="1">
        <v>41719</v>
      </c>
      <c r="B1176">
        <v>7</v>
      </c>
      <c r="C1176">
        <v>144</v>
      </c>
      <c r="D1176">
        <v>1008</v>
      </c>
      <c r="E1176">
        <v>3</v>
      </c>
      <c r="F1176">
        <v>89.666666666666671</v>
      </c>
      <c r="G1176">
        <v>269</v>
      </c>
      <c r="H1176">
        <v>10</v>
      </c>
      <c r="I1176">
        <v>127.7</v>
      </c>
      <c r="J1176">
        <v>1277</v>
      </c>
      <c r="K1176">
        <v>0</v>
      </c>
      <c r="L1176">
        <v>1175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7632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</row>
    <row r="1177" spans="1:25">
      <c r="A1177" s="1">
        <v>41720</v>
      </c>
      <c r="B1177">
        <v>4</v>
      </c>
      <c r="C1177">
        <v>144</v>
      </c>
      <c r="D1177">
        <v>576</v>
      </c>
      <c r="E1177">
        <v>7</v>
      </c>
      <c r="F1177">
        <v>107.89999999999999</v>
      </c>
      <c r="G1177">
        <v>755.3</v>
      </c>
      <c r="H1177">
        <v>11</v>
      </c>
      <c r="I1177">
        <v>121.02727272727272</v>
      </c>
      <c r="J1177">
        <v>1331.3</v>
      </c>
      <c r="K1177">
        <v>0</v>
      </c>
      <c r="L1177">
        <v>1176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1277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</row>
    <row r="1178" spans="1:25">
      <c r="A1178" s="1">
        <v>41721</v>
      </c>
      <c r="B1178">
        <v>31</v>
      </c>
      <c r="C1178">
        <v>147.54838709677421</v>
      </c>
      <c r="D1178">
        <v>4574</v>
      </c>
      <c r="E1178">
        <v>6</v>
      </c>
      <c r="F1178">
        <v>108.51666666666667</v>
      </c>
      <c r="G1178">
        <v>651.1</v>
      </c>
      <c r="H1178">
        <v>37</v>
      </c>
      <c r="I1178">
        <v>141.21891891891892</v>
      </c>
      <c r="J1178">
        <v>5225.1000000000004</v>
      </c>
      <c r="K1178">
        <v>0</v>
      </c>
      <c r="L1178">
        <v>1177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1331.3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</row>
    <row r="1179" spans="1:25">
      <c r="A1179" s="1">
        <v>41722</v>
      </c>
      <c r="B1179">
        <v>34</v>
      </c>
      <c r="C1179">
        <v>147.23529411764707</v>
      </c>
      <c r="D1179">
        <v>5006</v>
      </c>
      <c r="E1179">
        <v>6</v>
      </c>
      <c r="F1179">
        <v>96.333333333333329</v>
      </c>
      <c r="G1179">
        <v>578</v>
      </c>
      <c r="H1179">
        <v>40</v>
      </c>
      <c r="I1179">
        <v>139.6</v>
      </c>
      <c r="J1179">
        <v>5584</v>
      </c>
      <c r="K1179">
        <v>0</v>
      </c>
      <c r="L1179">
        <v>1178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5225.1000000000004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</row>
    <row r="1180" spans="1:25">
      <c r="A1180" s="1">
        <v>41723</v>
      </c>
      <c r="B1180">
        <v>27</v>
      </c>
      <c r="C1180">
        <v>145.66666666666666</v>
      </c>
      <c r="D1180">
        <v>3933</v>
      </c>
      <c r="E1180">
        <v>7</v>
      </c>
      <c r="F1180">
        <v>82.714285714285708</v>
      </c>
      <c r="G1180">
        <v>579</v>
      </c>
      <c r="H1180">
        <v>34</v>
      </c>
      <c r="I1180">
        <v>132.70588235294119</v>
      </c>
      <c r="J1180">
        <v>4512</v>
      </c>
      <c r="K1180">
        <v>0</v>
      </c>
      <c r="L1180">
        <v>1179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5584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</row>
    <row r="1181" spans="1:25">
      <c r="A1181" s="1">
        <v>41724</v>
      </c>
      <c r="B1181">
        <v>31</v>
      </c>
      <c r="C1181">
        <v>145.61290322580646</v>
      </c>
      <c r="D1181">
        <v>4514</v>
      </c>
      <c r="E1181">
        <v>13</v>
      </c>
      <c r="F1181">
        <v>105.65384615384616</v>
      </c>
      <c r="G1181">
        <v>1373.5</v>
      </c>
      <c r="H1181">
        <v>44</v>
      </c>
      <c r="I1181">
        <v>133.80681818181819</v>
      </c>
      <c r="J1181">
        <v>5887.5</v>
      </c>
      <c r="K1181">
        <v>0</v>
      </c>
      <c r="L1181">
        <v>1180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4512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</row>
    <row r="1182" spans="1:25">
      <c r="A1182" s="1">
        <v>41725</v>
      </c>
      <c r="B1182">
        <v>52</v>
      </c>
      <c r="C1182">
        <v>139.67307692307693</v>
      </c>
      <c r="D1182">
        <v>7263</v>
      </c>
      <c r="E1182">
        <v>26</v>
      </c>
      <c r="F1182">
        <v>115.44999999999999</v>
      </c>
      <c r="G1182">
        <v>3001.7</v>
      </c>
      <c r="H1182">
        <v>78</v>
      </c>
      <c r="I1182">
        <v>131.59871794871796</v>
      </c>
      <c r="J1182">
        <v>10264.700000000001</v>
      </c>
      <c r="K1182">
        <v>0</v>
      </c>
      <c r="L1182">
        <v>1181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5887.5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</row>
    <row r="1183" spans="1:25">
      <c r="A1183" s="1">
        <v>41726</v>
      </c>
      <c r="B1183">
        <v>32</v>
      </c>
      <c r="C1183">
        <v>122.28125</v>
      </c>
      <c r="D1183">
        <v>3913</v>
      </c>
      <c r="E1183">
        <v>13</v>
      </c>
      <c r="F1183">
        <v>109.1576923076923</v>
      </c>
      <c r="G1183">
        <v>1419.05</v>
      </c>
      <c r="H1183">
        <v>45</v>
      </c>
      <c r="I1183">
        <v>118.49000000000001</v>
      </c>
      <c r="J1183">
        <v>5332.05</v>
      </c>
      <c r="K1183">
        <v>0</v>
      </c>
      <c r="L1183">
        <v>1182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10264.700000000001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</row>
    <row r="1184" spans="1:25">
      <c r="A1184" s="1">
        <v>41727</v>
      </c>
      <c r="B1184">
        <v>8</v>
      </c>
      <c r="C1184">
        <v>140.5</v>
      </c>
      <c r="D1184">
        <v>1124</v>
      </c>
      <c r="E1184">
        <v>5</v>
      </c>
      <c r="F1184">
        <v>111.95</v>
      </c>
      <c r="G1184">
        <v>559.75</v>
      </c>
      <c r="H1184">
        <v>13</v>
      </c>
      <c r="I1184">
        <v>129.51923076923077</v>
      </c>
      <c r="J1184">
        <v>1683.75</v>
      </c>
      <c r="K1184">
        <v>0</v>
      </c>
      <c r="L1184">
        <v>1183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5332.05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</row>
    <row r="1185" spans="1:25">
      <c r="A1185" s="1">
        <v>41728</v>
      </c>
      <c r="B1185">
        <v>82</v>
      </c>
      <c r="C1185">
        <v>145.28048780487805</v>
      </c>
      <c r="D1185">
        <v>11913</v>
      </c>
      <c r="E1185">
        <v>6</v>
      </c>
      <c r="F1185">
        <v>83.166666666666671</v>
      </c>
      <c r="G1185">
        <v>499</v>
      </c>
      <c r="H1185">
        <v>88</v>
      </c>
      <c r="I1185">
        <v>141.04545454545453</v>
      </c>
      <c r="J1185">
        <v>12412</v>
      </c>
      <c r="K1185">
        <v>0</v>
      </c>
      <c r="L1185">
        <v>1184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1683.75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</row>
    <row r="1186" spans="1:25">
      <c r="A1186" s="1">
        <v>41729</v>
      </c>
      <c r="B1186">
        <v>83</v>
      </c>
      <c r="C1186">
        <v>145.26506024096386</v>
      </c>
      <c r="D1186">
        <v>12057</v>
      </c>
      <c r="E1186">
        <v>9</v>
      </c>
      <c r="F1186">
        <v>70</v>
      </c>
      <c r="G1186">
        <v>630</v>
      </c>
      <c r="H1186">
        <v>92</v>
      </c>
      <c r="I1186">
        <v>137.90217391304347</v>
      </c>
      <c r="J1186">
        <v>12687</v>
      </c>
      <c r="K1186">
        <v>0</v>
      </c>
      <c r="L1186">
        <v>1185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12412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</row>
    <row r="1187" spans="1:25">
      <c r="A1187" s="1">
        <v>41730</v>
      </c>
      <c r="B1187">
        <v>79</v>
      </c>
      <c r="C1187">
        <v>144.56962025316454</v>
      </c>
      <c r="D1187">
        <v>11421</v>
      </c>
      <c r="E1187">
        <v>9</v>
      </c>
      <c r="F1187">
        <v>77.12222222222222</v>
      </c>
      <c r="G1187">
        <v>694.1</v>
      </c>
      <c r="H1187">
        <v>88</v>
      </c>
      <c r="I1187">
        <v>137.67159090909092</v>
      </c>
      <c r="J1187">
        <v>12115.1</v>
      </c>
      <c r="K1187">
        <v>0</v>
      </c>
      <c r="L1187">
        <v>1186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12687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>
      <c r="A1188" s="1">
        <v>41731</v>
      </c>
      <c r="B1188">
        <v>81</v>
      </c>
      <c r="C1188">
        <v>144.92592592592592</v>
      </c>
      <c r="D1188">
        <v>11739</v>
      </c>
      <c r="E1188">
        <v>10</v>
      </c>
      <c r="F1188">
        <v>79.11</v>
      </c>
      <c r="G1188">
        <v>791.1</v>
      </c>
      <c r="H1188">
        <v>91</v>
      </c>
      <c r="I1188">
        <v>137.69340659340659</v>
      </c>
      <c r="J1188">
        <v>12530.1</v>
      </c>
      <c r="K1188">
        <v>0</v>
      </c>
      <c r="L1188">
        <v>1187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12115.1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>
      <c r="A1189" s="1">
        <v>41732</v>
      </c>
      <c r="B1189">
        <v>80</v>
      </c>
      <c r="C1189">
        <v>144.375</v>
      </c>
      <c r="D1189">
        <v>11550</v>
      </c>
      <c r="E1189">
        <v>17</v>
      </c>
      <c r="F1189">
        <v>80.72176470588235</v>
      </c>
      <c r="G1189">
        <v>1372.27</v>
      </c>
      <c r="H1189">
        <v>97</v>
      </c>
      <c r="I1189">
        <v>133.21927835051548</v>
      </c>
      <c r="J1189">
        <v>12922.27</v>
      </c>
      <c r="K1189">
        <v>0</v>
      </c>
      <c r="L1189">
        <v>1188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12530.1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>
      <c r="A1190" s="1">
        <v>41733</v>
      </c>
      <c r="B1190">
        <v>45</v>
      </c>
      <c r="C1190">
        <v>131.95555555555555</v>
      </c>
      <c r="D1190">
        <v>5938</v>
      </c>
      <c r="E1190">
        <v>18</v>
      </c>
      <c r="F1190">
        <v>85.61666666666666</v>
      </c>
      <c r="G1190">
        <v>1541.1</v>
      </c>
      <c r="H1190">
        <v>63</v>
      </c>
      <c r="I1190">
        <v>118.71587301587302</v>
      </c>
      <c r="J1190">
        <v>7479.1</v>
      </c>
      <c r="K1190">
        <v>0</v>
      </c>
      <c r="L1190">
        <v>1189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12922.27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>
      <c r="A1191" s="1">
        <v>41734</v>
      </c>
      <c r="B1191">
        <v>41</v>
      </c>
      <c r="C1191">
        <v>141.48780487804879</v>
      </c>
      <c r="D1191">
        <v>5801</v>
      </c>
      <c r="E1191">
        <v>8</v>
      </c>
      <c r="F1191">
        <v>102.9</v>
      </c>
      <c r="G1191">
        <v>823.2</v>
      </c>
      <c r="H1191">
        <v>49</v>
      </c>
      <c r="I1191">
        <v>135.18775510204082</v>
      </c>
      <c r="J1191">
        <v>6624.2</v>
      </c>
      <c r="K1191">
        <v>0</v>
      </c>
      <c r="L1191">
        <v>1190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7479.1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>
      <c r="A1192" s="1">
        <v>41735</v>
      </c>
      <c r="B1192">
        <v>71</v>
      </c>
      <c r="C1192">
        <v>144.43380281690139</v>
      </c>
      <c r="D1192">
        <v>10254.799999999999</v>
      </c>
      <c r="E1192">
        <v>5</v>
      </c>
      <c r="F1192">
        <v>91.8</v>
      </c>
      <c r="G1192">
        <v>459</v>
      </c>
      <c r="H1192">
        <v>76</v>
      </c>
      <c r="I1192">
        <v>140.97105263157894</v>
      </c>
      <c r="J1192">
        <v>10713.8</v>
      </c>
      <c r="K1192">
        <v>0</v>
      </c>
      <c r="L1192">
        <v>1191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6624.2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>
      <c r="A1193" s="1">
        <v>41736</v>
      </c>
      <c r="B1193">
        <v>75</v>
      </c>
      <c r="C1193">
        <v>144.67866666666666</v>
      </c>
      <c r="D1193">
        <v>10850.9</v>
      </c>
      <c r="E1193">
        <v>4</v>
      </c>
      <c r="F1193">
        <v>70</v>
      </c>
      <c r="G1193">
        <v>280</v>
      </c>
      <c r="H1193">
        <v>79</v>
      </c>
      <c r="I1193">
        <v>140.89746835443037</v>
      </c>
      <c r="J1193">
        <v>11130.9</v>
      </c>
      <c r="K1193">
        <v>0</v>
      </c>
      <c r="L1193">
        <v>1192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10713.8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>
      <c r="A1194" s="1">
        <v>41737</v>
      </c>
      <c r="B1194">
        <v>81</v>
      </c>
      <c r="C1194">
        <v>144.76419753086418</v>
      </c>
      <c r="D1194">
        <v>11725.9</v>
      </c>
      <c r="E1194">
        <v>5</v>
      </c>
      <c r="F1194">
        <v>86.42</v>
      </c>
      <c r="G1194">
        <v>432.1</v>
      </c>
      <c r="H1194">
        <v>86</v>
      </c>
      <c r="I1194">
        <v>141.37209302325581</v>
      </c>
      <c r="J1194">
        <v>12158</v>
      </c>
      <c r="K1194">
        <v>0</v>
      </c>
      <c r="L1194">
        <v>1193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11130.9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>
      <c r="A1195" s="1">
        <v>41738</v>
      </c>
      <c r="B1195">
        <v>75</v>
      </c>
      <c r="C1195">
        <v>144.876</v>
      </c>
      <c r="D1195">
        <v>10865.7</v>
      </c>
      <c r="E1195">
        <v>7</v>
      </c>
      <c r="F1195">
        <v>91.871428571428581</v>
      </c>
      <c r="G1195">
        <v>643.1</v>
      </c>
      <c r="H1195">
        <v>82</v>
      </c>
      <c r="I1195">
        <v>140.35121951219514</v>
      </c>
      <c r="J1195">
        <v>11508.800000000001</v>
      </c>
      <c r="K1195">
        <v>0</v>
      </c>
      <c r="L1195">
        <v>1194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12158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>
      <c r="A1196" s="1">
        <v>41739</v>
      </c>
      <c r="B1196">
        <v>85</v>
      </c>
      <c r="C1196">
        <v>141.3835294117647</v>
      </c>
      <c r="D1196">
        <v>12017.6</v>
      </c>
      <c r="E1196">
        <v>11</v>
      </c>
      <c r="F1196">
        <v>94.2</v>
      </c>
      <c r="G1196">
        <v>1036.2</v>
      </c>
      <c r="H1196">
        <v>96</v>
      </c>
      <c r="I1196">
        <v>135.97708333333335</v>
      </c>
      <c r="J1196">
        <v>13053.800000000001</v>
      </c>
      <c r="K1196">
        <v>0</v>
      </c>
      <c r="L1196">
        <v>1195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11508.800000000001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>
      <c r="A1197" s="1">
        <v>41740</v>
      </c>
      <c r="B1197">
        <v>38</v>
      </c>
      <c r="C1197">
        <v>124.71052631578948</v>
      </c>
      <c r="D1197">
        <v>4739</v>
      </c>
      <c r="E1197">
        <v>39</v>
      </c>
      <c r="F1197">
        <v>115.32307692307693</v>
      </c>
      <c r="G1197">
        <v>4497.6000000000004</v>
      </c>
      <c r="H1197">
        <v>77</v>
      </c>
      <c r="I1197">
        <v>119.95584415584416</v>
      </c>
      <c r="J1197">
        <v>9236.6</v>
      </c>
      <c r="K1197">
        <v>0</v>
      </c>
      <c r="L1197">
        <v>1196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13053.800000000001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>
      <c r="A1198" s="1">
        <v>41741</v>
      </c>
      <c r="B1198">
        <v>14</v>
      </c>
      <c r="C1198">
        <v>129.5</v>
      </c>
      <c r="D1198">
        <v>1813</v>
      </c>
      <c r="E1198">
        <v>60</v>
      </c>
      <c r="F1198">
        <v>124.30666666666669</v>
      </c>
      <c r="G1198">
        <v>7458.4000000000015</v>
      </c>
      <c r="H1198">
        <v>74</v>
      </c>
      <c r="I1198">
        <v>125.28918918918922</v>
      </c>
      <c r="J1198">
        <v>9271.4000000000015</v>
      </c>
      <c r="K1198">
        <v>0</v>
      </c>
      <c r="L1198">
        <v>1197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9236.6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>
      <c r="A1199" s="1">
        <v>41742</v>
      </c>
      <c r="B1199">
        <v>16</v>
      </c>
      <c r="C1199">
        <v>132.75</v>
      </c>
      <c r="D1199">
        <v>2124</v>
      </c>
      <c r="E1199">
        <v>3</v>
      </c>
      <c r="F1199">
        <v>85.366666666666674</v>
      </c>
      <c r="G1199">
        <v>256.10000000000002</v>
      </c>
      <c r="H1199">
        <v>19</v>
      </c>
      <c r="I1199">
        <v>125.26842105263158</v>
      </c>
      <c r="J1199">
        <v>2380.1</v>
      </c>
      <c r="K1199">
        <v>0</v>
      </c>
      <c r="L1199">
        <v>1198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9271.4000000000015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>
      <c r="A1200" s="1">
        <v>41743</v>
      </c>
      <c r="B1200">
        <v>22</v>
      </c>
      <c r="C1200">
        <v>131.72727272727272</v>
      </c>
      <c r="D1200">
        <v>2898</v>
      </c>
      <c r="E1200">
        <v>5</v>
      </c>
      <c r="F1200">
        <v>73.8</v>
      </c>
      <c r="G1200">
        <v>369</v>
      </c>
      <c r="H1200">
        <v>27</v>
      </c>
      <c r="I1200">
        <v>121</v>
      </c>
      <c r="J1200">
        <v>3267</v>
      </c>
      <c r="K1200">
        <v>0</v>
      </c>
      <c r="L1200">
        <v>1199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2380.1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>
      <c r="A1201" s="1">
        <v>41744</v>
      </c>
      <c r="B1201">
        <v>21</v>
      </c>
      <c r="C1201">
        <v>131.85714285714286</v>
      </c>
      <c r="D1201">
        <v>2769</v>
      </c>
      <c r="E1201">
        <v>9</v>
      </c>
      <c r="F1201">
        <v>95.033333333333346</v>
      </c>
      <c r="G1201">
        <v>855.30000000000007</v>
      </c>
      <c r="H1201">
        <v>30</v>
      </c>
      <c r="I1201">
        <v>120.81</v>
      </c>
      <c r="J1201">
        <v>3624.3</v>
      </c>
      <c r="K1201">
        <v>0</v>
      </c>
      <c r="L1201">
        <v>1200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3267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>
      <c r="A1202" s="1">
        <v>41745</v>
      </c>
      <c r="B1202">
        <v>2</v>
      </c>
      <c r="C1202">
        <v>99.5</v>
      </c>
      <c r="D1202">
        <v>199</v>
      </c>
      <c r="E1202">
        <v>8</v>
      </c>
      <c r="F1202">
        <v>84.262500000000003</v>
      </c>
      <c r="G1202">
        <v>674.1</v>
      </c>
      <c r="H1202">
        <v>10</v>
      </c>
      <c r="I1202">
        <v>87.31</v>
      </c>
      <c r="J1202">
        <v>873.1</v>
      </c>
      <c r="K1202">
        <v>0</v>
      </c>
      <c r="L1202">
        <v>1201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3624.3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>
      <c r="A1203" s="1">
        <v>41746</v>
      </c>
      <c r="B1203">
        <v>5</v>
      </c>
      <c r="C1203">
        <v>93.6</v>
      </c>
      <c r="D1203">
        <v>468</v>
      </c>
      <c r="E1203">
        <v>12</v>
      </c>
      <c r="F1203">
        <v>84.933333333333337</v>
      </c>
      <c r="G1203">
        <v>1019.2</v>
      </c>
      <c r="H1203">
        <v>17</v>
      </c>
      <c r="I1203">
        <v>87.482352941176472</v>
      </c>
      <c r="J1203">
        <v>1487.2</v>
      </c>
      <c r="K1203">
        <v>0</v>
      </c>
      <c r="L1203">
        <v>1202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873.1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>
      <c r="A1204" s="1">
        <v>41747</v>
      </c>
      <c r="B1204">
        <v>2</v>
      </c>
      <c r="C1204">
        <v>134</v>
      </c>
      <c r="D1204">
        <v>268</v>
      </c>
      <c r="E1204">
        <v>6</v>
      </c>
      <c r="F1204">
        <v>101.2</v>
      </c>
      <c r="G1204">
        <v>607.20000000000005</v>
      </c>
      <c r="H1204">
        <v>8</v>
      </c>
      <c r="I1204">
        <v>109.4</v>
      </c>
      <c r="J1204">
        <v>875.2</v>
      </c>
      <c r="K1204">
        <v>0</v>
      </c>
      <c r="L1204">
        <v>1203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1487.2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>
      <c r="A1205" s="1">
        <v>41748</v>
      </c>
      <c r="B1205">
        <v>0</v>
      </c>
      <c r="C1205">
        <v>0</v>
      </c>
      <c r="D1205">
        <v>0</v>
      </c>
      <c r="E1205">
        <v>5</v>
      </c>
      <c r="F1205">
        <v>127.04</v>
      </c>
      <c r="G1205">
        <v>635.20000000000005</v>
      </c>
      <c r="H1205">
        <v>5</v>
      </c>
      <c r="I1205">
        <v>127.04</v>
      </c>
      <c r="J1205">
        <v>635.20000000000005</v>
      </c>
      <c r="K1205">
        <v>0</v>
      </c>
      <c r="L1205">
        <v>1204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875.2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>
      <c r="A1206" s="1">
        <v>41749</v>
      </c>
      <c r="B1206">
        <v>0</v>
      </c>
      <c r="C1206">
        <v>0</v>
      </c>
      <c r="D1206">
        <v>0</v>
      </c>
      <c r="E1206">
        <v>4</v>
      </c>
      <c r="F1206">
        <v>118.52500000000001</v>
      </c>
      <c r="G1206">
        <v>474.1</v>
      </c>
      <c r="H1206">
        <v>4</v>
      </c>
      <c r="I1206">
        <v>118.52500000000001</v>
      </c>
      <c r="J1206">
        <v>474.1</v>
      </c>
      <c r="K1206">
        <v>0</v>
      </c>
      <c r="L1206">
        <v>1205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635.20000000000005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>
      <c r="A1207" s="1">
        <v>41750</v>
      </c>
      <c r="B1207">
        <v>0</v>
      </c>
      <c r="C1207">
        <v>0</v>
      </c>
      <c r="D1207">
        <v>0</v>
      </c>
      <c r="E1207">
        <v>6</v>
      </c>
      <c r="F1207">
        <v>79.833333333333329</v>
      </c>
      <c r="G1207">
        <v>479</v>
      </c>
      <c r="H1207">
        <v>6</v>
      </c>
      <c r="I1207">
        <v>79.833333333333329</v>
      </c>
      <c r="J1207">
        <v>479</v>
      </c>
      <c r="K1207">
        <v>0</v>
      </c>
      <c r="L1207">
        <v>1206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474.1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>
      <c r="A1208" s="1">
        <v>41751</v>
      </c>
      <c r="B1208">
        <v>1</v>
      </c>
      <c r="C1208">
        <v>134.1</v>
      </c>
      <c r="D1208">
        <v>134.1</v>
      </c>
      <c r="E1208">
        <v>14</v>
      </c>
      <c r="F1208">
        <v>86.857142857142861</v>
      </c>
      <c r="G1208">
        <v>1216</v>
      </c>
      <c r="H1208">
        <v>15</v>
      </c>
      <c r="I1208">
        <v>90.006666666666661</v>
      </c>
      <c r="J1208">
        <v>1350.1</v>
      </c>
      <c r="K1208">
        <v>0</v>
      </c>
      <c r="L1208">
        <v>1207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479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>
      <c r="A1209" s="1">
        <v>41752</v>
      </c>
      <c r="B1209">
        <v>11</v>
      </c>
      <c r="C1209">
        <v>149.11818181818182</v>
      </c>
      <c r="D1209">
        <v>1640.3</v>
      </c>
      <c r="E1209">
        <v>15</v>
      </c>
      <c r="F1209">
        <v>97.546666666666667</v>
      </c>
      <c r="G1209">
        <v>1463.2</v>
      </c>
      <c r="H1209">
        <v>26</v>
      </c>
      <c r="I1209">
        <v>119.36538461538461</v>
      </c>
      <c r="J1209">
        <v>3103.5</v>
      </c>
      <c r="K1209">
        <v>0</v>
      </c>
      <c r="L1209">
        <v>1208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1350.1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>
      <c r="A1210" s="1">
        <v>41753</v>
      </c>
      <c r="B1210">
        <v>53</v>
      </c>
      <c r="C1210">
        <v>143.06603773584905</v>
      </c>
      <c r="D1210">
        <v>7582.5</v>
      </c>
      <c r="E1210">
        <v>29</v>
      </c>
      <c r="F1210">
        <v>118.79310344827584</v>
      </c>
      <c r="G1210">
        <v>3444.9999999999995</v>
      </c>
      <c r="H1210">
        <v>82</v>
      </c>
      <c r="I1210">
        <v>134.48170731707316</v>
      </c>
      <c r="J1210">
        <v>11027.5</v>
      </c>
      <c r="K1210">
        <v>0</v>
      </c>
      <c r="L1210">
        <v>1209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3103.5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>
      <c r="A1211" s="1">
        <v>41754</v>
      </c>
      <c r="B1211">
        <v>36</v>
      </c>
      <c r="C1211">
        <v>128.44722222222222</v>
      </c>
      <c r="D1211">
        <v>4624.1000000000004</v>
      </c>
      <c r="E1211">
        <v>39</v>
      </c>
      <c r="F1211">
        <v>126.75641025641026</v>
      </c>
      <c r="G1211">
        <v>4943.5</v>
      </c>
      <c r="H1211">
        <v>75</v>
      </c>
      <c r="I1211">
        <v>127.568</v>
      </c>
      <c r="J1211">
        <v>9567.6</v>
      </c>
      <c r="K1211">
        <v>0</v>
      </c>
      <c r="L1211">
        <v>1210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11027.5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>
      <c r="A1212" s="1">
        <v>41755</v>
      </c>
      <c r="B1212">
        <v>6</v>
      </c>
      <c r="C1212">
        <v>131.66666666666666</v>
      </c>
      <c r="D1212">
        <v>790</v>
      </c>
      <c r="E1212">
        <v>50</v>
      </c>
      <c r="F1212">
        <v>149.15300000000002</v>
      </c>
      <c r="G1212">
        <v>7457.6500000000005</v>
      </c>
      <c r="H1212">
        <v>56</v>
      </c>
      <c r="I1212">
        <v>147.27946428571431</v>
      </c>
      <c r="J1212">
        <v>8247.6500000000015</v>
      </c>
      <c r="K1212">
        <v>0</v>
      </c>
      <c r="L1212">
        <v>1211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9567.6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>
      <c r="A1213" s="1">
        <v>41756</v>
      </c>
      <c r="B1213">
        <v>54</v>
      </c>
      <c r="C1213">
        <v>145.66666666666666</v>
      </c>
      <c r="D1213">
        <v>7866</v>
      </c>
      <c r="E1213">
        <v>6</v>
      </c>
      <c r="F1213">
        <v>100.44166666666666</v>
      </c>
      <c r="G1213">
        <v>602.65</v>
      </c>
      <c r="H1213">
        <v>60</v>
      </c>
      <c r="I1213">
        <v>141.14416666666665</v>
      </c>
      <c r="J1213">
        <v>8468.65</v>
      </c>
      <c r="K1213">
        <v>0</v>
      </c>
      <c r="L1213">
        <v>1212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8247.6500000000015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>
      <c r="A1214" s="1">
        <v>41757</v>
      </c>
      <c r="B1214">
        <v>91</v>
      </c>
      <c r="C1214">
        <v>154.32967032967034</v>
      </c>
      <c r="D1214">
        <v>14044</v>
      </c>
      <c r="E1214">
        <v>7</v>
      </c>
      <c r="F1214">
        <v>120.75714285714287</v>
      </c>
      <c r="G1214">
        <v>845.30000000000007</v>
      </c>
      <c r="H1214">
        <v>98</v>
      </c>
      <c r="I1214">
        <v>151.93163265306123</v>
      </c>
      <c r="J1214">
        <v>14889.3</v>
      </c>
      <c r="K1214">
        <v>0</v>
      </c>
      <c r="L1214">
        <v>1213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8468.65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>
      <c r="A1215" s="1">
        <v>41758</v>
      </c>
      <c r="B1215">
        <v>89</v>
      </c>
      <c r="C1215">
        <v>154.56179775280899</v>
      </c>
      <c r="D1215">
        <v>13756</v>
      </c>
      <c r="E1215">
        <v>10</v>
      </c>
      <c r="F1215">
        <v>80.900000000000006</v>
      </c>
      <c r="G1215">
        <v>809</v>
      </c>
      <c r="H1215">
        <v>99</v>
      </c>
      <c r="I1215">
        <v>147.12121212121212</v>
      </c>
      <c r="J1215">
        <v>14565</v>
      </c>
      <c r="K1215">
        <v>0</v>
      </c>
      <c r="L1215">
        <v>1214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14889.3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>
      <c r="A1216" s="1">
        <v>41759</v>
      </c>
      <c r="B1216">
        <v>87</v>
      </c>
      <c r="C1216">
        <v>154.05747126436782</v>
      </c>
      <c r="D1216">
        <v>13403</v>
      </c>
      <c r="E1216">
        <v>11</v>
      </c>
      <c r="F1216">
        <v>85.74545454545455</v>
      </c>
      <c r="G1216">
        <v>943.2</v>
      </c>
      <c r="H1216">
        <v>98</v>
      </c>
      <c r="I1216">
        <v>146.38979591836735</v>
      </c>
      <c r="J1216">
        <v>14346.2</v>
      </c>
      <c r="K1216">
        <v>0</v>
      </c>
      <c r="L1216">
        <v>1215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14565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>
      <c r="A1217" s="1">
        <v>41760</v>
      </c>
      <c r="B1217">
        <v>90</v>
      </c>
      <c r="C1217">
        <v>150.5</v>
      </c>
      <c r="D1217">
        <v>13545</v>
      </c>
      <c r="E1217">
        <v>8</v>
      </c>
      <c r="F1217">
        <v>100.5125</v>
      </c>
      <c r="G1217">
        <v>804.1</v>
      </c>
      <c r="H1217">
        <v>98</v>
      </c>
      <c r="I1217">
        <v>146.41938775510204</v>
      </c>
      <c r="J1217">
        <v>14349.1</v>
      </c>
      <c r="K1217">
        <v>0</v>
      </c>
      <c r="L1217">
        <v>1216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14346.2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</row>
    <row r="1218" spans="1:25">
      <c r="A1218" s="1">
        <v>41761</v>
      </c>
      <c r="B1218">
        <v>85</v>
      </c>
      <c r="C1218">
        <v>153.29411764705881</v>
      </c>
      <c r="D1218">
        <v>13030</v>
      </c>
      <c r="E1218">
        <v>7</v>
      </c>
      <c r="F1218">
        <v>115.40714285714286</v>
      </c>
      <c r="G1218">
        <v>807.85</v>
      </c>
      <c r="H1218">
        <v>92</v>
      </c>
      <c r="I1218">
        <v>150.41141304347826</v>
      </c>
      <c r="J1218">
        <v>13837.85</v>
      </c>
      <c r="K1218">
        <v>0</v>
      </c>
      <c r="L1218">
        <v>1217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14349.1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</row>
    <row r="1219" spans="1:25">
      <c r="A1219" s="1">
        <v>41762</v>
      </c>
      <c r="B1219">
        <v>40</v>
      </c>
      <c r="C1219">
        <v>148.125</v>
      </c>
      <c r="D1219">
        <v>5925</v>
      </c>
      <c r="E1219">
        <v>5</v>
      </c>
      <c r="F1219">
        <v>117.04</v>
      </c>
      <c r="G1219">
        <v>585.20000000000005</v>
      </c>
      <c r="H1219">
        <v>45</v>
      </c>
      <c r="I1219">
        <v>144.67111111111112</v>
      </c>
      <c r="J1219">
        <v>6510.2</v>
      </c>
      <c r="K1219">
        <v>0</v>
      </c>
      <c r="L1219">
        <v>1218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13837.85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</row>
    <row r="1220" spans="1:25">
      <c r="A1220" s="1">
        <v>41763</v>
      </c>
      <c r="B1220">
        <v>40</v>
      </c>
      <c r="C1220">
        <v>147.375</v>
      </c>
      <c r="D1220">
        <v>5895</v>
      </c>
      <c r="E1220">
        <v>10</v>
      </c>
      <c r="F1220">
        <v>115.45</v>
      </c>
      <c r="G1220">
        <v>1154.5</v>
      </c>
      <c r="H1220">
        <v>50</v>
      </c>
      <c r="I1220">
        <v>140.99</v>
      </c>
      <c r="J1220">
        <v>7049.5</v>
      </c>
      <c r="K1220">
        <v>0</v>
      </c>
      <c r="L1220">
        <v>1219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6510.2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</row>
    <row r="1221" spans="1:25">
      <c r="A1221" s="1">
        <v>41764</v>
      </c>
      <c r="B1221">
        <v>44</v>
      </c>
      <c r="C1221">
        <v>148.88636363636363</v>
      </c>
      <c r="D1221">
        <v>6551</v>
      </c>
      <c r="E1221">
        <v>11</v>
      </c>
      <c r="F1221">
        <v>104.67272727272729</v>
      </c>
      <c r="G1221">
        <v>1151.4000000000001</v>
      </c>
      <c r="H1221">
        <v>55</v>
      </c>
      <c r="I1221">
        <v>140.04363636363635</v>
      </c>
      <c r="J1221">
        <v>7702.4</v>
      </c>
      <c r="K1221">
        <v>0</v>
      </c>
      <c r="L1221">
        <v>1220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7049.5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</row>
    <row r="1222" spans="1:25">
      <c r="A1222" s="1">
        <v>41765</v>
      </c>
      <c r="B1222">
        <v>55</v>
      </c>
      <c r="C1222">
        <v>146.54545454545453</v>
      </c>
      <c r="D1222">
        <v>8060</v>
      </c>
      <c r="E1222">
        <v>11</v>
      </c>
      <c r="F1222">
        <v>109.5</v>
      </c>
      <c r="G1222">
        <v>1204.5</v>
      </c>
      <c r="H1222">
        <v>66</v>
      </c>
      <c r="I1222">
        <v>140.37121212121212</v>
      </c>
      <c r="J1222">
        <v>9264.5</v>
      </c>
      <c r="K1222">
        <v>0</v>
      </c>
      <c r="L1222">
        <v>1221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7702.4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</row>
    <row r="1223" spans="1:25">
      <c r="A1223" s="1">
        <v>41766</v>
      </c>
      <c r="B1223">
        <v>53</v>
      </c>
      <c r="C1223">
        <v>143.0566037735849</v>
      </c>
      <c r="D1223">
        <v>7582</v>
      </c>
      <c r="E1223">
        <v>16</v>
      </c>
      <c r="F1223">
        <v>113.93124999999999</v>
      </c>
      <c r="G1223">
        <v>1822.8999999999999</v>
      </c>
      <c r="H1223">
        <v>69</v>
      </c>
      <c r="I1223">
        <v>136.30289855072462</v>
      </c>
      <c r="J1223">
        <v>9404.9</v>
      </c>
      <c r="K1223">
        <v>0</v>
      </c>
      <c r="L1223">
        <v>1222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9264.5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</row>
    <row r="1224" spans="1:25">
      <c r="A1224" s="1">
        <v>41767</v>
      </c>
      <c r="B1224">
        <v>81</v>
      </c>
      <c r="C1224">
        <v>140.96296296296296</v>
      </c>
      <c r="D1224">
        <v>11418</v>
      </c>
      <c r="E1224">
        <v>11</v>
      </c>
      <c r="F1224">
        <v>93.209090909090932</v>
      </c>
      <c r="G1224">
        <v>1025.3000000000002</v>
      </c>
      <c r="H1224">
        <v>92</v>
      </c>
      <c r="I1224">
        <v>135.2532608695652</v>
      </c>
      <c r="J1224">
        <v>12443.3</v>
      </c>
      <c r="K1224">
        <v>0</v>
      </c>
      <c r="L1224">
        <v>1223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9404.9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</row>
    <row r="1225" spans="1:25">
      <c r="A1225" s="1">
        <v>41768</v>
      </c>
      <c r="B1225">
        <v>28</v>
      </c>
      <c r="C1225">
        <v>116</v>
      </c>
      <c r="D1225">
        <v>3248</v>
      </c>
      <c r="E1225">
        <v>11</v>
      </c>
      <c r="F1225">
        <v>109.57272727272729</v>
      </c>
      <c r="G1225">
        <v>1205.3000000000002</v>
      </c>
      <c r="H1225">
        <v>39</v>
      </c>
      <c r="I1225">
        <v>114.18717948717949</v>
      </c>
      <c r="J1225">
        <v>4453.3</v>
      </c>
      <c r="K1225">
        <v>0</v>
      </c>
      <c r="L1225">
        <v>1224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12443.3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</row>
    <row r="1226" spans="1:25">
      <c r="A1226" s="1">
        <v>41769</v>
      </c>
      <c r="B1226">
        <v>7</v>
      </c>
      <c r="C1226">
        <v>140</v>
      </c>
      <c r="D1226">
        <v>980</v>
      </c>
      <c r="E1226">
        <v>4</v>
      </c>
      <c r="F1226">
        <v>137.77500000000001</v>
      </c>
      <c r="G1226">
        <v>551.1</v>
      </c>
      <c r="H1226">
        <v>11</v>
      </c>
      <c r="I1226">
        <v>139.19090909090909</v>
      </c>
      <c r="J1226">
        <v>1531.1</v>
      </c>
      <c r="K1226">
        <v>0</v>
      </c>
      <c r="L1226">
        <v>1225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4453.3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</row>
    <row r="1227" spans="1:25">
      <c r="A1227" s="1">
        <v>41770</v>
      </c>
      <c r="B1227">
        <v>51</v>
      </c>
      <c r="C1227">
        <v>143.0392156862745</v>
      </c>
      <c r="D1227">
        <v>7295</v>
      </c>
      <c r="E1227">
        <v>6</v>
      </c>
      <c r="F1227">
        <v>98.683333333333337</v>
      </c>
      <c r="G1227">
        <v>592.1</v>
      </c>
      <c r="H1227">
        <v>57</v>
      </c>
      <c r="I1227">
        <v>138.3701754385965</v>
      </c>
      <c r="J1227">
        <v>7887.1</v>
      </c>
      <c r="K1227">
        <v>0</v>
      </c>
      <c r="L1227">
        <v>1226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1531.1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</row>
    <row r="1228" spans="1:25">
      <c r="A1228" s="1">
        <v>41771</v>
      </c>
      <c r="B1228">
        <v>74</v>
      </c>
      <c r="C1228">
        <v>147.1081081081081</v>
      </c>
      <c r="D1228">
        <v>10886</v>
      </c>
      <c r="E1228">
        <v>7</v>
      </c>
      <c r="F1228">
        <v>98.142857142857139</v>
      </c>
      <c r="G1228">
        <v>687</v>
      </c>
      <c r="H1228">
        <v>81</v>
      </c>
      <c r="I1228">
        <v>142.87654320987653</v>
      </c>
      <c r="J1228">
        <v>11573</v>
      </c>
      <c r="K1228">
        <v>0</v>
      </c>
      <c r="L1228">
        <v>1227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7887.1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</row>
    <row r="1229" spans="1:25">
      <c r="A1229" s="1">
        <v>41772</v>
      </c>
      <c r="B1229">
        <v>64</v>
      </c>
      <c r="C1229">
        <v>142.90625</v>
      </c>
      <c r="D1229">
        <v>9146</v>
      </c>
      <c r="E1229">
        <v>7</v>
      </c>
      <c r="F1229">
        <v>98.142857142857139</v>
      </c>
      <c r="G1229">
        <v>687</v>
      </c>
      <c r="H1229">
        <v>71</v>
      </c>
      <c r="I1229">
        <v>138.49295774647888</v>
      </c>
      <c r="J1229">
        <v>9833</v>
      </c>
      <c r="K1229">
        <v>0</v>
      </c>
      <c r="L1229">
        <v>1228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11573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</row>
    <row r="1230" spans="1:25">
      <c r="A1230" s="1">
        <v>41773</v>
      </c>
      <c r="B1230">
        <v>50</v>
      </c>
      <c r="C1230">
        <v>147.1</v>
      </c>
      <c r="D1230">
        <v>7355</v>
      </c>
      <c r="E1230">
        <v>9</v>
      </c>
      <c r="F1230">
        <v>133.80000000000001</v>
      </c>
      <c r="G1230">
        <v>1204.2</v>
      </c>
      <c r="H1230">
        <v>59</v>
      </c>
      <c r="I1230">
        <v>145.07118644067799</v>
      </c>
      <c r="J1230">
        <v>8559.2000000000007</v>
      </c>
      <c r="K1230">
        <v>0</v>
      </c>
      <c r="L1230">
        <v>1229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9833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</row>
    <row r="1231" spans="1:25">
      <c r="A1231" s="1">
        <v>41774</v>
      </c>
      <c r="B1231">
        <v>53</v>
      </c>
      <c r="C1231">
        <v>145.79245283018867</v>
      </c>
      <c r="D1231">
        <v>7727</v>
      </c>
      <c r="E1231">
        <v>18</v>
      </c>
      <c r="F1231">
        <v>154.01111111111109</v>
      </c>
      <c r="G1231">
        <v>2772.2</v>
      </c>
      <c r="H1231">
        <v>71</v>
      </c>
      <c r="I1231">
        <v>147.87605633802818</v>
      </c>
      <c r="J1231">
        <v>10499.2</v>
      </c>
      <c r="K1231">
        <v>0</v>
      </c>
      <c r="L1231">
        <v>1230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8559.2000000000007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</row>
    <row r="1232" spans="1:25">
      <c r="A1232" s="1">
        <v>41775</v>
      </c>
      <c r="B1232">
        <v>15</v>
      </c>
      <c r="C1232">
        <v>143.86666666666667</v>
      </c>
      <c r="D1232">
        <v>2158</v>
      </c>
      <c r="E1232">
        <v>58</v>
      </c>
      <c r="F1232">
        <v>174.87068965517241</v>
      </c>
      <c r="G1232">
        <v>10142.5</v>
      </c>
      <c r="H1232">
        <v>73</v>
      </c>
      <c r="I1232">
        <v>168.5</v>
      </c>
      <c r="J1232">
        <v>12300.5</v>
      </c>
      <c r="K1232">
        <v>0</v>
      </c>
      <c r="L1232">
        <v>1231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10499.2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</row>
    <row r="1233" spans="1:25">
      <c r="A1233" s="1">
        <v>41776</v>
      </c>
      <c r="B1233">
        <v>7</v>
      </c>
      <c r="C1233">
        <v>147.14285714285714</v>
      </c>
      <c r="D1233">
        <v>1030</v>
      </c>
      <c r="E1233">
        <v>70</v>
      </c>
      <c r="F1233">
        <v>172.72428571428571</v>
      </c>
      <c r="G1233">
        <v>12090.7</v>
      </c>
      <c r="H1233">
        <v>77</v>
      </c>
      <c r="I1233">
        <v>170.3987012987013</v>
      </c>
      <c r="J1233">
        <v>13120.7</v>
      </c>
      <c r="K1233">
        <v>0</v>
      </c>
      <c r="L1233">
        <v>1232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12300.5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</row>
    <row r="1234" spans="1:25">
      <c r="A1234" s="1">
        <v>41777</v>
      </c>
      <c r="B1234">
        <v>65</v>
      </c>
      <c r="C1234">
        <v>156.49230769230769</v>
      </c>
      <c r="D1234">
        <v>10172</v>
      </c>
      <c r="E1234">
        <v>9</v>
      </c>
      <c r="F1234">
        <v>115.77777777777777</v>
      </c>
      <c r="G1234">
        <v>1042</v>
      </c>
      <c r="H1234">
        <v>74</v>
      </c>
      <c r="I1234">
        <v>151.54054054054055</v>
      </c>
      <c r="J1234">
        <v>11214</v>
      </c>
      <c r="K1234">
        <v>0</v>
      </c>
      <c r="L1234">
        <v>1233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13120.7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</row>
    <row r="1235" spans="1:25">
      <c r="A1235" s="1">
        <v>41778</v>
      </c>
      <c r="B1235">
        <v>74</v>
      </c>
      <c r="C1235">
        <v>157</v>
      </c>
      <c r="D1235">
        <v>11618</v>
      </c>
      <c r="E1235">
        <v>8</v>
      </c>
      <c r="F1235">
        <v>118.6375</v>
      </c>
      <c r="G1235">
        <v>949.1</v>
      </c>
      <c r="H1235">
        <v>82</v>
      </c>
      <c r="I1235">
        <v>153.25731707317073</v>
      </c>
      <c r="J1235">
        <v>12567.1</v>
      </c>
      <c r="K1235">
        <v>0</v>
      </c>
      <c r="L1235">
        <v>1234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11214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</row>
    <row r="1236" spans="1:25">
      <c r="A1236" s="1">
        <v>41779</v>
      </c>
      <c r="B1236">
        <v>65</v>
      </c>
      <c r="C1236">
        <v>153.55384615384617</v>
      </c>
      <c r="D1236">
        <v>9981</v>
      </c>
      <c r="E1236">
        <v>6</v>
      </c>
      <c r="F1236">
        <v>90</v>
      </c>
      <c r="G1236">
        <v>540</v>
      </c>
      <c r="H1236">
        <v>71</v>
      </c>
      <c r="I1236">
        <v>148.18309859154928</v>
      </c>
      <c r="J1236">
        <v>10521</v>
      </c>
      <c r="K1236">
        <v>0</v>
      </c>
      <c r="L1236">
        <v>1235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12567.1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</row>
    <row r="1237" spans="1:25">
      <c r="A1237" s="1">
        <v>41780</v>
      </c>
      <c r="B1237">
        <v>60</v>
      </c>
      <c r="C1237">
        <v>149.88333333333333</v>
      </c>
      <c r="D1237">
        <v>8993</v>
      </c>
      <c r="E1237">
        <v>14</v>
      </c>
      <c r="F1237">
        <v>99.785714285714292</v>
      </c>
      <c r="G1237">
        <v>1397</v>
      </c>
      <c r="H1237">
        <v>74</v>
      </c>
      <c r="I1237">
        <v>140.40540540540542</v>
      </c>
      <c r="J1237">
        <v>10390</v>
      </c>
      <c r="K1237">
        <v>0</v>
      </c>
      <c r="L1237">
        <v>1236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10521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</row>
    <row r="1238" spans="1:25">
      <c r="A1238" s="1">
        <v>41781</v>
      </c>
      <c r="B1238">
        <v>54</v>
      </c>
      <c r="C1238">
        <v>156.33333333333334</v>
      </c>
      <c r="D1238">
        <v>8442</v>
      </c>
      <c r="E1238">
        <v>8</v>
      </c>
      <c r="F1238">
        <v>105.52500000000001</v>
      </c>
      <c r="G1238">
        <v>844.2</v>
      </c>
      <c r="H1238">
        <v>62</v>
      </c>
      <c r="I1238">
        <v>149.77741935483871</v>
      </c>
      <c r="J1238">
        <v>9286.2000000000007</v>
      </c>
      <c r="K1238">
        <v>0</v>
      </c>
      <c r="L1238">
        <v>1237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10390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</row>
    <row r="1239" spans="1:25">
      <c r="A1239" s="1">
        <v>41782</v>
      </c>
      <c r="B1239">
        <v>1</v>
      </c>
      <c r="C1239">
        <v>149</v>
      </c>
      <c r="D1239">
        <v>149</v>
      </c>
      <c r="E1239">
        <v>5</v>
      </c>
      <c r="F1239">
        <v>126.84</v>
      </c>
      <c r="G1239">
        <v>634.20000000000005</v>
      </c>
      <c r="H1239">
        <v>6</v>
      </c>
      <c r="I1239">
        <v>130.53333333333333</v>
      </c>
      <c r="J1239">
        <v>783.2</v>
      </c>
      <c r="K1239">
        <v>0</v>
      </c>
      <c r="L1239">
        <v>1238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9286.2000000000007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</row>
    <row r="1240" spans="1:25">
      <c r="A1240" s="1">
        <v>41783</v>
      </c>
      <c r="B1240">
        <v>0</v>
      </c>
      <c r="C1240">
        <v>0</v>
      </c>
      <c r="D1240">
        <v>0</v>
      </c>
      <c r="E1240">
        <v>16</v>
      </c>
      <c r="F1240">
        <v>108.71249999999999</v>
      </c>
      <c r="G1240">
        <v>1739.3999999999999</v>
      </c>
      <c r="H1240">
        <v>16</v>
      </c>
      <c r="I1240">
        <v>108.71249999999999</v>
      </c>
      <c r="J1240">
        <v>1739.3999999999999</v>
      </c>
      <c r="K1240">
        <v>0</v>
      </c>
      <c r="L1240">
        <v>1239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783.2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</row>
    <row r="1241" spans="1:25">
      <c r="A1241" s="1">
        <v>41784</v>
      </c>
      <c r="B1241">
        <v>0</v>
      </c>
      <c r="C1241">
        <v>0</v>
      </c>
      <c r="D1241">
        <v>0</v>
      </c>
      <c r="E1241">
        <v>6</v>
      </c>
      <c r="F1241">
        <v>103.7</v>
      </c>
      <c r="G1241">
        <v>622.20000000000005</v>
      </c>
      <c r="H1241">
        <v>6</v>
      </c>
      <c r="I1241">
        <v>103.7</v>
      </c>
      <c r="J1241">
        <v>622.20000000000005</v>
      </c>
      <c r="K1241">
        <v>0</v>
      </c>
      <c r="L1241">
        <v>1240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1739.3999999999999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</row>
    <row r="1242" spans="1:25">
      <c r="A1242" s="1">
        <v>41785</v>
      </c>
      <c r="B1242">
        <v>1</v>
      </c>
      <c r="C1242">
        <v>159</v>
      </c>
      <c r="D1242">
        <v>159</v>
      </c>
      <c r="E1242">
        <v>0</v>
      </c>
      <c r="F1242">
        <v>0</v>
      </c>
      <c r="G1242">
        <v>0</v>
      </c>
      <c r="H1242">
        <v>1</v>
      </c>
      <c r="I1242">
        <v>159</v>
      </c>
      <c r="J1242">
        <v>159</v>
      </c>
      <c r="K1242">
        <v>0</v>
      </c>
      <c r="L1242">
        <v>1241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622.20000000000005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</row>
    <row r="1243" spans="1:25">
      <c r="A1243" s="1">
        <v>41786</v>
      </c>
      <c r="B1243">
        <v>42</v>
      </c>
      <c r="C1243">
        <v>151.85714285714286</v>
      </c>
      <c r="D1243">
        <v>6378</v>
      </c>
      <c r="E1243">
        <v>2</v>
      </c>
      <c r="F1243">
        <v>119.5</v>
      </c>
      <c r="G1243">
        <v>239</v>
      </c>
      <c r="H1243">
        <v>44</v>
      </c>
      <c r="I1243">
        <v>150.38636363636363</v>
      </c>
      <c r="J1243">
        <v>6617</v>
      </c>
      <c r="K1243">
        <v>0</v>
      </c>
      <c r="L1243">
        <v>1242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159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</row>
    <row r="1244" spans="1:25">
      <c r="A1244" s="1">
        <v>41787</v>
      </c>
      <c r="B1244">
        <v>57</v>
      </c>
      <c r="C1244">
        <v>139.7017543859649</v>
      </c>
      <c r="D1244">
        <v>7963</v>
      </c>
      <c r="E1244">
        <v>1</v>
      </c>
      <c r="F1244">
        <v>70</v>
      </c>
      <c r="G1244">
        <v>70</v>
      </c>
      <c r="H1244">
        <v>58</v>
      </c>
      <c r="I1244">
        <v>138.5</v>
      </c>
      <c r="J1244">
        <v>8033</v>
      </c>
      <c r="K1244">
        <v>0</v>
      </c>
      <c r="L1244">
        <v>1243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6617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</row>
    <row r="1245" spans="1:25">
      <c r="A1245" s="1">
        <v>41788</v>
      </c>
      <c r="B1245">
        <v>57</v>
      </c>
      <c r="C1245">
        <v>139.7017543859649</v>
      </c>
      <c r="D1245">
        <v>7963</v>
      </c>
      <c r="E1245">
        <v>2</v>
      </c>
      <c r="F1245">
        <v>119.5</v>
      </c>
      <c r="G1245">
        <v>239</v>
      </c>
      <c r="H1245">
        <v>59</v>
      </c>
      <c r="I1245">
        <v>139.01694915254237</v>
      </c>
      <c r="J1245">
        <v>8202</v>
      </c>
      <c r="K1245">
        <v>0</v>
      </c>
      <c r="L1245">
        <v>1244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8033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</row>
    <row r="1246" spans="1:25">
      <c r="A1246" s="1">
        <v>41789</v>
      </c>
      <c r="B1246">
        <v>3</v>
      </c>
      <c r="C1246">
        <v>144</v>
      </c>
      <c r="D1246">
        <v>432</v>
      </c>
      <c r="E1246">
        <v>5</v>
      </c>
      <c r="F1246">
        <v>144.68</v>
      </c>
      <c r="G1246">
        <v>723.4</v>
      </c>
      <c r="H1246">
        <v>8</v>
      </c>
      <c r="I1246">
        <v>144.42500000000001</v>
      </c>
      <c r="J1246">
        <v>1155.4000000000001</v>
      </c>
      <c r="K1246">
        <v>0</v>
      </c>
      <c r="L1246">
        <v>1245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8202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</row>
    <row r="1247" spans="1:25">
      <c r="A1247" s="1">
        <v>41790</v>
      </c>
      <c r="B1247">
        <v>7</v>
      </c>
      <c r="C1247">
        <v>144.71428571428572</v>
      </c>
      <c r="D1247">
        <v>1013</v>
      </c>
      <c r="E1247">
        <v>5</v>
      </c>
      <c r="F1247">
        <v>132.66000000000003</v>
      </c>
      <c r="G1247">
        <v>663.30000000000007</v>
      </c>
      <c r="H1247">
        <v>12</v>
      </c>
      <c r="I1247">
        <v>139.69166666666669</v>
      </c>
      <c r="J1247">
        <v>1676.3000000000002</v>
      </c>
      <c r="K1247">
        <v>0</v>
      </c>
      <c r="L1247">
        <v>1246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1155.4000000000001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</row>
    <row r="1248" spans="1:25">
      <c r="A1248" s="1">
        <v>41791</v>
      </c>
      <c r="B1248">
        <v>77</v>
      </c>
      <c r="C1248">
        <v>145.25974025974025</v>
      </c>
      <c r="D1248">
        <v>11185</v>
      </c>
      <c r="E1248">
        <v>3</v>
      </c>
      <c r="F1248">
        <v>117.7</v>
      </c>
      <c r="G1248">
        <v>353.1</v>
      </c>
      <c r="H1248">
        <v>80</v>
      </c>
      <c r="I1248">
        <v>144.22624999999999</v>
      </c>
      <c r="J1248">
        <v>11538.1</v>
      </c>
      <c r="K1248">
        <v>0</v>
      </c>
      <c r="L1248">
        <v>1247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1676.3000000000002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</row>
    <row r="1249" spans="1:25">
      <c r="A1249" s="1">
        <v>41792</v>
      </c>
      <c r="B1249">
        <v>94</v>
      </c>
      <c r="C1249">
        <v>150.51063829787233</v>
      </c>
      <c r="D1249">
        <v>14148</v>
      </c>
      <c r="E1249">
        <v>2</v>
      </c>
      <c r="F1249">
        <v>115.55</v>
      </c>
      <c r="G1249">
        <v>231.1</v>
      </c>
      <c r="H1249">
        <v>96</v>
      </c>
      <c r="I1249">
        <v>149.78229166666668</v>
      </c>
      <c r="J1249">
        <v>14379.1</v>
      </c>
      <c r="K1249">
        <v>0</v>
      </c>
      <c r="L1249">
        <v>1248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11538.1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</row>
    <row r="1250" spans="1:25">
      <c r="A1250" s="1">
        <v>41793</v>
      </c>
      <c r="B1250">
        <v>97</v>
      </c>
      <c r="C1250">
        <v>129.37113402061857</v>
      </c>
      <c r="D1250">
        <v>12549</v>
      </c>
      <c r="E1250">
        <v>1</v>
      </c>
      <c r="F1250">
        <v>70</v>
      </c>
      <c r="G1250">
        <v>70</v>
      </c>
      <c r="H1250">
        <v>98</v>
      </c>
      <c r="I1250">
        <v>128.76530612244898</v>
      </c>
      <c r="J1250">
        <v>12619</v>
      </c>
      <c r="K1250">
        <v>0</v>
      </c>
      <c r="L1250">
        <v>1249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14379.1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</row>
    <row r="1251" spans="1:25">
      <c r="A1251" s="1">
        <v>41794</v>
      </c>
      <c r="B1251">
        <v>95</v>
      </c>
      <c r="C1251">
        <v>126.61052631578947</v>
      </c>
      <c r="D1251">
        <v>12028</v>
      </c>
      <c r="E1251">
        <v>2</v>
      </c>
      <c r="F1251">
        <v>129.5</v>
      </c>
      <c r="G1251">
        <v>259</v>
      </c>
      <c r="H1251">
        <v>97</v>
      </c>
      <c r="I1251">
        <v>126.67010309278351</v>
      </c>
      <c r="J1251">
        <v>12287</v>
      </c>
      <c r="K1251">
        <v>0</v>
      </c>
      <c r="L1251">
        <v>1250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12619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</row>
    <row r="1252" spans="1:25">
      <c r="A1252" s="1">
        <v>41795</v>
      </c>
      <c r="B1252">
        <v>77</v>
      </c>
      <c r="C1252">
        <v>121.67532467532467</v>
      </c>
      <c r="D1252">
        <v>9369</v>
      </c>
      <c r="E1252">
        <v>11</v>
      </c>
      <c r="F1252">
        <v>106.91818181818181</v>
      </c>
      <c r="G1252">
        <v>1176.0999999999999</v>
      </c>
      <c r="H1252">
        <v>88</v>
      </c>
      <c r="I1252">
        <v>119.83068181818182</v>
      </c>
      <c r="J1252">
        <v>10545.1</v>
      </c>
      <c r="K1252">
        <v>0</v>
      </c>
      <c r="L1252">
        <v>1251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12287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</row>
    <row r="1253" spans="1:25">
      <c r="A1253" s="1">
        <v>41796</v>
      </c>
      <c r="B1253">
        <v>56</v>
      </c>
      <c r="C1253">
        <v>99.267857142857139</v>
      </c>
      <c r="D1253">
        <v>5559</v>
      </c>
      <c r="E1253">
        <v>7</v>
      </c>
      <c r="F1253">
        <v>113.75714285714285</v>
      </c>
      <c r="G1253">
        <v>796.3</v>
      </c>
      <c r="H1253">
        <v>63</v>
      </c>
      <c r="I1253">
        <v>100.87777777777778</v>
      </c>
      <c r="J1253">
        <v>6355.3</v>
      </c>
      <c r="K1253">
        <v>0</v>
      </c>
      <c r="L1253">
        <v>1252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10545.1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</row>
    <row r="1254" spans="1:25">
      <c r="A1254" s="1">
        <v>41797</v>
      </c>
      <c r="B1254">
        <v>14</v>
      </c>
      <c r="C1254">
        <v>125.35714285714286</v>
      </c>
      <c r="D1254">
        <v>1755</v>
      </c>
      <c r="E1254">
        <v>7</v>
      </c>
      <c r="F1254">
        <v>128.05714285714285</v>
      </c>
      <c r="G1254">
        <v>896.4</v>
      </c>
      <c r="H1254">
        <v>21</v>
      </c>
      <c r="I1254">
        <v>126.25714285714287</v>
      </c>
      <c r="J1254">
        <v>2651.4</v>
      </c>
      <c r="K1254">
        <v>0</v>
      </c>
      <c r="L1254">
        <v>1253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6355.3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</row>
    <row r="1255" spans="1:25">
      <c r="A1255" s="1">
        <v>41798</v>
      </c>
      <c r="B1255">
        <v>6</v>
      </c>
      <c r="C1255">
        <v>141.5</v>
      </c>
      <c r="D1255">
        <v>849</v>
      </c>
      <c r="E1255">
        <v>8</v>
      </c>
      <c r="F1255">
        <v>102.98125</v>
      </c>
      <c r="G1255">
        <v>823.85</v>
      </c>
      <c r="H1255">
        <v>14</v>
      </c>
      <c r="I1255">
        <v>119.48928571428571</v>
      </c>
      <c r="J1255">
        <v>1672.85</v>
      </c>
      <c r="K1255">
        <v>0</v>
      </c>
      <c r="L1255">
        <v>1254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2651.4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</row>
    <row r="1256" spans="1:25">
      <c r="A1256" s="1">
        <v>41799</v>
      </c>
      <c r="B1256">
        <v>48</v>
      </c>
      <c r="C1256">
        <v>165.5625</v>
      </c>
      <c r="D1256">
        <v>7947</v>
      </c>
      <c r="E1256">
        <v>12</v>
      </c>
      <c r="F1256">
        <v>97.174999999999997</v>
      </c>
      <c r="G1256">
        <v>1166.0999999999999</v>
      </c>
      <c r="H1256">
        <v>60</v>
      </c>
      <c r="I1256">
        <v>151.88500000000002</v>
      </c>
      <c r="J1256">
        <v>9113.1</v>
      </c>
      <c r="K1256">
        <v>0</v>
      </c>
      <c r="L1256">
        <v>1255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1672.85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</row>
    <row r="1257" spans="1:25">
      <c r="A1257" s="1">
        <v>41800</v>
      </c>
      <c r="B1257">
        <v>62</v>
      </c>
      <c r="C1257">
        <v>170.12903225806451</v>
      </c>
      <c r="D1257">
        <v>10548</v>
      </c>
      <c r="E1257">
        <v>7</v>
      </c>
      <c r="F1257">
        <v>99.728571428571428</v>
      </c>
      <c r="G1257">
        <v>698.1</v>
      </c>
      <c r="H1257">
        <v>69</v>
      </c>
      <c r="I1257">
        <v>162.98695652173913</v>
      </c>
      <c r="J1257">
        <v>11246.1</v>
      </c>
      <c r="K1257">
        <v>0</v>
      </c>
      <c r="L1257">
        <v>1256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9113.1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</row>
    <row r="1258" spans="1:25">
      <c r="A1258" s="1">
        <v>41801</v>
      </c>
      <c r="B1258">
        <v>95</v>
      </c>
      <c r="C1258">
        <v>154.05263157894737</v>
      </c>
      <c r="D1258">
        <v>14635</v>
      </c>
      <c r="E1258">
        <v>3</v>
      </c>
      <c r="F1258">
        <v>70</v>
      </c>
      <c r="G1258">
        <v>210</v>
      </c>
      <c r="H1258">
        <v>98</v>
      </c>
      <c r="I1258">
        <v>151.4795918367347</v>
      </c>
      <c r="J1258">
        <v>14845</v>
      </c>
      <c r="K1258">
        <v>0</v>
      </c>
      <c r="L1258">
        <v>1257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11246.1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</row>
    <row r="1259" spans="1:25">
      <c r="A1259" s="1">
        <v>41802</v>
      </c>
      <c r="B1259">
        <v>69</v>
      </c>
      <c r="C1259">
        <v>150.81159420289856</v>
      </c>
      <c r="D1259">
        <v>10406</v>
      </c>
      <c r="E1259">
        <v>6</v>
      </c>
      <c r="F1259">
        <v>86.5</v>
      </c>
      <c r="G1259">
        <v>519</v>
      </c>
      <c r="H1259">
        <v>75</v>
      </c>
      <c r="I1259">
        <v>145.66666666666666</v>
      </c>
      <c r="J1259">
        <v>10925</v>
      </c>
      <c r="K1259">
        <v>0</v>
      </c>
      <c r="L1259">
        <v>1258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14845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</row>
    <row r="1260" spans="1:25">
      <c r="A1260" s="1">
        <v>41803</v>
      </c>
      <c r="B1260">
        <v>0</v>
      </c>
      <c r="C1260">
        <v>0</v>
      </c>
      <c r="D1260">
        <v>0</v>
      </c>
      <c r="E1260">
        <v>10</v>
      </c>
      <c r="F1260">
        <v>118.32000000000001</v>
      </c>
      <c r="G1260">
        <v>1183.2</v>
      </c>
      <c r="H1260">
        <v>10</v>
      </c>
      <c r="I1260">
        <v>118.32000000000001</v>
      </c>
      <c r="J1260">
        <v>1183.2</v>
      </c>
      <c r="K1260">
        <v>0</v>
      </c>
      <c r="L1260">
        <v>1259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10925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</row>
    <row r="1261" spans="1:25">
      <c r="A1261" s="1">
        <v>41804</v>
      </c>
      <c r="B1261">
        <v>0</v>
      </c>
      <c r="C1261">
        <v>0</v>
      </c>
      <c r="D1261">
        <v>0</v>
      </c>
      <c r="E1261">
        <v>14</v>
      </c>
      <c r="F1261">
        <v>131.1142857142857</v>
      </c>
      <c r="G1261">
        <v>1835.5999999999997</v>
      </c>
      <c r="H1261">
        <v>14</v>
      </c>
      <c r="I1261">
        <v>131.1142857142857</v>
      </c>
      <c r="J1261">
        <v>1835.5999999999997</v>
      </c>
      <c r="K1261">
        <v>0</v>
      </c>
      <c r="L1261">
        <v>1260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1183.2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</row>
    <row r="1262" spans="1:25">
      <c r="A1262" s="1">
        <v>41805</v>
      </c>
      <c r="B1262">
        <v>6</v>
      </c>
      <c r="C1262">
        <v>159</v>
      </c>
      <c r="D1262">
        <v>954</v>
      </c>
      <c r="E1262">
        <v>5</v>
      </c>
      <c r="F1262">
        <v>118.22</v>
      </c>
      <c r="G1262">
        <v>591.1</v>
      </c>
      <c r="H1262">
        <v>11</v>
      </c>
      <c r="I1262">
        <v>140.46363636363637</v>
      </c>
      <c r="J1262">
        <v>1545.1</v>
      </c>
      <c r="K1262">
        <v>0</v>
      </c>
      <c r="L1262">
        <v>1261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1835.5999999999997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</row>
    <row r="1263" spans="1:25">
      <c r="A1263" s="1">
        <v>41806</v>
      </c>
      <c r="B1263">
        <v>71</v>
      </c>
      <c r="C1263">
        <v>146.3943661971831</v>
      </c>
      <c r="D1263">
        <v>10394</v>
      </c>
      <c r="E1263">
        <v>4</v>
      </c>
      <c r="F1263">
        <v>82.25</v>
      </c>
      <c r="G1263">
        <v>329</v>
      </c>
      <c r="H1263">
        <v>75</v>
      </c>
      <c r="I1263">
        <v>142.97333333333333</v>
      </c>
      <c r="J1263">
        <v>10723</v>
      </c>
      <c r="K1263">
        <v>0</v>
      </c>
      <c r="L1263">
        <v>1262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1545.1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</row>
    <row r="1264" spans="1:25">
      <c r="A1264" s="1">
        <v>41807</v>
      </c>
      <c r="B1264">
        <v>71</v>
      </c>
      <c r="C1264">
        <v>144</v>
      </c>
      <c r="D1264">
        <v>10224</v>
      </c>
      <c r="E1264">
        <v>16</v>
      </c>
      <c r="F1264">
        <v>114.19374999999999</v>
      </c>
      <c r="G1264">
        <v>1827.1</v>
      </c>
      <c r="H1264">
        <v>87</v>
      </c>
      <c r="I1264">
        <v>138.51839080459771</v>
      </c>
      <c r="J1264">
        <v>12051.1</v>
      </c>
      <c r="K1264">
        <v>0</v>
      </c>
      <c r="L1264">
        <v>1263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10723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</row>
    <row r="1265" spans="1:25">
      <c r="A1265" s="1">
        <v>41808</v>
      </c>
      <c r="B1265">
        <v>8</v>
      </c>
      <c r="C1265">
        <v>140.25</v>
      </c>
      <c r="D1265">
        <v>1122</v>
      </c>
      <c r="E1265">
        <v>16</v>
      </c>
      <c r="F1265">
        <v>117.38124999999999</v>
      </c>
      <c r="G1265">
        <v>1878.1</v>
      </c>
      <c r="H1265">
        <v>24</v>
      </c>
      <c r="I1265">
        <v>125.00416666666666</v>
      </c>
      <c r="J1265">
        <v>3000.1</v>
      </c>
      <c r="K1265">
        <v>0</v>
      </c>
      <c r="L1265">
        <v>1264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12051.1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</row>
    <row r="1266" spans="1:25">
      <c r="A1266" s="1">
        <v>41809</v>
      </c>
      <c r="B1266">
        <v>42</v>
      </c>
      <c r="C1266">
        <v>148.16666666666666</v>
      </c>
      <c r="D1266">
        <v>6223</v>
      </c>
      <c r="E1266">
        <v>13</v>
      </c>
      <c r="F1266">
        <v>121.4076923076923</v>
      </c>
      <c r="G1266">
        <v>1578.3</v>
      </c>
      <c r="H1266">
        <v>55</v>
      </c>
      <c r="I1266">
        <v>141.84181818181818</v>
      </c>
      <c r="J1266">
        <v>7801.3</v>
      </c>
      <c r="K1266">
        <v>0</v>
      </c>
      <c r="L1266">
        <v>1265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3000.1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</row>
    <row r="1267" spans="1:25">
      <c r="A1267" s="1">
        <v>41810</v>
      </c>
      <c r="B1267">
        <v>15</v>
      </c>
      <c r="C1267">
        <v>149</v>
      </c>
      <c r="D1267">
        <v>2235</v>
      </c>
      <c r="E1267">
        <v>29</v>
      </c>
      <c r="F1267">
        <v>122.69310344827586</v>
      </c>
      <c r="G1267">
        <v>3558.1</v>
      </c>
      <c r="H1267">
        <v>44</v>
      </c>
      <c r="I1267">
        <v>131.66136363636363</v>
      </c>
      <c r="J1267">
        <v>5793.1</v>
      </c>
      <c r="K1267">
        <v>0</v>
      </c>
      <c r="L1267">
        <v>1266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7801.3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</row>
    <row r="1268" spans="1:25">
      <c r="A1268" s="1">
        <v>41811</v>
      </c>
      <c r="B1268">
        <v>1</v>
      </c>
      <c r="C1268">
        <v>149</v>
      </c>
      <c r="D1268">
        <v>149</v>
      </c>
      <c r="E1268">
        <v>31</v>
      </c>
      <c r="F1268">
        <v>124.88709677419355</v>
      </c>
      <c r="G1268">
        <v>3871.5</v>
      </c>
      <c r="H1268">
        <v>32</v>
      </c>
      <c r="I1268">
        <v>125.640625</v>
      </c>
      <c r="J1268">
        <v>4020.5</v>
      </c>
      <c r="K1268">
        <v>0</v>
      </c>
      <c r="L1268">
        <v>1267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5793.1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</row>
    <row r="1269" spans="1:25">
      <c r="A1269" s="1">
        <v>41812</v>
      </c>
      <c r="B1269">
        <v>9</v>
      </c>
      <c r="C1269">
        <v>147.34444444444443</v>
      </c>
      <c r="D1269">
        <v>1326.1</v>
      </c>
      <c r="E1269">
        <v>14</v>
      </c>
      <c r="F1269">
        <v>125.5</v>
      </c>
      <c r="G1269">
        <v>1757</v>
      </c>
      <c r="H1269">
        <v>23</v>
      </c>
      <c r="I1269">
        <v>134.04782608695652</v>
      </c>
      <c r="J1269">
        <v>3083.1</v>
      </c>
      <c r="K1269">
        <v>0</v>
      </c>
      <c r="L1269">
        <v>1268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4020.5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</row>
    <row r="1270" spans="1:25">
      <c r="A1270" s="1">
        <v>41813</v>
      </c>
      <c r="B1270">
        <v>45</v>
      </c>
      <c r="C1270">
        <v>137.44888888888889</v>
      </c>
      <c r="D1270">
        <v>6185.2</v>
      </c>
      <c r="E1270">
        <v>12</v>
      </c>
      <c r="F1270">
        <v>136.27500000000001</v>
      </c>
      <c r="G1270">
        <v>1635.3</v>
      </c>
      <c r="H1270">
        <v>57</v>
      </c>
      <c r="I1270">
        <v>137.2017543859649</v>
      </c>
      <c r="J1270">
        <v>7820.5</v>
      </c>
      <c r="K1270">
        <v>0</v>
      </c>
      <c r="L1270">
        <v>1269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3083.1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</row>
    <row r="1271" spans="1:25">
      <c r="A1271" s="1">
        <v>41814</v>
      </c>
      <c r="B1271">
        <v>77</v>
      </c>
      <c r="C1271">
        <v>135.66493506493507</v>
      </c>
      <c r="D1271">
        <v>10446.200000000001</v>
      </c>
      <c r="E1271">
        <v>20</v>
      </c>
      <c r="F1271">
        <v>110.55999999999999</v>
      </c>
      <c r="G1271">
        <v>2211.1999999999998</v>
      </c>
      <c r="H1271">
        <v>97</v>
      </c>
      <c r="I1271">
        <v>130.48865979381443</v>
      </c>
      <c r="J1271">
        <v>12657.400000000001</v>
      </c>
      <c r="K1271">
        <v>0</v>
      </c>
      <c r="L1271">
        <v>1270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7820.5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</row>
    <row r="1272" spans="1:25">
      <c r="A1272" s="1">
        <v>41815</v>
      </c>
      <c r="B1272">
        <v>63</v>
      </c>
      <c r="C1272">
        <v>139.55873015873016</v>
      </c>
      <c r="D1272">
        <v>8792.2000000000007</v>
      </c>
      <c r="E1272">
        <v>23</v>
      </c>
      <c r="F1272">
        <v>91.839130434782604</v>
      </c>
      <c r="G1272">
        <v>2112.2999999999997</v>
      </c>
      <c r="H1272">
        <v>86</v>
      </c>
      <c r="I1272">
        <v>126.79651162790698</v>
      </c>
      <c r="J1272">
        <v>10904.5</v>
      </c>
      <c r="K1272">
        <v>0</v>
      </c>
      <c r="L1272">
        <v>1271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12657.400000000001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</row>
    <row r="1273" spans="1:25">
      <c r="A1273" s="1">
        <v>41816</v>
      </c>
      <c r="B1273">
        <v>47</v>
      </c>
      <c r="C1273">
        <v>140.21702127659574</v>
      </c>
      <c r="D1273">
        <v>6590.2</v>
      </c>
      <c r="E1273">
        <v>16</v>
      </c>
      <c r="F1273">
        <v>122.39999999999999</v>
      </c>
      <c r="G1273">
        <v>1958.3999999999999</v>
      </c>
      <c r="H1273">
        <v>63</v>
      </c>
      <c r="I1273">
        <v>135.69206349206351</v>
      </c>
      <c r="J1273">
        <v>8548.6</v>
      </c>
      <c r="K1273">
        <v>0</v>
      </c>
      <c r="L1273">
        <v>1272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10904.5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</row>
    <row r="1274" spans="1:25">
      <c r="A1274" s="1">
        <v>41817</v>
      </c>
      <c r="B1274">
        <v>3</v>
      </c>
      <c r="C1274">
        <v>142.33333333333334</v>
      </c>
      <c r="D1274">
        <v>427</v>
      </c>
      <c r="E1274">
        <v>9</v>
      </c>
      <c r="F1274">
        <v>127.02222222222223</v>
      </c>
      <c r="G1274">
        <v>1143.2</v>
      </c>
      <c r="H1274">
        <v>12</v>
      </c>
      <c r="I1274">
        <v>130.85</v>
      </c>
      <c r="J1274">
        <v>1570.2</v>
      </c>
      <c r="K1274">
        <v>0</v>
      </c>
      <c r="L1274">
        <v>1273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8548.6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</row>
    <row r="1275" spans="1:25">
      <c r="A1275" s="1">
        <v>41818</v>
      </c>
      <c r="B1275">
        <v>0</v>
      </c>
      <c r="C1275">
        <v>0</v>
      </c>
      <c r="D1275">
        <v>0</v>
      </c>
      <c r="E1275">
        <v>17</v>
      </c>
      <c r="F1275">
        <v>127.64705882352939</v>
      </c>
      <c r="G1275">
        <v>2169.9999999999995</v>
      </c>
      <c r="H1275">
        <v>17</v>
      </c>
      <c r="I1275">
        <v>127.64705882352939</v>
      </c>
      <c r="J1275">
        <v>2169.9999999999995</v>
      </c>
      <c r="K1275">
        <v>0</v>
      </c>
      <c r="L1275">
        <v>1274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1570.2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</row>
    <row r="1276" spans="1:25">
      <c r="A1276" s="1">
        <v>41819</v>
      </c>
      <c r="B1276">
        <v>0</v>
      </c>
      <c r="C1276">
        <v>0</v>
      </c>
      <c r="D1276">
        <v>0</v>
      </c>
      <c r="E1276">
        <v>9</v>
      </c>
      <c r="F1276">
        <v>96.833333333333329</v>
      </c>
      <c r="G1276">
        <v>871.5</v>
      </c>
      <c r="H1276">
        <v>9</v>
      </c>
      <c r="I1276">
        <v>96.833333333333329</v>
      </c>
      <c r="J1276">
        <v>871.5</v>
      </c>
      <c r="K1276">
        <v>0</v>
      </c>
      <c r="L1276">
        <v>1275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2169.9999999999995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</row>
    <row r="1277" spans="1:25">
      <c r="A1277" s="1">
        <v>41820</v>
      </c>
      <c r="B1277">
        <v>0</v>
      </c>
      <c r="C1277">
        <v>0</v>
      </c>
      <c r="D1277">
        <v>0</v>
      </c>
      <c r="E1277">
        <v>11</v>
      </c>
      <c r="F1277">
        <v>121.7909090909091</v>
      </c>
      <c r="G1277">
        <v>1339.7</v>
      </c>
      <c r="H1277">
        <v>11</v>
      </c>
      <c r="I1277">
        <v>121.7909090909091</v>
      </c>
      <c r="J1277">
        <v>1339.7</v>
      </c>
      <c r="K1277">
        <v>0</v>
      </c>
      <c r="L1277">
        <v>1276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871.5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</row>
    <row r="1278" spans="1:25">
      <c r="A1278" s="1">
        <v>41821</v>
      </c>
      <c r="B1278">
        <v>0</v>
      </c>
      <c r="C1278">
        <v>0</v>
      </c>
      <c r="D1278">
        <v>0</v>
      </c>
      <c r="E1278">
        <v>7</v>
      </c>
      <c r="F1278">
        <v>86.342857142857142</v>
      </c>
      <c r="G1278">
        <v>604.4</v>
      </c>
      <c r="H1278">
        <v>7</v>
      </c>
      <c r="I1278">
        <v>86.342857142857142</v>
      </c>
      <c r="J1278">
        <v>604.4</v>
      </c>
      <c r="K1278">
        <v>0</v>
      </c>
      <c r="L1278">
        <v>1277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1339.7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</row>
    <row r="1279" spans="1:25">
      <c r="A1279" s="1">
        <v>41822</v>
      </c>
      <c r="B1279">
        <v>0</v>
      </c>
      <c r="C1279">
        <v>0</v>
      </c>
      <c r="D1279">
        <v>0</v>
      </c>
      <c r="E1279">
        <v>5</v>
      </c>
      <c r="F1279">
        <v>91.059999999999988</v>
      </c>
      <c r="G1279">
        <v>455.29999999999995</v>
      </c>
      <c r="H1279">
        <v>5</v>
      </c>
      <c r="I1279">
        <v>91.059999999999988</v>
      </c>
      <c r="J1279">
        <v>455.29999999999995</v>
      </c>
      <c r="K1279">
        <v>0</v>
      </c>
      <c r="L1279">
        <v>1278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604.4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</row>
    <row r="1280" spans="1:25">
      <c r="A1280" s="1">
        <v>41823</v>
      </c>
      <c r="B1280">
        <v>0</v>
      </c>
      <c r="C1280">
        <v>0</v>
      </c>
      <c r="D1280">
        <v>0</v>
      </c>
      <c r="E1280">
        <v>5</v>
      </c>
      <c r="F1280">
        <v>100.84</v>
      </c>
      <c r="G1280">
        <v>504.20000000000005</v>
      </c>
      <c r="H1280">
        <v>5</v>
      </c>
      <c r="I1280">
        <v>100.84</v>
      </c>
      <c r="J1280">
        <v>504.20000000000005</v>
      </c>
      <c r="K1280">
        <v>0</v>
      </c>
      <c r="L1280">
        <v>1279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455.29999999999995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</row>
    <row r="1281" spans="1:25">
      <c r="A1281" s="1">
        <v>41824</v>
      </c>
      <c r="B1281">
        <v>0</v>
      </c>
      <c r="C1281">
        <v>0</v>
      </c>
      <c r="D1281">
        <v>0</v>
      </c>
      <c r="E1281">
        <v>13</v>
      </c>
      <c r="F1281">
        <v>96.992307692307705</v>
      </c>
      <c r="G1281">
        <v>1260.9000000000001</v>
      </c>
      <c r="H1281">
        <v>13</v>
      </c>
      <c r="I1281">
        <v>96.992307692307705</v>
      </c>
      <c r="J1281">
        <v>1260.9000000000001</v>
      </c>
      <c r="K1281">
        <v>0</v>
      </c>
      <c r="L1281">
        <v>1280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504.20000000000005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</row>
    <row r="1282" spans="1:25">
      <c r="A1282" s="1">
        <v>41825</v>
      </c>
      <c r="B1282">
        <v>0</v>
      </c>
      <c r="C1282">
        <v>0</v>
      </c>
      <c r="D1282">
        <v>0</v>
      </c>
      <c r="E1282">
        <v>15</v>
      </c>
      <c r="F1282">
        <v>94.73333333333332</v>
      </c>
      <c r="G1282">
        <v>1420.9999999999998</v>
      </c>
      <c r="H1282">
        <v>15</v>
      </c>
      <c r="I1282">
        <v>94.73333333333332</v>
      </c>
      <c r="J1282">
        <v>1420.9999999999998</v>
      </c>
      <c r="K1282">
        <v>0</v>
      </c>
      <c r="L1282">
        <v>1281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1260.9000000000001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</row>
    <row r="1283" spans="1:25">
      <c r="A1283" s="1">
        <v>41826</v>
      </c>
      <c r="B1283">
        <v>3</v>
      </c>
      <c r="C1283">
        <v>115.66666666666667</v>
      </c>
      <c r="D1283">
        <v>347</v>
      </c>
      <c r="E1283">
        <v>4</v>
      </c>
      <c r="F1283">
        <v>88.275000000000006</v>
      </c>
      <c r="G1283">
        <v>353.1</v>
      </c>
      <c r="H1283">
        <v>7</v>
      </c>
      <c r="I1283">
        <v>100.01428571428572</v>
      </c>
      <c r="J1283">
        <v>700.1</v>
      </c>
      <c r="K1283">
        <v>0</v>
      </c>
      <c r="L1283">
        <v>1282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1420.9999999999998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</row>
    <row r="1284" spans="1:25">
      <c r="A1284" s="1">
        <v>41827</v>
      </c>
      <c r="B1284">
        <v>14</v>
      </c>
      <c r="C1284">
        <v>115.85714285714286</v>
      </c>
      <c r="D1284">
        <v>1622</v>
      </c>
      <c r="E1284">
        <v>12</v>
      </c>
      <c r="F1284">
        <v>107.25833333333333</v>
      </c>
      <c r="G1284">
        <v>1287.0999999999999</v>
      </c>
      <c r="H1284">
        <v>26</v>
      </c>
      <c r="I1284">
        <v>111.88846153846154</v>
      </c>
      <c r="J1284">
        <v>2909.1</v>
      </c>
      <c r="K1284">
        <v>0</v>
      </c>
      <c r="L1284">
        <v>1283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700.1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</row>
    <row r="1285" spans="1:25">
      <c r="A1285" s="1">
        <v>41828</v>
      </c>
      <c r="B1285">
        <v>39</v>
      </c>
      <c r="C1285">
        <v>122.66666666666667</v>
      </c>
      <c r="D1285">
        <v>4784</v>
      </c>
      <c r="E1285">
        <v>9</v>
      </c>
      <c r="F1285">
        <v>106.36666666666666</v>
      </c>
      <c r="G1285">
        <v>957.3</v>
      </c>
      <c r="H1285">
        <v>48</v>
      </c>
      <c r="I1285">
        <v>119.61041666666667</v>
      </c>
      <c r="J1285">
        <v>5741.3</v>
      </c>
      <c r="K1285">
        <v>0</v>
      </c>
      <c r="L1285">
        <v>1284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2909.1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</row>
    <row r="1286" spans="1:25">
      <c r="A1286" s="1">
        <v>41829</v>
      </c>
      <c r="B1286">
        <v>68</v>
      </c>
      <c r="C1286">
        <v>155.81029411764706</v>
      </c>
      <c r="D1286">
        <v>10595.1</v>
      </c>
      <c r="E1286">
        <v>12</v>
      </c>
      <c r="F1286">
        <v>107.00833333333333</v>
      </c>
      <c r="G1286">
        <v>1284.0999999999999</v>
      </c>
      <c r="H1286">
        <v>80</v>
      </c>
      <c r="I1286">
        <v>148.49</v>
      </c>
      <c r="J1286">
        <v>11879.2</v>
      </c>
      <c r="K1286">
        <v>0</v>
      </c>
      <c r="L1286">
        <v>1285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5741.3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</row>
    <row r="1287" spans="1:25">
      <c r="A1287" s="1">
        <v>41830</v>
      </c>
      <c r="B1287">
        <v>82</v>
      </c>
      <c r="C1287">
        <v>153.91585365853658</v>
      </c>
      <c r="D1287">
        <v>12621.1</v>
      </c>
      <c r="E1287">
        <v>6</v>
      </c>
      <c r="F1287">
        <v>88.183333333333337</v>
      </c>
      <c r="G1287">
        <v>529.1</v>
      </c>
      <c r="H1287">
        <v>88</v>
      </c>
      <c r="I1287">
        <v>149.43409090909091</v>
      </c>
      <c r="J1287">
        <v>13150.2</v>
      </c>
      <c r="K1287">
        <v>0</v>
      </c>
      <c r="L1287">
        <v>1286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11879.2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</row>
    <row r="1288" spans="1:25">
      <c r="A1288" s="1">
        <v>41831</v>
      </c>
      <c r="B1288">
        <v>67</v>
      </c>
      <c r="C1288">
        <v>148.64179104477611</v>
      </c>
      <c r="D1288">
        <v>9959</v>
      </c>
      <c r="E1288">
        <v>7</v>
      </c>
      <c r="F1288">
        <v>151.02857142857144</v>
      </c>
      <c r="G1288">
        <v>1057.2</v>
      </c>
      <c r="H1288">
        <v>74</v>
      </c>
      <c r="I1288">
        <v>148.86756756756759</v>
      </c>
      <c r="J1288">
        <v>11016.2</v>
      </c>
      <c r="K1288">
        <v>0</v>
      </c>
      <c r="L1288">
        <v>1287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13150.2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</row>
    <row r="1289" spans="1:25">
      <c r="A1289" s="1">
        <v>41832</v>
      </c>
      <c r="B1289">
        <v>52</v>
      </c>
      <c r="C1289">
        <v>147.07692307692307</v>
      </c>
      <c r="D1289">
        <v>7648</v>
      </c>
      <c r="E1289">
        <v>12</v>
      </c>
      <c r="F1289">
        <v>165.20833333333334</v>
      </c>
      <c r="G1289">
        <v>1982.5</v>
      </c>
      <c r="H1289">
        <v>64</v>
      </c>
      <c r="I1289">
        <v>150.4765625</v>
      </c>
      <c r="J1289">
        <v>9630.5</v>
      </c>
      <c r="K1289">
        <v>0</v>
      </c>
      <c r="L1289">
        <v>1288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11016.2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</row>
    <row r="1290" spans="1:25">
      <c r="A1290" s="1">
        <v>41833</v>
      </c>
      <c r="B1290">
        <v>67</v>
      </c>
      <c r="C1290">
        <v>146.92238805970155</v>
      </c>
      <c r="D1290">
        <v>9843.8000000000029</v>
      </c>
      <c r="E1290">
        <v>5</v>
      </c>
      <c r="F1290">
        <v>120.84</v>
      </c>
      <c r="G1290">
        <v>604.20000000000005</v>
      </c>
      <c r="H1290">
        <v>72</v>
      </c>
      <c r="I1290">
        <v>145.11111111111117</v>
      </c>
      <c r="J1290">
        <v>10448.000000000004</v>
      </c>
      <c r="K1290">
        <v>0</v>
      </c>
      <c r="L1290">
        <v>1289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9630.5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</row>
    <row r="1291" spans="1:25">
      <c r="A1291" s="1">
        <v>41834</v>
      </c>
      <c r="B1291">
        <v>71</v>
      </c>
      <c r="C1291">
        <v>146.40985915492962</v>
      </c>
      <c r="D1291">
        <v>10395.100000000004</v>
      </c>
      <c r="E1291">
        <v>6</v>
      </c>
      <c r="F1291">
        <v>104.68333333333334</v>
      </c>
      <c r="G1291">
        <v>628.1</v>
      </c>
      <c r="H1291">
        <v>77</v>
      </c>
      <c r="I1291">
        <v>143.15844155844161</v>
      </c>
      <c r="J1291">
        <v>11023.200000000004</v>
      </c>
      <c r="K1291">
        <v>0</v>
      </c>
      <c r="L1291">
        <v>1290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10448.000000000004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</row>
    <row r="1292" spans="1:25">
      <c r="A1292" s="1">
        <v>41835</v>
      </c>
      <c r="B1292">
        <v>79</v>
      </c>
      <c r="C1292">
        <v>139.8860759493671</v>
      </c>
      <c r="D1292">
        <v>11051</v>
      </c>
      <c r="E1292">
        <v>13</v>
      </c>
      <c r="F1292">
        <v>129.4</v>
      </c>
      <c r="G1292">
        <v>1682.2</v>
      </c>
      <c r="H1292">
        <v>92</v>
      </c>
      <c r="I1292">
        <v>138.40434782608696</v>
      </c>
      <c r="J1292">
        <v>12733.2</v>
      </c>
      <c r="K1292">
        <v>0</v>
      </c>
      <c r="L1292">
        <v>1291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11023.200000000004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</row>
    <row r="1293" spans="1:25">
      <c r="A1293" s="1">
        <v>41836</v>
      </c>
      <c r="B1293">
        <v>100</v>
      </c>
      <c r="C1293">
        <v>124.95</v>
      </c>
      <c r="D1293">
        <v>12495</v>
      </c>
      <c r="E1293">
        <v>0</v>
      </c>
      <c r="F1293">
        <v>0</v>
      </c>
      <c r="G1293">
        <v>0</v>
      </c>
      <c r="H1293">
        <v>100</v>
      </c>
      <c r="I1293">
        <v>124.95</v>
      </c>
      <c r="J1293">
        <v>12495</v>
      </c>
      <c r="K1293">
        <v>0</v>
      </c>
      <c r="L1293">
        <v>1292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12733.2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</row>
    <row r="1294" spans="1:25">
      <c r="A1294" s="1">
        <v>41837</v>
      </c>
      <c r="B1294">
        <v>85</v>
      </c>
      <c r="C1294">
        <v>119.70588235294117</v>
      </c>
      <c r="D1294">
        <v>10175</v>
      </c>
      <c r="E1294">
        <v>3</v>
      </c>
      <c r="F1294">
        <v>107.66666666666667</v>
      </c>
      <c r="G1294">
        <v>323</v>
      </c>
      <c r="H1294">
        <v>88</v>
      </c>
      <c r="I1294">
        <v>119.29545454545455</v>
      </c>
      <c r="J1294">
        <v>10498</v>
      </c>
      <c r="K1294">
        <v>0</v>
      </c>
      <c r="L1294">
        <v>1293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12495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</row>
    <row r="1295" spans="1:25">
      <c r="A1295" s="1">
        <v>41838</v>
      </c>
      <c r="B1295">
        <v>4</v>
      </c>
      <c r="C1295">
        <v>119</v>
      </c>
      <c r="D1295">
        <v>476</v>
      </c>
      <c r="E1295">
        <v>16</v>
      </c>
      <c r="F1295">
        <v>138.125</v>
      </c>
      <c r="G1295">
        <v>2210</v>
      </c>
      <c r="H1295">
        <v>20</v>
      </c>
      <c r="I1295">
        <v>134.30000000000001</v>
      </c>
      <c r="J1295">
        <v>2686</v>
      </c>
      <c r="K1295">
        <v>0</v>
      </c>
      <c r="L1295">
        <v>1294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10498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</row>
    <row r="1296" spans="1:25">
      <c r="A1296" s="1">
        <v>41839</v>
      </c>
      <c r="B1296">
        <v>19</v>
      </c>
      <c r="C1296">
        <v>147.42105263157896</v>
      </c>
      <c r="D1296">
        <v>2801</v>
      </c>
      <c r="E1296">
        <v>34</v>
      </c>
      <c r="F1296">
        <v>135.7382352941176</v>
      </c>
      <c r="G1296">
        <v>4615.0999999999985</v>
      </c>
      <c r="H1296">
        <v>53</v>
      </c>
      <c r="I1296">
        <v>139.9264150943396</v>
      </c>
      <c r="J1296">
        <v>7416.0999999999985</v>
      </c>
      <c r="K1296">
        <v>0</v>
      </c>
      <c r="L1296">
        <v>1295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2686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</row>
    <row r="1297" spans="1:25">
      <c r="A1297" s="1">
        <v>41840</v>
      </c>
      <c r="B1297">
        <v>93</v>
      </c>
      <c r="C1297">
        <v>149.75268817204301</v>
      </c>
      <c r="D1297">
        <v>13927</v>
      </c>
      <c r="E1297">
        <v>0</v>
      </c>
      <c r="F1297">
        <v>0</v>
      </c>
      <c r="G1297">
        <v>0</v>
      </c>
      <c r="H1297">
        <v>93</v>
      </c>
      <c r="I1297">
        <v>149.75268817204301</v>
      </c>
      <c r="J1297">
        <v>13927</v>
      </c>
      <c r="K1297">
        <v>0</v>
      </c>
      <c r="L1297">
        <v>1296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7416.0999999999985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</row>
    <row r="1298" spans="1:25">
      <c r="A1298" s="1">
        <v>41841</v>
      </c>
      <c r="B1298">
        <v>99</v>
      </c>
      <c r="C1298">
        <v>148.64646464646464</v>
      </c>
      <c r="D1298">
        <v>14716</v>
      </c>
      <c r="E1298">
        <v>0</v>
      </c>
      <c r="F1298">
        <v>0</v>
      </c>
      <c r="G1298">
        <v>0</v>
      </c>
      <c r="H1298">
        <v>99</v>
      </c>
      <c r="I1298">
        <v>148.64646464646464</v>
      </c>
      <c r="J1298">
        <v>14716</v>
      </c>
      <c r="K1298">
        <v>0</v>
      </c>
      <c r="L1298">
        <v>1297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13927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</row>
    <row r="1299" spans="1:25">
      <c r="A1299" s="1">
        <v>41842</v>
      </c>
      <c r="B1299">
        <v>100</v>
      </c>
      <c r="C1299">
        <v>147.75</v>
      </c>
      <c r="D1299">
        <v>14775</v>
      </c>
      <c r="E1299">
        <v>0</v>
      </c>
      <c r="F1299">
        <v>0</v>
      </c>
      <c r="G1299">
        <v>0</v>
      </c>
      <c r="H1299">
        <v>100</v>
      </c>
      <c r="I1299">
        <v>147.75</v>
      </c>
      <c r="J1299">
        <v>14775</v>
      </c>
      <c r="K1299">
        <v>0</v>
      </c>
      <c r="L1299">
        <v>1298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14716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</row>
    <row r="1300" spans="1:25">
      <c r="A1300" s="1">
        <v>41843</v>
      </c>
      <c r="B1300">
        <v>97</v>
      </c>
      <c r="C1300">
        <v>146.62886597938143</v>
      </c>
      <c r="D1300">
        <v>14223</v>
      </c>
      <c r="E1300">
        <v>2</v>
      </c>
      <c r="F1300">
        <v>100</v>
      </c>
      <c r="G1300">
        <v>200</v>
      </c>
      <c r="H1300">
        <v>99</v>
      </c>
      <c r="I1300">
        <v>145.68686868686868</v>
      </c>
      <c r="J1300">
        <v>14423</v>
      </c>
      <c r="K1300">
        <v>0</v>
      </c>
      <c r="L1300">
        <v>1299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14775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</row>
    <row r="1301" spans="1:25">
      <c r="A1301" s="1">
        <v>41844</v>
      </c>
      <c r="B1301">
        <v>85</v>
      </c>
      <c r="C1301">
        <v>148.41176470588235</v>
      </c>
      <c r="D1301">
        <v>12615</v>
      </c>
      <c r="E1301">
        <v>12</v>
      </c>
      <c r="F1301">
        <v>144.94166666666669</v>
      </c>
      <c r="G1301">
        <v>1739.3000000000002</v>
      </c>
      <c r="H1301">
        <v>97</v>
      </c>
      <c r="I1301">
        <v>147.98247422680413</v>
      </c>
      <c r="J1301">
        <v>14354.3</v>
      </c>
      <c r="K1301">
        <v>0</v>
      </c>
      <c r="L1301">
        <v>1300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14423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</row>
    <row r="1302" spans="1:25">
      <c r="A1302" s="1">
        <v>41845</v>
      </c>
      <c r="B1302">
        <v>99</v>
      </c>
      <c r="C1302">
        <v>138.49494949494951</v>
      </c>
      <c r="D1302">
        <v>13711</v>
      </c>
      <c r="E1302">
        <v>0</v>
      </c>
      <c r="F1302">
        <v>0</v>
      </c>
      <c r="G1302">
        <v>0</v>
      </c>
      <c r="H1302">
        <v>99</v>
      </c>
      <c r="I1302">
        <v>138.49494949494951</v>
      </c>
      <c r="J1302">
        <v>13711</v>
      </c>
      <c r="K1302">
        <v>0</v>
      </c>
      <c r="L1302">
        <v>1301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14354.3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</row>
    <row r="1303" spans="1:25">
      <c r="A1303" s="1">
        <v>41846</v>
      </c>
      <c r="B1303">
        <v>100</v>
      </c>
      <c r="C1303">
        <v>138.5</v>
      </c>
      <c r="D1303">
        <v>13850</v>
      </c>
      <c r="E1303">
        <v>0</v>
      </c>
      <c r="F1303">
        <v>0</v>
      </c>
      <c r="G1303">
        <v>0</v>
      </c>
      <c r="H1303">
        <v>100</v>
      </c>
      <c r="I1303">
        <v>138.5</v>
      </c>
      <c r="J1303">
        <v>13850</v>
      </c>
      <c r="K1303">
        <v>0</v>
      </c>
      <c r="L1303">
        <v>1302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13711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</row>
    <row r="1304" spans="1:25">
      <c r="A1304" s="1">
        <v>41847</v>
      </c>
      <c r="B1304">
        <v>100</v>
      </c>
      <c r="C1304">
        <v>138.5</v>
      </c>
      <c r="D1304">
        <v>13850</v>
      </c>
      <c r="E1304">
        <v>0</v>
      </c>
      <c r="F1304">
        <v>0</v>
      </c>
      <c r="G1304">
        <v>0</v>
      </c>
      <c r="H1304">
        <v>100</v>
      </c>
      <c r="I1304">
        <v>138.5</v>
      </c>
      <c r="J1304">
        <v>13850</v>
      </c>
      <c r="K1304">
        <v>0</v>
      </c>
      <c r="L1304">
        <v>1303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13850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</row>
    <row r="1305" spans="1:25">
      <c r="A1305" s="1">
        <v>41848</v>
      </c>
      <c r="B1305">
        <v>98</v>
      </c>
      <c r="C1305">
        <v>138.48979591836735</v>
      </c>
      <c r="D1305">
        <v>13572</v>
      </c>
      <c r="E1305">
        <v>1</v>
      </c>
      <c r="F1305">
        <v>70</v>
      </c>
      <c r="G1305">
        <v>70</v>
      </c>
      <c r="H1305">
        <v>99</v>
      </c>
      <c r="I1305">
        <v>137.79797979797979</v>
      </c>
      <c r="J1305">
        <v>13642</v>
      </c>
      <c r="K1305">
        <v>0</v>
      </c>
      <c r="L1305">
        <v>1304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13850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</row>
    <row r="1306" spans="1:25">
      <c r="A1306" s="1">
        <v>41849</v>
      </c>
      <c r="B1306">
        <v>91</v>
      </c>
      <c r="C1306">
        <v>138.45054945054946</v>
      </c>
      <c r="D1306">
        <v>12599</v>
      </c>
      <c r="E1306">
        <v>5</v>
      </c>
      <c r="F1306">
        <v>110.04</v>
      </c>
      <c r="G1306">
        <v>550.20000000000005</v>
      </c>
      <c r="H1306">
        <v>96</v>
      </c>
      <c r="I1306">
        <v>136.97083333333333</v>
      </c>
      <c r="J1306">
        <v>13149.2</v>
      </c>
      <c r="K1306">
        <v>0</v>
      </c>
      <c r="L1306">
        <v>1305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13642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</row>
    <row r="1307" spans="1:25">
      <c r="A1307" s="1">
        <v>41850</v>
      </c>
      <c r="B1307">
        <v>1</v>
      </c>
      <c r="C1307">
        <v>139</v>
      </c>
      <c r="D1307">
        <v>139</v>
      </c>
      <c r="E1307">
        <v>11</v>
      </c>
      <c r="F1307">
        <v>119.2090909090909</v>
      </c>
      <c r="G1307">
        <v>1311.3</v>
      </c>
      <c r="H1307">
        <v>12</v>
      </c>
      <c r="I1307">
        <v>120.85833333333333</v>
      </c>
      <c r="J1307">
        <v>1450.3</v>
      </c>
      <c r="K1307">
        <v>0</v>
      </c>
      <c r="L1307">
        <v>1306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13149.2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</row>
    <row r="1308" spans="1:25">
      <c r="A1308" s="1">
        <v>41851</v>
      </c>
      <c r="B1308">
        <v>4</v>
      </c>
      <c r="C1308">
        <v>150</v>
      </c>
      <c r="D1308">
        <v>600</v>
      </c>
      <c r="E1308">
        <v>18</v>
      </c>
      <c r="F1308">
        <v>120.69999999999999</v>
      </c>
      <c r="G1308">
        <v>2172.6</v>
      </c>
      <c r="H1308">
        <v>22</v>
      </c>
      <c r="I1308">
        <v>126.02727272727272</v>
      </c>
      <c r="J1308">
        <v>2772.6</v>
      </c>
      <c r="K1308">
        <v>0</v>
      </c>
      <c r="L1308">
        <v>1307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1450.3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</row>
    <row r="1309" spans="1:25">
      <c r="A1309" s="1">
        <v>41852</v>
      </c>
      <c r="B1309">
        <v>30</v>
      </c>
      <c r="C1309">
        <v>157.93333333333334</v>
      </c>
      <c r="D1309">
        <v>4738</v>
      </c>
      <c r="E1309">
        <v>11</v>
      </c>
      <c r="F1309">
        <v>128.83636363636361</v>
      </c>
      <c r="G1309">
        <v>1417.1999999999998</v>
      </c>
      <c r="H1309">
        <v>41</v>
      </c>
      <c r="I1309">
        <v>150.12682926829268</v>
      </c>
      <c r="J1309">
        <v>6155.2</v>
      </c>
      <c r="K1309">
        <v>0</v>
      </c>
      <c r="L1309">
        <v>1308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2772.6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>
      <c r="A1310" s="1">
        <v>41853</v>
      </c>
      <c r="B1310">
        <v>27</v>
      </c>
      <c r="C1310">
        <v>158.25925925925927</v>
      </c>
      <c r="D1310">
        <v>4273</v>
      </c>
      <c r="E1310">
        <v>32</v>
      </c>
      <c r="F1310">
        <v>151.88125000000002</v>
      </c>
      <c r="G1310">
        <v>4860.2000000000007</v>
      </c>
      <c r="H1310">
        <v>59</v>
      </c>
      <c r="I1310">
        <v>154.80000000000001</v>
      </c>
      <c r="J1310">
        <v>9133.2000000000007</v>
      </c>
      <c r="K1310">
        <v>0</v>
      </c>
      <c r="L1310">
        <v>1309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6155.2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>
      <c r="A1311" s="1">
        <v>41854</v>
      </c>
      <c r="B1311">
        <v>9</v>
      </c>
      <c r="C1311">
        <v>147.33333333333334</v>
      </c>
      <c r="D1311">
        <v>1326</v>
      </c>
      <c r="E1311">
        <v>3</v>
      </c>
      <c r="F1311">
        <v>151.03333333333333</v>
      </c>
      <c r="G1311">
        <v>453.1</v>
      </c>
      <c r="H1311">
        <v>12</v>
      </c>
      <c r="I1311">
        <v>148.25833333333333</v>
      </c>
      <c r="J1311">
        <v>1779.1</v>
      </c>
      <c r="K1311">
        <v>0</v>
      </c>
      <c r="L1311">
        <v>1310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9133.2000000000007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>
      <c r="A1312" s="1">
        <v>41855</v>
      </c>
      <c r="B1312">
        <v>31</v>
      </c>
      <c r="C1312">
        <v>140.7741935483871</v>
      </c>
      <c r="D1312">
        <v>4364</v>
      </c>
      <c r="E1312">
        <v>8</v>
      </c>
      <c r="F1312">
        <v>134.27500000000001</v>
      </c>
      <c r="G1312">
        <v>1074.2</v>
      </c>
      <c r="H1312">
        <v>39</v>
      </c>
      <c r="I1312">
        <v>139.44102564102565</v>
      </c>
      <c r="J1312">
        <v>5438.2</v>
      </c>
      <c r="K1312">
        <v>0</v>
      </c>
      <c r="L1312">
        <v>1311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1779.1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>
      <c r="A1313" s="1">
        <v>41856</v>
      </c>
      <c r="B1313">
        <v>32</v>
      </c>
      <c r="C1313">
        <v>140.5625</v>
      </c>
      <c r="D1313">
        <v>4498</v>
      </c>
      <c r="E1313">
        <v>14</v>
      </c>
      <c r="F1313">
        <v>153.44285714285712</v>
      </c>
      <c r="G1313">
        <v>2148.1999999999998</v>
      </c>
      <c r="H1313">
        <v>46</v>
      </c>
      <c r="I1313">
        <v>144.48260869565217</v>
      </c>
      <c r="J1313">
        <v>6646.2</v>
      </c>
      <c r="K1313">
        <v>0</v>
      </c>
      <c r="L1313">
        <v>1312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5438.2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>
      <c r="A1314" s="1">
        <v>41857</v>
      </c>
      <c r="B1314">
        <v>35</v>
      </c>
      <c r="C1314">
        <v>142.14285714285714</v>
      </c>
      <c r="D1314">
        <v>4975</v>
      </c>
      <c r="E1314">
        <v>4</v>
      </c>
      <c r="F1314">
        <v>127.02500000000001</v>
      </c>
      <c r="G1314">
        <v>508.1</v>
      </c>
      <c r="H1314">
        <v>39</v>
      </c>
      <c r="I1314">
        <v>140.59230769230771</v>
      </c>
      <c r="J1314">
        <v>5483.1</v>
      </c>
      <c r="K1314">
        <v>0</v>
      </c>
      <c r="L1314">
        <v>1313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6646.2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>
      <c r="A1315" s="1">
        <v>41858</v>
      </c>
      <c r="B1315">
        <v>22</v>
      </c>
      <c r="C1315">
        <v>147.86363636363637</v>
      </c>
      <c r="D1315">
        <v>3253</v>
      </c>
      <c r="E1315">
        <v>3</v>
      </c>
      <c r="F1315">
        <v>130.73333333333332</v>
      </c>
      <c r="G1315">
        <v>392.2</v>
      </c>
      <c r="H1315">
        <v>25</v>
      </c>
      <c r="I1315">
        <v>145.80799999999999</v>
      </c>
      <c r="J1315">
        <v>3645.2</v>
      </c>
      <c r="K1315">
        <v>0</v>
      </c>
      <c r="L1315">
        <v>1314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5483.1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>
      <c r="A1316" s="1">
        <v>41859</v>
      </c>
      <c r="B1316">
        <v>67</v>
      </c>
      <c r="C1316">
        <v>142.8955223880597</v>
      </c>
      <c r="D1316">
        <v>9574</v>
      </c>
      <c r="E1316">
        <v>12</v>
      </c>
      <c r="F1316">
        <v>170.81666666666669</v>
      </c>
      <c r="G1316">
        <v>2049.8000000000002</v>
      </c>
      <c r="H1316">
        <v>79</v>
      </c>
      <c r="I1316">
        <v>147.13670886075948</v>
      </c>
      <c r="J1316">
        <v>11623.8</v>
      </c>
      <c r="K1316">
        <v>0</v>
      </c>
      <c r="L1316">
        <v>1315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3645.2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>
      <c r="A1317" s="1">
        <v>41860</v>
      </c>
      <c r="B1317">
        <v>68</v>
      </c>
      <c r="C1317">
        <v>144.29411764705881</v>
      </c>
      <c r="D1317">
        <v>9812</v>
      </c>
      <c r="E1317">
        <v>17</v>
      </c>
      <c r="F1317">
        <v>161.68823529411765</v>
      </c>
      <c r="G1317">
        <v>2748.7</v>
      </c>
      <c r="H1317">
        <v>85</v>
      </c>
      <c r="I1317">
        <v>147.7729411764706</v>
      </c>
      <c r="J1317">
        <v>12560.7</v>
      </c>
      <c r="K1317">
        <v>0</v>
      </c>
      <c r="L1317">
        <v>1316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11623.8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>
      <c r="A1318" s="1">
        <v>41861</v>
      </c>
      <c r="B1318">
        <v>79</v>
      </c>
      <c r="C1318">
        <v>144.75949367088609</v>
      </c>
      <c r="D1318">
        <v>11436</v>
      </c>
      <c r="E1318">
        <v>5</v>
      </c>
      <c r="F1318">
        <v>70</v>
      </c>
      <c r="G1318">
        <v>350</v>
      </c>
      <c r="H1318">
        <v>84</v>
      </c>
      <c r="I1318">
        <v>140.3095238095238</v>
      </c>
      <c r="J1318">
        <v>11786</v>
      </c>
      <c r="K1318">
        <v>0</v>
      </c>
      <c r="L1318">
        <v>1317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12560.7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>
      <c r="A1319" s="1">
        <v>41862</v>
      </c>
      <c r="B1319">
        <v>85</v>
      </c>
      <c r="C1319">
        <v>145.35294117647058</v>
      </c>
      <c r="D1319">
        <v>12355</v>
      </c>
      <c r="E1319">
        <v>7</v>
      </c>
      <c r="F1319">
        <v>77</v>
      </c>
      <c r="G1319">
        <v>539</v>
      </c>
      <c r="H1319">
        <v>92</v>
      </c>
      <c r="I1319">
        <v>140.15217391304347</v>
      </c>
      <c r="J1319">
        <v>12894</v>
      </c>
      <c r="K1319">
        <v>0</v>
      </c>
      <c r="L1319">
        <v>1318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11786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>
      <c r="A1320" s="1">
        <v>41863</v>
      </c>
      <c r="B1320">
        <v>73</v>
      </c>
      <c r="C1320">
        <v>145.91780821917808</v>
      </c>
      <c r="D1320">
        <v>10652</v>
      </c>
      <c r="E1320">
        <v>3</v>
      </c>
      <c r="F1320">
        <v>156.36666666666667</v>
      </c>
      <c r="G1320">
        <v>469.1</v>
      </c>
      <c r="H1320">
        <v>76</v>
      </c>
      <c r="I1320">
        <v>146.33026315789473</v>
      </c>
      <c r="J1320">
        <v>11121.1</v>
      </c>
      <c r="K1320">
        <v>0</v>
      </c>
      <c r="L1320">
        <v>1319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12894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>
      <c r="A1321" s="1">
        <v>41864</v>
      </c>
      <c r="B1321">
        <v>55</v>
      </c>
      <c r="C1321">
        <v>145.92727272727274</v>
      </c>
      <c r="D1321">
        <v>8026.0000000000009</v>
      </c>
      <c r="E1321">
        <v>5</v>
      </c>
      <c r="F1321">
        <v>138.24</v>
      </c>
      <c r="G1321">
        <v>691.2</v>
      </c>
      <c r="H1321">
        <v>60</v>
      </c>
      <c r="I1321">
        <v>145.28666666666669</v>
      </c>
      <c r="J1321">
        <v>8717.2000000000007</v>
      </c>
      <c r="K1321">
        <v>0</v>
      </c>
      <c r="L1321">
        <v>1320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11121.1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>
      <c r="A1322" s="1">
        <v>41865</v>
      </c>
      <c r="B1322">
        <v>45</v>
      </c>
      <c r="C1322">
        <v>147.75777777777779</v>
      </c>
      <c r="D1322">
        <v>6649.1</v>
      </c>
      <c r="E1322">
        <v>7</v>
      </c>
      <c r="F1322">
        <v>131.6</v>
      </c>
      <c r="G1322">
        <v>921.2</v>
      </c>
      <c r="H1322">
        <v>52</v>
      </c>
      <c r="I1322">
        <v>145.5826923076923</v>
      </c>
      <c r="J1322">
        <v>7570.3</v>
      </c>
      <c r="K1322">
        <v>0</v>
      </c>
      <c r="L1322">
        <v>1321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8717.2000000000007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>
      <c r="A1323" s="1">
        <v>41866</v>
      </c>
      <c r="B1323">
        <v>9</v>
      </c>
      <c r="C1323">
        <v>155.11111111111111</v>
      </c>
      <c r="D1323">
        <v>1396</v>
      </c>
      <c r="E1323">
        <v>52</v>
      </c>
      <c r="F1323">
        <v>152.97884615384626</v>
      </c>
      <c r="G1323">
        <v>7954.900000000006</v>
      </c>
      <c r="H1323">
        <v>61</v>
      </c>
      <c r="I1323">
        <v>153.29344262295089</v>
      </c>
      <c r="J1323">
        <v>9350.9000000000051</v>
      </c>
      <c r="K1323">
        <v>0</v>
      </c>
      <c r="L1323">
        <v>1322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1</v>
      </c>
      <c r="S1323">
        <v>7570.3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>
      <c r="A1324" s="1">
        <v>41867</v>
      </c>
      <c r="B1324">
        <v>1</v>
      </c>
      <c r="C1324">
        <v>119</v>
      </c>
      <c r="D1324">
        <v>119</v>
      </c>
      <c r="E1324">
        <v>34</v>
      </c>
      <c r="F1324">
        <v>151.84911764705888</v>
      </c>
      <c r="G1324">
        <v>5162.8700000000017</v>
      </c>
      <c r="H1324">
        <v>35</v>
      </c>
      <c r="I1324">
        <v>150.91057142857147</v>
      </c>
      <c r="J1324">
        <v>5281.8700000000017</v>
      </c>
      <c r="K1324">
        <v>0</v>
      </c>
      <c r="L1324">
        <v>1323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9350.9000000000051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>
      <c r="A1325" s="1">
        <v>41868</v>
      </c>
      <c r="B1325">
        <v>56</v>
      </c>
      <c r="C1325">
        <v>133.66071428571428</v>
      </c>
      <c r="D1325">
        <v>7485</v>
      </c>
      <c r="E1325">
        <v>5</v>
      </c>
      <c r="F1325">
        <v>146.15600000000001</v>
      </c>
      <c r="G1325">
        <v>730.78000000000009</v>
      </c>
      <c r="H1325">
        <v>61</v>
      </c>
      <c r="I1325">
        <v>134.6849180327869</v>
      </c>
      <c r="J1325">
        <v>8215.7800000000007</v>
      </c>
      <c r="K1325">
        <v>0</v>
      </c>
      <c r="L1325">
        <v>1324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5281.8700000000017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>
      <c r="A1326" s="1">
        <v>41869</v>
      </c>
      <c r="B1326">
        <v>76</v>
      </c>
      <c r="C1326">
        <v>133.60526315789474</v>
      </c>
      <c r="D1326">
        <v>10154</v>
      </c>
      <c r="E1326">
        <v>6</v>
      </c>
      <c r="F1326">
        <v>106.51666666666667</v>
      </c>
      <c r="G1326">
        <v>639.1</v>
      </c>
      <c r="H1326">
        <v>82</v>
      </c>
      <c r="I1326">
        <v>131.62317073170732</v>
      </c>
      <c r="J1326">
        <v>10793.1</v>
      </c>
      <c r="K1326">
        <v>0</v>
      </c>
      <c r="L1326">
        <v>1325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8215.7800000000007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>
      <c r="A1327" s="1">
        <v>41870</v>
      </c>
      <c r="B1327">
        <v>78</v>
      </c>
      <c r="C1327">
        <v>133.88461538461539</v>
      </c>
      <c r="D1327">
        <v>10443</v>
      </c>
      <c r="E1327">
        <v>2</v>
      </c>
      <c r="F1327">
        <v>115.55</v>
      </c>
      <c r="G1327">
        <v>231.1</v>
      </c>
      <c r="H1327">
        <v>80</v>
      </c>
      <c r="I1327">
        <v>133.42625000000001</v>
      </c>
      <c r="J1327">
        <v>10674.1</v>
      </c>
      <c r="K1327">
        <v>0</v>
      </c>
      <c r="L1327">
        <v>1326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10793.1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>
      <c r="A1328" s="1">
        <v>41871</v>
      </c>
      <c r="B1328">
        <v>81</v>
      </c>
      <c r="C1328">
        <v>133.25925925925927</v>
      </c>
      <c r="D1328">
        <v>10794</v>
      </c>
      <c r="E1328">
        <v>12</v>
      </c>
      <c r="F1328">
        <v>130.36666666666667</v>
      </c>
      <c r="G1328">
        <v>1564.4</v>
      </c>
      <c r="H1328">
        <v>93</v>
      </c>
      <c r="I1328">
        <v>132.88602150537633</v>
      </c>
      <c r="J1328">
        <v>12358.4</v>
      </c>
      <c r="K1328">
        <v>0</v>
      </c>
      <c r="L1328">
        <v>1327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10674.1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>
      <c r="A1329" s="1">
        <v>41872</v>
      </c>
      <c r="B1329">
        <v>81</v>
      </c>
      <c r="C1329">
        <v>131.16049382716051</v>
      </c>
      <c r="D1329">
        <v>10624</v>
      </c>
      <c r="E1329">
        <v>16</v>
      </c>
      <c r="F1329">
        <v>129.26874999999998</v>
      </c>
      <c r="G1329">
        <v>2068.2999999999997</v>
      </c>
      <c r="H1329">
        <v>97</v>
      </c>
      <c r="I1329">
        <v>130.84845360824741</v>
      </c>
      <c r="J1329">
        <v>12692.3</v>
      </c>
      <c r="K1329">
        <v>0</v>
      </c>
      <c r="L1329">
        <v>1328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12358.4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>
      <c r="A1330" s="1">
        <v>41873</v>
      </c>
      <c r="B1330">
        <v>56</v>
      </c>
      <c r="C1330">
        <v>124.21428571428571</v>
      </c>
      <c r="D1330">
        <v>6956</v>
      </c>
      <c r="E1330">
        <v>40</v>
      </c>
      <c r="F1330">
        <v>136.76250000000005</v>
      </c>
      <c r="G1330">
        <v>5470.5000000000018</v>
      </c>
      <c r="H1330">
        <v>96</v>
      </c>
      <c r="I1330">
        <v>129.44270833333334</v>
      </c>
      <c r="J1330">
        <v>12426.500000000002</v>
      </c>
      <c r="K1330">
        <v>0</v>
      </c>
      <c r="L1330">
        <v>1329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1</v>
      </c>
      <c r="S1330">
        <v>12692.3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>
      <c r="A1331" s="1">
        <v>41874</v>
      </c>
      <c r="B1331">
        <v>10</v>
      </c>
      <c r="C1331">
        <v>129.6</v>
      </c>
      <c r="D1331">
        <v>1296</v>
      </c>
      <c r="E1331">
        <v>49</v>
      </c>
      <c r="F1331">
        <v>136.76326530612249</v>
      </c>
      <c r="G1331">
        <v>6701.4000000000015</v>
      </c>
      <c r="H1331">
        <v>59</v>
      </c>
      <c r="I1331">
        <v>135.54915254237289</v>
      </c>
      <c r="J1331">
        <v>7997.4000000000015</v>
      </c>
      <c r="K1331">
        <v>0</v>
      </c>
      <c r="L1331">
        <v>1330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12426.500000000002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>
      <c r="A1332" s="1">
        <v>41875</v>
      </c>
      <c r="B1332">
        <v>34</v>
      </c>
      <c r="C1332">
        <v>145.20588235294119</v>
      </c>
      <c r="D1332">
        <v>4937</v>
      </c>
      <c r="E1332">
        <v>15</v>
      </c>
      <c r="F1332">
        <v>137.6933333333333</v>
      </c>
      <c r="G1332">
        <v>2065.3999999999996</v>
      </c>
      <c r="H1332">
        <v>49</v>
      </c>
      <c r="I1332">
        <v>142.90612244897957</v>
      </c>
      <c r="J1332">
        <v>7002.4</v>
      </c>
      <c r="K1332">
        <v>0</v>
      </c>
      <c r="L1332">
        <v>1331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7997.4000000000015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>
      <c r="A1333" s="1">
        <v>41876</v>
      </c>
      <c r="B1333">
        <v>38</v>
      </c>
      <c r="C1333">
        <v>145.34210526315789</v>
      </c>
      <c r="D1333">
        <v>5523</v>
      </c>
      <c r="E1333">
        <v>12</v>
      </c>
      <c r="F1333">
        <v>123.93333333333334</v>
      </c>
      <c r="G1333">
        <v>1487.2</v>
      </c>
      <c r="H1333">
        <v>50</v>
      </c>
      <c r="I1333">
        <v>140.20400000000001</v>
      </c>
      <c r="J1333">
        <v>7010.2</v>
      </c>
      <c r="K1333">
        <v>0</v>
      </c>
      <c r="L1333">
        <v>1332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7002.4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>
      <c r="A1334" s="1">
        <v>41877</v>
      </c>
      <c r="B1334">
        <v>38</v>
      </c>
      <c r="C1334">
        <v>144.81578947368422</v>
      </c>
      <c r="D1334">
        <v>5503</v>
      </c>
      <c r="E1334">
        <v>22</v>
      </c>
      <c r="F1334">
        <v>127.43636363636364</v>
      </c>
      <c r="G1334">
        <v>2803.6</v>
      </c>
      <c r="H1334">
        <v>60</v>
      </c>
      <c r="I1334">
        <v>138.44333333333333</v>
      </c>
      <c r="J1334">
        <v>8306.6</v>
      </c>
      <c r="K1334">
        <v>0</v>
      </c>
      <c r="L1334">
        <v>1333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7010.2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>
      <c r="A1335" s="1">
        <v>41878</v>
      </c>
      <c r="B1335">
        <v>33</v>
      </c>
      <c r="C1335">
        <v>145.81818181818181</v>
      </c>
      <c r="D1335">
        <v>4812</v>
      </c>
      <c r="E1335">
        <v>15</v>
      </c>
      <c r="F1335">
        <v>141.84666666666666</v>
      </c>
      <c r="G1335">
        <v>2127.6999999999998</v>
      </c>
      <c r="H1335">
        <v>48</v>
      </c>
      <c r="I1335">
        <v>144.57708333333332</v>
      </c>
      <c r="J1335">
        <v>6939.7</v>
      </c>
      <c r="K1335">
        <v>0</v>
      </c>
      <c r="L1335">
        <v>1334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8306.6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>
      <c r="A1336" s="1">
        <v>41879</v>
      </c>
      <c r="B1336">
        <v>32</v>
      </c>
      <c r="C1336">
        <v>145.71875</v>
      </c>
      <c r="D1336">
        <v>4663</v>
      </c>
      <c r="E1336">
        <v>8</v>
      </c>
      <c r="F1336">
        <v>127.53750000000001</v>
      </c>
      <c r="G1336">
        <v>1020.3000000000001</v>
      </c>
      <c r="H1336">
        <v>40</v>
      </c>
      <c r="I1336">
        <v>142.08250000000001</v>
      </c>
      <c r="J1336">
        <v>5683.3</v>
      </c>
      <c r="K1336">
        <v>0</v>
      </c>
      <c r="L1336">
        <v>1335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6939.7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>
      <c r="A1337" s="1">
        <v>41880</v>
      </c>
      <c r="B1337">
        <v>1</v>
      </c>
      <c r="C1337">
        <v>144</v>
      </c>
      <c r="D1337">
        <v>144</v>
      </c>
      <c r="E1337">
        <v>13</v>
      </c>
      <c r="F1337">
        <v>122.65307692307692</v>
      </c>
      <c r="G1337">
        <v>1594.49</v>
      </c>
      <c r="H1337">
        <v>14</v>
      </c>
      <c r="I1337">
        <v>124.17785714285715</v>
      </c>
      <c r="J1337">
        <v>1738.49</v>
      </c>
      <c r="K1337">
        <v>0</v>
      </c>
      <c r="L1337">
        <v>1336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5683.3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>
      <c r="A1338" s="1">
        <v>41881</v>
      </c>
      <c r="B1338">
        <v>5</v>
      </c>
      <c r="C1338">
        <v>125</v>
      </c>
      <c r="D1338">
        <v>625</v>
      </c>
      <c r="E1338">
        <v>29</v>
      </c>
      <c r="F1338">
        <v>126.78586206896549</v>
      </c>
      <c r="G1338">
        <v>3676.7899999999991</v>
      </c>
      <c r="H1338">
        <v>34</v>
      </c>
      <c r="I1338">
        <v>126.52323529411763</v>
      </c>
      <c r="J1338">
        <v>4301.7899999999991</v>
      </c>
      <c r="K1338">
        <v>0</v>
      </c>
      <c r="L1338">
        <v>1337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1738.49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>
      <c r="A1339" s="1">
        <v>41882</v>
      </c>
      <c r="B1339">
        <v>0</v>
      </c>
      <c r="C1339">
        <v>0</v>
      </c>
      <c r="D1339">
        <v>0</v>
      </c>
      <c r="E1339">
        <v>7</v>
      </c>
      <c r="F1339">
        <v>112.77142857142859</v>
      </c>
      <c r="G1339">
        <v>789.40000000000009</v>
      </c>
      <c r="H1339">
        <v>7</v>
      </c>
      <c r="I1339">
        <v>112.77142857142859</v>
      </c>
      <c r="J1339">
        <v>789.40000000000009</v>
      </c>
      <c r="K1339">
        <v>0</v>
      </c>
      <c r="L1339">
        <v>1338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4301.7899999999991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>
      <c r="A1340" s="1">
        <v>41883</v>
      </c>
      <c r="B1340">
        <v>0</v>
      </c>
      <c r="C1340">
        <v>0</v>
      </c>
      <c r="D1340">
        <v>0</v>
      </c>
      <c r="E1340">
        <v>1</v>
      </c>
      <c r="F1340">
        <v>70</v>
      </c>
      <c r="G1340">
        <v>70</v>
      </c>
      <c r="H1340">
        <v>1</v>
      </c>
      <c r="I1340">
        <v>70</v>
      </c>
      <c r="J1340">
        <v>70</v>
      </c>
      <c r="K1340">
        <v>0</v>
      </c>
      <c r="L1340">
        <v>1339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789.40000000000009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>
      <c r="A1341" s="1">
        <v>41884</v>
      </c>
      <c r="B1341">
        <v>6</v>
      </c>
      <c r="C1341">
        <v>160.66666666666666</v>
      </c>
      <c r="D1341">
        <v>964</v>
      </c>
      <c r="E1341">
        <v>3</v>
      </c>
      <c r="F1341">
        <v>70</v>
      </c>
      <c r="G1341">
        <v>210</v>
      </c>
      <c r="H1341">
        <v>9</v>
      </c>
      <c r="I1341">
        <v>130.44444444444446</v>
      </c>
      <c r="J1341">
        <v>1174</v>
      </c>
      <c r="K1341">
        <v>0</v>
      </c>
      <c r="L1341">
        <v>1340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70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>
      <c r="A1342" s="1">
        <v>41885</v>
      </c>
      <c r="B1342">
        <v>35</v>
      </c>
      <c r="C1342">
        <v>138.14285714285714</v>
      </c>
      <c r="D1342">
        <v>4835</v>
      </c>
      <c r="E1342">
        <v>5</v>
      </c>
      <c r="F1342">
        <v>89.8</v>
      </c>
      <c r="G1342">
        <v>449</v>
      </c>
      <c r="H1342">
        <v>40</v>
      </c>
      <c r="I1342">
        <v>132.1</v>
      </c>
      <c r="J1342">
        <v>5284</v>
      </c>
      <c r="K1342">
        <v>0</v>
      </c>
      <c r="L1342">
        <v>1341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1174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>
      <c r="A1343" s="1">
        <v>41886</v>
      </c>
      <c r="B1343">
        <v>34</v>
      </c>
      <c r="C1343">
        <v>129.41176470588235</v>
      </c>
      <c r="D1343">
        <v>4400</v>
      </c>
      <c r="E1343">
        <v>7</v>
      </c>
      <c r="F1343">
        <v>124.45714285714287</v>
      </c>
      <c r="G1343">
        <v>871.2</v>
      </c>
      <c r="H1343">
        <v>41</v>
      </c>
      <c r="I1343">
        <v>128.56585365853658</v>
      </c>
      <c r="J1343">
        <v>5271.2</v>
      </c>
      <c r="K1343">
        <v>0</v>
      </c>
      <c r="L1343">
        <v>1342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5284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>
      <c r="A1344" s="1">
        <v>41887</v>
      </c>
      <c r="B1344">
        <v>36</v>
      </c>
      <c r="C1344">
        <v>160.5</v>
      </c>
      <c r="D1344">
        <v>5778</v>
      </c>
      <c r="E1344">
        <v>37</v>
      </c>
      <c r="F1344">
        <v>229.46756756756764</v>
      </c>
      <c r="G1344">
        <v>8490.3000000000029</v>
      </c>
      <c r="H1344">
        <v>73</v>
      </c>
      <c r="I1344">
        <v>195.45616438356168</v>
      </c>
      <c r="J1344">
        <v>14268.300000000003</v>
      </c>
      <c r="K1344">
        <v>0</v>
      </c>
      <c r="L1344">
        <v>1343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1</v>
      </c>
      <c r="S1344">
        <v>5271.2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>
      <c r="A1345" s="1">
        <v>41888</v>
      </c>
      <c r="B1345">
        <v>12</v>
      </c>
      <c r="C1345">
        <v>245.5</v>
      </c>
      <c r="D1345">
        <v>2946</v>
      </c>
      <c r="E1345">
        <v>41</v>
      </c>
      <c r="F1345">
        <v>249.19268292682926</v>
      </c>
      <c r="G1345">
        <v>10216.9</v>
      </c>
      <c r="H1345">
        <v>53</v>
      </c>
      <c r="I1345">
        <v>248.35660377358491</v>
      </c>
      <c r="J1345">
        <v>13162.9</v>
      </c>
      <c r="K1345">
        <v>1</v>
      </c>
      <c r="L1345">
        <v>1344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14268.300000000003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>
      <c r="A1346" s="1">
        <v>41889</v>
      </c>
      <c r="B1346">
        <v>47</v>
      </c>
      <c r="C1346">
        <v>152.40425531914894</v>
      </c>
      <c r="D1346">
        <v>7163</v>
      </c>
      <c r="E1346">
        <v>17</v>
      </c>
      <c r="F1346">
        <v>134.97058823529412</v>
      </c>
      <c r="G1346">
        <v>2294.5</v>
      </c>
      <c r="H1346">
        <v>64</v>
      </c>
      <c r="I1346">
        <v>147.7734375</v>
      </c>
      <c r="J1346">
        <v>9457.5</v>
      </c>
      <c r="K1346">
        <v>0</v>
      </c>
      <c r="L1346">
        <v>1345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13162.9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>
      <c r="A1347" s="1">
        <v>41890</v>
      </c>
      <c r="B1347">
        <v>61</v>
      </c>
      <c r="C1347">
        <v>151.36065573770492</v>
      </c>
      <c r="D1347">
        <v>9233</v>
      </c>
      <c r="E1347">
        <v>14</v>
      </c>
      <c r="F1347">
        <v>92.085714285714289</v>
      </c>
      <c r="G1347">
        <v>1289.2</v>
      </c>
      <c r="H1347">
        <v>75</v>
      </c>
      <c r="I1347">
        <v>140.29600000000002</v>
      </c>
      <c r="J1347">
        <v>10522.2</v>
      </c>
      <c r="K1347">
        <v>0</v>
      </c>
      <c r="L1347">
        <v>1346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9457.5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>
      <c r="A1348" s="1">
        <v>41891</v>
      </c>
      <c r="B1348">
        <v>88</v>
      </c>
      <c r="C1348">
        <v>151.97727272727272</v>
      </c>
      <c r="D1348">
        <v>13374</v>
      </c>
      <c r="E1348">
        <v>9</v>
      </c>
      <c r="F1348">
        <v>92.244444444444454</v>
      </c>
      <c r="G1348">
        <v>830.2</v>
      </c>
      <c r="H1348">
        <v>97</v>
      </c>
      <c r="I1348">
        <v>146.43505154639175</v>
      </c>
      <c r="J1348">
        <v>14204.2</v>
      </c>
      <c r="K1348">
        <v>0</v>
      </c>
      <c r="L1348">
        <v>1347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10522.2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>
      <c r="A1349" s="1">
        <v>41892</v>
      </c>
      <c r="B1349">
        <v>90</v>
      </c>
      <c r="C1349">
        <v>149.88888888888889</v>
      </c>
      <c r="D1349">
        <v>13490</v>
      </c>
      <c r="E1349">
        <v>7</v>
      </c>
      <c r="F1349">
        <v>84.3</v>
      </c>
      <c r="G1349">
        <v>590.1</v>
      </c>
      <c r="H1349">
        <v>97</v>
      </c>
      <c r="I1349">
        <v>145.15567010309277</v>
      </c>
      <c r="J1349">
        <v>14080.1</v>
      </c>
      <c r="K1349">
        <v>0</v>
      </c>
      <c r="L1349">
        <v>1348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14204.2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>
      <c r="A1350" s="1">
        <v>41893</v>
      </c>
      <c r="B1350">
        <v>87</v>
      </c>
      <c r="C1350">
        <v>150.83908045977012</v>
      </c>
      <c r="D1350">
        <v>13123</v>
      </c>
      <c r="E1350">
        <v>8</v>
      </c>
      <c r="F1350">
        <v>107.65</v>
      </c>
      <c r="G1350">
        <v>861.2</v>
      </c>
      <c r="H1350">
        <v>95</v>
      </c>
      <c r="I1350">
        <v>147.2021052631579</v>
      </c>
      <c r="J1350">
        <v>13984.2</v>
      </c>
      <c r="K1350">
        <v>0</v>
      </c>
      <c r="L1350">
        <v>1349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14080.1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>
      <c r="A1351" s="1">
        <v>41894</v>
      </c>
      <c r="B1351">
        <v>56</v>
      </c>
      <c r="C1351">
        <v>146.375</v>
      </c>
      <c r="D1351">
        <v>8197</v>
      </c>
      <c r="E1351">
        <v>13</v>
      </c>
      <c r="F1351">
        <v>145.65384615384616</v>
      </c>
      <c r="G1351">
        <v>1893.5</v>
      </c>
      <c r="H1351">
        <v>69</v>
      </c>
      <c r="I1351">
        <v>146.2391304347826</v>
      </c>
      <c r="J1351">
        <v>10090.5</v>
      </c>
      <c r="K1351">
        <v>0</v>
      </c>
      <c r="L1351">
        <v>1350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1</v>
      </c>
      <c r="S1351">
        <v>13984.2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>
      <c r="A1352" s="1">
        <v>41895</v>
      </c>
      <c r="B1352">
        <v>33</v>
      </c>
      <c r="C1352">
        <v>144.72727272727272</v>
      </c>
      <c r="D1352">
        <v>4776</v>
      </c>
      <c r="E1352">
        <v>11</v>
      </c>
      <c r="F1352">
        <v>141.25454545454545</v>
      </c>
      <c r="G1352">
        <v>1553.8</v>
      </c>
      <c r="H1352">
        <v>44</v>
      </c>
      <c r="I1352">
        <v>143.85909090909092</v>
      </c>
      <c r="J1352">
        <v>6329.8</v>
      </c>
      <c r="K1352">
        <v>0</v>
      </c>
      <c r="L1352">
        <v>1351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1</v>
      </c>
      <c r="S1352">
        <v>10090.5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>
      <c r="A1353" s="1">
        <v>41896</v>
      </c>
      <c r="B1353">
        <v>90</v>
      </c>
      <c r="C1353">
        <v>185.97777777777779</v>
      </c>
      <c r="D1353">
        <v>16738</v>
      </c>
      <c r="E1353">
        <v>0</v>
      </c>
      <c r="F1353">
        <v>0</v>
      </c>
      <c r="G1353">
        <v>0</v>
      </c>
      <c r="H1353">
        <v>90</v>
      </c>
      <c r="I1353">
        <v>185.97777777777779</v>
      </c>
      <c r="J1353">
        <v>16738</v>
      </c>
      <c r="K1353">
        <v>0</v>
      </c>
      <c r="L1353">
        <v>1352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6329.8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>
      <c r="A1354" s="1">
        <v>41897</v>
      </c>
      <c r="B1354">
        <v>102</v>
      </c>
      <c r="C1354">
        <v>188.68627450980392</v>
      </c>
      <c r="D1354">
        <v>19246</v>
      </c>
      <c r="E1354">
        <v>0</v>
      </c>
      <c r="F1354">
        <v>0</v>
      </c>
      <c r="G1354">
        <v>0</v>
      </c>
      <c r="H1354">
        <v>102</v>
      </c>
      <c r="I1354">
        <v>188.68627450980392</v>
      </c>
      <c r="J1354">
        <v>19246</v>
      </c>
      <c r="K1354">
        <v>0</v>
      </c>
      <c r="L1354">
        <v>1353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16738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>
      <c r="A1355" s="1">
        <v>41898</v>
      </c>
      <c r="B1355">
        <v>99</v>
      </c>
      <c r="C1355">
        <v>189.30303030303031</v>
      </c>
      <c r="D1355">
        <v>18741</v>
      </c>
      <c r="E1355">
        <v>0</v>
      </c>
      <c r="F1355">
        <v>0</v>
      </c>
      <c r="G1355">
        <v>0</v>
      </c>
      <c r="H1355">
        <v>99</v>
      </c>
      <c r="I1355">
        <v>189.30303030303031</v>
      </c>
      <c r="J1355">
        <v>18741</v>
      </c>
      <c r="K1355">
        <v>0</v>
      </c>
      <c r="L1355">
        <v>1354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19246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>
      <c r="A1356" s="1">
        <v>41899</v>
      </c>
      <c r="B1356">
        <v>82</v>
      </c>
      <c r="C1356">
        <v>182.78048780487805</v>
      </c>
      <c r="D1356">
        <v>14988</v>
      </c>
      <c r="E1356">
        <v>1</v>
      </c>
      <c r="F1356">
        <v>70</v>
      </c>
      <c r="G1356">
        <v>70</v>
      </c>
      <c r="H1356">
        <v>83</v>
      </c>
      <c r="I1356">
        <v>181.42168674698794</v>
      </c>
      <c r="J1356">
        <v>15058</v>
      </c>
      <c r="K1356">
        <v>0</v>
      </c>
      <c r="L1356">
        <v>1355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18741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>
      <c r="A1357" s="1">
        <v>41900</v>
      </c>
      <c r="B1357">
        <v>47</v>
      </c>
      <c r="C1357">
        <v>155.27659574468086</v>
      </c>
      <c r="D1357">
        <v>7298</v>
      </c>
      <c r="E1357">
        <v>14</v>
      </c>
      <c r="F1357">
        <v>125.95</v>
      </c>
      <c r="G1357">
        <v>1763.3</v>
      </c>
      <c r="H1357">
        <v>61</v>
      </c>
      <c r="I1357">
        <v>148.54590163934424</v>
      </c>
      <c r="J1357">
        <v>9061.2999999999993</v>
      </c>
      <c r="K1357">
        <v>0</v>
      </c>
      <c r="L1357">
        <v>1356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15058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>
      <c r="A1358" s="1">
        <v>41901</v>
      </c>
      <c r="B1358">
        <v>74</v>
      </c>
      <c r="C1358">
        <v>165.08108108108109</v>
      </c>
      <c r="D1358">
        <v>12216</v>
      </c>
      <c r="E1358">
        <v>26</v>
      </c>
      <c r="F1358">
        <v>168.71923076923073</v>
      </c>
      <c r="G1358">
        <v>4386.6999999999989</v>
      </c>
      <c r="H1358">
        <v>100</v>
      </c>
      <c r="I1358">
        <v>166.02699999999996</v>
      </c>
      <c r="J1358">
        <v>16602.699999999997</v>
      </c>
      <c r="K1358">
        <v>0</v>
      </c>
      <c r="L1358">
        <v>1357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9061.2999999999993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>
      <c r="A1359" s="1">
        <v>41902</v>
      </c>
      <c r="B1359">
        <v>48</v>
      </c>
      <c r="C1359">
        <v>170.6875</v>
      </c>
      <c r="D1359">
        <v>8193</v>
      </c>
      <c r="E1359">
        <v>36</v>
      </c>
      <c r="F1359">
        <v>195.06944444444446</v>
      </c>
      <c r="G1359">
        <v>7022.5000000000009</v>
      </c>
      <c r="H1359">
        <v>84</v>
      </c>
      <c r="I1359">
        <v>181.13690476190476</v>
      </c>
      <c r="J1359">
        <v>15215.5</v>
      </c>
      <c r="K1359">
        <v>1</v>
      </c>
      <c r="L1359">
        <v>1358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1</v>
      </c>
      <c r="S1359">
        <v>16602.699999999997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>
      <c r="A1360" s="1">
        <v>41903</v>
      </c>
      <c r="B1360">
        <v>92</v>
      </c>
      <c r="C1360">
        <v>148.07608695652175</v>
      </c>
      <c r="D1360">
        <v>13623</v>
      </c>
      <c r="E1360">
        <v>3</v>
      </c>
      <c r="F1360">
        <v>155.66666666666666</v>
      </c>
      <c r="G1360">
        <v>467</v>
      </c>
      <c r="H1360">
        <v>95</v>
      </c>
      <c r="I1360">
        <v>148.31578947368422</v>
      </c>
      <c r="J1360">
        <v>14090</v>
      </c>
      <c r="K1360">
        <v>0</v>
      </c>
      <c r="L1360">
        <v>1359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15215.5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>
      <c r="A1361" s="1">
        <v>41904</v>
      </c>
      <c r="B1361">
        <v>95</v>
      </c>
      <c r="C1361">
        <v>149.47368421052633</v>
      </c>
      <c r="D1361">
        <v>14200</v>
      </c>
      <c r="E1361">
        <v>5</v>
      </c>
      <c r="F1361">
        <v>117.6</v>
      </c>
      <c r="G1361">
        <v>588</v>
      </c>
      <c r="H1361">
        <v>100</v>
      </c>
      <c r="I1361">
        <v>147.88</v>
      </c>
      <c r="J1361">
        <v>14788</v>
      </c>
      <c r="K1361">
        <v>0</v>
      </c>
      <c r="L1361">
        <v>1360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14090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>
      <c r="A1362" s="1">
        <v>41905</v>
      </c>
      <c r="B1362">
        <v>98</v>
      </c>
      <c r="C1362">
        <v>147.4591836734694</v>
      </c>
      <c r="D1362">
        <v>14451</v>
      </c>
      <c r="E1362">
        <v>2</v>
      </c>
      <c r="F1362">
        <v>170.1</v>
      </c>
      <c r="G1362">
        <v>340.2</v>
      </c>
      <c r="H1362">
        <v>100</v>
      </c>
      <c r="I1362">
        <v>147.91200000000001</v>
      </c>
      <c r="J1362">
        <v>14791.2</v>
      </c>
      <c r="K1362">
        <v>0</v>
      </c>
      <c r="L1362">
        <v>1361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14788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>
      <c r="A1363" s="1">
        <v>41906</v>
      </c>
      <c r="B1363">
        <v>91</v>
      </c>
      <c r="C1363">
        <v>147.5164835164835</v>
      </c>
      <c r="D1363">
        <v>13424</v>
      </c>
      <c r="E1363">
        <v>1</v>
      </c>
      <c r="F1363">
        <v>70</v>
      </c>
      <c r="G1363">
        <v>70</v>
      </c>
      <c r="H1363">
        <v>92</v>
      </c>
      <c r="I1363">
        <v>146.67391304347825</v>
      </c>
      <c r="J1363">
        <v>13494</v>
      </c>
      <c r="K1363">
        <v>0</v>
      </c>
      <c r="L1363">
        <v>1362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14791.2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>
      <c r="A1364" s="1">
        <v>41907</v>
      </c>
      <c r="B1364">
        <v>97</v>
      </c>
      <c r="C1364">
        <v>145.45360824742269</v>
      </c>
      <c r="D1364">
        <v>14109</v>
      </c>
      <c r="E1364">
        <v>0</v>
      </c>
      <c r="F1364">
        <v>0</v>
      </c>
      <c r="G1364">
        <v>0</v>
      </c>
      <c r="H1364">
        <v>97</v>
      </c>
      <c r="I1364">
        <v>145.45360824742269</v>
      </c>
      <c r="J1364">
        <v>14109</v>
      </c>
      <c r="K1364">
        <v>0</v>
      </c>
      <c r="L1364">
        <v>1363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13494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>
      <c r="A1365" s="1">
        <v>41908</v>
      </c>
      <c r="B1365">
        <v>62</v>
      </c>
      <c r="C1365">
        <v>148.16129032258064</v>
      </c>
      <c r="D1365">
        <v>9186</v>
      </c>
      <c r="E1365">
        <v>26</v>
      </c>
      <c r="F1365">
        <v>221.55384615384614</v>
      </c>
      <c r="G1365">
        <v>5760.4</v>
      </c>
      <c r="H1365">
        <v>88</v>
      </c>
      <c r="I1365">
        <v>169.84545454545454</v>
      </c>
      <c r="J1365">
        <v>14946.4</v>
      </c>
      <c r="K1365">
        <v>0</v>
      </c>
      <c r="L1365">
        <v>1364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1</v>
      </c>
      <c r="S1365">
        <v>14109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>
      <c r="A1366" s="1">
        <v>41909</v>
      </c>
      <c r="B1366">
        <v>52</v>
      </c>
      <c r="C1366">
        <v>144.17307692307693</v>
      </c>
      <c r="D1366">
        <v>7497</v>
      </c>
      <c r="E1366">
        <v>32</v>
      </c>
      <c r="F1366">
        <v>240.15</v>
      </c>
      <c r="G1366">
        <v>7684.8</v>
      </c>
      <c r="H1366">
        <v>84</v>
      </c>
      <c r="I1366">
        <v>180.73571428571427</v>
      </c>
      <c r="J1366">
        <v>15181.8</v>
      </c>
      <c r="K1366">
        <v>1</v>
      </c>
      <c r="L1366">
        <v>1365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14946.4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>
      <c r="A1367" s="1">
        <v>41910</v>
      </c>
      <c r="B1367">
        <v>49</v>
      </c>
      <c r="C1367">
        <v>149.89795918367346</v>
      </c>
      <c r="D1367">
        <v>7345</v>
      </c>
      <c r="E1367">
        <v>5</v>
      </c>
      <c r="F1367">
        <v>139.86000000000001</v>
      </c>
      <c r="G1367">
        <v>699.30000000000007</v>
      </c>
      <c r="H1367">
        <v>54</v>
      </c>
      <c r="I1367">
        <v>148.96851851851852</v>
      </c>
      <c r="J1367">
        <v>8044.3</v>
      </c>
      <c r="K1367">
        <v>0</v>
      </c>
      <c r="L1367">
        <v>1366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15181.8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>
      <c r="A1368" s="1">
        <v>41911</v>
      </c>
      <c r="B1368">
        <v>57</v>
      </c>
      <c r="C1368">
        <v>149.26315789473685</v>
      </c>
      <c r="D1368">
        <v>8508</v>
      </c>
      <c r="E1368">
        <v>14</v>
      </c>
      <c r="F1368">
        <v>127.6</v>
      </c>
      <c r="G1368">
        <v>1786.3999999999999</v>
      </c>
      <c r="H1368">
        <v>71</v>
      </c>
      <c r="I1368">
        <v>144.99154929577463</v>
      </c>
      <c r="J1368">
        <v>10294.4</v>
      </c>
      <c r="K1368">
        <v>0</v>
      </c>
      <c r="L1368">
        <v>1367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8044.3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>
      <c r="A1369" s="1">
        <v>41912</v>
      </c>
      <c r="B1369">
        <v>59</v>
      </c>
      <c r="C1369">
        <v>150.27118644067798</v>
      </c>
      <c r="D1369">
        <v>8866</v>
      </c>
      <c r="E1369">
        <v>20</v>
      </c>
      <c r="F1369">
        <v>154.47</v>
      </c>
      <c r="G1369">
        <v>3089.4</v>
      </c>
      <c r="H1369">
        <v>79</v>
      </c>
      <c r="I1369">
        <v>151.33417721518987</v>
      </c>
      <c r="J1369">
        <v>11955.4</v>
      </c>
      <c r="K1369">
        <v>0</v>
      </c>
      <c r="L1369">
        <v>1368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10294.4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>
      <c r="A1370" s="1">
        <v>41913</v>
      </c>
      <c r="B1370">
        <v>54</v>
      </c>
      <c r="C1370">
        <v>146.77777777777777</v>
      </c>
      <c r="D1370">
        <v>7926</v>
      </c>
      <c r="E1370">
        <v>32</v>
      </c>
      <c r="F1370">
        <v>141.29062499999998</v>
      </c>
      <c r="G1370">
        <v>4521.2999999999993</v>
      </c>
      <c r="H1370">
        <v>86</v>
      </c>
      <c r="I1370">
        <v>144.7360465116279</v>
      </c>
      <c r="J1370">
        <v>12447.3</v>
      </c>
      <c r="K1370">
        <v>0</v>
      </c>
      <c r="L1370">
        <v>1369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11955.4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>
      <c r="A1371" s="1">
        <v>41914</v>
      </c>
      <c r="B1371">
        <v>68</v>
      </c>
      <c r="C1371">
        <v>140.63235294117646</v>
      </c>
      <c r="D1371">
        <v>9563</v>
      </c>
      <c r="E1371">
        <v>28</v>
      </c>
      <c r="F1371">
        <v>118.10714285714286</v>
      </c>
      <c r="G1371">
        <v>3307</v>
      </c>
      <c r="H1371">
        <v>96</v>
      </c>
      <c r="I1371">
        <v>134.0625</v>
      </c>
      <c r="J1371">
        <v>12870</v>
      </c>
      <c r="K1371">
        <v>0</v>
      </c>
      <c r="L1371">
        <v>1370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12447.3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>
      <c r="A1372" s="1">
        <v>41915</v>
      </c>
      <c r="B1372">
        <v>33</v>
      </c>
      <c r="C1372">
        <v>122.06060606060606</v>
      </c>
      <c r="D1372">
        <v>4028</v>
      </c>
      <c r="E1372">
        <v>26</v>
      </c>
      <c r="F1372">
        <v>152.23076923076923</v>
      </c>
      <c r="G1372">
        <v>3957.9999999999995</v>
      </c>
      <c r="H1372">
        <v>59</v>
      </c>
      <c r="I1372">
        <v>135.35593220338984</v>
      </c>
      <c r="J1372">
        <v>7986</v>
      </c>
      <c r="K1372">
        <v>0</v>
      </c>
      <c r="L1372">
        <v>1371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1</v>
      </c>
      <c r="S1372">
        <v>12870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>
      <c r="A1373" s="1">
        <v>41916</v>
      </c>
      <c r="B1373">
        <v>2</v>
      </c>
      <c r="C1373">
        <v>94.5</v>
      </c>
      <c r="D1373">
        <v>189</v>
      </c>
      <c r="E1373">
        <v>34</v>
      </c>
      <c r="F1373">
        <v>155.6705882352941</v>
      </c>
      <c r="G1373">
        <v>5292.7999999999993</v>
      </c>
      <c r="H1373">
        <v>36</v>
      </c>
      <c r="I1373">
        <v>152.27222222222221</v>
      </c>
      <c r="J1373">
        <v>5481.7999999999993</v>
      </c>
      <c r="K1373">
        <v>0</v>
      </c>
      <c r="L1373">
        <v>1372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1</v>
      </c>
      <c r="S1373">
        <v>7986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>
      <c r="A1374" s="1">
        <v>41917</v>
      </c>
      <c r="B1374">
        <v>34</v>
      </c>
      <c r="C1374">
        <v>161.64705882352942</v>
      </c>
      <c r="D1374">
        <v>5496</v>
      </c>
      <c r="E1374">
        <v>14</v>
      </c>
      <c r="F1374">
        <v>142.73571428571429</v>
      </c>
      <c r="G1374">
        <v>1998.3</v>
      </c>
      <c r="H1374">
        <v>48</v>
      </c>
      <c r="I1374">
        <v>156.13124999999999</v>
      </c>
      <c r="J1374">
        <v>7494.3</v>
      </c>
      <c r="K1374">
        <v>0</v>
      </c>
      <c r="L1374">
        <v>1373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5481.7999999999993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>
      <c r="A1375" s="1">
        <v>41918</v>
      </c>
      <c r="B1375">
        <v>65</v>
      </c>
      <c r="C1375">
        <v>174.61538461538461</v>
      </c>
      <c r="D1375">
        <v>11350</v>
      </c>
      <c r="E1375">
        <v>19</v>
      </c>
      <c r="F1375">
        <v>107.06842105263156</v>
      </c>
      <c r="G1375">
        <v>2034.2999999999997</v>
      </c>
      <c r="H1375">
        <v>84</v>
      </c>
      <c r="I1375">
        <v>159.33690476190475</v>
      </c>
      <c r="J1375">
        <v>13384.3</v>
      </c>
      <c r="K1375">
        <v>0</v>
      </c>
      <c r="L1375">
        <v>1374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7494.3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>
      <c r="A1376" s="1">
        <v>41919</v>
      </c>
      <c r="B1376">
        <v>63</v>
      </c>
      <c r="C1376">
        <v>182.57142857142858</v>
      </c>
      <c r="D1376">
        <v>11502</v>
      </c>
      <c r="E1376">
        <v>12</v>
      </c>
      <c r="F1376">
        <v>122.09166666666665</v>
      </c>
      <c r="G1376">
        <v>1465.1</v>
      </c>
      <c r="H1376">
        <v>75</v>
      </c>
      <c r="I1376">
        <v>172.89466666666667</v>
      </c>
      <c r="J1376">
        <v>12967.1</v>
      </c>
      <c r="K1376">
        <v>0</v>
      </c>
      <c r="L1376">
        <v>1375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13384.3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>
      <c r="A1377" s="1">
        <v>41920</v>
      </c>
      <c r="B1377">
        <v>29</v>
      </c>
      <c r="C1377">
        <v>161.69655172413795</v>
      </c>
      <c r="D1377">
        <v>4689.2000000000007</v>
      </c>
      <c r="E1377">
        <v>17</v>
      </c>
      <c r="F1377">
        <v>117.26470588235293</v>
      </c>
      <c r="G1377">
        <v>1993.4999999999998</v>
      </c>
      <c r="H1377">
        <v>46</v>
      </c>
      <c r="I1377">
        <v>145.27608695652177</v>
      </c>
      <c r="J1377">
        <v>6682.7000000000007</v>
      </c>
      <c r="K1377">
        <v>0</v>
      </c>
      <c r="L1377">
        <v>1376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12967.1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>
      <c r="A1378" s="1">
        <v>41921</v>
      </c>
      <c r="B1378">
        <v>54</v>
      </c>
      <c r="C1378">
        <v>186.45740740740749</v>
      </c>
      <c r="D1378">
        <v>10068.700000000004</v>
      </c>
      <c r="E1378">
        <v>24</v>
      </c>
      <c r="F1378">
        <v>117.56249999999999</v>
      </c>
      <c r="G1378">
        <v>2821.4999999999995</v>
      </c>
      <c r="H1378">
        <v>78</v>
      </c>
      <c r="I1378">
        <v>165.25897435897443</v>
      </c>
      <c r="J1378">
        <v>12890.200000000004</v>
      </c>
      <c r="K1378">
        <v>0</v>
      </c>
      <c r="L1378">
        <v>1377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6682.7000000000007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>
      <c r="A1379" s="1">
        <v>41922</v>
      </c>
      <c r="B1379">
        <v>62</v>
      </c>
      <c r="C1379">
        <v>172.51451612903224</v>
      </c>
      <c r="D1379">
        <v>10695.9</v>
      </c>
      <c r="E1379">
        <v>34</v>
      </c>
      <c r="F1379">
        <v>188.32352941176475</v>
      </c>
      <c r="G1379">
        <v>6403.0000000000018</v>
      </c>
      <c r="H1379">
        <v>96</v>
      </c>
      <c r="I1379">
        <v>178.11354166666669</v>
      </c>
      <c r="J1379">
        <v>17098.900000000001</v>
      </c>
      <c r="K1379">
        <v>0</v>
      </c>
      <c r="L1379">
        <v>1378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12890.200000000004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>
      <c r="A1380" s="1">
        <v>41923</v>
      </c>
      <c r="B1380">
        <v>33</v>
      </c>
      <c r="C1380">
        <v>169.90606060606061</v>
      </c>
      <c r="D1380">
        <v>5606.9</v>
      </c>
      <c r="E1380">
        <v>29</v>
      </c>
      <c r="F1380">
        <v>215.33793103448278</v>
      </c>
      <c r="G1380">
        <v>6244.8</v>
      </c>
      <c r="H1380">
        <v>62</v>
      </c>
      <c r="I1380">
        <v>191.15645161290323</v>
      </c>
      <c r="J1380">
        <v>11851.7</v>
      </c>
      <c r="K1380">
        <v>1</v>
      </c>
      <c r="L1380">
        <v>1379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1</v>
      </c>
      <c r="S1380">
        <v>17098.900000000001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>
      <c r="A1381" s="1">
        <v>41924</v>
      </c>
      <c r="B1381">
        <v>72</v>
      </c>
      <c r="C1381">
        <v>166.65277777777777</v>
      </c>
      <c r="D1381">
        <v>11999</v>
      </c>
      <c r="E1381">
        <v>5</v>
      </c>
      <c r="F1381">
        <v>117.62</v>
      </c>
      <c r="G1381">
        <v>588.1</v>
      </c>
      <c r="H1381">
        <v>77</v>
      </c>
      <c r="I1381">
        <v>163.46883116883117</v>
      </c>
      <c r="J1381">
        <v>12587.1</v>
      </c>
      <c r="K1381">
        <v>0</v>
      </c>
      <c r="L1381">
        <v>1380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11851.7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>
      <c r="A1382" s="1">
        <v>41925</v>
      </c>
      <c r="B1382">
        <v>74</v>
      </c>
      <c r="C1382">
        <v>167.66216216216216</v>
      </c>
      <c r="D1382">
        <v>12407</v>
      </c>
      <c r="E1382">
        <v>8</v>
      </c>
      <c r="F1382">
        <v>70</v>
      </c>
      <c r="G1382">
        <v>560</v>
      </c>
      <c r="H1382">
        <v>82</v>
      </c>
      <c r="I1382">
        <v>158.13414634146341</v>
      </c>
      <c r="J1382">
        <v>12967</v>
      </c>
      <c r="K1382">
        <v>0</v>
      </c>
      <c r="L1382">
        <v>1381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12587.1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>
      <c r="A1383" s="1">
        <v>41926</v>
      </c>
      <c r="B1383">
        <v>75</v>
      </c>
      <c r="C1383">
        <v>168.08</v>
      </c>
      <c r="D1383">
        <v>12606</v>
      </c>
      <c r="E1383">
        <v>8</v>
      </c>
      <c r="F1383">
        <v>99.762500000000003</v>
      </c>
      <c r="G1383">
        <v>798.1</v>
      </c>
      <c r="H1383">
        <v>83</v>
      </c>
      <c r="I1383">
        <v>161.49518072289158</v>
      </c>
      <c r="J1383">
        <v>13404.1</v>
      </c>
      <c r="K1383">
        <v>0</v>
      </c>
      <c r="L1383">
        <v>1382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12967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>
      <c r="A1384" s="1">
        <v>41927</v>
      </c>
      <c r="B1384">
        <v>58</v>
      </c>
      <c r="C1384">
        <v>159.36206896551724</v>
      </c>
      <c r="D1384">
        <v>9243</v>
      </c>
      <c r="E1384">
        <v>14</v>
      </c>
      <c r="F1384">
        <v>113.87142857142858</v>
      </c>
      <c r="G1384">
        <v>1594.2</v>
      </c>
      <c r="H1384">
        <v>72</v>
      </c>
      <c r="I1384">
        <v>150.51666666666668</v>
      </c>
      <c r="J1384">
        <v>10837.2</v>
      </c>
      <c r="K1384">
        <v>0</v>
      </c>
      <c r="L1384">
        <v>1383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13404.1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>
      <c r="A1385" s="1">
        <v>41928</v>
      </c>
      <c r="B1385">
        <v>75</v>
      </c>
      <c r="C1385">
        <v>154.88</v>
      </c>
      <c r="D1385">
        <v>11616</v>
      </c>
      <c r="E1385">
        <v>23</v>
      </c>
      <c r="F1385">
        <v>150.40869565217389</v>
      </c>
      <c r="G1385">
        <v>3459.3999999999996</v>
      </c>
      <c r="H1385">
        <v>98</v>
      </c>
      <c r="I1385">
        <v>153.83061224489796</v>
      </c>
      <c r="J1385">
        <v>15075.4</v>
      </c>
      <c r="K1385">
        <v>0</v>
      </c>
      <c r="L1385">
        <v>1384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10837.2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>
      <c r="A1386" s="1">
        <v>41929</v>
      </c>
      <c r="B1386">
        <v>60</v>
      </c>
      <c r="C1386">
        <v>136.5</v>
      </c>
      <c r="D1386">
        <v>8190</v>
      </c>
      <c r="E1386">
        <v>32</v>
      </c>
      <c r="F1386">
        <v>154.94062499999995</v>
      </c>
      <c r="G1386">
        <v>4958.0999999999985</v>
      </c>
      <c r="H1386">
        <v>92</v>
      </c>
      <c r="I1386">
        <v>142.91413043478261</v>
      </c>
      <c r="J1386">
        <v>13148.099999999999</v>
      </c>
      <c r="K1386">
        <v>0</v>
      </c>
      <c r="L1386">
        <v>1385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15075.4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>
      <c r="A1387" s="1">
        <v>41930</v>
      </c>
      <c r="B1387">
        <v>34</v>
      </c>
      <c r="C1387">
        <v>147.23529411764707</v>
      </c>
      <c r="D1387">
        <v>5006</v>
      </c>
      <c r="E1387">
        <v>27</v>
      </c>
      <c r="F1387">
        <v>173.2407407407407</v>
      </c>
      <c r="G1387">
        <v>4677.4999999999991</v>
      </c>
      <c r="H1387">
        <v>61</v>
      </c>
      <c r="I1387">
        <v>158.74590163934425</v>
      </c>
      <c r="J1387">
        <v>9683.5</v>
      </c>
      <c r="K1387">
        <v>0</v>
      </c>
      <c r="L1387">
        <v>1386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1</v>
      </c>
      <c r="S1387">
        <v>13148.099999999999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>
      <c r="A1388" s="1">
        <v>41931</v>
      </c>
      <c r="B1388">
        <v>60</v>
      </c>
      <c r="C1388">
        <v>154.83333333333334</v>
      </c>
      <c r="D1388">
        <v>9290</v>
      </c>
      <c r="E1388">
        <v>12</v>
      </c>
      <c r="F1388">
        <v>156.79999999999998</v>
      </c>
      <c r="G1388">
        <v>1881.6</v>
      </c>
      <c r="H1388">
        <v>72</v>
      </c>
      <c r="I1388">
        <v>155.16111111111113</v>
      </c>
      <c r="J1388">
        <v>11171.6</v>
      </c>
      <c r="K1388">
        <v>0</v>
      </c>
      <c r="L1388">
        <v>1387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9683.5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>
      <c r="A1389" s="1">
        <v>41932</v>
      </c>
      <c r="B1389">
        <v>65</v>
      </c>
      <c r="C1389">
        <v>156.38461538461539</v>
      </c>
      <c r="D1389">
        <v>10165</v>
      </c>
      <c r="E1389">
        <v>11</v>
      </c>
      <c r="F1389">
        <v>108.73636363636363</v>
      </c>
      <c r="G1389">
        <v>1196.0999999999999</v>
      </c>
      <c r="H1389">
        <v>76</v>
      </c>
      <c r="I1389">
        <v>149.48815789473684</v>
      </c>
      <c r="J1389">
        <v>11361.1</v>
      </c>
      <c r="K1389">
        <v>0</v>
      </c>
      <c r="L1389">
        <v>1388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11171.6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>
      <c r="A1390" s="1">
        <v>41933</v>
      </c>
      <c r="B1390">
        <v>67</v>
      </c>
      <c r="C1390">
        <v>158.3865671641791</v>
      </c>
      <c r="D1390">
        <v>10611.9</v>
      </c>
      <c r="E1390">
        <v>17</v>
      </c>
      <c r="F1390">
        <v>104.43529411764705</v>
      </c>
      <c r="G1390">
        <v>1775.3999999999999</v>
      </c>
      <c r="H1390">
        <v>84</v>
      </c>
      <c r="I1390">
        <v>147.46785714285713</v>
      </c>
      <c r="J1390">
        <v>12387.3</v>
      </c>
      <c r="K1390">
        <v>0</v>
      </c>
      <c r="L1390">
        <v>1389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11361.1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>
      <c r="A1391" s="1">
        <v>41934</v>
      </c>
      <c r="B1391">
        <v>73</v>
      </c>
      <c r="C1391">
        <v>165.03972602739725</v>
      </c>
      <c r="D1391">
        <v>12047.9</v>
      </c>
      <c r="E1391">
        <v>10</v>
      </c>
      <c r="F1391">
        <v>111.8</v>
      </c>
      <c r="G1391">
        <v>1118</v>
      </c>
      <c r="H1391">
        <v>83</v>
      </c>
      <c r="I1391">
        <v>158.62530120481927</v>
      </c>
      <c r="J1391">
        <v>13165.9</v>
      </c>
      <c r="K1391">
        <v>0</v>
      </c>
      <c r="L1391">
        <v>1390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12387.3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>
      <c r="A1392" s="1">
        <v>41935</v>
      </c>
      <c r="B1392">
        <v>78</v>
      </c>
      <c r="C1392">
        <v>178.60128205128206</v>
      </c>
      <c r="D1392">
        <v>13930.9</v>
      </c>
      <c r="E1392">
        <v>7</v>
      </c>
      <c r="F1392">
        <v>141.44285714285715</v>
      </c>
      <c r="G1392">
        <v>990.1</v>
      </c>
      <c r="H1392">
        <v>85</v>
      </c>
      <c r="I1392">
        <v>175.54117647058823</v>
      </c>
      <c r="J1392">
        <v>14921</v>
      </c>
      <c r="K1392">
        <v>0</v>
      </c>
      <c r="L1392">
        <v>1391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13165.9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>
      <c r="A1393" s="1">
        <v>41936</v>
      </c>
      <c r="B1393">
        <v>76</v>
      </c>
      <c r="C1393">
        <v>173.10263157894735</v>
      </c>
      <c r="D1393">
        <v>13155.8</v>
      </c>
      <c r="E1393">
        <v>16</v>
      </c>
      <c r="F1393">
        <v>214.13124999999997</v>
      </c>
      <c r="G1393">
        <v>3426.0999999999995</v>
      </c>
      <c r="H1393">
        <v>92</v>
      </c>
      <c r="I1393">
        <v>180.23804347826083</v>
      </c>
      <c r="J1393">
        <v>16581.899999999998</v>
      </c>
      <c r="K1393">
        <v>0</v>
      </c>
      <c r="L1393">
        <v>1392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1</v>
      </c>
      <c r="S1393">
        <v>14921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>
      <c r="A1394" s="1">
        <v>41937</v>
      </c>
      <c r="B1394">
        <v>38</v>
      </c>
      <c r="C1394">
        <v>190.46842105263158</v>
      </c>
      <c r="D1394">
        <v>7237.8</v>
      </c>
      <c r="E1394">
        <v>24</v>
      </c>
      <c r="F1394">
        <v>210.94583333333333</v>
      </c>
      <c r="G1394">
        <v>5062.7</v>
      </c>
      <c r="H1394">
        <v>62</v>
      </c>
      <c r="I1394">
        <v>198.39516129032259</v>
      </c>
      <c r="J1394">
        <v>12300.5</v>
      </c>
      <c r="K1394">
        <v>1</v>
      </c>
      <c r="L1394">
        <v>1393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1</v>
      </c>
      <c r="S1394">
        <v>16581.899999999998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>
      <c r="A1395" s="1">
        <v>41938</v>
      </c>
      <c r="B1395">
        <v>36</v>
      </c>
      <c r="C1395">
        <v>164.83333333333334</v>
      </c>
      <c r="D1395">
        <v>5934</v>
      </c>
      <c r="E1395">
        <v>4</v>
      </c>
      <c r="F1395">
        <v>90.525000000000006</v>
      </c>
      <c r="G1395">
        <v>362.1</v>
      </c>
      <c r="H1395">
        <v>40</v>
      </c>
      <c r="I1395">
        <v>157.4025</v>
      </c>
      <c r="J1395">
        <v>6296.1</v>
      </c>
      <c r="K1395">
        <v>0</v>
      </c>
      <c r="L1395">
        <v>1394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12300.5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>
      <c r="A1396" s="1">
        <v>41939</v>
      </c>
      <c r="B1396">
        <v>39</v>
      </c>
      <c r="C1396">
        <v>164.64102564102564</v>
      </c>
      <c r="D1396">
        <v>6421</v>
      </c>
      <c r="E1396">
        <v>5</v>
      </c>
      <c r="F1396">
        <v>89.8</v>
      </c>
      <c r="G1396">
        <v>449</v>
      </c>
      <c r="H1396">
        <v>44</v>
      </c>
      <c r="I1396">
        <v>156.13636363636363</v>
      </c>
      <c r="J1396">
        <v>6870</v>
      </c>
      <c r="K1396">
        <v>0</v>
      </c>
      <c r="L1396">
        <v>1395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6296.1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>
      <c r="A1397" s="1">
        <v>41940</v>
      </c>
      <c r="B1397">
        <v>37</v>
      </c>
      <c r="C1397">
        <v>165.48648648648648</v>
      </c>
      <c r="D1397">
        <v>6123</v>
      </c>
      <c r="E1397">
        <v>5</v>
      </c>
      <c r="F1397">
        <v>109.6</v>
      </c>
      <c r="G1397">
        <v>548</v>
      </c>
      <c r="H1397">
        <v>42</v>
      </c>
      <c r="I1397">
        <v>158.83333333333334</v>
      </c>
      <c r="J1397">
        <v>6671</v>
      </c>
      <c r="K1397">
        <v>0</v>
      </c>
      <c r="L1397">
        <v>1396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6870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>
      <c r="A1398" s="1">
        <v>41941</v>
      </c>
      <c r="B1398">
        <v>32</v>
      </c>
      <c r="C1398">
        <v>161.15937500000001</v>
      </c>
      <c r="D1398">
        <v>5157.1000000000004</v>
      </c>
      <c r="E1398">
        <v>11</v>
      </c>
      <c r="F1398">
        <v>96.372727272727261</v>
      </c>
      <c r="G1398">
        <v>1060.0999999999999</v>
      </c>
      <c r="H1398">
        <v>43</v>
      </c>
      <c r="I1398">
        <v>144.58604651162793</v>
      </c>
      <c r="J1398">
        <v>6217.2000000000007</v>
      </c>
      <c r="K1398">
        <v>0</v>
      </c>
      <c r="L1398">
        <v>1397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6671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>
      <c r="A1399" s="1">
        <v>41942</v>
      </c>
      <c r="B1399">
        <v>40</v>
      </c>
      <c r="C1399">
        <v>161.72750000000002</v>
      </c>
      <c r="D1399">
        <v>6469.1</v>
      </c>
      <c r="E1399">
        <v>10</v>
      </c>
      <c r="F1399">
        <v>108.91</v>
      </c>
      <c r="G1399">
        <v>1089.0999999999999</v>
      </c>
      <c r="H1399">
        <v>50</v>
      </c>
      <c r="I1399">
        <v>151.16400000000002</v>
      </c>
      <c r="J1399">
        <v>7558.2000000000007</v>
      </c>
      <c r="K1399">
        <v>0</v>
      </c>
      <c r="L1399">
        <v>1398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6217.2000000000007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>
      <c r="A1400" s="1">
        <v>41943</v>
      </c>
      <c r="B1400">
        <v>8</v>
      </c>
      <c r="C1400">
        <v>151.88749999999999</v>
      </c>
      <c r="D1400">
        <v>1215.0999999999999</v>
      </c>
      <c r="E1400">
        <v>4</v>
      </c>
      <c r="F1400">
        <v>92.775000000000006</v>
      </c>
      <c r="G1400">
        <v>371.1</v>
      </c>
      <c r="H1400">
        <v>12</v>
      </c>
      <c r="I1400">
        <v>132.18333333333331</v>
      </c>
      <c r="J1400">
        <v>1586.1999999999998</v>
      </c>
      <c r="K1400">
        <v>0</v>
      </c>
      <c r="L1400">
        <v>1399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7558.2000000000007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>
      <c r="A1401" s="1">
        <v>41944</v>
      </c>
      <c r="B1401">
        <v>0</v>
      </c>
      <c r="C1401">
        <v>0</v>
      </c>
      <c r="D1401">
        <v>0</v>
      </c>
      <c r="E1401">
        <v>7</v>
      </c>
      <c r="F1401">
        <v>110.3</v>
      </c>
      <c r="G1401">
        <v>772.1</v>
      </c>
      <c r="H1401">
        <v>7</v>
      </c>
      <c r="I1401">
        <v>110.3</v>
      </c>
      <c r="J1401">
        <v>772.1</v>
      </c>
      <c r="K1401">
        <v>0</v>
      </c>
      <c r="L1401">
        <v>1400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1586.1999999999998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</row>
    <row r="1402" spans="1:25">
      <c r="A1402" s="1">
        <v>41945</v>
      </c>
      <c r="B1402">
        <v>35</v>
      </c>
      <c r="C1402">
        <v>162.74285714285713</v>
      </c>
      <c r="D1402">
        <v>5696</v>
      </c>
      <c r="E1402">
        <v>3</v>
      </c>
      <c r="F1402">
        <v>103</v>
      </c>
      <c r="G1402">
        <v>309</v>
      </c>
      <c r="H1402">
        <v>38</v>
      </c>
      <c r="I1402">
        <v>158.02631578947367</v>
      </c>
      <c r="J1402">
        <v>6005</v>
      </c>
      <c r="K1402">
        <v>0</v>
      </c>
      <c r="L1402">
        <v>1401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772.1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</row>
    <row r="1403" spans="1:25">
      <c r="A1403" s="1">
        <v>41946</v>
      </c>
      <c r="B1403">
        <v>45</v>
      </c>
      <c r="C1403">
        <v>163.46666666666667</v>
      </c>
      <c r="D1403">
        <v>7356</v>
      </c>
      <c r="E1403">
        <v>7</v>
      </c>
      <c r="F1403">
        <v>95.871428571428581</v>
      </c>
      <c r="G1403">
        <v>671.1</v>
      </c>
      <c r="H1403">
        <v>52</v>
      </c>
      <c r="I1403">
        <v>154.36730769230769</v>
      </c>
      <c r="J1403">
        <v>8027.1</v>
      </c>
      <c r="K1403">
        <v>0</v>
      </c>
      <c r="L1403">
        <v>1402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6005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</row>
    <row r="1404" spans="1:25">
      <c r="A1404" s="1">
        <v>41947</v>
      </c>
      <c r="B1404">
        <v>50</v>
      </c>
      <c r="C1404">
        <v>163.82</v>
      </c>
      <c r="D1404">
        <v>8191</v>
      </c>
      <c r="E1404">
        <v>3</v>
      </c>
      <c r="F1404">
        <v>70</v>
      </c>
      <c r="G1404">
        <v>210</v>
      </c>
      <c r="H1404">
        <v>53</v>
      </c>
      <c r="I1404">
        <v>158.50943396226415</v>
      </c>
      <c r="J1404">
        <v>8401</v>
      </c>
      <c r="K1404">
        <v>0</v>
      </c>
      <c r="L1404">
        <v>1403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8027.1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</row>
    <row r="1405" spans="1:25">
      <c r="A1405" s="1">
        <v>41948</v>
      </c>
      <c r="B1405">
        <v>53</v>
      </c>
      <c r="C1405">
        <v>160.33962264150944</v>
      </c>
      <c r="D1405">
        <v>8498</v>
      </c>
      <c r="E1405">
        <v>12</v>
      </c>
      <c r="F1405">
        <v>83.683333333333337</v>
      </c>
      <c r="G1405">
        <v>1004.2</v>
      </c>
      <c r="H1405">
        <v>65</v>
      </c>
      <c r="I1405">
        <v>146.18769230769232</v>
      </c>
      <c r="J1405">
        <v>9502.2000000000007</v>
      </c>
      <c r="K1405">
        <v>0</v>
      </c>
      <c r="L1405">
        <v>1404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8401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</row>
    <row r="1406" spans="1:25">
      <c r="A1406" s="1">
        <v>41949</v>
      </c>
      <c r="B1406">
        <v>64</v>
      </c>
      <c r="C1406">
        <v>157.140625</v>
      </c>
      <c r="D1406">
        <v>10057</v>
      </c>
      <c r="E1406">
        <v>19</v>
      </c>
      <c r="F1406">
        <v>106.38421052631578</v>
      </c>
      <c r="G1406">
        <v>2021.3</v>
      </c>
      <c r="H1406">
        <v>83</v>
      </c>
      <c r="I1406">
        <v>145.52168674698794</v>
      </c>
      <c r="J1406">
        <v>12078.3</v>
      </c>
      <c r="K1406">
        <v>0</v>
      </c>
      <c r="L1406">
        <v>1405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9502.2000000000007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</row>
    <row r="1407" spans="1:25">
      <c r="A1407" s="1">
        <v>41950</v>
      </c>
      <c r="B1407">
        <v>46</v>
      </c>
      <c r="C1407">
        <v>132.04347826086956</v>
      </c>
      <c r="D1407">
        <v>6074</v>
      </c>
      <c r="E1407">
        <v>32</v>
      </c>
      <c r="F1407">
        <v>158.08749999999998</v>
      </c>
      <c r="G1407">
        <v>5058.7999999999993</v>
      </c>
      <c r="H1407">
        <v>78</v>
      </c>
      <c r="I1407">
        <v>142.72820512820513</v>
      </c>
      <c r="J1407">
        <v>11132.8</v>
      </c>
      <c r="K1407">
        <v>0</v>
      </c>
      <c r="L1407">
        <v>1406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12078.3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</row>
    <row r="1408" spans="1:25">
      <c r="A1408" s="1">
        <v>41951</v>
      </c>
      <c r="B1408">
        <v>12</v>
      </c>
      <c r="C1408">
        <v>149.34166666666664</v>
      </c>
      <c r="D1408">
        <v>1792.0999999999997</v>
      </c>
      <c r="E1408">
        <v>52</v>
      </c>
      <c r="F1408">
        <v>151.30961538461537</v>
      </c>
      <c r="G1408">
        <v>7868.0999999999995</v>
      </c>
      <c r="H1408">
        <v>64</v>
      </c>
      <c r="I1408">
        <v>150.94062499999998</v>
      </c>
      <c r="J1408">
        <v>9660.1999999999989</v>
      </c>
      <c r="K1408">
        <v>0</v>
      </c>
      <c r="L1408">
        <v>1407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11132.8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</row>
    <row r="1409" spans="1:25">
      <c r="A1409" s="1">
        <v>41952</v>
      </c>
      <c r="B1409">
        <v>62</v>
      </c>
      <c r="C1409">
        <v>159.64516129032259</v>
      </c>
      <c r="D1409">
        <v>9898</v>
      </c>
      <c r="E1409">
        <v>6</v>
      </c>
      <c r="F1409">
        <v>88.166666666666671</v>
      </c>
      <c r="G1409">
        <v>529</v>
      </c>
      <c r="H1409">
        <v>68</v>
      </c>
      <c r="I1409">
        <v>153.33823529411765</v>
      </c>
      <c r="J1409">
        <v>10427</v>
      </c>
      <c r="K1409">
        <v>0</v>
      </c>
      <c r="L1409">
        <v>1408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9660.1999999999989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</row>
    <row r="1410" spans="1:25">
      <c r="A1410" s="1">
        <v>41953</v>
      </c>
      <c r="B1410">
        <v>67</v>
      </c>
      <c r="C1410">
        <v>159.74626865671641</v>
      </c>
      <c r="D1410">
        <v>10703</v>
      </c>
      <c r="E1410">
        <v>14</v>
      </c>
      <c r="F1410">
        <v>101.36428571428571</v>
      </c>
      <c r="G1410">
        <v>1419.1</v>
      </c>
      <c r="H1410">
        <v>81</v>
      </c>
      <c r="I1410">
        <v>149.65555555555557</v>
      </c>
      <c r="J1410">
        <v>12122.1</v>
      </c>
      <c r="K1410">
        <v>0</v>
      </c>
      <c r="L1410">
        <v>1409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10427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</row>
    <row r="1411" spans="1:25">
      <c r="A1411" s="1">
        <v>41954</v>
      </c>
      <c r="B1411">
        <v>73</v>
      </c>
      <c r="C1411">
        <v>160.23287671232876</v>
      </c>
      <c r="D1411">
        <v>11697</v>
      </c>
      <c r="E1411">
        <v>2</v>
      </c>
      <c r="F1411">
        <v>70</v>
      </c>
      <c r="G1411">
        <v>140</v>
      </c>
      <c r="H1411">
        <v>75</v>
      </c>
      <c r="I1411">
        <v>157.82666666666665</v>
      </c>
      <c r="J1411">
        <v>11837</v>
      </c>
      <c r="K1411">
        <v>0</v>
      </c>
      <c r="L1411">
        <v>1410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12122.1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</row>
    <row r="1412" spans="1:25">
      <c r="A1412" s="1">
        <v>41955</v>
      </c>
      <c r="B1412">
        <v>54</v>
      </c>
      <c r="C1412">
        <v>149.42592592592592</v>
      </c>
      <c r="D1412">
        <v>8069</v>
      </c>
      <c r="E1412">
        <v>10</v>
      </c>
      <c r="F1412">
        <v>125.23000000000002</v>
      </c>
      <c r="G1412">
        <v>1252.3000000000002</v>
      </c>
      <c r="H1412">
        <v>64</v>
      </c>
      <c r="I1412">
        <v>145.64531249999999</v>
      </c>
      <c r="J1412">
        <v>9321.2999999999993</v>
      </c>
      <c r="K1412">
        <v>0</v>
      </c>
      <c r="L1412">
        <v>1411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11837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</row>
    <row r="1413" spans="1:25">
      <c r="A1413" s="1">
        <v>41956</v>
      </c>
      <c r="B1413">
        <v>65</v>
      </c>
      <c r="C1413">
        <v>150.2323076923077</v>
      </c>
      <c r="D1413">
        <v>9765.1</v>
      </c>
      <c r="E1413">
        <v>7</v>
      </c>
      <c r="F1413">
        <v>118.88571428571429</v>
      </c>
      <c r="G1413">
        <v>832.2</v>
      </c>
      <c r="H1413">
        <v>72</v>
      </c>
      <c r="I1413">
        <v>147.18472222222223</v>
      </c>
      <c r="J1413">
        <v>10597.300000000001</v>
      </c>
      <c r="K1413">
        <v>0</v>
      </c>
      <c r="L1413">
        <v>1412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9321.2999999999993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</row>
    <row r="1414" spans="1:25">
      <c r="A1414" s="1">
        <v>41957</v>
      </c>
      <c r="B1414">
        <v>58</v>
      </c>
      <c r="C1414">
        <v>155.72586206896551</v>
      </c>
      <c r="D1414">
        <v>9032.1</v>
      </c>
      <c r="E1414">
        <v>27</v>
      </c>
      <c r="F1414">
        <v>222.69222222222223</v>
      </c>
      <c r="G1414">
        <v>6012.6900000000005</v>
      </c>
      <c r="H1414">
        <v>85</v>
      </c>
      <c r="I1414">
        <v>176.9975294117647</v>
      </c>
      <c r="J1414">
        <v>15044.79</v>
      </c>
      <c r="K1414">
        <v>0</v>
      </c>
      <c r="L1414">
        <v>1413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10597.300000000001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</row>
    <row r="1415" spans="1:25">
      <c r="A1415" s="1">
        <v>41958</v>
      </c>
      <c r="B1415">
        <v>52</v>
      </c>
      <c r="C1415">
        <v>156.15576923076924</v>
      </c>
      <c r="D1415">
        <v>8120.1</v>
      </c>
      <c r="E1415">
        <v>37</v>
      </c>
      <c r="F1415">
        <v>246.72675675675683</v>
      </c>
      <c r="G1415">
        <v>9128.8900000000031</v>
      </c>
      <c r="H1415">
        <v>89</v>
      </c>
      <c r="I1415">
        <v>193.80887640449444</v>
      </c>
      <c r="J1415">
        <v>17248.990000000005</v>
      </c>
      <c r="K1415">
        <v>1</v>
      </c>
      <c r="L1415">
        <v>1414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15044.79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</row>
    <row r="1416" spans="1:25">
      <c r="A1416" s="1">
        <v>41959</v>
      </c>
      <c r="B1416">
        <v>44</v>
      </c>
      <c r="C1416">
        <v>149.47727272727272</v>
      </c>
      <c r="D1416">
        <v>6577</v>
      </c>
      <c r="E1416">
        <v>3</v>
      </c>
      <c r="F1416">
        <v>99.666666666666671</v>
      </c>
      <c r="G1416">
        <v>299</v>
      </c>
      <c r="H1416">
        <v>47</v>
      </c>
      <c r="I1416">
        <v>146.29787234042553</v>
      </c>
      <c r="J1416">
        <v>6876</v>
      </c>
      <c r="K1416">
        <v>0</v>
      </c>
      <c r="L1416">
        <v>1415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17248.990000000005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</row>
    <row r="1417" spans="1:25">
      <c r="A1417" s="1">
        <v>41960</v>
      </c>
      <c r="B1417">
        <v>81</v>
      </c>
      <c r="C1417">
        <v>148.14814814814815</v>
      </c>
      <c r="D1417">
        <v>12000</v>
      </c>
      <c r="E1417">
        <v>7</v>
      </c>
      <c r="F1417">
        <v>121.44285714285715</v>
      </c>
      <c r="G1417">
        <v>850.1</v>
      </c>
      <c r="H1417">
        <v>88</v>
      </c>
      <c r="I1417">
        <v>146.02386363636364</v>
      </c>
      <c r="J1417">
        <v>12850.1</v>
      </c>
      <c r="K1417">
        <v>0</v>
      </c>
      <c r="L1417">
        <v>1416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6876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</row>
    <row r="1418" spans="1:25">
      <c r="A1418" s="1">
        <v>41961</v>
      </c>
      <c r="B1418">
        <v>70</v>
      </c>
      <c r="C1418">
        <v>149.72857142857143</v>
      </c>
      <c r="D1418">
        <v>10481</v>
      </c>
      <c r="E1418">
        <v>6</v>
      </c>
      <c r="F1418">
        <v>70</v>
      </c>
      <c r="G1418">
        <v>420</v>
      </c>
      <c r="H1418">
        <v>76</v>
      </c>
      <c r="I1418">
        <v>143.43421052631578</v>
      </c>
      <c r="J1418">
        <v>10901</v>
      </c>
      <c r="K1418">
        <v>0</v>
      </c>
      <c r="L1418">
        <v>1417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12850.1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</row>
    <row r="1419" spans="1:25">
      <c r="A1419" s="1">
        <v>41962</v>
      </c>
      <c r="B1419">
        <v>49</v>
      </c>
      <c r="C1419">
        <v>152.0612244897959</v>
      </c>
      <c r="D1419">
        <v>7451</v>
      </c>
      <c r="E1419">
        <v>4</v>
      </c>
      <c r="F1419">
        <v>113.02500000000001</v>
      </c>
      <c r="G1419">
        <v>452.1</v>
      </c>
      <c r="H1419">
        <v>53</v>
      </c>
      <c r="I1419">
        <v>149.11509433962266</v>
      </c>
      <c r="J1419">
        <v>7903.1</v>
      </c>
      <c r="K1419">
        <v>0</v>
      </c>
      <c r="L1419">
        <v>1418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10901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</row>
    <row r="1420" spans="1:25">
      <c r="A1420" s="1">
        <v>41963</v>
      </c>
      <c r="B1420">
        <v>17</v>
      </c>
      <c r="C1420">
        <v>131.35294117647058</v>
      </c>
      <c r="D1420">
        <v>2233</v>
      </c>
      <c r="E1420">
        <v>9</v>
      </c>
      <c r="F1420">
        <v>84.244444444444454</v>
      </c>
      <c r="G1420">
        <v>758.2</v>
      </c>
      <c r="H1420">
        <v>26</v>
      </c>
      <c r="I1420">
        <v>115.04615384615384</v>
      </c>
      <c r="J1420">
        <v>2991.2</v>
      </c>
      <c r="K1420">
        <v>0</v>
      </c>
      <c r="L1420">
        <v>1419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7903.1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</row>
    <row r="1421" spans="1:25">
      <c r="A1421" s="1">
        <v>41964</v>
      </c>
      <c r="B1421">
        <v>28</v>
      </c>
      <c r="C1421">
        <v>120.07142857142857</v>
      </c>
      <c r="D1421">
        <v>3362</v>
      </c>
      <c r="E1421">
        <v>3</v>
      </c>
      <c r="F1421">
        <v>94.366666666666674</v>
      </c>
      <c r="G1421">
        <v>283.10000000000002</v>
      </c>
      <c r="H1421">
        <v>31</v>
      </c>
      <c r="I1421">
        <v>117.58387096774193</v>
      </c>
      <c r="J1421">
        <v>3645.1</v>
      </c>
      <c r="K1421">
        <v>0</v>
      </c>
      <c r="L1421">
        <v>1420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2991.2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</row>
    <row r="1422" spans="1:25">
      <c r="A1422" s="1">
        <v>41965</v>
      </c>
      <c r="B1422">
        <v>1</v>
      </c>
      <c r="C1422">
        <v>119</v>
      </c>
      <c r="D1422">
        <v>119</v>
      </c>
      <c r="E1422">
        <v>5</v>
      </c>
      <c r="F1422">
        <v>116.42</v>
      </c>
      <c r="G1422">
        <v>582.1</v>
      </c>
      <c r="H1422">
        <v>6</v>
      </c>
      <c r="I1422">
        <v>116.85000000000001</v>
      </c>
      <c r="J1422">
        <v>701.1</v>
      </c>
      <c r="K1422">
        <v>0</v>
      </c>
      <c r="L1422">
        <v>1421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3645.1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</row>
    <row r="1423" spans="1:25">
      <c r="A1423" s="1">
        <v>41966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1422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701.1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</row>
    <row r="1424" spans="1:25">
      <c r="A1424" s="1">
        <v>41967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1423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</row>
    <row r="1425" spans="1:25">
      <c r="A1425" s="1">
        <v>41968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1424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</row>
    <row r="1426" spans="1:25">
      <c r="A1426" s="1">
        <v>41969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1425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</row>
    <row r="1427" spans="1:25">
      <c r="A1427" s="1">
        <v>41970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1426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</row>
    <row r="1428" spans="1:25">
      <c r="A1428" s="1">
        <v>41971</v>
      </c>
      <c r="B1428">
        <v>0</v>
      </c>
      <c r="C1428">
        <v>0</v>
      </c>
      <c r="D1428">
        <v>0</v>
      </c>
      <c r="E1428">
        <v>33</v>
      </c>
      <c r="F1428">
        <v>144.68787878787876</v>
      </c>
      <c r="G1428">
        <v>4774.6999999999989</v>
      </c>
      <c r="H1428">
        <v>33</v>
      </c>
      <c r="I1428">
        <v>144.68787878787876</v>
      </c>
      <c r="J1428">
        <v>4774.6999999999989</v>
      </c>
      <c r="K1428">
        <v>0</v>
      </c>
      <c r="L1428">
        <v>1427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</row>
    <row r="1429" spans="1:25">
      <c r="A1429" s="1">
        <v>41972</v>
      </c>
      <c r="B1429">
        <v>0</v>
      </c>
      <c r="C1429">
        <v>0</v>
      </c>
      <c r="D1429">
        <v>0</v>
      </c>
      <c r="E1429">
        <v>54</v>
      </c>
      <c r="F1429">
        <v>142.41666666666669</v>
      </c>
      <c r="G1429">
        <v>7690.5000000000009</v>
      </c>
      <c r="H1429">
        <v>54</v>
      </c>
      <c r="I1429">
        <v>142.41666666666669</v>
      </c>
      <c r="J1429">
        <v>7690.5000000000009</v>
      </c>
      <c r="K1429">
        <v>1</v>
      </c>
      <c r="L1429">
        <v>1428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4774.6999999999989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</row>
    <row r="1430" spans="1:25">
      <c r="A1430" s="1">
        <v>41973</v>
      </c>
      <c r="B1430">
        <v>21</v>
      </c>
      <c r="C1430">
        <v>149</v>
      </c>
      <c r="D1430">
        <v>3129</v>
      </c>
      <c r="E1430">
        <v>5</v>
      </c>
      <c r="F1430">
        <v>111.44000000000001</v>
      </c>
      <c r="G1430">
        <v>557.20000000000005</v>
      </c>
      <c r="H1430">
        <v>26</v>
      </c>
      <c r="I1430">
        <v>141.77692307692308</v>
      </c>
      <c r="J1430">
        <v>3686.2</v>
      </c>
      <c r="K1430">
        <v>0</v>
      </c>
      <c r="L1430">
        <v>1429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7690.5000000000009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</row>
    <row r="1431" spans="1:25">
      <c r="A1431" s="1">
        <v>41974</v>
      </c>
      <c r="B1431">
        <v>55</v>
      </c>
      <c r="C1431">
        <v>149.36363636363637</v>
      </c>
      <c r="D1431">
        <v>8215</v>
      </c>
      <c r="E1431">
        <v>8</v>
      </c>
      <c r="F1431">
        <v>70</v>
      </c>
      <c r="G1431">
        <v>560</v>
      </c>
      <c r="H1431">
        <v>63</v>
      </c>
      <c r="I1431">
        <v>139.28571428571428</v>
      </c>
      <c r="J1431">
        <v>8775</v>
      </c>
      <c r="K1431">
        <v>0</v>
      </c>
      <c r="L1431">
        <v>1430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3686.2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>
      <c r="A1432" s="1">
        <v>41975</v>
      </c>
      <c r="B1432">
        <v>58</v>
      </c>
      <c r="C1432">
        <v>146.62068965517241</v>
      </c>
      <c r="D1432">
        <v>8504</v>
      </c>
      <c r="E1432">
        <v>5</v>
      </c>
      <c r="F1432">
        <v>70</v>
      </c>
      <c r="G1432">
        <v>350</v>
      </c>
      <c r="H1432">
        <v>63</v>
      </c>
      <c r="I1432">
        <v>140.53968253968253</v>
      </c>
      <c r="J1432">
        <v>8854</v>
      </c>
      <c r="K1432">
        <v>0</v>
      </c>
      <c r="L1432">
        <v>1431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8775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>
      <c r="A1433" s="1">
        <v>41976</v>
      </c>
      <c r="B1433">
        <v>48</v>
      </c>
      <c r="C1433">
        <v>145.70833333333334</v>
      </c>
      <c r="D1433">
        <v>6994</v>
      </c>
      <c r="E1433">
        <v>31</v>
      </c>
      <c r="F1433">
        <v>125.22580645161287</v>
      </c>
      <c r="G1433">
        <v>3881.9999999999991</v>
      </c>
      <c r="H1433">
        <v>79</v>
      </c>
      <c r="I1433">
        <v>137.67088607594937</v>
      </c>
      <c r="J1433">
        <v>10876</v>
      </c>
      <c r="K1433">
        <v>0</v>
      </c>
      <c r="L1433">
        <v>1432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8854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>
      <c r="A1434" s="1">
        <v>41977</v>
      </c>
      <c r="B1434">
        <v>58</v>
      </c>
      <c r="C1434">
        <v>130.20689655172413</v>
      </c>
      <c r="D1434">
        <v>7552</v>
      </c>
      <c r="E1434">
        <v>12</v>
      </c>
      <c r="F1434">
        <v>82.674999999999997</v>
      </c>
      <c r="G1434">
        <v>992.1</v>
      </c>
      <c r="H1434">
        <v>70</v>
      </c>
      <c r="I1434">
        <v>122.05857142857144</v>
      </c>
      <c r="J1434">
        <v>8544.1</v>
      </c>
      <c r="K1434">
        <v>0</v>
      </c>
      <c r="L1434">
        <v>1433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10876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>
      <c r="A1435" s="1">
        <v>41978</v>
      </c>
      <c r="B1435">
        <v>63</v>
      </c>
      <c r="C1435">
        <v>134.07936507936509</v>
      </c>
      <c r="D1435">
        <v>8447</v>
      </c>
      <c r="E1435">
        <v>4</v>
      </c>
      <c r="F1435">
        <v>81.525000000000006</v>
      </c>
      <c r="G1435">
        <v>326.10000000000002</v>
      </c>
      <c r="H1435">
        <v>67</v>
      </c>
      <c r="I1435">
        <v>130.94179104477612</v>
      </c>
      <c r="J1435">
        <v>8773.1</v>
      </c>
      <c r="K1435">
        <v>0</v>
      </c>
      <c r="L1435">
        <v>1434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1</v>
      </c>
      <c r="S1435">
        <v>8544.1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s="1">
        <v>41979</v>
      </c>
      <c r="B1436">
        <v>37</v>
      </c>
      <c r="C1436">
        <v>144.13513513513513</v>
      </c>
      <c r="D1436">
        <v>5333</v>
      </c>
      <c r="E1436">
        <v>9</v>
      </c>
      <c r="F1436">
        <v>106.14444444444445</v>
      </c>
      <c r="G1436">
        <v>955.30000000000007</v>
      </c>
      <c r="H1436">
        <v>46</v>
      </c>
      <c r="I1436">
        <v>136.70217391304348</v>
      </c>
      <c r="J1436">
        <v>6288.3</v>
      </c>
      <c r="K1436">
        <v>0</v>
      </c>
      <c r="L1436">
        <v>1435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1</v>
      </c>
      <c r="S1436">
        <v>8773.1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>
      <c r="A1437" s="1">
        <v>41980</v>
      </c>
      <c r="B1437">
        <v>73</v>
      </c>
      <c r="C1437">
        <v>138.53424657534248</v>
      </c>
      <c r="D1437">
        <v>10113</v>
      </c>
      <c r="E1437">
        <v>5</v>
      </c>
      <c r="F1437">
        <v>79.22</v>
      </c>
      <c r="G1437">
        <v>396.1</v>
      </c>
      <c r="H1437">
        <v>78</v>
      </c>
      <c r="I1437">
        <v>134.73205128205129</v>
      </c>
      <c r="J1437">
        <v>10509.1</v>
      </c>
      <c r="K1437">
        <v>0</v>
      </c>
      <c r="L1437">
        <v>1436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6288.3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>
      <c r="A1438" s="1">
        <v>41981</v>
      </c>
      <c r="B1438">
        <v>82</v>
      </c>
      <c r="C1438">
        <v>141.90243902439025</v>
      </c>
      <c r="D1438">
        <v>11636</v>
      </c>
      <c r="E1438">
        <v>6</v>
      </c>
      <c r="F1438">
        <v>70</v>
      </c>
      <c r="G1438">
        <v>420</v>
      </c>
      <c r="H1438">
        <v>88</v>
      </c>
      <c r="I1438">
        <v>137</v>
      </c>
      <c r="J1438">
        <v>12056</v>
      </c>
      <c r="K1438">
        <v>0</v>
      </c>
      <c r="L1438">
        <v>1437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10509.1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>
      <c r="A1439" s="1">
        <v>41982</v>
      </c>
      <c r="B1439">
        <v>89</v>
      </c>
      <c r="C1439">
        <v>144.34831460674158</v>
      </c>
      <c r="D1439">
        <v>12847</v>
      </c>
      <c r="E1439">
        <v>7</v>
      </c>
      <c r="F1439">
        <v>70</v>
      </c>
      <c r="G1439">
        <v>490</v>
      </c>
      <c r="H1439">
        <v>96</v>
      </c>
      <c r="I1439">
        <v>138.92708333333334</v>
      </c>
      <c r="J1439">
        <v>13337</v>
      </c>
      <c r="K1439">
        <v>0</v>
      </c>
      <c r="L1439">
        <v>1438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12056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>
      <c r="A1440" s="1">
        <v>41983</v>
      </c>
      <c r="B1440">
        <v>69</v>
      </c>
      <c r="C1440">
        <v>145.71014492753622</v>
      </c>
      <c r="D1440">
        <v>10054</v>
      </c>
      <c r="E1440">
        <v>9</v>
      </c>
      <c r="F1440">
        <v>77.12222222222222</v>
      </c>
      <c r="G1440">
        <v>694.1</v>
      </c>
      <c r="H1440">
        <v>78</v>
      </c>
      <c r="I1440">
        <v>137.79615384615386</v>
      </c>
      <c r="J1440">
        <v>10748.1</v>
      </c>
      <c r="K1440">
        <v>0</v>
      </c>
      <c r="L1440">
        <v>1439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13337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>
      <c r="A1441" s="1">
        <v>41984</v>
      </c>
      <c r="B1441">
        <v>76</v>
      </c>
      <c r="C1441">
        <v>134.82894736842104</v>
      </c>
      <c r="D1441">
        <v>10247</v>
      </c>
      <c r="E1441">
        <v>11</v>
      </c>
      <c r="F1441">
        <v>70</v>
      </c>
      <c r="G1441">
        <v>770</v>
      </c>
      <c r="H1441">
        <v>87</v>
      </c>
      <c r="I1441">
        <v>126.63218390804597</v>
      </c>
      <c r="J1441">
        <v>11017</v>
      </c>
      <c r="K1441">
        <v>0</v>
      </c>
      <c r="L1441">
        <v>1440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10748.1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>
      <c r="A1442" s="1">
        <v>41985</v>
      </c>
      <c r="B1442">
        <v>45</v>
      </c>
      <c r="C1442">
        <v>83.2</v>
      </c>
      <c r="D1442">
        <v>3744</v>
      </c>
      <c r="E1442">
        <v>6</v>
      </c>
      <c r="F1442">
        <v>79.833333333333329</v>
      </c>
      <c r="G1442">
        <v>479</v>
      </c>
      <c r="H1442">
        <v>51</v>
      </c>
      <c r="I1442">
        <v>82.803921568627445</v>
      </c>
      <c r="J1442">
        <v>4223</v>
      </c>
      <c r="K1442">
        <v>0</v>
      </c>
      <c r="L1442">
        <v>1441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11017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>
      <c r="A1443" s="1">
        <v>41986</v>
      </c>
      <c r="B1443">
        <v>38</v>
      </c>
      <c r="C1443">
        <v>74.736842105263165</v>
      </c>
      <c r="D1443">
        <v>2840</v>
      </c>
      <c r="E1443">
        <v>0</v>
      </c>
      <c r="F1443">
        <v>0</v>
      </c>
      <c r="G1443">
        <v>0</v>
      </c>
      <c r="H1443">
        <v>38</v>
      </c>
      <c r="I1443">
        <v>74.736842105263165</v>
      </c>
      <c r="J1443">
        <v>2840</v>
      </c>
      <c r="K1443">
        <v>0</v>
      </c>
      <c r="L1443">
        <v>1442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1</v>
      </c>
      <c r="S1443">
        <v>4223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>
      <c r="A1444" s="1">
        <v>41987</v>
      </c>
      <c r="B1444">
        <v>2</v>
      </c>
      <c r="C1444">
        <v>70</v>
      </c>
      <c r="D1444">
        <v>140</v>
      </c>
      <c r="E1444">
        <v>2</v>
      </c>
      <c r="F1444">
        <v>99.5</v>
      </c>
      <c r="G1444">
        <v>199</v>
      </c>
      <c r="H1444">
        <v>4</v>
      </c>
      <c r="I1444">
        <v>84.75</v>
      </c>
      <c r="J1444">
        <v>339</v>
      </c>
      <c r="K1444">
        <v>0</v>
      </c>
      <c r="L1444">
        <v>1443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2840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s="1">
        <v>41988</v>
      </c>
      <c r="B1445">
        <v>1</v>
      </c>
      <c r="C1445">
        <v>70</v>
      </c>
      <c r="D1445">
        <v>70</v>
      </c>
      <c r="E1445">
        <v>2</v>
      </c>
      <c r="F1445">
        <v>70</v>
      </c>
      <c r="G1445">
        <v>140</v>
      </c>
      <c r="H1445">
        <v>3</v>
      </c>
      <c r="I1445">
        <v>70</v>
      </c>
      <c r="J1445">
        <v>210</v>
      </c>
      <c r="K1445">
        <v>0</v>
      </c>
      <c r="L1445">
        <v>1444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339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>
      <c r="A1446" s="1">
        <v>41989</v>
      </c>
      <c r="B1446">
        <v>1</v>
      </c>
      <c r="C1446">
        <v>70</v>
      </c>
      <c r="D1446">
        <v>70</v>
      </c>
      <c r="E1446">
        <v>5</v>
      </c>
      <c r="F1446">
        <v>70</v>
      </c>
      <c r="G1446">
        <v>350</v>
      </c>
      <c r="H1446">
        <v>6</v>
      </c>
      <c r="I1446">
        <v>70</v>
      </c>
      <c r="J1446">
        <v>420</v>
      </c>
      <c r="K1446">
        <v>0</v>
      </c>
      <c r="L1446">
        <v>1445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210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>
      <c r="A1447" s="1">
        <v>41990</v>
      </c>
      <c r="B1447">
        <v>0</v>
      </c>
      <c r="C1447">
        <v>0</v>
      </c>
      <c r="D1447">
        <v>0</v>
      </c>
      <c r="E1447">
        <v>10</v>
      </c>
      <c r="F1447">
        <v>89.23</v>
      </c>
      <c r="G1447">
        <v>892.30000000000007</v>
      </c>
      <c r="H1447">
        <v>10</v>
      </c>
      <c r="I1447">
        <v>89.23</v>
      </c>
      <c r="J1447">
        <v>892.30000000000007</v>
      </c>
      <c r="K1447">
        <v>0</v>
      </c>
      <c r="L1447">
        <v>1446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420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>
      <c r="A1448" s="1">
        <v>41991</v>
      </c>
      <c r="B1448">
        <v>0</v>
      </c>
      <c r="C1448">
        <v>0</v>
      </c>
      <c r="D1448">
        <v>0</v>
      </c>
      <c r="E1448">
        <v>7</v>
      </c>
      <c r="F1448">
        <v>103.15714285714286</v>
      </c>
      <c r="G1448">
        <v>722.1</v>
      </c>
      <c r="H1448">
        <v>7</v>
      </c>
      <c r="I1448">
        <v>103.15714285714286</v>
      </c>
      <c r="J1448">
        <v>722.1</v>
      </c>
      <c r="K1448">
        <v>0</v>
      </c>
      <c r="L1448">
        <v>1447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892.30000000000007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>
      <c r="A1449" s="1">
        <v>41992</v>
      </c>
      <c r="B1449">
        <v>0</v>
      </c>
      <c r="C1449">
        <v>0</v>
      </c>
      <c r="D1449">
        <v>0</v>
      </c>
      <c r="E1449">
        <v>6</v>
      </c>
      <c r="F1449">
        <v>94.183333333333337</v>
      </c>
      <c r="G1449">
        <v>565.1</v>
      </c>
      <c r="H1449">
        <v>6</v>
      </c>
      <c r="I1449">
        <v>94.183333333333337</v>
      </c>
      <c r="J1449">
        <v>565.1</v>
      </c>
      <c r="K1449">
        <v>0</v>
      </c>
      <c r="L1449">
        <v>1448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1</v>
      </c>
      <c r="S1449">
        <v>722.1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>
      <c r="A1450" s="1">
        <v>41993</v>
      </c>
      <c r="B1450">
        <v>2</v>
      </c>
      <c r="C1450">
        <v>70</v>
      </c>
      <c r="D1450">
        <v>140</v>
      </c>
      <c r="E1450">
        <v>27</v>
      </c>
      <c r="F1450">
        <v>110.65185185185182</v>
      </c>
      <c r="G1450">
        <v>2987.599999999999</v>
      </c>
      <c r="H1450">
        <v>29</v>
      </c>
      <c r="I1450">
        <v>107.84827586206893</v>
      </c>
      <c r="J1450">
        <v>3127.599999999999</v>
      </c>
      <c r="K1450">
        <v>0</v>
      </c>
      <c r="L1450">
        <v>1449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565.1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>
      <c r="A1451" s="1">
        <v>41994</v>
      </c>
      <c r="B1451">
        <v>0</v>
      </c>
      <c r="C1451">
        <v>0</v>
      </c>
      <c r="D1451">
        <v>0</v>
      </c>
      <c r="E1451">
        <v>13</v>
      </c>
      <c r="F1451">
        <v>107.20769230769231</v>
      </c>
      <c r="G1451">
        <v>1393.7</v>
      </c>
      <c r="H1451">
        <v>13</v>
      </c>
      <c r="I1451">
        <v>107.20769230769231</v>
      </c>
      <c r="J1451">
        <v>1393.7</v>
      </c>
      <c r="K1451">
        <v>0</v>
      </c>
      <c r="L1451">
        <v>1450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3127.599999999999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>
        <v>41995</v>
      </c>
      <c r="B1452">
        <v>0</v>
      </c>
      <c r="C1452">
        <v>0</v>
      </c>
      <c r="D1452">
        <v>0</v>
      </c>
      <c r="E1452">
        <v>2</v>
      </c>
      <c r="F1452">
        <v>84.05</v>
      </c>
      <c r="G1452">
        <v>168.1</v>
      </c>
      <c r="H1452">
        <v>2</v>
      </c>
      <c r="I1452">
        <v>84.05</v>
      </c>
      <c r="J1452">
        <v>168.1</v>
      </c>
      <c r="K1452">
        <v>0</v>
      </c>
      <c r="L1452">
        <v>1451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1393.7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s="1">
        <v>41996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1452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168.1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>
      <c r="A1454" s="1">
        <v>41997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1453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>
      <c r="A1455" s="1">
        <v>41998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1454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>
      <c r="A1456" s="1">
        <v>41999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1455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>
      <c r="A1457" s="1">
        <v>42000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1456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s="1">
        <v>42001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1457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s="1">
        <v>42002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1458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>
      <c r="A1460" s="1">
        <v>42003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1459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>
      <c r="A1461" s="1">
        <v>42004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1460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>
      <c r="A1462" s="1">
        <v>42005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1461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>
      <c r="A1463" s="1">
        <v>42006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1462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 s="1">
        <v>42007</v>
      </c>
      <c r="B1464">
        <v>3</v>
      </c>
      <c r="C1464">
        <v>92.333333333333329</v>
      </c>
      <c r="D1464">
        <v>277</v>
      </c>
      <c r="E1464">
        <v>3</v>
      </c>
      <c r="F1464">
        <v>86.033333333333346</v>
      </c>
      <c r="G1464">
        <v>258.10000000000002</v>
      </c>
      <c r="H1464">
        <v>6</v>
      </c>
      <c r="I1464">
        <v>89.183333333333337</v>
      </c>
      <c r="J1464">
        <v>535.1</v>
      </c>
      <c r="K1464">
        <v>0</v>
      </c>
      <c r="L1464">
        <v>1463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s="1">
        <v>42008</v>
      </c>
      <c r="B1465">
        <v>29</v>
      </c>
      <c r="C1465">
        <v>99</v>
      </c>
      <c r="D1465">
        <v>2871</v>
      </c>
      <c r="E1465">
        <v>1</v>
      </c>
      <c r="F1465">
        <v>70</v>
      </c>
      <c r="G1465">
        <v>70</v>
      </c>
      <c r="H1465">
        <v>30</v>
      </c>
      <c r="I1465">
        <v>98.033333333333331</v>
      </c>
      <c r="J1465">
        <v>2941</v>
      </c>
      <c r="K1465">
        <v>0</v>
      </c>
      <c r="L1465">
        <v>1464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535.1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>
      <c r="A1466" s="1">
        <v>42009</v>
      </c>
      <c r="B1466">
        <v>59</v>
      </c>
      <c r="C1466">
        <v>128.66101694915255</v>
      </c>
      <c r="D1466">
        <v>7591</v>
      </c>
      <c r="E1466">
        <v>4</v>
      </c>
      <c r="F1466">
        <v>77.025000000000006</v>
      </c>
      <c r="G1466">
        <v>308.10000000000002</v>
      </c>
      <c r="H1466">
        <v>63</v>
      </c>
      <c r="I1466">
        <v>125.38253968253969</v>
      </c>
      <c r="J1466">
        <v>7899.1</v>
      </c>
      <c r="K1466">
        <v>0</v>
      </c>
      <c r="L1466">
        <v>1465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2941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>
      <c r="A1467" s="1">
        <v>42010</v>
      </c>
      <c r="B1467">
        <v>61</v>
      </c>
      <c r="C1467">
        <v>128.67213114754099</v>
      </c>
      <c r="D1467">
        <v>7849</v>
      </c>
      <c r="E1467">
        <v>3</v>
      </c>
      <c r="F1467">
        <v>70</v>
      </c>
      <c r="G1467">
        <v>210</v>
      </c>
      <c r="H1467">
        <v>64</v>
      </c>
      <c r="I1467">
        <v>125.921875</v>
      </c>
      <c r="J1467">
        <v>8059</v>
      </c>
      <c r="K1467">
        <v>0</v>
      </c>
      <c r="L1467">
        <v>1466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7899.1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s="1">
        <v>42011</v>
      </c>
      <c r="B1468">
        <v>77</v>
      </c>
      <c r="C1468">
        <v>132.64935064935065</v>
      </c>
      <c r="D1468">
        <v>10214</v>
      </c>
      <c r="E1468">
        <v>8</v>
      </c>
      <c r="F1468">
        <v>91.175000000000011</v>
      </c>
      <c r="G1468">
        <v>729.40000000000009</v>
      </c>
      <c r="H1468">
        <v>85</v>
      </c>
      <c r="I1468">
        <v>128.74588235294118</v>
      </c>
      <c r="J1468">
        <v>10943.4</v>
      </c>
      <c r="K1468">
        <v>0</v>
      </c>
      <c r="L1468">
        <v>1467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8059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>
      <c r="A1469" s="1">
        <v>42012</v>
      </c>
      <c r="B1469">
        <v>41</v>
      </c>
      <c r="C1469">
        <v>128.7560975609756</v>
      </c>
      <c r="D1469">
        <v>5279</v>
      </c>
      <c r="E1469">
        <v>9</v>
      </c>
      <c r="F1469">
        <v>82.677777777777777</v>
      </c>
      <c r="G1469">
        <v>744.1</v>
      </c>
      <c r="H1469">
        <v>50</v>
      </c>
      <c r="I1469">
        <v>120.462</v>
      </c>
      <c r="J1469">
        <v>6023.1</v>
      </c>
      <c r="K1469">
        <v>0</v>
      </c>
      <c r="L1469">
        <v>1468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10943.4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>
      <c r="A1470" s="1">
        <v>42013</v>
      </c>
      <c r="B1470">
        <v>66</v>
      </c>
      <c r="C1470">
        <v>126.27272727272727</v>
      </c>
      <c r="D1470">
        <v>8334</v>
      </c>
      <c r="E1470">
        <v>8</v>
      </c>
      <c r="F1470">
        <v>93.375</v>
      </c>
      <c r="G1470">
        <v>747</v>
      </c>
      <c r="H1470">
        <v>74</v>
      </c>
      <c r="I1470">
        <v>122.71621621621621</v>
      </c>
      <c r="J1470">
        <v>9081</v>
      </c>
      <c r="K1470">
        <v>0</v>
      </c>
      <c r="L1470">
        <v>1469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6023.1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>
      <c r="A1471" s="1">
        <v>42014</v>
      </c>
      <c r="B1471">
        <v>31</v>
      </c>
      <c r="C1471">
        <v>128.67741935483872</v>
      </c>
      <c r="D1471">
        <v>3989</v>
      </c>
      <c r="E1471">
        <v>10</v>
      </c>
      <c r="F1471">
        <v>108.94000000000001</v>
      </c>
      <c r="G1471">
        <v>1089.4000000000001</v>
      </c>
      <c r="H1471">
        <v>41</v>
      </c>
      <c r="I1471">
        <v>123.86341463414634</v>
      </c>
      <c r="J1471">
        <v>5078.3999999999996</v>
      </c>
      <c r="K1471">
        <v>0</v>
      </c>
      <c r="L1471">
        <v>1470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9081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>
      <c r="A1472" s="1">
        <v>42015</v>
      </c>
      <c r="B1472">
        <v>37</v>
      </c>
      <c r="C1472">
        <v>129</v>
      </c>
      <c r="D1472">
        <v>4773</v>
      </c>
      <c r="E1472">
        <v>7</v>
      </c>
      <c r="F1472">
        <v>76.585714285714289</v>
      </c>
      <c r="G1472">
        <v>536.1</v>
      </c>
      <c r="H1472">
        <v>44</v>
      </c>
      <c r="I1472">
        <v>120.66136363636365</v>
      </c>
      <c r="J1472">
        <v>5309.1</v>
      </c>
      <c r="K1472">
        <v>0</v>
      </c>
      <c r="L1472">
        <v>1471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5078.3999999999996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>
      <c r="A1473" s="1">
        <v>42016</v>
      </c>
      <c r="B1473">
        <v>42</v>
      </c>
      <c r="C1473">
        <v>126.66666666666667</v>
      </c>
      <c r="D1473">
        <v>5320</v>
      </c>
      <c r="E1473">
        <v>8</v>
      </c>
      <c r="F1473">
        <v>76.887500000000003</v>
      </c>
      <c r="G1473">
        <v>615.1</v>
      </c>
      <c r="H1473">
        <v>50</v>
      </c>
      <c r="I1473">
        <v>118.70200000000001</v>
      </c>
      <c r="J1473">
        <v>5935.1</v>
      </c>
      <c r="K1473">
        <v>0</v>
      </c>
      <c r="L1473">
        <v>1472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5309.1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s="1">
        <v>42017</v>
      </c>
      <c r="B1474">
        <v>52</v>
      </c>
      <c r="C1474">
        <v>119.92307692307692</v>
      </c>
      <c r="D1474">
        <v>6236</v>
      </c>
      <c r="E1474">
        <v>6</v>
      </c>
      <c r="F1474">
        <v>70</v>
      </c>
      <c r="G1474">
        <v>420</v>
      </c>
      <c r="H1474">
        <v>58</v>
      </c>
      <c r="I1474">
        <v>114.75862068965517</v>
      </c>
      <c r="J1474">
        <v>6656</v>
      </c>
      <c r="K1474">
        <v>0</v>
      </c>
      <c r="L1474">
        <v>1473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5935.1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>
      <c r="A1475" s="1">
        <v>42018</v>
      </c>
      <c r="B1475">
        <v>38</v>
      </c>
      <c r="C1475">
        <v>128.73684210526315</v>
      </c>
      <c r="D1475">
        <v>4892</v>
      </c>
      <c r="E1475">
        <v>3</v>
      </c>
      <c r="F1475">
        <v>70</v>
      </c>
      <c r="G1475">
        <v>210</v>
      </c>
      <c r="H1475">
        <v>41</v>
      </c>
      <c r="I1475">
        <v>124.4390243902439</v>
      </c>
      <c r="J1475">
        <v>5102</v>
      </c>
      <c r="K1475">
        <v>0</v>
      </c>
      <c r="L1475">
        <v>1474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6656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s="1">
        <v>42019</v>
      </c>
      <c r="B1476">
        <v>21</v>
      </c>
      <c r="C1476">
        <v>139.33809523809524</v>
      </c>
      <c r="D1476">
        <v>2926.1</v>
      </c>
      <c r="E1476">
        <v>10</v>
      </c>
      <c r="F1476">
        <v>107.75</v>
      </c>
      <c r="G1476">
        <v>1077.5</v>
      </c>
      <c r="H1476">
        <v>31</v>
      </c>
      <c r="I1476">
        <v>129.1483870967742</v>
      </c>
      <c r="J1476">
        <v>4003.6</v>
      </c>
      <c r="K1476">
        <v>0</v>
      </c>
      <c r="L1476">
        <v>1475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5102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>
      <c r="A1477" s="1">
        <v>42020</v>
      </c>
      <c r="B1477">
        <v>31</v>
      </c>
      <c r="C1477">
        <v>138.94838709677421</v>
      </c>
      <c r="D1477">
        <v>4307.4000000000005</v>
      </c>
      <c r="E1477">
        <v>3</v>
      </c>
      <c r="F1477">
        <v>85.366666666666674</v>
      </c>
      <c r="G1477">
        <v>256.10000000000002</v>
      </c>
      <c r="H1477">
        <v>34</v>
      </c>
      <c r="I1477">
        <v>134.22058823529414</v>
      </c>
      <c r="J1477">
        <v>4563.5000000000009</v>
      </c>
      <c r="K1477">
        <v>0</v>
      </c>
      <c r="L1477">
        <v>1476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4003.6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 s="1">
        <v>42021</v>
      </c>
      <c r="B1478">
        <v>7</v>
      </c>
      <c r="C1478">
        <v>116.10000000000001</v>
      </c>
      <c r="D1478">
        <v>812.7</v>
      </c>
      <c r="E1478">
        <v>8</v>
      </c>
      <c r="F1478">
        <v>106.5125</v>
      </c>
      <c r="G1478">
        <v>852.1</v>
      </c>
      <c r="H1478">
        <v>15</v>
      </c>
      <c r="I1478">
        <v>110.98666666666668</v>
      </c>
      <c r="J1478">
        <v>1664.8000000000002</v>
      </c>
      <c r="K1478">
        <v>0</v>
      </c>
      <c r="L1478">
        <v>1477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4563.5000000000009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s="1">
        <v>42022</v>
      </c>
      <c r="B1479">
        <v>2</v>
      </c>
      <c r="C1479">
        <v>116.1</v>
      </c>
      <c r="D1479">
        <v>232.2</v>
      </c>
      <c r="E1479">
        <v>9</v>
      </c>
      <c r="F1479">
        <v>103.56666666666666</v>
      </c>
      <c r="G1479">
        <v>932.1</v>
      </c>
      <c r="H1479">
        <v>11</v>
      </c>
      <c r="I1479">
        <v>105.84545454545454</v>
      </c>
      <c r="J1479">
        <v>1164.3</v>
      </c>
      <c r="K1479">
        <v>0</v>
      </c>
      <c r="L1479">
        <v>1478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1664.8000000000002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s="1">
        <v>42023</v>
      </c>
      <c r="B1480">
        <v>34</v>
      </c>
      <c r="C1480">
        <v>141.29705882352943</v>
      </c>
      <c r="D1480">
        <v>4804.1000000000004</v>
      </c>
      <c r="E1480">
        <v>4</v>
      </c>
      <c r="F1480">
        <v>70</v>
      </c>
      <c r="G1480">
        <v>280</v>
      </c>
      <c r="H1480">
        <v>38</v>
      </c>
      <c r="I1480">
        <v>133.79210526315791</v>
      </c>
      <c r="J1480">
        <v>5084.1000000000004</v>
      </c>
      <c r="K1480">
        <v>0</v>
      </c>
      <c r="L1480">
        <v>1479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1164.3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s="1">
        <v>42024</v>
      </c>
      <c r="B1481">
        <v>50</v>
      </c>
      <c r="C1481">
        <v>140.22</v>
      </c>
      <c r="D1481">
        <v>7011</v>
      </c>
      <c r="E1481">
        <v>6</v>
      </c>
      <c r="F1481">
        <v>105.23333333333335</v>
      </c>
      <c r="G1481">
        <v>631.40000000000009</v>
      </c>
      <c r="H1481">
        <v>56</v>
      </c>
      <c r="I1481">
        <v>136.47142857142856</v>
      </c>
      <c r="J1481">
        <v>7642.4</v>
      </c>
      <c r="K1481">
        <v>0</v>
      </c>
      <c r="L1481">
        <v>1480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5084.1000000000004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s="1">
        <v>42025</v>
      </c>
      <c r="B1482">
        <v>23</v>
      </c>
      <c r="C1482">
        <v>130.34782608695653</v>
      </c>
      <c r="D1482">
        <v>2998</v>
      </c>
      <c r="E1482">
        <v>4</v>
      </c>
      <c r="F1482">
        <v>70</v>
      </c>
      <c r="G1482">
        <v>280</v>
      </c>
      <c r="H1482">
        <v>27</v>
      </c>
      <c r="I1482">
        <v>121.4074074074074</v>
      </c>
      <c r="J1482">
        <v>3278</v>
      </c>
      <c r="K1482">
        <v>0</v>
      </c>
      <c r="L1482">
        <v>1481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7642.4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>
      <c r="A1483" s="1">
        <v>42026</v>
      </c>
      <c r="B1483">
        <v>31</v>
      </c>
      <c r="C1483">
        <v>128.74193548387098</v>
      </c>
      <c r="D1483">
        <v>3991</v>
      </c>
      <c r="E1483">
        <v>5</v>
      </c>
      <c r="F1483">
        <v>70</v>
      </c>
      <c r="G1483">
        <v>350</v>
      </c>
      <c r="H1483">
        <v>36</v>
      </c>
      <c r="I1483">
        <v>120.58333333333333</v>
      </c>
      <c r="J1483">
        <v>4341</v>
      </c>
      <c r="K1483">
        <v>0</v>
      </c>
      <c r="L1483">
        <v>1482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3278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s="1">
        <v>42027</v>
      </c>
      <c r="B1484">
        <v>37</v>
      </c>
      <c r="C1484">
        <v>121.43243243243244</v>
      </c>
      <c r="D1484">
        <v>4493</v>
      </c>
      <c r="E1484">
        <v>6</v>
      </c>
      <c r="F1484">
        <v>115.91666666666667</v>
      </c>
      <c r="G1484">
        <v>695.5</v>
      </c>
      <c r="H1484">
        <v>43</v>
      </c>
      <c r="I1484">
        <v>120.66279069767442</v>
      </c>
      <c r="J1484">
        <v>5188.5</v>
      </c>
      <c r="K1484">
        <v>0</v>
      </c>
      <c r="L1484">
        <v>1483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4341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s="1">
        <v>42028</v>
      </c>
      <c r="B1485">
        <v>1</v>
      </c>
      <c r="C1485">
        <v>119</v>
      </c>
      <c r="D1485">
        <v>119</v>
      </c>
      <c r="E1485">
        <v>8</v>
      </c>
      <c r="F1485">
        <v>125.075</v>
      </c>
      <c r="G1485">
        <v>1000.6</v>
      </c>
      <c r="H1485">
        <v>9</v>
      </c>
      <c r="I1485">
        <v>124.39999999999999</v>
      </c>
      <c r="J1485">
        <v>1119.5999999999999</v>
      </c>
      <c r="K1485">
        <v>0</v>
      </c>
      <c r="L1485">
        <v>1484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5188.5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s="1">
        <v>42029</v>
      </c>
      <c r="B1486">
        <v>28</v>
      </c>
      <c r="C1486">
        <v>140.82142857142858</v>
      </c>
      <c r="D1486">
        <v>3943</v>
      </c>
      <c r="E1486">
        <v>1</v>
      </c>
      <c r="F1486">
        <v>129</v>
      </c>
      <c r="G1486">
        <v>129</v>
      </c>
      <c r="H1486">
        <v>29</v>
      </c>
      <c r="I1486">
        <v>140.41379310344828</v>
      </c>
      <c r="J1486">
        <v>4072</v>
      </c>
      <c r="K1486">
        <v>0</v>
      </c>
      <c r="L1486">
        <v>1485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1119.5999999999999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s="1">
        <v>42030</v>
      </c>
      <c r="B1487">
        <v>31</v>
      </c>
      <c r="C1487">
        <v>141.12903225806451</v>
      </c>
      <c r="D1487">
        <v>4375</v>
      </c>
      <c r="E1487">
        <v>9</v>
      </c>
      <c r="F1487">
        <v>94.922222222222231</v>
      </c>
      <c r="G1487">
        <v>854.30000000000007</v>
      </c>
      <c r="H1487">
        <v>40</v>
      </c>
      <c r="I1487">
        <v>130.73250000000002</v>
      </c>
      <c r="J1487">
        <v>5229.3</v>
      </c>
      <c r="K1487">
        <v>0</v>
      </c>
      <c r="L1487">
        <v>1486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4072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>
      <c r="A1488" s="1">
        <v>42031</v>
      </c>
      <c r="B1488">
        <v>47</v>
      </c>
      <c r="C1488">
        <v>143.80851063829786</v>
      </c>
      <c r="D1488">
        <v>6759</v>
      </c>
      <c r="E1488">
        <v>10</v>
      </c>
      <c r="F1488">
        <v>81.41</v>
      </c>
      <c r="G1488">
        <v>814.1</v>
      </c>
      <c r="H1488">
        <v>57</v>
      </c>
      <c r="I1488">
        <v>132.86140350877193</v>
      </c>
      <c r="J1488">
        <v>7573.1</v>
      </c>
      <c r="K1488">
        <v>0</v>
      </c>
      <c r="L1488">
        <v>1487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5229.3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>
      <c r="A1489" s="1">
        <v>42032</v>
      </c>
      <c r="B1489">
        <v>43</v>
      </c>
      <c r="C1489">
        <v>145.86046511627907</v>
      </c>
      <c r="D1489">
        <v>6272</v>
      </c>
      <c r="E1489">
        <v>12</v>
      </c>
      <c r="F1489">
        <v>87.25</v>
      </c>
      <c r="G1489">
        <v>1047</v>
      </c>
      <c r="H1489">
        <v>55</v>
      </c>
      <c r="I1489">
        <v>133.07272727272726</v>
      </c>
      <c r="J1489">
        <v>7319</v>
      </c>
      <c r="K1489">
        <v>0</v>
      </c>
      <c r="L1489">
        <v>1488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7573.1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 s="1">
        <v>42033</v>
      </c>
      <c r="B1490">
        <v>31</v>
      </c>
      <c r="C1490">
        <v>141.93548387096774</v>
      </c>
      <c r="D1490">
        <v>4400</v>
      </c>
      <c r="E1490">
        <v>8</v>
      </c>
      <c r="F1490">
        <v>77.375</v>
      </c>
      <c r="G1490">
        <v>619</v>
      </c>
      <c r="H1490">
        <v>39</v>
      </c>
      <c r="I1490">
        <v>128.69230769230768</v>
      </c>
      <c r="J1490">
        <v>5019</v>
      </c>
      <c r="K1490">
        <v>0</v>
      </c>
      <c r="L1490">
        <v>1489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7319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s="1">
        <v>42034</v>
      </c>
      <c r="B1491">
        <v>28</v>
      </c>
      <c r="C1491">
        <v>143.46428571428572</v>
      </c>
      <c r="D1491">
        <v>4017</v>
      </c>
      <c r="E1491">
        <v>8</v>
      </c>
      <c r="F1491">
        <v>108.92500000000001</v>
      </c>
      <c r="G1491">
        <v>871.40000000000009</v>
      </c>
      <c r="H1491">
        <v>36</v>
      </c>
      <c r="I1491">
        <v>135.78888888888889</v>
      </c>
      <c r="J1491">
        <v>4888.3999999999996</v>
      </c>
      <c r="K1491">
        <v>0</v>
      </c>
      <c r="L1491">
        <v>1490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5019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>
      <c r="A1492" s="1">
        <v>42035</v>
      </c>
      <c r="B1492">
        <v>27</v>
      </c>
      <c r="C1492">
        <v>144</v>
      </c>
      <c r="D1492">
        <v>3888</v>
      </c>
      <c r="E1492">
        <v>8</v>
      </c>
      <c r="F1492">
        <v>125.56250000000001</v>
      </c>
      <c r="G1492">
        <v>1004.5000000000001</v>
      </c>
      <c r="H1492">
        <v>35</v>
      </c>
      <c r="I1492">
        <v>139.78571428571428</v>
      </c>
      <c r="J1492">
        <v>4892.5</v>
      </c>
      <c r="K1492">
        <v>0</v>
      </c>
      <c r="L1492">
        <v>1491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4888.3999999999996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>
      <c r="A1493" s="1">
        <v>42036</v>
      </c>
      <c r="B1493">
        <v>37</v>
      </c>
      <c r="C1493">
        <v>143.05405405405406</v>
      </c>
      <c r="D1493">
        <v>5293</v>
      </c>
      <c r="E1493">
        <v>3</v>
      </c>
      <c r="F1493">
        <v>119.33333333333333</v>
      </c>
      <c r="G1493">
        <v>358</v>
      </c>
      <c r="H1493">
        <v>40</v>
      </c>
      <c r="I1493">
        <v>141.27500000000001</v>
      </c>
      <c r="J1493">
        <v>5651</v>
      </c>
      <c r="K1493">
        <v>0</v>
      </c>
      <c r="L1493">
        <v>1492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4892.5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>
      <c r="A1494" s="1">
        <v>42037</v>
      </c>
      <c r="B1494">
        <v>42</v>
      </c>
      <c r="C1494">
        <v>142.47857142857143</v>
      </c>
      <c r="D1494">
        <v>5984.1</v>
      </c>
      <c r="E1494">
        <v>15</v>
      </c>
      <c r="F1494">
        <v>106.76666666666667</v>
      </c>
      <c r="G1494">
        <v>1601.5</v>
      </c>
      <c r="H1494">
        <v>57</v>
      </c>
      <c r="I1494">
        <v>133.08070175438598</v>
      </c>
      <c r="J1494">
        <v>7585.6</v>
      </c>
      <c r="K1494">
        <v>0</v>
      </c>
      <c r="L1494">
        <v>1493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5651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>
      <c r="A1495" s="1">
        <v>42038</v>
      </c>
      <c r="B1495">
        <v>67</v>
      </c>
      <c r="C1495">
        <v>144.83731343283583</v>
      </c>
      <c r="D1495">
        <v>9704.1</v>
      </c>
      <c r="E1495">
        <v>21</v>
      </c>
      <c r="F1495">
        <v>111.96666666666663</v>
      </c>
      <c r="G1495">
        <v>2351.2999999999993</v>
      </c>
      <c r="H1495">
        <v>88</v>
      </c>
      <c r="I1495">
        <v>136.99318181818182</v>
      </c>
      <c r="J1495">
        <v>12055.4</v>
      </c>
      <c r="K1495">
        <v>0</v>
      </c>
      <c r="L1495">
        <v>1494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7585.6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>
      <c r="A1496" s="1">
        <v>42039</v>
      </c>
      <c r="B1496">
        <v>35</v>
      </c>
      <c r="C1496">
        <v>142.57142857142858</v>
      </c>
      <c r="D1496">
        <v>4990</v>
      </c>
      <c r="E1496">
        <v>8</v>
      </c>
      <c r="F1496">
        <v>120.0125</v>
      </c>
      <c r="G1496">
        <v>960.1</v>
      </c>
      <c r="H1496">
        <v>43</v>
      </c>
      <c r="I1496">
        <v>138.37441860465117</v>
      </c>
      <c r="J1496">
        <v>5950.1</v>
      </c>
      <c r="K1496">
        <v>0</v>
      </c>
      <c r="L1496">
        <v>1495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12055.4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s="1">
        <v>42040</v>
      </c>
      <c r="B1497">
        <v>53</v>
      </c>
      <c r="C1497">
        <v>135.60377358490567</v>
      </c>
      <c r="D1497">
        <v>7187</v>
      </c>
      <c r="E1497">
        <v>20</v>
      </c>
      <c r="F1497">
        <v>121.80999999999999</v>
      </c>
      <c r="G1497">
        <v>2436.1999999999998</v>
      </c>
      <c r="H1497">
        <v>73</v>
      </c>
      <c r="I1497">
        <v>131.8246575342466</v>
      </c>
      <c r="J1497">
        <v>9623.2000000000007</v>
      </c>
      <c r="K1497">
        <v>0</v>
      </c>
      <c r="L1497">
        <v>1496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5950.1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>
      <c r="A1498" s="1">
        <v>42041</v>
      </c>
      <c r="B1498">
        <v>32</v>
      </c>
      <c r="C1498">
        <v>118.940625</v>
      </c>
      <c r="D1498">
        <v>3806.1</v>
      </c>
      <c r="E1498">
        <v>7</v>
      </c>
      <c r="F1498">
        <v>104.72857142857143</v>
      </c>
      <c r="G1498">
        <v>733.1</v>
      </c>
      <c r="H1498">
        <v>39</v>
      </c>
      <c r="I1498">
        <v>116.38974358974359</v>
      </c>
      <c r="J1498">
        <v>4539.2</v>
      </c>
      <c r="K1498">
        <v>0</v>
      </c>
      <c r="L1498">
        <v>1497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9623.2000000000007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>
      <c r="A1499" s="1">
        <v>42042</v>
      </c>
      <c r="B1499">
        <v>3</v>
      </c>
      <c r="C1499">
        <v>122.33333333333333</v>
      </c>
      <c r="D1499">
        <v>367</v>
      </c>
      <c r="E1499">
        <v>34</v>
      </c>
      <c r="F1499">
        <v>119.76617647058821</v>
      </c>
      <c r="G1499">
        <v>4072.0499999999988</v>
      </c>
      <c r="H1499">
        <v>37</v>
      </c>
      <c r="I1499">
        <v>119.9743243243243</v>
      </c>
      <c r="J1499">
        <v>4439.0499999999993</v>
      </c>
      <c r="K1499">
        <v>0</v>
      </c>
      <c r="L1499">
        <v>1498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4539.2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>
      <c r="A1500" s="1">
        <v>42043</v>
      </c>
      <c r="B1500">
        <v>35</v>
      </c>
      <c r="C1500">
        <v>142.17142857142858</v>
      </c>
      <c r="D1500">
        <v>4976</v>
      </c>
      <c r="E1500">
        <v>6</v>
      </c>
      <c r="F1500">
        <v>93.050000000000011</v>
      </c>
      <c r="G1500">
        <v>558.30000000000007</v>
      </c>
      <c r="H1500">
        <v>41</v>
      </c>
      <c r="I1500">
        <v>134.98292682926831</v>
      </c>
      <c r="J1500">
        <v>5534.3</v>
      </c>
      <c r="K1500">
        <v>0</v>
      </c>
      <c r="L1500">
        <v>1499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4439.0499999999993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>
      <c r="A1501" s="1">
        <v>42044</v>
      </c>
      <c r="B1501">
        <v>68</v>
      </c>
      <c r="C1501">
        <v>145.94117647058823</v>
      </c>
      <c r="D1501">
        <v>9924</v>
      </c>
      <c r="E1501">
        <v>7</v>
      </c>
      <c r="F1501">
        <v>87.028571428571439</v>
      </c>
      <c r="G1501">
        <v>609.20000000000005</v>
      </c>
      <c r="H1501">
        <v>75</v>
      </c>
      <c r="I1501">
        <v>140.44266666666667</v>
      </c>
      <c r="J1501">
        <v>10533.2</v>
      </c>
      <c r="K1501">
        <v>0</v>
      </c>
      <c r="L1501">
        <v>1500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5534.3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>
      <c r="A1502" s="1">
        <v>42045</v>
      </c>
      <c r="B1502">
        <v>93</v>
      </c>
      <c r="C1502">
        <v>133.6021505376344</v>
      </c>
      <c r="D1502">
        <v>12425</v>
      </c>
      <c r="E1502">
        <v>3</v>
      </c>
      <c r="F1502">
        <v>70</v>
      </c>
      <c r="G1502">
        <v>210</v>
      </c>
      <c r="H1502">
        <v>96</v>
      </c>
      <c r="I1502">
        <v>131.61458333333334</v>
      </c>
      <c r="J1502">
        <v>12635</v>
      </c>
      <c r="K1502">
        <v>0</v>
      </c>
      <c r="L1502">
        <v>1501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10533.2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>
      <c r="A1503" s="1">
        <v>42046</v>
      </c>
      <c r="B1503">
        <v>93</v>
      </c>
      <c r="C1503">
        <v>131.04301075268816</v>
      </c>
      <c r="D1503">
        <v>12187</v>
      </c>
      <c r="E1503">
        <v>6</v>
      </c>
      <c r="F1503">
        <v>82.183333333333337</v>
      </c>
      <c r="G1503">
        <v>493.1</v>
      </c>
      <c r="H1503">
        <v>99</v>
      </c>
      <c r="I1503">
        <v>128.08181818181819</v>
      </c>
      <c r="J1503">
        <v>12680.1</v>
      </c>
      <c r="K1503">
        <v>0</v>
      </c>
      <c r="L1503">
        <v>1502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12635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>
      <c r="A1504" s="1">
        <v>42047</v>
      </c>
      <c r="B1504">
        <v>52</v>
      </c>
      <c r="C1504">
        <v>124.28846153846153</v>
      </c>
      <c r="D1504">
        <v>6463</v>
      </c>
      <c r="E1504">
        <v>12</v>
      </c>
      <c r="F1504">
        <v>85.366666666666674</v>
      </c>
      <c r="G1504">
        <v>1024.4000000000001</v>
      </c>
      <c r="H1504">
        <v>64</v>
      </c>
      <c r="I1504">
        <v>116.99062499999999</v>
      </c>
      <c r="J1504">
        <v>7487.4</v>
      </c>
      <c r="K1504">
        <v>0</v>
      </c>
      <c r="L1504">
        <v>1503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12680.1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>
      <c r="A1505" s="1">
        <v>42048</v>
      </c>
      <c r="B1505">
        <v>7</v>
      </c>
      <c r="C1505">
        <v>137.71428571428572</v>
      </c>
      <c r="D1505">
        <v>964</v>
      </c>
      <c r="E1505">
        <v>7</v>
      </c>
      <c r="F1505">
        <v>103.31428571428572</v>
      </c>
      <c r="G1505">
        <v>723.2</v>
      </c>
      <c r="H1505">
        <v>14</v>
      </c>
      <c r="I1505">
        <v>120.51428571428572</v>
      </c>
      <c r="J1505">
        <v>1687.2</v>
      </c>
      <c r="K1505">
        <v>0</v>
      </c>
      <c r="L1505">
        <v>1504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7487.4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 s="1">
        <v>42049</v>
      </c>
      <c r="B1506">
        <v>0</v>
      </c>
      <c r="C1506">
        <v>0</v>
      </c>
      <c r="D1506">
        <v>0</v>
      </c>
      <c r="E1506">
        <v>19</v>
      </c>
      <c r="F1506">
        <v>122.42631578947368</v>
      </c>
      <c r="G1506">
        <v>2326.1</v>
      </c>
      <c r="H1506">
        <v>19</v>
      </c>
      <c r="I1506">
        <v>122.42631578947368</v>
      </c>
      <c r="J1506">
        <v>2326.1</v>
      </c>
      <c r="K1506">
        <v>0</v>
      </c>
      <c r="L1506">
        <v>1505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1687.2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>
      <c r="A1507" s="1">
        <v>42050</v>
      </c>
      <c r="B1507">
        <v>6</v>
      </c>
      <c r="C1507">
        <v>139</v>
      </c>
      <c r="D1507">
        <v>834</v>
      </c>
      <c r="E1507">
        <v>8</v>
      </c>
      <c r="F1507">
        <v>103.25</v>
      </c>
      <c r="G1507">
        <v>826</v>
      </c>
      <c r="H1507">
        <v>14</v>
      </c>
      <c r="I1507">
        <v>118.57142857142857</v>
      </c>
      <c r="J1507">
        <v>1660</v>
      </c>
      <c r="K1507">
        <v>0</v>
      </c>
      <c r="L1507">
        <v>1506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2326.1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 s="1">
        <v>42051</v>
      </c>
      <c r="B1508">
        <v>62</v>
      </c>
      <c r="C1508">
        <v>143.35483870967741</v>
      </c>
      <c r="D1508">
        <v>8888</v>
      </c>
      <c r="E1508">
        <v>12</v>
      </c>
      <c r="F1508">
        <v>93.691666666666677</v>
      </c>
      <c r="G1508">
        <v>1124.3000000000002</v>
      </c>
      <c r="H1508">
        <v>74</v>
      </c>
      <c r="I1508">
        <v>135.30135135135134</v>
      </c>
      <c r="J1508">
        <v>10012.299999999999</v>
      </c>
      <c r="K1508">
        <v>0</v>
      </c>
      <c r="L1508">
        <v>1507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1660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>
      <c r="A1509" s="1">
        <v>42052</v>
      </c>
      <c r="B1509">
        <v>86</v>
      </c>
      <c r="C1509">
        <v>143.18604651162789</v>
      </c>
      <c r="D1509">
        <v>12314</v>
      </c>
      <c r="E1509">
        <v>8</v>
      </c>
      <c r="F1509">
        <v>77.375</v>
      </c>
      <c r="G1509">
        <v>619</v>
      </c>
      <c r="H1509">
        <v>94</v>
      </c>
      <c r="I1509">
        <v>137.58510638297872</v>
      </c>
      <c r="J1509">
        <v>12933</v>
      </c>
      <c r="K1509">
        <v>0</v>
      </c>
      <c r="L1509">
        <v>1508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10012.299999999999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>
      <c r="A1510" s="1">
        <v>42053</v>
      </c>
      <c r="B1510">
        <v>86</v>
      </c>
      <c r="C1510">
        <v>143.53488372093022</v>
      </c>
      <c r="D1510">
        <v>12344</v>
      </c>
      <c r="E1510">
        <v>13</v>
      </c>
      <c r="F1510">
        <v>90.630769230769232</v>
      </c>
      <c r="G1510">
        <v>1178.2</v>
      </c>
      <c r="H1510">
        <v>99</v>
      </c>
      <c r="I1510">
        <v>136.58787878787879</v>
      </c>
      <c r="J1510">
        <v>13522.2</v>
      </c>
      <c r="K1510">
        <v>0</v>
      </c>
      <c r="L1510">
        <v>1509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12933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s="1">
        <v>42054</v>
      </c>
      <c r="B1511">
        <v>31</v>
      </c>
      <c r="C1511">
        <v>136.2258064516129</v>
      </c>
      <c r="D1511">
        <v>4223</v>
      </c>
      <c r="E1511">
        <v>12</v>
      </c>
      <c r="F1511">
        <v>91.516666666666666</v>
      </c>
      <c r="G1511">
        <v>1098.2</v>
      </c>
      <c r="H1511">
        <v>43</v>
      </c>
      <c r="I1511">
        <v>123.74883720930232</v>
      </c>
      <c r="J1511">
        <v>5321.2</v>
      </c>
      <c r="K1511">
        <v>0</v>
      </c>
      <c r="L1511">
        <v>1510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13522.2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 s="1">
        <v>42055</v>
      </c>
      <c r="B1512">
        <v>49</v>
      </c>
      <c r="C1512">
        <v>119.18367346938776</v>
      </c>
      <c r="D1512">
        <v>5840</v>
      </c>
      <c r="E1512">
        <v>43</v>
      </c>
      <c r="F1512">
        <v>123.58837209302324</v>
      </c>
      <c r="G1512">
        <v>5314.2999999999993</v>
      </c>
      <c r="H1512">
        <v>92</v>
      </c>
      <c r="I1512">
        <v>121.24239130434782</v>
      </c>
      <c r="J1512">
        <v>11154.3</v>
      </c>
      <c r="K1512">
        <v>0</v>
      </c>
      <c r="L1512">
        <v>1511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5321.2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 s="1">
        <v>42056</v>
      </c>
      <c r="B1513">
        <v>3</v>
      </c>
      <c r="C1513">
        <v>119</v>
      </c>
      <c r="D1513">
        <v>357</v>
      </c>
      <c r="E1513">
        <v>46</v>
      </c>
      <c r="F1513">
        <v>108.20652173913041</v>
      </c>
      <c r="G1513">
        <v>4977.4999999999991</v>
      </c>
      <c r="H1513">
        <v>49</v>
      </c>
      <c r="I1513">
        <v>108.8673469387755</v>
      </c>
      <c r="J1513">
        <v>5334.4999999999991</v>
      </c>
      <c r="K1513">
        <v>0</v>
      </c>
      <c r="L1513">
        <v>1512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11154.3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 s="1">
        <v>42057</v>
      </c>
      <c r="B1514">
        <v>10</v>
      </c>
      <c r="C1514">
        <v>127.71</v>
      </c>
      <c r="D1514">
        <v>1277.0999999999999</v>
      </c>
      <c r="E1514">
        <v>6</v>
      </c>
      <c r="F1514">
        <v>98.2</v>
      </c>
      <c r="G1514">
        <v>589.20000000000005</v>
      </c>
      <c r="H1514">
        <v>16</v>
      </c>
      <c r="I1514">
        <v>116.64375</v>
      </c>
      <c r="J1514">
        <v>1866.3</v>
      </c>
      <c r="K1514">
        <v>0</v>
      </c>
      <c r="L1514">
        <v>1513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5334.4999999999991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>
      <c r="A1515" s="1">
        <v>42058</v>
      </c>
      <c r="B1515">
        <v>14</v>
      </c>
      <c r="C1515">
        <v>118.86428571428571</v>
      </c>
      <c r="D1515">
        <v>1664.1</v>
      </c>
      <c r="E1515">
        <v>11</v>
      </c>
      <c r="F1515">
        <v>74.190909090909088</v>
      </c>
      <c r="G1515">
        <v>816.1</v>
      </c>
      <c r="H1515">
        <v>25</v>
      </c>
      <c r="I1515">
        <v>99.207999999999998</v>
      </c>
      <c r="J1515">
        <v>2480.1999999999998</v>
      </c>
      <c r="K1515">
        <v>0</v>
      </c>
      <c r="L1515">
        <v>1514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1866.3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>
      <c r="A1516" s="1">
        <v>42059</v>
      </c>
      <c r="B1516">
        <v>22</v>
      </c>
      <c r="C1516">
        <v>130.68636363636364</v>
      </c>
      <c r="D1516">
        <v>2875.1</v>
      </c>
      <c r="E1516">
        <v>8</v>
      </c>
      <c r="F1516">
        <v>82.65</v>
      </c>
      <c r="G1516">
        <v>661.2</v>
      </c>
      <c r="H1516">
        <v>30</v>
      </c>
      <c r="I1516">
        <v>117.87666666666668</v>
      </c>
      <c r="J1516">
        <v>3536.3</v>
      </c>
      <c r="K1516">
        <v>0</v>
      </c>
      <c r="L1516">
        <v>1515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2480.1999999999998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 s="1">
        <v>42060</v>
      </c>
      <c r="B1517">
        <v>13</v>
      </c>
      <c r="C1517">
        <v>126.76923076923077</v>
      </c>
      <c r="D1517">
        <v>1648</v>
      </c>
      <c r="E1517">
        <v>6</v>
      </c>
      <c r="F1517">
        <v>80.683333333333337</v>
      </c>
      <c r="G1517">
        <v>484.1</v>
      </c>
      <c r="H1517">
        <v>19</v>
      </c>
      <c r="I1517">
        <v>112.21578947368421</v>
      </c>
      <c r="J1517">
        <v>2132.1</v>
      </c>
      <c r="K1517">
        <v>0</v>
      </c>
      <c r="L1517">
        <v>1516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3536.3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 s="1">
        <v>42061</v>
      </c>
      <c r="B1518">
        <v>33</v>
      </c>
      <c r="C1518">
        <v>102.84848484848484</v>
      </c>
      <c r="D1518">
        <v>3394</v>
      </c>
      <c r="E1518">
        <v>18</v>
      </c>
      <c r="F1518">
        <v>114.46666666666667</v>
      </c>
      <c r="G1518">
        <v>2060.4</v>
      </c>
      <c r="H1518">
        <v>51</v>
      </c>
      <c r="I1518">
        <v>106.94901960784313</v>
      </c>
      <c r="J1518">
        <v>5454.4</v>
      </c>
      <c r="K1518">
        <v>0</v>
      </c>
      <c r="L1518">
        <v>1517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2132.1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 s="1">
        <v>42062</v>
      </c>
      <c r="B1519">
        <v>62</v>
      </c>
      <c r="C1519">
        <v>122.1774193548387</v>
      </c>
      <c r="D1519">
        <v>7575</v>
      </c>
      <c r="E1519">
        <v>27</v>
      </c>
      <c r="F1519">
        <v>137.69629629629628</v>
      </c>
      <c r="G1519">
        <v>3717.7999999999997</v>
      </c>
      <c r="H1519">
        <v>89</v>
      </c>
      <c r="I1519">
        <v>126.88539325842696</v>
      </c>
      <c r="J1519">
        <v>11292.8</v>
      </c>
      <c r="K1519">
        <v>0</v>
      </c>
      <c r="L1519">
        <v>1518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5454.4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>
      <c r="A1520" s="1">
        <v>42063</v>
      </c>
      <c r="B1520">
        <v>29</v>
      </c>
      <c r="C1520">
        <v>140.27586206896552</v>
      </c>
      <c r="D1520">
        <v>4068</v>
      </c>
      <c r="E1520">
        <v>41</v>
      </c>
      <c r="F1520">
        <v>143.7731707317073</v>
      </c>
      <c r="G1520">
        <v>5894.6999999999989</v>
      </c>
      <c r="H1520">
        <v>70</v>
      </c>
      <c r="I1520">
        <v>142.32428571428571</v>
      </c>
      <c r="J1520">
        <v>9962.6999999999989</v>
      </c>
      <c r="K1520">
        <v>0</v>
      </c>
      <c r="L1520">
        <v>1519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11292.8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>
      <c r="A1521" s="1">
        <v>42064</v>
      </c>
      <c r="B1521">
        <v>25</v>
      </c>
      <c r="C1521">
        <v>149</v>
      </c>
      <c r="D1521">
        <v>3725</v>
      </c>
      <c r="E1521">
        <v>14</v>
      </c>
      <c r="F1521">
        <v>132.32857142857142</v>
      </c>
      <c r="G1521">
        <v>1852.6</v>
      </c>
      <c r="H1521">
        <v>39</v>
      </c>
      <c r="I1521">
        <v>143.01538461538462</v>
      </c>
      <c r="J1521">
        <v>5577.6</v>
      </c>
      <c r="K1521">
        <v>0</v>
      </c>
      <c r="L1521">
        <v>1520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9962.6999999999989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</row>
    <row r="1522" spans="1:25">
      <c r="A1522" s="1">
        <v>42065</v>
      </c>
      <c r="B1522">
        <v>29</v>
      </c>
      <c r="C1522">
        <v>149</v>
      </c>
      <c r="D1522">
        <v>4321</v>
      </c>
      <c r="E1522">
        <v>1</v>
      </c>
      <c r="F1522">
        <v>70</v>
      </c>
      <c r="G1522">
        <v>70</v>
      </c>
      <c r="H1522">
        <v>30</v>
      </c>
      <c r="I1522">
        <v>146.36666666666667</v>
      </c>
      <c r="J1522">
        <v>4391</v>
      </c>
      <c r="K1522">
        <v>0</v>
      </c>
      <c r="L1522">
        <v>1521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5577.6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</row>
    <row r="1523" spans="1:25">
      <c r="A1523" s="1">
        <v>42066</v>
      </c>
      <c r="B1523">
        <v>83</v>
      </c>
      <c r="C1523">
        <v>148.28915662650601</v>
      </c>
      <c r="D1523">
        <v>12308</v>
      </c>
      <c r="E1523">
        <v>4</v>
      </c>
      <c r="F1523">
        <v>102.05000000000001</v>
      </c>
      <c r="G1523">
        <v>408.20000000000005</v>
      </c>
      <c r="H1523">
        <v>87</v>
      </c>
      <c r="I1523">
        <v>146.16321839080462</v>
      </c>
      <c r="J1523">
        <v>12716.2</v>
      </c>
      <c r="K1523">
        <v>0</v>
      </c>
      <c r="L1523">
        <v>1522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4391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</row>
    <row r="1524" spans="1:25">
      <c r="A1524" s="1">
        <v>42067</v>
      </c>
      <c r="B1524">
        <v>88</v>
      </c>
      <c r="C1524">
        <v>148.32954545454547</v>
      </c>
      <c r="D1524">
        <v>13053</v>
      </c>
      <c r="E1524">
        <v>9</v>
      </c>
      <c r="F1524">
        <v>84.244444444444454</v>
      </c>
      <c r="G1524">
        <v>758.2</v>
      </c>
      <c r="H1524">
        <v>97</v>
      </c>
      <c r="I1524">
        <v>142.38350515463918</v>
      </c>
      <c r="J1524">
        <v>13811.2</v>
      </c>
      <c r="K1524">
        <v>0</v>
      </c>
      <c r="L1524">
        <v>1523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12716.2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</row>
    <row r="1525" spans="1:25">
      <c r="A1525" s="1">
        <v>42068</v>
      </c>
      <c r="B1525">
        <v>41</v>
      </c>
      <c r="C1525">
        <v>144.60975609756099</v>
      </c>
      <c r="D1525">
        <v>5929</v>
      </c>
      <c r="E1525">
        <v>14</v>
      </c>
      <c r="F1525">
        <v>88.314285714285703</v>
      </c>
      <c r="G1525">
        <v>1236.3999999999999</v>
      </c>
      <c r="H1525">
        <v>55</v>
      </c>
      <c r="I1525">
        <v>130.28</v>
      </c>
      <c r="J1525">
        <v>7165.4</v>
      </c>
      <c r="K1525">
        <v>0</v>
      </c>
      <c r="L1525">
        <v>1524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13811.2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</row>
    <row r="1526" spans="1:25">
      <c r="A1526" s="1">
        <v>42069</v>
      </c>
      <c r="B1526">
        <v>55</v>
      </c>
      <c r="C1526">
        <v>138.98363636363638</v>
      </c>
      <c r="D1526">
        <v>7644.1</v>
      </c>
      <c r="E1526">
        <v>18</v>
      </c>
      <c r="F1526">
        <v>107.69999999999999</v>
      </c>
      <c r="G1526">
        <v>1938.5999999999997</v>
      </c>
      <c r="H1526">
        <v>73</v>
      </c>
      <c r="I1526">
        <v>131.26986301369865</v>
      </c>
      <c r="J1526">
        <v>9582.7000000000007</v>
      </c>
      <c r="K1526">
        <v>0</v>
      </c>
      <c r="L1526">
        <v>1525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7165.4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</row>
    <row r="1527" spans="1:25">
      <c r="A1527" s="1">
        <v>42070</v>
      </c>
      <c r="B1527">
        <v>41</v>
      </c>
      <c r="C1527">
        <v>145.82926829268294</v>
      </c>
      <c r="D1527">
        <v>5979</v>
      </c>
      <c r="E1527">
        <v>12</v>
      </c>
      <c r="F1527">
        <v>133.05000000000001</v>
      </c>
      <c r="G1527">
        <v>1596.6000000000001</v>
      </c>
      <c r="H1527">
        <v>53</v>
      </c>
      <c r="I1527">
        <v>142.93584905660379</v>
      </c>
      <c r="J1527">
        <v>7575.6</v>
      </c>
      <c r="K1527">
        <v>0</v>
      </c>
      <c r="L1527">
        <v>1526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9582.7000000000007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</row>
    <row r="1528" spans="1:25">
      <c r="A1528" s="1">
        <v>42071</v>
      </c>
      <c r="B1528">
        <v>49</v>
      </c>
      <c r="C1528">
        <v>151.44897959183675</v>
      </c>
      <c r="D1528">
        <v>7421</v>
      </c>
      <c r="E1528">
        <v>8</v>
      </c>
      <c r="F1528">
        <v>92.15</v>
      </c>
      <c r="G1528">
        <v>737.2</v>
      </c>
      <c r="H1528">
        <v>57</v>
      </c>
      <c r="I1528">
        <v>143.12631578947369</v>
      </c>
      <c r="J1528">
        <v>8158.2</v>
      </c>
      <c r="K1528">
        <v>0</v>
      </c>
      <c r="L1528">
        <v>1527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7575.6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</row>
    <row r="1529" spans="1:25">
      <c r="A1529" s="1">
        <v>42072</v>
      </c>
      <c r="B1529">
        <v>50</v>
      </c>
      <c r="C1529">
        <v>151.4</v>
      </c>
      <c r="D1529">
        <v>7570</v>
      </c>
      <c r="E1529">
        <v>9</v>
      </c>
      <c r="F1529">
        <v>74.444444444444443</v>
      </c>
      <c r="G1529">
        <v>670</v>
      </c>
      <c r="H1529">
        <v>59</v>
      </c>
      <c r="I1529">
        <v>139.66101694915255</v>
      </c>
      <c r="J1529">
        <v>8240</v>
      </c>
      <c r="K1529">
        <v>0</v>
      </c>
      <c r="L1529">
        <v>1528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8158.2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</row>
    <row r="1530" spans="1:25">
      <c r="A1530" s="1">
        <v>42073</v>
      </c>
      <c r="B1530">
        <v>54</v>
      </c>
      <c r="C1530">
        <v>151.22222222222223</v>
      </c>
      <c r="D1530">
        <v>8166</v>
      </c>
      <c r="E1530">
        <v>4</v>
      </c>
      <c r="F1530">
        <v>86.025000000000006</v>
      </c>
      <c r="G1530">
        <v>344.1</v>
      </c>
      <c r="H1530">
        <v>58</v>
      </c>
      <c r="I1530">
        <v>146.72586206896551</v>
      </c>
      <c r="J1530">
        <v>8510.1</v>
      </c>
      <c r="K1530">
        <v>0</v>
      </c>
      <c r="L1530">
        <v>1529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8240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</row>
    <row r="1531" spans="1:25">
      <c r="A1531" s="1">
        <v>42074</v>
      </c>
      <c r="B1531">
        <v>38</v>
      </c>
      <c r="C1531">
        <v>149.52631578947367</v>
      </c>
      <c r="D1531">
        <v>5682</v>
      </c>
      <c r="E1531">
        <v>11</v>
      </c>
      <c r="F1531">
        <v>119.2</v>
      </c>
      <c r="G1531">
        <v>1311.2</v>
      </c>
      <c r="H1531">
        <v>49</v>
      </c>
      <c r="I1531">
        <v>142.71836734693878</v>
      </c>
      <c r="J1531">
        <v>6993.2</v>
      </c>
      <c r="K1531">
        <v>0</v>
      </c>
      <c r="L1531">
        <v>1530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8510.1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</row>
    <row r="1532" spans="1:25">
      <c r="A1532" s="1">
        <v>42075</v>
      </c>
      <c r="B1532">
        <v>28</v>
      </c>
      <c r="C1532">
        <v>140.07142857142858</v>
      </c>
      <c r="D1532">
        <v>3922</v>
      </c>
      <c r="E1532">
        <v>17</v>
      </c>
      <c r="F1532">
        <v>98.411764705882348</v>
      </c>
      <c r="G1532">
        <v>1673</v>
      </c>
      <c r="H1532">
        <v>45</v>
      </c>
      <c r="I1532">
        <v>124.33333333333333</v>
      </c>
      <c r="J1532">
        <v>5595</v>
      </c>
      <c r="K1532">
        <v>0</v>
      </c>
      <c r="L1532">
        <v>1531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6993.2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</row>
    <row r="1533" spans="1:25">
      <c r="A1533" s="1">
        <v>42076</v>
      </c>
      <c r="B1533">
        <v>26</v>
      </c>
      <c r="C1533">
        <v>129.57692307692307</v>
      </c>
      <c r="D1533">
        <v>3369</v>
      </c>
      <c r="E1533">
        <v>28</v>
      </c>
      <c r="F1533">
        <v>102.73571428571427</v>
      </c>
      <c r="G1533">
        <v>2876.5999999999995</v>
      </c>
      <c r="H1533">
        <v>54</v>
      </c>
      <c r="I1533">
        <v>115.65925925925924</v>
      </c>
      <c r="J1533">
        <v>6245.5999999999995</v>
      </c>
      <c r="K1533">
        <v>0</v>
      </c>
      <c r="L1533">
        <v>1532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5595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</row>
    <row r="1534" spans="1:25">
      <c r="A1534" s="1">
        <v>42077</v>
      </c>
      <c r="B1534">
        <v>11</v>
      </c>
      <c r="C1534">
        <v>140.81818181818181</v>
      </c>
      <c r="D1534">
        <v>1549</v>
      </c>
      <c r="E1534">
        <v>26</v>
      </c>
      <c r="F1534">
        <v>128.72692307692307</v>
      </c>
      <c r="G1534">
        <v>3346.8999999999996</v>
      </c>
      <c r="H1534">
        <v>37</v>
      </c>
      <c r="I1534">
        <v>132.3216216216216</v>
      </c>
      <c r="J1534">
        <v>4895.8999999999996</v>
      </c>
      <c r="K1534">
        <v>0</v>
      </c>
      <c r="L1534">
        <v>1533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6245.5999999999995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</row>
    <row r="1535" spans="1:25">
      <c r="A1535" s="1">
        <v>42078</v>
      </c>
      <c r="B1535">
        <v>64</v>
      </c>
      <c r="C1535">
        <v>149</v>
      </c>
      <c r="D1535">
        <v>9536</v>
      </c>
      <c r="E1535">
        <v>4</v>
      </c>
      <c r="F1535">
        <v>108.02500000000001</v>
      </c>
      <c r="G1535">
        <v>432.1</v>
      </c>
      <c r="H1535">
        <v>68</v>
      </c>
      <c r="I1535">
        <v>146.58970588235294</v>
      </c>
      <c r="J1535">
        <v>9968.1</v>
      </c>
      <c r="K1535">
        <v>0</v>
      </c>
      <c r="L1535">
        <v>1534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4895.8999999999996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</row>
    <row r="1536" spans="1:25">
      <c r="A1536" s="1">
        <v>42079</v>
      </c>
      <c r="B1536">
        <v>68</v>
      </c>
      <c r="C1536">
        <v>149</v>
      </c>
      <c r="D1536">
        <v>10132</v>
      </c>
      <c r="E1536">
        <v>8</v>
      </c>
      <c r="F1536">
        <v>87.887500000000003</v>
      </c>
      <c r="G1536">
        <v>703.1</v>
      </c>
      <c r="H1536">
        <v>76</v>
      </c>
      <c r="I1536">
        <v>142.56710526315791</v>
      </c>
      <c r="J1536">
        <v>10835.1</v>
      </c>
      <c r="K1536">
        <v>0</v>
      </c>
      <c r="L1536">
        <v>1535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9968.1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</row>
    <row r="1537" spans="1:25">
      <c r="A1537" s="1">
        <v>42080</v>
      </c>
      <c r="B1537">
        <v>84</v>
      </c>
      <c r="C1537">
        <v>151.14285714285714</v>
      </c>
      <c r="D1537">
        <v>12696</v>
      </c>
      <c r="E1537">
        <v>12</v>
      </c>
      <c r="F1537">
        <v>78.25</v>
      </c>
      <c r="G1537">
        <v>939</v>
      </c>
      <c r="H1537">
        <v>96</v>
      </c>
      <c r="I1537">
        <v>142.03125</v>
      </c>
      <c r="J1537">
        <v>13635</v>
      </c>
      <c r="K1537">
        <v>0</v>
      </c>
      <c r="L1537">
        <v>1536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10835.1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</row>
    <row r="1538" spans="1:25">
      <c r="A1538" s="1">
        <v>42081</v>
      </c>
      <c r="B1538">
        <v>72</v>
      </c>
      <c r="C1538">
        <v>149.27777777777777</v>
      </c>
      <c r="D1538">
        <v>10748</v>
      </c>
      <c r="E1538">
        <v>10</v>
      </c>
      <c r="F1538">
        <v>96.320000000000007</v>
      </c>
      <c r="G1538">
        <v>963.2</v>
      </c>
      <c r="H1538">
        <v>82</v>
      </c>
      <c r="I1538">
        <v>142.81951219512197</v>
      </c>
      <c r="J1538">
        <v>11711.2</v>
      </c>
      <c r="K1538">
        <v>0</v>
      </c>
      <c r="L1538">
        <v>1537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13635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</row>
    <row r="1539" spans="1:25">
      <c r="A1539" s="1">
        <v>42082</v>
      </c>
      <c r="B1539">
        <v>74</v>
      </c>
      <c r="C1539">
        <v>147.93243243243242</v>
      </c>
      <c r="D1539">
        <v>10947</v>
      </c>
      <c r="E1539">
        <v>17</v>
      </c>
      <c r="F1539">
        <v>97.194117647058803</v>
      </c>
      <c r="G1539">
        <v>1652.2999999999997</v>
      </c>
      <c r="H1539">
        <v>91</v>
      </c>
      <c r="I1539">
        <v>138.45384615384614</v>
      </c>
      <c r="J1539">
        <v>12599.3</v>
      </c>
      <c r="K1539">
        <v>0</v>
      </c>
      <c r="L1539">
        <v>1538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11711.2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</row>
    <row r="1540" spans="1:25">
      <c r="A1540" s="1">
        <v>42083</v>
      </c>
      <c r="B1540">
        <v>84</v>
      </c>
      <c r="C1540">
        <v>147.35714285714286</v>
      </c>
      <c r="D1540">
        <v>12378</v>
      </c>
      <c r="E1540">
        <v>11</v>
      </c>
      <c r="F1540">
        <v>116.95454545454545</v>
      </c>
      <c r="G1540">
        <v>1286.5</v>
      </c>
      <c r="H1540">
        <v>95</v>
      </c>
      <c r="I1540">
        <v>143.83684210526314</v>
      </c>
      <c r="J1540">
        <v>13664.5</v>
      </c>
      <c r="K1540">
        <v>0</v>
      </c>
      <c r="L1540">
        <v>1539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12599.3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</row>
    <row r="1541" spans="1:25">
      <c r="A1541" s="1">
        <v>42084</v>
      </c>
      <c r="B1541">
        <v>34</v>
      </c>
      <c r="C1541">
        <v>142.02941176470588</v>
      </c>
      <c r="D1541">
        <v>4829</v>
      </c>
      <c r="E1541">
        <v>16</v>
      </c>
      <c r="F1541">
        <v>115.29999999999998</v>
      </c>
      <c r="G1541">
        <v>1844.7999999999997</v>
      </c>
      <c r="H1541">
        <v>50</v>
      </c>
      <c r="I1541">
        <v>133.476</v>
      </c>
      <c r="J1541">
        <v>6673.7999999999993</v>
      </c>
      <c r="K1541">
        <v>0</v>
      </c>
      <c r="L1541">
        <v>1540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13664.5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</row>
    <row r="1542" spans="1:25">
      <c r="A1542" s="1">
        <v>42085</v>
      </c>
      <c r="B1542">
        <v>35</v>
      </c>
      <c r="C1542">
        <v>149</v>
      </c>
      <c r="D1542">
        <v>5215</v>
      </c>
      <c r="E1542">
        <v>16</v>
      </c>
      <c r="F1542">
        <v>88.081249999999997</v>
      </c>
      <c r="G1542">
        <v>1409.3</v>
      </c>
      <c r="H1542">
        <v>51</v>
      </c>
      <c r="I1542">
        <v>129.88823529411766</v>
      </c>
      <c r="J1542">
        <v>6624.3</v>
      </c>
      <c r="K1542">
        <v>0</v>
      </c>
      <c r="L1542">
        <v>1541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6673.7999999999993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</row>
    <row r="1543" spans="1:25">
      <c r="A1543" s="1">
        <v>42086</v>
      </c>
      <c r="B1543">
        <v>38</v>
      </c>
      <c r="C1543">
        <v>149</v>
      </c>
      <c r="D1543">
        <v>5662</v>
      </c>
      <c r="E1543">
        <v>14</v>
      </c>
      <c r="F1543">
        <v>84.8</v>
      </c>
      <c r="G1543">
        <v>1187.2</v>
      </c>
      <c r="H1543">
        <v>52</v>
      </c>
      <c r="I1543">
        <v>131.71538461538461</v>
      </c>
      <c r="J1543">
        <v>6849.2</v>
      </c>
      <c r="K1543">
        <v>0</v>
      </c>
      <c r="L1543">
        <v>1542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6624.3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</row>
    <row r="1544" spans="1:25">
      <c r="A1544" s="1">
        <v>42087</v>
      </c>
      <c r="B1544">
        <v>71</v>
      </c>
      <c r="C1544">
        <v>149</v>
      </c>
      <c r="D1544">
        <v>10579</v>
      </c>
      <c r="E1544">
        <v>15</v>
      </c>
      <c r="F1544">
        <v>89.08</v>
      </c>
      <c r="G1544">
        <v>1336.2</v>
      </c>
      <c r="H1544">
        <v>86</v>
      </c>
      <c r="I1544">
        <v>138.54883720930232</v>
      </c>
      <c r="J1544">
        <v>11915.2</v>
      </c>
      <c r="K1544">
        <v>0</v>
      </c>
      <c r="L1544">
        <v>1543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6849.2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</row>
    <row r="1545" spans="1:25">
      <c r="A1545" s="1">
        <v>42088</v>
      </c>
      <c r="B1545">
        <v>73</v>
      </c>
      <c r="C1545">
        <v>148.45205479452054</v>
      </c>
      <c r="D1545">
        <v>10837</v>
      </c>
      <c r="E1545">
        <v>13</v>
      </c>
      <c r="F1545">
        <v>99.615384615384613</v>
      </c>
      <c r="G1545">
        <v>1295</v>
      </c>
      <c r="H1545">
        <v>86</v>
      </c>
      <c r="I1545">
        <v>141.06976744186048</v>
      </c>
      <c r="J1545">
        <v>12132</v>
      </c>
      <c r="K1545">
        <v>0</v>
      </c>
      <c r="L1545">
        <v>1544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11915.2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</row>
    <row r="1546" spans="1:25">
      <c r="A1546" s="1">
        <v>42089</v>
      </c>
      <c r="B1546">
        <v>86</v>
      </c>
      <c r="C1546">
        <v>145.51162790697674</v>
      </c>
      <c r="D1546">
        <v>12514</v>
      </c>
      <c r="E1546">
        <v>12</v>
      </c>
      <c r="F1546">
        <v>115.26666666666667</v>
      </c>
      <c r="G1546">
        <v>1383.2</v>
      </c>
      <c r="H1546">
        <v>98</v>
      </c>
      <c r="I1546">
        <v>141.80816326530612</v>
      </c>
      <c r="J1546">
        <v>13897.2</v>
      </c>
      <c r="K1546">
        <v>0</v>
      </c>
      <c r="L1546">
        <v>1545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12132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</row>
    <row r="1547" spans="1:25">
      <c r="A1547" s="1">
        <v>42090</v>
      </c>
      <c r="B1547">
        <v>28</v>
      </c>
      <c r="C1547">
        <v>120.78571428571429</v>
      </c>
      <c r="D1547">
        <v>3382</v>
      </c>
      <c r="E1547">
        <v>9</v>
      </c>
      <c r="F1547">
        <v>104.28888888888889</v>
      </c>
      <c r="G1547">
        <v>938.6</v>
      </c>
      <c r="H1547">
        <v>37</v>
      </c>
      <c r="I1547">
        <v>116.77297297297298</v>
      </c>
      <c r="J1547">
        <v>4320.6000000000004</v>
      </c>
      <c r="K1547">
        <v>0</v>
      </c>
      <c r="L1547">
        <v>1546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13897.2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</row>
    <row r="1548" spans="1:25">
      <c r="A1548" s="1">
        <v>42091</v>
      </c>
      <c r="B1548">
        <v>3</v>
      </c>
      <c r="C1548">
        <v>119</v>
      </c>
      <c r="D1548">
        <v>357</v>
      </c>
      <c r="E1548">
        <v>7</v>
      </c>
      <c r="F1548">
        <v>108.78571428571429</v>
      </c>
      <c r="G1548">
        <v>761.5</v>
      </c>
      <c r="H1548">
        <v>10</v>
      </c>
      <c r="I1548">
        <v>111.85</v>
      </c>
      <c r="J1548">
        <v>1118.5</v>
      </c>
      <c r="K1548">
        <v>0</v>
      </c>
      <c r="L1548">
        <v>1547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4320.6000000000004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</row>
    <row r="1549" spans="1:25">
      <c r="A1549" s="1">
        <v>42092</v>
      </c>
      <c r="B1549">
        <v>13</v>
      </c>
      <c r="C1549">
        <v>152.07692307692307</v>
      </c>
      <c r="D1549">
        <v>1977</v>
      </c>
      <c r="E1549">
        <v>9</v>
      </c>
      <c r="F1549">
        <v>101.47777777777779</v>
      </c>
      <c r="G1549">
        <v>913.30000000000007</v>
      </c>
      <c r="H1549">
        <v>22</v>
      </c>
      <c r="I1549">
        <v>131.37727272727273</v>
      </c>
      <c r="J1549">
        <v>2890.3</v>
      </c>
      <c r="K1549">
        <v>0</v>
      </c>
      <c r="L1549">
        <v>1548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1118.5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</row>
    <row r="1550" spans="1:25">
      <c r="A1550" s="1">
        <v>42093</v>
      </c>
      <c r="B1550">
        <v>15</v>
      </c>
      <c r="C1550">
        <v>151.66666666666666</v>
      </c>
      <c r="D1550">
        <v>2275</v>
      </c>
      <c r="E1550">
        <v>5</v>
      </c>
      <c r="F1550">
        <v>82.820000000000007</v>
      </c>
      <c r="G1550">
        <v>414.1</v>
      </c>
      <c r="H1550">
        <v>20</v>
      </c>
      <c r="I1550">
        <v>134.45499999999998</v>
      </c>
      <c r="J1550">
        <v>2689.1</v>
      </c>
      <c r="K1550">
        <v>0</v>
      </c>
      <c r="L1550">
        <v>1549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2890.3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</row>
    <row r="1551" spans="1:25">
      <c r="A1551" s="1">
        <v>42094</v>
      </c>
      <c r="B1551">
        <v>5</v>
      </c>
      <c r="C1551">
        <v>151</v>
      </c>
      <c r="D1551">
        <v>755</v>
      </c>
      <c r="E1551">
        <v>3</v>
      </c>
      <c r="F1551">
        <v>91.366666666666674</v>
      </c>
      <c r="G1551">
        <v>274.10000000000002</v>
      </c>
      <c r="H1551">
        <v>8</v>
      </c>
      <c r="I1551">
        <v>128.63749999999999</v>
      </c>
      <c r="J1551">
        <v>1029.0999999999999</v>
      </c>
      <c r="K1551">
        <v>0</v>
      </c>
      <c r="L1551">
        <v>1550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2689.1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</row>
    <row r="1552" spans="1:25">
      <c r="A1552" s="1">
        <v>42095</v>
      </c>
      <c r="B1552">
        <v>1</v>
      </c>
      <c r="C1552">
        <v>109</v>
      </c>
      <c r="D1552">
        <v>109</v>
      </c>
      <c r="E1552">
        <v>6</v>
      </c>
      <c r="F1552">
        <v>74.683333333333337</v>
      </c>
      <c r="G1552">
        <v>448.1</v>
      </c>
      <c r="H1552">
        <v>7</v>
      </c>
      <c r="I1552">
        <v>79.585714285714289</v>
      </c>
      <c r="J1552">
        <v>557.1</v>
      </c>
      <c r="K1552">
        <v>0</v>
      </c>
      <c r="L1552">
        <v>1551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1029.0999999999999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>
      <c r="A1553" s="1">
        <v>42096</v>
      </c>
      <c r="B1553">
        <v>0</v>
      </c>
      <c r="C1553">
        <v>0</v>
      </c>
      <c r="D1553">
        <v>0</v>
      </c>
      <c r="E1553">
        <v>3</v>
      </c>
      <c r="F1553">
        <v>79.36666666666666</v>
      </c>
      <c r="G1553">
        <v>238.1</v>
      </c>
      <c r="H1553">
        <v>3</v>
      </c>
      <c r="I1553">
        <v>79.36666666666666</v>
      </c>
      <c r="J1553">
        <v>238.1</v>
      </c>
      <c r="K1553">
        <v>0</v>
      </c>
      <c r="L1553">
        <v>1552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557.1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>
      <c r="A1554" s="1">
        <v>42097</v>
      </c>
      <c r="B1554">
        <v>0</v>
      </c>
      <c r="C1554">
        <v>0</v>
      </c>
      <c r="D1554">
        <v>0</v>
      </c>
      <c r="E1554">
        <v>9</v>
      </c>
      <c r="F1554">
        <v>98.711111111111123</v>
      </c>
      <c r="G1554">
        <v>888.40000000000009</v>
      </c>
      <c r="H1554">
        <v>9</v>
      </c>
      <c r="I1554">
        <v>98.711111111111123</v>
      </c>
      <c r="J1554">
        <v>888.40000000000009</v>
      </c>
      <c r="K1554">
        <v>0</v>
      </c>
      <c r="L1554">
        <v>1553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238.1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>
      <c r="A1555" s="1">
        <v>42098</v>
      </c>
      <c r="B1555">
        <v>0</v>
      </c>
      <c r="C1555">
        <v>0</v>
      </c>
      <c r="D1555">
        <v>0</v>
      </c>
      <c r="E1555">
        <v>14</v>
      </c>
      <c r="F1555">
        <v>104.29285714285713</v>
      </c>
      <c r="G1555">
        <v>1460.1</v>
      </c>
      <c r="H1555">
        <v>14</v>
      </c>
      <c r="I1555">
        <v>104.29285714285713</v>
      </c>
      <c r="J1555">
        <v>1460.1</v>
      </c>
      <c r="K1555">
        <v>0</v>
      </c>
      <c r="L1555">
        <v>1554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888.40000000000009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>
      <c r="A1556" s="1">
        <v>42099</v>
      </c>
      <c r="B1556">
        <v>0</v>
      </c>
      <c r="C1556">
        <v>0</v>
      </c>
      <c r="D1556">
        <v>0</v>
      </c>
      <c r="E1556">
        <v>3</v>
      </c>
      <c r="F1556">
        <v>92.366666666666674</v>
      </c>
      <c r="G1556">
        <v>277.10000000000002</v>
      </c>
      <c r="H1556">
        <v>3</v>
      </c>
      <c r="I1556">
        <v>92.366666666666674</v>
      </c>
      <c r="J1556">
        <v>277.10000000000002</v>
      </c>
      <c r="K1556">
        <v>0</v>
      </c>
      <c r="L1556">
        <v>1555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1460.1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>
      <c r="A1557" s="1">
        <v>42100</v>
      </c>
      <c r="B1557">
        <v>9</v>
      </c>
      <c r="C1557">
        <v>131.44444444444446</v>
      </c>
      <c r="D1557">
        <v>1183</v>
      </c>
      <c r="E1557">
        <v>13</v>
      </c>
      <c r="F1557">
        <v>121.79230769230769</v>
      </c>
      <c r="G1557">
        <v>1583.3</v>
      </c>
      <c r="H1557">
        <v>22</v>
      </c>
      <c r="I1557">
        <v>125.7409090909091</v>
      </c>
      <c r="J1557">
        <v>2766.3</v>
      </c>
      <c r="K1557">
        <v>0</v>
      </c>
      <c r="L1557">
        <v>1556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277.10000000000002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>
      <c r="A1558" s="1">
        <v>42101</v>
      </c>
      <c r="B1558">
        <v>35</v>
      </c>
      <c r="C1558">
        <v>148.37142857142857</v>
      </c>
      <c r="D1558">
        <v>5193</v>
      </c>
      <c r="E1558">
        <v>15</v>
      </c>
      <c r="F1558">
        <v>85.68</v>
      </c>
      <c r="G1558">
        <v>1285.2</v>
      </c>
      <c r="H1558">
        <v>50</v>
      </c>
      <c r="I1558">
        <v>129.56399999999999</v>
      </c>
      <c r="J1558">
        <v>6478.2</v>
      </c>
      <c r="K1558">
        <v>0</v>
      </c>
      <c r="L1558">
        <v>1557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2766.3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>
      <c r="A1559" s="1">
        <v>42102</v>
      </c>
      <c r="B1559">
        <v>40</v>
      </c>
      <c r="C1559">
        <v>150.02500000000001</v>
      </c>
      <c r="D1559">
        <v>6001</v>
      </c>
      <c r="E1559">
        <v>13</v>
      </c>
      <c r="F1559">
        <v>81.246153846153845</v>
      </c>
      <c r="G1559">
        <v>1056.2</v>
      </c>
      <c r="H1559">
        <v>53</v>
      </c>
      <c r="I1559">
        <v>133.15471698113208</v>
      </c>
      <c r="J1559">
        <v>7057.2</v>
      </c>
      <c r="K1559">
        <v>0</v>
      </c>
      <c r="L1559">
        <v>1558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6478.2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>
      <c r="A1560" s="1">
        <v>42103</v>
      </c>
      <c r="B1560">
        <v>61</v>
      </c>
      <c r="C1560">
        <v>138.31147540983608</v>
      </c>
      <c r="D1560">
        <v>8437</v>
      </c>
      <c r="E1560">
        <v>26</v>
      </c>
      <c r="F1560">
        <v>89.596153846153825</v>
      </c>
      <c r="G1560">
        <v>2329.4999999999995</v>
      </c>
      <c r="H1560">
        <v>87</v>
      </c>
      <c r="I1560">
        <v>123.75287356321839</v>
      </c>
      <c r="J1560">
        <v>10766.5</v>
      </c>
      <c r="K1560">
        <v>0</v>
      </c>
      <c r="L1560">
        <v>1559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7057.2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>
      <c r="A1561" s="1">
        <v>42104</v>
      </c>
      <c r="B1561">
        <v>36</v>
      </c>
      <c r="C1561">
        <v>120.61111111111111</v>
      </c>
      <c r="D1561">
        <v>4342</v>
      </c>
      <c r="E1561">
        <v>31</v>
      </c>
      <c r="F1561">
        <v>108.47419354838708</v>
      </c>
      <c r="G1561">
        <v>3362.6999999999994</v>
      </c>
      <c r="H1561">
        <v>67</v>
      </c>
      <c r="I1561">
        <v>114.99552238805968</v>
      </c>
      <c r="J1561">
        <v>7704.6999999999989</v>
      </c>
      <c r="K1561">
        <v>0</v>
      </c>
      <c r="L1561">
        <v>1560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10766.5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>
      <c r="A1562" s="1">
        <v>42105</v>
      </c>
      <c r="B1562">
        <v>11</v>
      </c>
      <c r="C1562">
        <v>140.81818181818181</v>
      </c>
      <c r="D1562">
        <v>1549</v>
      </c>
      <c r="E1562">
        <v>24</v>
      </c>
      <c r="F1562">
        <v>124.69999999999999</v>
      </c>
      <c r="G1562">
        <v>2992.7999999999997</v>
      </c>
      <c r="H1562">
        <v>35</v>
      </c>
      <c r="I1562">
        <v>129.76571428571427</v>
      </c>
      <c r="J1562">
        <v>4541.7999999999993</v>
      </c>
      <c r="K1562">
        <v>0</v>
      </c>
      <c r="L1562">
        <v>1561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7704.6999999999989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>
      <c r="A1563" s="1">
        <v>42106</v>
      </c>
      <c r="B1563">
        <v>77</v>
      </c>
      <c r="C1563">
        <v>147.35324675324676</v>
      </c>
      <c r="D1563">
        <v>11346.2</v>
      </c>
      <c r="E1563">
        <v>7</v>
      </c>
      <c r="F1563">
        <v>118.58571428571429</v>
      </c>
      <c r="G1563">
        <v>830.1</v>
      </c>
      <c r="H1563">
        <v>84</v>
      </c>
      <c r="I1563">
        <v>144.9559523809524</v>
      </c>
      <c r="J1563">
        <v>12176.300000000001</v>
      </c>
      <c r="K1563">
        <v>0</v>
      </c>
      <c r="L1563">
        <v>1562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4541.7999999999993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>
      <c r="A1564" s="1">
        <v>42107</v>
      </c>
      <c r="B1564">
        <v>82</v>
      </c>
      <c r="C1564">
        <v>147.83048780487806</v>
      </c>
      <c r="D1564">
        <v>12122.1</v>
      </c>
      <c r="E1564">
        <v>8</v>
      </c>
      <c r="F1564">
        <v>90.262500000000003</v>
      </c>
      <c r="G1564">
        <v>722.1</v>
      </c>
      <c r="H1564">
        <v>90</v>
      </c>
      <c r="I1564">
        <v>142.71333333333334</v>
      </c>
      <c r="J1564">
        <v>12844.2</v>
      </c>
      <c r="K1564">
        <v>0</v>
      </c>
      <c r="L1564">
        <v>1563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12176.300000000001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>
      <c r="A1565" s="1">
        <v>42108</v>
      </c>
      <c r="B1565">
        <v>86</v>
      </c>
      <c r="C1565">
        <v>148.10697674418606</v>
      </c>
      <c r="D1565">
        <v>12737.2</v>
      </c>
      <c r="E1565">
        <v>7</v>
      </c>
      <c r="F1565">
        <v>120.85714285714286</v>
      </c>
      <c r="G1565">
        <v>846</v>
      </c>
      <c r="H1565">
        <v>93</v>
      </c>
      <c r="I1565">
        <v>146.05591397849463</v>
      </c>
      <c r="J1565">
        <v>13583.2</v>
      </c>
      <c r="K1565">
        <v>0</v>
      </c>
      <c r="L1565">
        <v>1564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12844.2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>
      <c r="A1566" s="1">
        <v>42109</v>
      </c>
      <c r="B1566">
        <v>87</v>
      </c>
      <c r="C1566">
        <v>146.83218390804601</v>
      </c>
      <c r="D1566">
        <v>12774.400000000001</v>
      </c>
      <c r="E1566">
        <v>8</v>
      </c>
      <c r="F1566">
        <v>90.262500000000003</v>
      </c>
      <c r="G1566">
        <v>722.1</v>
      </c>
      <c r="H1566">
        <v>95</v>
      </c>
      <c r="I1566">
        <v>142.06842105263161</v>
      </c>
      <c r="J1566">
        <v>13496.500000000002</v>
      </c>
      <c r="K1566">
        <v>0</v>
      </c>
      <c r="L1566">
        <v>1565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13583.2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>
      <c r="A1567" s="1">
        <v>42110</v>
      </c>
      <c r="B1567">
        <v>81</v>
      </c>
      <c r="C1567">
        <v>146.75555555555556</v>
      </c>
      <c r="D1567">
        <v>11887.2</v>
      </c>
      <c r="E1567">
        <v>16</v>
      </c>
      <c r="F1567">
        <v>117.48124999999999</v>
      </c>
      <c r="G1567">
        <v>1879.6999999999998</v>
      </c>
      <c r="H1567">
        <v>97</v>
      </c>
      <c r="I1567">
        <v>141.92680412371135</v>
      </c>
      <c r="J1567">
        <v>13766.900000000001</v>
      </c>
      <c r="K1567">
        <v>0</v>
      </c>
      <c r="L1567">
        <v>1566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13496.500000000002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>
      <c r="A1568" s="1">
        <v>42111</v>
      </c>
      <c r="B1568">
        <v>14</v>
      </c>
      <c r="C1568">
        <v>145.42857142857142</v>
      </c>
      <c r="D1568">
        <v>2036</v>
      </c>
      <c r="E1568">
        <v>67</v>
      </c>
      <c r="F1568">
        <v>131.53432835820902</v>
      </c>
      <c r="G1568">
        <v>8812.8000000000047</v>
      </c>
      <c r="H1568">
        <v>81</v>
      </c>
      <c r="I1568">
        <v>133.93580246913587</v>
      </c>
      <c r="J1568">
        <v>10848.800000000005</v>
      </c>
      <c r="K1568">
        <v>0</v>
      </c>
      <c r="L1568">
        <v>1567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13766.900000000001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>
      <c r="A1569" s="1">
        <v>42112</v>
      </c>
      <c r="B1569">
        <v>8</v>
      </c>
      <c r="C1569">
        <v>144</v>
      </c>
      <c r="D1569">
        <v>1152</v>
      </c>
      <c r="E1569">
        <v>50</v>
      </c>
      <c r="F1569">
        <v>139.04600000000005</v>
      </c>
      <c r="G1569">
        <v>6952.3000000000029</v>
      </c>
      <c r="H1569">
        <v>58</v>
      </c>
      <c r="I1569">
        <v>139.72931034482764</v>
      </c>
      <c r="J1569">
        <v>8104.3000000000029</v>
      </c>
      <c r="K1569">
        <v>0</v>
      </c>
      <c r="L1569">
        <v>1568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10848.800000000005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>
      <c r="A1570" s="1">
        <v>42113</v>
      </c>
      <c r="B1570">
        <v>67</v>
      </c>
      <c r="C1570">
        <v>146.76119402985074</v>
      </c>
      <c r="D1570">
        <v>9833</v>
      </c>
      <c r="E1570">
        <v>11</v>
      </c>
      <c r="F1570">
        <v>98.563636363636363</v>
      </c>
      <c r="G1570">
        <v>1084.2</v>
      </c>
      <c r="H1570">
        <v>78</v>
      </c>
      <c r="I1570">
        <v>139.96410256410257</v>
      </c>
      <c r="J1570">
        <v>10917.2</v>
      </c>
      <c r="K1570">
        <v>0</v>
      </c>
      <c r="L1570">
        <v>1569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8104.3000000000029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>
      <c r="A1571" s="1">
        <v>42114</v>
      </c>
      <c r="B1571">
        <v>71</v>
      </c>
      <c r="C1571">
        <v>147.30985915492957</v>
      </c>
      <c r="D1571">
        <v>10459</v>
      </c>
      <c r="E1571">
        <v>15</v>
      </c>
      <c r="F1571">
        <v>100.69333333333333</v>
      </c>
      <c r="G1571">
        <v>1510.3999999999999</v>
      </c>
      <c r="H1571">
        <v>86</v>
      </c>
      <c r="I1571">
        <v>139.17906976744186</v>
      </c>
      <c r="J1571">
        <v>11969.4</v>
      </c>
      <c r="K1571">
        <v>0</v>
      </c>
      <c r="L1571">
        <v>1570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10917.2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>
      <c r="A1572" s="1">
        <v>42115</v>
      </c>
      <c r="B1572">
        <v>81</v>
      </c>
      <c r="C1572">
        <v>146.91358024691357</v>
      </c>
      <c r="D1572">
        <v>11900</v>
      </c>
      <c r="E1572">
        <v>10</v>
      </c>
      <c r="F1572">
        <v>101.73</v>
      </c>
      <c r="G1572">
        <v>1017.3000000000001</v>
      </c>
      <c r="H1572">
        <v>91</v>
      </c>
      <c r="I1572">
        <v>141.94835164835163</v>
      </c>
      <c r="J1572">
        <v>12917.3</v>
      </c>
      <c r="K1572">
        <v>0</v>
      </c>
      <c r="L1572">
        <v>1571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11969.4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>
      <c r="A1573" s="1">
        <v>42116</v>
      </c>
      <c r="B1573">
        <v>76</v>
      </c>
      <c r="C1573">
        <v>146.25</v>
      </c>
      <c r="D1573">
        <v>11115</v>
      </c>
      <c r="E1573">
        <v>21</v>
      </c>
      <c r="F1573">
        <v>116.54761904761905</v>
      </c>
      <c r="G1573">
        <v>2447.5</v>
      </c>
      <c r="H1573">
        <v>97</v>
      </c>
      <c r="I1573">
        <v>139.81958762886597</v>
      </c>
      <c r="J1573">
        <v>13562.5</v>
      </c>
      <c r="K1573">
        <v>0</v>
      </c>
      <c r="L1573">
        <v>1572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12917.3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>
      <c r="A1574" s="1">
        <v>42117</v>
      </c>
      <c r="B1574">
        <v>76</v>
      </c>
      <c r="C1574">
        <v>144.98684210526315</v>
      </c>
      <c r="D1574">
        <v>11019</v>
      </c>
      <c r="E1574">
        <v>23</v>
      </c>
      <c r="F1574">
        <v>111.99130434782607</v>
      </c>
      <c r="G1574">
        <v>2575.7999999999997</v>
      </c>
      <c r="H1574">
        <v>99</v>
      </c>
      <c r="I1574">
        <v>137.32121212121211</v>
      </c>
      <c r="J1574">
        <v>13594.8</v>
      </c>
      <c r="K1574">
        <v>0</v>
      </c>
      <c r="L1574">
        <v>1573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13562.5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>
      <c r="A1575" s="1">
        <v>42118</v>
      </c>
      <c r="B1575">
        <v>29</v>
      </c>
      <c r="C1575">
        <v>120.27586206896552</v>
      </c>
      <c r="D1575">
        <v>3488</v>
      </c>
      <c r="E1575">
        <v>38</v>
      </c>
      <c r="F1575">
        <v>120.14736842105265</v>
      </c>
      <c r="G1575">
        <v>4565.6000000000004</v>
      </c>
      <c r="H1575">
        <v>67</v>
      </c>
      <c r="I1575">
        <v>120.20298507462687</v>
      </c>
      <c r="J1575">
        <v>8053.6</v>
      </c>
      <c r="K1575">
        <v>0</v>
      </c>
      <c r="L1575">
        <v>1574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13594.8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>
      <c r="A1576" s="1">
        <v>42119</v>
      </c>
      <c r="B1576">
        <v>4</v>
      </c>
      <c r="C1576">
        <v>119</v>
      </c>
      <c r="D1576">
        <v>476</v>
      </c>
      <c r="E1576">
        <v>35</v>
      </c>
      <c r="F1576">
        <v>116.72285714285711</v>
      </c>
      <c r="G1576">
        <v>4085.2999999999988</v>
      </c>
      <c r="H1576">
        <v>39</v>
      </c>
      <c r="I1576">
        <v>116.95641025641024</v>
      </c>
      <c r="J1576">
        <v>4561.2999999999993</v>
      </c>
      <c r="K1576">
        <v>0</v>
      </c>
      <c r="L1576">
        <v>1575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8053.6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>
      <c r="A1577" s="1">
        <v>42120</v>
      </c>
      <c r="B1577">
        <v>43</v>
      </c>
      <c r="C1577">
        <v>154.6046511627907</v>
      </c>
      <c r="D1577">
        <v>6648</v>
      </c>
      <c r="E1577">
        <v>9</v>
      </c>
      <c r="F1577">
        <v>94.344444444444449</v>
      </c>
      <c r="G1577">
        <v>849.1</v>
      </c>
      <c r="H1577">
        <v>52</v>
      </c>
      <c r="I1577">
        <v>144.17500000000001</v>
      </c>
      <c r="J1577">
        <v>7497.1</v>
      </c>
      <c r="K1577">
        <v>0</v>
      </c>
      <c r="L1577">
        <v>1576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4561.2999999999993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>
      <c r="A1578" s="1">
        <v>42121</v>
      </c>
      <c r="B1578">
        <v>84</v>
      </c>
      <c r="C1578">
        <v>157.10714285714286</v>
      </c>
      <c r="D1578">
        <v>13197</v>
      </c>
      <c r="E1578">
        <v>9</v>
      </c>
      <c r="F1578">
        <v>107.56666666666666</v>
      </c>
      <c r="G1578">
        <v>968.1</v>
      </c>
      <c r="H1578">
        <v>93</v>
      </c>
      <c r="I1578">
        <v>152.31290322580645</v>
      </c>
      <c r="J1578">
        <v>14165.1</v>
      </c>
      <c r="K1578">
        <v>0</v>
      </c>
      <c r="L1578">
        <v>1577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7497.1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>
      <c r="A1579" s="1">
        <v>42122</v>
      </c>
      <c r="B1579">
        <v>89</v>
      </c>
      <c r="C1579">
        <v>157.77528089887642</v>
      </c>
      <c r="D1579">
        <v>14042</v>
      </c>
      <c r="E1579">
        <v>9</v>
      </c>
      <c r="F1579">
        <v>131.89999999999998</v>
      </c>
      <c r="G1579">
        <v>1187.0999999999999</v>
      </c>
      <c r="H1579">
        <v>98</v>
      </c>
      <c r="I1579">
        <v>155.39897959183673</v>
      </c>
      <c r="J1579">
        <v>15229.1</v>
      </c>
      <c r="K1579">
        <v>0</v>
      </c>
      <c r="L1579">
        <v>1578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14165.1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>
      <c r="A1580" s="1">
        <v>42123</v>
      </c>
      <c r="B1580">
        <v>86</v>
      </c>
      <c r="C1580">
        <v>153.1046511627907</v>
      </c>
      <c r="D1580">
        <v>13167</v>
      </c>
      <c r="E1580">
        <v>9</v>
      </c>
      <c r="F1580">
        <v>108.67777777777778</v>
      </c>
      <c r="G1580">
        <v>978.1</v>
      </c>
      <c r="H1580">
        <v>95</v>
      </c>
      <c r="I1580">
        <v>148.8957894736842</v>
      </c>
      <c r="J1580">
        <v>14145.1</v>
      </c>
      <c r="K1580">
        <v>0</v>
      </c>
      <c r="L1580">
        <v>1579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15229.1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>
      <c r="A1581" s="1">
        <v>42124</v>
      </c>
      <c r="B1581">
        <v>86</v>
      </c>
      <c r="C1581">
        <v>152.19767441860466</v>
      </c>
      <c r="D1581">
        <v>13089</v>
      </c>
      <c r="E1581">
        <v>9</v>
      </c>
      <c r="F1581">
        <v>97.677777777777777</v>
      </c>
      <c r="G1581">
        <v>879.1</v>
      </c>
      <c r="H1581">
        <v>95</v>
      </c>
      <c r="I1581">
        <v>147.03263157894736</v>
      </c>
      <c r="J1581">
        <v>13968.1</v>
      </c>
      <c r="K1581">
        <v>0</v>
      </c>
      <c r="L1581">
        <v>1580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14145.1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>
      <c r="A1582" s="1">
        <v>42125</v>
      </c>
      <c r="B1582">
        <v>92</v>
      </c>
      <c r="C1582">
        <v>152.95760869565217</v>
      </c>
      <c r="D1582">
        <v>14072.1</v>
      </c>
      <c r="E1582">
        <v>5</v>
      </c>
      <c r="F1582">
        <v>133.84</v>
      </c>
      <c r="G1582">
        <v>669.2</v>
      </c>
      <c r="H1582">
        <v>97</v>
      </c>
      <c r="I1582">
        <v>151.97216494845361</v>
      </c>
      <c r="J1582">
        <v>14741.300000000001</v>
      </c>
      <c r="K1582">
        <v>0</v>
      </c>
      <c r="L1582">
        <v>1581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13968.1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</row>
    <row r="1583" spans="1:25">
      <c r="A1583" s="1">
        <v>42126</v>
      </c>
      <c r="B1583">
        <v>52</v>
      </c>
      <c r="C1583">
        <v>151.7326923076923</v>
      </c>
      <c r="D1583">
        <v>7890.1</v>
      </c>
      <c r="E1583">
        <v>7</v>
      </c>
      <c r="F1583">
        <v>133.61428571428573</v>
      </c>
      <c r="G1583">
        <v>935.30000000000007</v>
      </c>
      <c r="H1583">
        <v>59</v>
      </c>
      <c r="I1583">
        <v>149.58305084745763</v>
      </c>
      <c r="J1583">
        <v>8825.4</v>
      </c>
      <c r="K1583">
        <v>0</v>
      </c>
      <c r="L1583">
        <v>1582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14741.300000000001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</row>
    <row r="1584" spans="1:25">
      <c r="A1584" s="1">
        <v>42127</v>
      </c>
      <c r="B1584">
        <v>67</v>
      </c>
      <c r="C1584">
        <v>150.19402985074626</v>
      </c>
      <c r="D1584">
        <v>10063</v>
      </c>
      <c r="E1584">
        <v>12</v>
      </c>
      <c r="F1584">
        <v>103.10833333333333</v>
      </c>
      <c r="G1584">
        <v>1237.3</v>
      </c>
      <c r="H1584">
        <v>79</v>
      </c>
      <c r="I1584">
        <v>143.04177215189873</v>
      </c>
      <c r="J1584">
        <v>11300.3</v>
      </c>
      <c r="K1584">
        <v>0</v>
      </c>
      <c r="L1584">
        <v>1583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8825.4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</row>
    <row r="1585" spans="1:25">
      <c r="A1585" s="1">
        <v>42128</v>
      </c>
      <c r="B1585">
        <v>65</v>
      </c>
      <c r="C1585">
        <v>150.6</v>
      </c>
      <c r="D1585">
        <v>9789</v>
      </c>
      <c r="E1585">
        <v>21</v>
      </c>
      <c r="F1585">
        <v>89.67619047619047</v>
      </c>
      <c r="G1585">
        <v>1883.1999999999998</v>
      </c>
      <c r="H1585">
        <v>86</v>
      </c>
      <c r="I1585">
        <v>135.7232558139535</v>
      </c>
      <c r="J1585">
        <v>11672.2</v>
      </c>
      <c r="K1585">
        <v>0</v>
      </c>
      <c r="L1585">
        <v>1584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11300.3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</row>
    <row r="1586" spans="1:25">
      <c r="A1586" s="1">
        <v>42129</v>
      </c>
      <c r="B1586">
        <v>62</v>
      </c>
      <c r="C1586">
        <v>150.93548387096774</v>
      </c>
      <c r="D1586">
        <v>9358</v>
      </c>
      <c r="E1586">
        <v>12</v>
      </c>
      <c r="F1586">
        <v>85.091666666666669</v>
      </c>
      <c r="G1586">
        <v>1021.1</v>
      </c>
      <c r="H1586">
        <v>74</v>
      </c>
      <c r="I1586">
        <v>140.2581081081081</v>
      </c>
      <c r="J1586">
        <v>10379.1</v>
      </c>
      <c r="K1586">
        <v>0</v>
      </c>
      <c r="L1586">
        <v>1585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11672.2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</row>
    <row r="1587" spans="1:25">
      <c r="A1587" s="1">
        <v>42130</v>
      </c>
      <c r="B1587">
        <v>63</v>
      </c>
      <c r="C1587">
        <v>147.4126984126984</v>
      </c>
      <c r="D1587">
        <v>9287</v>
      </c>
      <c r="E1587">
        <v>12</v>
      </c>
      <c r="F1587">
        <v>111.35833333333333</v>
      </c>
      <c r="G1587">
        <v>1336.3</v>
      </c>
      <c r="H1587">
        <v>75</v>
      </c>
      <c r="I1587">
        <v>141.64399999999998</v>
      </c>
      <c r="J1587">
        <v>10623.3</v>
      </c>
      <c r="K1587">
        <v>0</v>
      </c>
      <c r="L1587">
        <v>1586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10379.1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</row>
    <row r="1588" spans="1:25">
      <c r="A1588" s="1">
        <v>42131</v>
      </c>
      <c r="B1588">
        <v>69</v>
      </c>
      <c r="C1588">
        <v>143.92753623188406</v>
      </c>
      <c r="D1588">
        <v>9931</v>
      </c>
      <c r="E1588">
        <v>14</v>
      </c>
      <c r="F1588">
        <v>89.378571428571419</v>
      </c>
      <c r="G1588">
        <v>1251.3</v>
      </c>
      <c r="H1588">
        <v>83</v>
      </c>
      <c r="I1588">
        <v>134.72650602409638</v>
      </c>
      <c r="J1588">
        <v>11182.3</v>
      </c>
      <c r="K1588">
        <v>0</v>
      </c>
      <c r="L1588">
        <v>1587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10623.3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</row>
    <row r="1589" spans="1:25">
      <c r="A1589" s="1">
        <v>42132</v>
      </c>
      <c r="B1589">
        <v>39</v>
      </c>
      <c r="C1589">
        <v>122.84615384615384</v>
      </c>
      <c r="D1589">
        <v>4791</v>
      </c>
      <c r="E1589">
        <v>11</v>
      </c>
      <c r="F1589">
        <v>93.290909090909096</v>
      </c>
      <c r="G1589">
        <v>1026.2</v>
      </c>
      <c r="H1589">
        <v>50</v>
      </c>
      <c r="I1589">
        <v>116.34399999999999</v>
      </c>
      <c r="J1589">
        <v>5817.2</v>
      </c>
      <c r="K1589">
        <v>0</v>
      </c>
      <c r="L1589">
        <v>1588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11182.3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</row>
    <row r="1590" spans="1:25">
      <c r="A1590" s="1">
        <v>42133</v>
      </c>
      <c r="B1590">
        <v>5</v>
      </c>
      <c r="C1590">
        <v>125</v>
      </c>
      <c r="D1590">
        <v>625</v>
      </c>
      <c r="E1590">
        <v>14</v>
      </c>
      <c r="F1590">
        <v>92.607142857142847</v>
      </c>
      <c r="G1590">
        <v>1296.4999999999998</v>
      </c>
      <c r="H1590">
        <v>19</v>
      </c>
      <c r="I1590">
        <v>101.13157894736841</v>
      </c>
      <c r="J1590">
        <v>1921.4999999999998</v>
      </c>
      <c r="K1590">
        <v>0</v>
      </c>
      <c r="L1590">
        <v>1589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5817.2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</row>
    <row r="1591" spans="1:25">
      <c r="A1591" s="1">
        <v>42134</v>
      </c>
      <c r="B1591">
        <v>7</v>
      </c>
      <c r="C1591">
        <v>144.71428571428572</v>
      </c>
      <c r="D1591">
        <v>1013</v>
      </c>
      <c r="E1591">
        <v>6</v>
      </c>
      <c r="F1591">
        <v>97.016666666666666</v>
      </c>
      <c r="G1591">
        <v>582.1</v>
      </c>
      <c r="H1591">
        <v>13</v>
      </c>
      <c r="I1591">
        <v>122.69999999999999</v>
      </c>
      <c r="J1591">
        <v>1595.1</v>
      </c>
      <c r="K1591">
        <v>0</v>
      </c>
      <c r="L1591">
        <v>1590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1921.4999999999998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</row>
    <row r="1592" spans="1:25">
      <c r="A1592" s="1">
        <v>42135</v>
      </c>
      <c r="B1592">
        <v>28</v>
      </c>
      <c r="C1592">
        <v>143.35714285714286</v>
      </c>
      <c r="D1592">
        <v>4014</v>
      </c>
      <c r="E1592">
        <v>8</v>
      </c>
      <c r="F1592">
        <v>90.262500000000003</v>
      </c>
      <c r="G1592">
        <v>722.1</v>
      </c>
      <c r="H1592">
        <v>36</v>
      </c>
      <c r="I1592">
        <v>131.55833333333334</v>
      </c>
      <c r="J1592">
        <v>4736.1000000000004</v>
      </c>
      <c r="K1592">
        <v>0</v>
      </c>
      <c r="L1592">
        <v>1591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1595.1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</row>
    <row r="1593" spans="1:25">
      <c r="A1593" s="1">
        <v>42136</v>
      </c>
      <c r="B1593">
        <v>43</v>
      </c>
      <c r="C1593">
        <v>148.58139534883722</v>
      </c>
      <c r="D1593">
        <v>6389</v>
      </c>
      <c r="E1593">
        <v>15</v>
      </c>
      <c r="F1593">
        <v>103.47999999999999</v>
      </c>
      <c r="G1593">
        <v>1552.1999999999998</v>
      </c>
      <c r="H1593">
        <v>58</v>
      </c>
      <c r="I1593">
        <v>136.91724137931035</v>
      </c>
      <c r="J1593">
        <v>7941.2</v>
      </c>
      <c r="K1593">
        <v>0</v>
      </c>
      <c r="L1593">
        <v>1592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4736.1000000000004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</row>
    <row r="1594" spans="1:25">
      <c r="A1594" s="1">
        <v>42137</v>
      </c>
      <c r="B1594">
        <v>21</v>
      </c>
      <c r="C1594">
        <v>160.42857142857142</v>
      </c>
      <c r="D1594">
        <v>3369</v>
      </c>
      <c r="E1594">
        <v>14</v>
      </c>
      <c r="F1594">
        <v>99.092857142857127</v>
      </c>
      <c r="G1594">
        <v>1387.2999999999997</v>
      </c>
      <c r="H1594">
        <v>35</v>
      </c>
      <c r="I1594">
        <v>135.8942857142857</v>
      </c>
      <c r="J1594">
        <v>4756.2999999999993</v>
      </c>
      <c r="K1594">
        <v>0</v>
      </c>
      <c r="L1594">
        <v>1593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7941.2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</row>
    <row r="1595" spans="1:25">
      <c r="A1595" s="1">
        <v>42138</v>
      </c>
      <c r="B1595">
        <v>26</v>
      </c>
      <c r="C1595">
        <v>184.76923076923077</v>
      </c>
      <c r="D1595">
        <v>4804</v>
      </c>
      <c r="E1595">
        <v>21</v>
      </c>
      <c r="F1595">
        <v>152.3095238095238</v>
      </c>
      <c r="G1595">
        <v>3198.4999999999995</v>
      </c>
      <c r="H1595">
        <v>47</v>
      </c>
      <c r="I1595">
        <v>170.2659574468085</v>
      </c>
      <c r="J1595">
        <v>8002.5</v>
      </c>
      <c r="K1595">
        <v>0</v>
      </c>
      <c r="L1595">
        <v>1594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4756.2999999999993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</row>
    <row r="1596" spans="1:25">
      <c r="A1596" s="1">
        <v>42139</v>
      </c>
      <c r="B1596">
        <v>15</v>
      </c>
      <c r="C1596">
        <v>169.07333333333332</v>
      </c>
      <c r="D1596">
        <v>2536.1</v>
      </c>
      <c r="E1596">
        <v>69</v>
      </c>
      <c r="F1596">
        <v>189.33188405797111</v>
      </c>
      <c r="G1596">
        <v>13063.900000000007</v>
      </c>
      <c r="H1596">
        <v>84</v>
      </c>
      <c r="I1596">
        <v>185.71428571428581</v>
      </c>
      <c r="J1596">
        <v>15600.000000000007</v>
      </c>
      <c r="K1596">
        <v>0</v>
      </c>
      <c r="L1596">
        <v>1595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8002.5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</row>
    <row r="1597" spans="1:25">
      <c r="A1597" s="1">
        <v>42140</v>
      </c>
      <c r="B1597">
        <v>14</v>
      </c>
      <c r="C1597">
        <v>186.8642857142857</v>
      </c>
      <c r="D1597">
        <v>2616.1</v>
      </c>
      <c r="E1597">
        <v>66</v>
      </c>
      <c r="F1597">
        <v>189.08181818181825</v>
      </c>
      <c r="G1597">
        <v>12479.400000000005</v>
      </c>
      <c r="H1597">
        <v>80</v>
      </c>
      <c r="I1597">
        <v>188.69375000000008</v>
      </c>
      <c r="J1597">
        <v>15095.500000000005</v>
      </c>
      <c r="K1597">
        <v>0</v>
      </c>
      <c r="L1597">
        <v>1596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15600.000000000007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</row>
    <row r="1598" spans="1:25">
      <c r="A1598" s="1">
        <v>42141</v>
      </c>
      <c r="B1598">
        <v>37</v>
      </c>
      <c r="C1598">
        <v>180.8918918918919</v>
      </c>
      <c r="D1598">
        <v>6693</v>
      </c>
      <c r="E1598">
        <v>8</v>
      </c>
      <c r="F1598">
        <v>176.63749999999999</v>
      </c>
      <c r="G1598">
        <v>1413.1</v>
      </c>
      <c r="H1598">
        <v>45</v>
      </c>
      <c r="I1598">
        <v>180.13555555555556</v>
      </c>
      <c r="J1598">
        <v>8106.1</v>
      </c>
      <c r="K1598">
        <v>0</v>
      </c>
      <c r="L1598">
        <v>1597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15095.500000000005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</row>
    <row r="1599" spans="1:25">
      <c r="A1599" s="1">
        <v>42142</v>
      </c>
      <c r="B1599">
        <v>51</v>
      </c>
      <c r="C1599">
        <v>183.90196078431373</v>
      </c>
      <c r="D1599">
        <v>9379</v>
      </c>
      <c r="E1599">
        <v>8</v>
      </c>
      <c r="F1599">
        <v>162.88749999999999</v>
      </c>
      <c r="G1599">
        <v>1303.0999999999999</v>
      </c>
      <c r="H1599">
        <v>59</v>
      </c>
      <c r="I1599">
        <v>181.05254237288136</v>
      </c>
      <c r="J1599">
        <v>10682.1</v>
      </c>
      <c r="K1599">
        <v>0</v>
      </c>
      <c r="L1599">
        <v>1598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8106.1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</row>
    <row r="1600" spans="1:25">
      <c r="A1600" s="1">
        <v>42143</v>
      </c>
      <c r="B1600">
        <v>44</v>
      </c>
      <c r="C1600">
        <v>183.54545454545453</v>
      </c>
      <c r="D1600">
        <v>8076</v>
      </c>
      <c r="E1600">
        <v>11</v>
      </c>
      <c r="F1600">
        <v>142.0090909090909</v>
      </c>
      <c r="G1600">
        <v>1562.1</v>
      </c>
      <c r="H1600">
        <v>55</v>
      </c>
      <c r="I1600">
        <v>175.23818181818183</v>
      </c>
      <c r="J1600">
        <v>9638.1</v>
      </c>
      <c r="K1600">
        <v>0</v>
      </c>
      <c r="L1600">
        <v>1599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10682.1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</row>
    <row r="1601" spans="1:25">
      <c r="A1601" s="1">
        <v>42144</v>
      </c>
      <c r="B1601">
        <v>41</v>
      </c>
      <c r="C1601">
        <v>164.85365853658536</v>
      </c>
      <c r="D1601">
        <v>6759</v>
      </c>
      <c r="E1601">
        <v>10</v>
      </c>
      <c r="F1601">
        <v>116.80999999999999</v>
      </c>
      <c r="G1601">
        <v>1168.0999999999999</v>
      </c>
      <c r="H1601">
        <v>51</v>
      </c>
      <c r="I1601">
        <v>155.43333333333334</v>
      </c>
      <c r="J1601">
        <v>7927.1</v>
      </c>
      <c r="K1601">
        <v>0</v>
      </c>
      <c r="L1601">
        <v>1600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9638.1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</row>
    <row r="1602" spans="1:25">
      <c r="A1602" s="1">
        <v>42145</v>
      </c>
      <c r="B1602">
        <v>44</v>
      </c>
      <c r="C1602">
        <v>158.11363636363637</v>
      </c>
      <c r="D1602">
        <v>6957</v>
      </c>
      <c r="E1602">
        <v>4</v>
      </c>
      <c r="F1602">
        <v>112</v>
      </c>
      <c r="G1602">
        <v>448</v>
      </c>
      <c r="H1602">
        <v>48</v>
      </c>
      <c r="I1602">
        <v>154.27083333333334</v>
      </c>
      <c r="J1602">
        <v>7405</v>
      </c>
      <c r="K1602">
        <v>0</v>
      </c>
      <c r="L1602">
        <v>1601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7927.1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</row>
    <row r="1603" spans="1:25">
      <c r="A1603" s="1">
        <v>42146</v>
      </c>
      <c r="B1603">
        <v>4</v>
      </c>
      <c r="C1603">
        <v>111.75</v>
      </c>
      <c r="D1603">
        <v>447</v>
      </c>
      <c r="E1603">
        <v>3</v>
      </c>
      <c r="F1603">
        <v>162.33333333333334</v>
      </c>
      <c r="G1603">
        <v>487</v>
      </c>
      <c r="H1603">
        <v>7</v>
      </c>
      <c r="I1603">
        <v>133.42857142857142</v>
      </c>
      <c r="J1603">
        <v>934</v>
      </c>
      <c r="K1603">
        <v>0</v>
      </c>
      <c r="L1603">
        <v>1602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7405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</row>
    <row r="1604" spans="1:25">
      <c r="A1604" s="1">
        <v>42147</v>
      </c>
      <c r="B1604">
        <v>0</v>
      </c>
      <c r="C1604">
        <v>0</v>
      </c>
      <c r="D1604">
        <v>0</v>
      </c>
      <c r="E1604">
        <v>16</v>
      </c>
      <c r="F1604">
        <v>156.86249999999995</v>
      </c>
      <c r="G1604">
        <v>2509.7999999999993</v>
      </c>
      <c r="H1604">
        <v>16</v>
      </c>
      <c r="I1604">
        <v>156.86249999999995</v>
      </c>
      <c r="J1604">
        <v>2509.7999999999993</v>
      </c>
      <c r="K1604">
        <v>0</v>
      </c>
      <c r="L1604">
        <v>1603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934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</row>
    <row r="1605" spans="1:25">
      <c r="A1605" s="1">
        <v>42148</v>
      </c>
      <c r="B1605">
        <v>0</v>
      </c>
      <c r="C1605">
        <v>0</v>
      </c>
      <c r="D1605">
        <v>0</v>
      </c>
      <c r="E1605">
        <v>5</v>
      </c>
      <c r="F1605">
        <v>158.24</v>
      </c>
      <c r="G1605">
        <v>791.2</v>
      </c>
      <c r="H1605">
        <v>5</v>
      </c>
      <c r="I1605">
        <v>158.24</v>
      </c>
      <c r="J1605">
        <v>791.2</v>
      </c>
      <c r="K1605">
        <v>0</v>
      </c>
      <c r="L1605">
        <v>1604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2509.7999999999993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</row>
    <row r="1606" spans="1:25">
      <c r="A1606" s="1">
        <v>42149</v>
      </c>
      <c r="B1606">
        <v>1</v>
      </c>
      <c r="C1606">
        <v>139</v>
      </c>
      <c r="D1606">
        <v>139</v>
      </c>
      <c r="E1606">
        <v>3</v>
      </c>
      <c r="F1606">
        <v>124.73333333333333</v>
      </c>
      <c r="G1606">
        <v>374.2</v>
      </c>
      <c r="H1606">
        <v>4</v>
      </c>
      <c r="I1606">
        <v>128.30000000000001</v>
      </c>
      <c r="J1606">
        <v>513.20000000000005</v>
      </c>
      <c r="K1606">
        <v>0</v>
      </c>
      <c r="L1606">
        <v>1605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791.2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</row>
    <row r="1607" spans="1:25">
      <c r="A1607" s="1">
        <v>42150</v>
      </c>
      <c r="B1607">
        <v>8</v>
      </c>
      <c r="C1607">
        <v>119</v>
      </c>
      <c r="D1607">
        <v>952</v>
      </c>
      <c r="E1607">
        <v>12</v>
      </c>
      <c r="F1607">
        <v>104.78333333333332</v>
      </c>
      <c r="G1607">
        <v>1257.3999999999999</v>
      </c>
      <c r="H1607">
        <v>20</v>
      </c>
      <c r="I1607">
        <v>110.46999999999998</v>
      </c>
      <c r="J1607">
        <v>2209.3999999999996</v>
      </c>
      <c r="K1607">
        <v>0</v>
      </c>
      <c r="L1607">
        <v>1606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513.20000000000005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</row>
    <row r="1608" spans="1:25">
      <c r="A1608" s="1">
        <v>42151</v>
      </c>
      <c r="B1608">
        <v>20</v>
      </c>
      <c r="C1608">
        <v>120.5</v>
      </c>
      <c r="D1608">
        <v>2410</v>
      </c>
      <c r="E1608">
        <v>7</v>
      </c>
      <c r="F1608">
        <v>106.74285714285715</v>
      </c>
      <c r="G1608">
        <v>747.2</v>
      </c>
      <c r="H1608">
        <v>27</v>
      </c>
      <c r="I1608">
        <v>116.93333333333332</v>
      </c>
      <c r="J1608">
        <v>3157.2</v>
      </c>
      <c r="K1608">
        <v>0</v>
      </c>
      <c r="L1608">
        <v>1607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2209.3999999999996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</row>
    <row r="1609" spans="1:25">
      <c r="A1609" s="1">
        <v>42152</v>
      </c>
      <c r="B1609">
        <v>21</v>
      </c>
      <c r="C1609">
        <v>120.42857142857143</v>
      </c>
      <c r="D1609">
        <v>2529</v>
      </c>
      <c r="E1609">
        <v>5</v>
      </c>
      <c r="F1609">
        <v>133.28000000000003</v>
      </c>
      <c r="G1609">
        <v>666.40000000000009</v>
      </c>
      <c r="H1609">
        <v>26</v>
      </c>
      <c r="I1609">
        <v>122.9</v>
      </c>
      <c r="J1609">
        <v>3195.4</v>
      </c>
      <c r="K1609">
        <v>0</v>
      </c>
      <c r="L1609">
        <v>1608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3157.2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</row>
    <row r="1610" spans="1:25">
      <c r="A1610" s="1">
        <v>42153</v>
      </c>
      <c r="B1610">
        <v>8</v>
      </c>
      <c r="C1610">
        <v>145.25</v>
      </c>
      <c r="D1610">
        <v>1162</v>
      </c>
      <c r="E1610">
        <v>11</v>
      </c>
      <c r="F1610">
        <v>134.81818181818178</v>
      </c>
      <c r="G1610">
        <v>1482.9999999999998</v>
      </c>
      <c r="H1610">
        <v>19</v>
      </c>
      <c r="I1610">
        <v>139.21052631578948</v>
      </c>
      <c r="J1610">
        <v>2645</v>
      </c>
      <c r="K1610">
        <v>0</v>
      </c>
      <c r="L1610">
        <v>1609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3195.4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</row>
    <row r="1611" spans="1:25">
      <c r="A1611" s="1">
        <v>42154</v>
      </c>
      <c r="B1611">
        <v>0</v>
      </c>
      <c r="C1611">
        <v>0</v>
      </c>
      <c r="D1611">
        <v>0</v>
      </c>
      <c r="E1611">
        <v>6</v>
      </c>
      <c r="F1611">
        <v>152.1</v>
      </c>
      <c r="G1611">
        <v>912.6</v>
      </c>
      <c r="H1611">
        <v>6</v>
      </c>
      <c r="I1611">
        <v>152.1</v>
      </c>
      <c r="J1611">
        <v>912.6</v>
      </c>
      <c r="K1611">
        <v>0</v>
      </c>
      <c r="L1611">
        <v>1610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2645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</row>
    <row r="1612" spans="1:25">
      <c r="A1612" s="1">
        <v>42155</v>
      </c>
      <c r="B1612">
        <v>11</v>
      </c>
      <c r="C1612">
        <v>151.19090909090909</v>
      </c>
      <c r="D1612">
        <v>1663.1</v>
      </c>
      <c r="E1612">
        <v>5</v>
      </c>
      <c r="F1612">
        <v>101.04</v>
      </c>
      <c r="G1612">
        <v>505.20000000000005</v>
      </c>
      <c r="H1612">
        <v>16</v>
      </c>
      <c r="I1612">
        <v>135.51875000000001</v>
      </c>
      <c r="J1612">
        <v>2168.3000000000002</v>
      </c>
      <c r="K1612">
        <v>0</v>
      </c>
      <c r="L1612">
        <v>1611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912.6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</row>
    <row r="1613" spans="1:25">
      <c r="A1613" s="1">
        <v>42156</v>
      </c>
      <c r="B1613">
        <v>27</v>
      </c>
      <c r="C1613">
        <v>139.92962962962963</v>
      </c>
      <c r="D1613">
        <v>3778.1</v>
      </c>
      <c r="E1613">
        <v>7</v>
      </c>
      <c r="F1613">
        <v>129.17142857142858</v>
      </c>
      <c r="G1613">
        <v>904.2</v>
      </c>
      <c r="H1613">
        <v>34</v>
      </c>
      <c r="I1613">
        <v>137.71470588235294</v>
      </c>
      <c r="J1613">
        <v>4682.3</v>
      </c>
      <c r="K1613">
        <v>0</v>
      </c>
      <c r="L1613">
        <v>1612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2168.3000000000002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</row>
    <row r="1614" spans="1:25">
      <c r="A1614" s="1">
        <v>42157</v>
      </c>
      <c r="B1614">
        <v>79</v>
      </c>
      <c r="C1614">
        <v>155.20379746835442</v>
      </c>
      <c r="D1614">
        <v>12261.1</v>
      </c>
      <c r="E1614">
        <v>8</v>
      </c>
      <c r="F1614">
        <v>98.275000000000006</v>
      </c>
      <c r="G1614">
        <v>786.2</v>
      </c>
      <c r="H1614">
        <v>87</v>
      </c>
      <c r="I1614">
        <v>149.9689655172414</v>
      </c>
      <c r="J1614">
        <v>13047.300000000001</v>
      </c>
      <c r="K1614">
        <v>0</v>
      </c>
      <c r="L1614">
        <v>1613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4682.3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</row>
    <row r="1615" spans="1:25">
      <c r="A1615" s="1">
        <v>42158</v>
      </c>
      <c r="B1615">
        <v>70</v>
      </c>
      <c r="C1615">
        <v>155.35857142857142</v>
      </c>
      <c r="D1615">
        <v>10875.1</v>
      </c>
      <c r="E1615">
        <v>9</v>
      </c>
      <c r="F1615">
        <v>106.24444444444445</v>
      </c>
      <c r="G1615">
        <v>956.2</v>
      </c>
      <c r="H1615">
        <v>79</v>
      </c>
      <c r="I1615">
        <v>149.76329113924052</v>
      </c>
      <c r="J1615">
        <v>11831.300000000001</v>
      </c>
      <c r="K1615">
        <v>0</v>
      </c>
      <c r="L1615">
        <v>1614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13047.300000000001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</row>
    <row r="1616" spans="1:25">
      <c r="A1616" s="1">
        <v>42159</v>
      </c>
      <c r="B1616">
        <v>57</v>
      </c>
      <c r="C1616">
        <v>139.40526315789475</v>
      </c>
      <c r="D1616">
        <v>7946.1</v>
      </c>
      <c r="E1616">
        <v>9</v>
      </c>
      <c r="F1616">
        <v>114.37777777777779</v>
      </c>
      <c r="G1616">
        <v>1029.4000000000001</v>
      </c>
      <c r="H1616">
        <v>66</v>
      </c>
      <c r="I1616">
        <v>135.99242424242425</v>
      </c>
      <c r="J1616">
        <v>8975.5</v>
      </c>
      <c r="K1616">
        <v>0</v>
      </c>
      <c r="L1616">
        <v>1615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11831.300000000001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</row>
    <row r="1617" spans="1:25">
      <c r="A1617" s="1">
        <v>42160</v>
      </c>
      <c r="B1617">
        <v>84</v>
      </c>
      <c r="C1617">
        <v>135.48809523809524</v>
      </c>
      <c r="D1617">
        <v>11381</v>
      </c>
      <c r="E1617">
        <v>10</v>
      </c>
      <c r="F1617">
        <v>137.24</v>
      </c>
      <c r="G1617">
        <v>1372.4</v>
      </c>
      <c r="H1617">
        <v>94</v>
      </c>
      <c r="I1617">
        <v>135.67446808510638</v>
      </c>
      <c r="J1617">
        <v>12753.4</v>
      </c>
      <c r="K1617">
        <v>0</v>
      </c>
      <c r="L1617">
        <v>1616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8975.5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</row>
    <row r="1618" spans="1:25">
      <c r="A1618" s="1">
        <v>42161</v>
      </c>
      <c r="B1618">
        <v>86</v>
      </c>
      <c r="C1618">
        <v>133.55813953488371</v>
      </c>
      <c r="D1618">
        <v>11486</v>
      </c>
      <c r="E1618">
        <v>12</v>
      </c>
      <c r="F1618">
        <v>157.72499999999999</v>
      </c>
      <c r="G1618">
        <v>1892.6999999999998</v>
      </c>
      <c r="H1618">
        <v>98</v>
      </c>
      <c r="I1618">
        <v>136.51734693877552</v>
      </c>
      <c r="J1618">
        <v>13378.7</v>
      </c>
      <c r="K1618">
        <v>0</v>
      </c>
      <c r="L1618">
        <v>1617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12753.4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</row>
    <row r="1619" spans="1:25">
      <c r="A1619" s="1">
        <v>42162</v>
      </c>
      <c r="B1619">
        <v>90</v>
      </c>
      <c r="C1619">
        <v>140.44444444444446</v>
      </c>
      <c r="D1619">
        <v>12640</v>
      </c>
      <c r="E1619">
        <v>1</v>
      </c>
      <c r="F1619">
        <v>161.1</v>
      </c>
      <c r="G1619">
        <v>161.1</v>
      </c>
      <c r="H1619">
        <v>91</v>
      </c>
      <c r="I1619">
        <v>140.67142857142858</v>
      </c>
      <c r="J1619">
        <v>12801.1</v>
      </c>
      <c r="K1619">
        <v>0</v>
      </c>
      <c r="L1619">
        <v>1618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13378.7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0</v>
      </c>
    </row>
    <row r="1620" spans="1:25">
      <c r="A1620" s="1">
        <v>42163</v>
      </c>
      <c r="B1620">
        <v>81</v>
      </c>
      <c r="C1620">
        <v>145.97530864197532</v>
      </c>
      <c r="D1620">
        <v>11824</v>
      </c>
      <c r="E1620">
        <v>11</v>
      </c>
      <c r="F1620">
        <v>80.736363636363635</v>
      </c>
      <c r="G1620">
        <v>888.1</v>
      </c>
      <c r="H1620">
        <v>92</v>
      </c>
      <c r="I1620">
        <v>138.17500000000001</v>
      </c>
      <c r="J1620">
        <v>12712.1</v>
      </c>
      <c r="K1620">
        <v>0</v>
      </c>
      <c r="L1620">
        <v>1619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12801.1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</row>
    <row r="1621" spans="1:25">
      <c r="A1621" s="1">
        <v>42164</v>
      </c>
      <c r="B1621">
        <v>72</v>
      </c>
      <c r="C1621">
        <v>146.36111111111111</v>
      </c>
      <c r="D1621">
        <v>10538</v>
      </c>
      <c r="E1621">
        <v>12</v>
      </c>
      <c r="F1621">
        <v>83.924999999999997</v>
      </c>
      <c r="G1621">
        <v>1007.1</v>
      </c>
      <c r="H1621">
        <v>84</v>
      </c>
      <c r="I1621">
        <v>137.44166666666666</v>
      </c>
      <c r="J1621">
        <v>11545.1</v>
      </c>
      <c r="K1621">
        <v>0</v>
      </c>
      <c r="L1621">
        <v>1620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12712.1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</row>
    <row r="1622" spans="1:25">
      <c r="A1622" s="1">
        <v>42165</v>
      </c>
      <c r="B1622">
        <v>95</v>
      </c>
      <c r="C1622">
        <v>147.05263157894737</v>
      </c>
      <c r="D1622">
        <v>13970</v>
      </c>
      <c r="E1622">
        <v>4</v>
      </c>
      <c r="F1622">
        <v>111.77500000000001</v>
      </c>
      <c r="G1622">
        <v>447.1</v>
      </c>
      <c r="H1622">
        <v>99</v>
      </c>
      <c r="I1622">
        <v>145.62727272727273</v>
      </c>
      <c r="J1622">
        <v>14417.1</v>
      </c>
      <c r="K1622">
        <v>0</v>
      </c>
      <c r="L1622">
        <v>1621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11545.1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</row>
    <row r="1623" spans="1:25">
      <c r="A1623" s="1">
        <v>42166</v>
      </c>
      <c r="B1623">
        <v>94</v>
      </c>
      <c r="C1623">
        <v>148.52127659574469</v>
      </c>
      <c r="D1623">
        <v>13961</v>
      </c>
      <c r="E1623">
        <v>2</v>
      </c>
      <c r="F1623">
        <v>70</v>
      </c>
      <c r="G1623">
        <v>140</v>
      </c>
      <c r="H1623">
        <v>96</v>
      </c>
      <c r="I1623">
        <v>146.88541666666666</v>
      </c>
      <c r="J1623">
        <v>14101</v>
      </c>
      <c r="K1623">
        <v>0</v>
      </c>
      <c r="L1623">
        <v>1622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14417.1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</row>
    <row r="1624" spans="1:25">
      <c r="A1624" s="1">
        <v>42167</v>
      </c>
      <c r="B1624">
        <v>63</v>
      </c>
      <c r="C1624">
        <v>148.36507936507937</v>
      </c>
      <c r="D1624">
        <v>9347</v>
      </c>
      <c r="E1624">
        <v>7</v>
      </c>
      <c r="F1624">
        <v>146.17142857142858</v>
      </c>
      <c r="G1624">
        <v>1023.2</v>
      </c>
      <c r="H1624">
        <v>70</v>
      </c>
      <c r="I1624">
        <v>148.14571428571429</v>
      </c>
      <c r="J1624">
        <v>10370.200000000001</v>
      </c>
      <c r="K1624">
        <v>0</v>
      </c>
      <c r="L1624">
        <v>1623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14101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</row>
    <row r="1625" spans="1:25">
      <c r="A1625" s="1">
        <v>42168</v>
      </c>
      <c r="B1625">
        <v>4</v>
      </c>
      <c r="C1625">
        <v>149</v>
      </c>
      <c r="D1625">
        <v>596</v>
      </c>
      <c r="E1625">
        <v>12</v>
      </c>
      <c r="F1625">
        <v>149.01666666666668</v>
      </c>
      <c r="G1625">
        <v>1788.2</v>
      </c>
      <c r="H1625">
        <v>16</v>
      </c>
      <c r="I1625">
        <v>149.01249999999999</v>
      </c>
      <c r="J1625">
        <v>2384.1999999999998</v>
      </c>
      <c r="K1625">
        <v>0</v>
      </c>
      <c r="L1625">
        <v>1624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10370.200000000001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</row>
    <row r="1626" spans="1:25">
      <c r="A1626" s="1">
        <v>42169</v>
      </c>
      <c r="B1626">
        <v>7</v>
      </c>
      <c r="C1626">
        <v>159</v>
      </c>
      <c r="D1626">
        <v>1113</v>
      </c>
      <c r="E1626">
        <v>2</v>
      </c>
      <c r="F1626">
        <v>115.55</v>
      </c>
      <c r="G1626">
        <v>231.1</v>
      </c>
      <c r="H1626">
        <v>9</v>
      </c>
      <c r="I1626">
        <v>149.34444444444443</v>
      </c>
      <c r="J1626">
        <v>1344.1</v>
      </c>
      <c r="K1626">
        <v>0</v>
      </c>
      <c r="L1626">
        <v>1625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2384.1999999999998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</row>
    <row r="1627" spans="1:25">
      <c r="A1627" s="1">
        <v>42170</v>
      </c>
      <c r="B1627">
        <v>56</v>
      </c>
      <c r="C1627">
        <v>146.41071428571428</v>
      </c>
      <c r="D1627">
        <v>8199</v>
      </c>
      <c r="E1627">
        <v>10</v>
      </c>
      <c r="F1627">
        <v>106.22999999999999</v>
      </c>
      <c r="G1627">
        <v>1062.3</v>
      </c>
      <c r="H1627">
        <v>66</v>
      </c>
      <c r="I1627">
        <v>140.32272727272726</v>
      </c>
      <c r="J1627">
        <v>9261.2999999999993</v>
      </c>
      <c r="K1627">
        <v>0</v>
      </c>
      <c r="L1627">
        <v>1626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1344.1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</row>
    <row r="1628" spans="1:25">
      <c r="A1628" s="1">
        <v>42171</v>
      </c>
      <c r="B1628">
        <v>69</v>
      </c>
      <c r="C1628">
        <v>145.95652173913044</v>
      </c>
      <c r="D1628">
        <v>10071</v>
      </c>
      <c r="E1628">
        <v>13</v>
      </c>
      <c r="F1628">
        <v>136.55384615384614</v>
      </c>
      <c r="G1628">
        <v>1775.1999999999998</v>
      </c>
      <c r="H1628">
        <v>82</v>
      </c>
      <c r="I1628">
        <v>144.46585365853659</v>
      </c>
      <c r="J1628">
        <v>11846.2</v>
      </c>
      <c r="K1628">
        <v>0</v>
      </c>
      <c r="L1628">
        <v>1627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9261.2999999999993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</row>
    <row r="1629" spans="1:25">
      <c r="A1629" s="1">
        <v>42172</v>
      </c>
      <c r="B1629">
        <v>9</v>
      </c>
      <c r="C1629">
        <v>161.22222222222223</v>
      </c>
      <c r="D1629">
        <v>1451</v>
      </c>
      <c r="E1629">
        <v>22</v>
      </c>
      <c r="F1629">
        <v>132.5</v>
      </c>
      <c r="G1629">
        <v>2915</v>
      </c>
      <c r="H1629">
        <v>31</v>
      </c>
      <c r="I1629">
        <v>140.83870967741936</v>
      </c>
      <c r="J1629">
        <v>4366</v>
      </c>
      <c r="K1629">
        <v>0</v>
      </c>
      <c r="L1629">
        <v>1628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11846.2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</row>
    <row r="1630" spans="1:25">
      <c r="A1630" s="1">
        <v>42173</v>
      </c>
      <c r="B1630">
        <v>12</v>
      </c>
      <c r="C1630">
        <v>162.33333333333334</v>
      </c>
      <c r="D1630">
        <v>1948</v>
      </c>
      <c r="E1630">
        <v>13</v>
      </c>
      <c r="F1630">
        <v>126.38461538461539</v>
      </c>
      <c r="G1630">
        <v>1643</v>
      </c>
      <c r="H1630">
        <v>25</v>
      </c>
      <c r="I1630">
        <v>143.63999999999999</v>
      </c>
      <c r="J1630">
        <v>3591</v>
      </c>
      <c r="K1630">
        <v>0</v>
      </c>
      <c r="L1630">
        <v>1629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4366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</row>
    <row r="1631" spans="1:25">
      <c r="A1631" s="1">
        <v>42174</v>
      </c>
      <c r="B1631">
        <v>0</v>
      </c>
      <c r="C1631">
        <v>0</v>
      </c>
      <c r="D1631">
        <v>0</v>
      </c>
      <c r="E1631">
        <v>6</v>
      </c>
      <c r="F1631">
        <v>131.53333333333333</v>
      </c>
      <c r="G1631">
        <v>789.2</v>
      </c>
      <c r="H1631">
        <v>6</v>
      </c>
      <c r="I1631">
        <v>131.53333333333333</v>
      </c>
      <c r="J1631">
        <v>789.2</v>
      </c>
      <c r="K1631">
        <v>0</v>
      </c>
      <c r="L1631">
        <v>1630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3591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</row>
    <row r="1632" spans="1:25">
      <c r="A1632" s="1">
        <v>42175</v>
      </c>
      <c r="B1632">
        <v>0</v>
      </c>
      <c r="C1632">
        <v>0</v>
      </c>
      <c r="D1632">
        <v>0</v>
      </c>
      <c r="E1632">
        <v>5</v>
      </c>
      <c r="F1632">
        <v>161.64000000000001</v>
      </c>
      <c r="G1632">
        <v>808.2</v>
      </c>
      <c r="H1632">
        <v>5</v>
      </c>
      <c r="I1632">
        <v>161.64000000000001</v>
      </c>
      <c r="J1632">
        <v>808.2</v>
      </c>
      <c r="K1632">
        <v>0</v>
      </c>
      <c r="L1632">
        <v>1631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789.2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</row>
    <row r="1633" spans="1:25">
      <c r="A1633" s="1">
        <v>42176</v>
      </c>
      <c r="B1633">
        <v>5</v>
      </c>
      <c r="C1633">
        <v>152.19999999999999</v>
      </c>
      <c r="D1633">
        <v>761</v>
      </c>
      <c r="E1633">
        <v>4</v>
      </c>
      <c r="F1633">
        <v>122.27500000000001</v>
      </c>
      <c r="G1633">
        <v>489.1</v>
      </c>
      <c r="H1633">
        <v>9</v>
      </c>
      <c r="I1633">
        <v>138.89999999999998</v>
      </c>
      <c r="J1633">
        <v>1250.0999999999999</v>
      </c>
      <c r="K1633">
        <v>0</v>
      </c>
      <c r="L1633">
        <v>1632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808.2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</row>
    <row r="1634" spans="1:25">
      <c r="A1634" s="1">
        <v>42177</v>
      </c>
      <c r="B1634">
        <v>13</v>
      </c>
      <c r="C1634">
        <v>162.53846153846155</v>
      </c>
      <c r="D1634">
        <v>2113</v>
      </c>
      <c r="E1634">
        <v>16</v>
      </c>
      <c r="F1634">
        <v>116.44999999999999</v>
      </c>
      <c r="G1634">
        <v>1863.1999999999998</v>
      </c>
      <c r="H1634">
        <v>29</v>
      </c>
      <c r="I1634">
        <v>137.1103448275862</v>
      </c>
      <c r="J1634">
        <v>3976.2</v>
      </c>
      <c r="K1634">
        <v>0</v>
      </c>
      <c r="L1634">
        <v>1633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1250.0999999999999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</row>
    <row r="1635" spans="1:25">
      <c r="A1635" s="1">
        <v>42178</v>
      </c>
      <c r="B1635">
        <v>21</v>
      </c>
      <c r="C1635">
        <v>155.52380952380952</v>
      </c>
      <c r="D1635">
        <v>3266</v>
      </c>
      <c r="E1635">
        <v>14</v>
      </c>
      <c r="F1635">
        <v>128.00714285714284</v>
      </c>
      <c r="G1635">
        <v>1792.1</v>
      </c>
      <c r="H1635">
        <v>35</v>
      </c>
      <c r="I1635">
        <v>144.51714285714286</v>
      </c>
      <c r="J1635">
        <v>5058.1000000000004</v>
      </c>
      <c r="K1635">
        <v>0</v>
      </c>
      <c r="L1635">
        <v>1634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3976.2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</row>
    <row r="1636" spans="1:25">
      <c r="A1636" s="1">
        <v>42179</v>
      </c>
      <c r="B1636">
        <v>78</v>
      </c>
      <c r="C1636">
        <v>149.07692307692307</v>
      </c>
      <c r="D1636">
        <v>11628</v>
      </c>
      <c r="E1636">
        <v>8</v>
      </c>
      <c r="F1636">
        <v>103.375</v>
      </c>
      <c r="G1636">
        <v>827</v>
      </c>
      <c r="H1636">
        <v>86</v>
      </c>
      <c r="I1636">
        <v>144.82558139534885</v>
      </c>
      <c r="J1636">
        <v>12455</v>
      </c>
      <c r="K1636">
        <v>0</v>
      </c>
      <c r="L1636">
        <v>1635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5058.1000000000004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</row>
    <row r="1637" spans="1:25">
      <c r="A1637" s="1">
        <v>42180</v>
      </c>
      <c r="B1637">
        <v>80</v>
      </c>
      <c r="C1637">
        <v>149.44999999999999</v>
      </c>
      <c r="D1637">
        <v>11956</v>
      </c>
      <c r="E1637">
        <v>7</v>
      </c>
      <c r="F1637">
        <v>132.6</v>
      </c>
      <c r="G1637">
        <v>928.2</v>
      </c>
      <c r="H1637">
        <v>87</v>
      </c>
      <c r="I1637">
        <v>148.09425287356322</v>
      </c>
      <c r="J1637">
        <v>12884.2</v>
      </c>
      <c r="K1637">
        <v>0</v>
      </c>
      <c r="L1637">
        <v>1636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12455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</row>
    <row r="1638" spans="1:25">
      <c r="A1638" s="1">
        <v>42181</v>
      </c>
      <c r="B1638">
        <v>0</v>
      </c>
      <c r="C1638">
        <v>0</v>
      </c>
      <c r="D1638">
        <v>0</v>
      </c>
      <c r="E1638">
        <v>7</v>
      </c>
      <c r="F1638">
        <v>153.22857142857143</v>
      </c>
      <c r="G1638">
        <v>1072.5999999999999</v>
      </c>
      <c r="H1638">
        <v>7</v>
      </c>
      <c r="I1638">
        <v>153.22857142857143</v>
      </c>
      <c r="J1638">
        <v>1072.5999999999999</v>
      </c>
      <c r="K1638">
        <v>0</v>
      </c>
      <c r="L1638">
        <v>1637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12884.2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</row>
    <row r="1639" spans="1:25">
      <c r="A1639" s="1">
        <v>42182</v>
      </c>
      <c r="B1639">
        <v>0</v>
      </c>
      <c r="C1639">
        <v>0</v>
      </c>
      <c r="D1639">
        <v>0</v>
      </c>
      <c r="E1639">
        <v>9</v>
      </c>
      <c r="F1639">
        <v>176.48888888888885</v>
      </c>
      <c r="G1639">
        <v>1588.3999999999996</v>
      </c>
      <c r="H1639">
        <v>9</v>
      </c>
      <c r="I1639">
        <v>176.48888888888885</v>
      </c>
      <c r="J1639">
        <v>1588.3999999999996</v>
      </c>
      <c r="K1639">
        <v>0</v>
      </c>
      <c r="L1639">
        <v>1638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1072.5999999999999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</row>
    <row r="1640" spans="1:25">
      <c r="A1640" s="1">
        <v>42183</v>
      </c>
      <c r="B1640">
        <v>0</v>
      </c>
      <c r="C1640">
        <v>0</v>
      </c>
      <c r="D1640">
        <v>0</v>
      </c>
      <c r="E1640">
        <v>5</v>
      </c>
      <c r="F1640">
        <v>83.8</v>
      </c>
      <c r="G1640">
        <v>419</v>
      </c>
      <c r="H1640">
        <v>5</v>
      </c>
      <c r="I1640">
        <v>83.8</v>
      </c>
      <c r="J1640">
        <v>419</v>
      </c>
      <c r="K1640">
        <v>0</v>
      </c>
      <c r="L1640">
        <v>1639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1588.3999999999996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</row>
    <row r="1641" spans="1:25">
      <c r="A1641" s="1">
        <v>42184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1640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419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</row>
    <row r="1642" spans="1:25">
      <c r="A1642" s="1">
        <v>42185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1641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</row>
    <row r="1643" spans="1:25">
      <c r="A1643" s="1">
        <v>42186</v>
      </c>
      <c r="B1643">
        <v>0</v>
      </c>
      <c r="C1643">
        <v>0</v>
      </c>
      <c r="D1643">
        <v>0</v>
      </c>
      <c r="E1643">
        <v>4</v>
      </c>
      <c r="F1643">
        <v>147.02500000000001</v>
      </c>
      <c r="G1643">
        <v>588.1</v>
      </c>
      <c r="H1643">
        <v>4</v>
      </c>
      <c r="I1643">
        <v>147.02500000000001</v>
      </c>
      <c r="J1643">
        <v>588.1</v>
      </c>
      <c r="K1643">
        <v>0</v>
      </c>
      <c r="L1643">
        <v>1642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</row>
    <row r="1644" spans="1:25">
      <c r="A1644" s="1">
        <v>42187</v>
      </c>
      <c r="B1644">
        <v>0</v>
      </c>
      <c r="C1644">
        <v>0</v>
      </c>
      <c r="D1644">
        <v>0</v>
      </c>
      <c r="E1644">
        <v>3</v>
      </c>
      <c r="F1644">
        <v>130.73333333333332</v>
      </c>
      <c r="G1644">
        <v>392.2</v>
      </c>
      <c r="H1644">
        <v>3</v>
      </c>
      <c r="I1644">
        <v>130.73333333333332</v>
      </c>
      <c r="J1644">
        <v>392.2</v>
      </c>
      <c r="K1644">
        <v>0</v>
      </c>
      <c r="L1644">
        <v>1643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588.1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</row>
    <row r="1645" spans="1:25">
      <c r="A1645" s="1">
        <v>42188</v>
      </c>
      <c r="B1645">
        <v>0</v>
      </c>
      <c r="C1645">
        <v>0</v>
      </c>
      <c r="D1645">
        <v>0</v>
      </c>
      <c r="E1645">
        <v>4</v>
      </c>
      <c r="F1645">
        <v>138.32499999999999</v>
      </c>
      <c r="G1645">
        <v>553.29999999999995</v>
      </c>
      <c r="H1645">
        <v>4</v>
      </c>
      <c r="I1645">
        <v>138.32499999999999</v>
      </c>
      <c r="J1645">
        <v>553.29999999999995</v>
      </c>
      <c r="K1645">
        <v>0</v>
      </c>
      <c r="L1645">
        <v>1644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392.2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</row>
    <row r="1646" spans="1:25">
      <c r="A1646" s="1">
        <v>42189</v>
      </c>
      <c r="B1646">
        <v>0</v>
      </c>
      <c r="C1646">
        <v>0</v>
      </c>
      <c r="D1646">
        <v>0</v>
      </c>
      <c r="E1646">
        <v>3</v>
      </c>
      <c r="F1646">
        <v>130.73333333333332</v>
      </c>
      <c r="G1646">
        <v>392.2</v>
      </c>
      <c r="H1646">
        <v>3</v>
      </c>
      <c r="I1646">
        <v>130.73333333333332</v>
      </c>
      <c r="J1646">
        <v>392.2</v>
      </c>
      <c r="K1646">
        <v>0</v>
      </c>
      <c r="L1646">
        <v>1645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553.29999999999995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</row>
    <row r="1647" spans="1:25">
      <c r="A1647" s="1">
        <v>42190</v>
      </c>
      <c r="B1647">
        <v>0</v>
      </c>
      <c r="C1647">
        <v>0</v>
      </c>
      <c r="D1647">
        <v>0</v>
      </c>
      <c r="E1647">
        <v>6</v>
      </c>
      <c r="F1647">
        <v>137.57500000000002</v>
      </c>
      <c r="G1647">
        <v>825.45</v>
      </c>
      <c r="H1647">
        <v>6</v>
      </c>
      <c r="I1647">
        <v>137.57500000000002</v>
      </c>
      <c r="J1647">
        <v>825.45</v>
      </c>
      <c r="K1647">
        <v>0</v>
      </c>
      <c r="L1647">
        <v>1646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392.2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</row>
    <row r="1648" spans="1:25">
      <c r="A1648" s="1">
        <v>42191</v>
      </c>
      <c r="B1648">
        <v>0</v>
      </c>
      <c r="C1648">
        <v>0</v>
      </c>
      <c r="D1648">
        <v>0</v>
      </c>
      <c r="E1648">
        <v>7</v>
      </c>
      <c r="F1648">
        <v>103.71428571428571</v>
      </c>
      <c r="G1648">
        <v>726</v>
      </c>
      <c r="H1648">
        <v>7</v>
      </c>
      <c r="I1648">
        <v>103.71428571428571</v>
      </c>
      <c r="J1648">
        <v>726</v>
      </c>
      <c r="K1648">
        <v>0</v>
      </c>
      <c r="L1648">
        <v>1647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825.45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</row>
    <row r="1649" spans="1:25">
      <c r="A1649" s="1">
        <v>42192</v>
      </c>
      <c r="B1649">
        <v>0</v>
      </c>
      <c r="C1649">
        <v>0</v>
      </c>
      <c r="D1649">
        <v>0</v>
      </c>
      <c r="E1649">
        <v>6</v>
      </c>
      <c r="F1649">
        <v>113.33333333333333</v>
      </c>
      <c r="G1649">
        <v>680</v>
      </c>
      <c r="H1649">
        <v>6</v>
      </c>
      <c r="I1649">
        <v>113.33333333333333</v>
      </c>
      <c r="J1649">
        <v>680</v>
      </c>
      <c r="K1649">
        <v>0</v>
      </c>
      <c r="L1649">
        <v>1648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726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</row>
    <row r="1650" spans="1:25">
      <c r="A1650" s="1">
        <v>42193</v>
      </c>
      <c r="B1650">
        <v>7</v>
      </c>
      <c r="C1650">
        <v>82</v>
      </c>
      <c r="D1650">
        <v>574</v>
      </c>
      <c r="E1650">
        <v>7</v>
      </c>
      <c r="F1650">
        <v>108.85714285714286</v>
      </c>
      <c r="G1650">
        <v>762</v>
      </c>
      <c r="H1650">
        <v>14</v>
      </c>
      <c r="I1650">
        <v>95.428571428571431</v>
      </c>
      <c r="J1650">
        <v>1336</v>
      </c>
      <c r="K1650">
        <v>0</v>
      </c>
      <c r="L1650">
        <v>1649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680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</row>
    <row r="1651" spans="1:25">
      <c r="A1651" s="1">
        <v>42194</v>
      </c>
      <c r="B1651">
        <v>2</v>
      </c>
      <c r="C1651">
        <v>144</v>
      </c>
      <c r="D1651">
        <v>288</v>
      </c>
      <c r="E1651">
        <v>3</v>
      </c>
      <c r="F1651">
        <v>97.666666666666671</v>
      </c>
      <c r="G1651">
        <v>293</v>
      </c>
      <c r="H1651">
        <v>5</v>
      </c>
      <c r="I1651">
        <v>116.2</v>
      </c>
      <c r="J1651">
        <v>581</v>
      </c>
      <c r="K1651">
        <v>0</v>
      </c>
      <c r="L1651">
        <v>1650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1336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</row>
    <row r="1652" spans="1:25">
      <c r="A1652" s="1">
        <v>42195</v>
      </c>
      <c r="B1652">
        <v>17</v>
      </c>
      <c r="C1652">
        <v>144</v>
      </c>
      <c r="D1652">
        <v>2448</v>
      </c>
      <c r="E1652">
        <v>1</v>
      </c>
      <c r="F1652">
        <v>82</v>
      </c>
      <c r="G1652">
        <v>82</v>
      </c>
      <c r="H1652">
        <v>18</v>
      </c>
      <c r="I1652">
        <v>140.55555555555554</v>
      </c>
      <c r="J1652">
        <v>2530</v>
      </c>
      <c r="K1652">
        <v>0</v>
      </c>
      <c r="L1652">
        <v>1651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581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</row>
    <row r="1653" spans="1:25">
      <c r="A1653" s="1">
        <v>42196</v>
      </c>
      <c r="B1653">
        <v>30</v>
      </c>
      <c r="C1653">
        <v>141.53333333333333</v>
      </c>
      <c r="D1653">
        <v>4246</v>
      </c>
      <c r="E1653">
        <v>4</v>
      </c>
      <c r="F1653">
        <v>97.412499999999994</v>
      </c>
      <c r="G1653">
        <v>389.65</v>
      </c>
      <c r="H1653">
        <v>34</v>
      </c>
      <c r="I1653">
        <v>136.34264705882353</v>
      </c>
      <c r="J1653">
        <v>4635.6499999999996</v>
      </c>
      <c r="K1653">
        <v>0</v>
      </c>
      <c r="L1653">
        <v>1652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2530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</row>
    <row r="1654" spans="1:25">
      <c r="A1654" s="1">
        <v>42197</v>
      </c>
      <c r="B1654">
        <v>48</v>
      </c>
      <c r="C1654">
        <v>119.625</v>
      </c>
      <c r="D1654">
        <v>5742</v>
      </c>
      <c r="E1654">
        <v>6</v>
      </c>
      <c r="F1654">
        <v>112.68333333333334</v>
      </c>
      <c r="G1654">
        <v>676.1</v>
      </c>
      <c r="H1654">
        <v>54</v>
      </c>
      <c r="I1654">
        <v>118.85370370370372</v>
      </c>
      <c r="J1654">
        <v>6418.1</v>
      </c>
      <c r="K1654">
        <v>0</v>
      </c>
      <c r="L1654">
        <v>1653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4635.6499999999996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</row>
    <row r="1655" spans="1:25">
      <c r="A1655" s="1">
        <v>42198</v>
      </c>
      <c r="B1655">
        <v>90</v>
      </c>
      <c r="C1655">
        <v>114.02222222222223</v>
      </c>
      <c r="D1655">
        <v>10262</v>
      </c>
      <c r="E1655">
        <v>5</v>
      </c>
      <c r="F1655">
        <v>104.8</v>
      </c>
      <c r="G1655">
        <v>524</v>
      </c>
      <c r="H1655">
        <v>95</v>
      </c>
      <c r="I1655">
        <v>113.53684210526316</v>
      </c>
      <c r="J1655">
        <v>10786</v>
      </c>
      <c r="K1655">
        <v>0</v>
      </c>
      <c r="L1655">
        <v>1654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6418.1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</row>
    <row r="1656" spans="1:25">
      <c r="A1656" s="1">
        <v>42199</v>
      </c>
      <c r="B1656">
        <v>94</v>
      </c>
      <c r="C1656">
        <v>112.14893617021276</v>
      </c>
      <c r="D1656">
        <v>10542</v>
      </c>
      <c r="E1656">
        <v>5</v>
      </c>
      <c r="F1656">
        <v>114.2</v>
      </c>
      <c r="G1656">
        <v>571</v>
      </c>
      <c r="H1656">
        <v>99</v>
      </c>
      <c r="I1656">
        <v>112.25252525252525</v>
      </c>
      <c r="J1656">
        <v>11113</v>
      </c>
      <c r="K1656">
        <v>0</v>
      </c>
      <c r="L1656">
        <v>1655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10786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</row>
    <row r="1657" spans="1:25">
      <c r="A1657" s="1">
        <v>42200</v>
      </c>
      <c r="B1657">
        <v>90</v>
      </c>
      <c r="C1657">
        <v>112.48888888888889</v>
      </c>
      <c r="D1657">
        <v>10124</v>
      </c>
      <c r="E1657">
        <v>9</v>
      </c>
      <c r="F1657">
        <v>117.77777777777777</v>
      </c>
      <c r="G1657">
        <v>1060</v>
      </c>
      <c r="H1657">
        <v>99</v>
      </c>
      <c r="I1657">
        <v>112.96969696969697</v>
      </c>
      <c r="J1657">
        <v>11184</v>
      </c>
      <c r="K1657">
        <v>0</v>
      </c>
      <c r="L1657">
        <v>1656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11113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</row>
    <row r="1658" spans="1:25">
      <c r="A1658" s="1">
        <v>42201</v>
      </c>
      <c r="B1658">
        <v>33</v>
      </c>
      <c r="C1658">
        <v>74.181818181818187</v>
      </c>
      <c r="D1658">
        <v>2448</v>
      </c>
      <c r="E1658">
        <v>3</v>
      </c>
      <c r="F1658">
        <v>126.66666666666667</v>
      </c>
      <c r="G1658">
        <v>380</v>
      </c>
      <c r="H1658">
        <v>36</v>
      </c>
      <c r="I1658">
        <v>78.555555555555557</v>
      </c>
      <c r="J1658">
        <v>2828</v>
      </c>
      <c r="K1658">
        <v>0</v>
      </c>
      <c r="L1658">
        <v>1657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11184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</row>
    <row r="1659" spans="1:25">
      <c r="A1659" s="1">
        <v>42202</v>
      </c>
      <c r="B1659">
        <v>4</v>
      </c>
      <c r="C1659">
        <v>110.75</v>
      </c>
      <c r="D1659">
        <v>443</v>
      </c>
      <c r="E1659">
        <v>9</v>
      </c>
      <c r="F1659">
        <v>141.93333333333334</v>
      </c>
      <c r="G1659">
        <v>1277.4000000000001</v>
      </c>
      <c r="H1659">
        <v>13</v>
      </c>
      <c r="I1659">
        <v>132.33846153846156</v>
      </c>
      <c r="J1659">
        <v>1720.4</v>
      </c>
      <c r="K1659">
        <v>0</v>
      </c>
      <c r="L1659">
        <v>1658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2828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</row>
    <row r="1660" spans="1:25">
      <c r="A1660" s="1">
        <v>42203</v>
      </c>
      <c r="B1660">
        <v>19</v>
      </c>
      <c r="C1660">
        <v>145.36842105263159</v>
      </c>
      <c r="D1660">
        <v>2762</v>
      </c>
      <c r="E1660">
        <v>12</v>
      </c>
      <c r="F1660">
        <v>151.875</v>
      </c>
      <c r="G1660">
        <v>1822.5</v>
      </c>
      <c r="H1660">
        <v>31</v>
      </c>
      <c r="I1660">
        <v>147.88709677419354</v>
      </c>
      <c r="J1660">
        <v>4584.5</v>
      </c>
      <c r="K1660">
        <v>0</v>
      </c>
      <c r="L1660">
        <v>1659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1720.4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</row>
    <row r="1661" spans="1:25">
      <c r="A1661" s="1">
        <v>42204</v>
      </c>
      <c r="B1661">
        <v>92</v>
      </c>
      <c r="C1661">
        <v>149.21739130434781</v>
      </c>
      <c r="D1661">
        <v>13728</v>
      </c>
      <c r="E1661">
        <v>0</v>
      </c>
      <c r="F1661">
        <v>0</v>
      </c>
      <c r="G1661">
        <v>0</v>
      </c>
      <c r="H1661">
        <v>92</v>
      </c>
      <c r="I1661">
        <v>149.21739130434781</v>
      </c>
      <c r="J1661">
        <v>13728</v>
      </c>
      <c r="K1661">
        <v>0</v>
      </c>
      <c r="L1661">
        <v>1660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4584.5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</row>
    <row r="1662" spans="1:25">
      <c r="A1662" s="1">
        <v>42205</v>
      </c>
      <c r="B1662">
        <v>94</v>
      </c>
      <c r="C1662">
        <v>149</v>
      </c>
      <c r="D1662">
        <v>14006</v>
      </c>
      <c r="E1662">
        <v>0</v>
      </c>
      <c r="F1662">
        <v>0</v>
      </c>
      <c r="G1662">
        <v>0</v>
      </c>
      <c r="H1662">
        <v>94</v>
      </c>
      <c r="I1662">
        <v>149</v>
      </c>
      <c r="J1662">
        <v>14006</v>
      </c>
      <c r="K1662">
        <v>0</v>
      </c>
      <c r="L1662">
        <v>1661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13728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</row>
    <row r="1663" spans="1:25">
      <c r="A1663" s="1">
        <v>42206</v>
      </c>
      <c r="B1663">
        <v>92</v>
      </c>
      <c r="C1663">
        <v>149</v>
      </c>
      <c r="D1663">
        <v>13708</v>
      </c>
      <c r="E1663">
        <v>2</v>
      </c>
      <c r="F1663">
        <v>82</v>
      </c>
      <c r="G1663">
        <v>164</v>
      </c>
      <c r="H1663">
        <v>94</v>
      </c>
      <c r="I1663">
        <v>147.57446808510639</v>
      </c>
      <c r="J1663">
        <v>13872</v>
      </c>
      <c r="K1663">
        <v>0</v>
      </c>
      <c r="L1663">
        <v>1662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14006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</row>
    <row r="1664" spans="1:25">
      <c r="A1664" s="1">
        <v>42207</v>
      </c>
      <c r="B1664">
        <v>64</v>
      </c>
      <c r="C1664">
        <v>147.15625</v>
      </c>
      <c r="D1664">
        <v>9418</v>
      </c>
      <c r="E1664">
        <v>8</v>
      </c>
      <c r="F1664">
        <v>111.7625</v>
      </c>
      <c r="G1664">
        <v>894.1</v>
      </c>
      <c r="H1664">
        <v>72</v>
      </c>
      <c r="I1664">
        <v>143.22361111111113</v>
      </c>
      <c r="J1664">
        <v>10312.1</v>
      </c>
      <c r="K1664">
        <v>0</v>
      </c>
      <c r="L1664">
        <v>1663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13872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</row>
    <row r="1665" spans="1:25">
      <c r="A1665" s="1">
        <v>42208</v>
      </c>
      <c r="B1665">
        <v>69</v>
      </c>
      <c r="C1665">
        <v>146.81594202898549</v>
      </c>
      <c r="D1665">
        <v>10130.299999999999</v>
      </c>
      <c r="E1665">
        <v>7</v>
      </c>
      <c r="F1665">
        <v>144.14285714285714</v>
      </c>
      <c r="G1665">
        <v>1009</v>
      </c>
      <c r="H1665">
        <v>76</v>
      </c>
      <c r="I1665">
        <v>146.56973684210524</v>
      </c>
      <c r="J1665">
        <v>11139.3</v>
      </c>
      <c r="K1665">
        <v>0</v>
      </c>
      <c r="L1665">
        <v>1664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10312.1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</row>
    <row r="1666" spans="1:25">
      <c r="A1666" s="1">
        <v>42209</v>
      </c>
      <c r="B1666">
        <v>8</v>
      </c>
      <c r="C1666">
        <v>149</v>
      </c>
      <c r="D1666">
        <v>1192</v>
      </c>
      <c r="E1666">
        <v>9</v>
      </c>
      <c r="F1666">
        <v>147.19444444444446</v>
      </c>
      <c r="G1666">
        <v>1324.75</v>
      </c>
      <c r="H1666">
        <v>17</v>
      </c>
      <c r="I1666">
        <v>148.04411764705881</v>
      </c>
      <c r="J1666">
        <v>2516.75</v>
      </c>
      <c r="K1666">
        <v>0</v>
      </c>
      <c r="L1666">
        <v>1665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11139.3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</row>
    <row r="1667" spans="1:25">
      <c r="A1667" s="1">
        <v>42210</v>
      </c>
      <c r="B1667">
        <v>4</v>
      </c>
      <c r="C1667">
        <v>149</v>
      </c>
      <c r="D1667">
        <v>596</v>
      </c>
      <c r="E1667">
        <v>8</v>
      </c>
      <c r="F1667">
        <v>144.34375</v>
      </c>
      <c r="G1667">
        <v>1154.75</v>
      </c>
      <c r="H1667">
        <v>12</v>
      </c>
      <c r="I1667">
        <v>145.89583333333334</v>
      </c>
      <c r="J1667">
        <v>1750.75</v>
      </c>
      <c r="K1667">
        <v>0</v>
      </c>
      <c r="L1667">
        <v>1666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2516.75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</row>
    <row r="1668" spans="1:25">
      <c r="A1668" s="1">
        <v>42211</v>
      </c>
      <c r="B1668">
        <v>39</v>
      </c>
      <c r="C1668">
        <v>110.38461538461539</v>
      </c>
      <c r="D1668">
        <v>4305</v>
      </c>
      <c r="E1668">
        <v>8</v>
      </c>
      <c r="F1668">
        <v>125.5</v>
      </c>
      <c r="G1668">
        <v>1004</v>
      </c>
      <c r="H1668">
        <v>47</v>
      </c>
      <c r="I1668">
        <v>112.95744680851064</v>
      </c>
      <c r="J1668">
        <v>5309</v>
      </c>
      <c r="K1668">
        <v>0</v>
      </c>
      <c r="L1668">
        <v>1667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1750.75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</row>
    <row r="1669" spans="1:25">
      <c r="A1669" s="1">
        <v>42212</v>
      </c>
      <c r="B1669">
        <v>49</v>
      </c>
      <c r="C1669">
        <v>115.32653061224489</v>
      </c>
      <c r="D1669">
        <v>5651</v>
      </c>
      <c r="E1669">
        <v>16</v>
      </c>
      <c r="F1669">
        <v>123.13124999999999</v>
      </c>
      <c r="G1669">
        <v>1970.1</v>
      </c>
      <c r="H1669">
        <v>65</v>
      </c>
      <c r="I1669">
        <v>117.24769230769232</v>
      </c>
      <c r="J1669">
        <v>7621.1</v>
      </c>
      <c r="K1669">
        <v>0</v>
      </c>
      <c r="L1669">
        <v>1668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5309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</row>
    <row r="1670" spans="1:25">
      <c r="A1670" s="1">
        <v>42213</v>
      </c>
      <c r="B1670">
        <v>60</v>
      </c>
      <c r="C1670">
        <v>123.33333333333333</v>
      </c>
      <c r="D1670">
        <v>7400</v>
      </c>
      <c r="E1670">
        <v>33</v>
      </c>
      <c r="F1670">
        <v>120.61818181818182</v>
      </c>
      <c r="G1670">
        <v>3980.4</v>
      </c>
      <c r="H1670">
        <v>93</v>
      </c>
      <c r="I1670">
        <v>122.36989247311827</v>
      </c>
      <c r="J1670">
        <v>11380.4</v>
      </c>
      <c r="K1670">
        <v>0</v>
      </c>
      <c r="L1670">
        <v>1669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7621.1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</row>
    <row r="1671" spans="1:25">
      <c r="A1671" s="1">
        <v>42214</v>
      </c>
      <c r="B1671">
        <v>58</v>
      </c>
      <c r="C1671">
        <v>111.53448275862068</v>
      </c>
      <c r="D1671">
        <v>6469</v>
      </c>
      <c r="E1671">
        <v>39</v>
      </c>
      <c r="F1671">
        <v>115.72820512820512</v>
      </c>
      <c r="G1671">
        <v>4513.3999999999996</v>
      </c>
      <c r="H1671">
        <v>97</v>
      </c>
      <c r="I1671">
        <v>113.22061855670103</v>
      </c>
      <c r="J1671">
        <v>10982.4</v>
      </c>
      <c r="K1671">
        <v>0</v>
      </c>
      <c r="L1671">
        <v>1670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11380.4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</row>
    <row r="1672" spans="1:25">
      <c r="A1672" s="1">
        <v>42215</v>
      </c>
      <c r="B1672">
        <v>48</v>
      </c>
      <c r="C1672">
        <v>119.60416666666667</v>
      </c>
      <c r="D1672">
        <v>5741</v>
      </c>
      <c r="E1672">
        <v>18</v>
      </c>
      <c r="F1672">
        <v>135.62222222222221</v>
      </c>
      <c r="G1672">
        <v>2441.1999999999998</v>
      </c>
      <c r="H1672">
        <v>66</v>
      </c>
      <c r="I1672">
        <v>123.97272727272727</v>
      </c>
      <c r="J1672">
        <v>8182.2</v>
      </c>
      <c r="K1672">
        <v>0</v>
      </c>
      <c r="L1672">
        <v>1671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10982.4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</row>
    <row r="1673" spans="1:25">
      <c r="A1673" s="1">
        <v>42216</v>
      </c>
      <c r="B1673">
        <v>49</v>
      </c>
      <c r="C1673">
        <v>127.69387755102041</v>
      </c>
      <c r="D1673">
        <v>6257</v>
      </c>
      <c r="E1673">
        <v>11</v>
      </c>
      <c r="F1673">
        <v>167.73636363636362</v>
      </c>
      <c r="G1673">
        <v>1845.1</v>
      </c>
      <c r="H1673">
        <v>60</v>
      </c>
      <c r="I1673">
        <v>135.035</v>
      </c>
      <c r="J1673">
        <v>8102.1</v>
      </c>
      <c r="K1673">
        <v>0</v>
      </c>
      <c r="L1673">
        <v>1672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8182.2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</row>
    <row r="1674" spans="1:25">
      <c r="A1674" s="1">
        <v>42217</v>
      </c>
      <c r="B1674">
        <v>35</v>
      </c>
      <c r="C1674">
        <v>146</v>
      </c>
      <c r="D1674">
        <v>5110</v>
      </c>
      <c r="E1674">
        <v>21</v>
      </c>
      <c r="F1674">
        <v>165.85714285714286</v>
      </c>
      <c r="G1674">
        <v>3483</v>
      </c>
      <c r="H1674">
        <v>56</v>
      </c>
      <c r="I1674">
        <v>153.44642857142858</v>
      </c>
      <c r="J1674">
        <v>8593</v>
      </c>
      <c r="K1674">
        <v>0</v>
      </c>
      <c r="L1674">
        <v>1673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8102.1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2720F-DB9C-E849-89CF-CF8978BA8F7A}">
  <dimension ref="A1:AU367"/>
  <sheetViews>
    <sheetView tabSelected="1" topLeftCell="AA1" workbookViewId="0">
      <selection activeCell="AD3" sqref="AD3"/>
    </sheetView>
  </sheetViews>
  <sheetFormatPr baseColWidth="10" defaultRowHeight="15"/>
  <cols>
    <col min="1" max="1" width="9.33203125" customWidth="1"/>
    <col min="2" max="2" width="11.1640625" bestFit="1" customWidth="1"/>
    <col min="3" max="3" width="9.1640625" bestFit="1" customWidth="1"/>
    <col min="4" max="4" width="12.33203125" bestFit="1" customWidth="1"/>
    <col min="5" max="5" width="17.6640625" bestFit="1" customWidth="1"/>
    <col min="6" max="6" width="11.33203125" bestFit="1" customWidth="1"/>
    <col min="7" max="7" width="14.5" bestFit="1" customWidth="1"/>
    <col min="8" max="8" width="14.33203125" bestFit="1" customWidth="1"/>
    <col min="9" max="9" width="8.1640625" bestFit="1" customWidth="1"/>
    <col min="10" max="10" width="11.33203125" bestFit="1" customWidth="1"/>
    <col min="11" max="11" width="11.33203125" customWidth="1"/>
    <col min="12" max="12" width="11.83203125" bestFit="1" customWidth="1"/>
    <col min="13" max="13" width="5.33203125" bestFit="1" customWidth="1"/>
    <col min="14" max="14" width="4.6640625" bestFit="1" customWidth="1"/>
    <col min="15" max="15" width="3.83203125" bestFit="1" customWidth="1"/>
    <col min="16" max="17" width="3.6640625" bestFit="1" customWidth="1"/>
    <col min="18" max="18" width="3.83203125" bestFit="1" customWidth="1"/>
    <col min="19" max="19" width="7.83203125" bestFit="1" customWidth="1"/>
    <col min="20" max="20" width="14.33203125" bestFit="1" customWidth="1"/>
    <col min="21" max="21" width="3.5" bestFit="1" customWidth="1"/>
    <col min="22" max="22" width="6" bestFit="1" customWidth="1"/>
    <col min="23" max="23" width="4.33203125" bestFit="1" customWidth="1"/>
    <col min="24" max="24" width="4.5" bestFit="1" customWidth="1"/>
    <col min="25" max="26" width="4" bestFit="1" customWidth="1"/>
  </cols>
  <sheetData>
    <row r="1" spans="1:47">
      <c r="A1" t="s">
        <v>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126</v>
      </c>
      <c r="L1" t="s">
        <v>23</v>
      </c>
      <c r="M1" t="s">
        <v>97</v>
      </c>
      <c r="N1" t="s">
        <v>138</v>
      </c>
      <c r="O1" t="s">
        <v>141</v>
      </c>
      <c r="P1" t="s">
        <v>142</v>
      </c>
      <c r="Q1" t="s">
        <v>143</v>
      </c>
      <c r="R1" t="s">
        <v>145</v>
      </c>
      <c r="S1" t="s">
        <v>161</v>
      </c>
      <c r="T1" t="s">
        <v>95</v>
      </c>
      <c r="U1" t="s">
        <v>136</v>
      </c>
      <c r="V1" t="s">
        <v>137</v>
      </c>
      <c r="W1" t="s">
        <v>146</v>
      </c>
      <c r="X1" t="s">
        <v>139</v>
      </c>
      <c r="Y1" t="s">
        <v>140</v>
      </c>
      <c r="Z1" t="s">
        <v>144</v>
      </c>
      <c r="AA1" t="s">
        <v>170</v>
      </c>
      <c r="AB1" t="s">
        <v>171</v>
      </c>
    </row>
    <row r="2" spans="1:47">
      <c r="A2" s="1">
        <v>42218</v>
      </c>
      <c r="B2">
        <v>27</v>
      </c>
      <c r="C2">
        <v>148.18518518518519</v>
      </c>
      <c r="D2">
        <v>4001</v>
      </c>
      <c r="E2">
        <v>4</v>
      </c>
      <c r="F2">
        <v>150.30000000000001</v>
      </c>
      <c r="G2">
        <v>601.20000000000005</v>
      </c>
      <c r="H2">
        <v>31</v>
      </c>
      <c r="I2">
        <v>148.45806451612901</v>
      </c>
      <c r="J2">
        <v>4602.2</v>
      </c>
      <c r="K2">
        <v>1</v>
      </c>
      <c r="L2">
        <v>0</v>
      </c>
      <c r="M2">
        <v>1674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8593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f>SUMPRODUCT($AL$3:$AU$3,K2:T2)</f>
        <v>9315.7070143828805</v>
      </c>
      <c r="AB2">
        <f>(J2-AA2)^2</f>
        <v>22217148.374636617</v>
      </c>
      <c r="AC2">
        <f>AVERAGE(AB2:AB367)</f>
        <v>9503193.6688280068</v>
      </c>
      <c r="AD2">
        <f>SQRT(AC2)</f>
        <v>3082.725039446108</v>
      </c>
      <c r="AL2" t="s">
        <v>126</v>
      </c>
      <c r="AM2" t="s">
        <v>23</v>
      </c>
      <c r="AN2" t="s">
        <v>97</v>
      </c>
      <c r="AO2" t="s">
        <v>138</v>
      </c>
      <c r="AP2" t="s">
        <v>141</v>
      </c>
      <c r="AQ2" t="s">
        <v>142</v>
      </c>
      <c r="AR2" t="s">
        <v>143</v>
      </c>
      <c r="AS2" t="s">
        <v>145</v>
      </c>
      <c r="AT2" t="s">
        <v>161</v>
      </c>
      <c r="AU2" t="s">
        <v>95</v>
      </c>
    </row>
    <row r="3" spans="1:47">
      <c r="A3" s="1">
        <v>42219</v>
      </c>
      <c r="B3">
        <v>66</v>
      </c>
      <c r="C3">
        <v>141.30303030303031</v>
      </c>
      <c r="D3">
        <v>9326</v>
      </c>
      <c r="E3">
        <v>10</v>
      </c>
      <c r="F3">
        <v>167.465</v>
      </c>
      <c r="G3">
        <v>1674.65</v>
      </c>
      <c r="H3">
        <v>76</v>
      </c>
      <c r="I3">
        <v>144.74539473684209</v>
      </c>
      <c r="J3">
        <v>11000.65</v>
      </c>
      <c r="K3">
        <v>1</v>
      </c>
      <c r="L3">
        <v>0</v>
      </c>
      <c r="M3">
        <v>1675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4602.2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f>SUMPRODUCT($AL$3:$AU$3,K3:T3)</f>
        <v>6519.0363400940078</v>
      </c>
      <c r="AB3">
        <f t="shared" ref="AB3:AB66" si="0">(J3-AA3)^2</f>
        <v>20084860.996655978</v>
      </c>
      <c r="AH3" t="s">
        <v>123</v>
      </c>
      <c r="AK3" t="s">
        <v>123</v>
      </c>
      <c r="AL3">
        <v>2118.6602463838108</v>
      </c>
      <c r="AM3">
        <v>1399.3554273197919</v>
      </c>
      <c r="AN3">
        <v>0.40470374063918602</v>
      </c>
      <c r="AO3">
        <v>708.15391936749745</v>
      </c>
      <c r="AP3">
        <v>496.90338588050838</v>
      </c>
      <c r="AQ3">
        <v>1089.8488403784536</v>
      </c>
      <c r="AR3">
        <v>1304.2194967030659</v>
      </c>
      <c r="AS3">
        <v>-881.60517473160712</v>
      </c>
      <c r="AT3">
        <v>-2418.2953567010277</v>
      </c>
      <c r="AU3">
        <v>0.70088087050955017</v>
      </c>
    </row>
    <row r="4" spans="1:47">
      <c r="A4" s="1">
        <v>42220</v>
      </c>
      <c r="B4">
        <v>75</v>
      </c>
      <c r="C4">
        <v>148.28</v>
      </c>
      <c r="D4">
        <v>11121</v>
      </c>
      <c r="E4">
        <v>13</v>
      </c>
      <c r="F4">
        <v>152.73846153846154</v>
      </c>
      <c r="G4">
        <v>1985.6</v>
      </c>
      <c r="H4">
        <v>88</v>
      </c>
      <c r="I4">
        <v>148.93863636363636</v>
      </c>
      <c r="J4">
        <v>13106.6</v>
      </c>
      <c r="K4">
        <v>1</v>
      </c>
      <c r="L4">
        <v>0</v>
      </c>
      <c r="M4">
        <v>1676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11000.65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f>SUMPRODUCT($AL$3:$AU$3,K4:T4)</f>
        <v>11003.992249746478</v>
      </c>
      <c r="AB4">
        <f t="shared" si="0"/>
        <v>4420959.3514261805</v>
      </c>
      <c r="AG4" t="s">
        <v>126</v>
      </c>
      <c r="AH4">
        <v>2118.6602463838108</v>
      </c>
    </row>
    <row r="5" spans="1:47">
      <c r="A5" s="1">
        <v>42221</v>
      </c>
      <c r="B5">
        <v>67</v>
      </c>
      <c r="C5">
        <v>146.62686567164178</v>
      </c>
      <c r="D5">
        <v>9824</v>
      </c>
      <c r="E5">
        <v>5</v>
      </c>
      <c r="F5">
        <v>161.6</v>
      </c>
      <c r="G5">
        <v>808</v>
      </c>
      <c r="H5">
        <v>72</v>
      </c>
      <c r="I5">
        <v>147.66666666666666</v>
      </c>
      <c r="J5">
        <v>10632</v>
      </c>
      <c r="K5">
        <v>1</v>
      </c>
      <c r="L5">
        <v>0</v>
      </c>
      <c r="M5">
        <v>1677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13106.6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f>SUMPRODUCT($AL$3:$AU$3,K5:T5)</f>
        <v>12480.417022736703</v>
      </c>
      <c r="AB5">
        <f t="shared" si="0"/>
        <v>3416645.4899428175</v>
      </c>
      <c r="AG5" t="s">
        <v>23</v>
      </c>
      <c r="AH5">
        <v>1399.3554273197919</v>
      </c>
    </row>
    <row r="6" spans="1:47">
      <c r="A6" s="1">
        <v>42222</v>
      </c>
      <c r="B6">
        <v>65</v>
      </c>
      <c r="C6">
        <v>157.4</v>
      </c>
      <c r="D6">
        <v>10231</v>
      </c>
      <c r="E6">
        <v>7</v>
      </c>
      <c r="F6">
        <v>125</v>
      </c>
      <c r="G6">
        <v>875</v>
      </c>
      <c r="H6">
        <v>72</v>
      </c>
      <c r="I6">
        <v>154.25</v>
      </c>
      <c r="J6">
        <v>11106</v>
      </c>
      <c r="K6">
        <v>1</v>
      </c>
      <c r="L6">
        <v>0</v>
      </c>
      <c r="M6">
        <v>1678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10632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f t="shared" ref="AA3:AA66" si="1">SUMPRODUCT($AL$3:$AU$3,K6:T6)</f>
        <v>10746.421924314411</v>
      </c>
      <c r="AB6">
        <f t="shared" si="0"/>
        <v>129296.39251375137</v>
      </c>
      <c r="AG6" t="s">
        <v>97</v>
      </c>
      <c r="AH6">
        <v>0.40470374063918602</v>
      </c>
    </row>
    <row r="7" spans="1:47">
      <c r="A7" s="1">
        <v>42223</v>
      </c>
      <c r="B7">
        <v>32</v>
      </c>
      <c r="C7">
        <v>151.71875</v>
      </c>
      <c r="D7">
        <v>4855</v>
      </c>
      <c r="E7">
        <v>19</v>
      </c>
      <c r="F7">
        <v>183.07631578947368</v>
      </c>
      <c r="G7">
        <v>3478.45</v>
      </c>
      <c r="H7">
        <v>51</v>
      </c>
      <c r="I7">
        <v>163.40098039215687</v>
      </c>
      <c r="J7">
        <v>8333.4500000000007</v>
      </c>
      <c r="K7">
        <v>1</v>
      </c>
      <c r="L7">
        <v>0</v>
      </c>
      <c r="M7">
        <v>1679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11106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f t="shared" si="1"/>
        <v>8660.7488039755481</v>
      </c>
      <c r="AB7">
        <f t="shared" si="0"/>
        <v>107124.50708382376</v>
      </c>
      <c r="AG7" t="s">
        <v>138</v>
      </c>
      <c r="AH7">
        <v>708.15391936749745</v>
      </c>
    </row>
    <row r="8" spans="1:47">
      <c r="A8" s="1">
        <v>42224</v>
      </c>
      <c r="B8">
        <v>22</v>
      </c>
      <c r="C8">
        <v>151.72727272727272</v>
      </c>
      <c r="D8">
        <v>3338</v>
      </c>
      <c r="E8">
        <v>20</v>
      </c>
      <c r="F8">
        <v>174.08499999999998</v>
      </c>
      <c r="G8">
        <v>3481.7</v>
      </c>
      <c r="H8">
        <v>42</v>
      </c>
      <c r="I8">
        <v>162.37380952380951</v>
      </c>
      <c r="J8">
        <v>6819.7</v>
      </c>
      <c r="K8">
        <v>1</v>
      </c>
      <c r="L8">
        <v>0</v>
      </c>
      <c r="M8">
        <v>1680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8333.4500000000007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f t="shared" si="1"/>
        <v>6717.9262501849353</v>
      </c>
      <c r="AB8">
        <f t="shared" si="0"/>
        <v>10357.896151419351</v>
      </c>
      <c r="AG8" t="s">
        <v>141</v>
      </c>
      <c r="AH8">
        <v>496.90338588050838</v>
      </c>
    </row>
    <row r="9" spans="1:47">
      <c r="A9" s="1">
        <v>42225</v>
      </c>
      <c r="B9">
        <v>87</v>
      </c>
      <c r="C9">
        <v>148.83908045977012</v>
      </c>
      <c r="D9">
        <v>12949</v>
      </c>
      <c r="E9">
        <v>2</v>
      </c>
      <c r="F9">
        <v>121.55</v>
      </c>
      <c r="G9">
        <v>243.1</v>
      </c>
      <c r="H9">
        <v>89</v>
      </c>
      <c r="I9">
        <v>148.22584269662923</v>
      </c>
      <c r="J9">
        <v>13192.1</v>
      </c>
      <c r="K9">
        <v>1</v>
      </c>
      <c r="L9">
        <v>0</v>
      </c>
      <c r="M9">
        <v>1681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6819.7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f t="shared" si="1"/>
        <v>8075.6678928927695</v>
      </c>
      <c r="AB9">
        <f t="shared" si="0"/>
        <v>26177877.506637737</v>
      </c>
      <c r="AG9" t="s">
        <v>142</v>
      </c>
      <c r="AH9">
        <v>1089.8488403784536</v>
      </c>
    </row>
    <row r="10" spans="1:47">
      <c r="A10" s="1">
        <v>42226</v>
      </c>
      <c r="B10">
        <v>100</v>
      </c>
      <c r="C10">
        <v>149.83000000000001</v>
      </c>
      <c r="D10">
        <v>14983</v>
      </c>
      <c r="E10">
        <v>0</v>
      </c>
      <c r="F10">
        <v>0</v>
      </c>
      <c r="G10">
        <v>0</v>
      </c>
      <c r="H10">
        <v>100</v>
      </c>
      <c r="I10">
        <v>149.83000000000001</v>
      </c>
      <c r="J10">
        <v>14983</v>
      </c>
      <c r="K10">
        <v>1</v>
      </c>
      <c r="L10">
        <v>0</v>
      </c>
      <c r="M10">
        <v>1682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13192.1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f t="shared" si="1"/>
        <v>12542.365855868467</v>
      </c>
      <c r="AB10">
        <f t="shared" si="0"/>
        <v>5956695.0255006589</v>
      </c>
      <c r="AG10" t="s">
        <v>143</v>
      </c>
      <c r="AH10">
        <v>1304.2194967030659</v>
      </c>
    </row>
    <row r="11" spans="1:47">
      <c r="A11" s="1">
        <v>42227</v>
      </c>
      <c r="B11">
        <v>93</v>
      </c>
      <c r="C11">
        <v>149.89247311827958</v>
      </c>
      <c r="D11">
        <v>13940</v>
      </c>
      <c r="E11">
        <v>3</v>
      </c>
      <c r="F11">
        <v>82</v>
      </c>
      <c r="G11">
        <v>246</v>
      </c>
      <c r="H11">
        <v>96</v>
      </c>
      <c r="I11">
        <v>147.77083333333334</v>
      </c>
      <c r="J11">
        <v>14186</v>
      </c>
      <c r="K11">
        <v>1</v>
      </c>
      <c r="L11">
        <v>0</v>
      </c>
      <c r="M11">
        <v>1683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14983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f t="shared" si="1"/>
        <v>13797.978110604659</v>
      </c>
      <c r="AB11">
        <f t="shared" si="0"/>
        <v>150560.98664992995</v>
      </c>
      <c r="AG11" t="s">
        <v>145</v>
      </c>
      <c r="AH11">
        <v>-881.60517473160712</v>
      </c>
    </row>
    <row r="12" spans="1:47">
      <c r="A12" s="1">
        <v>42228</v>
      </c>
      <c r="B12">
        <v>77</v>
      </c>
      <c r="C12">
        <v>148.12987012987014</v>
      </c>
      <c r="D12">
        <v>11406</v>
      </c>
      <c r="E12">
        <v>9</v>
      </c>
      <c r="F12">
        <v>125.35555555555555</v>
      </c>
      <c r="G12">
        <v>1128.2</v>
      </c>
      <c r="H12">
        <v>86</v>
      </c>
      <c r="I12">
        <v>145.74651162790698</v>
      </c>
      <c r="J12">
        <v>12534.2</v>
      </c>
      <c r="K12">
        <v>1</v>
      </c>
      <c r="L12">
        <v>0</v>
      </c>
      <c r="M12">
        <v>1684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14186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f t="shared" si="1"/>
        <v>13239.780760549187</v>
      </c>
      <c r="AB12">
        <f t="shared" si="0"/>
        <v>497844.20965716831</v>
      </c>
      <c r="AG12" t="s">
        <v>161</v>
      </c>
      <c r="AH12">
        <v>-2418.2953567010277</v>
      </c>
    </row>
    <row r="13" spans="1:47">
      <c r="A13" s="1">
        <v>42229</v>
      </c>
      <c r="B13">
        <v>70</v>
      </c>
      <c r="C13">
        <v>147.08571428571429</v>
      </c>
      <c r="D13">
        <v>10296</v>
      </c>
      <c r="E13">
        <v>17</v>
      </c>
      <c r="F13">
        <v>156.37058823529412</v>
      </c>
      <c r="G13">
        <v>2658.3</v>
      </c>
      <c r="H13">
        <v>87</v>
      </c>
      <c r="I13">
        <v>148.9</v>
      </c>
      <c r="J13">
        <v>12954.3</v>
      </c>
      <c r="K13">
        <v>1</v>
      </c>
      <c r="L13">
        <v>0</v>
      </c>
      <c r="M13">
        <v>1685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12534.2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f t="shared" si="1"/>
        <v>12082.470442382153</v>
      </c>
      <c r="AB13">
        <f t="shared" si="0"/>
        <v>760086.77753612935</v>
      </c>
      <c r="AG13" t="s">
        <v>95</v>
      </c>
      <c r="AH13">
        <v>0.70088087050955017</v>
      </c>
    </row>
    <row r="14" spans="1:47">
      <c r="A14" s="1">
        <v>42230</v>
      </c>
      <c r="B14">
        <v>14</v>
      </c>
      <c r="C14">
        <v>149</v>
      </c>
      <c r="D14">
        <v>2086</v>
      </c>
      <c r="E14">
        <v>35</v>
      </c>
      <c r="F14">
        <v>165.07714285714286</v>
      </c>
      <c r="G14">
        <v>5777.7</v>
      </c>
      <c r="H14">
        <v>49</v>
      </c>
      <c r="I14">
        <v>160.48367346938775</v>
      </c>
      <c r="J14">
        <v>7863.7</v>
      </c>
      <c r="K14">
        <v>1</v>
      </c>
      <c r="L14">
        <v>0</v>
      </c>
      <c r="M14">
        <v>1686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12954.3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f t="shared" si="1"/>
        <v>9959.0198431228237</v>
      </c>
      <c r="AB14">
        <f t="shared" si="0"/>
        <v>4390365.2449842552</v>
      </c>
    </row>
    <row r="15" spans="1:47">
      <c r="A15" s="1">
        <v>42231</v>
      </c>
      <c r="B15">
        <v>3</v>
      </c>
      <c r="C15">
        <v>149</v>
      </c>
      <c r="D15">
        <v>447</v>
      </c>
      <c r="E15">
        <v>15</v>
      </c>
      <c r="F15">
        <v>161.76000000000002</v>
      </c>
      <c r="G15">
        <v>2426.4</v>
      </c>
      <c r="H15">
        <v>18</v>
      </c>
      <c r="I15">
        <v>159.63333333333333</v>
      </c>
      <c r="J15">
        <v>2873.4</v>
      </c>
      <c r="K15">
        <v>1</v>
      </c>
      <c r="L15">
        <v>0</v>
      </c>
      <c r="M15">
        <v>1687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7863.7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f t="shared" si="1"/>
        <v>6391.5203874475483</v>
      </c>
      <c r="AB15">
        <f t="shared" si="0"/>
        <v>12377171.060574086</v>
      </c>
    </row>
    <row r="16" spans="1:47">
      <c r="A16" s="1">
        <v>42232</v>
      </c>
      <c r="B16">
        <v>54</v>
      </c>
      <c r="C16">
        <v>134.18518518518519</v>
      </c>
      <c r="D16">
        <v>7246</v>
      </c>
      <c r="E16">
        <v>3</v>
      </c>
      <c r="F16">
        <v>165.66666666666666</v>
      </c>
      <c r="G16">
        <v>497</v>
      </c>
      <c r="H16">
        <v>57</v>
      </c>
      <c r="I16">
        <v>135.84210526315789</v>
      </c>
      <c r="J16">
        <v>7743</v>
      </c>
      <c r="K16">
        <v>1</v>
      </c>
      <c r="L16">
        <v>0</v>
      </c>
      <c r="M16">
        <v>1688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2873.4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f t="shared" si="1"/>
        <v>5312.6146397854063</v>
      </c>
      <c r="AB16">
        <f t="shared" si="0"/>
        <v>5906772.9991454203</v>
      </c>
    </row>
    <row r="17" spans="1:28">
      <c r="A17" s="1">
        <v>42233</v>
      </c>
      <c r="B17">
        <v>89</v>
      </c>
      <c r="C17">
        <v>138.88764044943821</v>
      </c>
      <c r="D17">
        <v>12361</v>
      </c>
      <c r="E17">
        <v>2</v>
      </c>
      <c r="F17">
        <v>105.5</v>
      </c>
      <c r="G17">
        <v>211</v>
      </c>
      <c r="H17">
        <v>91</v>
      </c>
      <c r="I17">
        <v>138.15384615384616</v>
      </c>
      <c r="J17">
        <v>12572</v>
      </c>
      <c r="K17">
        <v>1</v>
      </c>
      <c r="L17">
        <v>0</v>
      </c>
      <c r="M17">
        <v>1689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7743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f t="shared" si="1"/>
        <v>8726.0288305593513</v>
      </c>
      <c r="AB17">
        <f t="shared" si="0"/>
        <v>14791494.236168671</v>
      </c>
    </row>
    <row r="18" spans="1:28">
      <c r="A18" s="1">
        <v>42234</v>
      </c>
      <c r="B18">
        <v>88</v>
      </c>
      <c r="C18">
        <v>137.63636363636363</v>
      </c>
      <c r="D18">
        <v>12112</v>
      </c>
      <c r="E18">
        <v>2</v>
      </c>
      <c r="F18">
        <v>130.55000000000001</v>
      </c>
      <c r="G18">
        <v>261.10000000000002</v>
      </c>
      <c r="H18">
        <v>90</v>
      </c>
      <c r="I18">
        <v>137.47888888888889</v>
      </c>
      <c r="J18">
        <v>12373.1</v>
      </c>
      <c r="K18">
        <v>1</v>
      </c>
      <c r="L18">
        <v>0</v>
      </c>
      <c r="M18">
        <v>1690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12572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f t="shared" si="1"/>
        <v>12110.987257990608</v>
      </c>
      <c r="AB18">
        <f t="shared" si="0"/>
        <v>68703.0895236824</v>
      </c>
    </row>
    <row r="19" spans="1:28">
      <c r="A19" s="1">
        <v>42235</v>
      </c>
      <c r="B19">
        <v>88</v>
      </c>
      <c r="C19">
        <v>137.86363636363637</v>
      </c>
      <c r="D19">
        <v>12132</v>
      </c>
      <c r="E19">
        <v>5</v>
      </c>
      <c r="F19">
        <v>128.80000000000001</v>
      </c>
      <c r="G19">
        <v>644</v>
      </c>
      <c r="H19">
        <v>93</v>
      </c>
      <c r="I19">
        <v>137.3763440860215</v>
      </c>
      <c r="J19">
        <v>12776</v>
      </c>
      <c r="K19">
        <v>1</v>
      </c>
      <c r="L19">
        <v>0</v>
      </c>
      <c r="M19">
        <v>1691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12373.1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f t="shared" si="1"/>
        <v>11971.986756586897</v>
      </c>
      <c r="AB19">
        <f t="shared" si="0"/>
        <v>646437.29558365734</v>
      </c>
    </row>
    <row r="20" spans="1:28">
      <c r="A20" s="1">
        <v>42236</v>
      </c>
      <c r="B20">
        <v>91</v>
      </c>
      <c r="C20">
        <v>138.12087912087912</v>
      </c>
      <c r="D20">
        <v>12569</v>
      </c>
      <c r="E20">
        <v>5</v>
      </c>
      <c r="F20">
        <v>103.22</v>
      </c>
      <c r="G20">
        <v>516.1</v>
      </c>
      <c r="H20">
        <v>96</v>
      </c>
      <c r="I20">
        <v>136.30312499999999</v>
      </c>
      <c r="J20">
        <v>13085.1</v>
      </c>
      <c r="K20">
        <v>1</v>
      </c>
      <c r="L20">
        <v>0</v>
      </c>
      <c r="M20">
        <v>1692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12776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f t="shared" si="1"/>
        <v>12254.776363055835</v>
      </c>
      <c r="AB20">
        <f t="shared" si="0"/>
        <v>689437.34206818661</v>
      </c>
    </row>
    <row r="21" spans="1:28">
      <c r="A21" s="1">
        <v>42237</v>
      </c>
      <c r="B21">
        <v>94</v>
      </c>
      <c r="C21">
        <v>136.02127659574469</v>
      </c>
      <c r="D21">
        <v>12786</v>
      </c>
      <c r="E21">
        <v>3</v>
      </c>
      <c r="F21">
        <v>199</v>
      </c>
      <c r="G21">
        <v>597</v>
      </c>
      <c r="H21">
        <v>97</v>
      </c>
      <c r="I21">
        <v>137.96907216494844</v>
      </c>
      <c r="J21">
        <v>13383</v>
      </c>
      <c r="K21">
        <v>1</v>
      </c>
      <c r="L21">
        <v>0</v>
      </c>
      <c r="M21">
        <v>1693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13085.1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f t="shared" si="1"/>
        <v>10053.527987169949</v>
      </c>
      <c r="AB21">
        <f t="shared" si="0"/>
        <v>11085383.884218588</v>
      </c>
    </row>
    <row r="22" spans="1:28">
      <c r="A22" s="1">
        <v>42238</v>
      </c>
      <c r="B22">
        <v>57</v>
      </c>
      <c r="C22">
        <v>144.43859649122808</v>
      </c>
      <c r="D22">
        <v>8233</v>
      </c>
      <c r="E22">
        <v>7</v>
      </c>
      <c r="F22">
        <v>184.58571428571426</v>
      </c>
      <c r="G22">
        <v>1292.0999999999999</v>
      </c>
      <c r="H22">
        <v>64</v>
      </c>
      <c r="I22">
        <v>148.82968750000001</v>
      </c>
      <c r="J22">
        <v>9525.1</v>
      </c>
      <c r="K22">
        <v>1</v>
      </c>
      <c r="L22">
        <v>0</v>
      </c>
      <c r="M22">
        <v>1694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13383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f t="shared" si="1"/>
        <v>10262.725102235381</v>
      </c>
      <c r="AB22">
        <f t="shared" si="0"/>
        <v>544090.791447756</v>
      </c>
    </row>
    <row r="23" spans="1:28">
      <c r="A23" s="1">
        <v>42239</v>
      </c>
      <c r="B23">
        <v>98</v>
      </c>
      <c r="C23">
        <v>146.39795918367346</v>
      </c>
      <c r="D23">
        <v>14347</v>
      </c>
      <c r="E23">
        <v>1</v>
      </c>
      <c r="F23">
        <v>159.19999999999999</v>
      </c>
      <c r="G23">
        <v>159.19999999999999</v>
      </c>
      <c r="H23">
        <v>99</v>
      </c>
      <c r="I23">
        <v>146.52727272727273</v>
      </c>
      <c r="J23">
        <v>14506.2</v>
      </c>
      <c r="K23">
        <v>1</v>
      </c>
      <c r="L23">
        <v>0</v>
      </c>
      <c r="M23">
        <v>1695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9525.1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f t="shared" si="1"/>
        <v>9977.4968523382558</v>
      </c>
      <c r="AB23">
        <f t="shared" si="0"/>
        <v>20509152.199641395</v>
      </c>
    </row>
    <row r="24" spans="1:28">
      <c r="A24" s="1">
        <v>42240</v>
      </c>
      <c r="B24">
        <v>82</v>
      </c>
      <c r="C24">
        <v>147.41463414634146</v>
      </c>
      <c r="D24">
        <v>12088</v>
      </c>
      <c r="E24">
        <v>2</v>
      </c>
      <c r="F24">
        <v>180.05</v>
      </c>
      <c r="G24">
        <v>360.1</v>
      </c>
      <c r="H24">
        <v>84</v>
      </c>
      <c r="I24">
        <v>148.19166666666666</v>
      </c>
      <c r="J24">
        <v>12448.1</v>
      </c>
      <c r="K24">
        <v>1</v>
      </c>
      <c r="L24">
        <v>0</v>
      </c>
      <c r="M24">
        <v>1696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14506.2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f t="shared" si="1"/>
        <v>13469.059260174015</v>
      </c>
      <c r="AB24">
        <f t="shared" si="0"/>
        <v>1042357.8109350723</v>
      </c>
    </row>
    <row r="25" spans="1:28">
      <c r="A25" s="1">
        <v>42241</v>
      </c>
      <c r="B25">
        <v>66</v>
      </c>
      <c r="C25">
        <v>151.12121212121212</v>
      </c>
      <c r="D25">
        <v>9974</v>
      </c>
      <c r="E25">
        <v>3</v>
      </c>
      <c r="F25">
        <v>186.36666666666667</v>
      </c>
      <c r="G25">
        <v>559.1</v>
      </c>
      <c r="H25">
        <v>69</v>
      </c>
      <c r="I25">
        <v>152.65362318840579</v>
      </c>
      <c r="J25">
        <v>10533.1</v>
      </c>
      <c r="K25">
        <v>1</v>
      </c>
      <c r="L25">
        <v>0</v>
      </c>
      <c r="M25">
        <v>1697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12448.1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f t="shared" si="1"/>
        <v>12026.981044318949</v>
      </c>
      <c r="AB25">
        <f t="shared" si="0"/>
        <v>2231680.5745754726</v>
      </c>
    </row>
    <row r="26" spans="1:28">
      <c r="A26" s="1">
        <v>42242</v>
      </c>
      <c r="B26">
        <v>27</v>
      </c>
      <c r="C26">
        <v>154.18518518518519</v>
      </c>
      <c r="D26">
        <v>4163</v>
      </c>
      <c r="E26">
        <v>4</v>
      </c>
      <c r="F26">
        <v>167.82499999999999</v>
      </c>
      <c r="G26">
        <v>671.3</v>
      </c>
      <c r="H26">
        <v>31</v>
      </c>
      <c r="I26">
        <v>155.94516129032257</v>
      </c>
      <c r="J26">
        <v>4834.3</v>
      </c>
      <c r="K26">
        <v>1</v>
      </c>
      <c r="L26">
        <v>0</v>
      </c>
      <c r="M26">
        <v>1698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10533.1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f t="shared" si="1"/>
        <v>10685.198881033801</v>
      </c>
      <c r="AB26">
        <f t="shared" si="0"/>
        <v>34233017.71608258</v>
      </c>
    </row>
    <row r="27" spans="1:28">
      <c r="A27" s="1">
        <v>42243</v>
      </c>
      <c r="B27">
        <v>32</v>
      </c>
      <c r="C27">
        <v>154.9375</v>
      </c>
      <c r="D27">
        <v>4958</v>
      </c>
      <c r="E27">
        <v>7</v>
      </c>
      <c r="F27">
        <v>173.90000000000003</v>
      </c>
      <c r="G27">
        <v>1217.3000000000002</v>
      </c>
      <c r="H27">
        <v>39</v>
      </c>
      <c r="I27">
        <v>158.34102564102565</v>
      </c>
      <c r="J27">
        <v>6175.3</v>
      </c>
      <c r="K27">
        <v>1</v>
      </c>
      <c r="L27">
        <v>0</v>
      </c>
      <c r="M27">
        <v>1699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4834.3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f t="shared" si="1"/>
        <v>6691.4236799146147</v>
      </c>
      <c r="AB27">
        <f t="shared" si="0"/>
        <v>266383.65296860348</v>
      </c>
    </row>
    <row r="28" spans="1:28">
      <c r="A28" s="1">
        <v>42244</v>
      </c>
      <c r="B28">
        <v>10</v>
      </c>
      <c r="C28">
        <v>159</v>
      </c>
      <c r="D28">
        <v>1590</v>
      </c>
      <c r="E28">
        <v>16</v>
      </c>
      <c r="F28">
        <v>173.04999999999998</v>
      </c>
      <c r="G28">
        <v>2768.7999999999997</v>
      </c>
      <c r="H28">
        <v>26</v>
      </c>
      <c r="I28">
        <v>167.64615384615382</v>
      </c>
      <c r="J28">
        <v>4358.7999999999993</v>
      </c>
      <c r="K28">
        <v>1</v>
      </c>
      <c r="L28">
        <v>0</v>
      </c>
      <c r="M28">
        <v>1700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6175.3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f t="shared" si="1"/>
        <v>5213.4142743075327</v>
      </c>
      <c r="AB28">
        <f t="shared" si="0"/>
        <v>730365.55785019195</v>
      </c>
    </row>
    <row r="29" spans="1:28">
      <c r="A29" s="1">
        <v>42245</v>
      </c>
      <c r="B29">
        <v>8</v>
      </c>
      <c r="C29">
        <v>166.5</v>
      </c>
      <c r="D29">
        <v>1332</v>
      </c>
      <c r="E29">
        <v>27</v>
      </c>
      <c r="F29">
        <v>184.93148148148146</v>
      </c>
      <c r="G29">
        <v>4993.1499999999996</v>
      </c>
      <c r="H29">
        <v>35</v>
      </c>
      <c r="I29">
        <v>180.71857142857141</v>
      </c>
      <c r="J29">
        <v>6325.15</v>
      </c>
      <c r="K29">
        <v>1</v>
      </c>
      <c r="L29">
        <v>0</v>
      </c>
      <c r="M29">
        <v>1701</v>
      </c>
      <c r="N29">
        <v>0</v>
      </c>
      <c r="O29">
        <v>1</v>
      </c>
      <c r="P29">
        <v>0</v>
      </c>
      <c r="Q29">
        <v>0</v>
      </c>
      <c r="R29">
        <v>0</v>
      </c>
      <c r="S29">
        <v>1</v>
      </c>
      <c r="T29">
        <v>4358.7999999999993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f t="shared" si="1"/>
        <v>3940.6688767675737</v>
      </c>
      <c r="AB29">
        <f t="shared" si="0"/>
        <v>5685750.2270517712</v>
      </c>
    </row>
    <row r="30" spans="1:28">
      <c r="A30" s="1">
        <v>42246</v>
      </c>
      <c r="B30">
        <v>71</v>
      </c>
      <c r="C30">
        <v>219.14084507042253</v>
      </c>
      <c r="D30">
        <v>15559</v>
      </c>
      <c r="E30">
        <v>5</v>
      </c>
      <c r="F30">
        <v>182.47</v>
      </c>
      <c r="G30">
        <v>912.35</v>
      </c>
      <c r="H30">
        <v>76</v>
      </c>
      <c r="I30">
        <v>216.72828947368419</v>
      </c>
      <c r="J30">
        <v>16471.349999999999</v>
      </c>
      <c r="K30">
        <v>1</v>
      </c>
      <c r="L30">
        <v>0</v>
      </c>
      <c r="M30">
        <v>1702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6325.15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f t="shared" si="1"/>
        <v>7737.5460369356952</v>
      </c>
      <c r="AB30">
        <f t="shared" si="0"/>
        <v>76279331.665237725</v>
      </c>
    </row>
    <row r="31" spans="1:28">
      <c r="A31" s="1">
        <v>42247</v>
      </c>
      <c r="B31">
        <v>93</v>
      </c>
      <c r="C31">
        <v>218.13978494623655</v>
      </c>
      <c r="D31">
        <v>20287</v>
      </c>
      <c r="E31">
        <v>1</v>
      </c>
      <c r="F31">
        <v>170.1</v>
      </c>
      <c r="G31">
        <v>170.1</v>
      </c>
      <c r="H31">
        <v>94</v>
      </c>
      <c r="I31">
        <v>217.62872340425531</v>
      </c>
      <c r="J31">
        <v>20457.099999999999</v>
      </c>
      <c r="K31">
        <v>1</v>
      </c>
      <c r="L31">
        <v>0</v>
      </c>
      <c r="M31">
        <v>1703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16471.349999999999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f t="shared" si="1"/>
        <v>14849.228229040331</v>
      </c>
      <c r="AB31">
        <f t="shared" si="0"/>
        <v>31448225.799526319</v>
      </c>
    </row>
    <row r="32" spans="1:28">
      <c r="A32" s="1">
        <v>42248</v>
      </c>
      <c r="B32">
        <v>94</v>
      </c>
      <c r="C32">
        <v>218.14893617021278</v>
      </c>
      <c r="D32">
        <v>20506</v>
      </c>
      <c r="E32">
        <v>0</v>
      </c>
      <c r="F32">
        <v>0</v>
      </c>
      <c r="G32">
        <v>0</v>
      </c>
      <c r="H32">
        <v>94</v>
      </c>
      <c r="I32">
        <v>218.14893617021278</v>
      </c>
      <c r="J32">
        <v>20506</v>
      </c>
      <c r="K32">
        <v>1</v>
      </c>
      <c r="L32">
        <v>0</v>
      </c>
      <c r="M32">
        <v>1704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20457.099999999999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f t="shared" si="1"/>
        <v>18236.114316912357</v>
      </c>
      <c r="AB32">
        <f t="shared" si="0"/>
        <v>5152381.0142862555</v>
      </c>
    </row>
    <row r="33" spans="1:28">
      <c r="A33" s="1">
        <v>42249</v>
      </c>
      <c r="B33">
        <v>62</v>
      </c>
      <c r="C33">
        <v>218.03225806451613</v>
      </c>
      <c r="D33">
        <v>13518</v>
      </c>
      <c r="E33">
        <v>7</v>
      </c>
      <c r="F33">
        <v>83.142857142857139</v>
      </c>
      <c r="G33">
        <v>582</v>
      </c>
      <c r="H33">
        <v>69</v>
      </c>
      <c r="I33">
        <v>204.34782608695653</v>
      </c>
      <c r="J33">
        <v>14100</v>
      </c>
      <c r="K33">
        <v>1</v>
      </c>
      <c r="L33">
        <v>0</v>
      </c>
      <c r="M33">
        <v>1705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20506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f t="shared" si="1"/>
        <v>18270.792095220913</v>
      </c>
      <c r="AB33">
        <f t="shared" si="0"/>
        <v>17395506.701557256</v>
      </c>
    </row>
    <row r="34" spans="1:28">
      <c r="A34" s="1">
        <v>42250</v>
      </c>
      <c r="B34">
        <v>0</v>
      </c>
      <c r="C34">
        <v>0</v>
      </c>
      <c r="D34">
        <v>0</v>
      </c>
      <c r="E34">
        <v>8</v>
      </c>
      <c r="F34">
        <v>97.625</v>
      </c>
      <c r="G34">
        <v>781</v>
      </c>
      <c r="H34">
        <v>8</v>
      </c>
      <c r="I34">
        <v>97.625</v>
      </c>
      <c r="J34">
        <v>781</v>
      </c>
      <c r="K34">
        <v>1</v>
      </c>
      <c r="L34">
        <v>0</v>
      </c>
      <c r="M34">
        <v>1706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14100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f t="shared" si="1"/>
        <v>13781.353942477372</v>
      </c>
      <c r="AB34">
        <f t="shared" si="0"/>
        <v>169009202.62968695</v>
      </c>
    </row>
    <row r="35" spans="1:28">
      <c r="A35" s="1">
        <v>42251</v>
      </c>
      <c r="B35">
        <v>0</v>
      </c>
      <c r="C35">
        <v>0</v>
      </c>
      <c r="D35">
        <v>0</v>
      </c>
      <c r="E35">
        <v>10</v>
      </c>
      <c r="F35">
        <v>114.82000000000001</v>
      </c>
      <c r="G35">
        <v>1148.2</v>
      </c>
      <c r="H35">
        <v>10</v>
      </c>
      <c r="I35">
        <v>114.82000000000001</v>
      </c>
      <c r="J35">
        <v>1148.2</v>
      </c>
      <c r="K35">
        <v>1</v>
      </c>
      <c r="L35">
        <v>0</v>
      </c>
      <c r="M35">
        <v>1707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781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f t="shared" si="1"/>
        <v>2028.430975200286</v>
      </c>
      <c r="AB35">
        <f t="shared" si="0"/>
        <v>774806.56970204634</v>
      </c>
    </row>
    <row r="36" spans="1:28">
      <c r="A36" s="1">
        <v>42252</v>
      </c>
      <c r="B36">
        <v>0</v>
      </c>
      <c r="C36">
        <v>0</v>
      </c>
      <c r="D36">
        <v>0</v>
      </c>
      <c r="E36">
        <v>16</v>
      </c>
      <c r="F36">
        <v>129.90625</v>
      </c>
      <c r="G36">
        <v>2078.5</v>
      </c>
      <c r="H36">
        <v>16</v>
      </c>
      <c r="I36">
        <v>129.90625</v>
      </c>
      <c r="J36">
        <v>2078.5</v>
      </c>
      <c r="K36">
        <v>1</v>
      </c>
      <c r="L36">
        <v>0</v>
      </c>
      <c r="M36">
        <v>1708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1148.2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f t="shared" si="1"/>
        <v>2286.1991345920319</v>
      </c>
      <c r="AB36">
        <f t="shared" si="0"/>
        <v>43138.93051027898</v>
      </c>
    </row>
    <row r="37" spans="1:28">
      <c r="A37" s="1">
        <v>42253</v>
      </c>
      <c r="B37">
        <v>0</v>
      </c>
      <c r="C37">
        <v>0</v>
      </c>
      <c r="D37">
        <v>0</v>
      </c>
      <c r="E37">
        <v>6</v>
      </c>
      <c r="F37">
        <v>134.85</v>
      </c>
      <c r="G37">
        <v>809.1</v>
      </c>
      <c r="H37">
        <v>6</v>
      </c>
      <c r="I37">
        <v>134.85</v>
      </c>
      <c r="J37">
        <v>809.1</v>
      </c>
      <c r="K37">
        <v>1</v>
      </c>
      <c r="L37">
        <v>0</v>
      </c>
      <c r="M37">
        <v>1709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2078.5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f t="shared" si="1"/>
        <v>5356.9286688687334</v>
      </c>
      <c r="AB37">
        <f t="shared" si="0"/>
        <v>20682745.601384353</v>
      </c>
    </row>
    <row r="38" spans="1:28">
      <c r="A38" s="1">
        <v>42254</v>
      </c>
      <c r="B38">
        <v>1</v>
      </c>
      <c r="C38">
        <v>169</v>
      </c>
      <c r="D38">
        <v>169</v>
      </c>
      <c r="E38">
        <v>4</v>
      </c>
      <c r="F38">
        <v>126.75</v>
      </c>
      <c r="G38">
        <v>507</v>
      </c>
      <c r="H38">
        <v>5</v>
      </c>
      <c r="I38">
        <v>135.19999999999999</v>
      </c>
      <c r="J38">
        <v>676</v>
      </c>
      <c r="K38">
        <v>1</v>
      </c>
      <c r="L38">
        <v>0</v>
      </c>
      <c r="M38">
        <v>1710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809.1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f t="shared" si="1"/>
        <v>4467.6351955845494</v>
      </c>
      <c r="AB38">
        <f t="shared" si="0"/>
        <v>14376497.456395485</v>
      </c>
    </row>
    <row r="39" spans="1:28">
      <c r="A39" s="1">
        <v>42255</v>
      </c>
      <c r="B39">
        <v>15</v>
      </c>
      <c r="C39">
        <v>197.66666666666666</v>
      </c>
      <c r="D39">
        <v>2965</v>
      </c>
      <c r="E39">
        <v>7</v>
      </c>
      <c r="F39">
        <v>115.42857142857143</v>
      </c>
      <c r="G39">
        <v>808</v>
      </c>
      <c r="H39">
        <v>22</v>
      </c>
      <c r="I39">
        <v>171.5</v>
      </c>
      <c r="J39">
        <v>3773</v>
      </c>
      <c r="K39">
        <v>1</v>
      </c>
      <c r="L39">
        <v>0</v>
      </c>
      <c r="M39">
        <v>1711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676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f t="shared" si="1"/>
        <v>4374.7526554603674</v>
      </c>
      <c r="AB39">
        <f t="shared" si="0"/>
        <v>362106.2583536036</v>
      </c>
    </row>
    <row r="40" spans="1:28">
      <c r="A40" s="1">
        <v>42256</v>
      </c>
      <c r="B40">
        <v>19</v>
      </c>
      <c r="C40">
        <v>195.31578947368422</v>
      </c>
      <c r="D40">
        <v>3711</v>
      </c>
      <c r="E40">
        <v>6</v>
      </c>
      <c r="F40">
        <v>101.5</v>
      </c>
      <c r="G40">
        <v>609</v>
      </c>
      <c r="H40">
        <v>25</v>
      </c>
      <c r="I40">
        <v>172.8</v>
      </c>
      <c r="J40">
        <v>4320</v>
      </c>
      <c r="K40">
        <v>1</v>
      </c>
      <c r="L40">
        <v>0</v>
      </c>
      <c r="M40">
        <v>1712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3773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f t="shared" si="1"/>
        <v>6545.7854151690835</v>
      </c>
      <c r="AB40">
        <f t="shared" si="0"/>
        <v>4954120.7143794093</v>
      </c>
    </row>
    <row r="41" spans="1:28">
      <c r="A41" s="1">
        <v>42257</v>
      </c>
      <c r="B41">
        <v>50</v>
      </c>
      <c r="C41">
        <v>167.7</v>
      </c>
      <c r="D41">
        <v>8385</v>
      </c>
      <c r="E41">
        <v>9</v>
      </c>
      <c r="F41">
        <v>82</v>
      </c>
      <c r="G41">
        <v>738</v>
      </c>
      <c r="H41">
        <v>59</v>
      </c>
      <c r="I41">
        <v>154.62711864406779</v>
      </c>
      <c r="J41">
        <v>9123</v>
      </c>
      <c r="K41">
        <v>1</v>
      </c>
      <c r="L41">
        <v>0</v>
      </c>
      <c r="M41">
        <v>1713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4320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f t="shared" si="1"/>
        <v>6929.571955078447</v>
      </c>
      <c r="AB41">
        <f t="shared" si="0"/>
        <v>4811126.588248386</v>
      </c>
    </row>
    <row r="42" spans="1:28">
      <c r="A42" s="1">
        <v>42258</v>
      </c>
      <c r="B42">
        <v>63</v>
      </c>
      <c r="C42">
        <v>145.84126984126985</v>
      </c>
      <c r="D42">
        <v>9188</v>
      </c>
      <c r="E42">
        <v>19</v>
      </c>
      <c r="F42">
        <v>234.13157894736841</v>
      </c>
      <c r="G42">
        <v>4448.5</v>
      </c>
      <c r="H42">
        <v>82</v>
      </c>
      <c r="I42">
        <v>166.29878048780489</v>
      </c>
      <c r="J42">
        <v>13636.5</v>
      </c>
      <c r="K42">
        <v>1</v>
      </c>
      <c r="L42">
        <v>0</v>
      </c>
      <c r="M42">
        <v>1714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9123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f t="shared" si="1"/>
        <v>7878.0121231754274</v>
      </c>
      <c r="AB42">
        <f t="shared" si="0"/>
        <v>33160182.627535574</v>
      </c>
    </row>
    <row r="43" spans="1:28">
      <c r="A43" s="1">
        <v>42259</v>
      </c>
      <c r="B43">
        <v>12</v>
      </c>
      <c r="C43">
        <v>177.75</v>
      </c>
      <c r="D43">
        <v>2133</v>
      </c>
      <c r="E43">
        <v>39</v>
      </c>
      <c r="F43">
        <v>242.20384615384623</v>
      </c>
      <c r="G43">
        <v>9445.9500000000025</v>
      </c>
      <c r="H43">
        <v>51</v>
      </c>
      <c r="I43">
        <v>227.0382352941177</v>
      </c>
      <c r="J43">
        <v>11578.950000000003</v>
      </c>
      <c r="K43">
        <v>1</v>
      </c>
      <c r="L43">
        <v>1</v>
      </c>
      <c r="M43">
        <v>1715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>
        <v>13636.5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f t="shared" si="1"/>
        <v>12441.198063280714</v>
      </c>
      <c r="AB43">
        <f t="shared" si="0"/>
        <v>743471.722631337</v>
      </c>
    </row>
    <row r="44" spans="1:28">
      <c r="A44" s="1">
        <v>42260</v>
      </c>
      <c r="B44">
        <v>83</v>
      </c>
      <c r="C44">
        <v>147.49397590361446</v>
      </c>
      <c r="D44">
        <v>12242</v>
      </c>
      <c r="E44">
        <v>6</v>
      </c>
      <c r="F44">
        <v>148.68333333333334</v>
      </c>
      <c r="G44">
        <v>892.1</v>
      </c>
      <c r="H44">
        <v>89</v>
      </c>
      <c r="I44">
        <v>147.57415730337078</v>
      </c>
      <c r="J44">
        <v>13134.1</v>
      </c>
      <c r="K44">
        <v>1</v>
      </c>
      <c r="L44">
        <v>0</v>
      </c>
      <c r="M44">
        <v>1716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11578.950000000003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f t="shared" si="1"/>
        <v>12018.445261285666</v>
      </c>
      <c r="AB44">
        <f t="shared" si="0"/>
        <v>1244685.4960157501</v>
      </c>
    </row>
    <row r="45" spans="1:28">
      <c r="A45" s="1">
        <v>42261</v>
      </c>
      <c r="B45">
        <v>87</v>
      </c>
      <c r="C45">
        <v>148.42528735632183</v>
      </c>
      <c r="D45">
        <v>12913</v>
      </c>
      <c r="E45">
        <v>5</v>
      </c>
      <c r="F45">
        <v>155.02000000000001</v>
      </c>
      <c r="G45">
        <v>775.1</v>
      </c>
      <c r="H45">
        <v>92</v>
      </c>
      <c r="I45">
        <v>148.78369565217392</v>
      </c>
      <c r="J45">
        <v>13688.1</v>
      </c>
      <c r="K45">
        <v>1</v>
      </c>
      <c r="L45">
        <v>0</v>
      </c>
      <c r="M45">
        <v>1717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13134.1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f t="shared" si="1"/>
        <v>13108.82485079923</v>
      </c>
      <c r="AB45">
        <f t="shared" si="0"/>
        <v>335559.69848157448</v>
      </c>
    </row>
    <row r="46" spans="1:28">
      <c r="A46" s="1">
        <v>42262</v>
      </c>
      <c r="B46">
        <v>90</v>
      </c>
      <c r="C46">
        <v>148.25555555555556</v>
      </c>
      <c r="D46">
        <v>13343</v>
      </c>
      <c r="E46">
        <v>5</v>
      </c>
      <c r="F46">
        <v>123</v>
      </c>
      <c r="G46">
        <v>615</v>
      </c>
      <c r="H46">
        <v>95</v>
      </c>
      <c r="I46">
        <v>146.92631578947368</v>
      </c>
      <c r="J46">
        <v>13958</v>
      </c>
      <c r="K46">
        <v>1</v>
      </c>
      <c r="L46">
        <v>0</v>
      </c>
      <c r="M46">
        <v>1718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13688.1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f t="shared" si="1"/>
        <v>13497.51755680216</v>
      </c>
      <c r="AB46">
        <f t="shared" si="0"/>
        <v>212044.0804934515</v>
      </c>
    </row>
    <row r="47" spans="1:28">
      <c r="A47" s="1">
        <v>42263</v>
      </c>
      <c r="B47">
        <v>90</v>
      </c>
      <c r="C47">
        <v>147.5888888888889</v>
      </c>
      <c r="D47">
        <v>13283</v>
      </c>
      <c r="E47">
        <v>7</v>
      </c>
      <c r="F47">
        <v>178.14285714285714</v>
      </c>
      <c r="G47">
        <v>1247</v>
      </c>
      <c r="H47">
        <v>97</v>
      </c>
      <c r="I47">
        <v>149.79381443298968</v>
      </c>
      <c r="J47">
        <v>14530</v>
      </c>
      <c r="K47">
        <v>1</v>
      </c>
      <c r="L47">
        <v>0</v>
      </c>
      <c r="M47">
        <v>1719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13958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f t="shared" si="1"/>
        <v>13687.090007493325</v>
      </c>
      <c r="AB47">
        <f t="shared" si="0"/>
        <v>710497.25546760263</v>
      </c>
    </row>
    <row r="48" spans="1:28">
      <c r="A48" s="1">
        <v>42264</v>
      </c>
      <c r="B48">
        <v>95</v>
      </c>
      <c r="C48">
        <v>145.08421052631579</v>
      </c>
      <c r="D48">
        <v>13783</v>
      </c>
      <c r="E48">
        <v>4</v>
      </c>
      <c r="F48">
        <v>191.75</v>
      </c>
      <c r="G48">
        <v>767</v>
      </c>
      <c r="H48">
        <v>99</v>
      </c>
      <c r="I48">
        <v>146.96969696969697</v>
      </c>
      <c r="J48">
        <v>14550</v>
      </c>
      <c r="K48">
        <v>1</v>
      </c>
      <c r="L48">
        <v>0</v>
      </c>
      <c r="M48">
        <v>1720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14530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f t="shared" si="1"/>
        <v>14088.398569165429</v>
      </c>
      <c r="AB48">
        <f t="shared" si="0"/>
        <v>213075.88094852338</v>
      </c>
    </row>
    <row r="49" spans="1:28">
      <c r="A49" s="1">
        <v>42265</v>
      </c>
      <c r="B49">
        <v>65</v>
      </c>
      <c r="C49">
        <v>140.03076923076924</v>
      </c>
      <c r="D49">
        <v>9102</v>
      </c>
      <c r="E49">
        <v>30</v>
      </c>
      <c r="F49">
        <v>169.07499999999999</v>
      </c>
      <c r="G49">
        <v>5072.25</v>
      </c>
      <c r="H49">
        <v>95</v>
      </c>
      <c r="I49">
        <v>149.20263157894738</v>
      </c>
      <c r="J49">
        <v>14174.25</v>
      </c>
      <c r="K49">
        <v>1</v>
      </c>
      <c r="L49">
        <v>0</v>
      </c>
      <c r="M49">
        <v>1721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14550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f t="shared" si="1"/>
        <v>11684.525533615231</v>
      </c>
      <c r="AB49">
        <f t="shared" si="0"/>
        <v>6198727.9185149213</v>
      </c>
    </row>
    <row r="50" spans="1:28">
      <c r="A50" s="1">
        <v>42266</v>
      </c>
      <c r="B50">
        <v>35</v>
      </c>
      <c r="C50">
        <v>150.91428571428571</v>
      </c>
      <c r="D50">
        <v>5282</v>
      </c>
      <c r="E50">
        <v>53</v>
      </c>
      <c r="F50">
        <v>165.19905660377358</v>
      </c>
      <c r="G50">
        <v>8755.5499999999993</v>
      </c>
      <c r="H50">
        <v>88</v>
      </c>
      <c r="I50">
        <v>159.51761363636362</v>
      </c>
      <c r="J50">
        <v>14037.55</v>
      </c>
      <c r="K50">
        <v>1</v>
      </c>
      <c r="L50">
        <v>1</v>
      </c>
      <c r="M50">
        <v>1722</v>
      </c>
      <c r="N50">
        <v>0</v>
      </c>
      <c r="O50">
        <v>0</v>
      </c>
      <c r="P50">
        <v>1</v>
      </c>
      <c r="Q50">
        <v>0</v>
      </c>
      <c r="R50">
        <v>0</v>
      </c>
      <c r="S50">
        <v>1</v>
      </c>
      <c r="T50">
        <v>14174.25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f t="shared" si="1"/>
        <v>12820.929677581697</v>
      </c>
      <c r="AB50">
        <f t="shared" si="0"/>
        <v>1480165.0089212148</v>
      </c>
    </row>
    <row r="51" spans="1:28">
      <c r="A51" s="1">
        <v>42267</v>
      </c>
      <c r="B51">
        <v>51</v>
      </c>
      <c r="C51">
        <v>136.43137254901961</v>
      </c>
      <c r="D51">
        <v>6958</v>
      </c>
      <c r="E51">
        <v>8</v>
      </c>
      <c r="F51">
        <v>155.01249999999999</v>
      </c>
      <c r="G51">
        <v>1240.0999999999999</v>
      </c>
      <c r="H51">
        <v>59</v>
      </c>
      <c r="I51">
        <v>138.95084745762713</v>
      </c>
      <c r="J51">
        <v>8198.1</v>
      </c>
      <c r="K51">
        <v>1</v>
      </c>
      <c r="L51">
        <v>0</v>
      </c>
      <c r="M51">
        <v>1723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14037.55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f t="shared" si="1"/>
        <v>13744.463895704917</v>
      </c>
      <c r="AB51">
        <f t="shared" si="0"/>
        <v>30762152.463579025</v>
      </c>
    </row>
    <row r="52" spans="1:28">
      <c r="A52" s="1">
        <v>42268</v>
      </c>
      <c r="B52">
        <v>69</v>
      </c>
      <c r="C52">
        <v>133.02898550724638</v>
      </c>
      <c r="D52">
        <v>9179</v>
      </c>
      <c r="E52">
        <v>13</v>
      </c>
      <c r="F52">
        <v>132.85384615384615</v>
      </c>
      <c r="G52">
        <v>1727.1</v>
      </c>
      <c r="H52">
        <v>82</v>
      </c>
      <c r="I52">
        <v>133.00121951219512</v>
      </c>
      <c r="J52">
        <v>10906.1</v>
      </c>
      <c r="K52">
        <v>1</v>
      </c>
      <c r="L52">
        <v>0</v>
      </c>
      <c r="M52">
        <v>1724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8198.1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f t="shared" si="1"/>
        <v>9652.1098001485643</v>
      </c>
      <c r="AB52">
        <f t="shared" si="0"/>
        <v>1572491.4213234445</v>
      </c>
    </row>
    <row r="53" spans="1:28">
      <c r="A53" s="1">
        <v>42269</v>
      </c>
      <c r="B53">
        <v>71</v>
      </c>
      <c r="C53">
        <v>133.43661971830986</v>
      </c>
      <c r="D53">
        <v>9474</v>
      </c>
      <c r="E53">
        <v>16</v>
      </c>
      <c r="F53">
        <v>130.81874999999999</v>
      </c>
      <c r="G53">
        <v>2093.1</v>
      </c>
      <c r="H53">
        <v>87</v>
      </c>
      <c r="I53">
        <v>132.95517241379312</v>
      </c>
      <c r="J53">
        <v>11567.1</v>
      </c>
      <c r="K53">
        <v>1</v>
      </c>
      <c r="L53">
        <v>0</v>
      </c>
      <c r="M53">
        <v>1725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10906.1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f t="shared" si="1"/>
        <v>11550.499901229065</v>
      </c>
      <c r="AB53">
        <f t="shared" si="0"/>
        <v>275.56327920482431</v>
      </c>
    </row>
    <row r="54" spans="1:28">
      <c r="A54" s="1">
        <v>42270</v>
      </c>
      <c r="B54">
        <v>76</v>
      </c>
      <c r="C54">
        <v>153.72368421052633</v>
      </c>
      <c r="D54">
        <v>11683</v>
      </c>
      <c r="E54">
        <v>9</v>
      </c>
      <c r="F54">
        <v>95</v>
      </c>
      <c r="G54">
        <v>855</v>
      </c>
      <c r="H54">
        <v>85</v>
      </c>
      <c r="I54">
        <v>147.50588235294117</v>
      </c>
      <c r="J54">
        <v>12538</v>
      </c>
      <c r="K54">
        <v>1</v>
      </c>
      <c r="L54">
        <v>0</v>
      </c>
      <c r="M54">
        <v>1726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11567.1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f t="shared" si="1"/>
        <v>12014.186860376518</v>
      </c>
      <c r="AB54">
        <f t="shared" si="0"/>
        <v>274380.2052422096</v>
      </c>
    </row>
    <row r="55" spans="1:28">
      <c r="A55" s="1">
        <v>42271</v>
      </c>
      <c r="B55">
        <v>58</v>
      </c>
      <c r="C55">
        <v>179.19137931034484</v>
      </c>
      <c r="D55">
        <v>10393.1</v>
      </c>
      <c r="E55">
        <v>14</v>
      </c>
      <c r="F55">
        <v>125.95</v>
      </c>
      <c r="G55">
        <v>1763.3</v>
      </c>
      <c r="H55">
        <v>72</v>
      </c>
      <c r="I55">
        <v>168.83888888888887</v>
      </c>
      <c r="J55">
        <v>12156.4</v>
      </c>
      <c r="K55">
        <v>1</v>
      </c>
      <c r="L55">
        <v>0</v>
      </c>
      <c r="M55">
        <v>1727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12538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f t="shared" si="1"/>
        <v>12695.076801294877</v>
      </c>
      <c r="AB55">
        <f t="shared" si="0"/>
        <v>290172.69625328126</v>
      </c>
    </row>
    <row r="56" spans="1:28">
      <c r="A56" s="1">
        <v>42272</v>
      </c>
      <c r="B56">
        <v>30</v>
      </c>
      <c r="C56">
        <v>191.26666666666668</v>
      </c>
      <c r="D56">
        <v>5738</v>
      </c>
      <c r="E56">
        <v>25</v>
      </c>
      <c r="F56">
        <v>220.82799999999995</v>
      </c>
      <c r="G56">
        <v>5520.6999999999989</v>
      </c>
      <c r="H56">
        <v>55</v>
      </c>
      <c r="I56">
        <v>204.70363636363635</v>
      </c>
      <c r="J56">
        <v>11258.699999999999</v>
      </c>
      <c r="K56">
        <v>1</v>
      </c>
      <c r="L56">
        <v>0</v>
      </c>
      <c r="M56">
        <v>1728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12156.4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f t="shared" si="1"/>
        <v>10009.730008148046</v>
      </c>
      <c r="AB56">
        <f t="shared" si="0"/>
        <v>1559926.0405466668</v>
      </c>
    </row>
    <row r="57" spans="1:28">
      <c r="A57" s="1">
        <v>42273</v>
      </c>
      <c r="B57">
        <v>23</v>
      </c>
      <c r="C57">
        <v>175.8782608695652</v>
      </c>
      <c r="D57">
        <v>4045.2</v>
      </c>
      <c r="E57">
        <v>64</v>
      </c>
      <c r="F57">
        <v>231.73843750000009</v>
      </c>
      <c r="G57">
        <v>14831.260000000006</v>
      </c>
      <c r="H57">
        <v>87</v>
      </c>
      <c r="I57">
        <v>216.97080459770123</v>
      </c>
      <c r="J57">
        <v>18876.460000000006</v>
      </c>
      <c r="K57">
        <v>1</v>
      </c>
      <c r="L57">
        <v>1</v>
      </c>
      <c r="M57">
        <v>1729</v>
      </c>
      <c r="N57">
        <v>0</v>
      </c>
      <c r="O57">
        <v>0</v>
      </c>
      <c r="P57">
        <v>1</v>
      </c>
      <c r="Q57">
        <v>0</v>
      </c>
      <c r="R57">
        <v>0</v>
      </c>
      <c r="S57">
        <v>1</v>
      </c>
      <c r="T57">
        <v>11258.699999999999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f t="shared" si="1"/>
        <v>10780.309381752053</v>
      </c>
      <c r="AB57">
        <f t="shared" si="0"/>
        <v>65547654.833356716</v>
      </c>
    </row>
    <row r="58" spans="1:28">
      <c r="A58" s="1">
        <v>42274</v>
      </c>
      <c r="B58">
        <v>44</v>
      </c>
      <c r="C58">
        <v>160.27272727272728</v>
      </c>
      <c r="D58">
        <v>7052</v>
      </c>
      <c r="E58">
        <v>8</v>
      </c>
      <c r="F58">
        <v>150.625</v>
      </c>
      <c r="G58">
        <v>1205</v>
      </c>
      <c r="H58">
        <v>52</v>
      </c>
      <c r="I58">
        <v>158.78846153846155</v>
      </c>
      <c r="J58">
        <v>8257</v>
      </c>
      <c r="K58">
        <v>1</v>
      </c>
      <c r="L58">
        <v>0</v>
      </c>
      <c r="M58">
        <v>1730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18876.460000000006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f t="shared" si="1"/>
        <v>17138.796275006764</v>
      </c>
      <c r="AB58">
        <f t="shared" si="0"/>
        <v>78886305.070724025</v>
      </c>
    </row>
    <row r="59" spans="1:28">
      <c r="A59" s="1">
        <v>42275</v>
      </c>
      <c r="B59">
        <v>45</v>
      </c>
      <c r="C59">
        <v>163.88888888888889</v>
      </c>
      <c r="D59">
        <v>7375</v>
      </c>
      <c r="E59">
        <v>21</v>
      </c>
      <c r="F59">
        <v>151.48095238095237</v>
      </c>
      <c r="G59">
        <v>3181.1</v>
      </c>
      <c r="H59">
        <v>66</v>
      </c>
      <c r="I59">
        <v>159.94090909090909</v>
      </c>
      <c r="J59">
        <v>10556.1</v>
      </c>
      <c r="K59">
        <v>1</v>
      </c>
      <c r="L59">
        <v>0</v>
      </c>
      <c r="M59">
        <v>1731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8257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f t="shared" si="1"/>
        <v>9696.2246096060517</v>
      </c>
      <c r="AB59">
        <f t="shared" si="0"/>
        <v>739385.68700514571</v>
      </c>
    </row>
    <row r="60" spans="1:28">
      <c r="A60" s="1">
        <v>42276</v>
      </c>
      <c r="B60">
        <v>42</v>
      </c>
      <c r="C60">
        <v>162.8095238095238</v>
      </c>
      <c r="D60">
        <v>6838</v>
      </c>
      <c r="E60">
        <v>42</v>
      </c>
      <c r="F60">
        <v>155.1952380952381</v>
      </c>
      <c r="G60">
        <v>6518.2</v>
      </c>
      <c r="H60">
        <v>84</v>
      </c>
      <c r="I60">
        <v>159.00238095238097</v>
      </c>
      <c r="J60">
        <v>13356.2</v>
      </c>
      <c r="K60">
        <v>1</v>
      </c>
      <c r="L60">
        <v>0</v>
      </c>
      <c r="M60">
        <v>1732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10556.1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f t="shared" si="1"/>
        <v>11308.024522735197</v>
      </c>
      <c r="AB60">
        <f t="shared" si="0"/>
        <v>4195022.7856689068</v>
      </c>
    </row>
    <row r="61" spans="1:28">
      <c r="A61" s="1">
        <v>42277</v>
      </c>
      <c r="B61">
        <v>43</v>
      </c>
      <c r="C61">
        <v>166.04651162790697</v>
      </c>
      <c r="D61">
        <v>7140</v>
      </c>
      <c r="E61">
        <v>36</v>
      </c>
      <c r="F61">
        <v>152.8111111111111</v>
      </c>
      <c r="G61">
        <v>5501.2</v>
      </c>
      <c r="H61">
        <v>79</v>
      </c>
      <c r="I61">
        <v>160.01518987341774</v>
      </c>
      <c r="J61">
        <v>12641.2</v>
      </c>
      <c r="K61">
        <v>1</v>
      </c>
      <c r="L61">
        <v>0</v>
      </c>
      <c r="M61">
        <v>1733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13356.2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f t="shared" si="1"/>
        <v>13270.965751989628</v>
      </c>
      <c r="AB61">
        <f t="shared" si="0"/>
        <v>396604.90237906098</v>
      </c>
    </row>
    <row r="62" spans="1:28">
      <c r="A62" s="1">
        <v>42278</v>
      </c>
      <c r="B62">
        <v>63</v>
      </c>
      <c r="C62">
        <v>162.93650793650792</v>
      </c>
      <c r="D62">
        <v>10265</v>
      </c>
      <c r="E62">
        <v>25</v>
      </c>
      <c r="F62">
        <v>147.32399999999998</v>
      </c>
      <c r="G62">
        <v>3683.1</v>
      </c>
      <c r="H62">
        <v>88</v>
      </c>
      <c r="I62">
        <v>158.50113636363636</v>
      </c>
      <c r="J62">
        <v>13948.1</v>
      </c>
      <c r="K62">
        <v>1</v>
      </c>
      <c r="L62">
        <v>0</v>
      </c>
      <c r="M62">
        <v>1734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12641.2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f t="shared" si="1"/>
        <v>12984.61128964055</v>
      </c>
      <c r="AB62">
        <f t="shared" si="0"/>
        <v>928310.49499011633</v>
      </c>
    </row>
    <row r="63" spans="1:28">
      <c r="A63" s="1">
        <v>42279</v>
      </c>
      <c r="B63">
        <v>63</v>
      </c>
      <c r="C63">
        <v>154.20634920634922</v>
      </c>
      <c r="D63">
        <v>9715</v>
      </c>
      <c r="E63">
        <v>30</v>
      </c>
      <c r="F63">
        <v>213.87666666666672</v>
      </c>
      <c r="G63">
        <v>6416.300000000002</v>
      </c>
      <c r="H63">
        <v>93</v>
      </c>
      <c r="I63">
        <v>173.45483870967746</v>
      </c>
      <c r="J63">
        <v>16131.300000000003</v>
      </c>
      <c r="K63">
        <v>1</v>
      </c>
      <c r="L63">
        <v>0</v>
      </c>
      <c r="M63">
        <v>1735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13948.1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f t="shared" si="1"/>
        <v>11482.701846349093</v>
      </c>
      <c r="AB63">
        <f t="shared" si="0"/>
        <v>21609464.794126648</v>
      </c>
    </row>
    <row r="64" spans="1:28">
      <c r="A64" s="1">
        <v>42280</v>
      </c>
      <c r="B64">
        <v>16</v>
      </c>
      <c r="C64">
        <v>182.5</v>
      </c>
      <c r="D64">
        <v>2920</v>
      </c>
      <c r="E64">
        <v>61</v>
      </c>
      <c r="F64">
        <v>242.0672131147542</v>
      </c>
      <c r="G64">
        <v>14766.100000000006</v>
      </c>
      <c r="H64">
        <v>77</v>
      </c>
      <c r="I64">
        <v>229.68961038961046</v>
      </c>
      <c r="J64">
        <v>17686.100000000006</v>
      </c>
      <c r="K64">
        <v>1</v>
      </c>
      <c r="L64">
        <v>1</v>
      </c>
      <c r="M64">
        <v>1736</v>
      </c>
      <c r="N64">
        <v>0</v>
      </c>
      <c r="O64">
        <v>0</v>
      </c>
      <c r="P64">
        <v>0</v>
      </c>
      <c r="Q64">
        <v>1</v>
      </c>
      <c r="R64">
        <v>0</v>
      </c>
      <c r="S64">
        <v>1</v>
      </c>
      <c r="T64">
        <v>16131.300000000003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f t="shared" si="1"/>
        <v>14412.625093905976</v>
      </c>
      <c r="AB64">
        <f t="shared" si="0"/>
        <v>10715637.960827321</v>
      </c>
    </row>
    <row r="65" spans="1:28">
      <c r="A65" s="1">
        <v>42281</v>
      </c>
      <c r="B65">
        <v>51</v>
      </c>
      <c r="C65">
        <v>161.33333333333334</v>
      </c>
      <c r="D65">
        <v>8228</v>
      </c>
      <c r="E65">
        <v>3</v>
      </c>
      <c r="F65">
        <v>82</v>
      </c>
      <c r="G65">
        <v>246</v>
      </c>
      <c r="H65">
        <v>54</v>
      </c>
      <c r="I65">
        <v>156.92592592592592</v>
      </c>
      <c r="J65">
        <v>8474</v>
      </c>
      <c r="K65">
        <v>1</v>
      </c>
      <c r="L65">
        <v>0</v>
      </c>
      <c r="M65">
        <v>1737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17686.100000000006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f t="shared" si="1"/>
        <v>16521.699304496102</v>
      </c>
      <c r="AB65">
        <f t="shared" si="0"/>
        <v>64765464.095587038</v>
      </c>
    </row>
    <row r="66" spans="1:28">
      <c r="A66" s="1">
        <v>42282</v>
      </c>
      <c r="B66">
        <v>77</v>
      </c>
      <c r="C66">
        <v>156.83116883116884</v>
      </c>
      <c r="D66">
        <v>12076</v>
      </c>
      <c r="E66">
        <v>7</v>
      </c>
      <c r="F66">
        <v>119.75714285714287</v>
      </c>
      <c r="G66">
        <v>838.30000000000007</v>
      </c>
      <c r="H66">
        <v>84</v>
      </c>
      <c r="I66">
        <v>153.74166666666665</v>
      </c>
      <c r="J66">
        <v>12914.3</v>
      </c>
      <c r="K66">
        <v>1</v>
      </c>
      <c r="L66">
        <v>0</v>
      </c>
      <c r="M66">
        <v>1738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8474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f t="shared" si="1"/>
        <v>10065.51934101571</v>
      </c>
      <c r="AB66">
        <f t="shared" si="0"/>
        <v>8115551.2430029623</v>
      </c>
    </row>
    <row r="67" spans="1:28">
      <c r="A67" s="1">
        <v>42283</v>
      </c>
      <c r="B67">
        <v>76</v>
      </c>
      <c r="C67">
        <v>155.88157894736841</v>
      </c>
      <c r="D67">
        <v>11847</v>
      </c>
      <c r="E67">
        <v>9</v>
      </c>
      <c r="F67">
        <v>113.46666666666667</v>
      </c>
      <c r="G67">
        <v>1021.2</v>
      </c>
      <c r="H67">
        <v>85</v>
      </c>
      <c r="I67">
        <v>151.39058823529413</v>
      </c>
      <c r="J67">
        <v>12868.2</v>
      </c>
      <c r="K67">
        <v>1</v>
      </c>
      <c r="L67">
        <v>0</v>
      </c>
      <c r="M67">
        <v>1739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12914.3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f t="shared" ref="AA67:AA130" si="2">SUMPRODUCT($AL$3:$AU$3,K67:T67)</f>
        <v>13178.045374079906</v>
      </c>
      <c r="AB67">
        <f t="shared" ref="AB67:AB130" si="3">(J67-AA67)^2</f>
        <v>96004.15583871628</v>
      </c>
    </row>
    <row r="68" spans="1:28">
      <c r="A68" s="1">
        <v>42284</v>
      </c>
      <c r="B68">
        <v>77</v>
      </c>
      <c r="C68">
        <v>151.40259740259739</v>
      </c>
      <c r="D68">
        <v>11658</v>
      </c>
      <c r="E68">
        <v>10</v>
      </c>
      <c r="F68">
        <v>155.01</v>
      </c>
      <c r="G68">
        <v>1550.1</v>
      </c>
      <c r="H68">
        <v>87</v>
      </c>
      <c r="I68">
        <v>151.81724137931036</v>
      </c>
      <c r="J68">
        <v>13208.1</v>
      </c>
      <c r="K68">
        <v>1</v>
      </c>
      <c r="L68">
        <v>0</v>
      </c>
      <c r="M68">
        <v>1740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12868.2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f t="shared" si="2"/>
        <v>13146.139469690053</v>
      </c>
      <c r="AB68">
        <f t="shared" si="3"/>
        <v>3839.1073162898597</v>
      </c>
    </row>
    <row r="69" spans="1:28">
      <c r="A69" s="1">
        <v>42285</v>
      </c>
      <c r="B69">
        <v>81</v>
      </c>
      <c r="C69">
        <v>147.4814814814815</v>
      </c>
      <c r="D69">
        <v>11946</v>
      </c>
      <c r="E69">
        <v>10</v>
      </c>
      <c r="F69">
        <v>132.72</v>
      </c>
      <c r="G69">
        <v>1327.2</v>
      </c>
      <c r="H69">
        <v>91</v>
      </c>
      <c r="I69">
        <v>145.85934065934066</v>
      </c>
      <c r="J69">
        <v>13273.2</v>
      </c>
      <c r="K69">
        <v>1</v>
      </c>
      <c r="L69">
        <v>0</v>
      </c>
      <c r="M69">
        <v>1741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13208.1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f t="shared" si="2"/>
        <v>13384.773581316889</v>
      </c>
      <c r="AB69">
        <f t="shared" si="3"/>
        <v>12448.664047876335</v>
      </c>
    </row>
    <row r="70" spans="1:28">
      <c r="A70" s="1">
        <v>42286</v>
      </c>
      <c r="B70">
        <v>46</v>
      </c>
      <c r="C70">
        <v>157.15217391304347</v>
      </c>
      <c r="D70">
        <v>7229</v>
      </c>
      <c r="E70">
        <v>36</v>
      </c>
      <c r="F70">
        <v>156.6611111111111</v>
      </c>
      <c r="G70">
        <v>5639.7999999999993</v>
      </c>
      <c r="H70">
        <v>82</v>
      </c>
      <c r="I70">
        <v>156.93658536585366</v>
      </c>
      <c r="J70">
        <v>12868.8</v>
      </c>
      <c r="K70">
        <v>1</v>
      </c>
      <c r="L70">
        <v>0</v>
      </c>
      <c r="M70">
        <v>1742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13273.2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f t="shared" si="2"/>
        <v>11012.510273026674</v>
      </c>
      <c r="AB70">
        <f t="shared" si="3"/>
        <v>3445811.5504667042</v>
      </c>
    </row>
    <row r="71" spans="1:28">
      <c r="A71" s="1">
        <v>42287</v>
      </c>
      <c r="B71">
        <v>45</v>
      </c>
      <c r="C71">
        <v>155.42222222222222</v>
      </c>
      <c r="D71">
        <v>6994</v>
      </c>
      <c r="E71">
        <v>48</v>
      </c>
      <c r="F71">
        <v>154.85</v>
      </c>
      <c r="G71">
        <v>7432.7999999999993</v>
      </c>
      <c r="H71">
        <v>93</v>
      </c>
      <c r="I71">
        <v>155.12688172043011</v>
      </c>
      <c r="J71">
        <v>14426.8</v>
      </c>
      <c r="K71">
        <v>1</v>
      </c>
      <c r="L71">
        <v>0</v>
      </c>
      <c r="M71">
        <v>1743</v>
      </c>
      <c r="N71">
        <v>0</v>
      </c>
      <c r="O71">
        <v>0</v>
      </c>
      <c r="P71">
        <v>0</v>
      </c>
      <c r="Q71">
        <v>1</v>
      </c>
      <c r="R71">
        <v>0</v>
      </c>
      <c r="S71">
        <v>1</v>
      </c>
      <c r="T71">
        <v>12868.8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f t="shared" si="2"/>
        <v>10729.478752733248</v>
      </c>
      <c r="AB71">
        <f t="shared" si="3"/>
        <v>13670184.405490164</v>
      </c>
    </row>
    <row r="72" spans="1:28">
      <c r="A72" s="1">
        <v>42288</v>
      </c>
      <c r="B72">
        <v>84</v>
      </c>
      <c r="C72">
        <v>151.20238095238096</v>
      </c>
      <c r="D72">
        <v>12701</v>
      </c>
      <c r="E72">
        <v>5</v>
      </c>
      <c r="F72">
        <v>113.46</v>
      </c>
      <c r="G72">
        <v>567.29999999999995</v>
      </c>
      <c r="H72">
        <v>89</v>
      </c>
      <c r="I72">
        <v>149.08202247191011</v>
      </c>
      <c r="J72">
        <v>13268.3</v>
      </c>
      <c r="K72">
        <v>1</v>
      </c>
      <c r="L72">
        <v>0</v>
      </c>
      <c r="M72">
        <v>1744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14426.8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f t="shared" si="2"/>
        <v>14240.151209428795</v>
      </c>
      <c r="AB72">
        <f t="shared" si="3"/>
        <v>944494.77326821396</v>
      </c>
    </row>
    <row r="73" spans="1:28">
      <c r="A73" s="1">
        <v>42289</v>
      </c>
      <c r="B73">
        <v>85</v>
      </c>
      <c r="C73">
        <v>149</v>
      </c>
      <c r="D73">
        <v>12665</v>
      </c>
      <c r="E73">
        <v>3</v>
      </c>
      <c r="F73">
        <v>113.7</v>
      </c>
      <c r="G73">
        <v>341.1</v>
      </c>
      <c r="H73">
        <v>88</v>
      </c>
      <c r="I73">
        <v>147.79659090909092</v>
      </c>
      <c r="J73">
        <v>13006.1</v>
      </c>
      <c r="K73">
        <v>1</v>
      </c>
      <c r="L73">
        <v>0</v>
      </c>
      <c r="M73">
        <v>1745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13268.3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f t="shared" si="2"/>
        <v>13428.585424684119</v>
      </c>
      <c r="AB73">
        <f t="shared" si="3"/>
        <v>178493.93407052013</v>
      </c>
    </row>
    <row r="74" spans="1:28">
      <c r="A74" s="1">
        <v>42290</v>
      </c>
      <c r="B74">
        <v>90</v>
      </c>
      <c r="C74">
        <v>149.42222222222222</v>
      </c>
      <c r="D74">
        <v>13448</v>
      </c>
      <c r="E74">
        <v>3</v>
      </c>
      <c r="F74">
        <v>120</v>
      </c>
      <c r="G74">
        <v>360</v>
      </c>
      <c r="H74">
        <v>93</v>
      </c>
      <c r="I74">
        <v>148.47311827956989</v>
      </c>
      <c r="J74">
        <v>13808</v>
      </c>
      <c r="K74">
        <v>1</v>
      </c>
      <c r="L74">
        <v>0</v>
      </c>
      <c r="M74">
        <v>1746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13006.1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f t="shared" si="2"/>
        <v>13245.219164177157</v>
      </c>
      <c r="AB74">
        <f t="shared" si="3"/>
        <v>316722.26916945784</v>
      </c>
    </row>
    <row r="75" spans="1:28">
      <c r="A75" s="1">
        <v>42291</v>
      </c>
      <c r="B75">
        <v>90</v>
      </c>
      <c r="C75">
        <v>151.84444444444443</v>
      </c>
      <c r="D75">
        <v>13666</v>
      </c>
      <c r="E75">
        <v>1</v>
      </c>
      <c r="F75">
        <v>89</v>
      </c>
      <c r="G75">
        <v>89</v>
      </c>
      <c r="H75">
        <v>91</v>
      </c>
      <c r="I75">
        <v>151.15384615384616</v>
      </c>
      <c r="J75">
        <v>13755</v>
      </c>
      <c r="K75">
        <v>1</v>
      </c>
      <c r="L75">
        <v>0</v>
      </c>
      <c r="M75">
        <v>1747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13808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f t="shared" si="2"/>
        <v>13807.660237979402</v>
      </c>
      <c r="AB75">
        <f t="shared" si="3"/>
        <v>2773.1006640472692</v>
      </c>
    </row>
    <row r="76" spans="1:28">
      <c r="A76" s="1">
        <v>42292</v>
      </c>
      <c r="B76">
        <v>80</v>
      </c>
      <c r="C76">
        <v>159.97499999999999</v>
      </c>
      <c r="D76">
        <v>12798</v>
      </c>
      <c r="E76">
        <v>7</v>
      </c>
      <c r="F76">
        <v>124.61428571428573</v>
      </c>
      <c r="G76">
        <v>872.30000000000007</v>
      </c>
      <c r="H76">
        <v>87</v>
      </c>
      <c r="I76">
        <v>157.12988505747126</v>
      </c>
      <c r="J76">
        <v>13670.3</v>
      </c>
      <c r="K76">
        <v>1</v>
      </c>
      <c r="L76">
        <v>0</v>
      </c>
      <c r="M76">
        <v>1748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13755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f t="shared" si="2"/>
        <v>13770.918255583036</v>
      </c>
      <c r="AB76">
        <f t="shared" si="3"/>
        <v>10124.033356573245</v>
      </c>
    </row>
    <row r="77" spans="1:28">
      <c r="A77" s="1">
        <v>42293</v>
      </c>
      <c r="B77">
        <v>83</v>
      </c>
      <c r="C77">
        <v>169.85542168674698</v>
      </c>
      <c r="D77">
        <v>14098</v>
      </c>
      <c r="E77">
        <v>11</v>
      </c>
      <c r="F77">
        <v>230.12727272727273</v>
      </c>
      <c r="G77">
        <v>2531.4</v>
      </c>
      <c r="H77">
        <v>94</v>
      </c>
      <c r="I77">
        <v>176.90851063829788</v>
      </c>
      <c r="J77">
        <v>16629.400000000001</v>
      </c>
      <c r="K77">
        <v>1</v>
      </c>
      <c r="L77">
        <v>0</v>
      </c>
      <c r="M77">
        <v>1749</v>
      </c>
      <c r="N77">
        <v>0</v>
      </c>
      <c r="O77">
        <v>0</v>
      </c>
      <c r="P77">
        <v>0</v>
      </c>
      <c r="Q77">
        <v>1</v>
      </c>
      <c r="R77">
        <v>0</v>
      </c>
      <c r="S77">
        <v>1</v>
      </c>
      <c r="T77">
        <v>13670.3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f t="shared" si="2"/>
        <v>11293.662992890489</v>
      </c>
      <c r="AB77">
        <f t="shared" si="3"/>
        <v>28470089.409037974</v>
      </c>
    </row>
    <row r="78" spans="1:28">
      <c r="A78" s="1">
        <v>42294</v>
      </c>
      <c r="B78">
        <v>42</v>
      </c>
      <c r="C78">
        <v>191.23809523809524</v>
      </c>
      <c r="D78">
        <v>8032</v>
      </c>
      <c r="E78">
        <v>41</v>
      </c>
      <c r="F78">
        <v>211.30975609756101</v>
      </c>
      <c r="G78">
        <v>8663.7000000000007</v>
      </c>
      <c r="H78">
        <v>83</v>
      </c>
      <c r="I78">
        <v>201.15301204819278</v>
      </c>
      <c r="J78">
        <v>16695.7</v>
      </c>
      <c r="K78">
        <v>1</v>
      </c>
      <c r="L78">
        <v>1</v>
      </c>
      <c r="M78">
        <v>1750</v>
      </c>
      <c r="N78">
        <v>0</v>
      </c>
      <c r="O78">
        <v>0</v>
      </c>
      <c r="P78">
        <v>0</v>
      </c>
      <c r="Q78">
        <v>1</v>
      </c>
      <c r="R78">
        <v>0</v>
      </c>
      <c r="S78">
        <v>1</v>
      </c>
      <c r="T78">
        <v>16629.400000000001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f t="shared" si="2"/>
        <v>14767.399707875731</v>
      </c>
      <c r="AB78">
        <f t="shared" si="3"/>
        <v>3718342.0166065437</v>
      </c>
    </row>
    <row r="79" spans="1:28">
      <c r="A79" s="1">
        <v>42295</v>
      </c>
      <c r="B79">
        <v>47</v>
      </c>
      <c r="C79">
        <v>164.2340425531915</v>
      </c>
      <c r="D79">
        <v>7719</v>
      </c>
      <c r="E79">
        <v>7</v>
      </c>
      <c r="F79">
        <v>126.58571428571429</v>
      </c>
      <c r="G79">
        <v>886.1</v>
      </c>
      <c r="H79">
        <v>54</v>
      </c>
      <c r="I79">
        <v>159.3537037037037</v>
      </c>
      <c r="J79">
        <v>8605.1</v>
      </c>
      <c r="K79">
        <v>1</v>
      </c>
      <c r="L79">
        <v>0</v>
      </c>
      <c r="M79">
        <v>1751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16695.7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f t="shared" si="2"/>
        <v>15833.212742712389</v>
      </c>
      <c r="AB79">
        <f t="shared" si="3"/>
        <v>52245613.821361206</v>
      </c>
    </row>
    <row r="80" spans="1:28">
      <c r="A80" s="1">
        <v>42296</v>
      </c>
      <c r="B80">
        <v>85</v>
      </c>
      <c r="C80">
        <v>170.88235294117646</v>
      </c>
      <c r="D80">
        <v>14525</v>
      </c>
      <c r="E80">
        <v>5</v>
      </c>
      <c r="F80">
        <v>148.19999999999999</v>
      </c>
      <c r="G80">
        <v>741</v>
      </c>
      <c r="H80">
        <v>90</v>
      </c>
      <c r="I80">
        <v>169.62222222222223</v>
      </c>
      <c r="J80">
        <v>15266</v>
      </c>
      <c r="K80">
        <v>1</v>
      </c>
      <c r="L80">
        <v>0</v>
      </c>
      <c r="M80">
        <v>1752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8605.1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f t="shared" si="2"/>
        <v>10163.070675508461</v>
      </c>
      <c r="AB80">
        <f t="shared" si="3"/>
        <v>26039887.690755673</v>
      </c>
    </row>
    <row r="81" spans="1:28">
      <c r="A81" s="1">
        <v>42297</v>
      </c>
      <c r="B81">
        <v>85</v>
      </c>
      <c r="C81">
        <v>170.52941176470588</v>
      </c>
      <c r="D81">
        <v>14495</v>
      </c>
      <c r="E81">
        <v>5</v>
      </c>
      <c r="F81">
        <v>82</v>
      </c>
      <c r="G81">
        <v>410</v>
      </c>
      <c r="H81">
        <v>90</v>
      </c>
      <c r="I81">
        <v>165.61111111111111</v>
      </c>
      <c r="J81">
        <v>14905</v>
      </c>
      <c r="K81">
        <v>1</v>
      </c>
      <c r="L81">
        <v>0</v>
      </c>
      <c r="M81">
        <v>1753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15266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f t="shared" si="2"/>
        <v>14831.972769626162</v>
      </c>
      <c r="AB81">
        <f t="shared" si="3"/>
        <v>5332.9763760736651</v>
      </c>
    </row>
    <row r="82" spans="1:28">
      <c r="A82" s="1">
        <v>42298</v>
      </c>
      <c r="B82">
        <v>81</v>
      </c>
      <c r="C82">
        <v>169.98765432098764</v>
      </c>
      <c r="D82">
        <v>13769</v>
      </c>
      <c r="E82">
        <v>12</v>
      </c>
      <c r="F82">
        <v>108.84166666666665</v>
      </c>
      <c r="G82">
        <v>1306.0999999999999</v>
      </c>
      <c r="H82">
        <v>93</v>
      </c>
      <c r="I82">
        <v>162.09784946236559</v>
      </c>
      <c r="J82">
        <v>15075.1</v>
      </c>
      <c r="K82">
        <v>1</v>
      </c>
      <c r="L82">
        <v>0</v>
      </c>
      <c r="M82">
        <v>1754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14905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f t="shared" si="2"/>
        <v>14579.359479112854</v>
      </c>
      <c r="AB82">
        <f t="shared" si="3"/>
        <v>245758.66404945881</v>
      </c>
    </row>
    <row r="83" spans="1:28">
      <c r="A83" s="1">
        <v>42299</v>
      </c>
      <c r="B83">
        <v>77</v>
      </c>
      <c r="C83">
        <v>171.59740259740261</v>
      </c>
      <c r="D83">
        <v>13213</v>
      </c>
      <c r="E83">
        <v>17</v>
      </c>
      <c r="F83">
        <v>107.24117647058823</v>
      </c>
      <c r="G83">
        <v>1823.1</v>
      </c>
      <c r="H83">
        <v>94</v>
      </c>
      <c r="I83">
        <v>159.95851063829787</v>
      </c>
      <c r="J83">
        <v>15036.1</v>
      </c>
      <c r="K83">
        <v>1</v>
      </c>
      <c r="L83">
        <v>0</v>
      </c>
      <c r="M83">
        <v>1755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15075.1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f t="shared" si="2"/>
        <v>14698.984018927167</v>
      </c>
      <c r="AB83">
        <f t="shared" si="3"/>
        <v>113647.18469469881</v>
      </c>
    </row>
    <row r="84" spans="1:28">
      <c r="A84" s="1">
        <v>42300</v>
      </c>
      <c r="B84">
        <v>15</v>
      </c>
      <c r="C84">
        <v>175.66666666666666</v>
      </c>
      <c r="D84">
        <v>2635</v>
      </c>
      <c r="E84">
        <v>47</v>
      </c>
      <c r="F84">
        <v>170.14680851063829</v>
      </c>
      <c r="G84">
        <v>7996.9</v>
      </c>
      <c r="H84">
        <v>62</v>
      </c>
      <c r="I84">
        <v>171.48225806451612</v>
      </c>
      <c r="J84">
        <v>10631.9</v>
      </c>
      <c r="K84">
        <v>1</v>
      </c>
      <c r="L84">
        <v>0</v>
      </c>
      <c r="M84">
        <v>1756</v>
      </c>
      <c r="N84">
        <v>0</v>
      </c>
      <c r="O84">
        <v>0</v>
      </c>
      <c r="P84">
        <v>0</v>
      </c>
      <c r="Q84">
        <v>1</v>
      </c>
      <c r="R84">
        <v>0</v>
      </c>
      <c r="S84">
        <v>1</v>
      </c>
      <c r="T84">
        <v>15036.1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f t="shared" si="2"/>
        <v>12253.759012016906</v>
      </c>
      <c r="AB84">
        <f t="shared" si="3"/>
        <v>2630426.654860456</v>
      </c>
    </row>
    <row r="85" spans="1:28">
      <c r="A85" s="1">
        <v>42301</v>
      </c>
      <c r="B85">
        <v>2</v>
      </c>
      <c r="C85">
        <v>164</v>
      </c>
      <c r="D85">
        <v>328</v>
      </c>
      <c r="E85">
        <v>38</v>
      </c>
      <c r="F85">
        <v>176.41447368421052</v>
      </c>
      <c r="G85">
        <v>6703.75</v>
      </c>
      <c r="H85">
        <v>40</v>
      </c>
      <c r="I85">
        <v>175.79374999999999</v>
      </c>
      <c r="J85">
        <v>7031.75</v>
      </c>
      <c r="K85">
        <v>1</v>
      </c>
      <c r="L85">
        <v>0</v>
      </c>
      <c r="M85">
        <v>1757</v>
      </c>
      <c r="N85">
        <v>0</v>
      </c>
      <c r="O85">
        <v>0</v>
      </c>
      <c r="P85">
        <v>0</v>
      </c>
      <c r="Q85">
        <v>1</v>
      </c>
      <c r="R85">
        <v>0</v>
      </c>
      <c r="S85">
        <v>1</v>
      </c>
      <c r="T85">
        <v>10631.9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f t="shared" si="2"/>
        <v>9167.3441858593851</v>
      </c>
      <c r="AB85">
        <f t="shared" si="3"/>
        <v>4560762.5266764099</v>
      </c>
    </row>
    <row r="86" spans="1:28">
      <c r="A86" s="1">
        <v>42302</v>
      </c>
      <c r="B86">
        <v>48</v>
      </c>
      <c r="C86">
        <v>160.75208333333333</v>
      </c>
      <c r="D86">
        <v>7716.1</v>
      </c>
      <c r="E86">
        <v>12</v>
      </c>
      <c r="F86">
        <v>153.66666666666666</v>
      </c>
      <c r="G86">
        <v>1844</v>
      </c>
      <c r="H86">
        <v>60</v>
      </c>
      <c r="I86">
        <v>159.33500000000001</v>
      </c>
      <c r="J86">
        <v>9560.1</v>
      </c>
      <c r="K86">
        <v>1</v>
      </c>
      <c r="L86">
        <v>0</v>
      </c>
      <c r="M86">
        <v>1758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7031.75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f t="shared" si="2"/>
        <v>9062.7679803360952</v>
      </c>
      <c r="AB86">
        <f t="shared" si="3"/>
        <v>247339.13778297894</v>
      </c>
    </row>
    <row r="87" spans="1:28">
      <c r="A87" s="1">
        <v>42303</v>
      </c>
      <c r="B87">
        <v>53</v>
      </c>
      <c r="C87">
        <v>162.6622641509434</v>
      </c>
      <c r="D87">
        <v>8621.1</v>
      </c>
      <c r="E87">
        <v>14</v>
      </c>
      <c r="F87">
        <v>135.85714285714286</v>
      </c>
      <c r="G87">
        <v>1902</v>
      </c>
      <c r="H87">
        <v>67</v>
      </c>
      <c r="I87">
        <v>157.06119402985075</v>
      </c>
      <c r="J87">
        <v>10523.1</v>
      </c>
      <c r="K87">
        <v>1</v>
      </c>
      <c r="L87">
        <v>0</v>
      </c>
      <c r="M87">
        <v>1759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9560.1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f t="shared" si="2"/>
        <v>10835.244833029556</v>
      </c>
      <c r="AB87">
        <f t="shared" si="3"/>
        <v>97434.396787048914</v>
      </c>
    </row>
    <row r="88" spans="1:28">
      <c r="A88" s="1">
        <v>42304</v>
      </c>
      <c r="B88">
        <v>51</v>
      </c>
      <c r="C88">
        <v>157.49215686274511</v>
      </c>
      <c r="D88">
        <v>8032.1</v>
      </c>
      <c r="E88">
        <v>13</v>
      </c>
      <c r="F88">
        <v>160.38461538461539</v>
      </c>
      <c r="G88">
        <v>2085</v>
      </c>
      <c r="H88">
        <v>64</v>
      </c>
      <c r="I88">
        <v>158.07968750000001</v>
      </c>
      <c r="J88">
        <v>10117.1</v>
      </c>
      <c r="K88">
        <v>1</v>
      </c>
      <c r="L88">
        <v>0</v>
      </c>
      <c r="M88">
        <v>1760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10523.1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f t="shared" si="2"/>
        <v>11510.597815070891</v>
      </c>
      <c r="AB88">
        <f t="shared" si="3"/>
        <v>1941836.1606073452</v>
      </c>
    </row>
    <row r="89" spans="1:28">
      <c r="A89" s="1">
        <v>42305</v>
      </c>
      <c r="B89">
        <v>23</v>
      </c>
      <c r="C89">
        <v>141.13043478260869</v>
      </c>
      <c r="D89">
        <v>3246</v>
      </c>
      <c r="E89">
        <v>12</v>
      </c>
      <c r="F89">
        <v>141.92499999999998</v>
      </c>
      <c r="G89">
        <v>1703.1</v>
      </c>
      <c r="H89">
        <v>35</v>
      </c>
      <c r="I89">
        <v>141.40285714285716</v>
      </c>
      <c r="J89">
        <v>4949.1000000000004</v>
      </c>
      <c r="K89">
        <v>1</v>
      </c>
      <c r="L89">
        <v>0</v>
      </c>
      <c r="M89">
        <v>1761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10117.1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f t="shared" si="2"/>
        <v>11226.444885384653</v>
      </c>
      <c r="AB89">
        <f t="shared" si="3"/>
        <v>39405058.81006486</v>
      </c>
    </row>
    <row r="90" spans="1:28">
      <c r="A90" s="1">
        <v>42306</v>
      </c>
      <c r="B90">
        <v>27</v>
      </c>
      <c r="C90">
        <v>142.2962962962963</v>
      </c>
      <c r="D90">
        <v>3842</v>
      </c>
      <c r="E90">
        <v>21</v>
      </c>
      <c r="F90">
        <v>145.05714285714285</v>
      </c>
      <c r="G90">
        <v>3046.2</v>
      </c>
      <c r="H90">
        <v>48</v>
      </c>
      <c r="I90">
        <v>143.50416666666666</v>
      </c>
      <c r="J90">
        <v>6888.2</v>
      </c>
      <c r="K90">
        <v>1</v>
      </c>
      <c r="L90">
        <v>0</v>
      </c>
      <c r="M90">
        <v>1762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4949.1000000000004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f t="shared" si="2"/>
        <v>7604.6972503319375</v>
      </c>
      <c r="AB90">
        <f t="shared" si="3"/>
        <v>513368.30973322742</v>
      </c>
    </row>
    <row r="91" spans="1:28">
      <c r="A91" s="1">
        <v>42307</v>
      </c>
      <c r="B91">
        <v>54</v>
      </c>
      <c r="C91">
        <v>139.62962962962962</v>
      </c>
      <c r="D91">
        <v>7540</v>
      </c>
      <c r="E91">
        <v>31</v>
      </c>
      <c r="F91">
        <v>236.32580645161286</v>
      </c>
      <c r="G91">
        <v>7326.0999999999985</v>
      </c>
      <c r="H91">
        <v>85</v>
      </c>
      <c r="I91">
        <v>174.89529411764704</v>
      </c>
      <c r="J91">
        <v>14866.099999999999</v>
      </c>
      <c r="K91">
        <v>1</v>
      </c>
      <c r="L91">
        <v>0</v>
      </c>
      <c r="M91">
        <v>1763</v>
      </c>
      <c r="N91">
        <v>0</v>
      </c>
      <c r="O91">
        <v>0</v>
      </c>
      <c r="P91">
        <v>0</v>
      </c>
      <c r="Q91">
        <v>1</v>
      </c>
      <c r="R91">
        <v>0</v>
      </c>
      <c r="S91">
        <v>1</v>
      </c>
      <c r="T91">
        <v>6888.2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f t="shared" si="2"/>
        <v>6545.8846933766163</v>
      </c>
      <c r="AB91">
        <f t="shared" si="3"/>
        <v>69225982.748570025</v>
      </c>
    </row>
    <row r="92" spans="1:28">
      <c r="A92" s="1">
        <v>42308</v>
      </c>
      <c r="B92">
        <v>18</v>
      </c>
      <c r="C92">
        <v>156.55555555555554</v>
      </c>
      <c r="D92">
        <v>2818</v>
      </c>
      <c r="E92">
        <v>33</v>
      </c>
      <c r="F92">
        <v>238.67878787878786</v>
      </c>
      <c r="G92">
        <v>7876.4</v>
      </c>
      <c r="H92">
        <v>51</v>
      </c>
      <c r="I92">
        <v>209.69411764705882</v>
      </c>
      <c r="J92">
        <v>10694.4</v>
      </c>
      <c r="K92">
        <v>1</v>
      </c>
      <c r="L92">
        <v>1</v>
      </c>
      <c r="M92">
        <v>1764</v>
      </c>
      <c r="N92">
        <v>0</v>
      </c>
      <c r="O92">
        <v>0</v>
      </c>
      <c r="P92">
        <v>0</v>
      </c>
      <c r="Q92">
        <v>1</v>
      </c>
      <c r="R92">
        <v>0</v>
      </c>
      <c r="S92">
        <v>1</v>
      </c>
      <c r="T92">
        <v>14866.099999999999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f t="shared" si="2"/>
        <v>13537.202321275186</v>
      </c>
      <c r="AB92">
        <f t="shared" si="3"/>
        <v>8081525.0378475906</v>
      </c>
    </row>
    <row r="93" spans="1:28">
      <c r="A93" s="1">
        <v>42309</v>
      </c>
      <c r="B93">
        <v>9</v>
      </c>
      <c r="C93">
        <v>158.22222222222223</v>
      </c>
      <c r="D93">
        <v>1424</v>
      </c>
      <c r="E93">
        <v>2</v>
      </c>
      <c r="F93">
        <v>116</v>
      </c>
      <c r="G93">
        <v>232</v>
      </c>
      <c r="H93">
        <v>11</v>
      </c>
      <c r="I93">
        <v>150.54545454545453</v>
      </c>
      <c r="J93">
        <v>1656</v>
      </c>
      <c r="K93">
        <v>1</v>
      </c>
      <c r="L93">
        <v>0</v>
      </c>
      <c r="M93">
        <v>1765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10694.4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f t="shared" si="2"/>
        <v>10328.462730189307</v>
      </c>
      <c r="AB93">
        <f t="shared" si="3"/>
        <v>75211609.806522563</v>
      </c>
    </row>
    <row r="94" spans="1:28">
      <c r="A94" s="1">
        <v>42310</v>
      </c>
      <c r="B94">
        <v>11</v>
      </c>
      <c r="C94">
        <v>158.36363636363637</v>
      </c>
      <c r="D94">
        <v>1742</v>
      </c>
      <c r="E94">
        <v>4</v>
      </c>
      <c r="F94">
        <v>110.5</v>
      </c>
      <c r="G94">
        <v>442</v>
      </c>
      <c r="H94">
        <v>15</v>
      </c>
      <c r="I94">
        <v>145.6</v>
      </c>
      <c r="J94">
        <v>2184</v>
      </c>
      <c r="K94">
        <v>1</v>
      </c>
      <c r="L94">
        <v>0</v>
      </c>
      <c r="M94">
        <v>1766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1656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f t="shared" si="2"/>
        <v>3994.0257739164285</v>
      </c>
      <c r="AB94">
        <f t="shared" si="3"/>
        <v>3276193.3022417659</v>
      </c>
    </row>
    <row r="95" spans="1:28">
      <c r="A95" s="1">
        <v>42311</v>
      </c>
      <c r="B95">
        <v>14</v>
      </c>
      <c r="C95">
        <v>150.21428571428572</v>
      </c>
      <c r="D95">
        <v>2103</v>
      </c>
      <c r="E95">
        <v>2</v>
      </c>
      <c r="F95">
        <v>116</v>
      </c>
      <c r="G95">
        <v>232</v>
      </c>
      <c r="H95">
        <v>16</v>
      </c>
      <c r="I95">
        <v>145.9375</v>
      </c>
      <c r="J95">
        <v>2335</v>
      </c>
      <c r="K95">
        <v>1</v>
      </c>
      <c r="L95">
        <v>0</v>
      </c>
      <c r="M95">
        <v>1767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2184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f t="shared" si="2"/>
        <v>4364.4955772861103</v>
      </c>
      <c r="AB95">
        <f t="shared" si="3"/>
        <v>4118852.2982238824</v>
      </c>
    </row>
    <row r="96" spans="1:28">
      <c r="A96" s="1">
        <v>42312</v>
      </c>
      <c r="B96">
        <v>41</v>
      </c>
      <c r="C96">
        <v>141.51219512195121</v>
      </c>
      <c r="D96">
        <v>5802</v>
      </c>
      <c r="E96">
        <v>3</v>
      </c>
      <c r="F96">
        <v>112.39999999999999</v>
      </c>
      <c r="G96">
        <v>337.2</v>
      </c>
      <c r="H96">
        <v>44</v>
      </c>
      <c r="I96">
        <v>139.52727272727273</v>
      </c>
      <c r="J96">
        <v>6139.2</v>
      </c>
      <c r="K96">
        <v>1</v>
      </c>
      <c r="L96">
        <v>0</v>
      </c>
      <c r="M96">
        <v>1768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2335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f t="shared" si="2"/>
        <v>4470.7332924736911</v>
      </c>
      <c r="AB96">
        <f t="shared" si="3"/>
        <v>2783781.1541236811</v>
      </c>
    </row>
    <row r="97" spans="1:28">
      <c r="A97" s="1">
        <v>42313</v>
      </c>
      <c r="B97">
        <v>83</v>
      </c>
      <c r="C97">
        <v>149.96385542168676</v>
      </c>
      <c r="D97">
        <v>12447</v>
      </c>
      <c r="E97">
        <v>1</v>
      </c>
      <c r="F97">
        <v>179.1</v>
      </c>
      <c r="G97">
        <v>179.1</v>
      </c>
      <c r="H97">
        <v>84</v>
      </c>
      <c r="I97">
        <v>150.31071428571428</v>
      </c>
      <c r="J97">
        <v>12626.1</v>
      </c>
      <c r="K97">
        <v>1</v>
      </c>
      <c r="L97">
        <v>0</v>
      </c>
      <c r="M97">
        <v>1769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6139.2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f t="shared" si="2"/>
        <v>7137.4290038067611</v>
      </c>
      <c r="AB97">
        <f t="shared" si="3"/>
        <v>30125509.304452885</v>
      </c>
    </row>
    <row r="98" spans="1:28">
      <c r="A98" s="1">
        <v>42314</v>
      </c>
      <c r="B98">
        <v>78</v>
      </c>
      <c r="C98">
        <v>145.69230769230768</v>
      </c>
      <c r="D98">
        <v>11364</v>
      </c>
      <c r="E98">
        <v>9</v>
      </c>
      <c r="F98">
        <v>160.37777777777777</v>
      </c>
      <c r="G98">
        <v>1443.3999999999999</v>
      </c>
      <c r="H98">
        <v>87</v>
      </c>
      <c r="I98">
        <v>147.21149425287356</v>
      </c>
      <c r="J98">
        <v>12807.4</v>
      </c>
      <c r="K98">
        <v>1</v>
      </c>
      <c r="L98">
        <v>0</v>
      </c>
      <c r="M98">
        <v>1770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12626.1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f t="shared" si="2"/>
        <v>9266.0824697547741</v>
      </c>
      <c r="AB98">
        <f t="shared" si="3"/>
        <v>12540929.850022143</v>
      </c>
    </row>
    <row r="99" spans="1:28">
      <c r="A99" s="1">
        <v>42315</v>
      </c>
      <c r="B99">
        <v>2</v>
      </c>
      <c r="C99">
        <v>120</v>
      </c>
      <c r="D99">
        <v>240</v>
      </c>
      <c r="E99">
        <v>26</v>
      </c>
      <c r="F99">
        <v>159.75</v>
      </c>
      <c r="G99">
        <v>4153.5</v>
      </c>
      <c r="H99">
        <v>28</v>
      </c>
      <c r="I99">
        <v>156.91071428571428</v>
      </c>
      <c r="J99">
        <v>4393.5</v>
      </c>
      <c r="K99">
        <v>1</v>
      </c>
      <c r="L99">
        <v>0</v>
      </c>
      <c r="M99">
        <v>1771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12807.4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f t="shared" si="2"/>
        <v>9393.5568753187945</v>
      </c>
      <c r="AB99">
        <f t="shared" si="3"/>
        <v>25000568.756422747</v>
      </c>
    </row>
    <row r="100" spans="1:28">
      <c r="A100" s="1">
        <v>42316</v>
      </c>
      <c r="B100">
        <v>69</v>
      </c>
      <c r="C100">
        <v>149.86956521739131</v>
      </c>
      <c r="D100">
        <v>10341</v>
      </c>
      <c r="E100">
        <v>5</v>
      </c>
      <c r="F100">
        <v>159</v>
      </c>
      <c r="G100">
        <v>795</v>
      </c>
      <c r="H100">
        <v>74</v>
      </c>
      <c r="I100">
        <v>150.48648648648648</v>
      </c>
      <c r="J100">
        <v>11136</v>
      </c>
      <c r="K100">
        <v>1</v>
      </c>
      <c r="L100">
        <v>0</v>
      </c>
      <c r="M100">
        <v>1772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4393.5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f t="shared" si="2"/>
        <v>5915.1153793801568</v>
      </c>
      <c r="AB100">
        <f t="shared" si="3"/>
        <v>27257636.221824802</v>
      </c>
    </row>
    <row r="101" spans="1:28">
      <c r="A101" s="1">
        <v>42317</v>
      </c>
      <c r="B101">
        <v>92</v>
      </c>
      <c r="C101">
        <v>150.08695652173913</v>
      </c>
      <c r="D101">
        <v>13808</v>
      </c>
      <c r="E101">
        <v>4</v>
      </c>
      <c r="F101">
        <v>155.02500000000001</v>
      </c>
      <c r="G101">
        <v>620.1</v>
      </c>
      <c r="H101">
        <v>96</v>
      </c>
      <c r="I101">
        <v>150.29270833333334</v>
      </c>
      <c r="J101">
        <v>14428.1</v>
      </c>
      <c r="K101">
        <v>1</v>
      </c>
      <c r="L101">
        <v>0</v>
      </c>
      <c r="M101">
        <v>1773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11136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f t="shared" si="2"/>
        <v>10641.209352531438</v>
      </c>
      <c r="AB101">
        <f t="shared" si="3"/>
        <v>14340540.77588487</v>
      </c>
    </row>
    <row r="102" spans="1:28">
      <c r="A102" s="1">
        <v>42318</v>
      </c>
      <c r="B102">
        <v>76</v>
      </c>
      <c r="C102">
        <v>150.31578947368422</v>
      </c>
      <c r="D102">
        <v>11424</v>
      </c>
      <c r="E102">
        <v>3</v>
      </c>
      <c r="F102">
        <v>153.70000000000002</v>
      </c>
      <c r="G102">
        <v>461.1</v>
      </c>
      <c r="H102">
        <v>79</v>
      </c>
      <c r="I102">
        <v>150.44430379746836</v>
      </c>
      <c r="J102">
        <v>11885.1</v>
      </c>
      <c r="K102">
        <v>1</v>
      </c>
      <c r="L102">
        <v>0</v>
      </c>
      <c r="M102">
        <v>1774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14428.1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f t="shared" si="2"/>
        <v>12948.983970076568</v>
      </c>
      <c r="AB102">
        <f t="shared" si="3"/>
        <v>1131849.1017858787</v>
      </c>
    </row>
    <row r="103" spans="1:28">
      <c r="A103" s="1">
        <v>42319</v>
      </c>
      <c r="B103">
        <v>86</v>
      </c>
      <c r="C103">
        <v>152.13953488372093</v>
      </c>
      <c r="D103">
        <v>13084</v>
      </c>
      <c r="E103">
        <v>4</v>
      </c>
      <c r="F103">
        <v>128.02500000000001</v>
      </c>
      <c r="G103">
        <v>512.1</v>
      </c>
      <c r="H103">
        <v>90</v>
      </c>
      <c r="I103">
        <v>151.06777777777779</v>
      </c>
      <c r="J103">
        <v>13596.1</v>
      </c>
      <c r="K103">
        <v>1</v>
      </c>
      <c r="L103">
        <v>0</v>
      </c>
      <c r="M103">
        <v>1775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11885.1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f t="shared" si="2"/>
        <v>11167.048620111422</v>
      </c>
      <c r="AB103">
        <f t="shared" si="3"/>
        <v>5900290.6061386075</v>
      </c>
    </row>
    <row r="104" spans="1:28">
      <c r="A104" s="1">
        <v>42320</v>
      </c>
      <c r="B104">
        <v>78</v>
      </c>
      <c r="C104">
        <v>147.39743589743588</v>
      </c>
      <c r="D104">
        <v>11497</v>
      </c>
      <c r="E104">
        <v>7</v>
      </c>
      <c r="F104">
        <v>118.15714285714286</v>
      </c>
      <c r="G104">
        <v>827.1</v>
      </c>
      <c r="H104">
        <v>85</v>
      </c>
      <c r="I104">
        <v>144.98941176470589</v>
      </c>
      <c r="J104">
        <v>12324.1</v>
      </c>
      <c r="K104">
        <v>1</v>
      </c>
      <c r="L104">
        <v>0</v>
      </c>
      <c r="M104">
        <v>1776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13596.1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f t="shared" si="2"/>
        <v>12366.660493293901</v>
      </c>
      <c r="AB104">
        <f t="shared" si="3"/>
        <v>1811.395589420144</v>
      </c>
    </row>
    <row r="105" spans="1:28">
      <c r="A105" s="1">
        <v>42321</v>
      </c>
      <c r="B105">
        <v>65</v>
      </c>
      <c r="C105">
        <v>137.23076923076923</v>
      </c>
      <c r="D105">
        <v>8920</v>
      </c>
      <c r="E105">
        <v>4</v>
      </c>
      <c r="F105">
        <v>146.52500000000001</v>
      </c>
      <c r="G105">
        <v>586.1</v>
      </c>
      <c r="H105">
        <v>69</v>
      </c>
      <c r="I105">
        <v>137.76956521739132</v>
      </c>
      <c r="J105">
        <v>9506.1</v>
      </c>
      <c r="K105">
        <v>1</v>
      </c>
      <c r="L105">
        <v>0</v>
      </c>
      <c r="M105">
        <v>1777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12324.1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f t="shared" si="2"/>
        <v>9057.2493730453643</v>
      </c>
      <c r="AB105">
        <f t="shared" si="3"/>
        <v>201466.88531756983</v>
      </c>
    </row>
    <row r="106" spans="1:28">
      <c r="A106" s="1">
        <v>42322</v>
      </c>
      <c r="B106">
        <v>30</v>
      </c>
      <c r="C106">
        <v>148.16666666666666</v>
      </c>
      <c r="D106">
        <v>4445</v>
      </c>
      <c r="E106">
        <v>3</v>
      </c>
      <c r="F106">
        <v>160.03333333333333</v>
      </c>
      <c r="G106">
        <v>480.1</v>
      </c>
      <c r="H106">
        <v>33</v>
      </c>
      <c r="I106">
        <v>149.24545454545455</v>
      </c>
      <c r="J106">
        <v>4925.1000000000004</v>
      </c>
      <c r="K106">
        <v>1</v>
      </c>
      <c r="L106">
        <v>0</v>
      </c>
      <c r="M106">
        <v>1778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9506.1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f t="shared" si="2"/>
        <v>7082.5717836900913</v>
      </c>
      <c r="AB106">
        <f t="shared" si="3"/>
        <v>4654684.4974189019</v>
      </c>
    </row>
    <row r="107" spans="1:28">
      <c r="A107" s="1">
        <v>42323</v>
      </c>
      <c r="B107">
        <v>57</v>
      </c>
      <c r="C107">
        <v>153.91228070175438</v>
      </c>
      <c r="D107">
        <v>8773</v>
      </c>
      <c r="E107">
        <v>4</v>
      </c>
      <c r="F107">
        <v>150.5</v>
      </c>
      <c r="G107">
        <v>602</v>
      </c>
      <c r="H107">
        <v>61</v>
      </c>
      <c r="I107">
        <v>153.68852459016392</v>
      </c>
      <c r="J107">
        <v>9375</v>
      </c>
      <c r="K107">
        <v>1</v>
      </c>
      <c r="L107">
        <v>0</v>
      </c>
      <c r="M107">
        <v>1779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4925.1000000000004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f t="shared" si="2"/>
        <v>6290.5365763275086</v>
      </c>
      <c r="AB107">
        <f t="shared" si="3"/>
        <v>9513914.6119734272</v>
      </c>
    </row>
    <row r="108" spans="1:28">
      <c r="A108" s="1">
        <v>42324</v>
      </c>
      <c r="B108">
        <v>72</v>
      </c>
      <c r="C108">
        <v>151.88888888888889</v>
      </c>
      <c r="D108">
        <v>10936</v>
      </c>
      <c r="E108">
        <v>5</v>
      </c>
      <c r="F108">
        <v>128.6</v>
      </c>
      <c r="G108">
        <v>643</v>
      </c>
      <c r="H108">
        <v>77</v>
      </c>
      <c r="I108">
        <v>150.37662337662337</v>
      </c>
      <c r="J108">
        <v>11579</v>
      </c>
      <c r="K108">
        <v>1</v>
      </c>
      <c r="L108">
        <v>0</v>
      </c>
      <c r="M108">
        <v>1780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9375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f t="shared" si="2"/>
        <v>9409.7910657485954</v>
      </c>
      <c r="AB108">
        <f t="shared" si="3"/>
        <v>4705467.4004361145</v>
      </c>
    </row>
    <row r="109" spans="1:28">
      <c r="A109" s="1">
        <v>42325</v>
      </c>
      <c r="B109">
        <v>63</v>
      </c>
      <c r="C109">
        <v>150.01587301587301</v>
      </c>
      <c r="D109">
        <v>9451</v>
      </c>
      <c r="E109">
        <v>9</v>
      </c>
      <c r="F109">
        <v>128.34444444444443</v>
      </c>
      <c r="G109">
        <v>1155.0999999999999</v>
      </c>
      <c r="H109">
        <v>72</v>
      </c>
      <c r="I109">
        <v>147.30694444444444</v>
      </c>
      <c r="J109">
        <v>10606.1</v>
      </c>
      <c r="K109">
        <v>1</v>
      </c>
      <c r="L109">
        <v>0</v>
      </c>
      <c r="M109">
        <v>1781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11579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f t="shared" si="2"/>
        <v>10954.937208092282</v>
      </c>
      <c r="AB109">
        <f t="shared" si="3"/>
        <v>121687.39774961791</v>
      </c>
    </row>
    <row r="110" spans="1:28">
      <c r="A110" s="1">
        <v>42326</v>
      </c>
      <c r="B110">
        <v>50</v>
      </c>
      <c r="C110">
        <v>148.47999999999999</v>
      </c>
      <c r="D110">
        <v>7424</v>
      </c>
      <c r="E110">
        <v>7</v>
      </c>
      <c r="F110">
        <v>110.44285714285715</v>
      </c>
      <c r="G110">
        <v>773.1</v>
      </c>
      <c r="H110">
        <v>57</v>
      </c>
      <c r="I110">
        <v>143.80877192982456</v>
      </c>
      <c r="J110">
        <v>8197.1</v>
      </c>
      <c r="K110">
        <v>1</v>
      </c>
      <c r="L110">
        <v>0</v>
      </c>
      <c r="M110">
        <v>1782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10606.1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f t="shared" si="2"/>
        <v>10273.454912914181</v>
      </c>
      <c r="AB110">
        <f t="shared" si="3"/>
        <v>4311249.7243828569</v>
      </c>
    </row>
    <row r="111" spans="1:28">
      <c r="A111" s="1">
        <v>42327</v>
      </c>
      <c r="B111">
        <v>12</v>
      </c>
      <c r="C111">
        <v>159</v>
      </c>
      <c r="D111">
        <v>1908</v>
      </c>
      <c r="E111">
        <v>12</v>
      </c>
      <c r="F111">
        <v>130.1</v>
      </c>
      <c r="G111">
        <v>1561.2</v>
      </c>
      <c r="H111">
        <v>24</v>
      </c>
      <c r="I111">
        <v>144.54999999999998</v>
      </c>
      <c r="J111">
        <v>3469.2</v>
      </c>
      <c r="K111">
        <v>1</v>
      </c>
      <c r="L111">
        <v>0</v>
      </c>
      <c r="M111">
        <v>1783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8197.1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f t="shared" si="2"/>
        <v>8585.4375995973132</v>
      </c>
      <c r="AB111">
        <f t="shared" si="3"/>
        <v>26175887.17553328</v>
      </c>
    </row>
    <row r="112" spans="1:28">
      <c r="A112" s="1">
        <v>42328</v>
      </c>
      <c r="B112">
        <v>5</v>
      </c>
      <c r="C112">
        <v>179</v>
      </c>
      <c r="D112">
        <v>895</v>
      </c>
      <c r="E112">
        <v>42</v>
      </c>
      <c r="F112">
        <v>152.92142857142858</v>
      </c>
      <c r="G112">
        <v>6422.7</v>
      </c>
      <c r="H112">
        <v>47</v>
      </c>
      <c r="I112">
        <v>155.69574468085105</v>
      </c>
      <c r="J112">
        <v>7317.7</v>
      </c>
      <c r="K112">
        <v>1</v>
      </c>
      <c r="L112">
        <v>0</v>
      </c>
      <c r="M112">
        <v>1784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3469.2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f t="shared" si="2"/>
        <v>2853.8522789548224</v>
      </c>
      <c r="AB112">
        <f t="shared" si="3"/>
        <v>19925936.476680223</v>
      </c>
    </row>
    <row r="113" spans="1:28">
      <c r="A113" s="1">
        <v>42329</v>
      </c>
      <c r="B113">
        <v>11</v>
      </c>
      <c r="C113">
        <v>135.36363636363637</v>
      </c>
      <c r="D113">
        <v>1489</v>
      </c>
      <c r="E113">
        <v>71</v>
      </c>
      <c r="F113">
        <v>159.76338028169025</v>
      </c>
      <c r="G113">
        <v>11343.200000000008</v>
      </c>
      <c r="H113">
        <v>82</v>
      </c>
      <c r="I113">
        <v>156.49024390243912</v>
      </c>
      <c r="J113">
        <v>12832.200000000008</v>
      </c>
      <c r="K113">
        <v>1</v>
      </c>
      <c r="L113">
        <v>1</v>
      </c>
      <c r="M113">
        <v>1785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7317.7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f t="shared" si="2"/>
        <v>6950.952440171257</v>
      </c>
      <c r="AB113">
        <f t="shared" si="3"/>
        <v>34589072.85999164</v>
      </c>
    </row>
    <row r="114" spans="1:28">
      <c r="A114" s="1">
        <v>42330</v>
      </c>
      <c r="B114">
        <v>0</v>
      </c>
      <c r="C114">
        <v>0</v>
      </c>
      <c r="D114">
        <v>0</v>
      </c>
      <c r="E114">
        <v>6</v>
      </c>
      <c r="F114">
        <v>112.35000000000001</v>
      </c>
      <c r="G114">
        <v>674.1</v>
      </c>
      <c r="H114">
        <v>6</v>
      </c>
      <c r="I114">
        <v>112.35000000000001</v>
      </c>
      <c r="J114">
        <v>674.1</v>
      </c>
      <c r="K114">
        <v>1</v>
      </c>
      <c r="L114">
        <v>0</v>
      </c>
      <c r="M114">
        <v>1786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12832.200000000008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f t="shared" si="2"/>
        <v>11835.304633718053</v>
      </c>
      <c r="AB114">
        <f t="shared" si="3"/>
        <v>124572488.87572934</v>
      </c>
    </row>
    <row r="115" spans="1:28">
      <c r="A115" s="1">
        <v>42331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1787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674.1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f t="shared" si="2"/>
        <v>3314.3296257165239</v>
      </c>
      <c r="AB115">
        <f t="shared" si="3"/>
        <v>10984780.867902232</v>
      </c>
    </row>
    <row r="116" spans="1:28">
      <c r="A116" s="1">
        <v>42332</v>
      </c>
      <c r="B116">
        <v>0</v>
      </c>
      <c r="C116">
        <v>0</v>
      </c>
      <c r="D116">
        <v>0</v>
      </c>
      <c r="E116">
        <v>1</v>
      </c>
      <c r="F116">
        <v>139</v>
      </c>
      <c r="G116">
        <v>139</v>
      </c>
      <c r="H116">
        <v>1</v>
      </c>
      <c r="I116">
        <v>139</v>
      </c>
      <c r="J116">
        <v>139</v>
      </c>
      <c r="K116">
        <v>1</v>
      </c>
      <c r="L116">
        <v>0</v>
      </c>
      <c r="M116">
        <v>1788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f t="shared" si="2"/>
        <v>2842.2705346466755</v>
      </c>
      <c r="AB116">
        <f t="shared" si="3"/>
        <v>7307671.5834889226</v>
      </c>
    </row>
    <row r="117" spans="1:28">
      <c r="A117" s="1">
        <v>42333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1789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139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f t="shared" si="2"/>
        <v>2940.0976793881418</v>
      </c>
      <c r="AB117">
        <f t="shared" si="3"/>
        <v>8644174.364343537</v>
      </c>
    </row>
    <row r="118" spans="1:28">
      <c r="A118" s="1">
        <v>42334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1790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f t="shared" si="2"/>
        <v>2843.0799421279535</v>
      </c>
      <c r="AB118">
        <f t="shared" si="3"/>
        <v>8083103.5573302871</v>
      </c>
    </row>
    <row r="119" spans="1:28">
      <c r="A119" s="1">
        <v>42335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1791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f t="shared" si="2"/>
        <v>425.18928916756522</v>
      </c>
      <c r="AB119">
        <f t="shared" si="3"/>
        <v>180785.93162281939</v>
      </c>
    </row>
    <row r="120" spans="1:28">
      <c r="A120" s="1">
        <v>42336</v>
      </c>
      <c r="B120">
        <v>0</v>
      </c>
      <c r="C120">
        <v>0</v>
      </c>
      <c r="D120">
        <v>0</v>
      </c>
      <c r="E120">
        <v>3</v>
      </c>
      <c r="F120">
        <v>134.70000000000002</v>
      </c>
      <c r="G120">
        <v>404.1</v>
      </c>
      <c r="H120">
        <v>3</v>
      </c>
      <c r="I120">
        <v>134.70000000000002</v>
      </c>
      <c r="J120">
        <v>404.1</v>
      </c>
      <c r="K120">
        <v>1</v>
      </c>
      <c r="L120">
        <v>0</v>
      </c>
      <c r="M120">
        <v>1792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f t="shared" si="2"/>
        <v>425.59399290820465</v>
      </c>
      <c r="AB120">
        <f t="shared" si="3"/>
        <v>461.99173113795104</v>
      </c>
    </row>
    <row r="121" spans="1:28">
      <c r="A121" s="1">
        <v>42337</v>
      </c>
      <c r="B121">
        <v>0</v>
      </c>
      <c r="C121">
        <v>0</v>
      </c>
      <c r="D121">
        <v>0</v>
      </c>
      <c r="E121">
        <v>2</v>
      </c>
      <c r="F121">
        <v>112</v>
      </c>
      <c r="G121">
        <v>224</v>
      </c>
      <c r="H121">
        <v>2</v>
      </c>
      <c r="I121">
        <v>112</v>
      </c>
      <c r="J121">
        <v>224</v>
      </c>
      <c r="K121">
        <v>1</v>
      </c>
      <c r="L121">
        <v>0</v>
      </c>
      <c r="M121">
        <v>1793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404.1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f t="shared" si="2"/>
        <v>3127.5200131227807</v>
      </c>
      <c r="AB121">
        <f t="shared" si="3"/>
        <v>8430428.4666045122</v>
      </c>
    </row>
    <row r="122" spans="1:28">
      <c r="A122" s="1">
        <v>42338</v>
      </c>
      <c r="B122">
        <v>48</v>
      </c>
      <c r="C122">
        <v>145.04166666666666</v>
      </c>
      <c r="D122">
        <v>6962</v>
      </c>
      <c r="E122">
        <v>2</v>
      </c>
      <c r="F122">
        <v>112</v>
      </c>
      <c r="G122">
        <v>224</v>
      </c>
      <c r="H122">
        <v>50</v>
      </c>
      <c r="I122">
        <v>143.72</v>
      </c>
      <c r="J122">
        <v>7186</v>
      </c>
      <c r="K122">
        <v>1</v>
      </c>
      <c r="L122">
        <v>0</v>
      </c>
      <c r="M122">
        <v>1794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224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f t="shared" si="2"/>
        <v>3001.6960720846496</v>
      </c>
      <c r="AB122">
        <f t="shared" si="3"/>
        <v>17508399.361167833</v>
      </c>
    </row>
    <row r="123" spans="1:28">
      <c r="A123" s="1">
        <v>42339</v>
      </c>
      <c r="B123">
        <v>91</v>
      </c>
      <c r="C123">
        <v>144.01208791208791</v>
      </c>
      <c r="D123">
        <v>13105.1</v>
      </c>
      <c r="E123">
        <v>7</v>
      </c>
      <c r="F123">
        <v>129.30000000000001</v>
      </c>
      <c r="G123">
        <v>905.1</v>
      </c>
      <c r="H123">
        <v>98</v>
      </c>
      <c r="I123">
        <v>142.96122448979594</v>
      </c>
      <c r="J123">
        <v>14010.2</v>
      </c>
      <c r="K123">
        <v>1</v>
      </c>
      <c r="L123">
        <v>0</v>
      </c>
      <c r="M123">
        <v>1795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7186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f t="shared" si="2"/>
        <v>7000.0282215811703</v>
      </c>
      <c r="AB123">
        <f t="shared" si="3"/>
        <v>49142508.362939827</v>
      </c>
    </row>
    <row r="124" spans="1:28">
      <c r="A124" s="1">
        <v>42340</v>
      </c>
      <c r="B124">
        <v>80</v>
      </c>
      <c r="C124">
        <v>145.07625000000002</v>
      </c>
      <c r="D124">
        <v>11606.1</v>
      </c>
      <c r="E124">
        <v>8</v>
      </c>
      <c r="F124">
        <v>121.5</v>
      </c>
      <c r="G124">
        <v>972</v>
      </c>
      <c r="H124">
        <v>88</v>
      </c>
      <c r="I124">
        <v>142.93295454545455</v>
      </c>
      <c r="J124">
        <v>12578.1</v>
      </c>
      <c r="K124">
        <v>1</v>
      </c>
      <c r="L124">
        <v>0</v>
      </c>
      <c r="M124">
        <v>1796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14010.2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f t="shared" si="2"/>
        <v>11783.384161853082</v>
      </c>
      <c r="AB124">
        <f t="shared" si="3"/>
        <v>631573.26340155839</v>
      </c>
    </row>
    <row r="125" spans="1:28">
      <c r="A125" s="1">
        <v>42341</v>
      </c>
      <c r="B125">
        <v>92</v>
      </c>
      <c r="C125">
        <v>140.54456521739129</v>
      </c>
      <c r="D125">
        <v>12930.1</v>
      </c>
      <c r="E125">
        <v>7</v>
      </c>
      <c r="F125">
        <v>123.85714285714286</v>
      </c>
      <c r="G125">
        <v>867</v>
      </c>
      <c r="H125">
        <v>99</v>
      </c>
      <c r="I125">
        <v>139.36464646464646</v>
      </c>
      <c r="J125">
        <v>13797.1</v>
      </c>
      <c r="K125">
        <v>1</v>
      </c>
      <c r="L125">
        <v>0</v>
      </c>
      <c r="M125">
        <v>1797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12578.1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f t="shared" si="2"/>
        <v>10780.057370936993</v>
      </c>
      <c r="AB125">
        <f t="shared" si="3"/>
        <v>9102546.2255834248</v>
      </c>
    </row>
    <row r="126" spans="1:28">
      <c r="A126" s="1">
        <v>42342</v>
      </c>
      <c r="B126">
        <v>72</v>
      </c>
      <c r="C126">
        <v>134.04166666666666</v>
      </c>
      <c r="D126">
        <v>9651</v>
      </c>
      <c r="E126">
        <v>4</v>
      </c>
      <c r="F126">
        <v>128.02500000000001</v>
      </c>
      <c r="G126">
        <v>512.1</v>
      </c>
      <c r="H126">
        <v>76</v>
      </c>
      <c r="I126">
        <v>133.72499999999999</v>
      </c>
      <c r="J126">
        <v>10163.1</v>
      </c>
      <c r="K126">
        <v>1</v>
      </c>
      <c r="L126">
        <v>0</v>
      </c>
      <c r="M126">
        <v>1798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13797.1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f t="shared" si="2"/>
        <v>9216.5404991277464</v>
      </c>
      <c r="AB126">
        <f t="shared" si="3"/>
        <v>895974.88869153045</v>
      </c>
    </row>
    <row r="127" spans="1:28">
      <c r="A127" s="1">
        <v>42343</v>
      </c>
      <c r="B127">
        <v>33</v>
      </c>
      <c r="C127">
        <v>145.57575757575756</v>
      </c>
      <c r="D127">
        <v>4804</v>
      </c>
      <c r="E127">
        <v>3</v>
      </c>
      <c r="F127">
        <v>155.66666666666666</v>
      </c>
      <c r="G127">
        <v>467</v>
      </c>
      <c r="H127">
        <v>36</v>
      </c>
      <c r="I127">
        <v>146.41666666666666</v>
      </c>
      <c r="J127">
        <v>5271</v>
      </c>
      <c r="K127">
        <v>1</v>
      </c>
      <c r="L127">
        <v>0</v>
      </c>
      <c r="M127">
        <v>1799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10163.1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f t="shared" si="2"/>
        <v>6669.9441194366818</v>
      </c>
      <c r="AB127">
        <f t="shared" si="3"/>
        <v>1957044.6493064731</v>
      </c>
    </row>
    <row r="128" spans="1:28">
      <c r="A128" s="1">
        <v>42344</v>
      </c>
      <c r="B128">
        <v>76</v>
      </c>
      <c r="C128">
        <v>141.47368421052633</v>
      </c>
      <c r="D128">
        <v>10752</v>
      </c>
      <c r="E128">
        <v>2</v>
      </c>
      <c r="F128">
        <v>127</v>
      </c>
      <c r="G128">
        <v>254</v>
      </c>
      <c r="H128">
        <v>78</v>
      </c>
      <c r="I128">
        <v>141.10256410256412</v>
      </c>
      <c r="J128">
        <v>11006</v>
      </c>
      <c r="K128">
        <v>1</v>
      </c>
      <c r="L128">
        <v>0</v>
      </c>
      <c r="M128">
        <v>1800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5271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f t="shared" si="2"/>
        <v>5659.8648732585771</v>
      </c>
      <c r="AB128">
        <f t="shared" si="3"/>
        <v>28581160.793378532</v>
      </c>
    </row>
    <row r="129" spans="1:28">
      <c r="A129" s="1">
        <v>42345</v>
      </c>
      <c r="B129">
        <v>86</v>
      </c>
      <c r="C129">
        <v>140.30232558139534</v>
      </c>
      <c r="D129">
        <v>12066</v>
      </c>
      <c r="E129">
        <v>2</v>
      </c>
      <c r="F129">
        <v>146.05000000000001</v>
      </c>
      <c r="G129">
        <v>292.10000000000002</v>
      </c>
      <c r="H129">
        <v>88</v>
      </c>
      <c r="I129">
        <v>140.43295454545455</v>
      </c>
      <c r="J129">
        <v>12358.1</v>
      </c>
      <c r="K129">
        <v>1</v>
      </c>
      <c r="L129">
        <v>0</v>
      </c>
      <c r="M129">
        <v>1801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11006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f t="shared" si="2"/>
        <v>9679.8213693714861</v>
      </c>
      <c r="AB129">
        <f t="shared" si="3"/>
        <v>7173176.4232813492</v>
      </c>
    </row>
    <row r="130" spans="1:28">
      <c r="A130" s="1">
        <v>42346</v>
      </c>
      <c r="B130">
        <v>89</v>
      </c>
      <c r="C130">
        <v>151.26966292134833</v>
      </c>
      <c r="D130">
        <v>13463</v>
      </c>
      <c r="E130">
        <v>6</v>
      </c>
      <c r="F130">
        <v>140.68333333333334</v>
      </c>
      <c r="G130">
        <v>844.1</v>
      </c>
      <c r="H130">
        <v>95</v>
      </c>
      <c r="I130">
        <v>150.60105263157894</v>
      </c>
      <c r="J130">
        <v>14307.1</v>
      </c>
      <c r="K130">
        <v>1</v>
      </c>
      <c r="L130">
        <v>0</v>
      </c>
      <c r="M130">
        <v>1802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12358.1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f t="shared" si="2"/>
        <v>10627.887098128089</v>
      </c>
      <c r="AB130">
        <f t="shared" si="3"/>
        <v>13536607.577300733</v>
      </c>
    </row>
    <row r="131" spans="1:28">
      <c r="A131" s="1">
        <v>42347</v>
      </c>
      <c r="B131">
        <v>84</v>
      </c>
      <c r="C131">
        <v>149.83333333333334</v>
      </c>
      <c r="D131">
        <v>12586</v>
      </c>
      <c r="E131">
        <v>6</v>
      </c>
      <c r="F131">
        <v>126.01666666666667</v>
      </c>
      <c r="G131">
        <v>756.1</v>
      </c>
      <c r="H131">
        <v>90</v>
      </c>
      <c r="I131">
        <v>148.24555555555557</v>
      </c>
      <c r="J131">
        <v>13342.1</v>
      </c>
      <c r="K131">
        <v>1</v>
      </c>
      <c r="L131">
        <v>0</v>
      </c>
      <c r="M131">
        <v>1803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14307.1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f t="shared" ref="AA131:AA194" si="4">SUMPRODUCT($AL$3:$AU$3,K131:T131)</f>
        <v>11994.308618491841</v>
      </c>
      <c r="AB131">
        <f t="shared" ref="AB131:AB194" si="5">(J131-AA131)^2</f>
        <v>1816541.6080676725</v>
      </c>
    </row>
    <row r="132" spans="1:28">
      <c r="A132" s="1">
        <v>42348</v>
      </c>
      <c r="B132">
        <v>77</v>
      </c>
      <c r="C132">
        <v>148.79220779220779</v>
      </c>
      <c r="D132">
        <v>11457</v>
      </c>
      <c r="E132">
        <v>9</v>
      </c>
      <c r="F132">
        <v>114.77777777777777</v>
      </c>
      <c r="G132">
        <v>1033</v>
      </c>
      <c r="H132">
        <v>86</v>
      </c>
      <c r="I132">
        <v>145.23255813953489</v>
      </c>
      <c r="J132">
        <v>12490</v>
      </c>
      <c r="K132">
        <v>1</v>
      </c>
      <c r="L132">
        <v>0</v>
      </c>
      <c r="M132">
        <v>1804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13342.1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f t="shared" si="4"/>
        <v>11318.363282190765</v>
      </c>
      <c r="AB132">
        <f t="shared" si="5"/>
        <v>1372732.5985187972</v>
      </c>
    </row>
    <row r="133" spans="1:28">
      <c r="A133" s="1">
        <v>42349</v>
      </c>
      <c r="B133">
        <v>3</v>
      </c>
      <c r="C133">
        <v>139</v>
      </c>
      <c r="D133">
        <v>417</v>
      </c>
      <c r="E133">
        <v>10</v>
      </c>
      <c r="F133">
        <v>120.62</v>
      </c>
      <c r="G133">
        <v>1206.2</v>
      </c>
      <c r="H133">
        <v>13</v>
      </c>
      <c r="I133">
        <v>124.86153846153846</v>
      </c>
      <c r="J133">
        <v>1623.2</v>
      </c>
      <c r="K133">
        <v>1</v>
      </c>
      <c r="L133">
        <v>0</v>
      </c>
      <c r="M133">
        <v>1805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12490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f t="shared" si="4"/>
        <v>8303.2520394691892</v>
      </c>
      <c r="AB133">
        <f t="shared" si="5"/>
        <v>44623095.250016473</v>
      </c>
    </row>
    <row r="134" spans="1:28">
      <c r="A134" s="1">
        <v>42350</v>
      </c>
      <c r="B134">
        <v>0</v>
      </c>
      <c r="C134">
        <v>0</v>
      </c>
      <c r="D134">
        <v>0</v>
      </c>
      <c r="E134">
        <v>7</v>
      </c>
      <c r="F134">
        <v>135.02857142857144</v>
      </c>
      <c r="G134">
        <v>945.2</v>
      </c>
      <c r="H134">
        <v>7</v>
      </c>
      <c r="I134">
        <v>135.02857142857144</v>
      </c>
      <c r="J134">
        <v>945.2</v>
      </c>
      <c r="K134">
        <v>1</v>
      </c>
      <c r="L134">
        <v>0</v>
      </c>
      <c r="M134">
        <v>1806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1623.2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f t="shared" si="4"/>
        <v>687.32449955664788</v>
      </c>
      <c r="AB134">
        <f t="shared" si="5"/>
        <v>66499.77372890932</v>
      </c>
    </row>
    <row r="135" spans="1:28">
      <c r="A135" s="1">
        <v>42351</v>
      </c>
      <c r="B135">
        <v>2</v>
      </c>
      <c r="C135">
        <v>149</v>
      </c>
      <c r="D135">
        <v>298</v>
      </c>
      <c r="E135">
        <v>3</v>
      </c>
      <c r="F135">
        <v>144.03333333333333</v>
      </c>
      <c r="G135">
        <v>432.1</v>
      </c>
      <c r="H135">
        <v>5</v>
      </c>
      <c r="I135">
        <v>146.02000000000001</v>
      </c>
      <c r="J135">
        <v>730.1</v>
      </c>
      <c r="K135">
        <v>1</v>
      </c>
      <c r="L135">
        <v>0</v>
      </c>
      <c r="M135">
        <v>1807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945.2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f t="shared" si="4"/>
        <v>2630.8273297928395</v>
      </c>
      <c r="AB135">
        <f t="shared" si="5"/>
        <v>3612764.382221418</v>
      </c>
    </row>
    <row r="136" spans="1:28">
      <c r="A136" s="1">
        <v>42352</v>
      </c>
      <c r="B136">
        <v>3</v>
      </c>
      <c r="C136">
        <v>149</v>
      </c>
      <c r="D136">
        <v>447</v>
      </c>
      <c r="E136">
        <v>4</v>
      </c>
      <c r="F136">
        <v>127</v>
      </c>
      <c r="G136">
        <v>508</v>
      </c>
      <c r="H136">
        <v>7</v>
      </c>
      <c r="I136">
        <v>136.42857142857142</v>
      </c>
      <c r="J136">
        <v>955</v>
      </c>
      <c r="K136">
        <v>1</v>
      </c>
      <c r="L136">
        <v>0</v>
      </c>
      <c r="M136">
        <v>1808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730.1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f t="shared" si="4"/>
        <v>2480.4725582868746</v>
      </c>
      <c r="AB136">
        <f t="shared" si="5"/>
        <v>2327066.526086302</v>
      </c>
    </row>
    <row r="137" spans="1:28">
      <c r="A137" s="1">
        <v>42353</v>
      </c>
      <c r="B137">
        <v>3</v>
      </c>
      <c r="C137">
        <v>149</v>
      </c>
      <c r="D137">
        <v>447</v>
      </c>
      <c r="E137">
        <v>4</v>
      </c>
      <c r="F137">
        <v>127</v>
      </c>
      <c r="G137">
        <v>508</v>
      </c>
      <c r="H137">
        <v>7</v>
      </c>
      <c r="I137">
        <v>136.42857142857142</v>
      </c>
      <c r="J137">
        <v>955</v>
      </c>
      <c r="K137">
        <v>1</v>
      </c>
      <c r="L137">
        <v>0</v>
      </c>
      <c r="M137">
        <v>1809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955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f t="shared" si="4"/>
        <v>2638.5053698051115</v>
      </c>
      <c r="AB137">
        <f t="shared" si="5"/>
        <v>2834190.3301626453</v>
      </c>
    </row>
    <row r="138" spans="1:28">
      <c r="A138" s="1">
        <v>42354</v>
      </c>
      <c r="B138">
        <v>9</v>
      </c>
      <c r="C138">
        <v>149</v>
      </c>
      <c r="D138">
        <v>1341</v>
      </c>
      <c r="E138">
        <v>10</v>
      </c>
      <c r="F138">
        <v>102.5</v>
      </c>
      <c r="G138">
        <v>1025</v>
      </c>
      <c r="H138">
        <v>19</v>
      </c>
      <c r="I138">
        <v>124.52631578947368</v>
      </c>
      <c r="J138">
        <v>2366</v>
      </c>
      <c r="K138">
        <v>1</v>
      </c>
      <c r="L138">
        <v>0</v>
      </c>
      <c r="M138">
        <v>1810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955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f t="shared" si="4"/>
        <v>2638.9100735457509</v>
      </c>
      <c r="AB138">
        <f t="shared" si="5"/>
        <v>74479.908242747188</v>
      </c>
    </row>
    <row r="139" spans="1:28">
      <c r="A139" s="1">
        <v>42355</v>
      </c>
      <c r="B139">
        <v>30</v>
      </c>
      <c r="C139">
        <v>132.76666666666668</v>
      </c>
      <c r="D139">
        <v>3983</v>
      </c>
      <c r="E139">
        <v>4</v>
      </c>
      <c r="F139">
        <v>121</v>
      </c>
      <c r="G139">
        <v>484</v>
      </c>
      <c r="H139">
        <v>34</v>
      </c>
      <c r="I139">
        <v>131.38235294117646</v>
      </c>
      <c r="J139">
        <v>4467</v>
      </c>
      <c r="K139">
        <v>1</v>
      </c>
      <c r="L139">
        <v>0</v>
      </c>
      <c r="M139">
        <v>1811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2366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f t="shared" si="4"/>
        <v>3628.257685575365</v>
      </c>
      <c r="AB139">
        <f t="shared" si="5"/>
        <v>703488.67000639322</v>
      </c>
    </row>
    <row r="140" spans="1:28">
      <c r="A140" s="1">
        <v>42356</v>
      </c>
      <c r="B140">
        <v>31</v>
      </c>
      <c r="C140">
        <v>124</v>
      </c>
      <c r="D140">
        <v>3844</v>
      </c>
      <c r="E140">
        <v>7</v>
      </c>
      <c r="F140">
        <v>118.75714285714287</v>
      </c>
      <c r="G140">
        <v>831.30000000000007</v>
      </c>
      <c r="H140">
        <v>38</v>
      </c>
      <c r="I140">
        <v>123.03421052631579</v>
      </c>
      <c r="J140">
        <v>4675.3</v>
      </c>
      <c r="K140">
        <v>1</v>
      </c>
      <c r="L140">
        <v>0</v>
      </c>
      <c r="M140">
        <v>1812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4467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f t="shared" si="4"/>
        <v>2682.9177415555414</v>
      </c>
      <c r="AB140">
        <f t="shared" si="5"/>
        <v>3969587.063764242</v>
      </c>
    </row>
    <row r="141" spans="1:28">
      <c r="A141" s="1">
        <v>42357</v>
      </c>
      <c r="B141">
        <v>1</v>
      </c>
      <c r="C141">
        <v>124</v>
      </c>
      <c r="D141">
        <v>124</v>
      </c>
      <c r="E141">
        <v>20</v>
      </c>
      <c r="F141">
        <v>139.21749999999997</v>
      </c>
      <c r="G141">
        <v>2784.3499999999995</v>
      </c>
      <c r="H141">
        <v>21</v>
      </c>
      <c r="I141">
        <v>138.4928571428571</v>
      </c>
      <c r="J141">
        <v>2908.3499999999995</v>
      </c>
      <c r="K141">
        <v>1</v>
      </c>
      <c r="L141">
        <v>0</v>
      </c>
      <c r="M141">
        <v>1813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4675.3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f t="shared" si="4"/>
        <v>2829.3159306233201</v>
      </c>
      <c r="AB141">
        <f t="shared" si="5"/>
        <v>6246.3841222377605</v>
      </c>
    </row>
    <row r="142" spans="1:28">
      <c r="A142" s="1">
        <v>42358</v>
      </c>
      <c r="B142">
        <v>0</v>
      </c>
      <c r="C142">
        <v>0</v>
      </c>
      <c r="D142">
        <v>0</v>
      </c>
      <c r="E142">
        <v>4</v>
      </c>
      <c r="F142">
        <v>121.80000000000001</v>
      </c>
      <c r="G142">
        <v>487.20000000000005</v>
      </c>
      <c r="H142">
        <v>4</v>
      </c>
      <c r="I142">
        <v>121.80000000000001</v>
      </c>
      <c r="J142">
        <v>487.20000000000005</v>
      </c>
      <c r="K142">
        <v>1</v>
      </c>
      <c r="L142">
        <v>0</v>
      </c>
      <c r="M142">
        <v>1814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2908.3499999999995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f t="shared" si="4"/>
        <v>4009.5945369181372</v>
      </c>
      <c r="AB142">
        <f t="shared" si="5"/>
        <v>12407263.273710739</v>
      </c>
    </row>
    <row r="143" spans="1:28">
      <c r="A143" s="1">
        <v>42359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1815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487.20000000000005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f t="shared" si="4"/>
        <v>2313.0615210245792</v>
      </c>
      <c r="AB143">
        <f t="shared" si="5"/>
        <v>5350253.6000445401</v>
      </c>
    </row>
    <row r="144" spans="1:28">
      <c r="A144" s="1">
        <v>42360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1816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f t="shared" si="4"/>
        <v>1971.9970646529653</v>
      </c>
      <c r="AB144">
        <f t="shared" si="5"/>
        <v>3888772.4229999115</v>
      </c>
    </row>
    <row r="145" spans="1:28">
      <c r="A145" s="1">
        <v>42361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1817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f t="shared" si="4"/>
        <v>1972.4017683936047</v>
      </c>
      <c r="AB145">
        <f t="shared" si="5"/>
        <v>3890368.7359622191</v>
      </c>
    </row>
    <row r="146" spans="1:28">
      <c r="A146" s="1">
        <v>42362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1818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f t="shared" si="4"/>
        <v>1972.8064721342437</v>
      </c>
      <c r="AB146">
        <f t="shared" si="5"/>
        <v>3891965.3764947602</v>
      </c>
    </row>
    <row r="147" spans="1:28">
      <c r="A147" s="1">
        <v>42363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1819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f t="shared" si="4"/>
        <v>-445.08418082614457</v>
      </c>
      <c r="AB147">
        <f t="shared" si="5"/>
        <v>198099.92802168016</v>
      </c>
    </row>
    <row r="148" spans="1:28">
      <c r="A148" s="1">
        <v>42364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1820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f t="shared" si="4"/>
        <v>-444.6794770855056</v>
      </c>
      <c r="AB148">
        <f t="shared" si="5"/>
        <v>197739.83734103868</v>
      </c>
    </row>
    <row r="149" spans="1:28">
      <c r="A149" s="1">
        <v>42365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1821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f t="shared" si="4"/>
        <v>1974.0205833561615</v>
      </c>
      <c r="AB149">
        <f t="shared" si="5"/>
        <v>3896757.2635138002</v>
      </c>
    </row>
    <row r="150" spans="1:28">
      <c r="A150" s="1">
        <v>42366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1822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f t="shared" si="4"/>
        <v>1974.4252870968005</v>
      </c>
      <c r="AB150">
        <f t="shared" si="5"/>
        <v>3898355.2143272832</v>
      </c>
    </row>
    <row r="151" spans="1:28">
      <c r="A151" s="1">
        <v>42367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1823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f t="shared" si="4"/>
        <v>1974.8299908374399</v>
      </c>
      <c r="AB151">
        <f t="shared" si="5"/>
        <v>3899953.4927110029</v>
      </c>
    </row>
    <row r="152" spans="1:28">
      <c r="A152" s="1">
        <v>42368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1824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f t="shared" si="4"/>
        <v>1975.2346945780789</v>
      </c>
      <c r="AB152">
        <f t="shared" si="5"/>
        <v>3901552.0986649566</v>
      </c>
    </row>
    <row r="153" spans="1:28">
      <c r="A153" s="1">
        <v>42369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1825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f t="shared" si="4"/>
        <v>1975.6393983187179</v>
      </c>
      <c r="AB153">
        <f t="shared" si="5"/>
        <v>3903151.0321891457</v>
      </c>
    </row>
    <row r="154" spans="1:28">
      <c r="A154" s="1">
        <v>42370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1826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f t="shared" si="4"/>
        <v>439.35392008993676</v>
      </c>
      <c r="AB154">
        <f t="shared" si="5"/>
        <v>193031.86709839455</v>
      </c>
    </row>
    <row r="155" spans="1:28">
      <c r="A155" s="1">
        <v>42371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1827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f t="shared" si="4"/>
        <v>439.7586238305762</v>
      </c>
      <c r="AB155">
        <f t="shared" si="5"/>
        <v>193387.64723336222</v>
      </c>
    </row>
    <row r="156" spans="1:28">
      <c r="A156" s="1">
        <v>42372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1828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f t="shared" si="4"/>
        <v>2858.4586842722429</v>
      </c>
      <c r="AB156">
        <f t="shared" si="5"/>
        <v>8170786.0496914014</v>
      </c>
    </row>
    <row r="157" spans="1:28">
      <c r="A157" s="1">
        <v>42373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1829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f t="shared" si="4"/>
        <v>2858.8633880128818</v>
      </c>
      <c r="AB157">
        <f t="shared" si="5"/>
        <v>8173099.8713204935</v>
      </c>
    </row>
    <row r="158" spans="1:28">
      <c r="A158" s="1">
        <v>42374</v>
      </c>
      <c r="B158">
        <v>23</v>
      </c>
      <c r="C158">
        <v>159</v>
      </c>
      <c r="D158">
        <v>3657</v>
      </c>
      <c r="E158">
        <v>2</v>
      </c>
      <c r="F158">
        <v>105</v>
      </c>
      <c r="G158">
        <v>210</v>
      </c>
      <c r="H158">
        <v>25</v>
      </c>
      <c r="I158">
        <v>154.68</v>
      </c>
      <c r="J158">
        <v>3867</v>
      </c>
      <c r="K158">
        <v>1</v>
      </c>
      <c r="L158">
        <v>0</v>
      </c>
      <c r="M158">
        <v>1830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f t="shared" si="4"/>
        <v>2859.2680917535213</v>
      </c>
      <c r="AB158">
        <f t="shared" si="5"/>
        <v>1015523.5988980894</v>
      </c>
    </row>
    <row r="159" spans="1:28">
      <c r="A159" s="1">
        <v>42375</v>
      </c>
      <c r="B159">
        <v>25</v>
      </c>
      <c r="C159">
        <v>159</v>
      </c>
      <c r="D159">
        <v>3975</v>
      </c>
      <c r="E159">
        <v>5</v>
      </c>
      <c r="F159">
        <v>105</v>
      </c>
      <c r="G159">
        <v>525</v>
      </c>
      <c r="H159">
        <v>30</v>
      </c>
      <c r="I159">
        <v>150</v>
      </c>
      <c r="J159">
        <v>4500</v>
      </c>
      <c r="K159">
        <v>1</v>
      </c>
      <c r="L159">
        <v>0</v>
      </c>
      <c r="M159">
        <v>1831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3867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f t="shared" si="4"/>
        <v>5569.9791217545908</v>
      </c>
      <c r="AB159">
        <f t="shared" si="5"/>
        <v>1144855.3209907254</v>
      </c>
    </row>
    <row r="160" spans="1:28">
      <c r="A160" s="1">
        <v>42376</v>
      </c>
      <c r="B160">
        <v>38</v>
      </c>
      <c r="C160">
        <v>150.57894736842104</v>
      </c>
      <c r="D160">
        <v>5722</v>
      </c>
      <c r="E160">
        <v>4</v>
      </c>
      <c r="F160">
        <v>109.5</v>
      </c>
      <c r="G160">
        <v>438</v>
      </c>
      <c r="H160">
        <v>42</v>
      </c>
      <c r="I160">
        <v>146.66666666666666</v>
      </c>
      <c r="J160">
        <v>6160</v>
      </c>
      <c r="K160">
        <v>1</v>
      </c>
      <c r="L160">
        <v>0</v>
      </c>
      <c r="M160">
        <v>1832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4500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f t="shared" si="4"/>
        <v>6014.0414165277753</v>
      </c>
      <c r="AB160">
        <f t="shared" si="5"/>
        <v>21303.908089218399</v>
      </c>
    </row>
    <row r="161" spans="1:28">
      <c r="A161" s="1">
        <v>42377</v>
      </c>
      <c r="B161">
        <v>40</v>
      </c>
      <c r="C161">
        <v>124.125</v>
      </c>
      <c r="D161">
        <v>4965</v>
      </c>
      <c r="E161">
        <v>8</v>
      </c>
      <c r="F161">
        <v>109.7625</v>
      </c>
      <c r="G161">
        <v>878.1</v>
      </c>
      <c r="H161">
        <v>48</v>
      </c>
      <c r="I161">
        <v>121.73125</v>
      </c>
      <c r="J161">
        <v>5843.1</v>
      </c>
      <c r="K161">
        <v>1</v>
      </c>
      <c r="L161">
        <v>0</v>
      </c>
      <c r="M161">
        <v>1833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6160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f t="shared" si="4"/>
        <v>4759.6130086132398</v>
      </c>
      <c r="AB161">
        <f t="shared" si="5"/>
        <v>1173944.060504334</v>
      </c>
    </row>
    <row r="162" spans="1:28">
      <c r="A162" s="1">
        <v>42378</v>
      </c>
      <c r="B162">
        <v>2</v>
      </c>
      <c r="C162">
        <v>124</v>
      </c>
      <c r="D162">
        <v>248</v>
      </c>
      <c r="E162">
        <v>13</v>
      </c>
      <c r="F162">
        <v>117.33076923076922</v>
      </c>
      <c r="G162">
        <v>1525.3</v>
      </c>
      <c r="H162">
        <v>15</v>
      </c>
      <c r="I162">
        <v>118.22</v>
      </c>
      <c r="J162">
        <v>1773.3</v>
      </c>
      <c r="K162">
        <v>1</v>
      </c>
      <c r="L162">
        <v>0</v>
      </c>
      <c r="M162">
        <v>1834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5843.1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f t="shared" si="4"/>
        <v>4537.908564489403</v>
      </c>
      <c r="AB162">
        <f t="shared" si="5"/>
        <v>7643060.5148481568</v>
      </c>
    </row>
    <row r="163" spans="1:28">
      <c r="A163" s="1">
        <v>42379</v>
      </c>
      <c r="B163">
        <v>43</v>
      </c>
      <c r="C163">
        <v>148.53488372093022</v>
      </c>
      <c r="D163">
        <v>6387</v>
      </c>
      <c r="E163">
        <v>4</v>
      </c>
      <c r="F163">
        <v>103.5</v>
      </c>
      <c r="G163">
        <v>414</v>
      </c>
      <c r="H163">
        <v>47</v>
      </c>
      <c r="I163">
        <v>144.70212765957447</v>
      </c>
      <c r="J163">
        <v>6801</v>
      </c>
      <c r="K163">
        <v>1</v>
      </c>
      <c r="L163">
        <v>0</v>
      </c>
      <c r="M163">
        <v>1835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1773.3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f t="shared" si="4"/>
        <v>4104.1636581313023</v>
      </c>
      <c r="AB163">
        <f t="shared" si="5"/>
        <v>7272926.2548237396</v>
      </c>
    </row>
    <row r="164" spans="1:28">
      <c r="A164" s="1">
        <v>42380</v>
      </c>
      <c r="B164">
        <v>53</v>
      </c>
      <c r="C164">
        <v>148.43396226415095</v>
      </c>
      <c r="D164">
        <v>7867</v>
      </c>
      <c r="E164">
        <v>5</v>
      </c>
      <c r="F164">
        <v>108.6</v>
      </c>
      <c r="G164">
        <v>543</v>
      </c>
      <c r="H164">
        <v>58</v>
      </c>
      <c r="I164">
        <v>145</v>
      </c>
      <c r="J164">
        <v>8410</v>
      </c>
      <c r="K164">
        <v>1</v>
      </c>
      <c r="L164">
        <v>0</v>
      </c>
      <c r="M164">
        <v>1836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6801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f t="shared" si="4"/>
        <v>7628.3871145328076</v>
      </c>
      <c r="AB164">
        <f t="shared" si="5"/>
        <v>610918.70272835041</v>
      </c>
    </row>
    <row r="165" spans="1:28">
      <c r="A165" s="1">
        <v>42381</v>
      </c>
      <c r="B165">
        <v>42</v>
      </c>
      <c r="C165">
        <v>141</v>
      </c>
      <c r="D165">
        <v>5922</v>
      </c>
      <c r="E165">
        <v>6</v>
      </c>
      <c r="F165">
        <v>113.66666666666667</v>
      </c>
      <c r="G165">
        <v>682</v>
      </c>
      <c r="H165">
        <v>48</v>
      </c>
      <c r="I165">
        <v>137.58333333333334</v>
      </c>
      <c r="J165">
        <v>6604</v>
      </c>
      <c r="K165">
        <v>1</v>
      </c>
      <c r="L165">
        <v>0</v>
      </c>
      <c r="M165">
        <v>1837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8410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f t="shared" si="4"/>
        <v>8756.509138923313</v>
      </c>
      <c r="AB165">
        <f t="shared" si="5"/>
        <v>4633295.5931483824</v>
      </c>
    </row>
    <row r="166" spans="1:28">
      <c r="A166" s="1">
        <v>42382</v>
      </c>
      <c r="B166">
        <v>38</v>
      </c>
      <c r="C166">
        <v>139.73684210526315</v>
      </c>
      <c r="D166">
        <v>5310</v>
      </c>
      <c r="E166">
        <v>9</v>
      </c>
      <c r="F166">
        <v>113.36666666666667</v>
      </c>
      <c r="G166">
        <v>1020.3000000000001</v>
      </c>
      <c r="H166">
        <v>47</v>
      </c>
      <c r="I166">
        <v>134.6872340425532</v>
      </c>
      <c r="J166">
        <v>6330.3</v>
      </c>
      <c r="K166">
        <v>1</v>
      </c>
      <c r="L166">
        <v>0</v>
      </c>
      <c r="M166">
        <v>1838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6604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f t="shared" si="4"/>
        <v>7491.1229905237042</v>
      </c>
      <c r="AB166">
        <f t="shared" si="5"/>
        <v>1347510.0153283954</v>
      </c>
    </row>
    <row r="167" spans="1:28">
      <c r="A167" s="1">
        <v>42383</v>
      </c>
      <c r="B167">
        <v>43</v>
      </c>
      <c r="C167">
        <v>152.02325581395348</v>
      </c>
      <c r="D167">
        <v>6537</v>
      </c>
      <c r="E167">
        <v>5</v>
      </c>
      <c r="F167">
        <v>108.6</v>
      </c>
      <c r="G167">
        <v>543</v>
      </c>
      <c r="H167">
        <v>48</v>
      </c>
      <c r="I167">
        <v>147.5</v>
      </c>
      <c r="J167">
        <v>7080</v>
      </c>
      <c r="K167">
        <v>1</v>
      </c>
      <c r="L167">
        <v>0</v>
      </c>
      <c r="M167">
        <v>1839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6330.3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f t="shared" si="4"/>
        <v>7299.6966000058801</v>
      </c>
      <c r="AB167">
        <f t="shared" si="5"/>
        <v>48266.596054143673</v>
      </c>
    </row>
    <row r="168" spans="1:28">
      <c r="A168" s="1">
        <v>42384</v>
      </c>
      <c r="B168">
        <v>47</v>
      </c>
      <c r="C168">
        <v>151.34042553191489</v>
      </c>
      <c r="D168">
        <v>7113</v>
      </c>
      <c r="E168">
        <v>6</v>
      </c>
      <c r="F168">
        <v>121.66666666666667</v>
      </c>
      <c r="G168">
        <v>730</v>
      </c>
      <c r="H168">
        <v>53</v>
      </c>
      <c r="I168">
        <v>147.98113207547169</v>
      </c>
      <c r="J168">
        <v>7843</v>
      </c>
      <c r="K168">
        <v>1</v>
      </c>
      <c r="L168">
        <v>0</v>
      </c>
      <c r="M168">
        <v>1840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7080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f t="shared" si="4"/>
        <v>5407.2563356665005</v>
      </c>
      <c r="AB168">
        <f t="shared" si="5"/>
        <v>5932847.1983407838</v>
      </c>
    </row>
    <row r="169" spans="1:28">
      <c r="A169" s="1">
        <v>42385</v>
      </c>
      <c r="B169">
        <v>43</v>
      </c>
      <c r="C169">
        <v>139.34883720930233</v>
      </c>
      <c r="D169">
        <v>5992</v>
      </c>
      <c r="E169">
        <v>22</v>
      </c>
      <c r="F169">
        <v>125.2</v>
      </c>
      <c r="G169">
        <v>2754.4</v>
      </c>
      <c r="H169">
        <v>65</v>
      </c>
      <c r="I169">
        <v>134.56</v>
      </c>
      <c r="J169">
        <v>8746.4</v>
      </c>
      <c r="K169">
        <v>1</v>
      </c>
      <c r="L169">
        <v>0</v>
      </c>
      <c r="M169">
        <v>1841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7843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f t="shared" si="4"/>
        <v>5942.4331436059274</v>
      </c>
      <c r="AB169">
        <f t="shared" si="5"/>
        <v>7862230.1317564556</v>
      </c>
    </row>
    <row r="170" spans="1:28">
      <c r="A170" s="1">
        <v>42386</v>
      </c>
      <c r="B170">
        <v>29</v>
      </c>
      <c r="C170">
        <v>149</v>
      </c>
      <c r="D170">
        <v>4321</v>
      </c>
      <c r="E170">
        <v>9</v>
      </c>
      <c r="F170">
        <v>123.66666666666667</v>
      </c>
      <c r="G170">
        <v>1113</v>
      </c>
      <c r="H170">
        <v>38</v>
      </c>
      <c r="I170">
        <v>143</v>
      </c>
      <c r="J170">
        <v>5434</v>
      </c>
      <c r="K170">
        <v>1</v>
      </c>
      <c r="L170">
        <v>0</v>
      </c>
      <c r="M170">
        <v>1842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8746.4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f t="shared" si="4"/>
        <v>8994.3089824659219</v>
      </c>
      <c r="AB170">
        <f t="shared" si="5"/>
        <v>12675800.050627528</v>
      </c>
    </row>
    <row r="171" spans="1:28">
      <c r="A171" s="1">
        <v>42387</v>
      </c>
      <c r="B171">
        <v>29</v>
      </c>
      <c r="C171">
        <v>149</v>
      </c>
      <c r="D171">
        <v>4321</v>
      </c>
      <c r="E171">
        <v>2</v>
      </c>
      <c r="F171">
        <v>102</v>
      </c>
      <c r="G171">
        <v>204</v>
      </c>
      <c r="H171">
        <v>31</v>
      </c>
      <c r="I171">
        <v>145.96774193548387</v>
      </c>
      <c r="J171">
        <v>4525</v>
      </c>
      <c r="K171">
        <v>1</v>
      </c>
      <c r="L171">
        <v>0</v>
      </c>
      <c r="M171">
        <v>1843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5434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f t="shared" si="4"/>
        <v>6673.1158907307263</v>
      </c>
      <c r="AB171">
        <f t="shared" si="5"/>
        <v>4614401.8800098617</v>
      </c>
    </row>
    <row r="172" spans="1:28">
      <c r="A172" s="1">
        <v>42388</v>
      </c>
      <c r="B172">
        <v>38</v>
      </c>
      <c r="C172">
        <v>144.13157894736841</v>
      </c>
      <c r="D172">
        <v>5477</v>
      </c>
      <c r="E172">
        <v>1</v>
      </c>
      <c r="F172">
        <v>99</v>
      </c>
      <c r="G172">
        <v>99</v>
      </c>
      <c r="H172">
        <v>39</v>
      </c>
      <c r="I172">
        <v>142.97435897435898</v>
      </c>
      <c r="J172">
        <v>5576</v>
      </c>
      <c r="K172">
        <v>1</v>
      </c>
      <c r="L172">
        <v>0</v>
      </c>
      <c r="M172">
        <v>1844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4525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f t="shared" si="4"/>
        <v>6036.4198831781841</v>
      </c>
      <c r="AB172">
        <f t="shared" si="5"/>
        <v>211986.46882581271</v>
      </c>
    </row>
    <row r="173" spans="1:28">
      <c r="A173" s="1">
        <v>42389</v>
      </c>
      <c r="B173">
        <v>32</v>
      </c>
      <c r="C173">
        <v>146.96875</v>
      </c>
      <c r="D173">
        <v>4703</v>
      </c>
      <c r="E173">
        <v>4</v>
      </c>
      <c r="F173">
        <v>106.27500000000001</v>
      </c>
      <c r="G173">
        <v>425.1</v>
      </c>
      <c r="H173">
        <v>36</v>
      </c>
      <c r="I173">
        <v>142.44722222222222</v>
      </c>
      <c r="J173">
        <v>5128.1000000000004</v>
      </c>
      <c r="K173">
        <v>1</v>
      </c>
      <c r="L173">
        <v>0</v>
      </c>
      <c r="M173">
        <v>1845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5576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f t="shared" si="4"/>
        <v>6773.4503818243611</v>
      </c>
      <c r="AB173">
        <f t="shared" si="5"/>
        <v>2707177.8789695697</v>
      </c>
    </row>
    <row r="174" spans="1:28">
      <c r="A174" s="1">
        <v>42390</v>
      </c>
      <c r="B174">
        <v>17</v>
      </c>
      <c r="C174">
        <v>128.11764705882354</v>
      </c>
      <c r="D174">
        <v>2178</v>
      </c>
      <c r="E174">
        <v>4</v>
      </c>
      <c r="F174">
        <v>121.5</v>
      </c>
      <c r="G174">
        <v>486</v>
      </c>
      <c r="H174">
        <v>21</v>
      </c>
      <c r="I174">
        <v>126.85714285714286</v>
      </c>
      <c r="J174">
        <v>2664</v>
      </c>
      <c r="K174">
        <v>1</v>
      </c>
      <c r="L174">
        <v>0</v>
      </c>
      <c r="M174">
        <v>1846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5128.1000000000004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f t="shared" si="4"/>
        <v>6459.9305436637733</v>
      </c>
      <c r="AB174">
        <f t="shared" si="5"/>
        <v>14409088.69231955</v>
      </c>
    </row>
    <row r="175" spans="1:28">
      <c r="A175" s="1">
        <v>42391</v>
      </c>
      <c r="B175">
        <v>28</v>
      </c>
      <c r="C175">
        <v>124.35714285714286</v>
      </c>
      <c r="D175">
        <v>3482</v>
      </c>
      <c r="E175">
        <v>13</v>
      </c>
      <c r="F175">
        <v>122.72307692307693</v>
      </c>
      <c r="G175">
        <v>1595.4</v>
      </c>
      <c r="H175">
        <v>41</v>
      </c>
      <c r="I175">
        <v>123.83902439024389</v>
      </c>
      <c r="J175">
        <v>5077.3999999999996</v>
      </c>
      <c r="K175">
        <v>1</v>
      </c>
      <c r="L175">
        <v>0</v>
      </c>
      <c r="M175">
        <v>1847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2664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f t="shared" si="4"/>
        <v>2314.9993376808011</v>
      </c>
      <c r="AB175">
        <f t="shared" si="5"/>
        <v>7630857.4191815471</v>
      </c>
    </row>
    <row r="176" spans="1:28">
      <c r="A176" s="1">
        <v>42392</v>
      </c>
      <c r="B176">
        <v>1</v>
      </c>
      <c r="C176">
        <v>129</v>
      </c>
      <c r="D176">
        <v>129</v>
      </c>
      <c r="E176">
        <v>14</v>
      </c>
      <c r="F176">
        <v>126.46428571428571</v>
      </c>
      <c r="G176">
        <v>1770.5</v>
      </c>
      <c r="H176">
        <v>15</v>
      </c>
      <c r="I176">
        <v>126.63333333333334</v>
      </c>
      <c r="J176">
        <v>1899.5</v>
      </c>
      <c r="K176">
        <v>1</v>
      </c>
      <c r="L176">
        <v>0</v>
      </c>
      <c r="M176">
        <v>1848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5077.3999999999996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f t="shared" si="4"/>
        <v>4006.9099343091884</v>
      </c>
      <c r="AB176">
        <f t="shared" si="5"/>
        <v>4441176.6312250579</v>
      </c>
    </row>
    <row r="177" spans="1:28">
      <c r="A177" s="1">
        <v>42393</v>
      </c>
      <c r="B177">
        <v>28</v>
      </c>
      <c r="C177">
        <v>148.28571428571428</v>
      </c>
      <c r="D177">
        <v>4152</v>
      </c>
      <c r="E177">
        <v>3</v>
      </c>
      <c r="F177">
        <v>111</v>
      </c>
      <c r="G177">
        <v>333</v>
      </c>
      <c r="H177">
        <v>31</v>
      </c>
      <c r="I177">
        <v>144.67741935483872</v>
      </c>
      <c r="J177">
        <v>4485</v>
      </c>
      <c r="K177">
        <v>1</v>
      </c>
      <c r="L177">
        <v>0</v>
      </c>
      <c r="M177">
        <v>1849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1899.5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f t="shared" si="4"/>
        <v>4198.2806763585568</v>
      </c>
      <c r="AB177">
        <f t="shared" si="5"/>
        <v>82207.970549406658</v>
      </c>
    </row>
    <row r="178" spans="1:28">
      <c r="A178" s="1">
        <v>42394</v>
      </c>
      <c r="B178">
        <v>37</v>
      </c>
      <c r="C178">
        <v>141.05405405405406</v>
      </c>
      <c r="D178">
        <v>5219</v>
      </c>
      <c r="E178">
        <v>8</v>
      </c>
      <c r="F178">
        <v>123.5</v>
      </c>
      <c r="G178">
        <v>988</v>
      </c>
      <c r="H178">
        <v>45</v>
      </c>
      <c r="I178">
        <v>137.93333333333334</v>
      </c>
      <c r="J178">
        <v>6207</v>
      </c>
      <c r="K178">
        <v>1</v>
      </c>
      <c r="L178">
        <v>0</v>
      </c>
      <c r="M178">
        <v>1850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4485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f t="shared" si="4"/>
        <v>6010.8128708016375</v>
      </c>
      <c r="AB178">
        <f t="shared" si="5"/>
        <v>38489.389663094989</v>
      </c>
    </row>
    <row r="179" spans="1:28">
      <c r="A179" s="1">
        <v>42395</v>
      </c>
      <c r="B179">
        <v>47</v>
      </c>
      <c r="C179">
        <v>136.48936170212767</v>
      </c>
      <c r="D179">
        <v>6415</v>
      </c>
      <c r="E179">
        <v>14</v>
      </c>
      <c r="F179">
        <v>116.08571428571429</v>
      </c>
      <c r="G179">
        <v>1625.2</v>
      </c>
      <c r="H179">
        <v>61</v>
      </c>
      <c r="I179">
        <v>131.80655737704919</v>
      </c>
      <c r="J179">
        <v>8040.2</v>
      </c>
      <c r="K179">
        <v>1</v>
      </c>
      <c r="L179">
        <v>0</v>
      </c>
      <c r="M179">
        <v>1851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6207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f t="shared" si="4"/>
        <v>7218.1344335597214</v>
      </c>
      <c r="AB179">
        <f t="shared" si="5"/>
        <v>675791.79552677576</v>
      </c>
    </row>
    <row r="180" spans="1:28">
      <c r="A180" s="1">
        <v>42396</v>
      </c>
      <c r="B180">
        <v>35</v>
      </c>
      <c r="C180">
        <v>147.28571428571428</v>
      </c>
      <c r="D180">
        <v>5155</v>
      </c>
      <c r="E180">
        <v>8</v>
      </c>
      <c r="F180">
        <v>117.5</v>
      </c>
      <c r="G180">
        <v>940</v>
      </c>
      <c r="H180">
        <v>43</v>
      </c>
      <c r="I180">
        <v>141.74418604651163</v>
      </c>
      <c r="J180">
        <v>6095</v>
      </c>
      <c r="K180">
        <v>1</v>
      </c>
      <c r="L180">
        <v>0</v>
      </c>
      <c r="M180">
        <v>1852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8040.2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f t="shared" si="4"/>
        <v>8503.3939491184683</v>
      </c>
      <c r="AB180">
        <f t="shared" si="5"/>
        <v>5800361.4141504513</v>
      </c>
    </row>
    <row r="181" spans="1:28">
      <c r="A181" s="1">
        <v>42397</v>
      </c>
      <c r="B181">
        <v>36</v>
      </c>
      <c r="C181">
        <v>146.22222222222223</v>
      </c>
      <c r="D181">
        <v>5264</v>
      </c>
      <c r="E181">
        <v>5</v>
      </c>
      <c r="F181">
        <v>113.4</v>
      </c>
      <c r="G181">
        <v>567</v>
      </c>
      <c r="H181">
        <v>41</v>
      </c>
      <c r="I181">
        <v>142.21951219512195</v>
      </c>
      <c r="J181">
        <v>5831</v>
      </c>
      <c r="K181">
        <v>1</v>
      </c>
      <c r="L181">
        <v>0</v>
      </c>
      <c r="M181">
        <v>1853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6095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f t="shared" si="4"/>
        <v>7140.4451835439304</v>
      </c>
      <c r="AB181">
        <f t="shared" si="5"/>
        <v>1714646.6887063975</v>
      </c>
    </row>
    <row r="182" spans="1:28">
      <c r="A182" s="1">
        <v>42398</v>
      </c>
      <c r="B182">
        <v>33</v>
      </c>
      <c r="C182">
        <v>147.18181818181819</v>
      </c>
      <c r="D182">
        <v>4857</v>
      </c>
      <c r="E182">
        <v>4</v>
      </c>
      <c r="F182">
        <v>114.52500000000001</v>
      </c>
      <c r="G182">
        <v>458.1</v>
      </c>
      <c r="H182">
        <v>37</v>
      </c>
      <c r="I182">
        <v>143.65135135135137</v>
      </c>
      <c r="J182">
        <v>5315.1</v>
      </c>
      <c r="K182">
        <v>1</v>
      </c>
      <c r="L182">
        <v>0</v>
      </c>
      <c r="M182">
        <v>1854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5831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f t="shared" si="4"/>
        <v>4537.521980769021</v>
      </c>
      <c r="AB182">
        <f t="shared" si="5"/>
        <v>604627.57599117339</v>
      </c>
    </row>
    <row r="183" spans="1:28">
      <c r="A183" s="1">
        <v>42399</v>
      </c>
      <c r="B183">
        <v>31</v>
      </c>
      <c r="C183">
        <v>148.35483870967741</v>
      </c>
      <c r="D183">
        <v>4599</v>
      </c>
      <c r="E183">
        <v>9</v>
      </c>
      <c r="F183">
        <v>124.58888888888889</v>
      </c>
      <c r="G183">
        <v>1121.3</v>
      </c>
      <c r="H183">
        <v>40</v>
      </c>
      <c r="I183">
        <v>143.00749999999999</v>
      </c>
      <c r="J183">
        <v>5720.3</v>
      </c>
      <c r="K183">
        <v>1</v>
      </c>
      <c r="L183">
        <v>0</v>
      </c>
      <c r="M183">
        <v>1855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5315.1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f t="shared" si="4"/>
        <v>4176.3422434137829</v>
      </c>
      <c r="AB183">
        <f t="shared" si="5"/>
        <v>2383805.5541227451</v>
      </c>
    </row>
    <row r="184" spans="1:28">
      <c r="A184" s="1">
        <v>42400</v>
      </c>
      <c r="B184">
        <v>40</v>
      </c>
      <c r="C184">
        <v>144.5</v>
      </c>
      <c r="D184">
        <v>5780</v>
      </c>
      <c r="E184">
        <v>5</v>
      </c>
      <c r="F184">
        <v>118.2</v>
      </c>
      <c r="G184">
        <v>591</v>
      </c>
      <c r="H184">
        <v>45</v>
      </c>
      <c r="I184">
        <v>141.57777777777778</v>
      </c>
      <c r="J184">
        <v>6371</v>
      </c>
      <c r="K184">
        <v>1</v>
      </c>
      <c r="L184">
        <v>0</v>
      </c>
      <c r="M184">
        <v>1856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5720.3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f t="shared" si="4"/>
        <v>6879.0392325859193</v>
      </c>
      <c r="AB184">
        <f t="shared" si="5"/>
        <v>258103.8618464898</v>
      </c>
    </row>
    <row r="185" spans="1:28">
      <c r="A185" s="1">
        <v>42401</v>
      </c>
      <c r="B185">
        <v>59</v>
      </c>
      <c r="C185">
        <v>139.59322033898306</v>
      </c>
      <c r="D185">
        <v>8236</v>
      </c>
      <c r="E185">
        <v>7</v>
      </c>
      <c r="F185">
        <v>116.01428571428572</v>
      </c>
      <c r="G185">
        <v>812.1</v>
      </c>
      <c r="H185">
        <v>66</v>
      </c>
      <c r="I185">
        <v>137.09242424242424</v>
      </c>
      <c r="J185">
        <v>9048.1</v>
      </c>
      <c r="K185">
        <v>1</v>
      </c>
      <c r="L185">
        <v>0</v>
      </c>
      <c r="M185">
        <v>1857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6371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f t="shared" si="4"/>
        <v>7335.5071187671238</v>
      </c>
      <c r="AB185">
        <f t="shared" si="5"/>
        <v>2932974.3768495256</v>
      </c>
    </row>
    <row r="186" spans="1:28">
      <c r="A186" s="1">
        <v>42402</v>
      </c>
      <c r="B186">
        <v>66</v>
      </c>
      <c r="C186">
        <v>138.92424242424244</v>
      </c>
      <c r="D186">
        <v>9169</v>
      </c>
      <c r="E186">
        <v>11</v>
      </c>
      <c r="F186">
        <v>118.55454545454545</v>
      </c>
      <c r="G186">
        <v>1304.0999999999999</v>
      </c>
      <c r="H186">
        <v>77</v>
      </c>
      <c r="I186">
        <v>136.01428571428571</v>
      </c>
      <c r="J186">
        <v>10473.1</v>
      </c>
      <c r="K186">
        <v>1</v>
      </c>
      <c r="L186">
        <v>0</v>
      </c>
      <c r="M186">
        <v>1858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9048.1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f t="shared" si="4"/>
        <v>9212.2400009488811</v>
      </c>
      <c r="AB186">
        <f t="shared" si="5"/>
        <v>1589767.9372071885</v>
      </c>
    </row>
    <row r="187" spans="1:28">
      <c r="A187" s="1">
        <v>42403</v>
      </c>
      <c r="B187">
        <v>71</v>
      </c>
      <c r="C187">
        <v>138.16901408450704</v>
      </c>
      <c r="D187">
        <v>9810</v>
      </c>
      <c r="E187">
        <v>20</v>
      </c>
      <c r="F187">
        <v>118.455</v>
      </c>
      <c r="G187">
        <v>2369.1</v>
      </c>
      <c r="H187">
        <v>91</v>
      </c>
      <c r="I187">
        <v>133.83626373626373</v>
      </c>
      <c r="J187">
        <v>12179.1</v>
      </c>
      <c r="K187">
        <v>1</v>
      </c>
      <c r="L187">
        <v>0</v>
      </c>
      <c r="M187">
        <v>1859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10473.1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f t="shared" si="4"/>
        <v>10211.399945165627</v>
      </c>
      <c r="AB187">
        <f t="shared" si="5"/>
        <v>3871843.5057951948</v>
      </c>
    </row>
    <row r="188" spans="1:28">
      <c r="A188" s="1">
        <v>42404</v>
      </c>
      <c r="B188">
        <v>70</v>
      </c>
      <c r="C188">
        <v>135.62857142857143</v>
      </c>
      <c r="D188">
        <v>9494</v>
      </c>
      <c r="E188">
        <v>27</v>
      </c>
      <c r="F188">
        <v>109.4222222222222</v>
      </c>
      <c r="G188">
        <v>2954.3999999999996</v>
      </c>
      <c r="H188">
        <v>97</v>
      </c>
      <c r="I188">
        <v>128.33402061855671</v>
      </c>
      <c r="J188">
        <v>12448.4</v>
      </c>
      <c r="K188">
        <v>1</v>
      </c>
      <c r="L188">
        <v>0</v>
      </c>
      <c r="M188">
        <v>1860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12179.1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f t="shared" si="4"/>
        <v>11407.50741399556</v>
      </c>
      <c r="AB188">
        <f t="shared" si="5"/>
        <v>1083457.3755990106</v>
      </c>
    </row>
    <row r="189" spans="1:28">
      <c r="A189" s="1">
        <v>42405</v>
      </c>
      <c r="B189">
        <v>42</v>
      </c>
      <c r="C189">
        <v>123.80952380952381</v>
      </c>
      <c r="D189">
        <v>5200</v>
      </c>
      <c r="E189">
        <v>13</v>
      </c>
      <c r="F189">
        <v>107.65384615384616</v>
      </c>
      <c r="G189">
        <v>1399.5</v>
      </c>
      <c r="H189">
        <v>55</v>
      </c>
      <c r="I189">
        <v>119.99090909090908</v>
      </c>
      <c r="J189">
        <v>6599.5</v>
      </c>
      <c r="K189">
        <v>1</v>
      </c>
      <c r="L189">
        <v>0</v>
      </c>
      <c r="M189">
        <v>1861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12448.4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f t="shared" si="4"/>
        <v>9178.3639794633928</v>
      </c>
      <c r="AB189">
        <f t="shared" si="5"/>
        <v>6650539.4245737661</v>
      </c>
    </row>
    <row r="190" spans="1:28">
      <c r="A190" s="1">
        <v>42406</v>
      </c>
      <c r="B190">
        <v>3</v>
      </c>
      <c r="C190">
        <v>140.66666666666666</v>
      </c>
      <c r="D190">
        <v>422</v>
      </c>
      <c r="E190">
        <v>9</v>
      </c>
      <c r="F190">
        <v>122.80000000000001</v>
      </c>
      <c r="G190">
        <v>1105.2</v>
      </c>
      <c r="H190">
        <v>12</v>
      </c>
      <c r="I190">
        <v>127.26666666666667</v>
      </c>
      <c r="J190">
        <v>1527.2</v>
      </c>
      <c r="K190">
        <v>1</v>
      </c>
      <c r="L190">
        <v>0</v>
      </c>
      <c r="M190">
        <v>1862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6599.5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f t="shared" si="4"/>
        <v>5079.3865596807236</v>
      </c>
      <c r="AB190">
        <f t="shared" si="5"/>
        <v>12618029.354776377</v>
      </c>
    </row>
    <row r="191" spans="1:28">
      <c r="A191" s="1">
        <v>42407</v>
      </c>
      <c r="B191">
        <v>36</v>
      </c>
      <c r="C191">
        <v>144.83333333333334</v>
      </c>
      <c r="D191">
        <v>5214</v>
      </c>
      <c r="E191">
        <v>8</v>
      </c>
      <c r="F191">
        <v>108.6375</v>
      </c>
      <c r="G191">
        <v>869.1</v>
      </c>
      <c r="H191">
        <v>44</v>
      </c>
      <c r="I191">
        <v>138.25227272727273</v>
      </c>
      <c r="J191">
        <v>6083.1</v>
      </c>
      <c r="K191">
        <v>1</v>
      </c>
      <c r="L191">
        <v>0</v>
      </c>
      <c r="M191">
        <v>1863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1527.2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f t="shared" si="4"/>
        <v>3943.0085806367997</v>
      </c>
      <c r="AB191">
        <f t="shared" si="5"/>
        <v>4579991.2832319988</v>
      </c>
    </row>
    <row r="192" spans="1:28">
      <c r="A192" s="1">
        <v>42408</v>
      </c>
      <c r="B192">
        <v>75</v>
      </c>
      <c r="C192">
        <v>149.13333333333333</v>
      </c>
      <c r="D192">
        <v>11185</v>
      </c>
      <c r="E192">
        <v>10</v>
      </c>
      <c r="F192">
        <v>116</v>
      </c>
      <c r="G192">
        <v>1160</v>
      </c>
      <c r="H192">
        <v>85</v>
      </c>
      <c r="I192">
        <v>145.23529411764707</v>
      </c>
      <c r="J192">
        <v>12345</v>
      </c>
      <c r="K192">
        <v>1</v>
      </c>
      <c r="L192">
        <v>0</v>
      </c>
      <c r="M192">
        <v>1864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6083.1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f t="shared" si="4"/>
        <v>7136.5564423318983</v>
      </c>
      <c r="AB192">
        <f t="shared" si="5"/>
        <v>27127884.293414351</v>
      </c>
    </row>
    <row r="193" spans="1:28">
      <c r="A193" s="1">
        <v>42409</v>
      </c>
      <c r="B193">
        <v>65</v>
      </c>
      <c r="C193">
        <v>149.30769230769232</v>
      </c>
      <c r="D193">
        <v>9705</v>
      </c>
      <c r="E193">
        <v>13</v>
      </c>
      <c r="F193">
        <v>114.23076923076923</v>
      </c>
      <c r="G193">
        <v>1485</v>
      </c>
      <c r="H193">
        <v>78</v>
      </c>
      <c r="I193">
        <v>143.46153846153845</v>
      </c>
      <c r="J193">
        <v>11190</v>
      </c>
      <c r="K193">
        <v>1</v>
      </c>
      <c r="L193">
        <v>0</v>
      </c>
      <c r="M193">
        <v>1865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12345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f t="shared" si="4"/>
        <v>11525.807069116288</v>
      </c>
      <c r="AB193">
        <f t="shared" si="5"/>
        <v>112766.3876684717</v>
      </c>
    </row>
    <row r="194" spans="1:28">
      <c r="A194" s="1">
        <v>42410</v>
      </c>
      <c r="B194">
        <v>64</v>
      </c>
      <c r="C194">
        <v>148.53125</v>
      </c>
      <c r="D194">
        <v>9506</v>
      </c>
      <c r="E194">
        <v>12</v>
      </c>
      <c r="F194">
        <v>119.69166666666668</v>
      </c>
      <c r="G194">
        <v>1436.3000000000002</v>
      </c>
      <c r="H194">
        <v>76</v>
      </c>
      <c r="I194">
        <v>143.97763157894735</v>
      </c>
      <c r="J194">
        <v>10942.3</v>
      </c>
      <c r="K194">
        <v>1</v>
      </c>
      <c r="L194">
        <v>0</v>
      </c>
      <c r="M194">
        <v>1866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11190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f t="shared" si="4"/>
        <v>10716.694367418399</v>
      </c>
      <c r="AB194">
        <f t="shared" si="5"/>
        <v>50897.901452544225</v>
      </c>
    </row>
    <row r="195" spans="1:28">
      <c r="A195" s="1">
        <v>42411</v>
      </c>
      <c r="B195">
        <v>40</v>
      </c>
      <c r="C195">
        <v>141</v>
      </c>
      <c r="D195">
        <v>5640</v>
      </c>
      <c r="E195">
        <v>21</v>
      </c>
      <c r="F195">
        <v>112.16190476190475</v>
      </c>
      <c r="G195">
        <v>2355.3999999999996</v>
      </c>
      <c r="H195">
        <v>61</v>
      </c>
      <c r="I195">
        <v>131.07213114754097</v>
      </c>
      <c r="J195">
        <v>7995.4</v>
      </c>
      <c r="K195">
        <v>1</v>
      </c>
      <c r="L195">
        <v>0</v>
      </c>
      <c r="M195">
        <v>1867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10942.3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f t="shared" ref="AA195:AA258" si="6">SUMPRODUCT($AL$3:$AU$3,K195:T195)</f>
        <v>10543.490879533821</v>
      </c>
      <c r="AB195">
        <f t="shared" ref="AB195:AB258" si="7">(J195-AA195)^2</f>
        <v>6492767.1303634457</v>
      </c>
    </row>
    <row r="196" spans="1:28">
      <c r="A196" s="1">
        <v>42412</v>
      </c>
      <c r="B196">
        <v>15</v>
      </c>
      <c r="C196">
        <v>128.33333333333334</v>
      </c>
      <c r="D196">
        <v>1925</v>
      </c>
      <c r="E196">
        <v>23</v>
      </c>
      <c r="F196">
        <v>117.75652173913042</v>
      </c>
      <c r="G196">
        <v>2708.3999999999996</v>
      </c>
      <c r="H196">
        <v>38</v>
      </c>
      <c r="I196">
        <v>121.93157894736841</v>
      </c>
      <c r="J196">
        <v>4633.3999999999996</v>
      </c>
      <c r="K196">
        <v>1</v>
      </c>
      <c r="L196">
        <v>0</v>
      </c>
      <c r="M196">
        <v>1868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7995.4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f t="shared" si="6"/>
        <v>6060.1743892688391</v>
      </c>
      <c r="AB196">
        <f t="shared" si="7"/>
        <v>2035685.1578734699</v>
      </c>
    </row>
    <row r="197" spans="1:28">
      <c r="A197" s="1">
        <v>42413</v>
      </c>
      <c r="B197">
        <v>0</v>
      </c>
      <c r="C197">
        <v>0</v>
      </c>
      <c r="D197">
        <v>0</v>
      </c>
      <c r="E197">
        <v>38</v>
      </c>
      <c r="F197">
        <v>124.00263157894737</v>
      </c>
      <c r="G197">
        <v>4712.1000000000004</v>
      </c>
      <c r="H197">
        <v>38</v>
      </c>
      <c r="I197">
        <v>124.00263157894737</v>
      </c>
      <c r="J197">
        <v>4712.1000000000004</v>
      </c>
      <c r="K197">
        <v>1</v>
      </c>
      <c r="L197">
        <v>0</v>
      </c>
      <c r="M197">
        <v>1869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4633.3999999999996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f t="shared" si="6"/>
        <v>3704.2176063563711</v>
      </c>
      <c r="AB197">
        <f t="shared" si="7"/>
        <v>1015826.9194168117</v>
      </c>
    </row>
    <row r="198" spans="1:28">
      <c r="A198" s="1">
        <v>42414</v>
      </c>
      <c r="B198">
        <v>5</v>
      </c>
      <c r="C198">
        <v>135</v>
      </c>
      <c r="D198">
        <v>675</v>
      </c>
      <c r="E198">
        <v>9</v>
      </c>
      <c r="F198">
        <v>113.38888888888889</v>
      </c>
      <c r="G198">
        <v>1020.5</v>
      </c>
      <c r="H198">
        <v>14</v>
      </c>
      <c r="I198">
        <v>121.10714285714286</v>
      </c>
      <c r="J198">
        <v>1695.5</v>
      </c>
      <c r="K198">
        <v>1</v>
      </c>
      <c r="L198">
        <v>0</v>
      </c>
      <c r="M198">
        <v>1870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4712.1000000000004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f t="shared" si="6"/>
        <v>6178.0769913071399</v>
      </c>
      <c r="AB198">
        <f t="shared" si="7"/>
        <v>20093496.482996169</v>
      </c>
    </row>
    <row r="199" spans="1:28">
      <c r="A199" s="1">
        <v>42415</v>
      </c>
      <c r="B199">
        <v>35</v>
      </c>
      <c r="C199">
        <v>138.14285714285714</v>
      </c>
      <c r="D199">
        <v>4835</v>
      </c>
      <c r="E199">
        <v>18</v>
      </c>
      <c r="F199">
        <v>106.95555555555555</v>
      </c>
      <c r="G199">
        <v>1925.1999999999998</v>
      </c>
      <c r="H199">
        <v>53</v>
      </c>
      <c r="I199">
        <v>127.55094339622642</v>
      </c>
      <c r="J199">
        <v>6760.2</v>
      </c>
      <c r="K199">
        <v>1</v>
      </c>
      <c r="L199">
        <v>0</v>
      </c>
      <c r="M199">
        <v>1871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1695.5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f t="shared" si="6"/>
        <v>4064.2044610686703</v>
      </c>
      <c r="AB199">
        <f t="shared" si="7"/>
        <v>7268391.9459376298</v>
      </c>
    </row>
    <row r="200" spans="1:28">
      <c r="A200" s="1">
        <v>42416</v>
      </c>
      <c r="B200">
        <v>45</v>
      </c>
      <c r="C200">
        <v>137.22222222222223</v>
      </c>
      <c r="D200">
        <v>6175</v>
      </c>
      <c r="E200">
        <v>11</v>
      </c>
      <c r="F200">
        <v>106.63636363636364</v>
      </c>
      <c r="G200">
        <v>1173</v>
      </c>
      <c r="H200">
        <v>56</v>
      </c>
      <c r="I200">
        <v>131.21428571428572</v>
      </c>
      <c r="J200">
        <v>7348</v>
      </c>
      <c r="K200">
        <v>1</v>
      </c>
      <c r="L200">
        <v>0</v>
      </c>
      <c r="M200">
        <v>1872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6760.2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f t="shared" si="6"/>
        <v>7614.3605096790279</v>
      </c>
      <c r="AB200">
        <f t="shared" si="7"/>
        <v>70947.921116471523</v>
      </c>
    </row>
    <row r="201" spans="1:28">
      <c r="A201" s="1">
        <v>42417</v>
      </c>
      <c r="B201">
        <v>54</v>
      </c>
      <c r="C201">
        <v>136.96296296296296</v>
      </c>
      <c r="D201">
        <v>7396</v>
      </c>
      <c r="E201">
        <v>5</v>
      </c>
      <c r="F201">
        <v>110.6</v>
      </c>
      <c r="G201">
        <v>553</v>
      </c>
      <c r="H201">
        <v>59</v>
      </c>
      <c r="I201">
        <v>134.72881355932202</v>
      </c>
      <c r="J201">
        <v>7949</v>
      </c>
      <c r="K201">
        <v>1</v>
      </c>
      <c r="L201">
        <v>0</v>
      </c>
      <c r="M201">
        <v>1873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7348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f t="shared" si="6"/>
        <v>8026.7429891051806</v>
      </c>
      <c r="AB201">
        <f t="shared" si="7"/>
        <v>6043.9723550082354</v>
      </c>
    </row>
    <row r="202" spans="1:28">
      <c r="A202" s="1">
        <v>42418</v>
      </c>
      <c r="B202">
        <v>51</v>
      </c>
      <c r="C202">
        <v>136.25490196078431</v>
      </c>
      <c r="D202">
        <v>6949</v>
      </c>
      <c r="E202">
        <v>20</v>
      </c>
      <c r="F202">
        <v>118</v>
      </c>
      <c r="G202">
        <v>2360</v>
      </c>
      <c r="H202">
        <v>71</v>
      </c>
      <c r="I202">
        <v>131.11267605633802</v>
      </c>
      <c r="J202">
        <v>9309</v>
      </c>
      <c r="K202">
        <v>1</v>
      </c>
      <c r="L202">
        <v>0</v>
      </c>
      <c r="M202">
        <v>1874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7949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f t="shared" si="6"/>
        <v>8448.377096022059</v>
      </c>
      <c r="AB202">
        <f t="shared" si="7"/>
        <v>740671.78285142418</v>
      </c>
    </row>
    <row r="203" spans="1:28">
      <c r="A203" s="1">
        <v>42419</v>
      </c>
      <c r="B203">
        <v>34</v>
      </c>
      <c r="C203">
        <v>124.73529411764706</v>
      </c>
      <c r="D203">
        <v>4241</v>
      </c>
      <c r="E203">
        <v>31</v>
      </c>
      <c r="F203">
        <v>125.00967741935483</v>
      </c>
      <c r="G203">
        <v>3875.2999999999997</v>
      </c>
      <c r="H203">
        <v>65</v>
      </c>
      <c r="I203">
        <v>124.86615384615384</v>
      </c>
      <c r="J203">
        <v>8116.2999999999993</v>
      </c>
      <c r="K203">
        <v>1</v>
      </c>
      <c r="L203">
        <v>0</v>
      </c>
      <c r="M203">
        <v>1875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9309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f t="shared" si="6"/>
        <v>6983.6844269546591</v>
      </c>
      <c r="AB203">
        <f t="shared" si="7"/>
        <v>1282818.0363048243</v>
      </c>
    </row>
    <row r="204" spans="1:28">
      <c r="A204" s="1">
        <v>42420</v>
      </c>
      <c r="B204">
        <v>3</v>
      </c>
      <c r="C204">
        <v>137.33333333333334</v>
      </c>
      <c r="D204">
        <v>412</v>
      </c>
      <c r="E204">
        <v>50</v>
      </c>
      <c r="F204">
        <v>131.86599999999999</v>
      </c>
      <c r="G204">
        <v>6593.2999999999993</v>
      </c>
      <c r="H204">
        <v>53</v>
      </c>
      <c r="I204">
        <v>132.1754716981132</v>
      </c>
      <c r="J204">
        <v>7005.2999999999993</v>
      </c>
      <c r="K204">
        <v>1</v>
      </c>
      <c r="L204">
        <v>0</v>
      </c>
      <c r="M204">
        <v>1876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8116.2999999999993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f t="shared" si="6"/>
        <v>6148.1485164385576</v>
      </c>
      <c r="AB204">
        <f t="shared" si="7"/>
        <v>734708.6657715803</v>
      </c>
    </row>
    <row r="205" spans="1:28">
      <c r="A205" s="1">
        <v>42421</v>
      </c>
      <c r="B205">
        <v>55</v>
      </c>
      <c r="C205">
        <v>140.18181818181819</v>
      </c>
      <c r="D205">
        <v>7710</v>
      </c>
      <c r="E205">
        <v>13</v>
      </c>
      <c r="F205">
        <v>128.60384615384615</v>
      </c>
      <c r="G205">
        <v>1671.85</v>
      </c>
      <c r="H205">
        <v>68</v>
      </c>
      <c r="I205">
        <v>137.96838235294118</v>
      </c>
      <c r="J205">
        <v>9381.85</v>
      </c>
      <c r="K205">
        <v>1</v>
      </c>
      <c r="L205">
        <v>0</v>
      </c>
      <c r="M205">
        <v>1877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7005.2999999999993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f t="shared" si="6"/>
        <v>7788.1699297441137</v>
      </c>
      <c r="AB205">
        <f t="shared" si="7"/>
        <v>2539816.1663308078</v>
      </c>
    </row>
    <row r="206" spans="1:28">
      <c r="A206" s="1">
        <v>42422</v>
      </c>
      <c r="B206">
        <v>71</v>
      </c>
      <c r="C206">
        <v>137.73239436619718</v>
      </c>
      <c r="D206">
        <v>9779</v>
      </c>
      <c r="E206">
        <v>15</v>
      </c>
      <c r="F206">
        <v>117.18333333333334</v>
      </c>
      <c r="G206">
        <v>1757.75</v>
      </c>
      <c r="H206">
        <v>86</v>
      </c>
      <c r="I206">
        <v>134.14825581395348</v>
      </c>
      <c r="J206">
        <v>11536.75</v>
      </c>
      <c r="K206">
        <v>1</v>
      </c>
      <c r="L206">
        <v>0</v>
      </c>
      <c r="M206">
        <v>1878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9381.85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f t="shared" si="6"/>
        <v>9454.2530662942263</v>
      </c>
      <c r="AB206">
        <f t="shared" si="7"/>
        <v>4336793.4788939497</v>
      </c>
    </row>
    <row r="207" spans="1:28">
      <c r="A207" s="1">
        <v>42423</v>
      </c>
      <c r="B207">
        <v>74</v>
      </c>
      <c r="C207">
        <v>137.32432432432432</v>
      </c>
      <c r="D207">
        <v>10162</v>
      </c>
      <c r="E207">
        <v>13</v>
      </c>
      <c r="F207">
        <v>116.07692307692308</v>
      </c>
      <c r="G207">
        <v>1509</v>
      </c>
      <c r="H207">
        <v>87</v>
      </c>
      <c r="I207">
        <v>134.14942528735631</v>
      </c>
      <c r="J207">
        <v>11671</v>
      </c>
      <c r="K207">
        <v>1</v>
      </c>
      <c r="L207">
        <v>0</v>
      </c>
      <c r="M207">
        <v>1879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11536.75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f t="shared" si="6"/>
        <v>10964.985957895895</v>
      </c>
      <c r="AB207">
        <f t="shared" si="7"/>
        <v>498455.8276481771</v>
      </c>
    </row>
    <row r="208" spans="1:28">
      <c r="A208" s="1">
        <v>42424</v>
      </c>
      <c r="B208">
        <v>41</v>
      </c>
      <c r="C208">
        <v>141.39024390243901</v>
      </c>
      <c r="D208">
        <v>5797</v>
      </c>
      <c r="E208">
        <v>17</v>
      </c>
      <c r="F208">
        <v>113.89999999999998</v>
      </c>
      <c r="G208">
        <v>1936.2999999999997</v>
      </c>
      <c r="H208">
        <v>58</v>
      </c>
      <c r="I208">
        <v>133.33275862068965</v>
      </c>
      <c r="J208">
        <v>7733.2999999999993</v>
      </c>
      <c r="K208">
        <v>1</v>
      </c>
      <c r="L208">
        <v>0</v>
      </c>
      <c r="M208">
        <v>1880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11671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f t="shared" si="6"/>
        <v>11059.483918502441</v>
      </c>
      <c r="AB208">
        <f t="shared" si="7"/>
        <v>11063499.459704259</v>
      </c>
    </row>
    <row r="209" spans="1:28">
      <c r="A209" s="1">
        <v>42425</v>
      </c>
      <c r="B209">
        <v>57</v>
      </c>
      <c r="C209">
        <v>132.08771929824562</v>
      </c>
      <c r="D209">
        <v>7529</v>
      </c>
      <c r="E209">
        <v>27</v>
      </c>
      <c r="F209">
        <v>117.64444444444445</v>
      </c>
      <c r="G209">
        <v>3176.4</v>
      </c>
      <c r="H209">
        <v>84</v>
      </c>
      <c r="I209">
        <v>127.4452380952381</v>
      </c>
      <c r="J209">
        <v>10705.4</v>
      </c>
      <c r="K209">
        <v>1</v>
      </c>
      <c r="L209">
        <v>0</v>
      </c>
      <c r="M209">
        <v>1881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7733.2999999999993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f t="shared" si="6"/>
        <v>8300.0300184376247</v>
      </c>
      <c r="AB209">
        <f t="shared" si="7"/>
        <v>5785804.7482013805</v>
      </c>
    </row>
    <row r="210" spans="1:28">
      <c r="A210" s="1">
        <v>42426</v>
      </c>
      <c r="B210">
        <v>42</v>
      </c>
      <c r="C210">
        <v>137.1904761904762</v>
      </c>
      <c r="D210">
        <v>5762</v>
      </c>
      <c r="E210">
        <v>57</v>
      </c>
      <c r="F210">
        <v>122.15614035087722</v>
      </c>
      <c r="G210">
        <v>6962.9000000000015</v>
      </c>
      <c r="H210">
        <v>99</v>
      </c>
      <c r="I210">
        <v>128.53434343434344</v>
      </c>
      <c r="J210">
        <v>12724.900000000001</v>
      </c>
      <c r="K210">
        <v>1</v>
      </c>
      <c r="L210">
        <v>0</v>
      </c>
      <c r="M210">
        <v>1882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10705.4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f t="shared" si="6"/>
        <v>7965.2274007186697</v>
      </c>
      <c r="AB210">
        <f t="shared" si="7"/>
        <v>22654483.252349507</v>
      </c>
    </row>
    <row r="211" spans="1:28">
      <c r="A211" s="1">
        <v>42427</v>
      </c>
      <c r="B211">
        <v>31</v>
      </c>
      <c r="C211">
        <v>145.51612903225808</v>
      </c>
      <c r="D211">
        <v>4511</v>
      </c>
      <c r="E211">
        <v>54</v>
      </c>
      <c r="F211">
        <v>129.12777777777779</v>
      </c>
      <c r="G211">
        <v>6972.9000000000005</v>
      </c>
      <c r="H211">
        <v>85</v>
      </c>
      <c r="I211">
        <v>135.10470588235296</v>
      </c>
      <c r="J211">
        <v>11483.900000000001</v>
      </c>
      <c r="K211">
        <v>1</v>
      </c>
      <c r="L211">
        <v>0</v>
      </c>
      <c r="M211">
        <v>1883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12724.900000000001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f t="shared" si="6"/>
        <v>9381.0610224533448</v>
      </c>
      <c r="AB211">
        <f t="shared" si="7"/>
        <v>4421931.7654894684</v>
      </c>
    </row>
    <row r="212" spans="1:28">
      <c r="A212" s="1">
        <v>42428</v>
      </c>
      <c r="B212">
        <v>35</v>
      </c>
      <c r="C212">
        <v>143.22857142857143</v>
      </c>
      <c r="D212">
        <v>5013</v>
      </c>
      <c r="E212">
        <v>18</v>
      </c>
      <c r="F212">
        <v>121.89444444444445</v>
      </c>
      <c r="G212">
        <v>2194.1</v>
      </c>
      <c r="H212">
        <v>53</v>
      </c>
      <c r="I212">
        <v>135.98301886792453</v>
      </c>
      <c r="J212">
        <v>7207.1</v>
      </c>
      <c r="K212">
        <v>1</v>
      </c>
      <c r="L212">
        <v>0</v>
      </c>
      <c r="M212">
        <v>1884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11483.900000000001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f t="shared" si="6"/>
        <v>10929.967922592661</v>
      </c>
      <c r="AB212">
        <f t="shared" si="7"/>
        <v>13859745.569069393</v>
      </c>
    </row>
    <row r="213" spans="1:28">
      <c r="A213" s="1">
        <v>42429</v>
      </c>
      <c r="B213">
        <v>48</v>
      </c>
      <c r="C213">
        <v>136.04166666666666</v>
      </c>
      <c r="D213">
        <v>6530</v>
      </c>
      <c r="E213">
        <v>15</v>
      </c>
      <c r="F213">
        <v>120.33333333333333</v>
      </c>
      <c r="G213">
        <v>1805</v>
      </c>
      <c r="H213">
        <v>63</v>
      </c>
      <c r="I213">
        <v>132.30158730158729</v>
      </c>
      <c r="J213">
        <v>8335</v>
      </c>
      <c r="K213">
        <v>1</v>
      </c>
      <c r="L213">
        <v>0</v>
      </c>
      <c r="M213">
        <v>1885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7207.1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f t="shared" si="6"/>
        <v>7932.8453193380556</v>
      </c>
      <c r="AB213">
        <f t="shared" si="7"/>
        <v>161728.38717831051</v>
      </c>
    </row>
    <row r="214" spans="1:28">
      <c r="A214" s="1">
        <v>42430</v>
      </c>
      <c r="B214">
        <v>47</v>
      </c>
      <c r="C214">
        <v>137.63829787234042</v>
      </c>
      <c r="D214">
        <v>6469</v>
      </c>
      <c r="E214">
        <v>22</v>
      </c>
      <c r="F214">
        <v>126.5</v>
      </c>
      <c r="G214">
        <v>2783</v>
      </c>
      <c r="H214">
        <v>69</v>
      </c>
      <c r="I214">
        <v>134.08695652173913</v>
      </c>
      <c r="J214">
        <v>9252</v>
      </c>
      <c r="K214">
        <v>1</v>
      </c>
      <c r="L214">
        <v>0</v>
      </c>
      <c r="M214">
        <v>1886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8335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f t="shared" si="6"/>
        <v>8723.773556926415</v>
      </c>
      <c r="AB214">
        <f t="shared" si="7"/>
        <v>279023.1751621713</v>
      </c>
    </row>
    <row r="215" spans="1:28">
      <c r="A215" s="1">
        <v>42431</v>
      </c>
      <c r="B215">
        <v>35</v>
      </c>
      <c r="C215">
        <v>142.71428571428572</v>
      </c>
      <c r="D215">
        <v>4995</v>
      </c>
      <c r="E215">
        <v>16</v>
      </c>
      <c r="F215">
        <v>127.8125</v>
      </c>
      <c r="G215">
        <v>2045</v>
      </c>
      <c r="H215">
        <v>51</v>
      </c>
      <c r="I215">
        <v>138.0392156862745</v>
      </c>
      <c r="J215">
        <v>7040</v>
      </c>
      <c r="K215">
        <v>1</v>
      </c>
      <c r="L215">
        <v>0</v>
      </c>
      <c r="M215">
        <v>1887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9252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f t="shared" si="6"/>
        <v>9366.8860189243132</v>
      </c>
      <c r="AB215">
        <f t="shared" si="7"/>
        <v>5414398.5450654393</v>
      </c>
    </row>
    <row r="216" spans="1:28">
      <c r="A216" s="1">
        <v>42432</v>
      </c>
      <c r="B216">
        <v>18</v>
      </c>
      <c r="C216">
        <v>134.05555555555554</v>
      </c>
      <c r="D216">
        <v>2413</v>
      </c>
      <c r="E216">
        <v>27</v>
      </c>
      <c r="F216">
        <v>119.81851851851852</v>
      </c>
      <c r="G216">
        <v>3235.1</v>
      </c>
      <c r="H216">
        <v>45</v>
      </c>
      <c r="I216">
        <v>125.51333333333334</v>
      </c>
      <c r="J216">
        <v>5648.1</v>
      </c>
      <c r="K216">
        <v>1</v>
      </c>
      <c r="L216">
        <v>0</v>
      </c>
      <c r="M216">
        <v>1888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7040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f t="shared" si="6"/>
        <v>7816.9422370978264</v>
      </c>
      <c r="AB216">
        <f t="shared" si="7"/>
        <v>4703876.6494195024</v>
      </c>
    </row>
    <row r="217" spans="1:28">
      <c r="A217" s="1">
        <v>42433</v>
      </c>
      <c r="B217">
        <v>28</v>
      </c>
      <c r="C217">
        <v>117.21428571428571</v>
      </c>
      <c r="D217">
        <v>3282</v>
      </c>
      <c r="E217">
        <v>48</v>
      </c>
      <c r="F217">
        <v>133.19374999999999</v>
      </c>
      <c r="G217">
        <v>6393.3</v>
      </c>
      <c r="H217">
        <v>76</v>
      </c>
      <c r="I217">
        <v>127.30657894736841</v>
      </c>
      <c r="J217">
        <v>9675.2999999999993</v>
      </c>
      <c r="K217">
        <v>1</v>
      </c>
      <c r="L217">
        <v>0</v>
      </c>
      <c r="M217">
        <v>1889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5648.1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f t="shared" si="6"/>
        <v>4423.4955004751964</v>
      </c>
      <c r="AB217">
        <f t="shared" si="7"/>
        <v>27581450.501228966</v>
      </c>
    </row>
    <row r="218" spans="1:28">
      <c r="A218" s="1">
        <v>42434</v>
      </c>
      <c r="B218">
        <v>1</v>
      </c>
      <c r="C218">
        <v>149</v>
      </c>
      <c r="D218">
        <v>149</v>
      </c>
      <c r="E218">
        <v>55</v>
      </c>
      <c r="F218">
        <v>140.33818181818182</v>
      </c>
      <c r="G218">
        <v>7718.6</v>
      </c>
      <c r="H218">
        <v>56</v>
      </c>
      <c r="I218">
        <v>140.49285714285716</v>
      </c>
      <c r="J218">
        <v>7867.6</v>
      </c>
      <c r="K218">
        <v>1</v>
      </c>
      <c r="L218">
        <v>0</v>
      </c>
      <c r="M218">
        <v>1890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9675.2999999999993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f t="shared" si="6"/>
        <v>7246.4876459318948</v>
      </c>
      <c r="AB218">
        <f t="shared" si="7"/>
        <v>385780.55637602374</v>
      </c>
    </row>
    <row r="219" spans="1:28">
      <c r="A219" s="1">
        <v>42435</v>
      </c>
      <c r="B219">
        <v>29</v>
      </c>
      <c r="C219">
        <v>149</v>
      </c>
      <c r="D219">
        <v>4321</v>
      </c>
      <c r="E219">
        <v>4</v>
      </c>
      <c r="F219">
        <v>114.5</v>
      </c>
      <c r="G219">
        <v>458</v>
      </c>
      <c r="H219">
        <v>33</v>
      </c>
      <c r="I219">
        <v>144.81818181818181</v>
      </c>
      <c r="J219">
        <v>4779</v>
      </c>
      <c r="K219">
        <v>1</v>
      </c>
      <c r="L219">
        <v>0</v>
      </c>
      <c r="M219">
        <v>1891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7867.6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f t="shared" si="6"/>
        <v>8398.2053567534495</v>
      </c>
      <c r="AB219">
        <f t="shared" si="7"/>
        <v>13098647.414352864</v>
      </c>
    </row>
    <row r="220" spans="1:28">
      <c r="A220" s="1">
        <v>42436</v>
      </c>
      <c r="B220">
        <v>32</v>
      </c>
      <c r="C220">
        <v>149.3125</v>
      </c>
      <c r="D220">
        <v>4778</v>
      </c>
      <c r="E220">
        <v>5</v>
      </c>
      <c r="F220">
        <v>116.4</v>
      </c>
      <c r="G220">
        <v>582</v>
      </c>
      <c r="H220">
        <v>37</v>
      </c>
      <c r="I220">
        <v>144.86486486486487</v>
      </c>
      <c r="J220">
        <v>5360</v>
      </c>
      <c r="K220">
        <v>1</v>
      </c>
      <c r="L220">
        <v>0</v>
      </c>
      <c r="M220">
        <v>1892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4779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f t="shared" si="6"/>
        <v>6233.869403838291</v>
      </c>
      <c r="AB220">
        <f t="shared" si="7"/>
        <v>763647.73496469005</v>
      </c>
    </row>
    <row r="221" spans="1:28">
      <c r="A221" s="1">
        <v>42437</v>
      </c>
      <c r="B221">
        <v>55</v>
      </c>
      <c r="C221">
        <v>149</v>
      </c>
      <c r="D221">
        <v>8195</v>
      </c>
      <c r="E221">
        <v>15</v>
      </c>
      <c r="F221">
        <v>124.96666666666667</v>
      </c>
      <c r="G221">
        <v>1874.5</v>
      </c>
      <c r="H221">
        <v>70</v>
      </c>
      <c r="I221">
        <v>143.85</v>
      </c>
      <c r="J221">
        <v>10069.5</v>
      </c>
      <c r="K221">
        <v>1</v>
      </c>
      <c r="L221">
        <v>0</v>
      </c>
      <c r="M221">
        <v>1893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5360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f t="shared" si="6"/>
        <v>6641.4858933449796</v>
      </c>
      <c r="AB221">
        <f t="shared" si="7"/>
        <v>11751280.715425817</v>
      </c>
    </row>
    <row r="222" spans="1:28">
      <c r="A222" s="1">
        <v>42438</v>
      </c>
      <c r="B222">
        <v>77</v>
      </c>
      <c r="C222">
        <v>143.54545454545453</v>
      </c>
      <c r="D222">
        <v>11053</v>
      </c>
      <c r="E222">
        <v>9</v>
      </c>
      <c r="F222">
        <v>118.45555555555555</v>
      </c>
      <c r="G222">
        <v>1066.0999999999999</v>
      </c>
      <c r="H222">
        <v>86</v>
      </c>
      <c r="I222">
        <v>140.91976744186047</v>
      </c>
      <c r="J222">
        <v>12119.1</v>
      </c>
      <c r="K222">
        <v>1</v>
      </c>
      <c r="L222">
        <v>0</v>
      </c>
      <c r="M222">
        <v>1894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10069.5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f t="shared" si="6"/>
        <v>9942.6890567503433</v>
      </c>
      <c r="AB222">
        <f t="shared" si="7"/>
        <v>4736764.5938968621</v>
      </c>
    </row>
    <row r="223" spans="1:28">
      <c r="A223" s="1">
        <v>42439</v>
      </c>
      <c r="B223">
        <v>62</v>
      </c>
      <c r="C223">
        <v>132.67741935483872</v>
      </c>
      <c r="D223">
        <v>8226</v>
      </c>
      <c r="E223">
        <v>11</v>
      </c>
      <c r="F223">
        <v>113.36363636363636</v>
      </c>
      <c r="G223">
        <v>1247</v>
      </c>
      <c r="H223">
        <v>73</v>
      </c>
      <c r="I223">
        <v>129.76712328767124</v>
      </c>
      <c r="J223">
        <v>9473</v>
      </c>
      <c r="K223">
        <v>1</v>
      </c>
      <c r="L223">
        <v>0</v>
      </c>
      <c r="M223">
        <v>1895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12119.1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f t="shared" si="6"/>
        <v>11379.619192687358</v>
      </c>
      <c r="AB223">
        <f t="shared" si="7"/>
        <v>3635196.7459237929</v>
      </c>
    </row>
    <row r="224" spans="1:28">
      <c r="A224" s="1">
        <v>42440</v>
      </c>
      <c r="B224">
        <v>92</v>
      </c>
      <c r="C224">
        <v>118.8695652173913</v>
      </c>
      <c r="D224">
        <v>10936</v>
      </c>
      <c r="E224">
        <v>5</v>
      </c>
      <c r="F224">
        <v>109.62</v>
      </c>
      <c r="G224">
        <v>548.1</v>
      </c>
      <c r="H224">
        <v>97</v>
      </c>
      <c r="I224">
        <v>118.39278350515464</v>
      </c>
      <c r="J224">
        <v>11484.1</v>
      </c>
      <c r="K224">
        <v>1</v>
      </c>
      <c r="L224">
        <v>0</v>
      </c>
      <c r="M224">
        <v>1896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9473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f t="shared" si="6"/>
        <v>7107.1276682716489</v>
      </c>
      <c r="AB224">
        <f t="shared" si="7"/>
        <v>19157886.792715523</v>
      </c>
    </row>
    <row r="225" spans="1:28">
      <c r="A225" s="1">
        <v>42441</v>
      </c>
      <c r="B225">
        <v>77</v>
      </c>
      <c r="C225">
        <v>121</v>
      </c>
      <c r="D225">
        <v>9317</v>
      </c>
      <c r="E225">
        <v>10</v>
      </c>
      <c r="F225">
        <v>122.14000000000001</v>
      </c>
      <c r="G225">
        <v>1221.4000000000001</v>
      </c>
      <c r="H225">
        <v>87</v>
      </c>
      <c r="I225">
        <v>121.13103448275862</v>
      </c>
      <c r="J225">
        <v>10538.4</v>
      </c>
      <c r="K225">
        <v>1</v>
      </c>
      <c r="L225">
        <v>0</v>
      </c>
      <c r="M225">
        <v>1897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11484.1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f t="shared" si="6"/>
        <v>8517.0738906940442</v>
      </c>
      <c r="AB225">
        <f t="shared" si="7"/>
        <v>4085759.2401619516</v>
      </c>
    </row>
    <row r="226" spans="1:28">
      <c r="A226" s="1">
        <v>42442</v>
      </c>
      <c r="B226">
        <v>52</v>
      </c>
      <c r="C226">
        <v>148.90384615384616</v>
      </c>
      <c r="D226">
        <v>7743</v>
      </c>
      <c r="E226">
        <v>5</v>
      </c>
      <c r="F226">
        <v>103.8</v>
      </c>
      <c r="G226">
        <v>519</v>
      </c>
      <c r="H226">
        <v>57</v>
      </c>
      <c r="I226">
        <v>144.94736842105263</v>
      </c>
      <c r="J226">
        <v>8262</v>
      </c>
      <c r="K226">
        <v>1</v>
      </c>
      <c r="L226">
        <v>0</v>
      </c>
      <c r="M226">
        <v>1898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10538.4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f t="shared" si="6"/>
        <v>10272.95091189483</v>
      </c>
      <c r="AB226">
        <f t="shared" si="7"/>
        <v>4043923.5700506479</v>
      </c>
    </row>
    <row r="227" spans="1:28">
      <c r="A227" s="1">
        <v>42443</v>
      </c>
      <c r="B227">
        <v>85</v>
      </c>
      <c r="C227">
        <v>152.58823529411765</v>
      </c>
      <c r="D227">
        <v>12970</v>
      </c>
      <c r="E227">
        <v>4</v>
      </c>
      <c r="F227">
        <v>108.25</v>
      </c>
      <c r="G227">
        <v>433</v>
      </c>
      <c r="H227">
        <v>89</v>
      </c>
      <c r="I227">
        <v>150.59550561797752</v>
      </c>
      <c r="J227">
        <v>13403</v>
      </c>
      <c r="K227">
        <v>1</v>
      </c>
      <c r="L227">
        <v>0</v>
      </c>
      <c r="M227">
        <v>1899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8262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f t="shared" si="6"/>
        <v>8677.8704020075274</v>
      </c>
      <c r="AB227">
        <f t="shared" si="7"/>
        <v>22326849.717824504</v>
      </c>
    </row>
    <row r="228" spans="1:28">
      <c r="A228" s="1">
        <v>42444</v>
      </c>
      <c r="B228">
        <v>91</v>
      </c>
      <c r="C228">
        <v>152.79120879120879</v>
      </c>
      <c r="D228">
        <v>13904</v>
      </c>
      <c r="E228">
        <v>2</v>
      </c>
      <c r="F228">
        <v>102</v>
      </c>
      <c r="G228">
        <v>204</v>
      </c>
      <c r="H228">
        <v>93</v>
      </c>
      <c r="I228">
        <v>151.69892473118279</v>
      </c>
      <c r="J228">
        <v>14108</v>
      </c>
      <c r="K228">
        <v>1</v>
      </c>
      <c r="L228">
        <v>0</v>
      </c>
      <c r="M228">
        <v>1900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13403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f t="shared" si="6"/>
        <v>12281.503661037767</v>
      </c>
      <c r="AB228">
        <f t="shared" si="7"/>
        <v>3336088.8762424421</v>
      </c>
    </row>
    <row r="229" spans="1:28">
      <c r="A229" s="1">
        <v>42445</v>
      </c>
      <c r="B229">
        <v>92</v>
      </c>
      <c r="C229">
        <v>153.18478260869566</v>
      </c>
      <c r="D229">
        <v>14093</v>
      </c>
      <c r="E229">
        <v>6</v>
      </c>
      <c r="F229">
        <v>117.85000000000001</v>
      </c>
      <c r="G229">
        <v>707.1</v>
      </c>
      <c r="H229">
        <v>98</v>
      </c>
      <c r="I229">
        <v>151.02142857142857</v>
      </c>
      <c r="J229">
        <v>14800.1</v>
      </c>
      <c r="K229">
        <v>1</v>
      </c>
      <c r="L229">
        <v>0</v>
      </c>
      <c r="M229">
        <v>1901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14108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f t="shared" si="6"/>
        <v>12776.029378487636</v>
      </c>
      <c r="AB229">
        <f t="shared" si="7"/>
        <v>4096861.88086945</v>
      </c>
    </row>
    <row r="230" spans="1:28">
      <c r="A230" s="1">
        <v>42446</v>
      </c>
      <c r="B230">
        <v>75</v>
      </c>
      <c r="C230">
        <v>148.33333333333334</v>
      </c>
      <c r="D230">
        <v>11125</v>
      </c>
      <c r="E230">
        <v>11</v>
      </c>
      <c r="F230">
        <v>137.0090909090909</v>
      </c>
      <c r="G230">
        <v>1507.1</v>
      </c>
      <c r="H230">
        <v>86</v>
      </c>
      <c r="I230">
        <v>146.88488372093025</v>
      </c>
      <c r="J230">
        <v>12632.1</v>
      </c>
      <c r="K230">
        <v>1</v>
      </c>
      <c r="L230">
        <v>0</v>
      </c>
      <c r="M230">
        <v>1902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14800.1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f t="shared" si="6"/>
        <v>13261.513732707937</v>
      </c>
      <c r="AB230">
        <f t="shared" si="7"/>
        <v>396161.6469213384</v>
      </c>
    </row>
    <row r="231" spans="1:28">
      <c r="A231" s="1">
        <v>42447</v>
      </c>
      <c r="B231">
        <v>37</v>
      </c>
      <c r="C231">
        <v>140.75675675675674</v>
      </c>
      <c r="D231">
        <v>5208</v>
      </c>
      <c r="E231">
        <v>40</v>
      </c>
      <c r="F231">
        <v>147.93374999999997</v>
      </c>
      <c r="G231">
        <v>5917.3499999999995</v>
      </c>
      <c r="H231">
        <v>77</v>
      </c>
      <c r="I231">
        <v>144.48506493506491</v>
      </c>
      <c r="J231">
        <v>11125.349999999999</v>
      </c>
      <c r="K231">
        <v>1</v>
      </c>
      <c r="L231">
        <v>0</v>
      </c>
      <c r="M231">
        <v>1903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12632.1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f t="shared" si="6"/>
        <v>9324.1133524828438</v>
      </c>
      <c r="AB231">
        <f t="shared" si="7"/>
        <v>3244453.460358839</v>
      </c>
    </row>
    <row r="232" spans="1:28">
      <c r="A232" s="1">
        <v>42448</v>
      </c>
      <c r="B232">
        <v>0</v>
      </c>
      <c r="C232">
        <v>0</v>
      </c>
      <c r="D232">
        <v>0</v>
      </c>
      <c r="E232">
        <v>24</v>
      </c>
      <c r="F232">
        <v>142.25624999999999</v>
      </c>
      <c r="G232">
        <v>3414.15</v>
      </c>
      <c r="H232">
        <v>24</v>
      </c>
      <c r="I232">
        <v>142.25624999999999</v>
      </c>
      <c r="J232">
        <v>3414.15</v>
      </c>
      <c r="K232">
        <v>1</v>
      </c>
      <c r="L232">
        <v>0</v>
      </c>
      <c r="M232">
        <v>1904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11125.349999999999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f t="shared" si="6"/>
        <v>8268.4658045832166</v>
      </c>
      <c r="AB232">
        <f t="shared" si="7"/>
        <v>23564381.930626404</v>
      </c>
    </row>
    <row r="233" spans="1:28">
      <c r="A233" s="1">
        <v>42449</v>
      </c>
      <c r="B233">
        <v>4</v>
      </c>
      <c r="C233">
        <v>149</v>
      </c>
      <c r="D233">
        <v>596</v>
      </c>
      <c r="E233">
        <v>1</v>
      </c>
      <c r="F233">
        <v>99</v>
      </c>
      <c r="G233">
        <v>99</v>
      </c>
      <c r="H233">
        <v>5</v>
      </c>
      <c r="I233">
        <v>139</v>
      </c>
      <c r="J233">
        <v>695</v>
      </c>
      <c r="K233">
        <v>1</v>
      </c>
      <c r="L233">
        <v>0</v>
      </c>
      <c r="M233">
        <v>1905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3414.15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f t="shared" si="6"/>
        <v>5282.5332963516412</v>
      </c>
      <c r="AB233">
        <f t="shared" si="7"/>
        <v>21045461.745134953</v>
      </c>
    </row>
    <row r="234" spans="1:28">
      <c r="A234" s="1">
        <v>42450</v>
      </c>
      <c r="B234">
        <v>8</v>
      </c>
      <c r="C234">
        <v>150.25</v>
      </c>
      <c r="D234">
        <v>1202</v>
      </c>
      <c r="E234">
        <v>3</v>
      </c>
      <c r="F234">
        <v>112.7</v>
      </c>
      <c r="G234">
        <v>338.1</v>
      </c>
      <c r="H234">
        <v>11</v>
      </c>
      <c r="I234">
        <v>140.0090909090909</v>
      </c>
      <c r="J234">
        <v>1540.1</v>
      </c>
      <c r="K234">
        <v>1</v>
      </c>
      <c r="L234">
        <v>0</v>
      </c>
      <c r="M234">
        <v>1906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695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f t="shared" si="6"/>
        <v>3377.1377810462368</v>
      </c>
      <c r="AB234">
        <f t="shared" si="7"/>
        <v>3374707.8089912818</v>
      </c>
    </row>
    <row r="235" spans="1:28">
      <c r="A235" s="1">
        <v>42451</v>
      </c>
      <c r="B235">
        <v>12</v>
      </c>
      <c r="C235">
        <v>149.83333333333334</v>
      </c>
      <c r="D235">
        <v>1798</v>
      </c>
      <c r="E235">
        <v>2</v>
      </c>
      <c r="F235">
        <v>116.55</v>
      </c>
      <c r="G235">
        <v>233.1</v>
      </c>
      <c r="H235">
        <v>14</v>
      </c>
      <c r="I235">
        <v>145.07857142857142</v>
      </c>
      <c r="J235">
        <v>2031.1</v>
      </c>
      <c r="K235">
        <v>1</v>
      </c>
      <c r="L235">
        <v>0</v>
      </c>
      <c r="M235">
        <v>1907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1540.1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f t="shared" si="6"/>
        <v>3969.856908454497</v>
      </c>
      <c r="AB235">
        <f t="shared" si="7"/>
        <v>3758778.3500800394</v>
      </c>
    </row>
    <row r="236" spans="1:28">
      <c r="A236" s="1">
        <v>42452</v>
      </c>
      <c r="B236">
        <v>0</v>
      </c>
      <c r="C236">
        <v>0</v>
      </c>
      <c r="D236">
        <v>0</v>
      </c>
      <c r="E236">
        <v>1</v>
      </c>
      <c r="F236">
        <v>99</v>
      </c>
      <c r="G236">
        <v>99</v>
      </c>
      <c r="H236">
        <v>1</v>
      </c>
      <c r="I236">
        <v>99</v>
      </c>
      <c r="J236">
        <v>99</v>
      </c>
      <c r="K236">
        <v>1</v>
      </c>
      <c r="L236">
        <v>0</v>
      </c>
      <c r="M236">
        <v>1908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2031.1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f t="shared" si="6"/>
        <v>4314.3941196153246</v>
      </c>
      <c r="AB236">
        <f t="shared" si="7"/>
        <v>17769547.583687458</v>
      </c>
    </row>
    <row r="237" spans="1:28">
      <c r="A237" s="1">
        <v>42453</v>
      </c>
      <c r="B237">
        <v>0</v>
      </c>
      <c r="C237">
        <v>0</v>
      </c>
      <c r="D237">
        <v>0</v>
      </c>
      <c r="E237">
        <v>1</v>
      </c>
      <c r="F237">
        <v>99</v>
      </c>
      <c r="G237">
        <v>99</v>
      </c>
      <c r="H237">
        <v>1</v>
      </c>
      <c r="I237">
        <v>99</v>
      </c>
      <c r="J237">
        <v>99</v>
      </c>
      <c r="K237">
        <v>1</v>
      </c>
      <c r="L237">
        <v>0</v>
      </c>
      <c r="M237">
        <v>1909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99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f t="shared" si="6"/>
        <v>2960.6268934444624</v>
      </c>
      <c r="AB237">
        <f t="shared" si="7"/>
        <v>8188908.4772846047</v>
      </c>
    </row>
    <row r="238" spans="1:28">
      <c r="A238" s="1">
        <v>42454</v>
      </c>
      <c r="B238">
        <v>0</v>
      </c>
      <c r="C238">
        <v>0</v>
      </c>
      <c r="D238">
        <v>0</v>
      </c>
      <c r="E238">
        <v>1</v>
      </c>
      <c r="F238">
        <v>99</v>
      </c>
      <c r="G238">
        <v>99</v>
      </c>
      <c r="H238">
        <v>1</v>
      </c>
      <c r="I238">
        <v>99</v>
      </c>
      <c r="J238">
        <v>99</v>
      </c>
      <c r="K238">
        <v>1</v>
      </c>
      <c r="L238">
        <v>0</v>
      </c>
      <c r="M238">
        <v>1910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99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f t="shared" si="6"/>
        <v>542.73624048407373</v>
      </c>
      <c r="AB238">
        <f t="shared" si="7"/>
        <v>196901.85111893972</v>
      </c>
    </row>
    <row r="239" spans="1:28">
      <c r="A239" s="1">
        <v>42455</v>
      </c>
      <c r="B239">
        <v>0</v>
      </c>
      <c r="C239">
        <v>0</v>
      </c>
      <c r="D239">
        <v>0</v>
      </c>
      <c r="E239">
        <v>1</v>
      </c>
      <c r="F239">
        <v>99</v>
      </c>
      <c r="G239">
        <v>99</v>
      </c>
      <c r="H239">
        <v>1</v>
      </c>
      <c r="I239">
        <v>99</v>
      </c>
      <c r="J239">
        <v>99</v>
      </c>
      <c r="K239">
        <v>1</v>
      </c>
      <c r="L239">
        <v>0</v>
      </c>
      <c r="M239">
        <v>1911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99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f t="shared" si="6"/>
        <v>543.14094422471317</v>
      </c>
      <c r="AB239">
        <f t="shared" si="7"/>
        <v>197261.17833681978</v>
      </c>
    </row>
    <row r="240" spans="1:28">
      <c r="A240" s="1">
        <v>42456</v>
      </c>
      <c r="B240">
        <v>0</v>
      </c>
      <c r="C240">
        <v>0</v>
      </c>
      <c r="D240">
        <v>0</v>
      </c>
      <c r="E240">
        <v>1</v>
      </c>
      <c r="F240">
        <v>99</v>
      </c>
      <c r="G240">
        <v>99</v>
      </c>
      <c r="H240">
        <v>1</v>
      </c>
      <c r="I240">
        <v>99</v>
      </c>
      <c r="J240">
        <v>99</v>
      </c>
      <c r="K240">
        <v>1</v>
      </c>
      <c r="L240">
        <v>0</v>
      </c>
      <c r="M240">
        <v>1912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99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f t="shared" si="6"/>
        <v>2961.8410046663798</v>
      </c>
      <c r="AB240">
        <f t="shared" si="7"/>
        <v>8195858.6179992072</v>
      </c>
    </row>
    <row r="241" spans="1:28">
      <c r="A241" s="1">
        <v>42457</v>
      </c>
      <c r="B241">
        <v>9</v>
      </c>
      <c r="C241">
        <v>153</v>
      </c>
      <c r="D241">
        <v>1377</v>
      </c>
      <c r="E241">
        <v>7</v>
      </c>
      <c r="F241">
        <v>122.28571428571429</v>
      </c>
      <c r="G241">
        <v>856</v>
      </c>
      <c r="H241">
        <v>16</v>
      </c>
      <c r="I241">
        <v>139.5625</v>
      </c>
      <c r="J241">
        <v>2233</v>
      </c>
      <c r="K241">
        <v>1</v>
      </c>
      <c r="L241">
        <v>0</v>
      </c>
      <c r="M241">
        <v>1913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99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f t="shared" si="6"/>
        <v>2962.2457084070188</v>
      </c>
      <c r="AB241">
        <f t="shared" si="7"/>
        <v>531799.30323005468</v>
      </c>
    </row>
    <row r="242" spans="1:28">
      <c r="A242" s="1">
        <v>42458</v>
      </c>
      <c r="B242">
        <v>15</v>
      </c>
      <c r="C242">
        <v>152.06666666666666</v>
      </c>
      <c r="D242">
        <v>2281</v>
      </c>
      <c r="E242">
        <v>7</v>
      </c>
      <c r="F242">
        <v>137.85714285714286</v>
      </c>
      <c r="G242">
        <v>965</v>
      </c>
      <c r="H242">
        <v>22</v>
      </c>
      <c r="I242">
        <v>147.54545454545453</v>
      </c>
      <c r="J242">
        <v>3246</v>
      </c>
      <c r="K242">
        <v>1</v>
      </c>
      <c r="L242">
        <v>0</v>
      </c>
      <c r="M242">
        <v>1914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2233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f t="shared" si="6"/>
        <v>4458.3301898150385</v>
      </c>
      <c r="AB242">
        <f t="shared" si="7"/>
        <v>1469744.4891369671</v>
      </c>
    </row>
    <row r="243" spans="1:28">
      <c r="A243" s="1">
        <v>42459</v>
      </c>
      <c r="B243">
        <v>14</v>
      </c>
      <c r="C243">
        <v>139.28571428571428</v>
      </c>
      <c r="D243">
        <v>1950</v>
      </c>
      <c r="E243">
        <v>8</v>
      </c>
      <c r="F243">
        <v>104.25</v>
      </c>
      <c r="G243">
        <v>834</v>
      </c>
      <c r="H243">
        <v>22</v>
      </c>
      <c r="I243">
        <v>126.54545454545455</v>
      </c>
      <c r="J243">
        <v>2784</v>
      </c>
      <c r="K243">
        <v>1</v>
      </c>
      <c r="L243">
        <v>0</v>
      </c>
      <c r="M243">
        <v>1915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3246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f t="shared" si="6"/>
        <v>5168.7272153818521</v>
      </c>
      <c r="AB243">
        <f t="shared" si="7"/>
        <v>5686923.8917828826</v>
      </c>
    </row>
    <row r="244" spans="1:28">
      <c r="A244" s="1">
        <v>42460</v>
      </c>
      <c r="B244">
        <v>26</v>
      </c>
      <c r="C244">
        <v>139.69230769230768</v>
      </c>
      <c r="D244">
        <v>3632</v>
      </c>
      <c r="E244">
        <v>15</v>
      </c>
      <c r="F244">
        <v>115.60666666666665</v>
      </c>
      <c r="G244">
        <v>1734.1</v>
      </c>
      <c r="H244">
        <v>41</v>
      </c>
      <c r="I244">
        <v>130.88048780487804</v>
      </c>
      <c r="J244">
        <v>5366.1</v>
      </c>
      <c r="K244">
        <v>1</v>
      </c>
      <c r="L244">
        <v>0</v>
      </c>
      <c r="M244">
        <v>1916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2784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f t="shared" si="6"/>
        <v>4845.324956947079</v>
      </c>
      <c r="AB244">
        <f t="shared" si="7"/>
        <v>271206.64546677202</v>
      </c>
    </row>
    <row r="245" spans="1:28">
      <c r="A245" s="1">
        <v>42461</v>
      </c>
      <c r="B245">
        <v>34</v>
      </c>
      <c r="C245">
        <v>127.67647058823529</v>
      </c>
      <c r="D245">
        <v>4341</v>
      </c>
      <c r="E245">
        <v>11</v>
      </c>
      <c r="F245">
        <v>129.56363636363636</v>
      </c>
      <c r="G245">
        <v>1425.2</v>
      </c>
      <c r="H245">
        <v>45</v>
      </c>
      <c r="I245">
        <v>128.13777777777779</v>
      </c>
      <c r="J245">
        <v>5766.2</v>
      </c>
      <c r="K245">
        <v>1</v>
      </c>
      <c r="L245">
        <v>0</v>
      </c>
      <c r="M245">
        <v>1917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5366.1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f t="shared" si="6"/>
        <v>4945.3327190968976</v>
      </c>
      <c r="AB245">
        <f t="shared" si="7"/>
        <v>673823.09285725257</v>
      </c>
    </row>
    <row r="246" spans="1:28">
      <c r="A246" s="1">
        <v>42462</v>
      </c>
      <c r="B246">
        <v>2</v>
      </c>
      <c r="C246">
        <v>62</v>
      </c>
      <c r="D246">
        <v>124</v>
      </c>
      <c r="E246">
        <v>5</v>
      </c>
      <c r="F246">
        <v>133.44</v>
      </c>
      <c r="G246">
        <v>667.2</v>
      </c>
      <c r="H246">
        <v>7</v>
      </c>
      <c r="I246">
        <v>113.02857142857144</v>
      </c>
      <c r="J246">
        <v>791.2</v>
      </c>
      <c r="K246">
        <v>1</v>
      </c>
      <c r="L246">
        <v>0</v>
      </c>
      <c r="M246">
        <v>1918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5766.2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f t="shared" si="6"/>
        <v>5226.1598591284073</v>
      </c>
      <c r="AB246">
        <f t="shared" si="7"/>
        <v>19668868.952080265</v>
      </c>
    </row>
    <row r="247" spans="1:28">
      <c r="A247" s="1">
        <v>42463</v>
      </c>
      <c r="B247">
        <v>18</v>
      </c>
      <c r="C247">
        <v>154.55555555555554</v>
      </c>
      <c r="D247">
        <v>2782</v>
      </c>
      <c r="E247">
        <v>5</v>
      </c>
      <c r="F247">
        <v>114.6</v>
      </c>
      <c r="G247">
        <v>573</v>
      </c>
      <c r="H247">
        <v>23</v>
      </c>
      <c r="I247">
        <v>145.86956521739131</v>
      </c>
      <c r="J247">
        <v>3355</v>
      </c>
      <c r="K247">
        <v>1</v>
      </c>
      <c r="L247">
        <v>0</v>
      </c>
      <c r="M247">
        <v>1919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791.2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f t="shared" si="6"/>
        <v>4157.9775887850619</v>
      </c>
      <c r="AB247">
        <f t="shared" si="7"/>
        <v>644773.00809107197</v>
      </c>
    </row>
    <row r="248" spans="1:28">
      <c r="A248" s="1">
        <v>42464</v>
      </c>
      <c r="B248">
        <v>32</v>
      </c>
      <c r="C248">
        <v>150.875</v>
      </c>
      <c r="D248">
        <v>4828</v>
      </c>
      <c r="E248">
        <v>11</v>
      </c>
      <c r="F248">
        <v>120.28181818181817</v>
      </c>
      <c r="G248">
        <v>1323.1</v>
      </c>
      <c r="H248">
        <v>43</v>
      </c>
      <c r="I248">
        <v>143.04883720930232</v>
      </c>
      <c r="J248">
        <v>6151.1</v>
      </c>
      <c r="K248">
        <v>1</v>
      </c>
      <c r="L248">
        <v>0</v>
      </c>
      <c r="M248">
        <v>1920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3355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f t="shared" si="6"/>
        <v>5955.3006683380863</v>
      </c>
      <c r="AB248">
        <f t="shared" si="7"/>
        <v>38337.378279252211</v>
      </c>
    </row>
    <row r="249" spans="1:28">
      <c r="A249" s="1">
        <v>42465</v>
      </c>
      <c r="B249">
        <v>69</v>
      </c>
      <c r="C249">
        <v>142.18840579710144</v>
      </c>
      <c r="D249">
        <v>9811</v>
      </c>
      <c r="E249">
        <v>7</v>
      </c>
      <c r="F249">
        <v>130.58571428571429</v>
      </c>
      <c r="G249">
        <v>914.1</v>
      </c>
      <c r="H249">
        <v>76</v>
      </c>
      <c r="I249">
        <v>141.11973684210525</v>
      </c>
      <c r="J249">
        <v>10725.1</v>
      </c>
      <c r="K249">
        <v>1</v>
      </c>
      <c r="L249">
        <v>0</v>
      </c>
      <c r="M249">
        <v>1921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6151.1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f t="shared" si="6"/>
        <v>7915.4383741104793</v>
      </c>
      <c r="AB249">
        <f t="shared" si="7"/>
        <v>7894198.4519961467</v>
      </c>
    </row>
    <row r="250" spans="1:28">
      <c r="A250" s="1">
        <v>42466</v>
      </c>
      <c r="B250">
        <v>78</v>
      </c>
      <c r="C250">
        <v>143.23076923076923</v>
      </c>
      <c r="D250">
        <v>11172</v>
      </c>
      <c r="E250">
        <v>8</v>
      </c>
      <c r="F250">
        <v>121.7625</v>
      </c>
      <c r="G250">
        <v>974.1</v>
      </c>
      <c r="H250">
        <v>86</v>
      </c>
      <c r="I250">
        <v>141.23372093023255</v>
      </c>
      <c r="J250">
        <v>12146.1</v>
      </c>
      <c r="K250">
        <v>1</v>
      </c>
      <c r="L250">
        <v>0</v>
      </c>
      <c r="M250">
        <v>1922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10725.1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f t="shared" si="6"/>
        <v>11121.6721795618</v>
      </c>
      <c r="AB250">
        <f t="shared" si="7"/>
        <v>1049452.3592877625</v>
      </c>
    </row>
    <row r="251" spans="1:28">
      <c r="A251" s="1">
        <v>42467</v>
      </c>
      <c r="B251">
        <v>55</v>
      </c>
      <c r="C251">
        <v>147.36363636363637</v>
      </c>
      <c r="D251">
        <v>8105</v>
      </c>
      <c r="E251">
        <v>10</v>
      </c>
      <c r="F251">
        <v>118.41</v>
      </c>
      <c r="G251">
        <v>1184.0999999999999</v>
      </c>
      <c r="H251">
        <v>65</v>
      </c>
      <c r="I251">
        <v>142.90923076923079</v>
      </c>
      <c r="J251">
        <v>9289.1</v>
      </c>
      <c r="K251">
        <v>1</v>
      </c>
      <c r="L251">
        <v>0</v>
      </c>
      <c r="M251">
        <v>1923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12146.1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f t="shared" si="6"/>
        <v>12118.028600296511</v>
      </c>
      <c r="AB251">
        <f t="shared" si="7"/>
        <v>8002837.0255755764</v>
      </c>
    </row>
    <row r="252" spans="1:28">
      <c r="A252" s="1">
        <v>42468</v>
      </c>
      <c r="B252">
        <v>6</v>
      </c>
      <c r="C252">
        <v>149.83333333333334</v>
      </c>
      <c r="D252">
        <v>899</v>
      </c>
      <c r="E252">
        <v>28</v>
      </c>
      <c r="F252">
        <v>148.51785714285714</v>
      </c>
      <c r="G252">
        <v>4158.5</v>
      </c>
      <c r="H252">
        <v>34</v>
      </c>
      <c r="I252">
        <v>148.75</v>
      </c>
      <c r="J252">
        <v>5057.5</v>
      </c>
      <c r="K252">
        <v>1</v>
      </c>
      <c r="L252">
        <v>0</v>
      </c>
      <c r="M252">
        <v>1924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9289.1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f t="shared" si="6"/>
        <v>7697.7213002903372</v>
      </c>
      <c r="AB252">
        <f t="shared" si="7"/>
        <v>6970768.5145067992</v>
      </c>
    </row>
    <row r="253" spans="1:28">
      <c r="A253" s="1">
        <v>42469</v>
      </c>
      <c r="B253">
        <v>10</v>
      </c>
      <c r="C253">
        <v>145</v>
      </c>
      <c r="D253">
        <v>1450</v>
      </c>
      <c r="E253">
        <v>18</v>
      </c>
      <c r="F253">
        <v>150.41666666666663</v>
      </c>
      <c r="G253">
        <v>2707.4999999999995</v>
      </c>
      <c r="H253">
        <v>28</v>
      </c>
      <c r="I253">
        <v>148.48214285714286</v>
      </c>
      <c r="J253">
        <v>4157.5</v>
      </c>
      <c r="K253">
        <v>1</v>
      </c>
      <c r="L253">
        <v>0</v>
      </c>
      <c r="M253">
        <v>1925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5057.5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f t="shared" si="6"/>
        <v>4732.2785123827634</v>
      </c>
      <c r="AB253">
        <f t="shared" si="7"/>
        <v>330370.33829694253</v>
      </c>
    </row>
    <row r="254" spans="1:28">
      <c r="A254" s="1">
        <v>42470</v>
      </c>
      <c r="B254">
        <v>90</v>
      </c>
      <c r="C254">
        <v>146.51111111111112</v>
      </c>
      <c r="D254">
        <v>13186</v>
      </c>
      <c r="E254">
        <v>3</v>
      </c>
      <c r="F254">
        <v>135.66666666666666</v>
      </c>
      <c r="G254">
        <v>407</v>
      </c>
      <c r="H254">
        <v>93</v>
      </c>
      <c r="I254">
        <v>146.16129032258064</v>
      </c>
      <c r="J254">
        <v>13593</v>
      </c>
      <c r="K254">
        <v>1</v>
      </c>
      <c r="L254">
        <v>0</v>
      </c>
      <c r="M254">
        <v>1926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4157.5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f t="shared" si="6"/>
        <v>6520.1857893658353</v>
      </c>
      <c r="AB254">
        <f t="shared" si="7"/>
        <v>50024700.858148582</v>
      </c>
    </row>
    <row r="255" spans="1:28">
      <c r="A255" s="1">
        <v>42471</v>
      </c>
      <c r="B255">
        <v>92</v>
      </c>
      <c r="C255">
        <v>146.56521739130434</v>
      </c>
      <c r="D255">
        <v>13484</v>
      </c>
      <c r="E255">
        <v>4</v>
      </c>
      <c r="F255">
        <v>131.75</v>
      </c>
      <c r="G255">
        <v>527</v>
      </c>
      <c r="H255">
        <v>96</v>
      </c>
      <c r="I255">
        <v>145.94791666666666</v>
      </c>
      <c r="J255">
        <v>14011</v>
      </c>
      <c r="K255">
        <v>1</v>
      </c>
      <c r="L255">
        <v>0</v>
      </c>
      <c r="M255">
        <v>1927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13593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f t="shared" si="6"/>
        <v>13133.751946799335</v>
      </c>
      <c r="AB255">
        <f t="shared" si="7"/>
        <v>769564.14684435644</v>
      </c>
    </row>
    <row r="256" spans="1:28">
      <c r="A256" s="1">
        <v>42472</v>
      </c>
      <c r="B256">
        <v>95</v>
      </c>
      <c r="C256">
        <v>146.80000000000001</v>
      </c>
      <c r="D256">
        <v>13946</v>
      </c>
      <c r="E256">
        <v>5</v>
      </c>
      <c r="F256">
        <v>122.6</v>
      </c>
      <c r="G256">
        <v>613</v>
      </c>
      <c r="H256">
        <v>100</v>
      </c>
      <c r="I256">
        <v>145.59</v>
      </c>
      <c r="J256">
        <v>14559</v>
      </c>
      <c r="K256">
        <v>1</v>
      </c>
      <c r="L256">
        <v>0</v>
      </c>
      <c r="M256">
        <v>1928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14011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f t="shared" si="6"/>
        <v>13427.124854412967</v>
      </c>
      <c r="AB256">
        <f t="shared" si="7"/>
        <v>1281141.3451976678</v>
      </c>
    </row>
    <row r="257" spans="1:28">
      <c r="A257" s="1">
        <v>42473</v>
      </c>
      <c r="B257">
        <v>89</v>
      </c>
      <c r="C257">
        <v>146.92134831460675</v>
      </c>
      <c r="D257">
        <v>13076</v>
      </c>
      <c r="E257">
        <v>6</v>
      </c>
      <c r="F257">
        <v>133.66666666666666</v>
      </c>
      <c r="G257">
        <v>802</v>
      </c>
      <c r="H257">
        <v>95</v>
      </c>
      <c r="I257">
        <v>146.08421052631579</v>
      </c>
      <c r="J257">
        <v>13878</v>
      </c>
      <c r="K257">
        <v>1</v>
      </c>
      <c r="L257">
        <v>0</v>
      </c>
      <c r="M257">
        <v>1929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14559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f t="shared" si="6"/>
        <v>13811.612275192838</v>
      </c>
      <c r="AB257">
        <f t="shared" si="7"/>
        <v>4407.3300050714934</v>
      </c>
    </row>
    <row r="258" spans="1:28">
      <c r="A258" s="1">
        <v>42474</v>
      </c>
      <c r="B258">
        <v>91</v>
      </c>
      <c r="C258">
        <v>145.26373626373626</v>
      </c>
      <c r="D258">
        <v>13219</v>
      </c>
      <c r="E258">
        <v>5</v>
      </c>
      <c r="F258">
        <v>116.82000000000001</v>
      </c>
      <c r="G258">
        <v>584.1</v>
      </c>
      <c r="H258">
        <v>96</v>
      </c>
      <c r="I258">
        <v>143.78229166666668</v>
      </c>
      <c r="J258">
        <v>13803.1</v>
      </c>
      <c r="K258">
        <v>1</v>
      </c>
      <c r="L258">
        <v>0</v>
      </c>
      <c r="M258">
        <v>1930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13878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f t="shared" si="6"/>
        <v>13334.717106116475</v>
      </c>
      <c r="AB258">
        <f t="shared" si="7"/>
        <v>219382.53528270539</v>
      </c>
    </row>
    <row r="259" spans="1:28">
      <c r="A259" s="1">
        <v>42475</v>
      </c>
      <c r="B259">
        <v>43</v>
      </c>
      <c r="C259">
        <v>129</v>
      </c>
      <c r="D259">
        <v>5547</v>
      </c>
      <c r="E259">
        <v>49</v>
      </c>
      <c r="F259">
        <v>151.14897959183676</v>
      </c>
      <c r="G259">
        <v>7406.3000000000011</v>
      </c>
      <c r="H259">
        <v>92</v>
      </c>
      <c r="I259">
        <v>140.79673913043479</v>
      </c>
      <c r="J259">
        <v>12953.300000000001</v>
      </c>
      <c r="K259">
        <v>1</v>
      </c>
      <c r="L259">
        <v>0</v>
      </c>
      <c r="M259">
        <v>1931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13803.1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f t="shared" ref="AA259:AA322" si="8">SUMPRODUCT($AL$3:$AU$3,K259:T259)</f>
        <v>10864.330475954921</v>
      </c>
      <c r="AB259">
        <f t="shared" ref="AB259:AB322" si="9">(J259-AA259)^2</f>
        <v>4363793.6723891282</v>
      </c>
    </row>
    <row r="260" spans="1:28">
      <c r="A260" s="1">
        <v>42476</v>
      </c>
      <c r="B260">
        <v>11</v>
      </c>
      <c r="C260">
        <v>143.54545454545453</v>
      </c>
      <c r="D260">
        <v>1579</v>
      </c>
      <c r="E260">
        <v>63</v>
      </c>
      <c r="F260">
        <v>157.5190476190476</v>
      </c>
      <c r="G260">
        <v>9923.6999999999989</v>
      </c>
      <c r="H260">
        <v>74</v>
      </c>
      <c r="I260">
        <v>155.44189189189188</v>
      </c>
      <c r="J260">
        <v>11502.699999999999</v>
      </c>
      <c r="K260">
        <v>1</v>
      </c>
      <c r="L260">
        <v>0</v>
      </c>
      <c r="M260">
        <v>1932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12953.300000000001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f t="shared" si="8"/>
        <v>10269.126615936544</v>
      </c>
      <c r="AB260">
        <f t="shared" si="9"/>
        <v>1521703.2938697638</v>
      </c>
    </row>
    <row r="261" spans="1:28">
      <c r="A261" s="1">
        <v>42477</v>
      </c>
      <c r="B261">
        <v>61</v>
      </c>
      <c r="C261">
        <v>140.88524590163934</v>
      </c>
      <c r="D261">
        <v>8594</v>
      </c>
      <c r="E261">
        <v>6</v>
      </c>
      <c r="F261">
        <v>122.51666666666667</v>
      </c>
      <c r="G261">
        <v>735.1</v>
      </c>
      <c r="H261">
        <v>67</v>
      </c>
      <c r="I261">
        <v>139.24029850746268</v>
      </c>
      <c r="J261">
        <v>9329.1</v>
      </c>
      <c r="K261">
        <v>1</v>
      </c>
      <c r="L261">
        <v>0</v>
      </c>
      <c r="M261">
        <v>1933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11502.699999999999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f t="shared" si="8"/>
        <v>11671.128885617058</v>
      </c>
      <c r="AB261">
        <f t="shared" si="9"/>
        <v>5485099.3010646757</v>
      </c>
    </row>
    <row r="262" spans="1:28">
      <c r="A262" s="1">
        <v>42478</v>
      </c>
      <c r="B262">
        <v>64</v>
      </c>
      <c r="C262">
        <v>141.65625</v>
      </c>
      <c r="D262">
        <v>9066</v>
      </c>
      <c r="E262">
        <v>8</v>
      </c>
      <c r="F262">
        <v>106.625</v>
      </c>
      <c r="G262">
        <v>853</v>
      </c>
      <c r="H262">
        <v>72</v>
      </c>
      <c r="I262">
        <v>137.76388888888889</v>
      </c>
      <c r="J262">
        <v>9919</v>
      </c>
      <c r="K262">
        <v>1</v>
      </c>
      <c r="L262">
        <v>0</v>
      </c>
      <c r="M262">
        <v>1934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9329.1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f t="shared" si="8"/>
        <v>10148.098929218138</v>
      </c>
      <c r="AB262">
        <f t="shared" si="9"/>
        <v>52486.319368897603</v>
      </c>
    </row>
    <row r="263" spans="1:28">
      <c r="A263" s="1">
        <v>42479</v>
      </c>
      <c r="B263">
        <v>77</v>
      </c>
      <c r="C263">
        <v>144.58441558441558</v>
      </c>
      <c r="D263">
        <v>11133</v>
      </c>
      <c r="E263">
        <v>7</v>
      </c>
      <c r="F263">
        <v>104.14285714285714</v>
      </c>
      <c r="G263">
        <v>729</v>
      </c>
      <c r="H263">
        <v>84</v>
      </c>
      <c r="I263">
        <v>141.21428571428572</v>
      </c>
      <c r="J263">
        <v>11862</v>
      </c>
      <c r="K263">
        <v>1</v>
      </c>
      <c r="L263">
        <v>0</v>
      </c>
      <c r="M263">
        <v>1935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9919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f t="shared" si="8"/>
        <v>10561.953258472362</v>
      </c>
      <c r="AB263">
        <f t="shared" si="9"/>
        <v>1690121.5301566292</v>
      </c>
    </row>
    <row r="264" spans="1:28">
      <c r="A264" s="1">
        <v>42480</v>
      </c>
      <c r="B264">
        <v>61</v>
      </c>
      <c r="C264">
        <v>148.18032786885246</v>
      </c>
      <c r="D264">
        <v>9039</v>
      </c>
      <c r="E264">
        <v>30</v>
      </c>
      <c r="F264">
        <v>116.8</v>
      </c>
      <c r="G264">
        <v>3504</v>
      </c>
      <c r="H264">
        <v>91</v>
      </c>
      <c r="I264">
        <v>137.83516483516485</v>
      </c>
      <c r="J264">
        <v>12543</v>
      </c>
      <c r="K264">
        <v>1</v>
      </c>
      <c r="L264">
        <v>0</v>
      </c>
      <c r="M264">
        <v>1936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11862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f t="shared" si="8"/>
        <v>11924.169493613055</v>
      </c>
      <c r="AB264">
        <f t="shared" si="9"/>
        <v>382951.19563512248</v>
      </c>
    </row>
    <row r="265" spans="1:28">
      <c r="A265" s="1">
        <v>42481</v>
      </c>
      <c r="B265">
        <v>74</v>
      </c>
      <c r="C265">
        <v>149.47297297297297</v>
      </c>
      <c r="D265">
        <v>11061</v>
      </c>
      <c r="E265">
        <v>25</v>
      </c>
      <c r="F265">
        <v>129.93199999999999</v>
      </c>
      <c r="G265">
        <v>3248.2999999999997</v>
      </c>
      <c r="H265">
        <v>99</v>
      </c>
      <c r="I265">
        <v>144.53838383838382</v>
      </c>
      <c r="J265">
        <v>14309.3</v>
      </c>
      <c r="K265">
        <v>1</v>
      </c>
      <c r="L265">
        <v>0</v>
      </c>
      <c r="M265">
        <v>1937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12543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f t="shared" si="8"/>
        <v>12401.874070170699</v>
      </c>
      <c r="AB265">
        <f t="shared" si="9"/>
        <v>3638273.6777851698</v>
      </c>
    </row>
    <row r="266" spans="1:28">
      <c r="A266" s="1">
        <v>42482</v>
      </c>
      <c r="B266">
        <v>4</v>
      </c>
      <c r="C266">
        <v>146.5</v>
      </c>
      <c r="D266">
        <v>586</v>
      </c>
      <c r="E266">
        <v>43</v>
      </c>
      <c r="F266">
        <v>146.69302325581396</v>
      </c>
      <c r="G266">
        <v>6307.8</v>
      </c>
      <c r="H266">
        <v>47</v>
      </c>
      <c r="I266">
        <v>146.67659574468087</v>
      </c>
      <c r="J266">
        <v>6893.8</v>
      </c>
      <c r="K266">
        <v>1</v>
      </c>
      <c r="L266">
        <v>0</v>
      </c>
      <c r="M266">
        <v>1938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14309.3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f t="shared" si="8"/>
        <v>11221.949298791329</v>
      </c>
      <c r="AB266">
        <f t="shared" si="9"/>
        <v>18732876.352627873</v>
      </c>
    </row>
    <row r="267" spans="1:28">
      <c r="A267" s="1">
        <v>42483</v>
      </c>
      <c r="B267">
        <v>1</v>
      </c>
      <c r="C267">
        <v>144</v>
      </c>
      <c r="D267">
        <v>144</v>
      </c>
      <c r="E267">
        <v>26</v>
      </c>
      <c r="F267">
        <v>145.3153846153846</v>
      </c>
      <c r="G267">
        <v>3778.2</v>
      </c>
      <c r="H267">
        <v>27</v>
      </c>
      <c r="I267">
        <v>145.26666666666665</v>
      </c>
      <c r="J267">
        <v>3922.2</v>
      </c>
      <c r="K267">
        <v>1</v>
      </c>
      <c r="L267">
        <v>0</v>
      </c>
      <c r="M267">
        <v>1939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6893.8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f t="shared" si="8"/>
        <v>6024.9719072683993</v>
      </c>
      <c r="AB267">
        <f t="shared" si="9"/>
        <v>4421649.693997182</v>
      </c>
    </row>
    <row r="268" spans="1:28">
      <c r="A268" s="1">
        <v>42484</v>
      </c>
      <c r="B268">
        <v>58</v>
      </c>
      <c r="C268">
        <v>150.81034482758622</v>
      </c>
      <c r="D268">
        <v>8747</v>
      </c>
      <c r="E268">
        <v>14</v>
      </c>
      <c r="F268">
        <v>116.85714285714286</v>
      </c>
      <c r="G268">
        <v>1636</v>
      </c>
      <c r="H268">
        <v>72</v>
      </c>
      <c r="I268">
        <v>144.20833333333334</v>
      </c>
      <c r="J268">
        <v>10383</v>
      </c>
      <c r="K268">
        <v>1</v>
      </c>
      <c r="L268">
        <v>0</v>
      </c>
      <c r="M268">
        <v>1940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3922.2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f t="shared" si="8"/>
        <v>6360.9343729038865</v>
      </c>
      <c r="AB268">
        <f t="shared" si="9"/>
        <v>16177011.908668052</v>
      </c>
    </row>
    <row r="269" spans="1:28">
      <c r="A269" s="1">
        <v>42485</v>
      </c>
      <c r="B269">
        <v>63</v>
      </c>
      <c r="C269">
        <v>150.9047619047619</v>
      </c>
      <c r="D269">
        <v>9507</v>
      </c>
      <c r="E269">
        <v>20</v>
      </c>
      <c r="F269">
        <v>108.95</v>
      </c>
      <c r="G269">
        <v>2179</v>
      </c>
      <c r="H269">
        <v>83</v>
      </c>
      <c r="I269">
        <v>140.79518072289156</v>
      </c>
      <c r="J269">
        <v>11686</v>
      </c>
      <c r="K269">
        <v>1</v>
      </c>
      <c r="L269">
        <v>0</v>
      </c>
      <c r="M269">
        <v>1941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10383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f t="shared" si="8"/>
        <v>10889.590204832628</v>
      </c>
      <c r="AB269">
        <f t="shared" si="9"/>
        <v>634268.56183853548</v>
      </c>
    </row>
    <row r="270" spans="1:28">
      <c r="A270" s="1">
        <v>42486</v>
      </c>
      <c r="B270">
        <v>68</v>
      </c>
      <c r="C270">
        <v>151.20588235294119</v>
      </c>
      <c r="D270">
        <v>10282</v>
      </c>
      <c r="E270">
        <v>16</v>
      </c>
      <c r="F270">
        <v>108.625</v>
      </c>
      <c r="G270">
        <v>1738</v>
      </c>
      <c r="H270">
        <v>84</v>
      </c>
      <c r="I270">
        <v>143.0952380952381</v>
      </c>
      <c r="J270">
        <v>12020</v>
      </c>
      <c r="K270">
        <v>1</v>
      </c>
      <c r="L270">
        <v>0</v>
      </c>
      <c r="M270">
        <v>1942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11686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f t="shared" si="8"/>
        <v>11803.242682847211</v>
      </c>
      <c r="AB270">
        <f t="shared" si="9"/>
        <v>46983.734539274868</v>
      </c>
    </row>
    <row r="271" spans="1:28">
      <c r="A271" s="1">
        <v>42487</v>
      </c>
      <c r="B271">
        <v>44</v>
      </c>
      <c r="C271">
        <v>149.90909090909091</v>
      </c>
      <c r="D271">
        <v>6596</v>
      </c>
      <c r="E271">
        <v>16</v>
      </c>
      <c r="F271">
        <v>116.19374999999999</v>
      </c>
      <c r="G271">
        <v>1859.1</v>
      </c>
      <c r="H271">
        <v>60</v>
      </c>
      <c r="I271">
        <v>140.91833333333335</v>
      </c>
      <c r="J271">
        <v>8455.1</v>
      </c>
      <c r="K271">
        <v>1</v>
      </c>
      <c r="L271">
        <v>0</v>
      </c>
      <c r="M271">
        <v>1943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12020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f t="shared" si="8"/>
        <v>12037.741597338039</v>
      </c>
      <c r="AB271">
        <f t="shared" si="9"/>
        <v>12835320.814976856</v>
      </c>
    </row>
    <row r="272" spans="1:28">
      <c r="A272" s="1">
        <v>42488</v>
      </c>
      <c r="B272">
        <v>53</v>
      </c>
      <c r="C272">
        <v>144.49056603773585</v>
      </c>
      <c r="D272">
        <v>7658</v>
      </c>
      <c r="E272">
        <v>23</v>
      </c>
      <c r="F272">
        <v>123.76521739130432</v>
      </c>
      <c r="G272">
        <v>2846.5999999999995</v>
      </c>
      <c r="H272">
        <v>76</v>
      </c>
      <c r="I272">
        <v>138.21842105263156</v>
      </c>
      <c r="J272">
        <v>10504.599999999999</v>
      </c>
      <c r="K272">
        <v>1</v>
      </c>
      <c r="L272">
        <v>0</v>
      </c>
      <c r="M272">
        <v>1944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8455.1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f t="shared" si="8"/>
        <v>9539.5760857991845</v>
      </c>
      <c r="AB272">
        <f t="shared" si="9"/>
        <v>931271.15497946006</v>
      </c>
    </row>
    <row r="273" spans="1:28">
      <c r="A273" s="1">
        <v>42489</v>
      </c>
      <c r="B273">
        <v>85</v>
      </c>
      <c r="C273">
        <v>140.70588235294119</v>
      </c>
      <c r="D273">
        <v>11960</v>
      </c>
      <c r="E273">
        <v>14</v>
      </c>
      <c r="F273">
        <v>115.64999999999999</v>
      </c>
      <c r="G273">
        <v>1619.1</v>
      </c>
      <c r="H273">
        <v>99</v>
      </c>
      <c r="I273">
        <v>137.16262626262628</v>
      </c>
      <c r="J273">
        <v>13579.1</v>
      </c>
      <c r="K273">
        <v>1</v>
      </c>
      <c r="L273">
        <v>0</v>
      </c>
      <c r="M273">
        <v>1945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10504.599999999999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f t="shared" si="8"/>
        <v>8558.1407769481175</v>
      </c>
      <c r="AB273">
        <f t="shared" si="9"/>
        <v>25210031.519549768</v>
      </c>
    </row>
    <row r="274" spans="1:28">
      <c r="A274" s="1">
        <v>42490</v>
      </c>
      <c r="B274">
        <v>35</v>
      </c>
      <c r="C274">
        <v>150.57142857142858</v>
      </c>
      <c r="D274">
        <v>5270</v>
      </c>
      <c r="E274">
        <v>9</v>
      </c>
      <c r="F274">
        <v>131.12222222222221</v>
      </c>
      <c r="G274">
        <v>1180.0999999999999</v>
      </c>
      <c r="H274">
        <v>44</v>
      </c>
      <c r="I274">
        <v>146.59318181818182</v>
      </c>
      <c r="J274">
        <v>6450.1</v>
      </c>
      <c r="K274">
        <v>1</v>
      </c>
      <c r="L274">
        <v>0</v>
      </c>
      <c r="M274">
        <v>1946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13579.1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f t="shared" si="8"/>
        <v>10713.40371707037</v>
      </c>
      <c r="AB274">
        <f t="shared" si="9"/>
        <v>18175758.583986033</v>
      </c>
    </row>
    <row r="275" spans="1:28">
      <c r="A275" s="1">
        <v>42491</v>
      </c>
      <c r="B275">
        <v>53</v>
      </c>
      <c r="C275">
        <v>157.49056603773585</v>
      </c>
      <c r="D275">
        <v>8347</v>
      </c>
      <c r="E275">
        <v>10</v>
      </c>
      <c r="F275">
        <v>136.4</v>
      </c>
      <c r="G275">
        <v>1364</v>
      </c>
      <c r="H275">
        <v>63</v>
      </c>
      <c r="I275">
        <v>154.14285714285714</v>
      </c>
      <c r="J275">
        <v>9711</v>
      </c>
      <c r="K275">
        <v>1</v>
      </c>
      <c r="L275">
        <v>0</v>
      </c>
      <c r="M275">
        <v>1947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6450.1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f t="shared" si="8"/>
        <v>7427.3701322819561</v>
      </c>
      <c r="AB275">
        <f t="shared" si="9"/>
        <v>5214965.3727339311</v>
      </c>
    </row>
    <row r="276" spans="1:28">
      <c r="A276" s="1">
        <v>42492</v>
      </c>
      <c r="B276">
        <v>57</v>
      </c>
      <c r="C276">
        <v>158.12280701754386</v>
      </c>
      <c r="D276">
        <v>9013</v>
      </c>
      <c r="E276">
        <v>10</v>
      </c>
      <c r="F276">
        <v>135.4</v>
      </c>
      <c r="G276">
        <v>1354</v>
      </c>
      <c r="H276">
        <v>67</v>
      </c>
      <c r="I276">
        <v>154.73134328358208</v>
      </c>
      <c r="J276">
        <v>10367</v>
      </c>
      <c r="K276">
        <v>1</v>
      </c>
      <c r="L276">
        <v>0</v>
      </c>
      <c r="M276">
        <v>1948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9711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f t="shared" si="8"/>
        <v>9713.2772666671863</v>
      </c>
      <c r="AB276">
        <f t="shared" si="9"/>
        <v>427353.4120761251</v>
      </c>
    </row>
    <row r="277" spans="1:28">
      <c r="A277" s="1">
        <v>42493</v>
      </c>
      <c r="B277">
        <v>75</v>
      </c>
      <c r="C277">
        <v>161.53333333333333</v>
      </c>
      <c r="D277">
        <v>12115</v>
      </c>
      <c r="E277">
        <v>14</v>
      </c>
      <c r="F277">
        <v>141.29285714285714</v>
      </c>
      <c r="G277">
        <v>1978.1</v>
      </c>
      <c r="H277">
        <v>89</v>
      </c>
      <c r="I277">
        <v>158.3494382022472</v>
      </c>
      <c r="J277">
        <v>14093.1</v>
      </c>
      <c r="K277">
        <v>1</v>
      </c>
      <c r="L277">
        <v>0</v>
      </c>
      <c r="M277">
        <v>1949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10367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f t="shared" si="8"/>
        <v>10173.459821462091</v>
      </c>
      <c r="AB277">
        <f t="shared" si="9"/>
        <v>15363579.129208693</v>
      </c>
    </row>
    <row r="278" spans="1:28">
      <c r="A278" s="1">
        <v>42494</v>
      </c>
      <c r="B278">
        <v>61</v>
      </c>
      <c r="C278">
        <v>159.70655737704919</v>
      </c>
      <c r="D278">
        <v>9742.1</v>
      </c>
      <c r="E278">
        <v>20</v>
      </c>
      <c r="F278">
        <v>141.505</v>
      </c>
      <c r="G278">
        <v>2830.1</v>
      </c>
      <c r="H278">
        <v>81</v>
      </c>
      <c r="I278">
        <v>155.21234567901234</v>
      </c>
      <c r="J278">
        <v>12572.2</v>
      </c>
      <c r="K278">
        <v>1</v>
      </c>
      <c r="L278">
        <v>0</v>
      </c>
      <c r="M278">
        <v>1950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14093.1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f t="shared" si="8"/>
        <v>12785.416736808365</v>
      </c>
      <c r="AB278">
        <f t="shared" si="9"/>
        <v>45461.376855207447</v>
      </c>
    </row>
    <row r="279" spans="1:28">
      <c r="A279" s="1">
        <v>42495</v>
      </c>
      <c r="B279">
        <v>62</v>
      </c>
      <c r="C279">
        <v>159.21129032258065</v>
      </c>
      <c r="D279">
        <v>9871.1</v>
      </c>
      <c r="E279">
        <v>19</v>
      </c>
      <c r="F279">
        <v>125.00526315789473</v>
      </c>
      <c r="G279">
        <v>2375.1</v>
      </c>
      <c r="H279">
        <v>81</v>
      </c>
      <c r="I279">
        <v>151.18765432098766</v>
      </c>
      <c r="J279">
        <v>12246.2</v>
      </c>
      <c r="K279">
        <v>1</v>
      </c>
      <c r="L279">
        <v>0</v>
      </c>
      <c r="M279">
        <v>1951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12572.2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f t="shared" si="8"/>
        <v>11719.85172459103</v>
      </c>
      <c r="AB279">
        <f t="shared" si="9"/>
        <v>277042.50702599791</v>
      </c>
    </row>
    <row r="280" spans="1:28">
      <c r="A280" s="1">
        <v>42496</v>
      </c>
      <c r="B280">
        <v>14</v>
      </c>
      <c r="C280">
        <v>165.65</v>
      </c>
      <c r="D280">
        <v>2319.1</v>
      </c>
      <c r="E280">
        <v>14</v>
      </c>
      <c r="F280">
        <v>126.22142857142856</v>
      </c>
      <c r="G280">
        <v>1767.1</v>
      </c>
      <c r="H280">
        <v>28</v>
      </c>
      <c r="I280">
        <v>145.93571428571428</v>
      </c>
      <c r="J280">
        <v>4086.2</v>
      </c>
      <c r="K280">
        <v>1</v>
      </c>
      <c r="L280">
        <v>0</v>
      </c>
      <c r="M280">
        <v>1952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12246.2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f t="shared" si="8"/>
        <v>9073.4739078445291</v>
      </c>
      <c r="AB280">
        <f t="shared" si="9"/>
        <v>24872901.031866841</v>
      </c>
    </row>
    <row r="281" spans="1:28">
      <c r="A281" s="1">
        <v>42497</v>
      </c>
      <c r="B281">
        <v>3</v>
      </c>
      <c r="C281">
        <v>149</v>
      </c>
      <c r="D281">
        <v>447</v>
      </c>
      <c r="E281">
        <v>9</v>
      </c>
      <c r="F281">
        <v>134.14444444444445</v>
      </c>
      <c r="G281">
        <v>1207.3</v>
      </c>
      <c r="H281">
        <v>12</v>
      </c>
      <c r="I281">
        <v>137.85833333333332</v>
      </c>
      <c r="J281">
        <v>1654.3</v>
      </c>
      <c r="K281">
        <v>1</v>
      </c>
      <c r="L281">
        <v>0</v>
      </c>
      <c r="M281">
        <v>1953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4086.2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f t="shared" si="8"/>
        <v>3354.6907082272373</v>
      </c>
      <c r="AB281">
        <f t="shared" si="9"/>
        <v>2891328.5606255261</v>
      </c>
    </row>
    <row r="282" spans="1:28">
      <c r="A282" s="1">
        <v>42498</v>
      </c>
      <c r="B282">
        <v>36</v>
      </c>
      <c r="C282">
        <v>155.11111111111111</v>
      </c>
      <c r="D282">
        <v>5584</v>
      </c>
      <c r="E282">
        <v>5</v>
      </c>
      <c r="F282">
        <v>99.8</v>
      </c>
      <c r="G282">
        <v>499</v>
      </c>
      <c r="H282">
        <v>41</v>
      </c>
      <c r="I282">
        <v>148.36585365853659</v>
      </c>
      <c r="J282">
        <v>6083</v>
      </c>
      <c r="K282">
        <v>1</v>
      </c>
      <c r="L282">
        <v>0</v>
      </c>
      <c r="M282">
        <v>1954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1654.3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f t="shared" si="8"/>
        <v>4068.9185796767288</v>
      </c>
      <c r="AB282">
        <f t="shared" si="9"/>
        <v>4056523.9676914057</v>
      </c>
    </row>
    <row r="283" spans="1:28">
      <c r="A283" s="1">
        <v>42499</v>
      </c>
      <c r="B283">
        <v>44</v>
      </c>
      <c r="C283">
        <v>156.72727272727272</v>
      </c>
      <c r="D283">
        <v>6896</v>
      </c>
      <c r="E283">
        <v>8</v>
      </c>
      <c r="F283">
        <v>125.75</v>
      </c>
      <c r="G283">
        <v>1006</v>
      </c>
      <c r="H283">
        <v>52</v>
      </c>
      <c r="I283">
        <v>151.96153846153845</v>
      </c>
      <c r="J283">
        <v>7902</v>
      </c>
      <c r="K283">
        <v>1</v>
      </c>
      <c r="L283">
        <v>0</v>
      </c>
      <c r="M283">
        <v>1955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6083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f t="shared" si="8"/>
        <v>7173.3143946430137</v>
      </c>
      <c r="AB283">
        <f t="shared" si="9"/>
        <v>530982.71145447763</v>
      </c>
    </row>
    <row r="284" spans="1:28">
      <c r="A284" s="1">
        <v>42500</v>
      </c>
      <c r="B284">
        <v>43</v>
      </c>
      <c r="C284">
        <v>157.37209302325581</v>
      </c>
      <c r="D284">
        <v>6767</v>
      </c>
      <c r="E284">
        <v>11</v>
      </c>
      <c r="F284">
        <v>120.09090909090909</v>
      </c>
      <c r="G284">
        <v>1321</v>
      </c>
      <c r="H284">
        <v>54</v>
      </c>
      <c r="I284">
        <v>149.77777777777777</v>
      </c>
      <c r="J284">
        <v>8088</v>
      </c>
      <c r="K284">
        <v>1</v>
      </c>
      <c r="L284">
        <v>0</v>
      </c>
      <c r="M284">
        <v>1956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7902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f t="shared" si="8"/>
        <v>8448.6214018405244</v>
      </c>
      <c r="AB284">
        <f t="shared" si="9"/>
        <v>130047.79546542499</v>
      </c>
    </row>
    <row r="285" spans="1:28">
      <c r="A285" s="1">
        <v>42501</v>
      </c>
      <c r="B285">
        <v>70</v>
      </c>
      <c r="C285">
        <v>146.08571428571429</v>
      </c>
      <c r="D285">
        <v>10226</v>
      </c>
      <c r="E285">
        <v>7</v>
      </c>
      <c r="F285">
        <v>110.42857142857143</v>
      </c>
      <c r="G285">
        <v>773</v>
      </c>
      <c r="H285">
        <v>77</v>
      </c>
      <c r="I285">
        <v>142.84415584415584</v>
      </c>
      <c r="J285">
        <v>10999</v>
      </c>
      <c r="K285">
        <v>1</v>
      </c>
      <c r="L285">
        <v>0</v>
      </c>
      <c r="M285">
        <v>1957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8088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f t="shared" si="8"/>
        <v>8579.3899474959399</v>
      </c>
      <c r="AB285">
        <f t="shared" si="9"/>
        <v>5854512.8061787011</v>
      </c>
    </row>
    <row r="286" spans="1:28">
      <c r="A286" s="1">
        <v>42502</v>
      </c>
      <c r="B286">
        <v>81</v>
      </c>
      <c r="C286">
        <v>144.27160493827159</v>
      </c>
      <c r="D286">
        <v>11686</v>
      </c>
      <c r="E286">
        <v>18</v>
      </c>
      <c r="F286">
        <v>147.29444444444442</v>
      </c>
      <c r="G286">
        <v>2651.2999999999997</v>
      </c>
      <c r="H286">
        <v>99</v>
      </c>
      <c r="I286">
        <v>144.82121212121211</v>
      </c>
      <c r="J286">
        <v>14337.3</v>
      </c>
      <c r="K286">
        <v>1</v>
      </c>
      <c r="L286">
        <v>0</v>
      </c>
      <c r="M286">
        <v>1958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10999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f t="shared" si="8"/>
        <v>10620.058865289879</v>
      </c>
      <c r="AB286">
        <f t="shared" si="9"/>
        <v>13817881.653580984</v>
      </c>
    </row>
    <row r="287" spans="1:28">
      <c r="A287" s="1">
        <v>42503</v>
      </c>
      <c r="B287">
        <v>33</v>
      </c>
      <c r="C287">
        <v>135.30303030303031</v>
      </c>
      <c r="D287">
        <v>4465</v>
      </c>
      <c r="E287">
        <v>64</v>
      </c>
      <c r="F287">
        <v>201.92109375000013</v>
      </c>
      <c r="G287">
        <v>12922.950000000008</v>
      </c>
      <c r="H287">
        <v>97</v>
      </c>
      <c r="I287">
        <v>179.25721649484544</v>
      </c>
      <c r="J287">
        <v>17387.950000000008</v>
      </c>
      <c r="K287">
        <v>1</v>
      </c>
      <c r="L287">
        <v>0</v>
      </c>
      <c r="M287">
        <v>1959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14337.3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f t="shared" si="8"/>
        <v>10541.918822351521</v>
      </c>
      <c r="AB287">
        <f t="shared" si="9"/>
        <v>46868142.885335125</v>
      </c>
    </row>
    <row r="288" spans="1:28">
      <c r="A288" s="1">
        <v>42504</v>
      </c>
      <c r="B288">
        <v>7</v>
      </c>
      <c r="C288">
        <v>171.42857142857142</v>
      </c>
      <c r="D288">
        <v>1200</v>
      </c>
      <c r="E288">
        <v>70</v>
      </c>
      <c r="F288">
        <v>209.34857142857155</v>
      </c>
      <c r="G288">
        <v>14654.400000000009</v>
      </c>
      <c r="H288">
        <v>77</v>
      </c>
      <c r="I288">
        <v>205.90129870129883</v>
      </c>
      <c r="J288">
        <v>15854.400000000009</v>
      </c>
      <c r="K288">
        <v>1</v>
      </c>
      <c r="L288">
        <v>0</v>
      </c>
      <c r="M288">
        <v>1960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17387.950000000008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f t="shared" si="8"/>
        <v>12680.465753712127</v>
      </c>
      <c r="AB288">
        <f t="shared" si="9"/>
        <v>10073858.59975902</v>
      </c>
    </row>
    <row r="289" spans="1:28">
      <c r="A289" s="1">
        <v>42505</v>
      </c>
      <c r="B289">
        <v>21</v>
      </c>
      <c r="C289">
        <v>161.38095238095238</v>
      </c>
      <c r="D289">
        <v>3389</v>
      </c>
      <c r="E289">
        <v>17</v>
      </c>
      <c r="F289">
        <v>162.56470588235291</v>
      </c>
      <c r="G289">
        <v>2763.5999999999995</v>
      </c>
      <c r="H289">
        <v>38</v>
      </c>
      <c r="I289">
        <v>161.91052631578947</v>
      </c>
      <c r="J289">
        <v>6152.5999999999995</v>
      </c>
      <c r="K289">
        <v>1</v>
      </c>
      <c r="L289">
        <v>0</v>
      </c>
      <c r="M289">
        <v>1961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15854.400000000009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f t="shared" si="8"/>
        <v>14024.329955183872</v>
      </c>
      <c r="AB289">
        <f t="shared" si="9"/>
        <v>61964132.487339087</v>
      </c>
    </row>
    <row r="290" spans="1:28">
      <c r="A290" s="1">
        <v>42506</v>
      </c>
      <c r="B290">
        <v>62</v>
      </c>
      <c r="C290">
        <v>160.61290322580646</v>
      </c>
      <c r="D290">
        <v>9958</v>
      </c>
      <c r="E290">
        <v>14</v>
      </c>
      <c r="F290">
        <v>135.00714285714284</v>
      </c>
      <c r="G290">
        <v>1890.1</v>
      </c>
      <c r="H290">
        <v>76</v>
      </c>
      <c r="I290">
        <v>155.89605263157895</v>
      </c>
      <c r="J290">
        <v>11848.1</v>
      </c>
      <c r="K290">
        <v>1</v>
      </c>
      <c r="L290">
        <v>0</v>
      </c>
      <c r="M290">
        <v>1962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6152.5999999999995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f t="shared" si="8"/>
        <v>7224.9286294149515</v>
      </c>
      <c r="AB290">
        <f t="shared" si="9"/>
        <v>21373713.52179724</v>
      </c>
    </row>
    <row r="291" spans="1:28">
      <c r="A291" s="1">
        <v>42507</v>
      </c>
      <c r="B291">
        <v>67</v>
      </c>
      <c r="C291">
        <v>156.40298507462686</v>
      </c>
      <c r="D291">
        <v>10479</v>
      </c>
      <c r="E291">
        <v>10</v>
      </c>
      <c r="F291">
        <v>118.2</v>
      </c>
      <c r="G291">
        <v>1182</v>
      </c>
      <c r="H291">
        <v>77</v>
      </c>
      <c r="I291">
        <v>151.44155844155844</v>
      </c>
      <c r="J291">
        <v>11661</v>
      </c>
      <c r="K291">
        <v>1</v>
      </c>
      <c r="L291">
        <v>0</v>
      </c>
      <c r="M291">
        <v>1963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11848.1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f t="shared" si="8"/>
        <v>11217.200331142734</v>
      </c>
      <c r="AB291">
        <f t="shared" si="9"/>
        <v>196958.1460778187</v>
      </c>
    </row>
    <row r="292" spans="1:28">
      <c r="A292" s="1">
        <v>42508</v>
      </c>
      <c r="B292">
        <v>76</v>
      </c>
      <c r="C292">
        <v>157.68421052631578</v>
      </c>
      <c r="D292">
        <v>11984</v>
      </c>
      <c r="E292">
        <v>7</v>
      </c>
      <c r="F292">
        <v>119.87142857142858</v>
      </c>
      <c r="G292">
        <v>839.1</v>
      </c>
      <c r="H292">
        <v>83</v>
      </c>
      <c r="I292">
        <v>154.49518072289158</v>
      </c>
      <c r="J292">
        <v>12823.1</v>
      </c>
      <c r="K292">
        <v>1</v>
      </c>
      <c r="L292">
        <v>0</v>
      </c>
      <c r="M292">
        <v>1964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11661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f t="shared" si="8"/>
        <v>11086.470224011036</v>
      </c>
      <c r="AB292">
        <f t="shared" si="9"/>
        <v>3015882.978851479</v>
      </c>
    </row>
    <row r="293" spans="1:28">
      <c r="A293" s="1">
        <v>42509</v>
      </c>
      <c r="B293">
        <v>14</v>
      </c>
      <c r="C293">
        <v>165</v>
      </c>
      <c r="D293">
        <v>2310</v>
      </c>
      <c r="E293">
        <v>10</v>
      </c>
      <c r="F293">
        <v>127.41999999999999</v>
      </c>
      <c r="G293">
        <v>1274.1999999999998</v>
      </c>
      <c r="H293">
        <v>24</v>
      </c>
      <c r="I293">
        <v>149.34166666666667</v>
      </c>
      <c r="J293">
        <v>3584.2</v>
      </c>
      <c r="K293">
        <v>1</v>
      </c>
      <c r="L293">
        <v>0</v>
      </c>
      <c r="M293">
        <v>1965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12823.1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f t="shared" si="8"/>
        <v>11901.368587370824</v>
      </c>
      <c r="AB293">
        <f t="shared" si="9"/>
        <v>69175293.310747966</v>
      </c>
    </row>
    <row r="294" spans="1:28">
      <c r="A294" s="1">
        <v>42510</v>
      </c>
      <c r="B294">
        <v>37</v>
      </c>
      <c r="C294">
        <v>159.81081081081081</v>
      </c>
      <c r="D294">
        <v>5913</v>
      </c>
      <c r="E294">
        <v>13</v>
      </c>
      <c r="F294">
        <v>139.93846153846152</v>
      </c>
      <c r="G294">
        <v>1819.1999999999998</v>
      </c>
      <c r="H294">
        <v>50</v>
      </c>
      <c r="I294">
        <v>154.64400000000001</v>
      </c>
      <c r="J294">
        <v>7732.2</v>
      </c>
      <c r="K294">
        <v>1</v>
      </c>
      <c r="L294">
        <v>0</v>
      </c>
      <c r="M294">
        <v>1966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3584.2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f t="shared" si="8"/>
        <v>3008.1096598597524</v>
      </c>
      <c r="AB294">
        <f t="shared" si="9"/>
        <v>22317029.5418064</v>
      </c>
    </row>
    <row r="295" spans="1:28">
      <c r="A295" s="1">
        <v>42511</v>
      </c>
      <c r="B295">
        <v>14</v>
      </c>
      <c r="C295">
        <v>158.28571428571428</v>
      </c>
      <c r="D295">
        <v>2216</v>
      </c>
      <c r="E295">
        <v>12</v>
      </c>
      <c r="F295">
        <v>137.26666666666665</v>
      </c>
      <c r="G295">
        <v>1647.1999999999998</v>
      </c>
      <c r="H295">
        <v>26</v>
      </c>
      <c r="I295">
        <v>148.58461538461538</v>
      </c>
      <c r="J295">
        <v>3863.2</v>
      </c>
      <c r="K295">
        <v>1</v>
      </c>
      <c r="L295">
        <v>0</v>
      </c>
      <c r="M295">
        <v>1967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7732.2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f t="shared" si="8"/>
        <v>5915.7682144740056</v>
      </c>
      <c r="AB295">
        <f t="shared" si="9"/>
        <v>4213036.2750690086</v>
      </c>
    </row>
    <row r="296" spans="1:28">
      <c r="A296" s="1">
        <v>42512</v>
      </c>
      <c r="B296">
        <v>48</v>
      </c>
      <c r="C296">
        <v>143.375</v>
      </c>
      <c r="D296">
        <v>6882</v>
      </c>
      <c r="E296">
        <v>6</v>
      </c>
      <c r="F296">
        <v>100.66666666666667</v>
      </c>
      <c r="G296">
        <v>604</v>
      </c>
      <c r="H296">
        <v>54</v>
      </c>
      <c r="I296">
        <v>138.62962962962962</v>
      </c>
      <c r="J296">
        <v>7486</v>
      </c>
      <c r="K296">
        <v>1</v>
      </c>
      <c r="L296">
        <v>0</v>
      </c>
      <c r="M296">
        <v>1968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3863.2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f t="shared" si="8"/>
        <v>5622.7601869142236</v>
      </c>
      <c r="AB296">
        <f t="shared" si="9"/>
        <v>3471662.6010679188</v>
      </c>
    </row>
    <row r="297" spans="1:28">
      <c r="A297" s="1">
        <v>42513</v>
      </c>
      <c r="B297">
        <v>54</v>
      </c>
      <c r="C297">
        <v>144.4814814814815</v>
      </c>
      <c r="D297">
        <v>7802</v>
      </c>
      <c r="E297">
        <v>8</v>
      </c>
      <c r="F297">
        <v>101.75</v>
      </c>
      <c r="G297">
        <v>814</v>
      </c>
      <c r="H297">
        <v>62</v>
      </c>
      <c r="I297">
        <v>138.96774193548387</v>
      </c>
      <c r="J297">
        <v>8616</v>
      </c>
      <c r="K297">
        <v>1</v>
      </c>
      <c r="L297">
        <v>0</v>
      </c>
      <c r="M297">
        <v>1969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7486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f t="shared" si="8"/>
        <v>8162.3161083368605</v>
      </c>
      <c r="AB297">
        <f t="shared" si="9"/>
        <v>205829.07355461133</v>
      </c>
    </row>
    <row r="298" spans="1:28">
      <c r="A298" s="1">
        <v>42514</v>
      </c>
      <c r="B298">
        <v>54</v>
      </c>
      <c r="C298">
        <v>143.81481481481481</v>
      </c>
      <c r="D298">
        <v>7766</v>
      </c>
      <c r="E298">
        <v>15</v>
      </c>
      <c r="F298">
        <v>129.40666666666667</v>
      </c>
      <c r="G298">
        <v>1941.1</v>
      </c>
      <c r="H298">
        <v>69</v>
      </c>
      <c r="I298">
        <v>140.68260869565219</v>
      </c>
      <c r="J298">
        <v>9707.1</v>
      </c>
      <c r="K298">
        <v>1</v>
      </c>
      <c r="L298">
        <v>0</v>
      </c>
      <c r="M298">
        <v>1970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8616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f t="shared" si="8"/>
        <v>8954.7161957532917</v>
      </c>
      <c r="AB298">
        <f t="shared" si="9"/>
        <v>566081.38889274967</v>
      </c>
    </row>
    <row r="299" spans="1:28">
      <c r="A299" s="1">
        <v>42515</v>
      </c>
      <c r="B299">
        <v>47</v>
      </c>
      <c r="C299">
        <v>151.55319148936169</v>
      </c>
      <c r="D299">
        <v>7123</v>
      </c>
      <c r="E299">
        <v>11</v>
      </c>
      <c r="F299">
        <v>122.81818181818181</v>
      </c>
      <c r="G299">
        <v>1351</v>
      </c>
      <c r="H299">
        <v>58</v>
      </c>
      <c r="I299">
        <v>146.10344827586206</v>
      </c>
      <c r="J299">
        <v>8474</v>
      </c>
      <c r="K299">
        <v>1</v>
      </c>
      <c r="L299">
        <v>0</v>
      </c>
      <c r="M299">
        <v>1971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9707.1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f t="shared" si="8"/>
        <v>9719.852017306901</v>
      </c>
      <c r="AB299">
        <f t="shared" si="9"/>
        <v>1552147.2490276746</v>
      </c>
    </row>
    <row r="300" spans="1:28">
      <c r="A300" s="1">
        <v>42516</v>
      </c>
      <c r="B300">
        <v>16</v>
      </c>
      <c r="C300">
        <v>158</v>
      </c>
      <c r="D300">
        <v>2528</v>
      </c>
      <c r="E300">
        <v>4</v>
      </c>
      <c r="F300">
        <v>98.5</v>
      </c>
      <c r="G300">
        <v>394</v>
      </c>
      <c r="H300">
        <v>20</v>
      </c>
      <c r="I300">
        <v>146.1</v>
      </c>
      <c r="J300">
        <v>2922</v>
      </c>
      <c r="K300">
        <v>1</v>
      </c>
      <c r="L300">
        <v>0</v>
      </c>
      <c r="M300">
        <v>1972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8474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f t="shared" si="8"/>
        <v>8856.0005196222137</v>
      </c>
      <c r="AB300">
        <f t="shared" si="9"/>
        <v>35212362.166876704</v>
      </c>
    </row>
    <row r="301" spans="1:28">
      <c r="A301" s="1">
        <v>42517</v>
      </c>
      <c r="B301">
        <v>0</v>
      </c>
      <c r="C301">
        <v>0</v>
      </c>
      <c r="D301">
        <v>0</v>
      </c>
      <c r="E301">
        <v>3</v>
      </c>
      <c r="F301">
        <v>96.333333333333329</v>
      </c>
      <c r="G301">
        <v>289</v>
      </c>
      <c r="H301">
        <v>3</v>
      </c>
      <c r="I301">
        <v>96.333333333333329</v>
      </c>
      <c r="J301">
        <v>289</v>
      </c>
      <c r="K301">
        <v>1</v>
      </c>
      <c r="L301">
        <v>0</v>
      </c>
      <c r="M301">
        <v>1973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2922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f t="shared" si="8"/>
        <v>2546.8192735928028</v>
      </c>
      <c r="AB301">
        <f t="shared" si="9"/>
        <v>5097747.8722071322</v>
      </c>
    </row>
    <row r="302" spans="1:28">
      <c r="A302" s="1">
        <v>42518</v>
      </c>
      <c r="B302">
        <v>0</v>
      </c>
      <c r="C302">
        <v>0</v>
      </c>
      <c r="D302">
        <v>0</v>
      </c>
      <c r="E302">
        <v>8</v>
      </c>
      <c r="F302">
        <v>117.53750000000001</v>
      </c>
      <c r="G302">
        <v>940.30000000000007</v>
      </c>
      <c r="H302">
        <v>8</v>
      </c>
      <c r="I302">
        <v>117.53750000000001</v>
      </c>
      <c r="J302">
        <v>940.30000000000007</v>
      </c>
      <c r="K302">
        <v>1</v>
      </c>
      <c r="L302">
        <v>0</v>
      </c>
      <c r="M302">
        <v>1974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289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f t="shared" si="8"/>
        <v>701.80464528179618</v>
      </c>
      <c r="AB302">
        <f t="shared" si="9"/>
        <v>56880.034222161899</v>
      </c>
    </row>
    <row r="303" spans="1:28">
      <c r="A303" s="1">
        <v>42519</v>
      </c>
      <c r="B303">
        <v>0</v>
      </c>
      <c r="C303">
        <v>0</v>
      </c>
      <c r="D303">
        <v>0</v>
      </c>
      <c r="E303">
        <v>3</v>
      </c>
      <c r="F303">
        <v>96.333333333333329</v>
      </c>
      <c r="G303">
        <v>289</v>
      </c>
      <c r="H303">
        <v>3</v>
      </c>
      <c r="I303">
        <v>96.333333333333329</v>
      </c>
      <c r="J303">
        <v>289</v>
      </c>
      <c r="K303">
        <v>1</v>
      </c>
      <c r="L303">
        <v>0</v>
      </c>
      <c r="M303">
        <v>1975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940.30000000000007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f t="shared" si="8"/>
        <v>3576.9884166863335</v>
      </c>
      <c r="AB303">
        <f t="shared" si="9"/>
        <v>10810867.828263503</v>
      </c>
    </row>
    <row r="304" spans="1:28">
      <c r="A304" s="1">
        <v>42520</v>
      </c>
      <c r="B304">
        <v>0</v>
      </c>
      <c r="C304">
        <v>0</v>
      </c>
      <c r="D304">
        <v>0</v>
      </c>
      <c r="E304">
        <v>3</v>
      </c>
      <c r="F304">
        <v>96.333333333333329</v>
      </c>
      <c r="G304">
        <v>289</v>
      </c>
      <c r="H304">
        <v>3</v>
      </c>
      <c r="I304">
        <v>96.333333333333329</v>
      </c>
      <c r="J304">
        <v>289</v>
      </c>
      <c r="K304">
        <v>1</v>
      </c>
      <c r="L304">
        <v>0</v>
      </c>
      <c r="M304">
        <v>1976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289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f t="shared" si="8"/>
        <v>3120.9094094641023</v>
      </c>
      <c r="AB304">
        <f t="shared" si="9"/>
        <v>8019710.9034113204</v>
      </c>
    </row>
    <row r="305" spans="1:28">
      <c r="A305" s="1">
        <v>42521</v>
      </c>
      <c r="B305">
        <v>2</v>
      </c>
      <c r="C305">
        <v>107.5</v>
      </c>
      <c r="D305">
        <v>215</v>
      </c>
      <c r="E305">
        <v>5</v>
      </c>
      <c r="F305">
        <v>112.6</v>
      </c>
      <c r="G305">
        <v>563</v>
      </c>
      <c r="H305">
        <v>7</v>
      </c>
      <c r="I305">
        <v>111.14285714285714</v>
      </c>
      <c r="J305">
        <v>778</v>
      </c>
      <c r="K305">
        <v>1</v>
      </c>
      <c r="L305">
        <v>0</v>
      </c>
      <c r="M305">
        <v>1977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289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f t="shared" si="8"/>
        <v>3121.3141132047417</v>
      </c>
      <c r="AB305">
        <f t="shared" si="9"/>
        <v>5491121.0331445253</v>
      </c>
    </row>
    <row r="306" spans="1:28">
      <c r="A306" s="1">
        <v>42522</v>
      </c>
      <c r="B306">
        <v>33</v>
      </c>
      <c r="C306">
        <v>151.78787878787878</v>
      </c>
      <c r="D306">
        <v>5009</v>
      </c>
      <c r="E306">
        <v>11</v>
      </c>
      <c r="F306">
        <v>126.19090909090909</v>
      </c>
      <c r="G306">
        <v>1388.1</v>
      </c>
      <c r="H306">
        <v>44</v>
      </c>
      <c r="I306">
        <v>145.38863636363638</v>
      </c>
      <c r="J306">
        <v>6397.1</v>
      </c>
      <c r="K306">
        <v>1</v>
      </c>
      <c r="L306">
        <v>0</v>
      </c>
      <c r="M306">
        <v>1978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778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f t="shared" si="8"/>
        <v>3464.4495626245507</v>
      </c>
      <c r="AB306">
        <f t="shared" si="9"/>
        <v>8600438.5878384169</v>
      </c>
    </row>
    <row r="307" spans="1:28">
      <c r="A307" s="1">
        <v>42523</v>
      </c>
      <c r="B307">
        <v>46</v>
      </c>
      <c r="C307">
        <v>149.67391304347825</v>
      </c>
      <c r="D307">
        <v>6885</v>
      </c>
      <c r="E307">
        <v>15</v>
      </c>
      <c r="F307">
        <v>131.31666666666666</v>
      </c>
      <c r="G307">
        <v>1969.75</v>
      </c>
      <c r="H307">
        <v>61</v>
      </c>
      <c r="I307">
        <v>145.15983606557376</v>
      </c>
      <c r="J307">
        <v>8854.75</v>
      </c>
      <c r="K307">
        <v>1</v>
      </c>
      <c r="L307">
        <v>0</v>
      </c>
      <c r="M307">
        <v>1979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6397.1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f t="shared" si="8"/>
        <v>7403.1739658454035</v>
      </c>
      <c r="AB307">
        <f t="shared" si="9"/>
        <v>2107072.9829319865</v>
      </c>
    </row>
    <row r="308" spans="1:28">
      <c r="A308" s="1">
        <v>42524</v>
      </c>
      <c r="B308">
        <v>24</v>
      </c>
      <c r="C308">
        <v>142.29166666666666</v>
      </c>
      <c r="D308">
        <v>3415</v>
      </c>
      <c r="E308">
        <v>12</v>
      </c>
      <c r="F308">
        <v>143.76666666666668</v>
      </c>
      <c r="G308">
        <v>1725.2</v>
      </c>
      <c r="H308">
        <v>36</v>
      </c>
      <c r="I308">
        <v>142.78333333333333</v>
      </c>
      <c r="J308">
        <v>5140.2</v>
      </c>
      <c r="K308">
        <v>1</v>
      </c>
      <c r="L308">
        <v>0</v>
      </c>
      <c r="M308">
        <v>1980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8854.75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f t="shared" si="8"/>
        <v>6707.8031842928103</v>
      </c>
      <c r="AB308">
        <f t="shared" si="9"/>
        <v>2457379.7434049593</v>
      </c>
    </row>
    <row r="309" spans="1:28">
      <c r="A309" s="1">
        <v>42525</v>
      </c>
      <c r="B309">
        <v>8</v>
      </c>
      <c r="C309">
        <v>138.875</v>
      </c>
      <c r="D309">
        <v>1111</v>
      </c>
      <c r="E309">
        <v>10</v>
      </c>
      <c r="F309">
        <v>126.10999999999999</v>
      </c>
      <c r="G309">
        <v>1261.0999999999999</v>
      </c>
      <c r="H309">
        <v>18</v>
      </c>
      <c r="I309">
        <v>131.78333333333333</v>
      </c>
      <c r="J309">
        <v>2372.1</v>
      </c>
      <c r="K309">
        <v>1</v>
      </c>
      <c r="L309">
        <v>0</v>
      </c>
      <c r="M309">
        <v>1981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5140.2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f t="shared" si="8"/>
        <v>4104.7508504821999</v>
      </c>
      <c r="AB309">
        <f t="shared" si="9"/>
        <v>3002078.9696766911</v>
      </c>
    </row>
    <row r="310" spans="1:28">
      <c r="A310" s="1">
        <v>42526</v>
      </c>
      <c r="B310">
        <v>25</v>
      </c>
      <c r="C310">
        <v>154.44</v>
      </c>
      <c r="D310">
        <v>3861</v>
      </c>
      <c r="E310">
        <v>10</v>
      </c>
      <c r="F310">
        <v>131.70999999999998</v>
      </c>
      <c r="G310">
        <v>1317.1</v>
      </c>
      <c r="H310">
        <v>35</v>
      </c>
      <c r="I310">
        <v>147.9457142857143</v>
      </c>
      <c r="J310">
        <v>5178.1000000000004</v>
      </c>
      <c r="K310">
        <v>1</v>
      </c>
      <c r="L310">
        <v>0</v>
      </c>
      <c r="M310">
        <v>1982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2372.1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f t="shared" si="8"/>
        <v>4583.3425732663818</v>
      </c>
      <c r="AB310">
        <f t="shared" si="9"/>
        <v>353736.39665479562</v>
      </c>
    </row>
    <row r="311" spans="1:28">
      <c r="A311" s="1">
        <v>42527</v>
      </c>
      <c r="B311">
        <v>68</v>
      </c>
      <c r="C311">
        <v>148.75</v>
      </c>
      <c r="D311">
        <v>10115</v>
      </c>
      <c r="E311">
        <v>9</v>
      </c>
      <c r="F311">
        <v>129.44444444444446</v>
      </c>
      <c r="G311">
        <v>1165</v>
      </c>
      <c r="H311">
        <v>77</v>
      </c>
      <c r="I311">
        <v>146.49350649350649</v>
      </c>
      <c r="J311">
        <v>11280</v>
      </c>
      <c r="K311">
        <v>1</v>
      </c>
      <c r="L311">
        <v>0</v>
      </c>
      <c r="M311">
        <v>1983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5178.1000000000004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f t="shared" si="8"/>
        <v>6550.4189996568184</v>
      </c>
      <c r="AB311">
        <f t="shared" si="9"/>
        <v>22368936.438807212</v>
      </c>
    </row>
    <row r="312" spans="1:28">
      <c r="A312" s="1">
        <v>42528</v>
      </c>
      <c r="B312">
        <v>57</v>
      </c>
      <c r="C312">
        <v>147.93157894736842</v>
      </c>
      <c r="D312">
        <v>8432.1</v>
      </c>
      <c r="E312">
        <v>15</v>
      </c>
      <c r="F312">
        <v>122.80666666666666</v>
      </c>
      <c r="G312">
        <v>1842.1</v>
      </c>
      <c r="H312">
        <v>72</v>
      </c>
      <c r="I312">
        <v>142.69722222222222</v>
      </c>
      <c r="J312">
        <v>10274.200000000001</v>
      </c>
      <c r="K312">
        <v>1</v>
      </c>
      <c r="L312">
        <v>0</v>
      </c>
      <c r="M312">
        <v>1984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11280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f t="shared" si="8"/>
        <v>10827.528687159682</v>
      </c>
      <c r="AB312">
        <f t="shared" si="9"/>
        <v>306172.63603385619</v>
      </c>
    </row>
    <row r="313" spans="1:28">
      <c r="A313" s="1">
        <v>42529</v>
      </c>
      <c r="B313">
        <v>34</v>
      </c>
      <c r="C313">
        <v>139.91470588235296</v>
      </c>
      <c r="D313">
        <v>4757.1000000000004</v>
      </c>
      <c r="E313">
        <v>9</v>
      </c>
      <c r="F313">
        <v>120.11111111111111</v>
      </c>
      <c r="G313">
        <v>1081</v>
      </c>
      <c r="H313">
        <v>43</v>
      </c>
      <c r="I313">
        <v>135.76976744186047</v>
      </c>
      <c r="J313">
        <v>5838.1</v>
      </c>
      <c r="K313">
        <v>1</v>
      </c>
      <c r="L313">
        <v>0</v>
      </c>
      <c r="M313">
        <v>1985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10274.200000000001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f t="shared" si="8"/>
        <v>10122.987411341815</v>
      </c>
      <c r="AB313">
        <f t="shared" si="9"/>
        <v>18360260.127875563</v>
      </c>
    </row>
    <row r="314" spans="1:28">
      <c r="A314" s="1">
        <v>42530</v>
      </c>
      <c r="B314">
        <v>23</v>
      </c>
      <c r="C314">
        <v>145.43478260869566</v>
      </c>
      <c r="D314">
        <v>3345</v>
      </c>
      <c r="E314">
        <v>12</v>
      </c>
      <c r="F314">
        <v>119.84166666666665</v>
      </c>
      <c r="G314">
        <v>1438.1</v>
      </c>
      <c r="H314">
        <v>35</v>
      </c>
      <c r="I314">
        <v>136.66</v>
      </c>
      <c r="J314">
        <v>4783.1000000000004</v>
      </c>
      <c r="K314">
        <v>1</v>
      </c>
      <c r="L314">
        <v>0</v>
      </c>
      <c r="M314">
        <v>1986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5838.1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f t="shared" si="8"/>
        <v>7014.2144854150392</v>
      </c>
      <c r="AB314">
        <f t="shared" si="9"/>
        <v>4977871.8470288133</v>
      </c>
    </row>
    <row r="315" spans="1:28">
      <c r="A315" s="1">
        <v>42531</v>
      </c>
      <c r="B315">
        <v>3</v>
      </c>
      <c r="C315">
        <v>144</v>
      </c>
      <c r="D315">
        <v>432</v>
      </c>
      <c r="E315">
        <v>10</v>
      </c>
      <c r="F315">
        <v>149.51</v>
      </c>
      <c r="G315">
        <v>1495.1</v>
      </c>
      <c r="H315">
        <v>13</v>
      </c>
      <c r="I315">
        <v>148.23846153846154</v>
      </c>
      <c r="J315">
        <v>1927.1</v>
      </c>
      <c r="K315">
        <v>1</v>
      </c>
      <c r="L315">
        <v>0</v>
      </c>
      <c r="M315">
        <v>1987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4783.1000000000004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f t="shared" si="8"/>
        <v>3856.8945140670753</v>
      </c>
      <c r="AB315">
        <f t="shared" si="9"/>
        <v>3724106.8665233795</v>
      </c>
    </row>
    <row r="316" spans="1:28">
      <c r="A316" s="1">
        <v>42532</v>
      </c>
      <c r="B316">
        <v>13</v>
      </c>
      <c r="C316">
        <v>144</v>
      </c>
      <c r="D316">
        <v>1872</v>
      </c>
      <c r="E316">
        <v>15</v>
      </c>
      <c r="F316">
        <v>136.73266666666666</v>
      </c>
      <c r="G316">
        <v>2050.9899999999998</v>
      </c>
      <c r="H316">
        <v>28</v>
      </c>
      <c r="I316">
        <v>140.10678571428571</v>
      </c>
      <c r="J316">
        <v>3922.99</v>
      </c>
      <c r="K316">
        <v>1</v>
      </c>
      <c r="L316">
        <v>0</v>
      </c>
      <c r="M316">
        <v>1988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1927.1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f t="shared" si="8"/>
        <v>1855.5834516324392</v>
      </c>
      <c r="AB316">
        <f t="shared" si="9"/>
        <v>4274169.8362330701</v>
      </c>
    </row>
    <row r="317" spans="1:28">
      <c r="A317" s="1">
        <v>42533</v>
      </c>
      <c r="B317">
        <v>55</v>
      </c>
      <c r="C317">
        <v>148.54545454545453</v>
      </c>
      <c r="D317">
        <v>8170</v>
      </c>
      <c r="E317">
        <v>6</v>
      </c>
      <c r="F317">
        <v>123.66666666666667</v>
      </c>
      <c r="G317">
        <v>742</v>
      </c>
      <c r="H317">
        <v>61</v>
      </c>
      <c r="I317">
        <v>146.09836065573771</v>
      </c>
      <c r="J317">
        <v>8912</v>
      </c>
      <c r="K317">
        <v>1</v>
      </c>
      <c r="L317">
        <v>0</v>
      </c>
      <c r="M317">
        <v>1989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3922.99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f t="shared" si="8"/>
        <v>5673.1646327154122</v>
      </c>
      <c r="AB317">
        <f t="shared" si="9"/>
        <v>10490054.53637349</v>
      </c>
    </row>
    <row r="318" spans="1:28">
      <c r="A318" s="1">
        <v>42534</v>
      </c>
      <c r="B318">
        <v>61</v>
      </c>
      <c r="C318">
        <v>148.8360655737705</v>
      </c>
      <c r="D318">
        <v>9079</v>
      </c>
      <c r="E318">
        <v>3</v>
      </c>
      <c r="F318">
        <v>117.66666666666667</v>
      </c>
      <c r="G318">
        <v>353</v>
      </c>
      <c r="H318">
        <v>64</v>
      </c>
      <c r="I318">
        <v>147.375</v>
      </c>
      <c r="J318">
        <v>9432</v>
      </c>
      <c r="K318">
        <v>1</v>
      </c>
      <c r="L318">
        <v>0</v>
      </c>
      <c r="M318">
        <v>1990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8912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f t="shared" si="8"/>
        <v>9170.2710082369013</v>
      </c>
      <c r="AB318">
        <f t="shared" si="9"/>
        <v>68502.065129328214</v>
      </c>
    </row>
    <row r="319" spans="1:28">
      <c r="A319" s="1">
        <v>42535</v>
      </c>
      <c r="B319">
        <v>82</v>
      </c>
      <c r="C319">
        <v>150.95121951219511</v>
      </c>
      <c r="D319">
        <v>12378</v>
      </c>
      <c r="E319">
        <v>6</v>
      </c>
      <c r="F319">
        <v>126.85000000000001</v>
      </c>
      <c r="G319">
        <v>761.1</v>
      </c>
      <c r="H319">
        <v>88</v>
      </c>
      <c r="I319">
        <v>149.30795454545455</v>
      </c>
      <c r="J319">
        <v>13139.1</v>
      </c>
      <c r="K319">
        <v>1</v>
      </c>
      <c r="L319">
        <v>0</v>
      </c>
      <c r="M319">
        <v>1991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9432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f t="shared" si="8"/>
        <v>9535.1337646425072</v>
      </c>
      <c r="AB319">
        <f t="shared" si="9"/>
        <v>12988572.625596862</v>
      </c>
    </row>
    <row r="320" spans="1:28">
      <c r="A320" s="1">
        <v>42536</v>
      </c>
      <c r="B320">
        <v>87</v>
      </c>
      <c r="C320">
        <v>151.58620689655172</v>
      </c>
      <c r="D320">
        <v>13188</v>
      </c>
      <c r="E320">
        <v>8</v>
      </c>
      <c r="F320">
        <v>111</v>
      </c>
      <c r="G320">
        <v>888</v>
      </c>
      <c r="H320">
        <v>95</v>
      </c>
      <c r="I320">
        <v>148.16842105263157</v>
      </c>
      <c r="J320">
        <v>14076</v>
      </c>
      <c r="K320">
        <v>1</v>
      </c>
      <c r="L320">
        <v>0</v>
      </c>
      <c r="M320">
        <v>1992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13139.1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f t="shared" si="8"/>
        <v>12133.7739434491</v>
      </c>
      <c r="AB320">
        <f t="shared" si="9"/>
        <v>3772242.0547452616</v>
      </c>
    </row>
    <row r="321" spans="1:28">
      <c r="A321" s="1">
        <v>42537</v>
      </c>
      <c r="B321">
        <v>45</v>
      </c>
      <c r="C321">
        <v>150.66666666666666</v>
      </c>
      <c r="D321">
        <v>6780</v>
      </c>
      <c r="E321">
        <v>11</v>
      </c>
      <c r="F321">
        <v>135.90909090909091</v>
      </c>
      <c r="G321">
        <v>1495</v>
      </c>
      <c r="H321">
        <v>56</v>
      </c>
      <c r="I321">
        <v>147.76785714285714</v>
      </c>
      <c r="J321">
        <v>8275</v>
      </c>
      <c r="K321">
        <v>1</v>
      </c>
      <c r="L321">
        <v>0</v>
      </c>
      <c r="M321">
        <v>1993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14076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f t="shared" si="8"/>
        <v>12790.833934770137</v>
      </c>
      <c r="AB321">
        <f t="shared" si="9"/>
        <v>20392756.126421534</v>
      </c>
    </row>
    <row r="322" spans="1:28">
      <c r="A322" s="1">
        <v>42538</v>
      </c>
      <c r="B322">
        <v>24</v>
      </c>
      <c r="C322">
        <v>149</v>
      </c>
      <c r="D322">
        <v>3576</v>
      </c>
      <c r="E322">
        <v>8</v>
      </c>
      <c r="F322">
        <v>127</v>
      </c>
      <c r="G322">
        <v>1016</v>
      </c>
      <c r="H322">
        <v>32</v>
      </c>
      <c r="I322">
        <v>143.5</v>
      </c>
      <c r="J322">
        <v>4592</v>
      </c>
      <c r="K322">
        <v>1</v>
      </c>
      <c r="L322">
        <v>0</v>
      </c>
      <c r="M322">
        <v>1994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8275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f t="shared" si="8"/>
        <v>6307.1333519838481</v>
      </c>
      <c r="AB322">
        <f t="shared" si="9"/>
        <v>2941682.4150873506</v>
      </c>
    </row>
    <row r="323" spans="1:28">
      <c r="A323" s="1">
        <v>42539</v>
      </c>
      <c r="B323">
        <v>6</v>
      </c>
      <c r="C323">
        <v>149</v>
      </c>
      <c r="D323">
        <v>894</v>
      </c>
      <c r="E323">
        <v>12</v>
      </c>
      <c r="F323">
        <v>149.66666666666666</v>
      </c>
      <c r="G323">
        <v>1796</v>
      </c>
      <c r="H323">
        <v>18</v>
      </c>
      <c r="I323">
        <v>149.44444444444446</v>
      </c>
      <c r="J323">
        <v>2690</v>
      </c>
      <c r="K323">
        <v>1</v>
      </c>
      <c r="L323">
        <v>0</v>
      </c>
      <c r="M323">
        <v>1995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4592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f t="shared" ref="AA323:AA367" si="10">SUMPRODUCT($AL$3:$AU$3,K323:T323)</f>
        <v>3726.1938096378135</v>
      </c>
      <c r="AB323">
        <f t="shared" ref="AB323:AB367" si="11">(J323-AA323)^2</f>
        <v>1073697.6111317254</v>
      </c>
    </row>
    <row r="324" spans="1:28">
      <c r="A324" s="1">
        <v>42540</v>
      </c>
      <c r="B324">
        <v>15</v>
      </c>
      <c r="C324">
        <v>161.66666666666666</v>
      </c>
      <c r="D324">
        <v>2425</v>
      </c>
      <c r="E324">
        <v>8</v>
      </c>
      <c r="F324">
        <v>127</v>
      </c>
      <c r="G324">
        <v>1016</v>
      </c>
      <c r="H324">
        <v>23</v>
      </c>
      <c r="I324">
        <v>149.60869565217391</v>
      </c>
      <c r="J324">
        <v>3441</v>
      </c>
      <c r="K324">
        <v>1</v>
      </c>
      <c r="L324">
        <v>0</v>
      </c>
      <c r="M324">
        <v>1996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2690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f t="shared" si="10"/>
        <v>4811.8184543703155</v>
      </c>
      <c r="AB324">
        <f t="shared" si="11"/>
        <v>1879143.2348422208</v>
      </c>
    </row>
    <row r="325" spans="1:28">
      <c r="A325" s="1">
        <v>42541</v>
      </c>
      <c r="B325">
        <v>73</v>
      </c>
      <c r="C325">
        <v>154.06849315068493</v>
      </c>
      <c r="D325">
        <v>11247</v>
      </c>
      <c r="E325">
        <v>7</v>
      </c>
      <c r="F325">
        <v>123.87142857142858</v>
      </c>
      <c r="G325">
        <v>867.1</v>
      </c>
      <c r="H325">
        <v>80</v>
      </c>
      <c r="I325">
        <v>151.42625000000001</v>
      </c>
      <c r="J325">
        <v>12114.1</v>
      </c>
      <c r="K325">
        <v>1</v>
      </c>
      <c r="L325">
        <v>0</v>
      </c>
      <c r="M325">
        <v>1997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3441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f t="shared" si="10"/>
        <v>5338.5846918636271</v>
      </c>
      <c r="AB325">
        <f t="shared" si="11"/>
        <v>45907607.690790333</v>
      </c>
    </row>
    <row r="326" spans="1:28">
      <c r="A326" s="1">
        <v>42542</v>
      </c>
      <c r="B326">
        <v>83</v>
      </c>
      <c r="C326">
        <v>153.81927710843374</v>
      </c>
      <c r="D326">
        <v>12767</v>
      </c>
      <c r="E326">
        <v>15</v>
      </c>
      <c r="F326">
        <v>152.48666666666668</v>
      </c>
      <c r="G326">
        <v>2287.3000000000002</v>
      </c>
      <c r="H326">
        <v>98</v>
      </c>
      <c r="I326">
        <v>153.61530612244897</v>
      </c>
      <c r="J326">
        <v>15054.3</v>
      </c>
      <c r="K326">
        <v>1</v>
      </c>
      <c r="L326">
        <v>0</v>
      </c>
      <c r="M326">
        <v>1998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12114.1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f t="shared" si="10"/>
        <v>11417.799273620647</v>
      </c>
      <c r="AB326">
        <f t="shared" si="11"/>
        <v>13224137.532957558</v>
      </c>
    </row>
    <row r="327" spans="1:28">
      <c r="A327" s="1">
        <v>42543</v>
      </c>
      <c r="B327">
        <v>68</v>
      </c>
      <c r="C327">
        <v>149.66176470588235</v>
      </c>
      <c r="D327">
        <v>10177</v>
      </c>
      <c r="E327">
        <v>19</v>
      </c>
      <c r="F327">
        <v>159.2157894736842</v>
      </c>
      <c r="G327">
        <v>3025.1</v>
      </c>
      <c r="H327">
        <v>87</v>
      </c>
      <c r="I327">
        <v>151.74827586206897</v>
      </c>
      <c r="J327">
        <v>13202.1</v>
      </c>
      <c r="K327">
        <v>1</v>
      </c>
      <c r="L327">
        <v>0</v>
      </c>
      <c r="M327">
        <v>1999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15054.3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f t="shared" si="10"/>
        <v>13478.933912833465</v>
      </c>
      <c r="AB327">
        <f t="shared" si="11"/>
        <v>76637.015294686295</v>
      </c>
    </row>
    <row r="328" spans="1:28">
      <c r="A328" s="1">
        <v>42544</v>
      </c>
      <c r="B328">
        <v>67</v>
      </c>
      <c r="C328">
        <v>149.52238805970148</v>
      </c>
      <c r="D328">
        <v>10018</v>
      </c>
      <c r="E328">
        <v>10</v>
      </c>
      <c r="F328">
        <v>137.81</v>
      </c>
      <c r="G328">
        <v>1378.1</v>
      </c>
      <c r="H328">
        <v>77</v>
      </c>
      <c r="I328">
        <v>148.00129870129871</v>
      </c>
      <c r="J328">
        <v>11396.1</v>
      </c>
      <c r="K328">
        <v>1</v>
      </c>
      <c r="L328">
        <v>0</v>
      </c>
      <c r="M328">
        <v>2000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13202.1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f t="shared" si="10"/>
        <v>12181.167068216315</v>
      </c>
      <c r="AB328">
        <f t="shared" si="11"/>
        <v>616330.30159775948</v>
      </c>
    </row>
    <row r="329" spans="1:28">
      <c r="A329" s="1">
        <v>42545</v>
      </c>
      <c r="B329">
        <v>3</v>
      </c>
      <c r="C329">
        <v>149</v>
      </c>
      <c r="D329">
        <v>447</v>
      </c>
      <c r="E329">
        <v>17</v>
      </c>
      <c r="F329">
        <v>151.43529411764706</v>
      </c>
      <c r="G329">
        <v>2574.4</v>
      </c>
      <c r="H329">
        <v>20</v>
      </c>
      <c r="I329">
        <v>151.07</v>
      </c>
      <c r="J329">
        <v>3021.4</v>
      </c>
      <c r="K329">
        <v>1</v>
      </c>
      <c r="L329">
        <v>0</v>
      </c>
      <c r="M329">
        <v>2001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11396.1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f t="shared" si="10"/>
        <v>8497.4855631156788</v>
      </c>
      <c r="AB329">
        <f t="shared" si="11"/>
        <v>29987513.094563965</v>
      </c>
    </row>
    <row r="330" spans="1:28">
      <c r="A330" s="1">
        <v>42546</v>
      </c>
      <c r="B330">
        <v>2</v>
      </c>
      <c r="C330">
        <v>159</v>
      </c>
      <c r="D330">
        <v>318</v>
      </c>
      <c r="E330">
        <v>24</v>
      </c>
      <c r="F330">
        <v>154.97499999999999</v>
      </c>
      <c r="G330">
        <v>3719.4</v>
      </c>
      <c r="H330">
        <v>26</v>
      </c>
      <c r="I330">
        <v>155.28461538461539</v>
      </c>
      <c r="J330">
        <v>4037.4</v>
      </c>
      <c r="K330">
        <v>1</v>
      </c>
      <c r="L330">
        <v>0</v>
      </c>
      <c r="M330">
        <v>2002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3021.4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f t="shared" si="10"/>
        <v>2628.2232405999885</v>
      </c>
      <c r="AB330">
        <f t="shared" si="11"/>
        <v>1985779.1392331184</v>
      </c>
    </row>
    <row r="331" spans="1:28">
      <c r="A331" s="1">
        <v>42547</v>
      </c>
      <c r="B331">
        <v>15</v>
      </c>
      <c r="C331">
        <v>161.66666666666666</v>
      </c>
      <c r="D331">
        <v>2425</v>
      </c>
      <c r="E331">
        <v>8</v>
      </c>
      <c r="F331">
        <v>136.52500000000001</v>
      </c>
      <c r="G331">
        <v>1092.2</v>
      </c>
      <c r="H331">
        <v>23</v>
      </c>
      <c r="I331">
        <v>152.92173913043479</v>
      </c>
      <c r="J331">
        <v>3517.2</v>
      </c>
      <c r="K331">
        <v>1</v>
      </c>
      <c r="L331">
        <v>0</v>
      </c>
      <c r="M331">
        <v>2003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4037.4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f t="shared" si="10"/>
        <v>5759.0182654793589</v>
      </c>
      <c r="AB331">
        <f t="shared" si="11"/>
        <v>5025749.1354368823</v>
      </c>
    </row>
    <row r="332" spans="1:28">
      <c r="A332" s="1">
        <v>42548</v>
      </c>
      <c r="B332">
        <v>26</v>
      </c>
      <c r="C332">
        <v>160.53846153846155</v>
      </c>
      <c r="D332">
        <v>4174</v>
      </c>
      <c r="E332">
        <v>11</v>
      </c>
      <c r="F332">
        <v>131</v>
      </c>
      <c r="G332">
        <v>1441</v>
      </c>
      <c r="H332">
        <v>37</v>
      </c>
      <c r="I332">
        <v>151.75675675675674</v>
      </c>
      <c r="J332">
        <v>5615</v>
      </c>
      <c r="K332">
        <v>1</v>
      </c>
      <c r="L332">
        <v>0</v>
      </c>
      <c r="M332">
        <v>2004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3517.2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f t="shared" si="10"/>
        <v>5394.8247403809291</v>
      </c>
      <c r="AB332">
        <f t="shared" si="11"/>
        <v>48477.144948325251</v>
      </c>
    </row>
    <row r="333" spans="1:28">
      <c r="A333" s="1">
        <v>42549</v>
      </c>
      <c r="B333">
        <v>32</v>
      </c>
      <c r="C333">
        <v>161.1875</v>
      </c>
      <c r="D333">
        <v>5158</v>
      </c>
      <c r="E333">
        <v>9</v>
      </c>
      <c r="F333">
        <v>125.22222222222223</v>
      </c>
      <c r="G333">
        <v>1127</v>
      </c>
      <c r="H333">
        <v>41</v>
      </c>
      <c r="I333">
        <v>153.29268292682926</v>
      </c>
      <c r="J333">
        <v>6285</v>
      </c>
      <c r="K333">
        <v>1</v>
      </c>
      <c r="L333">
        <v>0</v>
      </c>
      <c r="M333">
        <v>2005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5615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f t="shared" si="10"/>
        <v>6865.5373342765033</v>
      </c>
      <c r="AB333">
        <f t="shared" si="11"/>
        <v>337023.59648886853</v>
      </c>
    </row>
    <row r="334" spans="1:28">
      <c r="A334" s="1">
        <v>42550</v>
      </c>
      <c r="B334">
        <v>15</v>
      </c>
      <c r="C334">
        <v>161.66666666666666</v>
      </c>
      <c r="D334">
        <v>2425</v>
      </c>
      <c r="E334">
        <v>11</v>
      </c>
      <c r="F334">
        <v>121</v>
      </c>
      <c r="G334">
        <v>1331</v>
      </c>
      <c r="H334">
        <v>26</v>
      </c>
      <c r="I334">
        <v>144.46153846153845</v>
      </c>
      <c r="J334">
        <v>3756</v>
      </c>
      <c r="K334">
        <v>1</v>
      </c>
      <c r="L334">
        <v>0</v>
      </c>
      <c r="M334">
        <v>2006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6285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f t="shared" si="10"/>
        <v>7335.5322212585415</v>
      </c>
      <c r="AB334">
        <f t="shared" si="11"/>
        <v>12813050.923028108</v>
      </c>
    </row>
    <row r="335" spans="1:28">
      <c r="A335" s="1">
        <v>42551</v>
      </c>
      <c r="B335">
        <v>9</v>
      </c>
      <c r="C335">
        <v>162.33333333333334</v>
      </c>
      <c r="D335">
        <v>1461</v>
      </c>
      <c r="E335">
        <v>14</v>
      </c>
      <c r="F335">
        <v>134.43571428571428</v>
      </c>
      <c r="G335">
        <v>1882.1</v>
      </c>
      <c r="H335">
        <v>23</v>
      </c>
      <c r="I335">
        <v>145.35217391304349</v>
      </c>
      <c r="J335">
        <v>3343.1</v>
      </c>
      <c r="K335">
        <v>1</v>
      </c>
      <c r="L335">
        <v>0</v>
      </c>
      <c r="M335">
        <v>2007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3756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f t="shared" si="10"/>
        <v>5563.4092034805271</v>
      </c>
      <c r="AB335">
        <f t="shared" si="11"/>
        <v>4929772.9590603337</v>
      </c>
    </row>
    <row r="336" spans="1:28">
      <c r="A336" s="1">
        <v>42552</v>
      </c>
      <c r="B336">
        <v>0</v>
      </c>
      <c r="C336">
        <v>0</v>
      </c>
      <c r="D336">
        <v>0</v>
      </c>
      <c r="E336">
        <v>1</v>
      </c>
      <c r="F336">
        <v>79</v>
      </c>
      <c r="G336">
        <v>79</v>
      </c>
      <c r="H336">
        <v>1</v>
      </c>
      <c r="I336">
        <v>79</v>
      </c>
      <c r="J336">
        <v>79</v>
      </c>
      <c r="K336">
        <v>1</v>
      </c>
      <c r="L336">
        <v>0</v>
      </c>
      <c r="M336">
        <v>2008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3343.1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f t="shared" si="10"/>
        <v>2856.1248390867459</v>
      </c>
      <c r="AB336">
        <f t="shared" si="11"/>
        <v>7712422.3718725843</v>
      </c>
    </row>
    <row r="337" spans="1:28">
      <c r="A337" s="1">
        <v>42553</v>
      </c>
      <c r="B337">
        <v>0</v>
      </c>
      <c r="C337">
        <v>0</v>
      </c>
      <c r="D337">
        <v>0</v>
      </c>
      <c r="E337">
        <v>1</v>
      </c>
      <c r="F337">
        <v>79</v>
      </c>
      <c r="G337">
        <v>79</v>
      </c>
      <c r="H337">
        <v>1</v>
      </c>
      <c r="I337">
        <v>79</v>
      </c>
      <c r="J337">
        <v>79</v>
      </c>
      <c r="K337">
        <v>1</v>
      </c>
      <c r="L337">
        <v>0</v>
      </c>
      <c r="M337">
        <v>2009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79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f t="shared" si="10"/>
        <v>568.78429339716217</v>
      </c>
      <c r="AB337">
        <f t="shared" si="11"/>
        <v>239888.65405855744</v>
      </c>
    </row>
    <row r="338" spans="1:28">
      <c r="A338" s="1">
        <v>42554</v>
      </c>
      <c r="B338">
        <v>0</v>
      </c>
      <c r="C338">
        <v>0</v>
      </c>
      <c r="D338">
        <v>0</v>
      </c>
      <c r="E338">
        <v>1</v>
      </c>
      <c r="F338">
        <v>79</v>
      </c>
      <c r="G338">
        <v>79</v>
      </c>
      <c r="H338">
        <v>1</v>
      </c>
      <c r="I338">
        <v>79</v>
      </c>
      <c r="J338">
        <v>79</v>
      </c>
      <c r="K338">
        <v>1</v>
      </c>
      <c r="L338">
        <v>0</v>
      </c>
      <c r="M338">
        <v>2010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79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f t="shared" si="10"/>
        <v>2987.4843538388291</v>
      </c>
      <c r="AB338">
        <f t="shared" si="11"/>
        <v>8459281.2365252711</v>
      </c>
    </row>
    <row r="339" spans="1:28">
      <c r="A339" s="1">
        <v>42555</v>
      </c>
      <c r="B339">
        <v>0</v>
      </c>
      <c r="C339">
        <v>0</v>
      </c>
      <c r="D339">
        <v>0</v>
      </c>
      <c r="E339">
        <v>1</v>
      </c>
      <c r="F339">
        <v>79</v>
      </c>
      <c r="G339">
        <v>79</v>
      </c>
      <c r="H339">
        <v>1</v>
      </c>
      <c r="I339">
        <v>79</v>
      </c>
      <c r="J339">
        <v>79</v>
      </c>
      <c r="K339">
        <v>1</v>
      </c>
      <c r="L339">
        <v>0</v>
      </c>
      <c r="M339">
        <v>2011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79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f t="shared" si="10"/>
        <v>2987.889057579468</v>
      </c>
      <c r="AB339">
        <f t="shared" si="11"/>
        <v>8461635.5493055657</v>
      </c>
    </row>
    <row r="340" spans="1:28">
      <c r="A340" s="1">
        <v>42556</v>
      </c>
      <c r="B340">
        <v>0</v>
      </c>
      <c r="C340">
        <v>0</v>
      </c>
      <c r="D340">
        <v>0</v>
      </c>
      <c r="E340">
        <v>7</v>
      </c>
      <c r="F340">
        <v>122.92857142857143</v>
      </c>
      <c r="G340">
        <v>860.5</v>
      </c>
      <c r="H340">
        <v>7</v>
      </c>
      <c r="I340">
        <v>122.92857142857143</v>
      </c>
      <c r="J340">
        <v>860.5</v>
      </c>
      <c r="K340">
        <v>1</v>
      </c>
      <c r="L340">
        <v>0</v>
      </c>
      <c r="M340">
        <v>2012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79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f t="shared" si="10"/>
        <v>2988.2937613201075</v>
      </c>
      <c r="AB340">
        <f t="shared" si="11"/>
        <v>4527506.2907127701</v>
      </c>
    </row>
    <row r="341" spans="1:28">
      <c r="A341" s="1">
        <v>42557</v>
      </c>
      <c r="B341">
        <v>23</v>
      </c>
      <c r="C341">
        <v>149.43478260869566</v>
      </c>
      <c r="D341">
        <v>3437</v>
      </c>
      <c r="E341">
        <v>9</v>
      </c>
      <c r="F341">
        <v>125.54444444444445</v>
      </c>
      <c r="G341">
        <v>1129.9000000000001</v>
      </c>
      <c r="H341">
        <v>32</v>
      </c>
      <c r="I341">
        <v>142.71562499999999</v>
      </c>
      <c r="J341">
        <v>4566.8999999999996</v>
      </c>
      <c r="K341">
        <v>1</v>
      </c>
      <c r="L341">
        <v>0</v>
      </c>
      <c r="M341">
        <v>2013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860.5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f t="shared" si="10"/>
        <v>3536.4368653639604</v>
      </c>
      <c r="AB341">
        <f t="shared" si="11"/>
        <v>1061854.2718439321</v>
      </c>
    </row>
    <row r="342" spans="1:28">
      <c r="A342" s="1">
        <v>42558</v>
      </c>
      <c r="B342">
        <v>41</v>
      </c>
      <c r="C342">
        <v>149.2439024390244</v>
      </c>
      <c r="D342">
        <v>6119</v>
      </c>
      <c r="E342">
        <v>8</v>
      </c>
      <c r="F342">
        <v>133.02500000000001</v>
      </c>
      <c r="G342">
        <v>1064.2</v>
      </c>
      <c r="H342">
        <v>49</v>
      </c>
      <c r="I342">
        <v>146.59591836734694</v>
      </c>
      <c r="J342">
        <v>7183.2</v>
      </c>
      <c r="K342">
        <v>1</v>
      </c>
      <c r="L342">
        <v>0</v>
      </c>
      <c r="M342">
        <v>2014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4566.8999999999996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f t="shared" si="10"/>
        <v>6134.5864275611957</v>
      </c>
      <c r="AB342">
        <f t="shared" si="11"/>
        <v>1099590.4243028711</v>
      </c>
    </row>
    <row r="343" spans="1:28">
      <c r="A343" s="1">
        <v>42559</v>
      </c>
      <c r="B343">
        <v>42</v>
      </c>
      <c r="C343">
        <v>149.23809523809524</v>
      </c>
      <c r="D343">
        <v>6268</v>
      </c>
      <c r="E343">
        <v>10</v>
      </c>
      <c r="F343">
        <v>143.98999999999998</v>
      </c>
      <c r="G343">
        <v>1439.8999999999999</v>
      </c>
      <c r="H343">
        <v>52</v>
      </c>
      <c r="I343">
        <v>148.22884615384615</v>
      </c>
      <c r="J343">
        <v>7707.9</v>
      </c>
      <c r="K343">
        <v>1</v>
      </c>
      <c r="L343">
        <v>0</v>
      </c>
      <c r="M343">
        <v>2015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7183.2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f t="shared" si="10"/>
        <v>5550.410396114944</v>
      </c>
      <c r="AB343">
        <f t="shared" si="11"/>
        <v>4654761.3908720948</v>
      </c>
    </row>
    <row r="344" spans="1:28">
      <c r="A344" s="1">
        <v>42560</v>
      </c>
      <c r="B344">
        <v>21</v>
      </c>
      <c r="C344">
        <v>149.47619047619048</v>
      </c>
      <c r="D344">
        <v>3139</v>
      </c>
      <c r="E344">
        <v>10</v>
      </c>
      <c r="F344">
        <v>137.63</v>
      </c>
      <c r="G344">
        <v>1376.3</v>
      </c>
      <c r="H344">
        <v>31</v>
      </c>
      <c r="I344">
        <v>145.65483870967742</v>
      </c>
      <c r="J344">
        <v>4515.3</v>
      </c>
      <c r="K344">
        <v>1</v>
      </c>
      <c r="L344">
        <v>0</v>
      </c>
      <c r="M344">
        <v>2016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7707.9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f t="shared" si="10"/>
        <v>5918.5672926119441</v>
      </c>
      <c r="AB344">
        <f t="shared" si="11"/>
        <v>1969159.0945144552</v>
      </c>
    </row>
    <row r="345" spans="1:28">
      <c r="A345" s="1">
        <v>42561</v>
      </c>
      <c r="B345">
        <v>7</v>
      </c>
      <c r="C345">
        <v>134</v>
      </c>
      <c r="D345">
        <v>938</v>
      </c>
      <c r="E345">
        <v>9</v>
      </c>
      <c r="F345">
        <v>109.34444444444445</v>
      </c>
      <c r="G345">
        <v>984.1</v>
      </c>
      <c r="H345">
        <v>16</v>
      </c>
      <c r="I345">
        <v>120.13124999999999</v>
      </c>
      <c r="J345">
        <v>1922.1</v>
      </c>
      <c r="K345">
        <v>1</v>
      </c>
      <c r="L345">
        <v>0</v>
      </c>
      <c r="M345">
        <v>2017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4515.3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f t="shared" si="10"/>
        <v>6099.6350858648211</v>
      </c>
      <c r="AB345">
        <f t="shared" si="11"/>
        <v>17451799.393631604</v>
      </c>
    </row>
    <row r="346" spans="1:28">
      <c r="A346" s="1">
        <v>42562</v>
      </c>
      <c r="B346">
        <v>28</v>
      </c>
      <c r="C346">
        <v>136.60714285714286</v>
      </c>
      <c r="D346">
        <v>3825</v>
      </c>
      <c r="E346">
        <v>10</v>
      </c>
      <c r="F346">
        <v>113.71</v>
      </c>
      <c r="G346">
        <v>1137.0999999999999</v>
      </c>
      <c r="H346">
        <v>38</v>
      </c>
      <c r="I346">
        <v>130.58157894736843</v>
      </c>
      <c r="J346">
        <v>4962.1000000000004</v>
      </c>
      <c r="K346">
        <v>1</v>
      </c>
      <c r="L346">
        <v>0</v>
      </c>
      <c r="M346">
        <v>2018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1922.1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f t="shared" si="10"/>
        <v>4282.5155162000938</v>
      </c>
      <c r="AB346">
        <f t="shared" si="11"/>
        <v>461835.07062158553</v>
      </c>
    </row>
    <row r="347" spans="1:28">
      <c r="A347" s="1">
        <v>42563</v>
      </c>
      <c r="B347">
        <v>35</v>
      </c>
      <c r="C347">
        <v>139.22857142857143</v>
      </c>
      <c r="D347">
        <v>4873</v>
      </c>
      <c r="E347">
        <v>12</v>
      </c>
      <c r="F347">
        <v>131.09166666666667</v>
      </c>
      <c r="G347">
        <v>1573.1</v>
      </c>
      <c r="H347">
        <v>47</v>
      </c>
      <c r="I347">
        <v>137.15106382978723</v>
      </c>
      <c r="J347">
        <v>6446.1</v>
      </c>
      <c r="K347">
        <v>1</v>
      </c>
      <c r="L347">
        <v>0</v>
      </c>
      <c r="M347">
        <v>2019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4962.1000000000004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f t="shared" si="10"/>
        <v>6413.5980662897664</v>
      </c>
      <c r="AB347">
        <f t="shared" si="11"/>
        <v>1056.3756949044434</v>
      </c>
    </row>
    <row r="348" spans="1:28">
      <c r="A348" s="1">
        <v>42564</v>
      </c>
      <c r="B348">
        <v>24</v>
      </c>
      <c r="C348">
        <v>134.20833333333334</v>
      </c>
      <c r="D348">
        <v>3221</v>
      </c>
      <c r="E348">
        <v>31</v>
      </c>
      <c r="F348">
        <v>134.47419354838712</v>
      </c>
      <c r="G348">
        <v>4168.7000000000007</v>
      </c>
      <c r="H348">
        <v>55</v>
      </c>
      <c r="I348">
        <v>134.35818181818183</v>
      </c>
      <c r="J348">
        <v>7389.7000000000007</v>
      </c>
      <c r="K348">
        <v>1</v>
      </c>
      <c r="L348">
        <v>0</v>
      </c>
      <c r="M348">
        <v>2020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6446.1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f t="shared" si="10"/>
        <v>7454.1099818665789</v>
      </c>
      <c r="AB348">
        <f t="shared" si="11"/>
        <v>4148.6457640529279</v>
      </c>
    </row>
    <row r="349" spans="1:28">
      <c r="A349" s="1">
        <v>42565</v>
      </c>
      <c r="B349">
        <v>5</v>
      </c>
      <c r="C349">
        <v>149</v>
      </c>
      <c r="D349">
        <v>745</v>
      </c>
      <c r="E349">
        <v>21</v>
      </c>
      <c r="F349">
        <v>142.93809523809523</v>
      </c>
      <c r="G349">
        <v>3001.7</v>
      </c>
      <c r="H349">
        <v>26</v>
      </c>
      <c r="I349">
        <v>144.10384615384615</v>
      </c>
      <c r="J349">
        <v>3746.7</v>
      </c>
      <c r="K349">
        <v>1</v>
      </c>
      <c r="L349">
        <v>0</v>
      </c>
      <c r="M349">
        <v>2021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7389.7000000000007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f t="shared" si="10"/>
        <v>8115.8658750200293</v>
      </c>
      <c r="AB349">
        <f t="shared" si="11"/>
        <v>19089610.44343954</v>
      </c>
    </row>
    <row r="350" spans="1:28">
      <c r="A350" s="1">
        <v>42566</v>
      </c>
      <c r="B350">
        <v>2</v>
      </c>
      <c r="C350">
        <v>169</v>
      </c>
      <c r="D350">
        <v>338</v>
      </c>
      <c r="E350">
        <v>17</v>
      </c>
      <c r="F350">
        <v>143.11764705882354</v>
      </c>
      <c r="G350">
        <v>2433</v>
      </c>
      <c r="H350">
        <v>19</v>
      </c>
      <c r="I350">
        <v>145.84210526315789</v>
      </c>
      <c r="J350">
        <v>2771</v>
      </c>
      <c r="K350">
        <v>1</v>
      </c>
      <c r="L350">
        <v>0</v>
      </c>
      <c r="M350">
        <v>2022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3746.7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f t="shared" si="10"/>
        <v>3144.6662107933485</v>
      </c>
      <c r="AB350">
        <f t="shared" si="11"/>
        <v>139626.43708865912</v>
      </c>
    </row>
    <row r="351" spans="1:28">
      <c r="A351" s="1">
        <v>42567</v>
      </c>
      <c r="B351">
        <v>33</v>
      </c>
      <c r="C351">
        <v>149.60606060606059</v>
      </c>
      <c r="D351">
        <v>4937</v>
      </c>
      <c r="E351">
        <v>18</v>
      </c>
      <c r="F351">
        <v>139.37222222222223</v>
      </c>
      <c r="G351">
        <v>2508.7000000000003</v>
      </c>
      <c r="H351">
        <v>51</v>
      </c>
      <c r="I351">
        <v>145.99411764705883</v>
      </c>
      <c r="J351">
        <v>7445.7000000000007</v>
      </c>
      <c r="K351">
        <v>1</v>
      </c>
      <c r="L351">
        <v>0</v>
      </c>
      <c r="M351">
        <v>2023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2771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f t="shared" si="10"/>
        <v>2461.2214491778195</v>
      </c>
      <c r="AB351">
        <f t="shared" si="11"/>
        <v>24845026.423606392</v>
      </c>
    </row>
    <row r="352" spans="1:28">
      <c r="A352" s="1">
        <v>42568</v>
      </c>
      <c r="B352">
        <v>96</v>
      </c>
      <c r="C352">
        <v>149</v>
      </c>
      <c r="D352">
        <v>14304</v>
      </c>
      <c r="E352">
        <v>3</v>
      </c>
      <c r="F352">
        <v>104.33333333333333</v>
      </c>
      <c r="G352">
        <v>313</v>
      </c>
      <c r="H352">
        <v>99</v>
      </c>
      <c r="I352">
        <v>147.64646464646464</v>
      </c>
      <c r="J352">
        <v>14617</v>
      </c>
      <c r="K352">
        <v>1</v>
      </c>
      <c r="L352">
        <v>0</v>
      </c>
      <c r="M352">
        <v>2024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7445.7000000000007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f t="shared" si="10"/>
        <v>8156.3293149904821</v>
      </c>
      <c r="AB352">
        <f t="shared" si="11"/>
        <v>41740265.700141355</v>
      </c>
    </row>
    <row r="353" spans="1:28">
      <c r="A353" s="1">
        <v>42569</v>
      </c>
      <c r="B353">
        <v>97</v>
      </c>
      <c r="C353">
        <v>149</v>
      </c>
      <c r="D353">
        <v>14453</v>
      </c>
      <c r="E353">
        <v>2</v>
      </c>
      <c r="F353">
        <v>92</v>
      </c>
      <c r="G353">
        <v>184</v>
      </c>
      <c r="H353">
        <v>99</v>
      </c>
      <c r="I353">
        <v>147.84848484848484</v>
      </c>
      <c r="J353">
        <v>14637</v>
      </c>
      <c r="K353">
        <v>1</v>
      </c>
      <c r="L353">
        <v>0</v>
      </c>
      <c r="M353">
        <v>2025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14617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f t="shared" si="10"/>
        <v>13182.961005416259</v>
      </c>
      <c r="AB353">
        <f t="shared" si="11"/>
        <v>2114229.3977700975</v>
      </c>
    </row>
    <row r="354" spans="1:28">
      <c r="A354" s="1">
        <v>42570</v>
      </c>
      <c r="B354">
        <v>97</v>
      </c>
      <c r="C354">
        <v>149</v>
      </c>
      <c r="D354">
        <v>14453</v>
      </c>
      <c r="E354">
        <v>2</v>
      </c>
      <c r="F354">
        <v>92</v>
      </c>
      <c r="G354">
        <v>184</v>
      </c>
      <c r="H354">
        <v>99</v>
      </c>
      <c r="I354">
        <v>147.84848484848484</v>
      </c>
      <c r="J354">
        <v>14637</v>
      </c>
      <c r="K354">
        <v>1</v>
      </c>
      <c r="L354">
        <v>0</v>
      </c>
      <c r="M354">
        <v>2026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14637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f t="shared" si="10"/>
        <v>13197.383326567087</v>
      </c>
      <c r="AB354">
        <f t="shared" si="11"/>
        <v>2072496.1664260454</v>
      </c>
    </row>
    <row r="355" spans="1:28">
      <c r="A355" s="1">
        <v>42571</v>
      </c>
      <c r="B355">
        <v>97</v>
      </c>
      <c r="C355">
        <v>148.89690721649484</v>
      </c>
      <c r="D355">
        <v>14443</v>
      </c>
      <c r="E355">
        <v>2</v>
      </c>
      <c r="F355">
        <v>92</v>
      </c>
      <c r="G355">
        <v>184</v>
      </c>
      <c r="H355">
        <v>99</v>
      </c>
      <c r="I355">
        <v>147.74747474747474</v>
      </c>
      <c r="J355">
        <v>14627</v>
      </c>
      <c r="K355">
        <v>1</v>
      </c>
      <c r="L355">
        <v>0</v>
      </c>
      <c r="M355">
        <v>2027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14637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f t="shared" si="10"/>
        <v>13197.788030307725</v>
      </c>
      <c r="AB355">
        <f t="shared" si="11"/>
        <v>2042646.8543116711</v>
      </c>
    </row>
    <row r="356" spans="1:28">
      <c r="A356" s="1">
        <v>42572</v>
      </c>
      <c r="B356">
        <v>97</v>
      </c>
      <c r="C356">
        <v>148.89690721649484</v>
      </c>
      <c r="D356">
        <v>14443</v>
      </c>
      <c r="E356">
        <v>2</v>
      </c>
      <c r="F356">
        <v>129</v>
      </c>
      <c r="G356">
        <v>258</v>
      </c>
      <c r="H356">
        <v>99</v>
      </c>
      <c r="I356">
        <v>148.49494949494951</v>
      </c>
      <c r="J356">
        <v>14701</v>
      </c>
      <c r="K356">
        <v>1</v>
      </c>
      <c r="L356">
        <v>0</v>
      </c>
      <c r="M356">
        <v>2028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14627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f t="shared" si="10"/>
        <v>13191.18392534327</v>
      </c>
      <c r="AB356">
        <f t="shared" si="11"/>
        <v>2279544.5792918568</v>
      </c>
    </row>
    <row r="357" spans="1:28">
      <c r="A357" s="1">
        <v>42573</v>
      </c>
      <c r="B357">
        <v>3</v>
      </c>
      <c r="C357">
        <v>149</v>
      </c>
      <c r="D357">
        <v>447</v>
      </c>
      <c r="E357">
        <v>8</v>
      </c>
      <c r="F357">
        <v>159</v>
      </c>
      <c r="G357">
        <v>1272</v>
      </c>
      <c r="H357">
        <v>11</v>
      </c>
      <c r="I357">
        <v>156.27272727272728</v>
      </c>
      <c r="J357">
        <v>1719</v>
      </c>
      <c r="K357">
        <v>1</v>
      </c>
      <c r="L357">
        <v>0</v>
      </c>
      <c r="M357">
        <v>2029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14701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f t="shared" si="10"/>
        <v>10825.158456800589</v>
      </c>
      <c r="AB357">
        <f t="shared" si="11"/>
        <v>82922121.840360895</v>
      </c>
    </row>
    <row r="358" spans="1:28">
      <c r="A358" s="1">
        <v>42574</v>
      </c>
      <c r="B358">
        <v>2</v>
      </c>
      <c r="C358">
        <v>149</v>
      </c>
      <c r="D358">
        <v>298</v>
      </c>
      <c r="E358">
        <v>8</v>
      </c>
      <c r="F358">
        <v>157.01249999999999</v>
      </c>
      <c r="G358">
        <v>1256.0999999999999</v>
      </c>
      <c r="H358">
        <v>10</v>
      </c>
      <c r="I358">
        <v>155.41</v>
      </c>
      <c r="J358">
        <v>1554.1</v>
      </c>
      <c r="K358">
        <v>1</v>
      </c>
      <c r="L358">
        <v>0</v>
      </c>
      <c r="M358">
        <v>2030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1719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f t="shared" si="10"/>
        <v>1726.7276995862476</v>
      </c>
      <c r="AB358">
        <f t="shared" si="11"/>
        <v>29800.322664439776</v>
      </c>
    </row>
    <row r="359" spans="1:28">
      <c r="A359" s="1">
        <v>42575</v>
      </c>
      <c r="B359">
        <v>38</v>
      </c>
      <c r="C359">
        <v>154.73684210526315</v>
      </c>
      <c r="D359">
        <v>5880</v>
      </c>
      <c r="E359">
        <v>7</v>
      </c>
      <c r="F359">
        <v>120.1857142857143</v>
      </c>
      <c r="G359">
        <v>841.30000000000007</v>
      </c>
      <c r="H359">
        <v>45</v>
      </c>
      <c r="I359">
        <v>149.36222222222221</v>
      </c>
      <c r="J359">
        <v>6721.3</v>
      </c>
      <c r="K359">
        <v>1</v>
      </c>
      <c r="L359">
        <v>0</v>
      </c>
      <c r="M359">
        <v>2031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1554.1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f t="shared" si="10"/>
        <v>4029.8525044808894</v>
      </c>
      <c r="AB359">
        <f t="shared" si="11"/>
        <v>7243889.6211360944</v>
      </c>
    </row>
    <row r="360" spans="1:28">
      <c r="A360" s="1">
        <v>42576</v>
      </c>
      <c r="B360">
        <v>42</v>
      </c>
      <c r="C360">
        <v>156.0952380952381</v>
      </c>
      <c r="D360">
        <v>6556</v>
      </c>
      <c r="E360">
        <v>12</v>
      </c>
      <c r="F360">
        <v>120.01666666666665</v>
      </c>
      <c r="G360">
        <v>1440.1999999999998</v>
      </c>
      <c r="H360">
        <v>54</v>
      </c>
      <c r="I360">
        <v>148.07777777777778</v>
      </c>
      <c r="J360">
        <v>7996.2</v>
      </c>
      <c r="K360">
        <v>1</v>
      </c>
      <c r="L360">
        <v>0</v>
      </c>
      <c r="M360">
        <v>2032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6721.3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f t="shared" si="10"/>
        <v>7651.8488423184772</v>
      </c>
      <c r="AB360">
        <f t="shared" si="11"/>
        <v>118577.71979660487</v>
      </c>
    </row>
    <row r="361" spans="1:28">
      <c r="A361" s="1">
        <v>42577</v>
      </c>
      <c r="B361">
        <v>43</v>
      </c>
      <c r="C361">
        <v>157.32558139534885</v>
      </c>
      <c r="D361">
        <v>6765</v>
      </c>
      <c r="E361">
        <v>26</v>
      </c>
      <c r="F361">
        <v>124.46153846153847</v>
      </c>
      <c r="G361">
        <v>3236</v>
      </c>
      <c r="H361">
        <v>69</v>
      </c>
      <c r="I361">
        <v>144.94202898550725</v>
      </c>
      <c r="J361">
        <v>10001</v>
      </c>
      <c r="K361">
        <v>1</v>
      </c>
      <c r="L361">
        <v>0</v>
      </c>
      <c r="M361">
        <v>2033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7996.2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f t="shared" si="10"/>
        <v>8545.8065678717412</v>
      </c>
      <c r="AB361">
        <f t="shared" si="11"/>
        <v>2117587.9249092215</v>
      </c>
    </row>
    <row r="362" spans="1:28">
      <c r="A362" s="1">
        <v>42578</v>
      </c>
      <c r="B362">
        <v>18</v>
      </c>
      <c r="C362">
        <v>147.33333333333334</v>
      </c>
      <c r="D362">
        <v>2652</v>
      </c>
      <c r="E362">
        <v>24</v>
      </c>
      <c r="F362">
        <v>130.5</v>
      </c>
      <c r="G362">
        <v>3132</v>
      </c>
      <c r="H362">
        <v>42</v>
      </c>
      <c r="I362">
        <v>137.71428571428572</v>
      </c>
      <c r="J362">
        <v>5784</v>
      </c>
      <c r="K362">
        <v>1</v>
      </c>
      <c r="L362">
        <v>0</v>
      </c>
      <c r="M362">
        <v>2034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10001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f t="shared" si="10"/>
        <v>9951.3372408099276</v>
      </c>
      <c r="AB362">
        <f t="shared" si="11"/>
        <v>17366699.678641301</v>
      </c>
    </row>
    <row r="363" spans="1:28">
      <c r="A363" s="1">
        <v>42579</v>
      </c>
      <c r="B363">
        <v>34</v>
      </c>
      <c r="C363">
        <v>126</v>
      </c>
      <c r="D363">
        <v>4284</v>
      </c>
      <c r="E363">
        <v>17</v>
      </c>
      <c r="F363">
        <v>135.58823529411765</v>
      </c>
      <c r="G363">
        <v>2305</v>
      </c>
      <c r="H363">
        <v>51</v>
      </c>
      <c r="I363">
        <v>129.19607843137254</v>
      </c>
      <c r="J363">
        <v>6589</v>
      </c>
      <c r="K363">
        <v>1</v>
      </c>
      <c r="L363">
        <v>0</v>
      </c>
      <c r="M363">
        <v>2035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5784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f t="shared" si="10"/>
        <v>6996.1273136117925</v>
      </c>
      <c r="AB363">
        <f t="shared" si="11"/>
        <v>165752.64948875483</v>
      </c>
    </row>
    <row r="364" spans="1:28">
      <c r="A364" s="1">
        <v>42580</v>
      </c>
      <c r="B364">
        <v>13</v>
      </c>
      <c r="C364">
        <v>120.38461538461539</v>
      </c>
      <c r="D364">
        <v>1565</v>
      </c>
      <c r="E364">
        <v>20</v>
      </c>
      <c r="F364">
        <v>141.315</v>
      </c>
      <c r="G364">
        <v>2826.3</v>
      </c>
      <c r="H364">
        <v>33</v>
      </c>
      <c r="I364">
        <v>133.06969696969696</v>
      </c>
      <c r="J364">
        <v>4391.3</v>
      </c>
      <c r="K364">
        <v>1</v>
      </c>
      <c r="L364">
        <v>0</v>
      </c>
      <c r="M364">
        <v>2036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6589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f t="shared" si="10"/>
        <v>5142.4457614115909</v>
      </c>
      <c r="AB364">
        <f t="shared" si="11"/>
        <v>564219.95488659828</v>
      </c>
    </row>
    <row r="365" spans="1:28">
      <c r="A365" s="1">
        <v>42581</v>
      </c>
      <c r="B365">
        <v>11</v>
      </c>
      <c r="C365">
        <v>147.63636363636363</v>
      </c>
      <c r="D365">
        <v>1624</v>
      </c>
      <c r="E365">
        <v>39</v>
      </c>
      <c r="F365">
        <v>153.33589743589744</v>
      </c>
      <c r="G365">
        <v>5980.1</v>
      </c>
      <c r="H365">
        <v>50</v>
      </c>
      <c r="I365">
        <v>152.08199999999999</v>
      </c>
      <c r="J365">
        <v>7604.1</v>
      </c>
      <c r="K365">
        <v>1</v>
      </c>
      <c r="L365">
        <v>0</v>
      </c>
      <c r="M365">
        <v>2037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4391.3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f t="shared" si="10"/>
        <v>3602.5245760333928</v>
      </c>
      <c r="AB365">
        <f t="shared" si="11"/>
        <v>16012605.873693535</v>
      </c>
    </row>
    <row r="366" spans="1:28">
      <c r="A366" s="1">
        <v>42582</v>
      </c>
      <c r="B366">
        <v>56</v>
      </c>
      <c r="C366">
        <v>150.625</v>
      </c>
      <c r="D366">
        <v>8435</v>
      </c>
      <c r="E366">
        <v>12</v>
      </c>
      <c r="F366">
        <v>130.5</v>
      </c>
      <c r="G366">
        <v>1566</v>
      </c>
      <c r="H366">
        <v>68</v>
      </c>
      <c r="I366">
        <v>147.0735294117647</v>
      </c>
      <c r="J366">
        <v>10001</v>
      </c>
      <c r="K366">
        <v>1</v>
      </c>
      <c r="L366">
        <v>0</v>
      </c>
      <c r="M366">
        <v>2038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7604.1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f t="shared" si="10"/>
        <v>8273.0146972481416</v>
      </c>
      <c r="AB366">
        <f t="shared" si="11"/>
        <v>2985933.2065264317</v>
      </c>
    </row>
    <row r="367" spans="1:28">
      <c r="A367" s="1">
        <v>42583</v>
      </c>
      <c r="B367">
        <v>81</v>
      </c>
      <c r="C367">
        <v>150.98765432098764</v>
      </c>
      <c r="D367">
        <v>12230</v>
      </c>
      <c r="E367">
        <v>9</v>
      </c>
      <c r="F367">
        <v>131.44444444444446</v>
      </c>
      <c r="G367">
        <v>1183</v>
      </c>
      <c r="H367">
        <v>90</v>
      </c>
      <c r="I367">
        <v>149.03333333333333</v>
      </c>
      <c r="J367">
        <v>13413</v>
      </c>
      <c r="K367">
        <v>1</v>
      </c>
      <c r="L367">
        <v>0</v>
      </c>
      <c r="M367">
        <v>2039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10001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f t="shared" si="10"/>
        <v>10450.26414539363</v>
      </c>
      <c r="AB367">
        <f t="shared" si="11"/>
        <v>8777803.7441701349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7A3C5-891B-48F0-9CB2-92D4B00B33F1}">
  <dimension ref="A1:K69"/>
  <sheetViews>
    <sheetView workbookViewId="0">
      <selection activeCell="K3" sqref="K3:K69"/>
    </sheetView>
  </sheetViews>
  <sheetFormatPr baseColWidth="10" defaultColWidth="8.83203125" defaultRowHeight="15"/>
  <cols>
    <col min="1" max="1" width="10" bestFit="1" customWidth="1"/>
    <col min="2" max="2" width="11.1640625" bestFit="1" customWidth="1"/>
    <col min="3" max="3" width="9.1640625" bestFit="1" customWidth="1"/>
    <col min="4" max="4" width="12.33203125" bestFit="1" customWidth="1"/>
    <col min="5" max="5" width="17.6640625" bestFit="1" customWidth="1"/>
    <col min="6" max="6" width="11.33203125" bestFit="1" customWidth="1"/>
    <col min="7" max="7" width="14.5" bestFit="1" customWidth="1"/>
    <col min="8" max="8" width="14.33203125" bestFit="1" customWidth="1"/>
    <col min="9" max="9" width="12.1640625" bestFit="1" customWidth="1"/>
    <col min="10" max="10" width="11.33203125" bestFit="1" customWidth="1"/>
    <col min="11" max="11" width="14.33203125" customWidth="1"/>
  </cols>
  <sheetData>
    <row r="1" spans="1:11">
      <c r="A1" t="s">
        <v>94</v>
      </c>
      <c r="B1" s="2" t="s">
        <v>12</v>
      </c>
      <c r="C1" s="2" t="s">
        <v>13</v>
      </c>
      <c r="D1" s="2" t="s">
        <v>14</v>
      </c>
      <c r="E1" s="2" t="s">
        <v>15</v>
      </c>
      <c r="F1" s="2" t="s">
        <v>16</v>
      </c>
      <c r="G1" s="2" t="s">
        <v>17</v>
      </c>
      <c r="H1" t="s">
        <v>18</v>
      </c>
      <c r="I1" t="s">
        <v>19</v>
      </c>
      <c r="J1" t="s">
        <v>20</v>
      </c>
      <c r="K1" t="s">
        <v>95</v>
      </c>
    </row>
    <row r="2" spans="1:11">
      <c r="A2" s="1" t="s">
        <v>27</v>
      </c>
      <c r="B2" s="2">
        <v>1062</v>
      </c>
      <c r="C2" s="2">
        <v>144.13182674199624</v>
      </c>
      <c r="D2" s="2">
        <v>153068</v>
      </c>
      <c r="E2" s="2">
        <v>42</v>
      </c>
      <c r="F2" s="2">
        <v>144.47619047619048</v>
      </c>
      <c r="G2" s="2">
        <v>6068</v>
      </c>
      <c r="H2">
        <v>1104</v>
      </c>
      <c r="I2">
        <v>144.14492753623188</v>
      </c>
      <c r="J2">
        <v>159136</v>
      </c>
    </row>
    <row r="3" spans="1:11">
      <c r="A3" s="1" t="s">
        <v>28</v>
      </c>
      <c r="B3" s="2">
        <v>1084</v>
      </c>
      <c r="C3" s="2">
        <v>143.71217712177122</v>
      </c>
      <c r="D3" s="2">
        <v>155784</v>
      </c>
      <c r="E3" s="2">
        <v>63</v>
      </c>
      <c r="F3" s="2">
        <v>146.28571428571428</v>
      </c>
      <c r="G3" s="2">
        <v>9216</v>
      </c>
      <c r="H3">
        <v>1147</v>
      </c>
      <c r="I3">
        <v>143.85353095030516</v>
      </c>
      <c r="J3">
        <v>165000</v>
      </c>
      <c r="K3">
        <v>159136</v>
      </c>
    </row>
    <row r="4" spans="1:11">
      <c r="A4" s="1" t="s">
        <v>29</v>
      </c>
      <c r="B4" s="2">
        <v>1090</v>
      </c>
      <c r="C4" s="2">
        <v>144.27155963302752</v>
      </c>
      <c r="D4" s="2">
        <v>157256</v>
      </c>
      <c r="E4" s="2">
        <v>32</v>
      </c>
      <c r="F4" s="2">
        <v>144</v>
      </c>
      <c r="G4" s="2">
        <v>4608</v>
      </c>
      <c r="H4">
        <v>1122</v>
      </c>
      <c r="I4">
        <v>144.26381461675578</v>
      </c>
      <c r="J4">
        <v>161864</v>
      </c>
      <c r="K4">
        <v>165000</v>
      </c>
    </row>
    <row r="5" spans="1:11">
      <c r="A5" s="1" t="s">
        <v>30</v>
      </c>
      <c r="B5" s="2">
        <v>1359</v>
      </c>
      <c r="C5" s="2">
        <v>144.35320088300222</v>
      </c>
      <c r="D5" s="2">
        <v>196176</v>
      </c>
      <c r="E5" s="2">
        <v>31</v>
      </c>
      <c r="F5" s="2">
        <v>144.64516129032259</v>
      </c>
      <c r="G5" s="2">
        <v>4484</v>
      </c>
      <c r="H5">
        <v>1390</v>
      </c>
      <c r="I5">
        <v>144.35971223021582</v>
      </c>
      <c r="J5">
        <v>200660</v>
      </c>
      <c r="K5">
        <v>161864</v>
      </c>
    </row>
    <row r="6" spans="1:11">
      <c r="A6" s="1" t="s">
        <v>31</v>
      </c>
      <c r="B6" s="2">
        <v>1322</v>
      </c>
      <c r="C6" s="2">
        <v>144.75037821482601</v>
      </c>
      <c r="D6" s="2">
        <v>191360</v>
      </c>
      <c r="E6" s="2">
        <v>33</v>
      </c>
      <c r="F6" s="2">
        <v>149.45454545454547</v>
      </c>
      <c r="G6" s="2">
        <v>4932</v>
      </c>
      <c r="H6">
        <v>1355</v>
      </c>
      <c r="I6">
        <v>144.8649446494465</v>
      </c>
      <c r="J6">
        <v>196292</v>
      </c>
      <c r="K6">
        <v>200660</v>
      </c>
    </row>
    <row r="7" spans="1:11">
      <c r="A7" s="1" t="s">
        <v>32</v>
      </c>
      <c r="B7" s="2">
        <v>1183</v>
      </c>
      <c r="C7" s="2">
        <v>144.26711749788672</v>
      </c>
      <c r="D7" s="2">
        <v>170668</v>
      </c>
      <c r="E7" s="2">
        <v>5</v>
      </c>
      <c r="F7" s="2">
        <v>144</v>
      </c>
      <c r="G7" s="2">
        <v>720</v>
      </c>
      <c r="H7">
        <v>1188</v>
      </c>
      <c r="I7">
        <v>144.26599326599327</v>
      </c>
      <c r="J7">
        <v>171388</v>
      </c>
      <c r="K7">
        <v>196292</v>
      </c>
    </row>
    <row r="8" spans="1:11">
      <c r="A8" s="1" t="s">
        <v>33</v>
      </c>
      <c r="B8" s="2">
        <v>1087</v>
      </c>
      <c r="C8" s="2">
        <v>144.46366145354185</v>
      </c>
      <c r="D8" s="2">
        <v>157032</v>
      </c>
      <c r="E8" s="2">
        <v>27</v>
      </c>
      <c r="F8" s="2">
        <v>144</v>
      </c>
      <c r="G8" s="2">
        <v>3888</v>
      </c>
      <c r="H8">
        <v>1114</v>
      </c>
      <c r="I8">
        <v>144.45242369838419</v>
      </c>
      <c r="J8">
        <v>160920</v>
      </c>
      <c r="K8">
        <v>171388</v>
      </c>
    </row>
    <row r="9" spans="1:11">
      <c r="A9" s="1" t="s">
        <v>34</v>
      </c>
      <c r="B9" s="2">
        <v>1420</v>
      </c>
      <c r="C9" s="2">
        <v>144.4619718309859</v>
      </c>
      <c r="D9" s="2">
        <v>205136</v>
      </c>
      <c r="E9" s="2">
        <v>22</v>
      </c>
      <c r="F9" s="2">
        <v>144</v>
      </c>
      <c r="G9" s="2">
        <v>3168</v>
      </c>
      <c r="H9">
        <v>1442</v>
      </c>
      <c r="I9">
        <v>144.45492371705964</v>
      </c>
      <c r="J9">
        <v>208304</v>
      </c>
      <c r="K9">
        <v>160920</v>
      </c>
    </row>
    <row r="10" spans="1:11">
      <c r="A10" s="1" t="s">
        <v>35</v>
      </c>
      <c r="B10" s="2">
        <v>1291</v>
      </c>
      <c r="C10" s="2">
        <v>144.52285050348567</v>
      </c>
      <c r="D10" s="2">
        <v>186579</v>
      </c>
      <c r="E10" s="2">
        <v>181</v>
      </c>
      <c r="F10" s="2">
        <v>142.54143646408841</v>
      </c>
      <c r="G10" s="2">
        <v>25800</v>
      </c>
      <c r="H10">
        <v>1472</v>
      </c>
      <c r="I10">
        <v>144.27921195652175</v>
      </c>
      <c r="J10">
        <v>212379</v>
      </c>
      <c r="K10">
        <v>208304</v>
      </c>
    </row>
    <row r="11" spans="1:11">
      <c r="A11" s="1" t="s">
        <v>36</v>
      </c>
      <c r="B11" s="2">
        <v>2009</v>
      </c>
      <c r="C11" s="2">
        <v>144.34444997511198</v>
      </c>
      <c r="D11" s="2">
        <v>289988</v>
      </c>
      <c r="E11" s="2">
        <v>201</v>
      </c>
      <c r="F11" s="2">
        <v>145.03482587064676</v>
      </c>
      <c r="G11" s="2">
        <v>29152</v>
      </c>
      <c r="H11">
        <v>2210</v>
      </c>
      <c r="I11">
        <v>144.40723981900453</v>
      </c>
      <c r="J11">
        <v>319140</v>
      </c>
      <c r="K11">
        <v>212379</v>
      </c>
    </row>
    <row r="12" spans="1:11">
      <c r="A12" s="1" t="s">
        <v>37</v>
      </c>
      <c r="B12" s="2">
        <v>1058</v>
      </c>
      <c r="C12" s="2">
        <v>144.31379962192815</v>
      </c>
      <c r="D12" s="2">
        <v>152684</v>
      </c>
      <c r="E12" s="2">
        <v>60</v>
      </c>
      <c r="F12" s="2">
        <v>148.66666666666666</v>
      </c>
      <c r="G12" s="2">
        <v>8920</v>
      </c>
      <c r="H12">
        <v>1118</v>
      </c>
      <c r="I12">
        <v>144.5474060822898</v>
      </c>
      <c r="J12">
        <v>161604</v>
      </c>
      <c r="K12">
        <v>319140</v>
      </c>
    </row>
    <row r="13" spans="1:11">
      <c r="A13" s="1" t="s">
        <v>38</v>
      </c>
      <c r="B13" s="2">
        <v>692</v>
      </c>
      <c r="C13" s="2">
        <v>144.26011560693641</v>
      </c>
      <c r="D13" s="2">
        <v>99828</v>
      </c>
      <c r="E13" s="2">
        <v>4</v>
      </c>
      <c r="F13" s="2">
        <v>144</v>
      </c>
      <c r="G13" s="2">
        <v>576</v>
      </c>
      <c r="H13">
        <v>696</v>
      </c>
      <c r="I13">
        <v>144.25862068965517</v>
      </c>
      <c r="J13">
        <v>100404</v>
      </c>
      <c r="K13">
        <v>161604</v>
      </c>
    </row>
    <row r="14" spans="1:11">
      <c r="A14" s="1" t="s">
        <v>39</v>
      </c>
      <c r="B14" s="2">
        <v>803</v>
      </c>
      <c r="C14" s="2">
        <v>144.12453300124534</v>
      </c>
      <c r="D14" s="2">
        <v>115732</v>
      </c>
      <c r="E14" s="2">
        <v>37</v>
      </c>
      <c r="F14" s="2">
        <v>136.21621621621622</v>
      </c>
      <c r="G14" s="2">
        <v>5040</v>
      </c>
      <c r="H14">
        <v>840</v>
      </c>
      <c r="I14">
        <v>143.77619047619046</v>
      </c>
      <c r="J14">
        <v>120772</v>
      </c>
      <c r="K14">
        <v>100404</v>
      </c>
    </row>
    <row r="15" spans="1:11">
      <c r="A15" s="1" t="s">
        <v>40</v>
      </c>
      <c r="B15" s="2">
        <v>991</v>
      </c>
      <c r="C15" s="2">
        <v>144.06054490413723</v>
      </c>
      <c r="D15" s="2">
        <v>142764</v>
      </c>
      <c r="E15" s="2">
        <v>68</v>
      </c>
      <c r="F15" s="2">
        <v>144</v>
      </c>
      <c r="G15" s="2">
        <v>9792</v>
      </c>
      <c r="H15">
        <v>1059</v>
      </c>
      <c r="I15">
        <v>144.05665722379604</v>
      </c>
      <c r="J15">
        <v>152556</v>
      </c>
      <c r="K15">
        <v>120772</v>
      </c>
    </row>
    <row r="16" spans="1:11">
      <c r="A16" s="1" t="s">
        <v>41</v>
      </c>
      <c r="B16" s="2">
        <v>1385</v>
      </c>
      <c r="C16" s="2">
        <v>144.15884476534296</v>
      </c>
      <c r="D16" s="2">
        <v>199660</v>
      </c>
      <c r="E16" s="2">
        <v>23</v>
      </c>
      <c r="F16" s="2">
        <v>146.60869565217391</v>
      </c>
      <c r="G16" s="2">
        <v>3372</v>
      </c>
      <c r="H16">
        <v>1408</v>
      </c>
      <c r="I16">
        <v>144.19886363636363</v>
      </c>
      <c r="J16">
        <v>203032</v>
      </c>
      <c r="K16">
        <v>152556</v>
      </c>
    </row>
    <row r="17" spans="1:11">
      <c r="A17" s="1" t="s">
        <v>42</v>
      </c>
      <c r="B17" s="2">
        <v>1297</v>
      </c>
      <c r="C17" s="2">
        <v>144.30840400925211</v>
      </c>
      <c r="D17" s="2">
        <v>187168</v>
      </c>
      <c r="E17" s="2">
        <v>14</v>
      </c>
      <c r="F17" s="2">
        <v>144</v>
      </c>
      <c r="G17" s="2">
        <v>2016</v>
      </c>
      <c r="H17">
        <v>1311</v>
      </c>
      <c r="I17">
        <v>144.30511060259343</v>
      </c>
      <c r="J17">
        <v>189184</v>
      </c>
      <c r="K17">
        <v>203032</v>
      </c>
    </row>
    <row r="18" spans="1:11">
      <c r="A18" s="1" t="s">
        <v>43</v>
      </c>
      <c r="B18" s="2">
        <v>1173</v>
      </c>
      <c r="C18" s="2">
        <v>144.44330775788578</v>
      </c>
      <c r="D18" s="2">
        <v>169432</v>
      </c>
      <c r="E18" s="2">
        <v>88</v>
      </c>
      <c r="F18" s="2">
        <v>144.92727272727271</v>
      </c>
      <c r="G18" s="2">
        <v>12753.599999999999</v>
      </c>
      <c r="H18">
        <v>1261</v>
      </c>
      <c r="I18">
        <v>144.47708168120539</v>
      </c>
      <c r="J18">
        <v>182185.60000000001</v>
      </c>
      <c r="K18">
        <v>189184</v>
      </c>
    </row>
    <row r="19" spans="1:11">
      <c r="A19" s="1" t="s">
        <v>44</v>
      </c>
      <c r="B19" s="2">
        <v>972</v>
      </c>
      <c r="C19" s="2">
        <v>143.73909465020577</v>
      </c>
      <c r="D19" s="2">
        <v>139714.40000000002</v>
      </c>
      <c r="E19" s="2">
        <v>10</v>
      </c>
      <c r="F19" s="2">
        <v>141.12</v>
      </c>
      <c r="G19" s="2">
        <v>1411.2</v>
      </c>
      <c r="H19">
        <v>982</v>
      </c>
      <c r="I19">
        <v>143.71242362525459</v>
      </c>
      <c r="J19">
        <v>141125.6</v>
      </c>
      <c r="K19">
        <v>182185.60000000001</v>
      </c>
    </row>
    <row r="20" spans="1:11">
      <c r="A20" s="1" t="s">
        <v>45</v>
      </c>
      <c r="B20" s="2">
        <v>917</v>
      </c>
      <c r="C20" s="2">
        <v>143.27808069792803</v>
      </c>
      <c r="D20" s="2">
        <v>131386</v>
      </c>
      <c r="E20" s="2">
        <v>83</v>
      </c>
      <c r="F20" s="2">
        <v>126.055421686747</v>
      </c>
      <c r="G20" s="2">
        <v>10462.6</v>
      </c>
      <c r="H20">
        <v>1000</v>
      </c>
      <c r="I20">
        <v>141.8486</v>
      </c>
      <c r="J20">
        <v>141848.6</v>
      </c>
      <c r="K20">
        <v>141125.6</v>
      </c>
    </row>
    <row r="21" spans="1:11">
      <c r="A21" s="1" t="s">
        <v>46</v>
      </c>
      <c r="B21" s="2">
        <v>1449</v>
      </c>
      <c r="C21" s="2">
        <v>136.33523119392686</v>
      </c>
      <c r="D21" s="2">
        <v>197549.75</v>
      </c>
      <c r="E21" s="2">
        <v>99</v>
      </c>
      <c r="F21" s="2">
        <v>123.73131313131313</v>
      </c>
      <c r="G21" s="2">
        <v>12249.4</v>
      </c>
      <c r="H21">
        <v>1548</v>
      </c>
      <c r="I21">
        <v>135.52916666666667</v>
      </c>
      <c r="J21">
        <v>209799.15</v>
      </c>
      <c r="K21">
        <v>141848.6</v>
      </c>
    </row>
    <row r="22" spans="1:11">
      <c r="A22" s="1" t="s">
        <v>47</v>
      </c>
      <c r="B22" s="2">
        <v>1343</v>
      </c>
      <c r="C22" s="2">
        <v>144.00148920327624</v>
      </c>
      <c r="D22" s="2">
        <v>193394</v>
      </c>
      <c r="E22" s="2">
        <v>364</v>
      </c>
      <c r="F22" s="2">
        <v>144.63846153846154</v>
      </c>
      <c r="G22" s="2">
        <v>52648.4</v>
      </c>
      <c r="H22">
        <v>1707</v>
      </c>
      <c r="I22">
        <v>144.13731693028706</v>
      </c>
      <c r="J22">
        <v>246042.40000000002</v>
      </c>
      <c r="K22">
        <v>209799.15</v>
      </c>
    </row>
    <row r="23" spans="1:11">
      <c r="A23" s="1" t="s">
        <v>48</v>
      </c>
      <c r="B23" s="2">
        <v>1986</v>
      </c>
      <c r="C23" s="2">
        <v>144.81130412890232</v>
      </c>
      <c r="D23" s="2">
        <v>287595.25</v>
      </c>
      <c r="E23" s="2">
        <v>404</v>
      </c>
      <c r="F23" s="2">
        <v>144.98410891089108</v>
      </c>
      <c r="G23" s="2">
        <v>58573.58</v>
      </c>
      <c r="H23">
        <v>2390</v>
      </c>
      <c r="I23">
        <v>144.84051464435146</v>
      </c>
      <c r="J23">
        <v>346168.83</v>
      </c>
      <c r="K23">
        <v>246042.40000000002</v>
      </c>
    </row>
    <row r="24" spans="1:11">
      <c r="A24" s="1" t="s">
        <v>49</v>
      </c>
      <c r="B24" s="2">
        <v>948</v>
      </c>
      <c r="C24" s="2">
        <v>139.46466244725738</v>
      </c>
      <c r="D24" s="2">
        <v>132212.5</v>
      </c>
      <c r="E24" s="2">
        <v>149</v>
      </c>
      <c r="F24" s="2">
        <v>108.09798657718122</v>
      </c>
      <c r="G24" s="2">
        <v>16106.6</v>
      </c>
      <c r="H24">
        <v>1097</v>
      </c>
      <c r="I24">
        <v>135.20428441203282</v>
      </c>
      <c r="J24">
        <v>148319.1</v>
      </c>
      <c r="K24">
        <v>346168.83</v>
      </c>
    </row>
    <row r="25" spans="1:11">
      <c r="A25" s="1" t="s">
        <v>50</v>
      </c>
      <c r="B25" s="2">
        <v>600</v>
      </c>
      <c r="C25" s="2">
        <v>142.61916666666667</v>
      </c>
      <c r="D25" s="2">
        <v>85571.5</v>
      </c>
      <c r="E25" s="2">
        <v>41</v>
      </c>
      <c r="F25" s="2">
        <v>80.868292682926835</v>
      </c>
      <c r="G25" s="2">
        <v>3315.6000000000004</v>
      </c>
      <c r="H25">
        <v>641</v>
      </c>
      <c r="I25">
        <v>138.66942277691106</v>
      </c>
      <c r="J25">
        <v>88887.099999999991</v>
      </c>
      <c r="K25">
        <v>148319.1</v>
      </c>
    </row>
    <row r="26" spans="1:11">
      <c r="A26" s="1" t="s">
        <v>51</v>
      </c>
      <c r="B26" s="2">
        <v>925</v>
      </c>
      <c r="C26" s="2">
        <v>140.2963891891892</v>
      </c>
      <c r="D26" s="2">
        <v>129774.16</v>
      </c>
      <c r="E26" s="2">
        <v>58</v>
      </c>
      <c r="F26" s="2">
        <v>89.603448275862064</v>
      </c>
      <c r="G26" s="2">
        <v>5197</v>
      </c>
      <c r="H26">
        <v>983</v>
      </c>
      <c r="I26">
        <v>137.3053509664293</v>
      </c>
      <c r="J26">
        <v>134971.16</v>
      </c>
      <c r="K26">
        <v>88887.099999999991</v>
      </c>
    </row>
    <row r="27" spans="1:11">
      <c r="A27" s="1" t="s">
        <v>52</v>
      </c>
      <c r="B27" s="2">
        <v>981</v>
      </c>
      <c r="C27" s="2">
        <v>141.08435270132517</v>
      </c>
      <c r="D27" s="2">
        <v>138403.75</v>
      </c>
      <c r="E27" s="2">
        <v>157</v>
      </c>
      <c r="F27" s="2">
        <v>98.757961783439484</v>
      </c>
      <c r="G27" s="2">
        <v>15505</v>
      </c>
      <c r="H27">
        <v>1138</v>
      </c>
      <c r="I27">
        <v>135.24494727592267</v>
      </c>
      <c r="J27">
        <v>153908.75</v>
      </c>
      <c r="K27">
        <v>134971.16</v>
      </c>
    </row>
    <row r="28" spans="1:11">
      <c r="A28" s="1" t="s">
        <v>53</v>
      </c>
      <c r="B28" s="2">
        <v>1346</v>
      </c>
      <c r="C28" s="2">
        <v>142.47314264487372</v>
      </c>
      <c r="D28" s="2">
        <v>191768.85</v>
      </c>
      <c r="E28" s="2">
        <v>171</v>
      </c>
      <c r="F28" s="2">
        <v>100.72923976608188</v>
      </c>
      <c r="G28" s="2">
        <v>17224.7</v>
      </c>
      <c r="H28">
        <v>1517</v>
      </c>
      <c r="I28">
        <v>137.76766644693475</v>
      </c>
      <c r="J28">
        <v>208993.55000000002</v>
      </c>
      <c r="K28">
        <v>153908.75</v>
      </c>
    </row>
    <row r="29" spans="1:11">
      <c r="A29" s="1" t="s">
        <v>54</v>
      </c>
      <c r="B29" s="2">
        <v>1704</v>
      </c>
      <c r="C29" s="2">
        <v>143.8887617370892</v>
      </c>
      <c r="D29" s="2">
        <v>245186.45</v>
      </c>
      <c r="E29" s="2">
        <v>225</v>
      </c>
      <c r="F29" s="2">
        <v>106.36133333333332</v>
      </c>
      <c r="G29" s="2">
        <v>23931.299999999996</v>
      </c>
      <c r="H29">
        <v>1929</v>
      </c>
      <c r="I29">
        <v>139.51153447382063</v>
      </c>
      <c r="J29">
        <v>269117.75</v>
      </c>
      <c r="K29">
        <v>208993.55000000002</v>
      </c>
    </row>
    <row r="30" spans="1:11">
      <c r="A30" s="1" t="s">
        <v>55</v>
      </c>
      <c r="B30" s="2">
        <v>949</v>
      </c>
      <c r="C30" s="2">
        <v>134.26701791359324</v>
      </c>
      <c r="D30" s="2">
        <v>127419.39999999998</v>
      </c>
      <c r="E30" s="2">
        <v>327</v>
      </c>
      <c r="F30" s="2">
        <v>121.32048929663607</v>
      </c>
      <c r="G30" s="2">
        <v>39671.799999999996</v>
      </c>
      <c r="H30">
        <v>1276</v>
      </c>
      <c r="I30">
        <v>130.94921630094044</v>
      </c>
      <c r="J30">
        <v>167091.20000000001</v>
      </c>
      <c r="K30">
        <v>269117.75</v>
      </c>
    </row>
    <row r="31" spans="1:11">
      <c r="A31" s="1" t="s">
        <v>56</v>
      </c>
      <c r="B31" s="2">
        <v>1168</v>
      </c>
      <c r="C31" s="2">
        <v>141.85770547945208</v>
      </c>
      <c r="D31" s="2">
        <v>165689.80000000002</v>
      </c>
      <c r="E31" s="2">
        <v>198</v>
      </c>
      <c r="F31" s="2">
        <v>121.0616161616162</v>
      </c>
      <c r="G31" s="2">
        <v>23970.200000000008</v>
      </c>
      <c r="H31">
        <v>1366</v>
      </c>
      <c r="I31">
        <v>138.84333821376282</v>
      </c>
      <c r="J31">
        <v>189660.00000000003</v>
      </c>
      <c r="K31">
        <v>167091.20000000001</v>
      </c>
    </row>
    <row r="32" spans="1:11">
      <c r="A32" s="1" t="s">
        <v>57</v>
      </c>
      <c r="B32" s="2">
        <v>975</v>
      </c>
      <c r="C32" s="2">
        <v>143.31292307692308</v>
      </c>
      <c r="D32" s="2">
        <v>139730.1</v>
      </c>
      <c r="E32" s="2">
        <v>294</v>
      </c>
      <c r="F32" s="2">
        <v>121.73183673469387</v>
      </c>
      <c r="G32" s="2">
        <v>35789.159999999996</v>
      </c>
      <c r="H32">
        <v>1269</v>
      </c>
      <c r="I32">
        <v>138.31304964539012</v>
      </c>
      <c r="J32">
        <v>175519.26000000007</v>
      </c>
      <c r="K32">
        <v>189660.00000000003</v>
      </c>
    </row>
    <row r="33" spans="1:11">
      <c r="A33" s="1" t="s">
        <v>58</v>
      </c>
      <c r="B33" s="2">
        <v>1416</v>
      </c>
      <c r="C33" s="2">
        <v>134.64844632768362</v>
      </c>
      <c r="D33" s="2">
        <v>190662.2</v>
      </c>
      <c r="E33" s="2">
        <v>499</v>
      </c>
      <c r="F33" s="2">
        <v>122.95811623246493</v>
      </c>
      <c r="G33" s="2">
        <v>61356.1</v>
      </c>
      <c r="H33">
        <v>1915</v>
      </c>
      <c r="I33">
        <v>131.6022454308094</v>
      </c>
      <c r="J33">
        <v>252018.3</v>
      </c>
      <c r="K33">
        <v>175519.26000000007</v>
      </c>
    </row>
    <row r="34" spans="1:11">
      <c r="A34" s="1" t="s">
        <v>59</v>
      </c>
      <c r="B34" s="2">
        <v>1589</v>
      </c>
      <c r="C34" s="2">
        <v>152.63027061044684</v>
      </c>
      <c r="D34" s="2">
        <v>242529.50000000003</v>
      </c>
      <c r="E34" s="2">
        <v>382</v>
      </c>
      <c r="F34" s="2">
        <v>162.48180628272249</v>
      </c>
      <c r="G34" s="2">
        <v>62068.049999999988</v>
      </c>
      <c r="H34">
        <v>1971</v>
      </c>
      <c r="I34">
        <v>154.53959918822935</v>
      </c>
      <c r="J34">
        <v>304597.55000000005</v>
      </c>
      <c r="K34">
        <v>252018.3</v>
      </c>
    </row>
    <row r="35" spans="1:11">
      <c r="A35" s="1" t="s">
        <v>60</v>
      </c>
      <c r="B35" s="2">
        <v>1899</v>
      </c>
      <c r="C35" s="2">
        <v>150.96882569773564</v>
      </c>
      <c r="D35" s="2">
        <v>286689.8</v>
      </c>
      <c r="E35" s="2">
        <v>486</v>
      </c>
      <c r="F35" s="2">
        <v>141.47794238683124</v>
      </c>
      <c r="G35" s="2">
        <v>68758.279999999984</v>
      </c>
      <c r="H35">
        <v>2385</v>
      </c>
      <c r="I35">
        <v>149.03483438155138</v>
      </c>
      <c r="J35">
        <v>355448.08</v>
      </c>
      <c r="K35">
        <v>304597.55000000005</v>
      </c>
    </row>
    <row r="36" spans="1:11">
      <c r="A36" s="1" t="s">
        <v>61</v>
      </c>
      <c r="B36" s="2">
        <v>1025</v>
      </c>
      <c r="C36" s="2">
        <v>140.87629268292685</v>
      </c>
      <c r="D36" s="2">
        <v>144398.20000000001</v>
      </c>
      <c r="E36" s="2">
        <v>337</v>
      </c>
      <c r="F36" s="2">
        <v>144.34925816023735</v>
      </c>
      <c r="G36" s="2">
        <v>48645.69999999999</v>
      </c>
      <c r="H36">
        <v>1362</v>
      </c>
      <c r="I36">
        <v>141.73560939794424</v>
      </c>
      <c r="J36">
        <v>193043.90000000005</v>
      </c>
      <c r="K36">
        <v>355448.08</v>
      </c>
    </row>
    <row r="37" spans="1:11">
      <c r="A37" s="1" t="s">
        <v>62</v>
      </c>
      <c r="B37" s="2">
        <v>628</v>
      </c>
      <c r="C37" s="2">
        <v>134.23566878980893</v>
      </c>
      <c r="D37" s="2">
        <v>84300</v>
      </c>
      <c r="E37" s="2">
        <v>147</v>
      </c>
      <c r="F37" s="2">
        <v>90.521428571428586</v>
      </c>
      <c r="G37" s="2">
        <v>13306.650000000001</v>
      </c>
      <c r="H37">
        <v>775</v>
      </c>
      <c r="I37">
        <v>125.94406451612905</v>
      </c>
      <c r="J37">
        <v>97606.650000000009</v>
      </c>
      <c r="K37">
        <v>193043.90000000005</v>
      </c>
    </row>
    <row r="38" spans="1:11">
      <c r="A38" s="1" t="s">
        <v>63</v>
      </c>
      <c r="B38" s="2">
        <v>1008</v>
      </c>
      <c r="C38" s="2">
        <v>138.41378968253969</v>
      </c>
      <c r="D38" s="2">
        <v>139521.1</v>
      </c>
      <c r="E38" s="2">
        <v>179</v>
      </c>
      <c r="F38" s="2">
        <v>95.832402234636874</v>
      </c>
      <c r="G38" s="2">
        <v>17154</v>
      </c>
      <c r="H38">
        <v>1187</v>
      </c>
      <c r="I38">
        <v>131.99250210614997</v>
      </c>
      <c r="J38">
        <v>156675.1</v>
      </c>
      <c r="K38">
        <v>97606.650000000009</v>
      </c>
    </row>
    <row r="39" spans="1:11">
      <c r="A39" s="1" t="s">
        <v>64</v>
      </c>
      <c r="B39" s="2">
        <v>1075</v>
      </c>
      <c r="C39" s="2">
        <v>136.51906976744186</v>
      </c>
      <c r="D39" s="2">
        <v>146758</v>
      </c>
      <c r="E39" s="2">
        <v>308</v>
      </c>
      <c r="F39" s="2">
        <v>96.877922077922065</v>
      </c>
      <c r="G39" s="2">
        <v>29838.399999999998</v>
      </c>
      <c r="H39">
        <v>1383</v>
      </c>
      <c r="I39">
        <v>127.69081706435286</v>
      </c>
      <c r="J39">
        <v>176596.4</v>
      </c>
      <c r="K39">
        <v>156675.1</v>
      </c>
    </row>
    <row r="40" spans="1:11">
      <c r="A40" s="1" t="s">
        <v>65</v>
      </c>
      <c r="B40" s="2">
        <v>1257</v>
      </c>
      <c r="C40" s="2">
        <v>144.66905330151152</v>
      </c>
      <c r="D40" s="2">
        <v>181849</v>
      </c>
      <c r="E40" s="2">
        <v>384</v>
      </c>
      <c r="F40" s="2">
        <v>110.7109375</v>
      </c>
      <c r="G40" s="2">
        <v>42513</v>
      </c>
      <c r="H40">
        <v>1641</v>
      </c>
      <c r="I40">
        <v>136.72273004265691</v>
      </c>
      <c r="J40">
        <v>224361.99999999997</v>
      </c>
      <c r="K40">
        <v>176596.4</v>
      </c>
    </row>
    <row r="41" spans="1:11">
      <c r="A41" s="1" t="s">
        <v>66</v>
      </c>
      <c r="B41" s="2">
        <v>1261</v>
      </c>
      <c r="C41" s="2">
        <v>143.76042823156226</v>
      </c>
      <c r="D41" s="2">
        <v>181281.9</v>
      </c>
      <c r="E41" s="2">
        <v>432</v>
      </c>
      <c r="F41" s="2">
        <v>109.08071759259259</v>
      </c>
      <c r="G41" s="2">
        <v>47122.87</v>
      </c>
      <c r="H41">
        <v>1693</v>
      </c>
      <c r="I41">
        <v>134.91126402835206</v>
      </c>
      <c r="J41">
        <v>228404.77000000005</v>
      </c>
      <c r="K41">
        <v>224361.99999999997</v>
      </c>
    </row>
    <row r="42" spans="1:11">
      <c r="A42" s="1" t="s">
        <v>67</v>
      </c>
      <c r="B42" s="2">
        <v>1323</v>
      </c>
      <c r="C42" s="2">
        <v>147.46334089191231</v>
      </c>
      <c r="D42" s="2">
        <v>195094</v>
      </c>
      <c r="E42" s="2">
        <v>356</v>
      </c>
      <c r="F42" s="2">
        <v>135.36699438202248</v>
      </c>
      <c r="G42" s="2">
        <v>48190.65</v>
      </c>
      <c r="H42">
        <v>1679</v>
      </c>
      <c r="I42">
        <v>144.89854079809413</v>
      </c>
      <c r="J42">
        <v>243284.65000000005</v>
      </c>
      <c r="K42">
        <v>228404.77000000005</v>
      </c>
    </row>
    <row r="43" spans="1:11">
      <c r="A43" s="1" t="s">
        <v>68</v>
      </c>
      <c r="B43" s="2">
        <v>1248</v>
      </c>
      <c r="C43" s="2">
        <v>141.0624198717949</v>
      </c>
      <c r="D43" s="2">
        <v>176045.90000000005</v>
      </c>
      <c r="E43" s="2">
        <v>338</v>
      </c>
      <c r="F43" s="2">
        <v>115.53150887573963</v>
      </c>
      <c r="G43" s="2">
        <v>39049.649999999994</v>
      </c>
      <c r="H43">
        <v>1586</v>
      </c>
      <c r="I43">
        <v>135.62140605296347</v>
      </c>
      <c r="J43">
        <v>215095.55000000005</v>
      </c>
      <c r="K43">
        <v>243284.65000000005</v>
      </c>
    </row>
    <row r="44" spans="1:11">
      <c r="A44" s="1" t="s">
        <v>69</v>
      </c>
      <c r="B44" s="2">
        <v>1717</v>
      </c>
      <c r="C44" s="2">
        <v>141.75311589982527</v>
      </c>
      <c r="D44" s="2">
        <v>243390.1</v>
      </c>
      <c r="E44" s="2">
        <v>233</v>
      </c>
      <c r="F44" s="2">
        <v>119.32274678111588</v>
      </c>
      <c r="G44" s="2">
        <v>27802.2</v>
      </c>
      <c r="H44">
        <v>1950</v>
      </c>
      <c r="I44">
        <v>139.07297435897434</v>
      </c>
      <c r="J44">
        <v>271192.29999999993</v>
      </c>
      <c r="K44">
        <v>215095.55000000005</v>
      </c>
    </row>
    <row r="45" spans="1:11">
      <c r="A45" s="1" t="s">
        <v>70</v>
      </c>
      <c r="B45" s="2">
        <v>1287</v>
      </c>
      <c r="C45" s="2">
        <v>140.95190365190365</v>
      </c>
      <c r="D45" s="2">
        <v>181405.1</v>
      </c>
      <c r="E45" s="2">
        <v>468</v>
      </c>
      <c r="F45" s="2">
        <v>138.27014957264961</v>
      </c>
      <c r="G45" s="2">
        <v>64710.430000000015</v>
      </c>
      <c r="H45">
        <v>1755</v>
      </c>
      <c r="I45">
        <v>140.23676923076923</v>
      </c>
      <c r="J45">
        <v>246115.53</v>
      </c>
      <c r="K45">
        <v>271192.29999999993</v>
      </c>
    </row>
    <row r="46" spans="1:11">
      <c r="A46" s="1" t="s">
        <v>71</v>
      </c>
      <c r="B46" s="2">
        <v>1879</v>
      </c>
      <c r="C46" s="2">
        <v>158.01383714741883</v>
      </c>
      <c r="D46" s="2">
        <v>296908</v>
      </c>
      <c r="E46" s="2">
        <v>358</v>
      </c>
      <c r="F46" s="2">
        <v>176.94944134078216</v>
      </c>
      <c r="G46" s="2">
        <v>63347.900000000009</v>
      </c>
      <c r="H46">
        <v>2237</v>
      </c>
      <c r="I46">
        <v>161.04421099687085</v>
      </c>
      <c r="J46">
        <v>360255.90000000008</v>
      </c>
      <c r="K46">
        <v>246115.53</v>
      </c>
    </row>
    <row r="47" spans="1:11">
      <c r="A47" s="1" t="s">
        <v>72</v>
      </c>
      <c r="B47" s="2">
        <v>1594</v>
      </c>
      <c r="C47" s="2">
        <v>163.07421580928482</v>
      </c>
      <c r="D47" s="2">
        <v>259940.3</v>
      </c>
      <c r="E47" s="2">
        <v>522</v>
      </c>
      <c r="F47" s="2">
        <v>145.60229885057473</v>
      </c>
      <c r="G47" s="2">
        <v>76004.400000000009</v>
      </c>
      <c r="H47">
        <v>2116</v>
      </c>
      <c r="I47">
        <v>158.76403591682421</v>
      </c>
      <c r="J47">
        <v>335944.7</v>
      </c>
      <c r="K47">
        <v>360255.90000000008</v>
      </c>
    </row>
    <row r="48" spans="1:11">
      <c r="A48" s="1" t="s">
        <v>73</v>
      </c>
      <c r="B48" s="2">
        <v>1047</v>
      </c>
      <c r="C48" s="2">
        <v>153.1044890162369</v>
      </c>
      <c r="D48" s="2">
        <v>160300.40000000002</v>
      </c>
      <c r="E48" s="2">
        <v>367</v>
      </c>
      <c r="F48" s="2">
        <v>146.85498637602174</v>
      </c>
      <c r="G48" s="2">
        <v>53895.779999999984</v>
      </c>
      <c r="H48">
        <v>1414</v>
      </c>
      <c r="I48">
        <v>151.48244695898165</v>
      </c>
      <c r="J48">
        <v>214196.18000000005</v>
      </c>
      <c r="K48">
        <v>335944.7</v>
      </c>
    </row>
    <row r="49" spans="1:11">
      <c r="A49" s="1" t="s">
        <v>74</v>
      </c>
      <c r="B49" s="2">
        <v>797</v>
      </c>
      <c r="C49" s="2">
        <v>134.18569636135507</v>
      </c>
      <c r="D49" s="2">
        <v>106946</v>
      </c>
      <c r="E49" s="2">
        <v>187</v>
      </c>
      <c r="F49" s="2">
        <v>94.826737967914426</v>
      </c>
      <c r="G49" s="2">
        <v>17732.599999999999</v>
      </c>
      <c r="H49">
        <v>984</v>
      </c>
      <c r="I49">
        <v>126.70589430894313</v>
      </c>
      <c r="J49">
        <v>124678.60000000003</v>
      </c>
      <c r="K49">
        <v>214196.18000000005</v>
      </c>
    </row>
    <row r="50" spans="1:11">
      <c r="A50" s="1" t="s">
        <v>75</v>
      </c>
      <c r="B50" s="2">
        <v>1008</v>
      </c>
      <c r="C50" s="2">
        <v>131.91815476190476</v>
      </c>
      <c r="D50" s="2">
        <v>132973.5</v>
      </c>
      <c r="E50" s="2">
        <v>189</v>
      </c>
      <c r="F50" s="2">
        <v>93.290476190476198</v>
      </c>
      <c r="G50" s="2">
        <v>17631.900000000001</v>
      </c>
      <c r="H50">
        <v>1197</v>
      </c>
      <c r="I50">
        <v>125.81904761904761</v>
      </c>
      <c r="J50">
        <v>150605.4</v>
      </c>
      <c r="K50">
        <v>124678.60000000003</v>
      </c>
    </row>
    <row r="51" spans="1:11">
      <c r="A51" s="1" t="s">
        <v>76</v>
      </c>
      <c r="B51" s="2">
        <v>1123</v>
      </c>
      <c r="C51" s="2">
        <v>134.97025823686553</v>
      </c>
      <c r="D51" s="2">
        <v>151571.6</v>
      </c>
      <c r="E51" s="2">
        <v>427</v>
      </c>
      <c r="F51" s="2">
        <v>111.98489461358311</v>
      </c>
      <c r="G51" s="2">
        <v>47817.549999999988</v>
      </c>
      <c r="H51">
        <v>1550</v>
      </c>
      <c r="I51">
        <v>128.63816129032259</v>
      </c>
      <c r="J51">
        <v>199389.15</v>
      </c>
      <c r="K51">
        <v>150605.4</v>
      </c>
    </row>
    <row r="52" spans="1:11">
      <c r="A52" s="1" t="s">
        <v>77</v>
      </c>
      <c r="B52" s="2">
        <v>1465</v>
      </c>
      <c r="C52" s="2">
        <v>147.0696928327645</v>
      </c>
      <c r="D52" s="2">
        <v>215457.1</v>
      </c>
      <c r="E52" s="2">
        <v>356</v>
      </c>
      <c r="F52" s="2">
        <v>102.6772471910112</v>
      </c>
      <c r="G52" s="2">
        <v>36553.099999999991</v>
      </c>
      <c r="H52">
        <v>1821</v>
      </c>
      <c r="I52">
        <v>138.39110378912687</v>
      </c>
      <c r="J52">
        <v>252010.20000000004</v>
      </c>
      <c r="K52">
        <v>199389.15</v>
      </c>
    </row>
    <row r="53" spans="1:11">
      <c r="A53" s="1" t="s">
        <v>78</v>
      </c>
      <c r="B53" s="2">
        <v>1420</v>
      </c>
      <c r="C53" s="2">
        <v>147.39584507042252</v>
      </c>
      <c r="D53" s="2">
        <v>209302.09999999998</v>
      </c>
      <c r="E53" s="2">
        <v>518</v>
      </c>
      <c r="F53" s="2">
        <v>113.57953667953666</v>
      </c>
      <c r="G53" s="2">
        <v>58834.19999999999</v>
      </c>
      <c r="H53">
        <v>1938</v>
      </c>
      <c r="I53">
        <v>138.35722394220846</v>
      </c>
      <c r="J53">
        <v>268136.3</v>
      </c>
      <c r="K53">
        <v>252010.20000000004</v>
      </c>
    </row>
    <row r="54" spans="1:11">
      <c r="A54" s="1" t="s">
        <v>79</v>
      </c>
      <c r="B54" s="2">
        <v>958</v>
      </c>
      <c r="C54" s="2">
        <v>154.18945720250525</v>
      </c>
      <c r="D54" s="2">
        <v>147713.50000000003</v>
      </c>
      <c r="E54" s="2">
        <v>421</v>
      </c>
      <c r="F54" s="2">
        <v>140.78456057007125</v>
      </c>
      <c r="G54" s="2">
        <v>59270.299999999996</v>
      </c>
      <c r="H54">
        <v>1379</v>
      </c>
      <c r="I54">
        <v>150.09702683103703</v>
      </c>
      <c r="J54">
        <v>206983.80000000005</v>
      </c>
      <c r="K54">
        <v>268136.3</v>
      </c>
    </row>
    <row r="55" spans="1:11">
      <c r="A55" s="1" t="s">
        <v>80</v>
      </c>
      <c r="B55" s="2">
        <v>1252</v>
      </c>
      <c r="C55" s="2">
        <v>146.2535143769968</v>
      </c>
      <c r="D55" s="2">
        <v>183109.4</v>
      </c>
      <c r="E55" s="2">
        <v>245</v>
      </c>
      <c r="F55" s="2">
        <v>124.89591836734694</v>
      </c>
      <c r="G55" s="2">
        <v>30599.5</v>
      </c>
      <c r="H55">
        <v>1497</v>
      </c>
      <c r="I55">
        <v>142.758116232465</v>
      </c>
      <c r="J55">
        <v>213708.90000000011</v>
      </c>
      <c r="K55">
        <v>206983.80000000005</v>
      </c>
    </row>
    <row r="56" spans="1:11">
      <c r="A56" s="1" t="s">
        <v>81</v>
      </c>
      <c r="B56" s="2">
        <v>1160</v>
      </c>
      <c r="C56" s="2">
        <v>128.00025862068964</v>
      </c>
      <c r="D56" s="2">
        <v>148480.29999999999</v>
      </c>
      <c r="E56" s="2">
        <v>256</v>
      </c>
      <c r="F56" s="2">
        <v>126.155078125</v>
      </c>
      <c r="G56" s="2">
        <v>32295.7</v>
      </c>
      <c r="H56">
        <v>1416</v>
      </c>
      <c r="I56">
        <v>127.66666666666667</v>
      </c>
      <c r="J56">
        <v>180776</v>
      </c>
      <c r="K56">
        <v>213708.90000000011</v>
      </c>
    </row>
    <row r="57" spans="1:11">
      <c r="A57" s="1" t="s">
        <v>82</v>
      </c>
      <c r="B57" s="2">
        <v>1881</v>
      </c>
      <c r="C57" s="2">
        <v>151.86071238702817</v>
      </c>
      <c r="D57" s="2">
        <v>285650</v>
      </c>
      <c r="E57" s="2">
        <v>273</v>
      </c>
      <c r="F57" s="2">
        <v>163.72527472527472</v>
      </c>
      <c r="G57" s="2">
        <v>44697</v>
      </c>
      <c r="H57">
        <v>2154</v>
      </c>
      <c r="I57">
        <v>153.36443825441037</v>
      </c>
      <c r="J57">
        <v>330346.99999999994</v>
      </c>
      <c r="K57">
        <v>180776</v>
      </c>
    </row>
    <row r="58" spans="1:11">
      <c r="A58" s="1" t="s">
        <v>83</v>
      </c>
      <c r="B58" s="2">
        <v>1413</v>
      </c>
      <c r="C58" s="2">
        <v>160.22526539278132</v>
      </c>
      <c r="D58" s="2">
        <v>226398.30000000002</v>
      </c>
      <c r="E58" s="2">
        <v>497</v>
      </c>
      <c r="F58" s="2">
        <v>170.05092555331993</v>
      </c>
      <c r="G58" s="2">
        <v>84515.31</v>
      </c>
      <c r="H58">
        <v>1910</v>
      </c>
      <c r="I58">
        <v>162.78199476439792</v>
      </c>
      <c r="J58">
        <v>310913.61000000004</v>
      </c>
      <c r="K58">
        <v>330346.99999999994</v>
      </c>
    </row>
    <row r="59" spans="1:11">
      <c r="A59" s="1" t="s">
        <v>84</v>
      </c>
      <c r="B59" s="2">
        <v>1815</v>
      </c>
      <c r="C59" s="2">
        <v>159.11035812672176</v>
      </c>
      <c r="D59" s="2">
        <v>288785.3</v>
      </c>
      <c r="E59" s="2">
        <v>577</v>
      </c>
      <c r="F59" s="2">
        <v>176.76854419410748</v>
      </c>
      <c r="G59" s="2">
        <v>101995.45000000001</v>
      </c>
      <c r="H59">
        <v>2392</v>
      </c>
      <c r="I59">
        <v>163.36987876254176</v>
      </c>
      <c r="J59">
        <v>390780.74999999988</v>
      </c>
      <c r="K59">
        <v>310913.61000000004</v>
      </c>
    </row>
    <row r="60" spans="1:11">
      <c r="A60" s="1" t="s">
        <v>85</v>
      </c>
      <c r="B60" s="2">
        <v>1052</v>
      </c>
      <c r="C60" s="2">
        <v>148.74429657794676</v>
      </c>
      <c r="D60" s="2">
        <v>156479</v>
      </c>
      <c r="E60" s="2">
        <v>241</v>
      </c>
      <c r="F60" s="2">
        <v>147.1630705394191</v>
      </c>
      <c r="G60" s="2">
        <v>35466.300000000003</v>
      </c>
      <c r="H60">
        <v>1293</v>
      </c>
      <c r="I60">
        <v>148.44957463263736</v>
      </c>
      <c r="J60">
        <v>191945.3000000001</v>
      </c>
      <c r="K60">
        <v>390780.74999999988</v>
      </c>
    </row>
    <row r="61" spans="1:11">
      <c r="A61" s="1" t="s">
        <v>86</v>
      </c>
      <c r="B61" s="2">
        <v>862</v>
      </c>
      <c r="C61" s="2">
        <v>143.0641531322506</v>
      </c>
      <c r="D61" s="2">
        <v>123321.3</v>
      </c>
      <c r="E61" s="2">
        <v>127</v>
      </c>
      <c r="F61" s="2">
        <v>126.88070866141734</v>
      </c>
      <c r="G61" s="2">
        <v>16113.850000000002</v>
      </c>
      <c r="H61">
        <v>989</v>
      </c>
      <c r="I61">
        <v>140.98599595551065</v>
      </c>
      <c r="J61">
        <v>139435.15000000002</v>
      </c>
      <c r="K61">
        <v>191945.3000000001</v>
      </c>
    </row>
    <row r="62" spans="1:11">
      <c r="A62" s="1" t="s">
        <v>87</v>
      </c>
      <c r="B62" s="2">
        <v>898</v>
      </c>
      <c r="C62" s="2">
        <v>144.48440979955456</v>
      </c>
      <c r="D62" s="2">
        <v>129747</v>
      </c>
      <c r="E62" s="2">
        <v>192</v>
      </c>
      <c r="F62" s="2">
        <v>117.60260416666665</v>
      </c>
      <c r="G62" s="2">
        <v>22579.699999999997</v>
      </c>
      <c r="H62">
        <v>1090</v>
      </c>
      <c r="I62">
        <v>139.74926605504587</v>
      </c>
      <c r="J62">
        <v>152326.69999999998</v>
      </c>
      <c r="K62">
        <v>139435.15000000002</v>
      </c>
    </row>
    <row r="63" spans="1:11">
      <c r="A63" s="1" t="s">
        <v>88</v>
      </c>
      <c r="B63" s="2">
        <v>1287</v>
      </c>
      <c r="C63" s="2">
        <v>139.06915306915306</v>
      </c>
      <c r="D63" s="2">
        <v>178982</v>
      </c>
      <c r="E63" s="2">
        <v>585</v>
      </c>
      <c r="F63" s="2">
        <v>119.92683760683762</v>
      </c>
      <c r="G63" s="2">
        <v>70157.200000000012</v>
      </c>
      <c r="H63">
        <v>1872</v>
      </c>
      <c r="I63">
        <v>133.08717948717947</v>
      </c>
      <c r="J63">
        <v>249139.19999999995</v>
      </c>
      <c r="K63">
        <v>152326.69999999998</v>
      </c>
    </row>
    <row r="64" spans="1:11">
      <c r="A64" s="1" t="s">
        <v>89</v>
      </c>
      <c r="B64" s="2">
        <v>1073</v>
      </c>
      <c r="C64" s="2">
        <v>141.67101584342964</v>
      </c>
      <c r="D64" s="2">
        <v>152013</v>
      </c>
      <c r="E64" s="2">
        <v>367</v>
      </c>
      <c r="F64" s="2">
        <v>129.23188010899179</v>
      </c>
      <c r="G64" s="2">
        <v>47428.099999999991</v>
      </c>
      <c r="H64">
        <v>1440</v>
      </c>
      <c r="I64">
        <v>138.50076388888891</v>
      </c>
      <c r="J64">
        <v>199441.10000000003</v>
      </c>
      <c r="K64">
        <v>249139.19999999995</v>
      </c>
    </row>
    <row r="65" spans="1:11">
      <c r="A65" s="1" t="s">
        <v>90</v>
      </c>
      <c r="B65" s="2">
        <v>1563</v>
      </c>
      <c r="C65" s="2">
        <v>145.35636596289189</v>
      </c>
      <c r="D65" s="2">
        <v>227192</v>
      </c>
      <c r="E65" s="2">
        <v>495</v>
      </c>
      <c r="F65" s="2">
        <v>134.1478787878788</v>
      </c>
      <c r="G65" s="2">
        <v>66403.199999999997</v>
      </c>
      <c r="H65">
        <v>2058</v>
      </c>
      <c r="I65">
        <v>142.66044703595719</v>
      </c>
      <c r="J65">
        <v>293595.1999999999</v>
      </c>
      <c r="K65">
        <v>199441.10000000003</v>
      </c>
    </row>
    <row r="66" spans="1:11">
      <c r="A66" s="1" t="s">
        <v>91</v>
      </c>
      <c r="B66" s="2">
        <v>1151</v>
      </c>
      <c r="C66" s="2">
        <v>153.99070373588182</v>
      </c>
      <c r="D66" s="2">
        <v>177243.3</v>
      </c>
      <c r="E66" s="2">
        <v>428</v>
      </c>
      <c r="F66" s="2">
        <v>153.25502336448599</v>
      </c>
      <c r="G66" s="2">
        <v>65593.150000000009</v>
      </c>
      <c r="H66">
        <v>1579</v>
      </c>
      <c r="I66">
        <v>153.7912919569348</v>
      </c>
      <c r="J66">
        <v>242836.45000000007</v>
      </c>
      <c r="K66">
        <v>293595.1999999999</v>
      </c>
    </row>
    <row r="67" spans="1:11">
      <c r="A67" s="1" t="s">
        <v>92</v>
      </c>
      <c r="B67" s="2">
        <v>1102</v>
      </c>
      <c r="C67" s="2">
        <v>150.94482758620691</v>
      </c>
      <c r="D67" s="2">
        <v>166341.20000000001</v>
      </c>
      <c r="E67" s="2">
        <v>335</v>
      </c>
      <c r="F67" s="2">
        <v>135.89653731343282</v>
      </c>
      <c r="G67" s="2">
        <v>45525.339999999989</v>
      </c>
      <c r="H67">
        <v>1437</v>
      </c>
      <c r="I67">
        <v>147.43670146137788</v>
      </c>
      <c r="J67">
        <v>211866.54</v>
      </c>
      <c r="K67">
        <v>242836.45000000007</v>
      </c>
    </row>
    <row r="68" spans="1:11">
      <c r="A68" s="1" t="s">
        <v>93</v>
      </c>
      <c r="B68" s="2">
        <v>1005</v>
      </c>
      <c r="C68" s="2">
        <v>147.70348258706468</v>
      </c>
      <c r="D68" s="2">
        <v>148442</v>
      </c>
      <c r="E68" s="2">
        <v>350</v>
      </c>
      <c r="F68" s="2">
        <v>134.20342857142859</v>
      </c>
      <c r="G68" s="2">
        <v>46971.200000000004</v>
      </c>
      <c r="H68">
        <v>1355</v>
      </c>
      <c r="I68">
        <v>144.21638376383765</v>
      </c>
      <c r="J68">
        <v>195413.2</v>
      </c>
      <c r="K68">
        <v>211866.54</v>
      </c>
    </row>
    <row r="69" spans="1:11">
      <c r="K69">
        <v>195413.2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EF40B-D099-482E-83FA-D1951B4AAB18}">
  <dimension ref="A1:T2041"/>
  <sheetViews>
    <sheetView workbookViewId="0"/>
  </sheetViews>
  <sheetFormatPr baseColWidth="10" defaultColWidth="8.83203125" defaultRowHeight="15"/>
  <cols>
    <col min="1" max="1" width="5.1640625" bestFit="1" customWidth="1"/>
    <col min="2" max="2" width="10.6640625" bestFit="1" customWidth="1"/>
    <col min="3" max="3" width="20.5" bestFit="1" customWidth="1"/>
    <col min="4" max="4" width="16.33203125" bestFit="1" customWidth="1"/>
    <col min="5" max="5" width="12.5" bestFit="1" customWidth="1"/>
    <col min="6" max="6" width="12" bestFit="1" customWidth="1"/>
    <col min="7" max="7" width="14.5" bestFit="1" customWidth="1"/>
    <col min="8" max="8" width="20.5" bestFit="1" customWidth="1"/>
    <col min="9" max="9" width="13.1640625" bestFit="1" customWidth="1"/>
    <col min="10" max="10" width="17.5" bestFit="1" customWidth="1"/>
    <col min="11" max="11" width="16.5" bestFit="1" customWidth="1"/>
    <col min="12" max="12" width="12" bestFit="1" customWidth="1"/>
    <col min="13" max="13" width="13.5" bestFit="1" customWidth="1"/>
    <col min="14" max="14" width="21.6640625" bestFit="1" customWidth="1"/>
    <col min="15" max="15" width="15.5" style="2" bestFit="1" customWidth="1"/>
    <col min="16" max="16" width="12" bestFit="1" customWidth="1"/>
    <col min="17" max="17" width="13.5" bestFit="1" customWidth="1"/>
    <col min="18" max="18" width="15.83203125" bestFit="1" customWidth="1"/>
    <col min="19" max="20" width="13.5" bestFit="1" customWidth="1"/>
  </cols>
  <sheetData>
    <row r="1" spans="1:20">
      <c r="A1" t="s">
        <v>0</v>
      </c>
      <c r="B1" t="s">
        <v>1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s="2" t="s">
        <v>22</v>
      </c>
      <c r="P1" t="s">
        <v>2</v>
      </c>
      <c r="Q1" t="s">
        <v>23</v>
      </c>
      <c r="R1" t="s">
        <v>24</v>
      </c>
      <c r="S1" t="s">
        <v>25</v>
      </c>
      <c r="T1" t="s">
        <v>26</v>
      </c>
    </row>
    <row r="2" spans="1:20">
      <c r="A2" t="s">
        <v>3</v>
      </c>
      <c r="B2" s="1">
        <v>40544</v>
      </c>
      <c r="C2">
        <v>99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99</v>
      </c>
      <c r="O2" s="2">
        <v>3.5483870967741935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t="s">
        <v>4</v>
      </c>
      <c r="B3" s="1">
        <v>40545</v>
      </c>
      <c r="C3">
        <v>99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99</v>
      </c>
      <c r="O3" s="2">
        <v>3.5483870967741935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t="s">
        <v>5</v>
      </c>
      <c r="B4" s="1">
        <v>40546</v>
      </c>
      <c r="C4">
        <v>99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99</v>
      </c>
      <c r="O4" s="2">
        <v>3.5483870967741935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t="s">
        <v>6</v>
      </c>
      <c r="B5" s="1">
        <v>40547</v>
      </c>
      <c r="C5">
        <v>100</v>
      </c>
      <c r="D5">
        <v>0</v>
      </c>
      <c r="E5">
        <v>90</v>
      </c>
      <c r="F5">
        <v>144</v>
      </c>
      <c r="G5">
        <v>12960</v>
      </c>
      <c r="H5">
        <v>0</v>
      </c>
      <c r="I5">
        <v>0</v>
      </c>
      <c r="J5">
        <v>0</v>
      </c>
      <c r="K5">
        <v>90</v>
      </c>
      <c r="L5">
        <v>144</v>
      </c>
      <c r="M5">
        <v>12960</v>
      </c>
      <c r="N5">
        <v>10</v>
      </c>
      <c r="O5" s="2">
        <v>153.54838709677421</v>
      </c>
      <c r="P5">
        <v>129.6</v>
      </c>
      <c r="Q5">
        <v>0</v>
      </c>
      <c r="R5">
        <v>0</v>
      </c>
      <c r="S5">
        <v>0</v>
      </c>
      <c r="T5">
        <v>0</v>
      </c>
    </row>
    <row r="6" spans="1:20">
      <c r="A6" t="s">
        <v>7</v>
      </c>
      <c r="B6" s="1">
        <v>40548</v>
      </c>
      <c r="C6">
        <v>100</v>
      </c>
      <c r="D6">
        <v>0</v>
      </c>
      <c r="E6">
        <v>99</v>
      </c>
      <c r="F6">
        <v>144</v>
      </c>
      <c r="G6">
        <v>14256</v>
      </c>
      <c r="H6">
        <v>0</v>
      </c>
      <c r="I6">
        <v>0</v>
      </c>
      <c r="J6">
        <v>0</v>
      </c>
      <c r="K6">
        <v>99</v>
      </c>
      <c r="L6">
        <v>144</v>
      </c>
      <c r="M6">
        <v>14256</v>
      </c>
      <c r="N6">
        <v>1</v>
      </c>
      <c r="O6" s="2">
        <v>153.54838709677421</v>
      </c>
      <c r="P6">
        <v>142.56</v>
      </c>
      <c r="Q6">
        <v>0</v>
      </c>
      <c r="R6">
        <v>0</v>
      </c>
      <c r="S6">
        <v>0</v>
      </c>
      <c r="T6">
        <v>0</v>
      </c>
    </row>
    <row r="7" spans="1:20">
      <c r="A7" t="s">
        <v>8</v>
      </c>
      <c r="B7" s="1">
        <v>40549</v>
      </c>
      <c r="C7">
        <v>100</v>
      </c>
      <c r="D7">
        <v>0</v>
      </c>
      <c r="E7">
        <v>90</v>
      </c>
      <c r="F7">
        <v>144</v>
      </c>
      <c r="G7">
        <v>12960</v>
      </c>
      <c r="H7">
        <v>0</v>
      </c>
      <c r="I7">
        <v>0</v>
      </c>
      <c r="J7">
        <v>0</v>
      </c>
      <c r="K7">
        <v>90</v>
      </c>
      <c r="L7">
        <v>144</v>
      </c>
      <c r="M7">
        <v>12960</v>
      </c>
      <c r="N7">
        <v>10</v>
      </c>
      <c r="O7" s="2">
        <v>218.54838709677421</v>
      </c>
      <c r="P7">
        <v>129.6</v>
      </c>
      <c r="Q7">
        <v>0</v>
      </c>
      <c r="R7">
        <v>0</v>
      </c>
      <c r="S7">
        <v>0</v>
      </c>
      <c r="T7">
        <v>0</v>
      </c>
    </row>
    <row r="8" spans="1:20">
      <c r="A8" t="s">
        <v>9</v>
      </c>
      <c r="B8" s="1">
        <v>40550</v>
      </c>
      <c r="C8">
        <v>100</v>
      </c>
      <c r="D8">
        <v>0</v>
      </c>
      <c r="E8">
        <v>23</v>
      </c>
      <c r="F8">
        <v>144</v>
      </c>
      <c r="G8">
        <v>3312</v>
      </c>
      <c r="H8">
        <v>0</v>
      </c>
      <c r="I8">
        <v>0</v>
      </c>
      <c r="J8">
        <v>0</v>
      </c>
      <c r="K8">
        <v>23</v>
      </c>
      <c r="L8">
        <v>144</v>
      </c>
      <c r="M8">
        <v>3312</v>
      </c>
      <c r="N8">
        <v>77</v>
      </c>
      <c r="O8" s="2">
        <v>3.5483870967741935</v>
      </c>
      <c r="P8">
        <v>33.119999999999997</v>
      </c>
      <c r="Q8">
        <v>0</v>
      </c>
      <c r="R8">
        <v>0</v>
      </c>
      <c r="S8">
        <v>0</v>
      </c>
      <c r="T8">
        <v>0</v>
      </c>
    </row>
    <row r="9" spans="1:20">
      <c r="A9" t="s">
        <v>3</v>
      </c>
      <c r="B9" s="1">
        <v>40551</v>
      </c>
      <c r="C9">
        <v>100</v>
      </c>
      <c r="D9">
        <v>0</v>
      </c>
      <c r="E9">
        <v>2</v>
      </c>
      <c r="F9">
        <v>144</v>
      </c>
      <c r="G9">
        <v>288</v>
      </c>
      <c r="H9">
        <v>0</v>
      </c>
      <c r="I9">
        <v>0</v>
      </c>
      <c r="J9">
        <v>0</v>
      </c>
      <c r="K9">
        <v>2</v>
      </c>
      <c r="L9">
        <v>144</v>
      </c>
      <c r="M9">
        <v>288</v>
      </c>
      <c r="N9">
        <v>98</v>
      </c>
      <c r="O9" s="2">
        <v>3.5483870967741935</v>
      </c>
      <c r="P9">
        <v>2.88</v>
      </c>
      <c r="Q9">
        <v>0</v>
      </c>
      <c r="R9">
        <v>0</v>
      </c>
      <c r="S9">
        <v>0</v>
      </c>
      <c r="T9">
        <v>0</v>
      </c>
    </row>
    <row r="10" spans="1:20">
      <c r="A10" t="s">
        <v>4</v>
      </c>
      <c r="B10" s="1">
        <v>40552</v>
      </c>
      <c r="C10">
        <v>100</v>
      </c>
      <c r="D10">
        <v>0</v>
      </c>
      <c r="E10">
        <v>32</v>
      </c>
      <c r="F10">
        <v>144</v>
      </c>
      <c r="G10">
        <v>4608</v>
      </c>
      <c r="H10">
        <v>0</v>
      </c>
      <c r="I10">
        <v>0</v>
      </c>
      <c r="J10">
        <v>0</v>
      </c>
      <c r="K10">
        <v>32</v>
      </c>
      <c r="L10">
        <v>144</v>
      </c>
      <c r="M10">
        <v>4608</v>
      </c>
      <c r="N10">
        <v>68</v>
      </c>
      <c r="O10" s="2">
        <v>3.5483870967741935</v>
      </c>
      <c r="P10">
        <v>46.08</v>
      </c>
      <c r="Q10">
        <v>0</v>
      </c>
      <c r="R10">
        <v>0</v>
      </c>
      <c r="S10">
        <v>0</v>
      </c>
      <c r="T10">
        <v>0</v>
      </c>
    </row>
    <row r="11" spans="1:20">
      <c r="A11" t="s">
        <v>5</v>
      </c>
      <c r="B11" s="1">
        <v>40553</v>
      </c>
      <c r="C11">
        <v>100</v>
      </c>
      <c r="D11">
        <v>0</v>
      </c>
      <c r="E11">
        <v>39</v>
      </c>
      <c r="F11">
        <v>144</v>
      </c>
      <c r="G11">
        <v>5616</v>
      </c>
      <c r="H11">
        <v>0</v>
      </c>
      <c r="I11">
        <v>0</v>
      </c>
      <c r="J11">
        <v>0</v>
      </c>
      <c r="K11">
        <v>39</v>
      </c>
      <c r="L11">
        <v>144</v>
      </c>
      <c r="M11">
        <v>5616</v>
      </c>
      <c r="N11">
        <v>61</v>
      </c>
      <c r="O11" s="2">
        <v>50.548387096774192</v>
      </c>
      <c r="P11">
        <v>56.16</v>
      </c>
      <c r="Q11">
        <v>0</v>
      </c>
      <c r="R11">
        <v>0</v>
      </c>
      <c r="S11">
        <v>0</v>
      </c>
      <c r="T11">
        <v>0</v>
      </c>
    </row>
    <row r="12" spans="1:20">
      <c r="A12" t="s">
        <v>6</v>
      </c>
      <c r="B12" s="1">
        <v>40554</v>
      </c>
      <c r="C12">
        <v>100</v>
      </c>
      <c r="D12">
        <v>0</v>
      </c>
      <c r="E12">
        <v>32</v>
      </c>
      <c r="F12">
        <v>144</v>
      </c>
      <c r="G12">
        <v>4608</v>
      </c>
      <c r="H12">
        <v>0</v>
      </c>
      <c r="I12">
        <v>0</v>
      </c>
      <c r="J12">
        <v>0</v>
      </c>
      <c r="K12">
        <v>32</v>
      </c>
      <c r="L12">
        <v>144</v>
      </c>
      <c r="M12">
        <v>4608</v>
      </c>
      <c r="N12">
        <v>68</v>
      </c>
      <c r="O12" s="2">
        <v>50.548387096774192</v>
      </c>
      <c r="P12">
        <v>46.08</v>
      </c>
      <c r="Q12">
        <v>0</v>
      </c>
      <c r="R12">
        <v>0</v>
      </c>
      <c r="S12">
        <v>0</v>
      </c>
      <c r="T12">
        <v>0</v>
      </c>
    </row>
    <row r="13" spans="1:20">
      <c r="A13" t="s">
        <v>7</v>
      </c>
      <c r="B13" s="1">
        <v>40555</v>
      </c>
      <c r="C13">
        <v>100</v>
      </c>
      <c r="D13">
        <v>0</v>
      </c>
      <c r="E13">
        <v>28</v>
      </c>
      <c r="F13">
        <v>144</v>
      </c>
      <c r="G13">
        <v>4032</v>
      </c>
      <c r="H13">
        <v>0</v>
      </c>
      <c r="I13">
        <v>0</v>
      </c>
      <c r="J13">
        <v>0</v>
      </c>
      <c r="K13">
        <v>28</v>
      </c>
      <c r="L13">
        <v>144</v>
      </c>
      <c r="M13">
        <v>4032</v>
      </c>
      <c r="N13">
        <v>72</v>
      </c>
      <c r="O13" s="2">
        <v>30.548387096774192</v>
      </c>
      <c r="P13">
        <v>40.32</v>
      </c>
      <c r="Q13">
        <v>0</v>
      </c>
      <c r="R13">
        <v>0</v>
      </c>
      <c r="S13">
        <v>0</v>
      </c>
      <c r="T13">
        <v>0</v>
      </c>
    </row>
    <row r="14" spans="1:20">
      <c r="A14" t="s">
        <v>8</v>
      </c>
      <c r="B14" s="1">
        <v>40556</v>
      </c>
      <c r="C14">
        <v>100</v>
      </c>
      <c r="D14">
        <v>0</v>
      </c>
      <c r="E14">
        <v>28</v>
      </c>
      <c r="F14">
        <v>144</v>
      </c>
      <c r="G14">
        <v>4032</v>
      </c>
      <c r="H14">
        <v>0</v>
      </c>
      <c r="I14">
        <v>0</v>
      </c>
      <c r="J14">
        <v>0</v>
      </c>
      <c r="K14">
        <v>28</v>
      </c>
      <c r="L14">
        <v>144</v>
      </c>
      <c r="M14">
        <v>4032</v>
      </c>
      <c r="N14">
        <v>72</v>
      </c>
      <c r="O14" s="2">
        <v>30.548387096774192</v>
      </c>
      <c r="P14">
        <v>40.32</v>
      </c>
      <c r="Q14">
        <v>0</v>
      </c>
      <c r="R14">
        <v>0</v>
      </c>
      <c r="S14">
        <v>0</v>
      </c>
      <c r="T14">
        <v>0</v>
      </c>
    </row>
    <row r="15" spans="1:20">
      <c r="A15" t="s">
        <v>9</v>
      </c>
      <c r="B15" s="1">
        <v>40557</v>
      </c>
      <c r="C15">
        <v>100</v>
      </c>
      <c r="D15">
        <v>0</v>
      </c>
      <c r="E15">
        <v>27</v>
      </c>
      <c r="F15">
        <v>144</v>
      </c>
      <c r="G15">
        <v>3888</v>
      </c>
      <c r="H15">
        <v>0</v>
      </c>
      <c r="I15">
        <v>0</v>
      </c>
      <c r="J15">
        <v>0</v>
      </c>
      <c r="K15">
        <v>27</v>
      </c>
      <c r="L15">
        <v>144</v>
      </c>
      <c r="M15">
        <v>3888</v>
      </c>
      <c r="N15">
        <v>73</v>
      </c>
      <c r="O15" s="2">
        <v>65.548387096774192</v>
      </c>
      <c r="P15">
        <v>38.880000000000003</v>
      </c>
      <c r="Q15">
        <v>0</v>
      </c>
      <c r="R15">
        <v>0</v>
      </c>
      <c r="S15">
        <v>0</v>
      </c>
      <c r="T15">
        <v>0</v>
      </c>
    </row>
    <row r="16" spans="1:20">
      <c r="A16" t="s">
        <v>3</v>
      </c>
      <c r="B16" s="1">
        <v>40558</v>
      </c>
      <c r="C16">
        <v>100</v>
      </c>
      <c r="D16">
        <v>0</v>
      </c>
      <c r="E16">
        <v>26</v>
      </c>
      <c r="F16">
        <v>144</v>
      </c>
      <c r="G16">
        <v>3744</v>
      </c>
      <c r="H16">
        <v>0</v>
      </c>
      <c r="I16">
        <v>0</v>
      </c>
      <c r="J16">
        <v>0</v>
      </c>
      <c r="K16">
        <v>26</v>
      </c>
      <c r="L16">
        <v>144</v>
      </c>
      <c r="M16">
        <v>3744</v>
      </c>
      <c r="N16">
        <v>74</v>
      </c>
      <c r="O16" s="2">
        <v>30.548387096774192</v>
      </c>
      <c r="P16">
        <v>37.44</v>
      </c>
      <c r="Q16">
        <v>0</v>
      </c>
      <c r="R16">
        <v>0</v>
      </c>
      <c r="S16">
        <v>0</v>
      </c>
      <c r="T16">
        <v>0</v>
      </c>
    </row>
    <row r="17" spans="1:20">
      <c r="A17" t="s">
        <v>4</v>
      </c>
      <c r="B17" s="1">
        <v>40559</v>
      </c>
      <c r="C17">
        <v>100</v>
      </c>
      <c r="D17">
        <v>0</v>
      </c>
      <c r="E17">
        <v>27</v>
      </c>
      <c r="F17">
        <v>144</v>
      </c>
      <c r="G17">
        <v>3888</v>
      </c>
      <c r="H17">
        <v>0</v>
      </c>
      <c r="I17">
        <v>0</v>
      </c>
      <c r="J17">
        <v>0</v>
      </c>
      <c r="K17">
        <v>27</v>
      </c>
      <c r="L17">
        <v>144</v>
      </c>
      <c r="M17">
        <v>3888</v>
      </c>
      <c r="N17">
        <v>73</v>
      </c>
      <c r="O17" s="2">
        <v>3.5483870967741935</v>
      </c>
      <c r="P17">
        <v>38.880000000000003</v>
      </c>
      <c r="Q17">
        <v>0</v>
      </c>
      <c r="R17">
        <v>0</v>
      </c>
      <c r="S17">
        <v>0</v>
      </c>
      <c r="T17">
        <v>0</v>
      </c>
    </row>
    <row r="18" spans="1:20">
      <c r="A18" t="s">
        <v>5</v>
      </c>
      <c r="B18" s="1">
        <v>40560</v>
      </c>
      <c r="C18">
        <v>99</v>
      </c>
      <c r="D18">
        <v>1</v>
      </c>
      <c r="E18">
        <v>38</v>
      </c>
      <c r="F18">
        <v>144</v>
      </c>
      <c r="G18">
        <v>5472</v>
      </c>
      <c r="H18">
        <v>0</v>
      </c>
      <c r="I18">
        <v>0</v>
      </c>
      <c r="J18">
        <v>0</v>
      </c>
      <c r="K18">
        <v>38</v>
      </c>
      <c r="L18">
        <v>144</v>
      </c>
      <c r="M18">
        <v>5472</v>
      </c>
      <c r="N18">
        <v>61</v>
      </c>
      <c r="O18" s="2">
        <v>32.548387096774192</v>
      </c>
      <c r="P18">
        <v>55.272727272727273</v>
      </c>
      <c r="Q18">
        <v>0</v>
      </c>
      <c r="R18">
        <v>0</v>
      </c>
      <c r="S18">
        <v>0</v>
      </c>
      <c r="T18">
        <v>0</v>
      </c>
    </row>
    <row r="19" spans="1:20">
      <c r="A19" t="s">
        <v>6</v>
      </c>
      <c r="B19" s="1">
        <v>40561</v>
      </c>
      <c r="C19">
        <v>99</v>
      </c>
      <c r="D19">
        <v>1</v>
      </c>
      <c r="E19">
        <v>37</v>
      </c>
      <c r="F19">
        <v>144</v>
      </c>
      <c r="G19">
        <v>5328</v>
      </c>
      <c r="H19">
        <v>0</v>
      </c>
      <c r="I19">
        <v>0</v>
      </c>
      <c r="J19">
        <v>0</v>
      </c>
      <c r="K19">
        <v>37</v>
      </c>
      <c r="L19">
        <v>144</v>
      </c>
      <c r="M19">
        <v>5328</v>
      </c>
      <c r="N19">
        <v>62</v>
      </c>
      <c r="O19" s="2">
        <v>32.548387096774192</v>
      </c>
      <c r="P19">
        <v>53.81818181818182</v>
      </c>
      <c r="Q19">
        <v>0</v>
      </c>
      <c r="R19">
        <v>0</v>
      </c>
      <c r="S19">
        <v>0</v>
      </c>
      <c r="T19">
        <v>0</v>
      </c>
    </row>
    <row r="20" spans="1:20">
      <c r="A20" t="s">
        <v>7</v>
      </c>
      <c r="B20" s="1">
        <v>40562</v>
      </c>
      <c r="C20">
        <v>99</v>
      </c>
      <c r="D20">
        <v>1</v>
      </c>
      <c r="E20">
        <v>41</v>
      </c>
      <c r="F20">
        <v>144.97560975609755</v>
      </c>
      <c r="G20">
        <v>5944</v>
      </c>
      <c r="H20">
        <v>0</v>
      </c>
      <c r="I20">
        <v>0</v>
      </c>
      <c r="J20">
        <v>0</v>
      </c>
      <c r="K20">
        <v>41</v>
      </c>
      <c r="L20">
        <v>144.97560975609755</v>
      </c>
      <c r="M20">
        <v>5944</v>
      </c>
      <c r="N20">
        <v>58</v>
      </c>
      <c r="O20" s="2">
        <v>55.548387096774192</v>
      </c>
      <c r="P20">
        <v>60.040404040404042</v>
      </c>
      <c r="Q20">
        <v>0</v>
      </c>
      <c r="R20">
        <v>0</v>
      </c>
      <c r="S20">
        <v>0</v>
      </c>
      <c r="T20">
        <v>0</v>
      </c>
    </row>
    <row r="21" spans="1:20">
      <c r="A21" t="s">
        <v>8</v>
      </c>
      <c r="B21" s="1">
        <v>40563</v>
      </c>
      <c r="C21">
        <v>97</v>
      </c>
      <c r="D21">
        <v>3</v>
      </c>
      <c r="E21">
        <v>23</v>
      </c>
      <c r="F21">
        <v>145.7391304347826</v>
      </c>
      <c r="G21">
        <v>3352</v>
      </c>
      <c r="H21">
        <v>0</v>
      </c>
      <c r="I21">
        <v>0</v>
      </c>
      <c r="J21">
        <v>0</v>
      </c>
      <c r="K21">
        <v>23</v>
      </c>
      <c r="L21">
        <v>145.7391304347826</v>
      </c>
      <c r="M21">
        <v>3352</v>
      </c>
      <c r="N21">
        <v>74</v>
      </c>
      <c r="O21" s="2">
        <v>32.548387096774192</v>
      </c>
      <c r="P21">
        <v>34.556701030927833</v>
      </c>
      <c r="Q21">
        <v>0</v>
      </c>
      <c r="R21">
        <v>0</v>
      </c>
      <c r="S21">
        <v>0</v>
      </c>
      <c r="T21">
        <v>0</v>
      </c>
    </row>
    <row r="22" spans="1:20">
      <c r="A22" t="s">
        <v>9</v>
      </c>
      <c r="B22" s="1">
        <v>40564</v>
      </c>
      <c r="C22">
        <v>98</v>
      </c>
      <c r="D22">
        <v>2</v>
      </c>
      <c r="E22">
        <v>22</v>
      </c>
      <c r="F22">
        <v>144</v>
      </c>
      <c r="G22">
        <v>3168</v>
      </c>
      <c r="H22">
        <v>0</v>
      </c>
      <c r="I22">
        <v>0</v>
      </c>
      <c r="J22">
        <v>0</v>
      </c>
      <c r="K22">
        <v>22</v>
      </c>
      <c r="L22">
        <v>144</v>
      </c>
      <c r="M22">
        <v>3168</v>
      </c>
      <c r="N22">
        <v>76</v>
      </c>
      <c r="O22" s="2">
        <v>3.5483870967741935</v>
      </c>
      <c r="P22">
        <v>32.326530612244895</v>
      </c>
      <c r="Q22">
        <v>0</v>
      </c>
      <c r="R22">
        <v>0</v>
      </c>
      <c r="S22">
        <v>0</v>
      </c>
      <c r="T22">
        <v>0</v>
      </c>
    </row>
    <row r="23" spans="1:20">
      <c r="A23" t="s">
        <v>3</v>
      </c>
      <c r="B23" s="1">
        <v>40565</v>
      </c>
      <c r="C23">
        <v>98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98</v>
      </c>
      <c r="O23" s="2">
        <v>3.5483870967741935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t="s">
        <v>4</v>
      </c>
      <c r="B24" s="1">
        <v>40566</v>
      </c>
      <c r="C24">
        <v>98</v>
      </c>
      <c r="D24">
        <v>2</v>
      </c>
      <c r="E24">
        <v>36</v>
      </c>
      <c r="F24">
        <v>144</v>
      </c>
      <c r="G24">
        <v>5184</v>
      </c>
      <c r="H24">
        <v>6</v>
      </c>
      <c r="I24">
        <v>144</v>
      </c>
      <c r="J24">
        <v>864</v>
      </c>
      <c r="K24">
        <v>42</v>
      </c>
      <c r="L24">
        <v>144</v>
      </c>
      <c r="M24">
        <v>6048</v>
      </c>
      <c r="N24">
        <v>56</v>
      </c>
      <c r="O24" s="2">
        <v>3.5483870967741935</v>
      </c>
      <c r="P24">
        <v>61.714285714285715</v>
      </c>
      <c r="Q24">
        <v>0</v>
      </c>
      <c r="R24">
        <v>0</v>
      </c>
      <c r="S24">
        <v>0</v>
      </c>
      <c r="T24">
        <v>0</v>
      </c>
    </row>
    <row r="25" spans="1:20">
      <c r="A25" t="s">
        <v>5</v>
      </c>
      <c r="B25" s="1">
        <v>40567</v>
      </c>
      <c r="C25">
        <v>97</v>
      </c>
      <c r="D25">
        <v>3</v>
      </c>
      <c r="E25">
        <v>46</v>
      </c>
      <c r="F25">
        <v>144</v>
      </c>
      <c r="G25">
        <v>6624</v>
      </c>
      <c r="H25">
        <v>11</v>
      </c>
      <c r="I25">
        <v>144</v>
      </c>
      <c r="J25">
        <v>1584</v>
      </c>
      <c r="K25">
        <v>57</v>
      </c>
      <c r="L25">
        <v>144</v>
      </c>
      <c r="M25">
        <v>8208</v>
      </c>
      <c r="N25">
        <v>40</v>
      </c>
      <c r="O25" s="2">
        <v>32.548387096774192</v>
      </c>
      <c r="P25">
        <v>84.618556701030926</v>
      </c>
      <c r="Q25">
        <v>0</v>
      </c>
      <c r="R25">
        <v>0</v>
      </c>
      <c r="S25">
        <v>0</v>
      </c>
      <c r="T25">
        <v>0</v>
      </c>
    </row>
    <row r="26" spans="1:20">
      <c r="A26" t="s">
        <v>6</v>
      </c>
      <c r="B26" s="1">
        <v>40568</v>
      </c>
      <c r="C26">
        <v>98</v>
      </c>
      <c r="D26">
        <v>2</v>
      </c>
      <c r="E26">
        <v>44</v>
      </c>
      <c r="F26">
        <v>144</v>
      </c>
      <c r="G26">
        <v>6336</v>
      </c>
      <c r="H26">
        <v>15</v>
      </c>
      <c r="I26">
        <v>144</v>
      </c>
      <c r="J26">
        <v>2160</v>
      </c>
      <c r="K26">
        <v>59</v>
      </c>
      <c r="L26">
        <v>144</v>
      </c>
      <c r="M26">
        <v>8496</v>
      </c>
      <c r="N26">
        <v>39</v>
      </c>
      <c r="O26" s="2">
        <v>180.54838709677421</v>
      </c>
      <c r="P26">
        <v>86.693877551020407</v>
      </c>
      <c r="Q26">
        <v>0</v>
      </c>
      <c r="R26">
        <v>0</v>
      </c>
      <c r="S26">
        <v>0</v>
      </c>
      <c r="T26">
        <v>0</v>
      </c>
    </row>
    <row r="27" spans="1:20">
      <c r="A27" t="s">
        <v>7</v>
      </c>
      <c r="B27" s="1">
        <v>40569</v>
      </c>
      <c r="C27">
        <v>98</v>
      </c>
      <c r="D27">
        <v>2</v>
      </c>
      <c r="E27">
        <v>35</v>
      </c>
      <c r="F27">
        <v>144</v>
      </c>
      <c r="G27">
        <v>5040</v>
      </c>
      <c r="H27">
        <v>3</v>
      </c>
      <c r="I27">
        <v>144</v>
      </c>
      <c r="J27">
        <v>432</v>
      </c>
      <c r="K27">
        <v>38</v>
      </c>
      <c r="L27">
        <v>144</v>
      </c>
      <c r="M27">
        <v>5472</v>
      </c>
      <c r="N27">
        <v>60</v>
      </c>
      <c r="O27" s="2">
        <v>57.548387096774192</v>
      </c>
      <c r="P27">
        <v>55.836734693877553</v>
      </c>
      <c r="Q27">
        <v>0</v>
      </c>
      <c r="R27">
        <v>0</v>
      </c>
      <c r="S27">
        <v>0</v>
      </c>
      <c r="T27">
        <v>0</v>
      </c>
    </row>
    <row r="28" spans="1:20">
      <c r="A28" t="s">
        <v>8</v>
      </c>
      <c r="B28" s="1">
        <v>40570</v>
      </c>
      <c r="C28">
        <v>100</v>
      </c>
      <c r="D28">
        <v>0</v>
      </c>
      <c r="E28">
        <v>56</v>
      </c>
      <c r="F28">
        <v>144</v>
      </c>
      <c r="G28">
        <v>8064</v>
      </c>
      <c r="H28">
        <v>0</v>
      </c>
      <c r="I28">
        <v>0</v>
      </c>
      <c r="J28">
        <v>0</v>
      </c>
      <c r="K28">
        <v>56</v>
      </c>
      <c r="L28">
        <v>144</v>
      </c>
      <c r="M28">
        <v>8064</v>
      </c>
      <c r="N28">
        <v>44</v>
      </c>
      <c r="O28" s="2">
        <v>32.548387096774192</v>
      </c>
      <c r="P28">
        <v>80.64</v>
      </c>
      <c r="Q28">
        <v>0</v>
      </c>
      <c r="R28">
        <v>0</v>
      </c>
      <c r="S28">
        <v>0</v>
      </c>
      <c r="T28">
        <v>0</v>
      </c>
    </row>
    <row r="29" spans="1:20">
      <c r="A29" t="s">
        <v>9</v>
      </c>
      <c r="B29" s="1">
        <v>40571</v>
      </c>
      <c r="C29">
        <v>98</v>
      </c>
      <c r="D29">
        <v>2</v>
      </c>
      <c r="E29">
        <v>34</v>
      </c>
      <c r="F29">
        <v>144</v>
      </c>
      <c r="G29">
        <v>4896</v>
      </c>
      <c r="H29">
        <v>0</v>
      </c>
      <c r="I29">
        <v>0</v>
      </c>
      <c r="J29">
        <v>0</v>
      </c>
      <c r="K29">
        <v>34</v>
      </c>
      <c r="L29">
        <v>144</v>
      </c>
      <c r="M29">
        <v>4896</v>
      </c>
      <c r="N29">
        <v>64</v>
      </c>
      <c r="O29" s="2">
        <v>32.548387096774192</v>
      </c>
      <c r="P29">
        <v>49.95918367346939</v>
      </c>
      <c r="Q29">
        <v>0</v>
      </c>
      <c r="R29">
        <v>0</v>
      </c>
      <c r="S29">
        <v>0</v>
      </c>
      <c r="T29">
        <v>0</v>
      </c>
    </row>
    <row r="30" spans="1:20">
      <c r="A30" t="s">
        <v>3</v>
      </c>
      <c r="B30" s="1">
        <v>40572</v>
      </c>
      <c r="C30">
        <v>98</v>
      </c>
      <c r="D30">
        <v>2</v>
      </c>
      <c r="E30">
        <v>36</v>
      </c>
      <c r="F30">
        <v>144.55555555555554</v>
      </c>
      <c r="G30">
        <v>5204</v>
      </c>
      <c r="H30">
        <v>0</v>
      </c>
      <c r="I30">
        <v>0</v>
      </c>
      <c r="J30">
        <v>0</v>
      </c>
      <c r="K30">
        <v>36</v>
      </c>
      <c r="L30">
        <v>144.55555555555554</v>
      </c>
      <c r="M30">
        <v>5204</v>
      </c>
      <c r="N30">
        <v>62</v>
      </c>
      <c r="O30" s="2">
        <v>32.548387096774192</v>
      </c>
      <c r="P30">
        <v>53.102040816326529</v>
      </c>
      <c r="Q30">
        <v>0</v>
      </c>
      <c r="R30">
        <v>0</v>
      </c>
      <c r="S30">
        <v>0</v>
      </c>
      <c r="T30">
        <v>0</v>
      </c>
    </row>
    <row r="31" spans="1:20">
      <c r="A31" t="s">
        <v>4</v>
      </c>
      <c r="B31" s="1">
        <v>40573</v>
      </c>
      <c r="C31">
        <v>98</v>
      </c>
      <c r="D31">
        <v>2</v>
      </c>
      <c r="E31">
        <v>34</v>
      </c>
      <c r="F31">
        <v>144.58823529411765</v>
      </c>
      <c r="G31">
        <v>4916</v>
      </c>
      <c r="H31">
        <v>1</v>
      </c>
      <c r="I31">
        <v>144</v>
      </c>
      <c r="J31">
        <v>144</v>
      </c>
      <c r="K31">
        <v>35</v>
      </c>
      <c r="L31">
        <v>144.57142857142858</v>
      </c>
      <c r="M31">
        <v>5060</v>
      </c>
      <c r="N31">
        <v>63</v>
      </c>
      <c r="O31" s="2">
        <v>3.5483870967741935</v>
      </c>
      <c r="P31">
        <v>51.632653061224488</v>
      </c>
      <c r="Q31">
        <v>0</v>
      </c>
      <c r="R31">
        <v>0</v>
      </c>
      <c r="S31">
        <v>0</v>
      </c>
      <c r="T31">
        <v>0</v>
      </c>
    </row>
    <row r="32" spans="1:20">
      <c r="A32" t="s">
        <v>5</v>
      </c>
      <c r="B32" s="1">
        <v>40574</v>
      </c>
      <c r="C32">
        <v>98</v>
      </c>
      <c r="D32">
        <v>2</v>
      </c>
      <c r="E32">
        <v>37</v>
      </c>
      <c r="F32">
        <v>144.54054054054055</v>
      </c>
      <c r="G32">
        <v>5348</v>
      </c>
      <c r="H32">
        <v>6</v>
      </c>
      <c r="I32">
        <v>147.33333333333334</v>
      </c>
      <c r="J32">
        <v>884</v>
      </c>
      <c r="K32">
        <v>43</v>
      </c>
      <c r="L32">
        <v>144.93023255813952</v>
      </c>
      <c r="M32">
        <v>6232</v>
      </c>
      <c r="N32">
        <v>55</v>
      </c>
      <c r="O32" s="2">
        <v>-7.4516129032258061</v>
      </c>
      <c r="P32">
        <v>63.591836734693878</v>
      </c>
      <c r="Q32">
        <v>0</v>
      </c>
      <c r="R32">
        <v>0</v>
      </c>
      <c r="S32">
        <v>0</v>
      </c>
      <c r="T32">
        <v>0</v>
      </c>
    </row>
    <row r="33" spans="1:20">
      <c r="A33" t="s">
        <v>6</v>
      </c>
      <c r="B33" s="1">
        <v>40575</v>
      </c>
      <c r="C33">
        <v>98</v>
      </c>
      <c r="D33">
        <v>2</v>
      </c>
      <c r="E33">
        <v>39</v>
      </c>
      <c r="F33">
        <v>132.92307692307693</v>
      </c>
      <c r="G33">
        <v>5184</v>
      </c>
      <c r="H33">
        <v>0</v>
      </c>
      <c r="I33">
        <v>0</v>
      </c>
      <c r="J33">
        <v>0</v>
      </c>
      <c r="K33">
        <v>39</v>
      </c>
      <c r="L33">
        <v>132.92307692307693</v>
      </c>
      <c r="M33">
        <v>5184</v>
      </c>
      <c r="N33">
        <v>59</v>
      </c>
      <c r="O33" s="2">
        <v>13.75</v>
      </c>
      <c r="P33">
        <v>52.897959183673471</v>
      </c>
      <c r="Q33">
        <v>0</v>
      </c>
      <c r="R33">
        <v>0</v>
      </c>
      <c r="S33">
        <v>0</v>
      </c>
      <c r="T33">
        <v>0</v>
      </c>
    </row>
    <row r="34" spans="1:20">
      <c r="A34" t="s">
        <v>7</v>
      </c>
      <c r="B34" s="1">
        <v>40576</v>
      </c>
      <c r="C34">
        <v>98</v>
      </c>
      <c r="D34">
        <v>2</v>
      </c>
      <c r="E34">
        <v>37</v>
      </c>
      <c r="F34">
        <v>144</v>
      </c>
      <c r="G34">
        <v>5328</v>
      </c>
      <c r="H34">
        <v>0</v>
      </c>
      <c r="I34">
        <v>0</v>
      </c>
      <c r="J34">
        <v>0</v>
      </c>
      <c r="K34">
        <v>37</v>
      </c>
      <c r="L34">
        <v>144</v>
      </c>
      <c r="M34">
        <v>5328</v>
      </c>
      <c r="N34">
        <v>61</v>
      </c>
      <c r="O34" s="2">
        <v>95.75</v>
      </c>
      <c r="P34">
        <v>54.367346938775512</v>
      </c>
      <c r="Q34">
        <v>0</v>
      </c>
      <c r="R34">
        <v>0</v>
      </c>
      <c r="S34">
        <v>0</v>
      </c>
      <c r="T34">
        <v>0</v>
      </c>
    </row>
    <row r="35" spans="1:20">
      <c r="A35" t="s">
        <v>8</v>
      </c>
      <c r="B35" s="1">
        <v>40577</v>
      </c>
      <c r="C35">
        <v>100</v>
      </c>
      <c r="D35">
        <v>0</v>
      </c>
      <c r="E35">
        <v>39</v>
      </c>
      <c r="F35">
        <v>144</v>
      </c>
      <c r="G35">
        <v>5616</v>
      </c>
      <c r="H35">
        <v>2</v>
      </c>
      <c r="I35">
        <v>144</v>
      </c>
      <c r="J35">
        <v>288</v>
      </c>
      <c r="K35">
        <v>41</v>
      </c>
      <c r="L35">
        <v>144</v>
      </c>
      <c r="M35">
        <v>5904</v>
      </c>
      <c r="N35">
        <v>59</v>
      </c>
      <c r="O35" s="2">
        <v>95.75</v>
      </c>
      <c r="P35">
        <v>59.04</v>
      </c>
      <c r="Q35">
        <v>0</v>
      </c>
      <c r="R35">
        <v>0</v>
      </c>
      <c r="S35">
        <v>0</v>
      </c>
      <c r="T35">
        <v>0</v>
      </c>
    </row>
    <row r="36" spans="1:20">
      <c r="A36" t="s">
        <v>9</v>
      </c>
      <c r="B36" s="1">
        <v>40578</v>
      </c>
      <c r="C36">
        <v>100</v>
      </c>
      <c r="D36">
        <v>0</v>
      </c>
      <c r="E36">
        <v>19</v>
      </c>
      <c r="F36">
        <v>144</v>
      </c>
      <c r="G36">
        <v>2736</v>
      </c>
      <c r="H36">
        <v>0</v>
      </c>
      <c r="I36">
        <v>0</v>
      </c>
      <c r="J36">
        <v>0</v>
      </c>
      <c r="K36">
        <v>19</v>
      </c>
      <c r="L36">
        <v>144</v>
      </c>
      <c r="M36">
        <v>2736</v>
      </c>
      <c r="N36">
        <v>81</v>
      </c>
      <c r="O36" s="2">
        <v>66.75</v>
      </c>
      <c r="P36">
        <v>27.36</v>
      </c>
      <c r="Q36">
        <v>0</v>
      </c>
      <c r="R36">
        <v>0</v>
      </c>
      <c r="S36">
        <v>0</v>
      </c>
      <c r="T36">
        <v>0</v>
      </c>
    </row>
    <row r="37" spans="1:20">
      <c r="A37" t="s">
        <v>3</v>
      </c>
      <c r="B37" s="1">
        <v>40579</v>
      </c>
      <c r="C37">
        <v>100</v>
      </c>
      <c r="D37">
        <v>0</v>
      </c>
      <c r="E37">
        <v>25</v>
      </c>
      <c r="F37">
        <v>144</v>
      </c>
      <c r="G37">
        <v>3600</v>
      </c>
      <c r="H37">
        <v>0</v>
      </c>
      <c r="I37">
        <v>0</v>
      </c>
      <c r="J37">
        <v>0</v>
      </c>
      <c r="K37">
        <v>25</v>
      </c>
      <c r="L37">
        <v>144</v>
      </c>
      <c r="M37">
        <v>3600</v>
      </c>
      <c r="N37">
        <v>75</v>
      </c>
      <c r="O37" s="2">
        <v>13.75</v>
      </c>
      <c r="P37">
        <v>36</v>
      </c>
      <c r="Q37">
        <v>0</v>
      </c>
      <c r="R37">
        <v>0</v>
      </c>
      <c r="S37">
        <v>0</v>
      </c>
      <c r="T37">
        <v>0</v>
      </c>
    </row>
    <row r="38" spans="1:20">
      <c r="A38" t="s">
        <v>4</v>
      </c>
      <c r="B38" s="1">
        <v>40580</v>
      </c>
      <c r="C38">
        <v>100</v>
      </c>
      <c r="D38">
        <v>0</v>
      </c>
      <c r="E38">
        <v>64</v>
      </c>
      <c r="F38">
        <v>144</v>
      </c>
      <c r="G38">
        <v>9216</v>
      </c>
      <c r="H38">
        <v>0</v>
      </c>
      <c r="I38">
        <v>0</v>
      </c>
      <c r="J38">
        <v>0</v>
      </c>
      <c r="K38">
        <v>64</v>
      </c>
      <c r="L38">
        <v>144</v>
      </c>
      <c r="M38">
        <v>9216</v>
      </c>
      <c r="N38">
        <v>36</v>
      </c>
      <c r="O38" s="2">
        <v>54.75</v>
      </c>
      <c r="P38">
        <v>92.16</v>
      </c>
      <c r="Q38">
        <v>0</v>
      </c>
      <c r="R38">
        <v>0</v>
      </c>
      <c r="S38">
        <v>0</v>
      </c>
      <c r="T38">
        <v>0</v>
      </c>
    </row>
    <row r="39" spans="1:20">
      <c r="A39" t="s">
        <v>5</v>
      </c>
      <c r="B39" s="1">
        <v>40581</v>
      </c>
      <c r="C39">
        <v>100</v>
      </c>
      <c r="D39">
        <v>0</v>
      </c>
      <c r="E39">
        <v>87</v>
      </c>
      <c r="F39">
        <v>144</v>
      </c>
      <c r="G39">
        <v>12528</v>
      </c>
      <c r="H39">
        <v>1</v>
      </c>
      <c r="I39">
        <v>144</v>
      </c>
      <c r="J39">
        <v>144</v>
      </c>
      <c r="K39">
        <v>88</v>
      </c>
      <c r="L39">
        <v>144</v>
      </c>
      <c r="M39">
        <v>12672</v>
      </c>
      <c r="N39">
        <v>12</v>
      </c>
      <c r="O39" s="2">
        <v>121.75</v>
      </c>
      <c r="P39">
        <v>126.72</v>
      </c>
      <c r="Q39">
        <v>0</v>
      </c>
      <c r="R39">
        <v>0</v>
      </c>
      <c r="S39">
        <v>0</v>
      </c>
      <c r="T39">
        <v>0</v>
      </c>
    </row>
    <row r="40" spans="1:20">
      <c r="A40" t="s">
        <v>6</v>
      </c>
      <c r="B40" s="1">
        <v>40582</v>
      </c>
      <c r="C40">
        <v>100</v>
      </c>
      <c r="D40">
        <v>0</v>
      </c>
      <c r="E40">
        <v>91</v>
      </c>
      <c r="F40">
        <v>144</v>
      </c>
      <c r="G40">
        <v>13104</v>
      </c>
      <c r="H40">
        <v>1</v>
      </c>
      <c r="I40">
        <v>144</v>
      </c>
      <c r="J40">
        <v>144</v>
      </c>
      <c r="K40">
        <v>92</v>
      </c>
      <c r="L40">
        <v>144</v>
      </c>
      <c r="M40">
        <v>13248</v>
      </c>
      <c r="N40">
        <v>8</v>
      </c>
      <c r="O40" s="2">
        <v>123.75</v>
      </c>
      <c r="P40">
        <v>132.47999999999999</v>
      </c>
      <c r="Q40">
        <v>0</v>
      </c>
      <c r="R40">
        <v>0</v>
      </c>
      <c r="S40">
        <v>0</v>
      </c>
      <c r="T40">
        <v>0</v>
      </c>
    </row>
    <row r="41" spans="1:20">
      <c r="A41" t="s">
        <v>7</v>
      </c>
      <c r="B41" s="1">
        <v>40583</v>
      </c>
      <c r="C41">
        <v>100</v>
      </c>
      <c r="D41">
        <v>0</v>
      </c>
      <c r="E41">
        <v>88</v>
      </c>
      <c r="F41">
        <v>144</v>
      </c>
      <c r="G41">
        <v>12672</v>
      </c>
      <c r="H41">
        <v>3</v>
      </c>
      <c r="I41">
        <v>144</v>
      </c>
      <c r="J41">
        <v>432</v>
      </c>
      <c r="K41">
        <v>91</v>
      </c>
      <c r="L41">
        <v>144</v>
      </c>
      <c r="M41">
        <v>13104</v>
      </c>
      <c r="N41">
        <v>9</v>
      </c>
      <c r="O41" s="2">
        <v>123.75</v>
      </c>
      <c r="P41">
        <v>131.04</v>
      </c>
      <c r="Q41">
        <v>0</v>
      </c>
      <c r="R41">
        <v>0</v>
      </c>
      <c r="S41">
        <v>0</v>
      </c>
      <c r="T41">
        <v>0</v>
      </c>
    </row>
    <row r="42" spans="1:20">
      <c r="A42" t="s">
        <v>8</v>
      </c>
      <c r="B42" s="1">
        <v>40584</v>
      </c>
      <c r="C42">
        <v>100</v>
      </c>
      <c r="D42">
        <v>0</v>
      </c>
      <c r="E42">
        <v>85</v>
      </c>
      <c r="F42">
        <v>144.23529411764707</v>
      </c>
      <c r="G42">
        <v>12260</v>
      </c>
      <c r="H42">
        <v>0</v>
      </c>
      <c r="I42">
        <v>0</v>
      </c>
      <c r="J42">
        <v>0</v>
      </c>
      <c r="K42">
        <v>85</v>
      </c>
      <c r="L42">
        <v>144.23529411764707</v>
      </c>
      <c r="M42">
        <v>12260</v>
      </c>
      <c r="N42">
        <v>15</v>
      </c>
      <c r="O42" s="2">
        <v>107.75</v>
      </c>
      <c r="P42">
        <v>122.6</v>
      </c>
      <c r="Q42">
        <v>0</v>
      </c>
      <c r="R42">
        <v>0</v>
      </c>
      <c r="S42">
        <v>0</v>
      </c>
      <c r="T42">
        <v>0</v>
      </c>
    </row>
    <row r="43" spans="1:20">
      <c r="A43" t="s">
        <v>9</v>
      </c>
      <c r="B43" s="1">
        <v>40585</v>
      </c>
      <c r="C43">
        <v>100</v>
      </c>
      <c r="D43">
        <v>0</v>
      </c>
      <c r="E43">
        <v>31</v>
      </c>
      <c r="F43">
        <v>144.64516129032259</v>
      </c>
      <c r="G43">
        <v>4484</v>
      </c>
      <c r="H43">
        <v>0</v>
      </c>
      <c r="I43">
        <v>0</v>
      </c>
      <c r="J43">
        <v>0</v>
      </c>
      <c r="K43">
        <v>31</v>
      </c>
      <c r="L43">
        <v>144.64516129032259</v>
      </c>
      <c r="M43">
        <v>4484</v>
      </c>
      <c r="N43">
        <v>69</v>
      </c>
      <c r="O43" s="2">
        <v>107.75</v>
      </c>
      <c r="P43">
        <v>44.84</v>
      </c>
      <c r="Q43">
        <v>0</v>
      </c>
      <c r="R43">
        <v>0</v>
      </c>
      <c r="S43">
        <v>0</v>
      </c>
      <c r="T43">
        <v>0</v>
      </c>
    </row>
    <row r="44" spans="1:20">
      <c r="A44" t="s">
        <v>3</v>
      </c>
      <c r="B44" s="1">
        <v>40586</v>
      </c>
      <c r="C44">
        <v>100</v>
      </c>
      <c r="D44">
        <v>0</v>
      </c>
      <c r="E44">
        <v>29</v>
      </c>
      <c r="F44">
        <v>144.68965517241378</v>
      </c>
      <c r="G44">
        <v>4196</v>
      </c>
      <c r="H44">
        <v>0</v>
      </c>
      <c r="I44">
        <v>0</v>
      </c>
      <c r="J44">
        <v>0</v>
      </c>
      <c r="K44">
        <v>29</v>
      </c>
      <c r="L44">
        <v>144.68965517241378</v>
      </c>
      <c r="M44">
        <v>4196</v>
      </c>
      <c r="N44">
        <v>71</v>
      </c>
      <c r="O44" s="2">
        <v>54.75</v>
      </c>
      <c r="P44">
        <v>41.96</v>
      </c>
      <c r="Q44">
        <v>0</v>
      </c>
      <c r="R44">
        <v>0</v>
      </c>
      <c r="S44">
        <v>0</v>
      </c>
      <c r="T44">
        <v>0</v>
      </c>
    </row>
    <row r="45" spans="1:20">
      <c r="A45" t="s">
        <v>4</v>
      </c>
      <c r="B45" s="1">
        <v>40587</v>
      </c>
      <c r="C45">
        <v>100</v>
      </c>
      <c r="D45">
        <v>0</v>
      </c>
      <c r="E45">
        <v>58</v>
      </c>
      <c r="F45">
        <v>144.34482758620689</v>
      </c>
      <c r="G45">
        <v>8372</v>
      </c>
      <c r="H45">
        <v>0</v>
      </c>
      <c r="I45">
        <v>0</v>
      </c>
      <c r="J45">
        <v>0</v>
      </c>
      <c r="K45">
        <v>58</v>
      </c>
      <c r="L45">
        <v>144.34482758620689</v>
      </c>
      <c r="M45">
        <v>8372</v>
      </c>
      <c r="N45">
        <v>42</v>
      </c>
      <c r="O45" s="2">
        <v>25.75</v>
      </c>
      <c r="P45">
        <v>83.72</v>
      </c>
      <c r="Q45">
        <v>0</v>
      </c>
      <c r="R45">
        <v>0</v>
      </c>
      <c r="S45">
        <v>0</v>
      </c>
      <c r="T45">
        <v>0</v>
      </c>
    </row>
    <row r="46" spans="1:20">
      <c r="A46" t="s">
        <v>5</v>
      </c>
      <c r="B46" s="1">
        <v>40588</v>
      </c>
      <c r="C46">
        <v>100</v>
      </c>
      <c r="D46">
        <v>0</v>
      </c>
      <c r="E46">
        <v>73</v>
      </c>
      <c r="F46">
        <v>144.27397260273972</v>
      </c>
      <c r="G46">
        <v>10532</v>
      </c>
      <c r="H46">
        <v>3</v>
      </c>
      <c r="I46">
        <v>144</v>
      </c>
      <c r="J46">
        <v>432</v>
      </c>
      <c r="K46">
        <v>76</v>
      </c>
      <c r="L46">
        <v>144.26315789473685</v>
      </c>
      <c r="M46">
        <v>10964</v>
      </c>
      <c r="N46">
        <v>24</v>
      </c>
      <c r="O46" s="2">
        <v>57.75</v>
      </c>
      <c r="P46">
        <v>109.64</v>
      </c>
      <c r="Q46">
        <v>0</v>
      </c>
      <c r="R46">
        <v>0</v>
      </c>
      <c r="S46">
        <v>0</v>
      </c>
      <c r="T46">
        <v>0</v>
      </c>
    </row>
    <row r="47" spans="1:20">
      <c r="A47" t="s">
        <v>6</v>
      </c>
      <c r="B47" s="1">
        <v>40589</v>
      </c>
      <c r="C47">
        <v>100</v>
      </c>
      <c r="D47">
        <v>0</v>
      </c>
      <c r="E47">
        <v>65</v>
      </c>
      <c r="F47">
        <v>144.30769230769232</v>
      </c>
      <c r="G47">
        <v>9380</v>
      </c>
      <c r="H47">
        <v>4</v>
      </c>
      <c r="I47">
        <v>144</v>
      </c>
      <c r="J47">
        <v>576</v>
      </c>
      <c r="K47">
        <v>69</v>
      </c>
      <c r="L47">
        <v>144.28985507246378</v>
      </c>
      <c r="M47">
        <v>9956</v>
      </c>
      <c r="N47">
        <v>31</v>
      </c>
      <c r="O47" s="2">
        <v>57.75</v>
      </c>
      <c r="P47">
        <v>99.56</v>
      </c>
      <c r="Q47">
        <v>0</v>
      </c>
      <c r="R47">
        <v>0</v>
      </c>
      <c r="S47">
        <v>0</v>
      </c>
      <c r="T47">
        <v>0</v>
      </c>
    </row>
    <row r="48" spans="1:20">
      <c r="A48" t="s">
        <v>7</v>
      </c>
      <c r="B48" s="1">
        <v>40590</v>
      </c>
      <c r="C48">
        <v>100</v>
      </c>
      <c r="D48">
        <v>0</v>
      </c>
      <c r="E48">
        <v>54</v>
      </c>
      <c r="F48">
        <v>144</v>
      </c>
      <c r="G48">
        <v>7776</v>
      </c>
      <c r="H48">
        <v>5</v>
      </c>
      <c r="I48">
        <v>144</v>
      </c>
      <c r="J48">
        <v>720</v>
      </c>
      <c r="K48">
        <v>59</v>
      </c>
      <c r="L48">
        <v>144</v>
      </c>
      <c r="M48">
        <v>8496</v>
      </c>
      <c r="N48">
        <v>41</v>
      </c>
      <c r="O48" s="2">
        <v>84.75</v>
      </c>
      <c r="P48">
        <v>84.96</v>
      </c>
      <c r="Q48">
        <v>0</v>
      </c>
      <c r="R48">
        <v>0</v>
      </c>
      <c r="S48">
        <v>0</v>
      </c>
      <c r="T48">
        <v>0</v>
      </c>
    </row>
    <row r="49" spans="1:20">
      <c r="A49" t="s">
        <v>8</v>
      </c>
      <c r="B49" s="1">
        <v>40591</v>
      </c>
      <c r="C49">
        <v>100</v>
      </c>
      <c r="D49">
        <v>0</v>
      </c>
      <c r="E49">
        <v>32</v>
      </c>
      <c r="F49">
        <v>144</v>
      </c>
      <c r="G49">
        <v>4608</v>
      </c>
      <c r="H49">
        <v>2</v>
      </c>
      <c r="I49">
        <v>216</v>
      </c>
      <c r="J49">
        <v>432</v>
      </c>
      <c r="K49">
        <v>34</v>
      </c>
      <c r="L49">
        <v>148.23529411764707</v>
      </c>
      <c r="M49">
        <v>5040</v>
      </c>
      <c r="N49">
        <v>66</v>
      </c>
      <c r="O49" s="2">
        <v>84.75</v>
      </c>
      <c r="P49">
        <v>50.4</v>
      </c>
      <c r="Q49">
        <v>0</v>
      </c>
      <c r="R49">
        <v>0</v>
      </c>
      <c r="S49">
        <v>0</v>
      </c>
      <c r="T49">
        <v>0</v>
      </c>
    </row>
    <row r="50" spans="1:20">
      <c r="A50" t="s">
        <v>9</v>
      </c>
      <c r="B50" s="1">
        <v>40592</v>
      </c>
      <c r="C50">
        <v>100</v>
      </c>
      <c r="D50">
        <v>0</v>
      </c>
      <c r="E50">
        <v>18</v>
      </c>
      <c r="F50">
        <v>144</v>
      </c>
      <c r="G50">
        <v>2592</v>
      </c>
      <c r="H50">
        <v>0</v>
      </c>
      <c r="I50">
        <v>0</v>
      </c>
      <c r="J50">
        <v>0</v>
      </c>
      <c r="K50">
        <v>18</v>
      </c>
      <c r="L50">
        <v>144</v>
      </c>
      <c r="M50">
        <v>2592</v>
      </c>
      <c r="N50">
        <v>82</v>
      </c>
      <c r="O50" s="2">
        <v>55.75</v>
      </c>
      <c r="P50">
        <v>25.92</v>
      </c>
      <c r="Q50">
        <v>0</v>
      </c>
      <c r="R50">
        <v>0</v>
      </c>
      <c r="S50">
        <v>0</v>
      </c>
      <c r="T50">
        <v>0</v>
      </c>
    </row>
    <row r="51" spans="1:20">
      <c r="A51" t="s">
        <v>3</v>
      </c>
      <c r="B51" s="1">
        <v>40593</v>
      </c>
      <c r="C51">
        <v>100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100</v>
      </c>
      <c r="O51" s="2">
        <v>13.75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 t="s">
        <v>4</v>
      </c>
      <c r="B52" s="1">
        <v>40594</v>
      </c>
      <c r="C52">
        <v>100</v>
      </c>
      <c r="D52">
        <v>0</v>
      </c>
      <c r="E52">
        <v>6</v>
      </c>
      <c r="F52">
        <v>144</v>
      </c>
      <c r="G52">
        <v>864</v>
      </c>
      <c r="H52">
        <v>0</v>
      </c>
      <c r="I52">
        <v>0</v>
      </c>
      <c r="J52">
        <v>0</v>
      </c>
      <c r="K52">
        <v>6</v>
      </c>
      <c r="L52">
        <v>144</v>
      </c>
      <c r="M52">
        <v>864</v>
      </c>
      <c r="N52">
        <v>94</v>
      </c>
      <c r="O52" s="2">
        <v>13.75</v>
      </c>
      <c r="P52">
        <v>8.64</v>
      </c>
      <c r="Q52">
        <v>0</v>
      </c>
      <c r="R52">
        <v>0</v>
      </c>
      <c r="S52">
        <v>0</v>
      </c>
      <c r="T52">
        <v>0</v>
      </c>
    </row>
    <row r="53" spans="1:20">
      <c r="A53" t="s">
        <v>5</v>
      </c>
      <c r="B53" s="1">
        <v>40595</v>
      </c>
      <c r="C53">
        <v>99</v>
      </c>
      <c r="D53">
        <v>1</v>
      </c>
      <c r="E53">
        <v>6</v>
      </c>
      <c r="F53">
        <v>144</v>
      </c>
      <c r="G53">
        <v>864</v>
      </c>
      <c r="H53">
        <v>9</v>
      </c>
      <c r="I53">
        <v>144</v>
      </c>
      <c r="J53">
        <v>1296</v>
      </c>
      <c r="K53">
        <v>15</v>
      </c>
      <c r="L53">
        <v>144</v>
      </c>
      <c r="M53">
        <v>2160</v>
      </c>
      <c r="N53">
        <v>84</v>
      </c>
      <c r="O53" s="2">
        <v>35.75</v>
      </c>
      <c r="P53">
        <v>21.818181818181817</v>
      </c>
      <c r="Q53">
        <v>0</v>
      </c>
      <c r="R53">
        <v>0</v>
      </c>
      <c r="S53">
        <v>0</v>
      </c>
      <c r="T53">
        <v>0</v>
      </c>
    </row>
    <row r="54" spans="1:20">
      <c r="A54" t="s">
        <v>6</v>
      </c>
      <c r="B54" s="1">
        <v>40596</v>
      </c>
      <c r="C54">
        <v>99</v>
      </c>
      <c r="D54">
        <v>1</v>
      </c>
      <c r="E54">
        <v>12</v>
      </c>
      <c r="F54">
        <v>144</v>
      </c>
      <c r="G54">
        <v>1728</v>
      </c>
      <c r="H54">
        <v>15</v>
      </c>
      <c r="I54">
        <v>144</v>
      </c>
      <c r="J54">
        <v>2160</v>
      </c>
      <c r="K54">
        <v>27</v>
      </c>
      <c r="L54">
        <v>144</v>
      </c>
      <c r="M54">
        <v>3888</v>
      </c>
      <c r="N54">
        <v>72</v>
      </c>
      <c r="O54" s="2">
        <v>35.75</v>
      </c>
      <c r="P54">
        <v>39.272727272727273</v>
      </c>
      <c r="Q54">
        <v>0</v>
      </c>
      <c r="R54">
        <v>0</v>
      </c>
      <c r="S54">
        <v>0</v>
      </c>
      <c r="T54">
        <v>0</v>
      </c>
    </row>
    <row r="55" spans="1:20">
      <c r="A55" t="s">
        <v>7</v>
      </c>
      <c r="B55" s="1">
        <v>40597</v>
      </c>
      <c r="C55">
        <v>99</v>
      </c>
      <c r="D55">
        <v>1</v>
      </c>
      <c r="E55">
        <v>15</v>
      </c>
      <c r="F55">
        <v>144</v>
      </c>
      <c r="G55">
        <v>2160</v>
      </c>
      <c r="H55">
        <v>16</v>
      </c>
      <c r="I55">
        <v>144</v>
      </c>
      <c r="J55">
        <v>2304</v>
      </c>
      <c r="K55">
        <v>31</v>
      </c>
      <c r="L55">
        <v>144</v>
      </c>
      <c r="M55">
        <v>4464</v>
      </c>
      <c r="N55">
        <v>68</v>
      </c>
      <c r="O55" s="2">
        <v>64.75</v>
      </c>
      <c r="P55">
        <v>45.090909090909093</v>
      </c>
      <c r="Q55">
        <v>0</v>
      </c>
      <c r="R55">
        <v>0</v>
      </c>
      <c r="S55">
        <v>0</v>
      </c>
      <c r="T55">
        <v>0</v>
      </c>
    </row>
    <row r="56" spans="1:20">
      <c r="A56" t="s">
        <v>8</v>
      </c>
      <c r="B56" s="1">
        <v>40598</v>
      </c>
      <c r="C56">
        <v>100</v>
      </c>
      <c r="D56">
        <v>0</v>
      </c>
      <c r="E56">
        <v>25</v>
      </c>
      <c r="F56">
        <v>144</v>
      </c>
      <c r="G56">
        <v>3600</v>
      </c>
      <c r="H56">
        <v>1</v>
      </c>
      <c r="I56">
        <v>144</v>
      </c>
      <c r="J56">
        <v>144</v>
      </c>
      <c r="K56">
        <v>26</v>
      </c>
      <c r="L56">
        <v>144</v>
      </c>
      <c r="M56">
        <v>3744</v>
      </c>
      <c r="N56">
        <v>74</v>
      </c>
      <c r="O56" s="2">
        <v>54.75</v>
      </c>
      <c r="P56">
        <v>37.44</v>
      </c>
      <c r="Q56">
        <v>0</v>
      </c>
      <c r="R56">
        <v>0</v>
      </c>
      <c r="S56">
        <v>0</v>
      </c>
      <c r="T56">
        <v>0</v>
      </c>
    </row>
    <row r="57" spans="1:20">
      <c r="A57" t="s">
        <v>9</v>
      </c>
      <c r="B57" s="1">
        <v>40599</v>
      </c>
      <c r="C57">
        <v>100</v>
      </c>
      <c r="D57">
        <v>0</v>
      </c>
      <c r="E57">
        <v>35</v>
      </c>
      <c r="F57">
        <v>144</v>
      </c>
      <c r="G57">
        <v>5040</v>
      </c>
      <c r="H57">
        <v>0</v>
      </c>
      <c r="I57">
        <v>0</v>
      </c>
      <c r="J57">
        <v>0</v>
      </c>
      <c r="K57">
        <v>35</v>
      </c>
      <c r="L57">
        <v>144</v>
      </c>
      <c r="M57">
        <v>5040</v>
      </c>
      <c r="N57">
        <v>65</v>
      </c>
      <c r="O57" s="2">
        <v>54.75</v>
      </c>
      <c r="P57">
        <v>50.4</v>
      </c>
      <c r="Q57">
        <v>0</v>
      </c>
      <c r="R57">
        <v>0</v>
      </c>
      <c r="S57">
        <v>0</v>
      </c>
      <c r="T57">
        <v>0</v>
      </c>
    </row>
    <row r="58" spans="1:20">
      <c r="A58" t="s">
        <v>3</v>
      </c>
      <c r="B58" s="1">
        <v>40600</v>
      </c>
      <c r="C58">
        <v>100</v>
      </c>
      <c r="D58">
        <v>0</v>
      </c>
      <c r="E58">
        <v>35</v>
      </c>
      <c r="F58">
        <v>144</v>
      </c>
      <c r="G58">
        <v>5040</v>
      </c>
      <c r="H58">
        <v>0</v>
      </c>
      <c r="I58">
        <v>0</v>
      </c>
      <c r="J58">
        <v>0</v>
      </c>
      <c r="K58">
        <v>35</v>
      </c>
      <c r="L58">
        <v>144</v>
      </c>
      <c r="M58">
        <v>5040</v>
      </c>
      <c r="N58">
        <v>65</v>
      </c>
      <c r="O58" s="2">
        <v>93.75</v>
      </c>
      <c r="P58">
        <v>50.4</v>
      </c>
      <c r="Q58">
        <v>0</v>
      </c>
      <c r="R58">
        <v>0</v>
      </c>
      <c r="S58">
        <v>0</v>
      </c>
      <c r="T58">
        <v>0</v>
      </c>
    </row>
    <row r="59" spans="1:20">
      <c r="A59" t="s">
        <v>4</v>
      </c>
      <c r="B59" s="1">
        <v>40601</v>
      </c>
      <c r="C59">
        <v>100</v>
      </c>
      <c r="D59">
        <v>0</v>
      </c>
      <c r="E59">
        <v>9</v>
      </c>
      <c r="F59">
        <v>144</v>
      </c>
      <c r="G59">
        <v>1296</v>
      </c>
      <c r="H59">
        <v>0</v>
      </c>
      <c r="I59">
        <v>0</v>
      </c>
      <c r="J59">
        <v>0</v>
      </c>
      <c r="K59">
        <v>9</v>
      </c>
      <c r="L59">
        <v>144</v>
      </c>
      <c r="M59">
        <v>1296</v>
      </c>
      <c r="N59">
        <v>91</v>
      </c>
      <c r="O59" s="2">
        <v>103.75</v>
      </c>
      <c r="P59">
        <v>12.96</v>
      </c>
      <c r="Q59">
        <v>0</v>
      </c>
      <c r="R59">
        <v>0</v>
      </c>
      <c r="S59">
        <v>0</v>
      </c>
      <c r="T59">
        <v>0</v>
      </c>
    </row>
    <row r="60" spans="1:20">
      <c r="A60" t="s">
        <v>5</v>
      </c>
      <c r="B60" s="1">
        <v>40602</v>
      </c>
      <c r="C60">
        <v>100</v>
      </c>
      <c r="D60">
        <v>0</v>
      </c>
      <c r="E60">
        <v>7</v>
      </c>
      <c r="F60">
        <v>144</v>
      </c>
      <c r="G60">
        <v>1008</v>
      </c>
      <c r="H60">
        <v>1</v>
      </c>
      <c r="I60">
        <v>144</v>
      </c>
      <c r="J60">
        <v>144</v>
      </c>
      <c r="K60">
        <v>8</v>
      </c>
      <c r="L60">
        <v>144</v>
      </c>
      <c r="M60">
        <v>1152</v>
      </c>
      <c r="N60">
        <v>92</v>
      </c>
      <c r="O60" s="2">
        <v>-115.25</v>
      </c>
      <c r="P60">
        <v>11.52</v>
      </c>
      <c r="Q60">
        <v>0</v>
      </c>
      <c r="R60">
        <v>0</v>
      </c>
      <c r="S60">
        <v>0</v>
      </c>
      <c r="T60">
        <v>0</v>
      </c>
    </row>
    <row r="61" spans="1:20">
      <c r="A61" t="s">
        <v>6</v>
      </c>
      <c r="B61" s="1">
        <v>40603</v>
      </c>
      <c r="C61">
        <v>100</v>
      </c>
      <c r="D61">
        <v>0</v>
      </c>
      <c r="E61">
        <v>32</v>
      </c>
      <c r="F61">
        <v>144</v>
      </c>
      <c r="G61">
        <v>4608</v>
      </c>
      <c r="H61">
        <v>0</v>
      </c>
      <c r="I61">
        <v>0</v>
      </c>
      <c r="J61">
        <v>0</v>
      </c>
      <c r="K61">
        <v>32</v>
      </c>
      <c r="L61">
        <v>144</v>
      </c>
      <c r="M61">
        <v>4608</v>
      </c>
      <c r="N61">
        <v>68</v>
      </c>
      <c r="O61" s="2">
        <v>17.903225806451612</v>
      </c>
      <c r="P61">
        <v>46.08</v>
      </c>
      <c r="Q61">
        <v>0</v>
      </c>
      <c r="R61">
        <v>0</v>
      </c>
      <c r="S61">
        <v>0</v>
      </c>
      <c r="T61">
        <v>0</v>
      </c>
    </row>
    <row r="62" spans="1:20">
      <c r="A62" t="s">
        <v>7</v>
      </c>
      <c r="B62" s="1">
        <v>40604</v>
      </c>
      <c r="C62">
        <v>99</v>
      </c>
      <c r="D62">
        <v>1</v>
      </c>
      <c r="E62">
        <v>65</v>
      </c>
      <c r="F62">
        <v>144</v>
      </c>
      <c r="G62">
        <v>9360</v>
      </c>
      <c r="H62">
        <v>0</v>
      </c>
      <c r="I62">
        <v>0</v>
      </c>
      <c r="J62">
        <v>0</v>
      </c>
      <c r="K62">
        <v>65</v>
      </c>
      <c r="L62">
        <v>144</v>
      </c>
      <c r="M62">
        <v>9360</v>
      </c>
      <c r="N62">
        <v>34</v>
      </c>
      <c r="O62" s="2">
        <v>117.90322580645162</v>
      </c>
      <c r="P62">
        <v>94.545454545454547</v>
      </c>
      <c r="Q62">
        <v>0</v>
      </c>
      <c r="R62">
        <v>0</v>
      </c>
      <c r="S62">
        <v>0</v>
      </c>
      <c r="T62">
        <v>0</v>
      </c>
    </row>
    <row r="63" spans="1:20">
      <c r="A63" t="s">
        <v>8</v>
      </c>
      <c r="B63" s="1">
        <v>40605</v>
      </c>
      <c r="C63">
        <v>99</v>
      </c>
      <c r="D63">
        <v>1</v>
      </c>
      <c r="E63">
        <v>23</v>
      </c>
      <c r="F63">
        <v>144</v>
      </c>
      <c r="G63">
        <v>3312</v>
      </c>
      <c r="H63">
        <v>2</v>
      </c>
      <c r="I63">
        <v>144</v>
      </c>
      <c r="J63">
        <v>288</v>
      </c>
      <c r="K63">
        <v>25</v>
      </c>
      <c r="L63">
        <v>144</v>
      </c>
      <c r="M63">
        <v>3600</v>
      </c>
      <c r="N63">
        <v>74</v>
      </c>
      <c r="O63" s="2">
        <v>177.90322580645162</v>
      </c>
      <c r="P63">
        <v>36.363636363636367</v>
      </c>
      <c r="Q63">
        <v>0</v>
      </c>
      <c r="R63">
        <v>0</v>
      </c>
      <c r="S63">
        <v>0</v>
      </c>
      <c r="T63">
        <v>0</v>
      </c>
    </row>
    <row r="64" spans="1:20">
      <c r="A64" t="s">
        <v>9</v>
      </c>
      <c r="B64" s="1">
        <v>40606</v>
      </c>
      <c r="C64">
        <v>100</v>
      </c>
      <c r="D64">
        <v>0</v>
      </c>
      <c r="E64">
        <v>15</v>
      </c>
      <c r="F64">
        <v>144</v>
      </c>
      <c r="G64">
        <v>2160</v>
      </c>
      <c r="H64">
        <v>6</v>
      </c>
      <c r="I64">
        <v>144</v>
      </c>
      <c r="J64">
        <v>864</v>
      </c>
      <c r="K64">
        <v>21</v>
      </c>
      <c r="L64">
        <v>144</v>
      </c>
      <c r="M64">
        <v>3024</v>
      </c>
      <c r="N64">
        <v>79</v>
      </c>
      <c r="O64" s="2">
        <v>52.903225806451616</v>
      </c>
      <c r="P64">
        <v>30.24</v>
      </c>
      <c r="Q64">
        <v>0</v>
      </c>
      <c r="R64">
        <v>0</v>
      </c>
      <c r="S64">
        <v>0</v>
      </c>
      <c r="T64">
        <v>0</v>
      </c>
    </row>
    <row r="65" spans="1:20">
      <c r="A65" t="s">
        <v>3</v>
      </c>
      <c r="B65" s="1">
        <v>40607</v>
      </c>
      <c r="C65">
        <v>100</v>
      </c>
      <c r="D65">
        <v>0</v>
      </c>
      <c r="E65">
        <v>1</v>
      </c>
      <c r="F65">
        <v>144</v>
      </c>
      <c r="G65">
        <v>144</v>
      </c>
      <c r="H65">
        <v>4</v>
      </c>
      <c r="I65">
        <v>144</v>
      </c>
      <c r="J65">
        <v>576</v>
      </c>
      <c r="K65">
        <v>5</v>
      </c>
      <c r="L65">
        <v>144</v>
      </c>
      <c r="M65">
        <v>720</v>
      </c>
      <c r="N65">
        <v>95</v>
      </c>
      <c r="O65" s="2">
        <v>2.903225806451613</v>
      </c>
      <c r="P65">
        <v>7.2</v>
      </c>
      <c r="Q65">
        <v>0</v>
      </c>
      <c r="R65">
        <v>0</v>
      </c>
      <c r="S65">
        <v>0</v>
      </c>
      <c r="T65">
        <v>0</v>
      </c>
    </row>
    <row r="66" spans="1:20">
      <c r="A66" t="s">
        <v>4</v>
      </c>
      <c r="B66" s="1">
        <v>40608</v>
      </c>
      <c r="C66">
        <v>100</v>
      </c>
      <c r="D66">
        <v>0</v>
      </c>
      <c r="E66">
        <v>10</v>
      </c>
      <c r="F66">
        <v>144</v>
      </c>
      <c r="G66">
        <v>1440</v>
      </c>
      <c r="H66">
        <v>0</v>
      </c>
      <c r="I66">
        <v>0</v>
      </c>
      <c r="J66">
        <v>0</v>
      </c>
      <c r="K66">
        <v>10</v>
      </c>
      <c r="L66">
        <v>144</v>
      </c>
      <c r="M66">
        <v>1440</v>
      </c>
      <c r="N66">
        <v>90</v>
      </c>
      <c r="O66" s="2">
        <v>2.903225806451613</v>
      </c>
      <c r="P66">
        <v>14.4</v>
      </c>
      <c r="Q66">
        <v>0</v>
      </c>
      <c r="R66">
        <v>0</v>
      </c>
      <c r="S66">
        <v>0</v>
      </c>
      <c r="T66">
        <v>0</v>
      </c>
    </row>
    <row r="67" spans="1:20">
      <c r="A67" t="s">
        <v>5</v>
      </c>
      <c r="B67" s="1">
        <v>40609</v>
      </c>
      <c r="C67">
        <v>100</v>
      </c>
      <c r="D67">
        <v>0</v>
      </c>
      <c r="E67">
        <v>18</v>
      </c>
      <c r="F67">
        <v>144</v>
      </c>
      <c r="G67">
        <v>2592</v>
      </c>
      <c r="H67">
        <v>0</v>
      </c>
      <c r="I67">
        <v>0</v>
      </c>
      <c r="J67">
        <v>0</v>
      </c>
      <c r="K67">
        <v>18</v>
      </c>
      <c r="L67">
        <v>144</v>
      </c>
      <c r="M67">
        <v>2592</v>
      </c>
      <c r="N67">
        <v>82</v>
      </c>
      <c r="O67" s="2">
        <v>73.903225806451616</v>
      </c>
      <c r="P67">
        <v>25.92</v>
      </c>
      <c r="Q67">
        <v>0</v>
      </c>
      <c r="R67">
        <v>0</v>
      </c>
      <c r="S67">
        <v>0</v>
      </c>
      <c r="T67">
        <v>0</v>
      </c>
    </row>
    <row r="68" spans="1:20">
      <c r="A68" t="s">
        <v>6</v>
      </c>
      <c r="B68" s="1">
        <v>40610</v>
      </c>
      <c r="C68">
        <v>100</v>
      </c>
      <c r="D68">
        <v>0</v>
      </c>
      <c r="E68">
        <v>12</v>
      </c>
      <c r="F68">
        <v>144</v>
      </c>
      <c r="G68">
        <v>1728</v>
      </c>
      <c r="H68">
        <v>0</v>
      </c>
      <c r="I68">
        <v>0</v>
      </c>
      <c r="J68">
        <v>0</v>
      </c>
      <c r="K68">
        <v>12</v>
      </c>
      <c r="L68">
        <v>144</v>
      </c>
      <c r="M68">
        <v>1728</v>
      </c>
      <c r="N68">
        <v>88</v>
      </c>
      <c r="O68" s="2">
        <v>165.90322580645162</v>
      </c>
      <c r="P68">
        <v>17.28</v>
      </c>
      <c r="Q68">
        <v>0</v>
      </c>
      <c r="R68">
        <v>0</v>
      </c>
      <c r="S68">
        <v>0</v>
      </c>
      <c r="T68">
        <v>0</v>
      </c>
    </row>
    <row r="69" spans="1:20">
      <c r="A69" t="s">
        <v>7</v>
      </c>
      <c r="B69" s="1">
        <v>40611</v>
      </c>
      <c r="C69">
        <v>100</v>
      </c>
      <c r="D69">
        <v>0</v>
      </c>
      <c r="E69">
        <v>7</v>
      </c>
      <c r="F69">
        <v>144</v>
      </c>
      <c r="G69">
        <v>1008</v>
      </c>
      <c r="H69">
        <v>0</v>
      </c>
      <c r="I69">
        <v>0</v>
      </c>
      <c r="J69">
        <v>0</v>
      </c>
      <c r="K69">
        <v>7</v>
      </c>
      <c r="L69">
        <v>144</v>
      </c>
      <c r="M69">
        <v>1008</v>
      </c>
      <c r="N69">
        <v>93</v>
      </c>
      <c r="O69" s="2">
        <v>88.903225806451616</v>
      </c>
      <c r="P69">
        <v>10.08</v>
      </c>
      <c r="Q69">
        <v>0</v>
      </c>
      <c r="R69">
        <v>0</v>
      </c>
      <c r="S69">
        <v>0</v>
      </c>
      <c r="T69">
        <v>0</v>
      </c>
    </row>
    <row r="70" spans="1:20">
      <c r="A70" t="s">
        <v>8</v>
      </c>
      <c r="B70" s="1">
        <v>40612</v>
      </c>
      <c r="C70">
        <v>100</v>
      </c>
      <c r="D70">
        <v>0</v>
      </c>
      <c r="E70">
        <v>7</v>
      </c>
      <c r="F70">
        <v>146.85714285714286</v>
      </c>
      <c r="G70">
        <v>1028</v>
      </c>
      <c r="H70">
        <v>2</v>
      </c>
      <c r="I70">
        <v>144</v>
      </c>
      <c r="J70">
        <v>288</v>
      </c>
      <c r="K70">
        <v>9</v>
      </c>
      <c r="L70">
        <v>146.22222222222223</v>
      </c>
      <c r="M70">
        <v>1316</v>
      </c>
      <c r="N70">
        <v>91</v>
      </c>
      <c r="O70" s="2">
        <v>73.903225806451616</v>
      </c>
      <c r="P70">
        <v>13.16</v>
      </c>
      <c r="Q70">
        <v>0</v>
      </c>
      <c r="R70">
        <v>0</v>
      </c>
      <c r="S70">
        <v>0</v>
      </c>
      <c r="T70">
        <v>0</v>
      </c>
    </row>
    <row r="71" spans="1:20">
      <c r="A71" t="s">
        <v>9</v>
      </c>
      <c r="B71" s="1">
        <v>40613</v>
      </c>
      <c r="C71">
        <v>100</v>
      </c>
      <c r="D71">
        <v>0</v>
      </c>
      <c r="E71">
        <v>2</v>
      </c>
      <c r="F71">
        <v>154</v>
      </c>
      <c r="G71">
        <v>308</v>
      </c>
      <c r="H71">
        <v>2</v>
      </c>
      <c r="I71">
        <v>144</v>
      </c>
      <c r="J71">
        <v>288</v>
      </c>
      <c r="K71">
        <v>4</v>
      </c>
      <c r="L71">
        <v>149</v>
      </c>
      <c r="M71">
        <v>596</v>
      </c>
      <c r="N71">
        <v>96</v>
      </c>
      <c r="O71" s="2">
        <v>58.903225806451616</v>
      </c>
      <c r="P71">
        <v>5.96</v>
      </c>
      <c r="Q71">
        <v>0</v>
      </c>
      <c r="R71">
        <v>0</v>
      </c>
      <c r="S71">
        <v>0</v>
      </c>
      <c r="T71">
        <v>0</v>
      </c>
    </row>
    <row r="72" spans="1:20">
      <c r="A72" t="s">
        <v>3</v>
      </c>
      <c r="B72" s="1">
        <v>40614</v>
      </c>
      <c r="C72">
        <v>100</v>
      </c>
      <c r="D72">
        <v>0</v>
      </c>
      <c r="E72">
        <v>25</v>
      </c>
      <c r="F72">
        <v>144.80000000000001</v>
      </c>
      <c r="G72">
        <v>3620</v>
      </c>
      <c r="H72">
        <v>0</v>
      </c>
      <c r="I72">
        <v>0</v>
      </c>
      <c r="J72">
        <v>0</v>
      </c>
      <c r="K72">
        <v>25</v>
      </c>
      <c r="L72">
        <v>144.80000000000001</v>
      </c>
      <c r="M72">
        <v>3620</v>
      </c>
      <c r="N72">
        <v>75</v>
      </c>
      <c r="O72" s="2">
        <v>14.903225806451612</v>
      </c>
      <c r="P72">
        <v>36.200000000000003</v>
      </c>
      <c r="Q72">
        <v>0</v>
      </c>
      <c r="R72">
        <v>0</v>
      </c>
      <c r="S72">
        <v>0</v>
      </c>
      <c r="T72">
        <v>0</v>
      </c>
    </row>
    <row r="73" spans="1:20">
      <c r="A73" t="s">
        <v>4</v>
      </c>
      <c r="B73" s="1">
        <v>40615</v>
      </c>
      <c r="C73">
        <v>100</v>
      </c>
      <c r="D73">
        <v>0</v>
      </c>
      <c r="E73">
        <v>55</v>
      </c>
      <c r="F73">
        <v>144</v>
      </c>
      <c r="G73">
        <v>7920</v>
      </c>
      <c r="H73">
        <v>0</v>
      </c>
      <c r="I73">
        <v>0</v>
      </c>
      <c r="J73">
        <v>0</v>
      </c>
      <c r="K73">
        <v>55</v>
      </c>
      <c r="L73">
        <v>144</v>
      </c>
      <c r="M73">
        <v>7920</v>
      </c>
      <c r="N73">
        <v>45</v>
      </c>
      <c r="O73" s="2">
        <v>41.903225806451616</v>
      </c>
      <c r="P73">
        <v>79.2</v>
      </c>
      <c r="Q73">
        <v>0</v>
      </c>
      <c r="R73">
        <v>0</v>
      </c>
      <c r="S73">
        <v>0</v>
      </c>
      <c r="T73">
        <v>0</v>
      </c>
    </row>
    <row r="74" spans="1:20">
      <c r="A74" t="s">
        <v>5</v>
      </c>
      <c r="B74" s="1">
        <v>40616</v>
      </c>
      <c r="C74">
        <v>100</v>
      </c>
      <c r="D74">
        <v>0</v>
      </c>
      <c r="E74">
        <v>80</v>
      </c>
      <c r="F74">
        <v>144</v>
      </c>
      <c r="G74">
        <v>11520</v>
      </c>
      <c r="H74">
        <v>0</v>
      </c>
      <c r="I74">
        <v>0</v>
      </c>
      <c r="J74">
        <v>0</v>
      </c>
      <c r="K74">
        <v>80</v>
      </c>
      <c r="L74">
        <v>144</v>
      </c>
      <c r="M74">
        <v>11520</v>
      </c>
      <c r="N74">
        <v>20</v>
      </c>
      <c r="O74" s="2">
        <v>108.90322580645162</v>
      </c>
      <c r="P74">
        <v>115.2</v>
      </c>
      <c r="Q74">
        <v>0</v>
      </c>
      <c r="R74">
        <v>0</v>
      </c>
      <c r="S74">
        <v>0</v>
      </c>
      <c r="T74">
        <v>0</v>
      </c>
    </row>
    <row r="75" spans="1:20">
      <c r="A75" t="s">
        <v>6</v>
      </c>
      <c r="B75" s="1">
        <v>40617</v>
      </c>
      <c r="C75">
        <v>100</v>
      </c>
      <c r="D75">
        <v>0</v>
      </c>
      <c r="E75">
        <v>79</v>
      </c>
      <c r="F75">
        <v>144</v>
      </c>
      <c r="G75">
        <v>11376</v>
      </c>
      <c r="H75">
        <v>0</v>
      </c>
      <c r="I75">
        <v>0</v>
      </c>
      <c r="J75">
        <v>0</v>
      </c>
      <c r="K75">
        <v>79</v>
      </c>
      <c r="L75">
        <v>144</v>
      </c>
      <c r="M75">
        <v>11376</v>
      </c>
      <c r="N75">
        <v>21</v>
      </c>
      <c r="O75" s="2">
        <v>108.90322580645162</v>
      </c>
      <c r="P75">
        <v>113.76</v>
      </c>
      <c r="Q75">
        <v>0</v>
      </c>
      <c r="R75">
        <v>0</v>
      </c>
      <c r="S75">
        <v>0</v>
      </c>
      <c r="T75">
        <v>0</v>
      </c>
    </row>
    <row r="76" spans="1:20">
      <c r="A76" t="s">
        <v>7</v>
      </c>
      <c r="B76" s="1">
        <v>40618</v>
      </c>
      <c r="C76">
        <v>100</v>
      </c>
      <c r="D76">
        <v>0</v>
      </c>
      <c r="E76">
        <v>61</v>
      </c>
      <c r="F76">
        <v>144.32786885245901</v>
      </c>
      <c r="G76">
        <v>8804</v>
      </c>
      <c r="H76">
        <v>0</v>
      </c>
      <c r="I76">
        <v>0</v>
      </c>
      <c r="J76">
        <v>0</v>
      </c>
      <c r="K76">
        <v>61</v>
      </c>
      <c r="L76">
        <v>144.32786885245901</v>
      </c>
      <c r="M76">
        <v>8804</v>
      </c>
      <c r="N76">
        <v>39</v>
      </c>
      <c r="O76" s="2">
        <v>108.90322580645162</v>
      </c>
      <c r="P76">
        <v>88.04</v>
      </c>
      <c r="Q76">
        <v>0</v>
      </c>
      <c r="R76">
        <v>0</v>
      </c>
      <c r="S76">
        <v>0</v>
      </c>
      <c r="T76">
        <v>0</v>
      </c>
    </row>
    <row r="77" spans="1:20">
      <c r="A77" t="s">
        <v>8</v>
      </c>
      <c r="B77" s="1">
        <v>40619</v>
      </c>
      <c r="C77">
        <v>100</v>
      </c>
      <c r="D77">
        <v>0</v>
      </c>
      <c r="E77">
        <v>61</v>
      </c>
      <c r="F77">
        <v>145.31147540983608</v>
      </c>
      <c r="G77">
        <v>8864</v>
      </c>
      <c r="H77">
        <v>0</v>
      </c>
      <c r="I77">
        <v>0</v>
      </c>
      <c r="J77">
        <v>0</v>
      </c>
      <c r="K77">
        <v>61</v>
      </c>
      <c r="L77">
        <v>145.31147540983608</v>
      </c>
      <c r="M77">
        <v>8864</v>
      </c>
      <c r="N77">
        <v>39</v>
      </c>
      <c r="O77" s="2">
        <v>99.903225806451616</v>
      </c>
      <c r="P77">
        <v>88.64</v>
      </c>
      <c r="Q77">
        <v>0</v>
      </c>
      <c r="R77">
        <v>0</v>
      </c>
      <c r="S77">
        <v>0</v>
      </c>
      <c r="T77">
        <v>0</v>
      </c>
    </row>
    <row r="78" spans="1:20">
      <c r="A78" t="s">
        <v>9</v>
      </c>
      <c r="B78" s="1">
        <v>40620</v>
      </c>
      <c r="C78">
        <v>100</v>
      </c>
      <c r="D78">
        <v>0</v>
      </c>
      <c r="E78">
        <v>9</v>
      </c>
      <c r="F78">
        <v>150.66666666666666</v>
      </c>
      <c r="G78">
        <v>1356</v>
      </c>
      <c r="H78">
        <v>0</v>
      </c>
      <c r="I78">
        <v>0</v>
      </c>
      <c r="J78">
        <v>0</v>
      </c>
      <c r="K78">
        <v>9</v>
      </c>
      <c r="L78">
        <v>150.66666666666666</v>
      </c>
      <c r="M78">
        <v>1356</v>
      </c>
      <c r="N78">
        <v>91</v>
      </c>
      <c r="O78" s="2">
        <v>103.90322580645162</v>
      </c>
      <c r="P78">
        <v>13.56</v>
      </c>
      <c r="Q78">
        <v>0</v>
      </c>
      <c r="R78">
        <v>0</v>
      </c>
      <c r="S78">
        <v>0</v>
      </c>
      <c r="T78">
        <v>0</v>
      </c>
    </row>
    <row r="79" spans="1:20">
      <c r="A79" t="s">
        <v>3</v>
      </c>
      <c r="B79" s="1">
        <v>40621</v>
      </c>
      <c r="C79">
        <v>100</v>
      </c>
      <c r="D79">
        <v>0</v>
      </c>
      <c r="E79">
        <v>3</v>
      </c>
      <c r="F79">
        <v>157.33333333333334</v>
      </c>
      <c r="G79">
        <v>472</v>
      </c>
      <c r="H79">
        <v>0</v>
      </c>
      <c r="I79">
        <v>0</v>
      </c>
      <c r="J79">
        <v>0</v>
      </c>
      <c r="K79">
        <v>3</v>
      </c>
      <c r="L79">
        <v>157.33333333333334</v>
      </c>
      <c r="M79">
        <v>472</v>
      </c>
      <c r="N79">
        <v>97</v>
      </c>
      <c r="O79" s="2">
        <v>2.903225806451613</v>
      </c>
      <c r="P79">
        <v>4.72</v>
      </c>
      <c r="Q79">
        <v>0</v>
      </c>
      <c r="R79">
        <v>0</v>
      </c>
      <c r="S79">
        <v>0</v>
      </c>
      <c r="T79">
        <v>0</v>
      </c>
    </row>
    <row r="80" spans="1:20">
      <c r="A80" t="s">
        <v>4</v>
      </c>
      <c r="B80" s="1">
        <v>40622</v>
      </c>
      <c r="C80">
        <v>100</v>
      </c>
      <c r="D80">
        <v>0</v>
      </c>
      <c r="E80">
        <v>42</v>
      </c>
      <c r="F80">
        <v>144.95238095238096</v>
      </c>
      <c r="G80">
        <v>6088</v>
      </c>
      <c r="H80">
        <v>0</v>
      </c>
      <c r="I80">
        <v>0</v>
      </c>
      <c r="J80">
        <v>0</v>
      </c>
      <c r="K80">
        <v>42</v>
      </c>
      <c r="L80">
        <v>144.95238095238096</v>
      </c>
      <c r="M80">
        <v>6088</v>
      </c>
      <c r="N80">
        <v>58</v>
      </c>
      <c r="O80" s="2">
        <v>2.903225806451613</v>
      </c>
      <c r="P80">
        <v>60.88</v>
      </c>
      <c r="Q80">
        <v>0</v>
      </c>
      <c r="R80">
        <v>0</v>
      </c>
      <c r="S80">
        <v>0</v>
      </c>
      <c r="T80">
        <v>0</v>
      </c>
    </row>
    <row r="81" spans="1:20">
      <c r="A81" t="s">
        <v>5</v>
      </c>
      <c r="B81" s="1">
        <v>40623</v>
      </c>
      <c r="C81">
        <v>99</v>
      </c>
      <c r="D81">
        <v>1</v>
      </c>
      <c r="E81">
        <v>50</v>
      </c>
      <c r="F81">
        <v>144.4</v>
      </c>
      <c r="G81">
        <v>7220</v>
      </c>
      <c r="H81">
        <v>0</v>
      </c>
      <c r="I81">
        <v>0</v>
      </c>
      <c r="J81">
        <v>0</v>
      </c>
      <c r="K81">
        <v>50</v>
      </c>
      <c r="L81">
        <v>144.4</v>
      </c>
      <c r="M81">
        <v>7220</v>
      </c>
      <c r="N81">
        <v>49</v>
      </c>
      <c r="O81" s="2">
        <v>72.903225806451616</v>
      </c>
      <c r="P81">
        <v>72.929292929292927</v>
      </c>
      <c r="Q81">
        <v>0</v>
      </c>
      <c r="R81">
        <v>0</v>
      </c>
      <c r="S81">
        <v>0</v>
      </c>
      <c r="T81">
        <v>0</v>
      </c>
    </row>
    <row r="82" spans="1:20">
      <c r="A82" t="s">
        <v>6</v>
      </c>
      <c r="B82" s="1">
        <v>40624</v>
      </c>
      <c r="C82">
        <v>99</v>
      </c>
      <c r="D82">
        <v>1</v>
      </c>
      <c r="E82">
        <v>66</v>
      </c>
      <c r="F82">
        <v>144</v>
      </c>
      <c r="G82">
        <v>9504</v>
      </c>
      <c r="H82">
        <v>0</v>
      </c>
      <c r="I82">
        <v>0</v>
      </c>
      <c r="J82">
        <v>0</v>
      </c>
      <c r="K82">
        <v>66</v>
      </c>
      <c r="L82">
        <v>144</v>
      </c>
      <c r="M82">
        <v>9504</v>
      </c>
      <c r="N82">
        <v>33</v>
      </c>
      <c r="O82" s="2">
        <v>72.903225806451616</v>
      </c>
      <c r="P82">
        <v>96</v>
      </c>
      <c r="Q82">
        <v>0</v>
      </c>
      <c r="R82">
        <v>0</v>
      </c>
      <c r="S82">
        <v>0</v>
      </c>
      <c r="T82">
        <v>0</v>
      </c>
    </row>
    <row r="83" spans="1:20">
      <c r="A83" t="s">
        <v>7</v>
      </c>
      <c r="B83" s="1">
        <v>40625</v>
      </c>
      <c r="C83">
        <v>99</v>
      </c>
      <c r="D83">
        <v>1</v>
      </c>
      <c r="E83">
        <v>47</v>
      </c>
      <c r="F83">
        <v>140.93617021276594</v>
      </c>
      <c r="G83">
        <v>6624</v>
      </c>
      <c r="H83">
        <v>7</v>
      </c>
      <c r="I83">
        <v>144</v>
      </c>
      <c r="J83">
        <v>1008</v>
      </c>
      <c r="K83">
        <v>54</v>
      </c>
      <c r="L83">
        <v>141.33333333333334</v>
      </c>
      <c r="M83">
        <v>7632</v>
      </c>
      <c r="N83">
        <v>45</v>
      </c>
      <c r="O83" s="2">
        <v>72.903225806451616</v>
      </c>
      <c r="P83">
        <v>77.090909090909093</v>
      </c>
      <c r="Q83">
        <v>0</v>
      </c>
      <c r="R83">
        <v>0</v>
      </c>
      <c r="S83">
        <v>0</v>
      </c>
      <c r="T83">
        <v>0</v>
      </c>
    </row>
    <row r="84" spans="1:20">
      <c r="A84" t="s">
        <v>8</v>
      </c>
      <c r="B84" s="1">
        <v>40626</v>
      </c>
      <c r="C84">
        <v>100</v>
      </c>
      <c r="D84">
        <v>0</v>
      </c>
      <c r="E84">
        <v>31</v>
      </c>
      <c r="F84">
        <v>144.64516129032259</v>
      </c>
      <c r="G84">
        <v>4484</v>
      </c>
      <c r="H84">
        <v>2</v>
      </c>
      <c r="I84">
        <v>144</v>
      </c>
      <c r="J84">
        <v>288</v>
      </c>
      <c r="K84">
        <v>33</v>
      </c>
      <c r="L84">
        <v>144.60606060606059</v>
      </c>
      <c r="M84">
        <v>4772</v>
      </c>
      <c r="N84">
        <v>67</v>
      </c>
      <c r="O84" s="2">
        <v>59.903225806451616</v>
      </c>
      <c r="P84">
        <v>47.72</v>
      </c>
      <c r="Q84">
        <v>0</v>
      </c>
      <c r="R84">
        <v>0</v>
      </c>
      <c r="S84">
        <v>0</v>
      </c>
      <c r="T84">
        <v>0</v>
      </c>
    </row>
    <row r="85" spans="1:20">
      <c r="A85" t="s">
        <v>9</v>
      </c>
      <c r="B85" s="1">
        <v>40627</v>
      </c>
      <c r="C85">
        <v>100</v>
      </c>
      <c r="D85">
        <v>0</v>
      </c>
      <c r="E85">
        <v>40</v>
      </c>
      <c r="F85">
        <v>145</v>
      </c>
      <c r="G85">
        <v>5800</v>
      </c>
      <c r="H85">
        <v>2</v>
      </c>
      <c r="I85">
        <v>144</v>
      </c>
      <c r="J85">
        <v>288</v>
      </c>
      <c r="K85">
        <v>42</v>
      </c>
      <c r="L85">
        <v>144.95238095238096</v>
      </c>
      <c r="M85">
        <v>6088</v>
      </c>
      <c r="N85">
        <v>58</v>
      </c>
      <c r="O85" s="2">
        <v>59.903225806451616</v>
      </c>
      <c r="P85">
        <v>60.88</v>
      </c>
      <c r="Q85">
        <v>0</v>
      </c>
      <c r="R85">
        <v>0</v>
      </c>
      <c r="S85">
        <v>0</v>
      </c>
      <c r="T85">
        <v>0</v>
      </c>
    </row>
    <row r="86" spans="1:20">
      <c r="A86" t="s">
        <v>3</v>
      </c>
      <c r="B86" s="1">
        <v>40628</v>
      </c>
      <c r="C86">
        <v>100</v>
      </c>
      <c r="D86">
        <v>0</v>
      </c>
      <c r="E86">
        <v>26</v>
      </c>
      <c r="F86">
        <v>144</v>
      </c>
      <c r="G86">
        <v>3744</v>
      </c>
      <c r="H86">
        <v>0</v>
      </c>
      <c r="I86">
        <v>0</v>
      </c>
      <c r="J86">
        <v>0</v>
      </c>
      <c r="K86">
        <v>26</v>
      </c>
      <c r="L86">
        <v>144</v>
      </c>
      <c r="M86">
        <v>3744</v>
      </c>
      <c r="N86">
        <v>74</v>
      </c>
      <c r="O86" s="2">
        <v>31.903225806451612</v>
      </c>
      <c r="P86">
        <v>37.44</v>
      </c>
      <c r="Q86">
        <v>0</v>
      </c>
      <c r="R86">
        <v>0</v>
      </c>
      <c r="S86">
        <v>0</v>
      </c>
      <c r="T86">
        <v>0</v>
      </c>
    </row>
    <row r="87" spans="1:20">
      <c r="A87" t="s">
        <v>4</v>
      </c>
      <c r="B87" s="1">
        <v>40629</v>
      </c>
      <c r="C87">
        <v>100</v>
      </c>
      <c r="D87">
        <v>0</v>
      </c>
      <c r="E87">
        <v>37</v>
      </c>
      <c r="F87">
        <v>144.54054054054055</v>
      </c>
      <c r="G87">
        <v>5348</v>
      </c>
      <c r="H87">
        <v>0</v>
      </c>
      <c r="I87">
        <v>0</v>
      </c>
      <c r="J87">
        <v>0</v>
      </c>
      <c r="K87">
        <v>37</v>
      </c>
      <c r="L87">
        <v>144.54054054054055</v>
      </c>
      <c r="M87">
        <v>5348</v>
      </c>
      <c r="N87">
        <v>63</v>
      </c>
      <c r="O87" s="2">
        <v>2.903225806451613</v>
      </c>
      <c r="P87">
        <v>53.48</v>
      </c>
      <c r="Q87">
        <v>0</v>
      </c>
      <c r="R87">
        <v>0</v>
      </c>
      <c r="S87">
        <v>0</v>
      </c>
      <c r="T87">
        <v>0</v>
      </c>
    </row>
    <row r="88" spans="1:20">
      <c r="A88" t="s">
        <v>5</v>
      </c>
      <c r="B88" s="1">
        <v>40630</v>
      </c>
      <c r="C88">
        <v>100</v>
      </c>
      <c r="D88">
        <v>0</v>
      </c>
      <c r="E88">
        <v>49</v>
      </c>
      <c r="F88">
        <v>144.40816326530611</v>
      </c>
      <c r="G88">
        <v>7076</v>
      </c>
      <c r="H88">
        <v>0</v>
      </c>
      <c r="I88">
        <v>0</v>
      </c>
      <c r="J88">
        <v>0</v>
      </c>
      <c r="K88">
        <v>49</v>
      </c>
      <c r="L88">
        <v>144.40816326530611</v>
      </c>
      <c r="M88">
        <v>7076</v>
      </c>
      <c r="N88">
        <v>51</v>
      </c>
      <c r="O88" s="2">
        <v>89.903225806451616</v>
      </c>
      <c r="P88">
        <v>70.760000000000005</v>
      </c>
      <c r="Q88">
        <v>0</v>
      </c>
      <c r="R88">
        <v>0</v>
      </c>
      <c r="S88">
        <v>0</v>
      </c>
      <c r="T88">
        <v>0</v>
      </c>
    </row>
    <row r="89" spans="1:20">
      <c r="A89" t="s">
        <v>6</v>
      </c>
      <c r="B89" s="1">
        <v>40631</v>
      </c>
      <c r="C89">
        <v>99</v>
      </c>
      <c r="D89">
        <v>1</v>
      </c>
      <c r="E89">
        <v>50</v>
      </c>
      <c r="F89">
        <v>144</v>
      </c>
      <c r="G89">
        <v>7200</v>
      </c>
      <c r="H89">
        <v>0</v>
      </c>
      <c r="I89">
        <v>0</v>
      </c>
      <c r="J89">
        <v>0</v>
      </c>
      <c r="K89">
        <v>50</v>
      </c>
      <c r="L89">
        <v>144</v>
      </c>
      <c r="M89">
        <v>7200</v>
      </c>
      <c r="N89">
        <v>49</v>
      </c>
      <c r="O89" s="2">
        <v>89.903225806451616</v>
      </c>
      <c r="P89">
        <v>72.727272727272734</v>
      </c>
      <c r="Q89">
        <v>0</v>
      </c>
      <c r="R89">
        <v>0</v>
      </c>
      <c r="S89">
        <v>0</v>
      </c>
      <c r="T89">
        <v>0</v>
      </c>
    </row>
    <row r="90" spans="1:20">
      <c r="A90" t="s">
        <v>7</v>
      </c>
      <c r="B90" s="1">
        <v>40632</v>
      </c>
      <c r="C90">
        <v>99</v>
      </c>
      <c r="D90">
        <v>1</v>
      </c>
      <c r="E90">
        <v>35</v>
      </c>
      <c r="F90">
        <v>144</v>
      </c>
      <c r="G90">
        <v>5040</v>
      </c>
      <c r="H90">
        <v>2</v>
      </c>
      <c r="I90">
        <v>144</v>
      </c>
      <c r="J90">
        <v>288</v>
      </c>
      <c r="K90">
        <v>37</v>
      </c>
      <c r="L90">
        <v>144</v>
      </c>
      <c r="M90">
        <v>5328</v>
      </c>
      <c r="N90">
        <v>62</v>
      </c>
      <c r="O90" s="2">
        <v>90.903225806451616</v>
      </c>
      <c r="P90">
        <v>53.81818181818182</v>
      </c>
      <c r="Q90">
        <v>0</v>
      </c>
      <c r="R90">
        <v>0</v>
      </c>
      <c r="S90">
        <v>0</v>
      </c>
      <c r="T90">
        <v>0</v>
      </c>
    </row>
    <row r="91" spans="1:20">
      <c r="A91" t="s">
        <v>8</v>
      </c>
      <c r="B91" s="1">
        <v>40633</v>
      </c>
      <c r="C91">
        <v>99</v>
      </c>
      <c r="D91">
        <v>1</v>
      </c>
      <c r="E91">
        <v>52</v>
      </c>
      <c r="F91">
        <v>144.38461538461539</v>
      </c>
      <c r="G91">
        <v>7508</v>
      </c>
      <c r="H91">
        <v>3</v>
      </c>
      <c r="I91">
        <v>144</v>
      </c>
      <c r="J91">
        <v>432</v>
      </c>
      <c r="K91">
        <v>55</v>
      </c>
      <c r="L91">
        <v>144.36363636363637</v>
      </c>
      <c r="M91">
        <v>7940</v>
      </c>
      <c r="N91">
        <v>44</v>
      </c>
      <c r="O91" s="2">
        <v>-58.096774193548384</v>
      </c>
      <c r="P91">
        <v>80.202020202020208</v>
      </c>
      <c r="Q91">
        <v>0</v>
      </c>
      <c r="R91">
        <v>0</v>
      </c>
      <c r="S91">
        <v>0</v>
      </c>
      <c r="T91">
        <v>0</v>
      </c>
    </row>
    <row r="92" spans="1:20">
      <c r="A92" t="s">
        <v>9</v>
      </c>
      <c r="B92" s="1">
        <v>40634</v>
      </c>
      <c r="C92">
        <v>99</v>
      </c>
      <c r="D92">
        <v>1</v>
      </c>
      <c r="E92">
        <v>28</v>
      </c>
      <c r="F92">
        <v>144.71428571428572</v>
      </c>
      <c r="G92">
        <v>4052</v>
      </c>
      <c r="H92">
        <v>0</v>
      </c>
      <c r="I92">
        <v>0</v>
      </c>
      <c r="J92">
        <v>0</v>
      </c>
      <c r="K92">
        <v>28</v>
      </c>
      <c r="L92">
        <v>144.71428571428572</v>
      </c>
      <c r="M92">
        <v>4052</v>
      </c>
      <c r="N92">
        <v>71</v>
      </c>
      <c r="O92" s="2">
        <v>76.666666666666671</v>
      </c>
      <c r="P92">
        <v>40.929292929292927</v>
      </c>
      <c r="Q92">
        <v>0</v>
      </c>
      <c r="R92">
        <v>0</v>
      </c>
      <c r="S92">
        <v>0</v>
      </c>
      <c r="T92">
        <v>0</v>
      </c>
    </row>
    <row r="93" spans="1:20">
      <c r="A93" t="s">
        <v>3</v>
      </c>
      <c r="B93" s="1">
        <v>40635</v>
      </c>
      <c r="C93">
        <v>100</v>
      </c>
      <c r="D93">
        <v>0</v>
      </c>
      <c r="E93">
        <v>12</v>
      </c>
      <c r="F93">
        <v>144</v>
      </c>
      <c r="G93">
        <v>1728</v>
      </c>
      <c r="H93">
        <v>0</v>
      </c>
      <c r="I93">
        <v>0</v>
      </c>
      <c r="J93">
        <v>0</v>
      </c>
      <c r="K93">
        <v>12</v>
      </c>
      <c r="L93">
        <v>144</v>
      </c>
      <c r="M93">
        <v>1728</v>
      </c>
      <c r="N93">
        <v>88</v>
      </c>
      <c r="O93" s="2">
        <v>20.666666666666668</v>
      </c>
      <c r="P93">
        <v>17.28</v>
      </c>
      <c r="Q93">
        <v>0</v>
      </c>
      <c r="R93">
        <v>0</v>
      </c>
      <c r="S93">
        <v>0</v>
      </c>
      <c r="T93">
        <v>0</v>
      </c>
    </row>
    <row r="94" spans="1:20">
      <c r="A94" t="s">
        <v>4</v>
      </c>
      <c r="B94" s="1">
        <v>40636</v>
      </c>
      <c r="C94">
        <v>100</v>
      </c>
      <c r="D94">
        <v>0</v>
      </c>
      <c r="E94">
        <v>96</v>
      </c>
      <c r="F94">
        <v>144</v>
      </c>
      <c r="G94">
        <v>13824</v>
      </c>
      <c r="H94">
        <v>0</v>
      </c>
      <c r="I94">
        <v>0</v>
      </c>
      <c r="J94">
        <v>0</v>
      </c>
      <c r="K94">
        <v>96</v>
      </c>
      <c r="L94">
        <v>144</v>
      </c>
      <c r="M94">
        <v>13824</v>
      </c>
      <c r="N94">
        <v>4</v>
      </c>
      <c r="O94" s="2">
        <v>20.666666666666668</v>
      </c>
      <c r="P94">
        <v>138.24</v>
      </c>
      <c r="Q94">
        <v>0</v>
      </c>
      <c r="R94">
        <v>0</v>
      </c>
      <c r="S94">
        <v>0</v>
      </c>
      <c r="T94">
        <v>0</v>
      </c>
    </row>
    <row r="95" spans="1:20">
      <c r="A95" t="s">
        <v>5</v>
      </c>
      <c r="B95" s="1">
        <v>40637</v>
      </c>
      <c r="C95">
        <v>100</v>
      </c>
      <c r="D95">
        <v>0</v>
      </c>
      <c r="E95">
        <v>100</v>
      </c>
      <c r="F95">
        <v>144</v>
      </c>
      <c r="G95">
        <v>14400</v>
      </c>
      <c r="H95">
        <v>0</v>
      </c>
      <c r="I95">
        <v>0</v>
      </c>
      <c r="J95">
        <v>0</v>
      </c>
      <c r="K95">
        <v>100</v>
      </c>
      <c r="L95">
        <v>144</v>
      </c>
      <c r="M95">
        <v>14400</v>
      </c>
      <c r="N95">
        <v>0</v>
      </c>
      <c r="O95" s="2">
        <v>96.666666666666671</v>
      </c>
      <c r="P95">
        <v>144</v>
      </c>
      <c r="Q95">
        <v>0</v>
      </c>
      <c r="R95">
        <v>0</v>
      </c>
      <c r="S95">
        <v>0</v>
      </c>
      <c r="T95">
        <v>0</v>
      </c>
    </row>
    <row r="96" spans="1:20">
      <c r="A96" t="s">
        <v>6</v>
      </c>
      <c r="B96" s="1">
        <v>40638</v>
      </c>
      <c r="C96">
        <v>100</v>
      </c>
      <c r="D96">
        <v>0</v>
      </c>
      <c r="E96">
        <v>100</v>
      </c>
      <c r="F96">
        <v>144</v>
      </c>
      <c r="G96">
        <v>14400</v>
      </c>
      <c r="H96">
        <v>0</v>
      </c>
      <c r="I96">
        <v>0</v>
      </c>
      <c r="J96">
        <v>0</v>
      </c>
      <c r="K96">
        <v>100</v>
      </c>
      <c r="L96">
        <v>144</v>
      </c>
      <c r="M96">
        <v>14400</v>
      </c>
      <c r="N96">
        <v>0</v>
      </c>
      <c r="O96" s="2">
        <v>94.666666666666671</v>
      </c>
      <c r="P96">
        <v>144</v>
      </c>
      <c r="Q96">
        <v>0</v>
      </c>
      <c r="R96">
        <v>0</v>
      </c>
      <c r="S96">
        <v>0</v>
      </c>
      <c r="T96">
        <v>0</v>
      </c>
    </row>
    <row r="97" spans="1:20">
      <c r="A97" t="s">
        <v>7</v>
      </c>
      <c r="B97" s="1">
        <v>40639</v>
      </c>
      <c r="C97">
        <v>100</v>
      </c>
      <c r="D97">
        <v>0</v>
      </c>
      <c r="E97">
        <v>93</v>
      </c>
      <c r="F97">
        <v>144</v>
      </c>
      <c r="G97">
        <v>13392</v>
      </c>
      <c r="H97">
        <v>0</v>
      </c>
      <c r="I97">
        <v>0</v>
      </c>
      <c r="J97">
        <v>0</v>
      </c>
      <c r="K97">
        <v>93</v>
      </c>
      <c r="L97">
        <v>144</v>
      </c>
      <c r="M97">
        <v>13392</v>
      </c>
      <c r="N97">
        <v>7</v>
      </c>
      <c r="O97" s="2">
        <v>79.666666666666671</v>
      </c>
      <c r="P97">
        <v>133.91999999999999</v>
      </c>
      <c r="Q97">
        <v>0</v>
      </c>
      <c r="R97">
        <v>0</v>
      </c>
      <c r="S97">
        <v>0</v>
      </c>
      <c r="T97">
        <v>0</v>
      </c>
    </row>
    <row r="98" spans="1:20">
      <c r="A98" t="s">
        <v>8</v>
      </c>
      <c r="B98" s="1">
        <v>40640</v>
      </c>
      <c r="C98">
        <v>100</v>
      </c>
      <c r="D98">
        <v>0</v>
      </c>
      <c r="E98">
        <v>96</v>
      </c>
      <c r="F98">
        <v>144</v>
      </c>
      <c r="G98">
        <v>13824</v>
      </c>
      <c r="H98">
        <v>3</v>
      </c>
      <c r="I98">
        <v>144</v>
      </c>
      <c r="J98">
        <v>432</v>
      </c>
      <c r="K98">
        <v>99</v>
      </c>
      <c r="L98">
        <v>144</v>
      </c>
      <c r="M98">
        <v>14256</v>
      </c>
      <c r="N98">
        <v>1</v>
      </c>
      <c r="O98" s="2">
        <v>91.666666666666671</v>
      </c>
      <c r="P98">
        <v>142.56</v>
      </c>
      <c r="Q98">
        <v>0</v>
      </c>
      <c r="R98">
        <v>0</v>
      </c>
      <c r="S98">
        <v>0</v>
      </c>
      <c r="T98">
        <v>0</v>
      </c>
    </row>
    <row r="99" spans="1:20">
      <c r="A99" t="s">
        <v>9</v>
      </c>
      <c r="B99" s="1">
        <v>40641</v>
      </c>
      <c r="C99">
        <v>100</v>
      </c>
      <c r="D99">
        <v>0</v>
      </c>
      <c r="E99">
        <v>36</v>
      </c>
      <c r="F99">
        <v>144</v>
      </c>
      <c r="G99">
        <v>5184</v>
      </c>
      <c r="H99">
        <v>2</v>
      </c>
      <c r="I99">
        <v>144</v>
      </c>
      <c r="J99">
        <v>288</v>
      </c>
      <c r="K99">
        <v>38</v>
      </c>
      <c r="L99">
        <v>144</v>
      </c>
      <c r="M99">
        <v>5472</v>
      </c>
      <c r="N99">
        <v>62</v>
      </c>
      <c r="O99" s="2">
        <v>91.666666666666671</v>
      </c>
      <c r="P99">
        <v>54.72</v>
      </c>
      <c r="Q99">
        <v>0</v>
      </c>
      <c r="R99">
        <v>0</v>
      </c>
      <c r="S99">
        <v>0</v>
      </c>
      <c r="T99">
        <v>0</v>
      </c>
    </row>
    <row r="100" spans="1:20">
      <c r="A100" t="s">
        <v>3</v>
      </c>
      <c r="B100" s="1">
        <v>40642</v>
      </c>
      <c r="C100">
        <v>100</v>
      </c>
      <c r="D100">
        <v>0</v>
      </c>
      <c r="E100">
        <v>32</v>
      </c>
      <c r="F100">
        <v>144</v>
      </c>
      <c r="G100">
        <v>4608</v>
      </c>
      <c r="H100">
        <v>1</v>
      </c>
      <c r="I100">
        <v>144</v>
      </c>
      <c r="J100">
        <v>144</v>
      </c>
      <c r="K100">
        <v>33</v>
      </c>
      <c r="L100">
        <v>144</v>
      </c>
      <c r="M100">
        <v>4752</v>
      </c>
      <c r="N100">
        <v>67</v>
      </c>
      <c r="O100" s="2">
        <v>84.666666666666671</v>
      </c>
      <c r="P100">
        <v>47.52</v>
      </c>
      <c r="Q100">
        <v>0</v>
      </c>
      <c r="R100">
        <v>0</v>
      </c>
      <c r="S100">
        <v>0</v>
      </c>
      <c r="T100">
        <v>0</v>
      </c>
    </row>
    <row r="101" spans="1:20">
      <c r="A101" t="s">
        <v>4</v>
      </c>
      <c r="B101" s="1">
        <v>40643</v>
      </c>
      <c r="C101">
        <v>100</v>
      </c>
      <c r="D101">
        <v>0</v>
      </c>
      <c r="E101">
        <v>77</v>
      </c>
      <c r="F101">
        <v>144</v>
      </c>
      <c r="G101">
        <v>11088</v>
      </c>
      <c r="H101">
        <v>0</v>
      </c>
      <c r="I101">
        <v>0</v>
      </c>
      <c r="J101">
        <v>0</v>
      </c>
      <c r="K101">
        <v>77</v>
      </c>
      <c r="L101">
        <v>144</v>
      </c>
      <c r="M101">
        <v>11088</v>
      </c>
      <c r="N101">
        <v>23</v>
      </c>
      <c r="O101" s="2">
        <v>49.666666666666671</v>
      </c>
      <c r="P101">
        <v>110.88</v>
      </c>
      <c r="Q101">
        <v>0</v>
      </c>
      <c r="R101">
        <v>0</v>
      </c>
      <c r="S101">
        <v>0</v>
      </c>
      <c r="T101">
        <v>0</v>
      </c>
    </row>
    <row r="102" spans="1:20">
      <c r="A102" t="s">
        <v>5</v>
      </c>
      <c r="B102" s="1">
        <v>40644</v>
      </c>
      <c r="C102">
        <v>100</v>
      </c>
      <c r="D102">
        <v>0</v>
      </c>
      <c r="E102">
        <v>89</v>
      </c>
      <c r="F102">
        <v>144</v>
      </c>
      <c r="G102">
        <v>12816</v>
      </c>
      <c r="H102">
        <v>0</v>
      </c>
      <c r="I102">
        <v>0</v>
      </c>
      <c r="J102">
        <v>0</v>
      </c>
      <c r="K102">
        <v>89</v>
      </c>
      <c r="L102">
        <v>144</v>
      </c>
      <c r="M102">
        <v>12816</v>
      </c>
      <c r="N102">
        <v>11</v>
      </c>
      <c r="O102" s="2">
        <v>104.66666666666667</v>
      </c>
      <c r="P102">
        <v>128.16</v>
      </c>
      <c r="Q102">
        <v>0</v>
      </c>
      <c r="R102">
        <v>0</v>
      </c>
      <c r="S102">
        <v>0</v>
      </c>
      <c r="T102">
        <v>0</v>
      </c>
    </row>
    <row r="103" spans="1:20">
      <c r="A103" t="s">
        <v>6</v>
      </c>
      <c r="B103" s="1">
        <v>40645</v>
      </c>
      <c r="C103">
        <v>100</v>
      </c>
      <c r="D103">
        <v>0</v>
      </c>
      <c r="E103">
        <v>72</v>
      </c>
      <c r="F103">
        <v>144.27777777777777</v>
      </c>
      <c r="G103">
        <v>10388</v>
      </c>
      <c r="H103">
        <v>0</v>
      </c>
      <c r="I103">
        <v>0</v>
      </c>
      <c r="J103">
        <v>0</v>
      </c>
      <c r="K103">
        <v>72</v>
      </c>
      <c r="L103">
        <v>144.27777777777777</v>
      </c>
      <c r="M103">
        <v>10388</v>
      </c>
      <c r="N103">
        <v>28</v>
      </c>
      <c r="O103" s="2">
        <v>164.66666666666666</v>
      </c>
      <c r="P103">
        <v>103.88</v>
      </c>
      <c r="Q103">
        <v>0</v>
      </c>
      <c r="R103">
        <v>0</v>
      </c>
      <c r="S103">
        <v>0</v>
      </c>
      <c r="T103">
        <v>0</v>
      </c>
    </row>
    <row r="104" spans="1:20">
      <c r="A104" t="s">
        <v>7</v>
      </c>
      <c r="B104" s="1">
        <v>40646</v>
      </c>
      <c r="C104">
        <v>99</v>
      </c>
      <c r="D104">
        <v>1</v>
      </c>
      <c r="E104">
        <v>63</v>
      </c>
      <c r="F104">
        <v>144.31746031746033</v>
      </c>
      <c r="G104">
        <v>9092</v>
      </c>
      <c r="H104">
        <v>1</v>
      </c>
      <c r="I104">
        <v>144</v>
      </c>
      <c r="J104">
        <v>144</v>
      </c>
      <c r="K104">
        <v>64</v>
      </c>
      <c r="L104">
        <v>144.3125</v>
      </c>
      <c r="M104">
        <v>9236</v>
      </c>
      <c r="N104">
        <v>35</v>
      </c>
      <c r="O104" s="2">
        <v>164.66666666666666</v>
      </c>
      <c r="P104">
        <v>93.292929292929287</v>
      </c>
      <c r="Q104">
        <v>0</v>
      </c>
      <c r="R104">
        <v>0</v>
      </c>
      <c r="S104">
        <v>0</v>
      </c>
      <c r="T104">
        <v>0</v>
      </c>
    </row>
    <row r="105" spans="1:20">
      <c r="A105" t="s">
        <v>8</v>
      </c>
      <c r="B105" s="1">
        <v>40647</v>
      </c>
      <c r="C105">
        <v>99</v>
      </c>
      <c r="D105">
        <v>1</v>
      </c>
      <c r="E105">
        <v>66</v>
      </c>
      <c r="F105">
        <v>144.30303030303031</v>
      </c>
      <c r="G105">
        <v>9524</v>
      </c>
      <c r="H105">
        <v>6</v>
      </c>
      <c r="I105">
        <v>144</v>
      </c>
      <c r="J105">
        <v>864</v>
      </c>
      <c r="K105">
        <v>72</v>
      </c>
      <c r="L105">
        <v>144.27777777777777</v>
      </c>
      <c r="M105">
        <v>10388</v>
      </c>
      <c r="N105">
        <v>27</v>
      </c>
      <c r="O105" s="2">
        <v>139.66666666666666</v>
      </c>
      <c r="P105">
        <v>104.92929292929293</v>
      </c>
      <c r="Q105">
        <v>0</v>
      </c>
      <c r="R105">
        <v>0</v>
      </c>
      <c r="S105">
        <v>0</v>
      </c>
      <c r="T105">
        <v>0</v>
      </c>
    </row>
    <row r="106" spans="1:20">
      <c r="A106" t="s">
        <v>9</v>
      </c>
      <c r="B106" s="1">
        <v>40648</v>
      </c>
      <c r="C106">
        <v>100</v>
      </c>
      <c r="D106">
        <v>0</v>
      </c>
      <c r="E106">
        <v>37</v>
      </c>
      <c r="F106">
        <v>144.54054054054055</v>
      </c>
      <c r="G106">
        <v>5348</v>
      </c>
      <c r="H106">
        <v>1</v>
      </c>
      <c r="I106">
        <v>144</v>
      </c>
      <c r="J106">
        <v>144</v>
      </c>
      <c r="K106">
        <v>38</v>
      </c>
      <c r="L106">
        <v>144.52631578947367</v>
      </c>
      <c r="M106">
        <v>5492</v>
      </c>
      <c r="N106">
        <v>62</v>
      </c>
      <c r="O106" s="2">
        <v>122.66666666666667</v>
      </c>
      <c r="P106">
        <v>54.92</v>
      </c>
      <c r="Q106">
        <v>0</v>
      </c>
      <c r="R106">
        <v>0</v>
      </c>
      <c r="S106">
        <v>0</v>
      </c>
      <c r="T106">
        <v>0</v>
      </c>
    </row>
    <row r="107" spans="1:20">
      <c r="A107" t="s">
        <v>3</v>
      </c>
      <c r="B107" s="1">
        <v>40649</v>
      </c>
      <c r="C107">
        <v>74</v>
      </c>
      <c r="D107">
        <v>26</v>
      </c>
      <c r="E107">
        <v>3</v>
      </c>
      <c r="F107">
        <v>144</v>
      </c>
      <c r="G107">
        <v>432</v>
      </c>
      <c r="H107">
        <v>1</v>
      </c>
      <c r="I107">
        <v>144</v>
      </c>
      <c r="J107">
        <v>144</v>
      </c>
      <c r="K107">
        <v>4</v>
      </c>
      <c r="L107">
        <v>144</v>
      </c>
      <c r="M107">
        <v>576</v>
      </c>
      <c r="N107">
        <v>70</v>
      </c>
      <c r="O107" s="2">
        <v>92.666666666666671</v>
      </c>
      <c r="P107">
        <v>7.7837837837837842</v>
      </c>
      <c r="Q107">
        <v>0</v>
      </c>
      <c r="R107">
        <v>0</v>
      </c>
      <c r="S107">
        <v>0</v>
      </c>
      <c r="T107">
        <v>0</v>
      </c>
    </row>
    <row r="108" spans="1:20">
      <c r="A108" t="s">
        <v>4</v>
      </c>
      <c r="B108" s="1">
        <v>40650</v>
      </c>
      <c r="C108">
        <v>74</v>
      </c>
      <c r="D108">
        <v>26</v>
      </c>
      <c r="E108">
        <v>19</v>
      </c>
      <c r="F108">
        <v>144</v>
      </c>
      <c r="G108">
        <v>2736</v>
      </c>
      <c r="H108">
        <v>0</v>
      </c>
      <c r="I108">
        <v>0</v>
      </c>
      <c r="J108">
        <v>0</v>
      </c>
      <c r="K108">
        <v>19</v>
      </c>
      <c r="L108">
        <v>144</v>
      </c>
      <c r="M108">
        <v>2736</v>
      </c>
      <c r="N108">
        <v>55</v>
      </c>
      <c r="O108" s="2">
        <v>32.666666666666671</v>
      </c>
      <c r="P108">
        <v>36.972972972972975</v>
      </c>
      <c r="Q108">
        <v>0</v>
      </c>
      <c r="R108">
        <v>0</v>
      </c>
      <c r="S108">
        <v>0</v>
      </c>
      <c r="T108">
        <v>0</v>
      </c>
    </row>
    <row r="109" spans="1:20">
      <c r="A109" t="s">
        <v>5</v>
      </c>
      <c r="B109" s="1">
        <v>40651</v>
      </c>
      <c r="C109">
        <v>74</v>
      </c>
      <c r="D109">
        <v>26</v>
      </c>
      <c r="E109">
        <v>31</v>
      </c>
      <c r="F109">
        <v>144</v>
      </c>
      <c r="G109">
        <v>4464</v>
      </c>
      <c r="H109">
        <v>0</v>
      </c>
      <c r="I109">
        <v>0</v>
      </c>
      <c r="J109">
        <v>0</v>
      </c>
      <c r="K109">
        <v>31</v>
      </c>
      <c r="L109">
        <v>144</v>
      </c>
      <c r="M109">
        <v>4464</v>
      </c>
      <c r="N109">
        <v>43</v>
      </c>
      <c r="O109" s="2">
        <v>70.666666666666671</v>
      </c>
      <c r="P109">
        <v>60.324324324324323</v>
      </c>
      <c r="Q109">
        <v>0</v>
      </c>
      <c r="R109">
        <v>0</v>
      </c>
      <c r="S109">
        <v>0</v>
      </c>
      <c r="T109">
        <v>0</v>
      </c>
    </row>
    <row r="110" spans="1:20">
      <c r="A110" t="s">
        <v>6</v>
      </c>
      <c r="B110" s="1">
        <v>40652</v>
      </c>
      <c r="C110">
        <v>72</v>
      </c>
      <c r="D110">
        <v>28</v>
      </c>
      <c r="E110">
        <v>20</v>
      </c>
      <c r="F110">
        <v>144</v>
      </c>
      <c r="G110">
        <v>2880</v>
      </c>
      <c r="H110">
        <v>1</v>
      </c>
      <c r="I110">
        <v>144</v>
      </c>
      <c r="J110">
        <v>144</v>
      </c>
      <c r="K110">
        <v>21</v>
      </c>
      <c r="L110">
        <v>144</v>
      </c>
      <c r="M110">
        <v>3024</v>
      </c>
      <c r="N110">
        <v>51</v>
      </c>
      <c r="O110" s="2">
        <v>84.666666666666671</v>
      </c>
      <c r="P110">
        <v>42</v>
      </c>
      <c r="Q110">
        <v>0</v>
      </c>
      <c r="R110">
        <v>0</v>
      </c>
      <c r="S110">
        <v>0</v>
      </c>
      <c r="T110">
        <v>0</v>
      </c>
    </row>
    <row r="111" spans="1:20">
      <c r="A111" t="s">
        <v>7</v>
      </c>
      <c r="B111" s="1">
        <v>40653</v>
      </c>
      <c r="C111">
        <v>72</v>
      </c>
      <c r="D111">
        <v>28</v>
      </c>
      <c r="E111">
        <v>4</v>
      </c>
      <c r="F111">
        <v>144</v>
      </c>
      <c r="G111">
        <v>576</v>
      </c>
      <c r="H111">
        <v>0</v>
      </c>
      <c r="I111">
        <v>0</v>
      </c>
      <c r="J111">
        <v>0</v>
      </c>
      <c r="K111">
        <v>4</v>
      </c>
      <c r="L111">
        <v>144</v>
      </c>
      <c r="M111">
        <v>576</v>
      </c>
      <c r="N111">
        <v>68</v>
      </c>
      <c r="O111" s="2">
        <v>84.666666666666671</v>
      </c>
      <c r="P111">
        <v>8</v>
      </c>
      <c r="Q111">
        <v>0</v>
      </c>
      <c r="R111">
        <v>0</v>
      </c>
      <c r="S111">
        <v>0</v>
      </c>
      <c r="T111">
        <v>0</v>
      </c>
    </row>
    <row r="112" spans="1:20">
      <c r="A112" t="s">
        <v>8</v>
      </c>
      <c r="B112" s="1">
        <v>40654</v>
      </c>
      <c r="C112">
        <v>72</v>
      </c>
      <c r="D112">
        <v>28</v>
      </c>
      <c r="E112">
        <v>3</v>
      </c>
      <c r="F112">
        <v>144</v>
      </c>
      <c r="G112">
        <v>432</v>
      </c>
      <c r="H112">
        <v>0</v>
      </c>
      <c r="I112">
        <v>0</v>
      </c>
      <c r="J112">
        <v>0</v>
      </c>
      <c r="K112">
        <v>3</v>
      </c>
      <c r="L112">
        <v>144</v>
      </c>
      <c r="M112">
        <v>432</v>
      </c>
      <c r="N112">
        <v>69</v>
      </c>
      <c r="O112" s="2">
        <v>116.66666666666667</v>
      </c>
      <c r="P112">
        <v>6</v>
      </c>
      <c r="Q112">
        <v>0</v>
      </c>
      <c r="R112">
        <v>0</v>
      </c>
      <c r="S112">
        <v>0</v>
      </c>
      <c r="T112">
        <v>0</v>
      </c>
    </row>
    <row r="113" spans="1:20">
      <c r="A113" t="s">
        <v>9</v>
      </c>
      <c r="B113" s="1">
        <v>40655</v>
      </c>
      <c r="C113">
        <v>72</v>
      </c>
      <c r="D113">
        <v>28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72</v>
      </c>
      <c r="O113" s="2">
        <v>96.666666666666671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 t="s">
        <v>3</v>
      </c>
      <c r="B114" s="1">
        <v>40656</v>
      </c>
      <c r="C114">
        <v>72</v>
      </c>
      <c r="D114">
        <v>28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72</v>
      </c>
      <c r="O114" s="2">
        <v>82.666666666666671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>
      <c r="A115" t="s">
        <v>4</v>
      </c>
      <c r="B115" s="1">
        <v>40657</v>
      </c>
      <c r="C115">
        <v>72</v>
      </c>
      <c r="D115">
        <v>28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72</v>
      </c>
      <c r="O115" s="2">
        <v>82.666666666666671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>
      <c r="A116" t="s">
        <v>5</v>
      </c>
      <c r="B116" s="1">
        <v>40658</v>
      </c>
      <c r="C116">
        <v>72</v>
      </c>
      <c r="D116">
        <v>28</v>
      </c>
      <c r="E116">
        <v>17</v>
      </c>
      <c r="F116">
        <v>144</v>
      </c>
      <c r="G116">
        <v>2448</v>
      </c>
      <c r="H116">
        <v>1</v>
      </c>
      <c r="I116">
        <v>144</v>
      </c>
      <c r="J116">
        <v>144</v>
      </c>
      <c r="K116">
        <v>18</v>
      </c>
      <c r="L116">
        <v>144</v>
      </c>
      <c r="M116">
        <v>2592</v>
      </c>
      <c r="N116">
        <v>54</v>
      </c>
      <c r="O116" s="2">
        <v>47.666666666666671</v>
      </c>
      <c r="P116">
        <v>36</v>
      </c>
      <c r="Q116">
        <v>0</v>
      </c>
      <c r="R116">
        <v>0</v>
      </c>
      <c r="S116">
        <v>0</v>
      </c>
      <c r="T116">
        <v>0</v>
      </c>
    </row>
    <row r="117" spans="1:20">
      <c r="A117" t="s">
        <v>6</v>
      </c>
      <c r="B117" s="1">
        <v>40659</v>
      </c>
      <c r="C117">
        <v>72</v>
      </c>
      <c r="D117">
        <v>28</v>
      </c>
      <c r="E117">
        <v>31</v>
      </c>
      <c r="F117">
        <v>145.29032258064515</v>
      </c>
      <c r="G117">
        <v>4504</v>
      </c>
      <c r="H117">
        <v>0</v>
      </c>
      <c r="I117">
        <v>0</v>
      </c>
      <c r="J117">
        <v>0</v>
      </c>
      <c r="K117">
        <v>31</v>
      </c>
      <c r="L117">
        <v>145.29032258064515</v>
      </c>
      <c r="M117">
        <v>4504</v>
      </c>
      <c r="N117">
        <v>41</v>
      </c>
      <c r="O117" s="2">
        <v>47.666666666666671</v>
      </c>
      <c r="P117">
        <v>62.555555555555557</v>
      </c>
      <c r="Q117">
        <v>0</v>
      </c>
      <c r="R117">
        <v>0</v>
      </c>
      <c r="S117">
        <v>0</v>
      </c>
      <c r="T117">
        <v>0</v>
      </c>
    </row>
    <row r="118" spans="1:20">
      <c r="A118" t="s">
        <v>7</v>
      </c>
      <c r="B118" s="1">
        <v>40660</v>
      </c>
      <c r="C118">
        <v>74</v>
      </c>
      <c r="D118">
        <v>26</v>
      </c>
      <c r="E118">
        <v>59</v>
      </c>
      <c r="F118">
        <v>145.69491525423729</v>
      </c>
      <c r="G118">
        <v>8596</v>
      </c>
      <c r="H118">
        <v>0</v>
      </c>
      <c r="I118">
        <v>0</v>
      </c>
      <c r="J118">
        <v>0</v>
      </c>
      <c r="K118">
        <v>59</v>
      </c>
      <c r="L118">
        <v>145.69491525423729</v>
      </c>
      <c r="M118">
        <v>8596</v>
      </c>
      <c r="N118">
        <v>15</v>
      </c>
      <c r="O118" s="2">
        <v>93.666666666666671</v>
      </c>
      <c r="P118">
        <v>116.16216216216216</v>
      </c>
      <c r="Q118">
        <v>0</v>
      </c>
      <c r="R118">
        <v>0</v>
      </c>
      <c r="S118">
        <v>0</v>
      </c>
      <c r="T118">
        <v>0</v>
      </c>
    </row>
    <row r="119" spans="1:20">
      <c r="A119" t="s">
        <v>8</v>
      </c>
      <c r="B119" s="1">
        <v>40661</v>
      </c>
      <c r="C119">
        <v>100</v>
      </c>
      <c r="D119">
        <v>0</v>
      </c>
      <c r="E119">
        <v>67</v>
      </c>
      <c r="F119">
        <v>145.19402985074626</v>
      </c>
      <c r="G119">
        <v>9728</v>
      </c>
      <c r="H119">
        <v>9</v>
      </c>
      <c r="I119">
        <v>146.22222222222223</v>
      </c>
      <c r="J119">
        <v>1316</v>
      </c>
      <c r="K119">
        <v>76</v>
      </c>
      <c r="L119">
        <v>145.31578947368422</v>
      </c>
      <c r="M119">
        <v>11044</v>
      </c>
      <c r="N119">
        <v>24</v>
      </c>
      <c r="O119" s="2">
        <v>116.66666666666667</v>
      </c>
      <c r="P119">
        <v>110.44</v>
      </c>
      <c r="Q119">
        <v>0</v>
      </c>
      <c r="R119">
        <v>0</v>
      </c>
      <c r="S119">
        <v>0</v>
      </c>
      <c r="T119">
        <v>0</v>
      </c>
    </row>
    <row r="120" spans="1:20">
      <c r="A120" t="s">
        <v>9</v>
      </c>
      <c r="B120" s="1">
        <v>40662</v>
      </c>
      <c r="C120">
        <v>100</v>
      </c>
      <c r="D120">
        <v>0</v>
      </c>
      <c r="E120">
        <v>83</v>
      </c>
      <c r="F120">
        <v>145.44578313253012</v>
      </c>
      <c r="G120">
        <v>12072</v>
      </c>
      <c r="H120">
        <v>3</v>
      </c>
      <c r="I120">
        <v>144</v>
      </c>
      <c r="J120">
        <v>432</v>
      </c>
      <c r="K120">
        <v>86</v>
      </c>
      <c r="L120">
        <v>145.3953488372093</v>
      </c>
      <c r="M120">
        <v>12504</v>
      </c>
      <c r="N120">
        <v>14</v>
      </c>
      <c r="O120" s="2">
        <v>168.66666666666666</v>
      </c>
      <c r="P120">
        <v>125.04</v>
      </c>
      <c r="Q120">
        <v>0</v>
      </c>
      <c r="R120">
        <v>0</v>
      </c>
      <c r="S120">
        <v>0</v>
      </c>
      <c r="T120">
        <v>0</v>
      </c>
    </row>
    <row r="121" spans="1:20">
      <c r="A121" t="s">
        <v>3</v>
      </c>
      <c r="B121" s="1">
        <v>40663</v>
      </c>
      <c r="C121">
        <v>99</v>
      </c>
      <c r="D121">
        <v>1</v>
      </c>
      <c r="E121">
        <v>25</v>
      </c>
      <c r="F121">
        <v>145.6</v>
      </c>
      <c r="G121">
        <v>3640</v>
      </c>
      <c r="H121">
        <v>2</v>
      </c>
      <c r="I121">
        <v>144</v>
      </c>
      <c r="J121">
        <v>288</v>
      </c>
      <c r="K121">
        <v>27</v>
      </c>
      <c r="L121">
        <v>145.4814814814815</v>
      </c>
      <c r="M121">
        <v>3928</v>
      </c>
      <c r="N121">
        <v>72</v>
      </c>
      <c r="O121" s="2">
        <v>-99.333333333333329</v>
      </c>
      <c r="P121">
        <v>39.676767676767675</v>
      </c>
      <c r="Q121">
        <v>0</v>
      </c>
      <c r="R121">
        <v>0</v>
      </c>
      <c r="S121">
        <v>0</v>
      </c>
      <c r="T121">
        <v>0</v>
      </c>
    </row>
    <row r="122" spans="1:20">
      <c r="A122" t="s">
        <v>4</v>
      </c>
      <c r="B122" s="1">
        <v>40664</v>
      </c>
      <c r="C122">
        <v>99</v>
      </c>
      <c r="D122">
        <v>1</v>
      </c>
      <c r="E122">
        <v>28</v>
      </c>
      <c r="F122">
        <v>144.71428571428572</v>
      </c>
      <c r="G122">
        <v>4052</v>
      </c>
      <c r="H122">
        <v>0</v>
      </c>
      <c r="I122">
        <v>0</v>
      </c>
      <c r="J122">
        <v>0</v>
      </c>
      <c r="K122">
        <v>28</v>
      </c>
      <c r="L122">
        <v>144.71428571428572</v>
      </c>
      <c r="M122">
        <v>4052</v>
      </c>
      <c r="N122">
        <v>71</v>
      </c>
      <c r="O122" s="2">
        <v>10.32258064516129</v>
      </c>
      <c r="P122">
        <v>40.929292929292927</v>
      </c>
      <c r="Q122">
        <v>0</v>
      </c>
      <c r="R122">
        <v>0</v>
      </c>
      <c r="S122">
        <v>0</v>
      </c>
      <c r="T122">
        <v>0</v>
      </c>
    </row>
    <row r="123" spans="1:20">
      <c r="A123" t="s">
        <v>5</v>
      </c>
      <c r="B123" s="1">
        <v>40665</v>
      </c>
      <c r="C123">
        <v>99</v>
      </c>
      <c r="D123">
        <v>1</v>
      </c>
      <c r="E123">
        <v>59</v>
      </c>
      <c r="F123">
        <v>144</v>
      </c>
      <c r="G123">
        <v>8496</v>
      </c>
      <c r="H123">
        <v>0</v>
      </c>
      <c r="I123">
        <v>0</v>
      </c>
      <c r="J123">
        <v>0</v>
      </c>
      <c r="K123">
        <v>59</v>
      </c>
      <c r="L123">
        <v>144</v>
      </c>
      <c r="M123">
        <v>8496</v>
      </c>
      <c r="N123">
        <v>40</v>
      </c>
      <c r="O123" s="2">
        <v>149.32258064516128</v>
      </c>
      <c r="P123">
        <v>85.818181818181813</v>
      </c>
      <c r="Q123">
        <v>0</v>
      </c>
      <c r="R123">
        <v>0</v>
      </c>
      <c r="S123">
        <v>0</v>
      </c>
      <c r="T123">
        <v>0</v>
      </c>
    </row>
    <row r="124" spans="1:20">
      <c r="A124" t="s">
        <v>6</v>
      </c>
      <c r="B124" s="1">
        <v>40666</v>
      </c>
      <c r="C124">
        <v>99</v>
      </c>
      <c r="D124">
        <v>1</v>
      </c>
      <c r="E124">
        <v>79</v>
      </c>
      <c r="F124">
        <v>144</v>
      </c>
      <c r="G124">
        <v>11376</v>
      </c>
      <c r="H124">
        <v>0</v>
      </c>
      <c r="I124">
        <v>0</v>
      </c>
      <c r="J124">
        <v>0</v>
      </c>
      <c r="K124">
        <v>79</v>
      </c>
      <c r="L124">
        <v>144</v>
      </c>
      <c r="M124">
        <v>11376</v>
      </c>
      <c r="N124">
        <v>20</v>
      </c>
      <c r="O124" s="2">
        <v>88.322580645161295</v>
      </c>
      <c r="P124">
        <v>114.90909090909091</v>
      </c>
      <c r="Q124">
        <v>0</v>
      </c>
      <c r="R124">
        <v>0</v>
      </c>
      <c r="S124">
        <v>0</v>
      </c>
      <c r="T124">
        <v>0</v>
      </c>
    </row>
    <row r="125" spans="1:20">
      <c r="A125" t="s">
        <v>7</v>
      </c>
      <c r="B125" s="1">
        <v>40667</v>
      </c>
      <c r="C125">
        <v>99</v>
      </c>
      <c r="D125">
        <v>1</v>
      </c>
      <c r="E125">
        <v>73</v>
      </c>
      <c r="F125">
        <v>144</v>
      </c>
      <c r="G125">
        <v>10512</v>
      </c>
      <c r="H125">
        <v>0</v>
      </c>
      <c r="I125">
        <v>0</v>
      </c>
      <c r="J125">
        <v>0</v>
      </c>
      <c r="K125">
        <v>73</v>
      </c>
      <c r="L125">
        <v>144</v>
      </c>
      <c r="M125">
        <v>10512</v>
      </c>
      <c r="N125">
        <v>26</v>
      </c>
      <c r="O125" s="2">
        <v>103.3225806451613</v>
      </c>
      <c r="P125">
        <v>106.18181818181819</v>
      </c>
      <c r="Q125">
        <v>0</v>
      </c>
      <c r="R125">
        <v>0</v>
      </c>
      <c r="S125">
        <v>0</v>
      </c>
      <c r="T125">
        <v>0</v>
      </c>
    </row>
    <row r="126" spans="1:20">
      <c r="A126" t="s">
        <v>8</v>
      </c>
      <c r="B126" s="1">
        <v>40668</v>
      </c>
      <c r="C126">
        <v>100</v>
      </c>
      <c r="D126">
        <v>0</v>
      </c>
      <c r="E126">
        <v>51</v>
      </c>
      <c r="F126">
        <v>144</v>
      </c>
      <c r="G126">
        <v>7344</v>
      </c>
      <c r="H126">
        <v>2</v>
      </c>
      <c r="I126">
        <v>144</v>
      </c>
      <c r="J126">
        <v>288</v>
      </c>
      <c r="K126">
        <v>53</v>
      </c>
      <c r="L126">
        <v>144</v>
      </c>
      <c r="M126">
        <v>7632</v>
      </c>
      <c r="N126">
        <v>47</v>
      </c>
      <c r="O126" s="2">
        <v>81.322580645161295</v>
      </c>
      <c r="P126">
        <v>76.319999999999993</v>
      </c>
      <c r="Q126">
        <v>0</v>
      </c>
      <c r="R126">
        <v>0</v>
      </c>
      <c r="S126">
        <v>0</v>
      </c>
      <c r="T126">
        <v>0</v>
      </c>
    </row>
    <row r="127" spans="1:20">
      <c r="A127" t="s">
        <v>9</v>
      </c>
      <c r="B127" s="1">
        <v>40669</v>
      </c>
      <c r="C127">
        <v>100</v>
      </c>
      <c r="D127">
        <v>0</v>
      </c>
      <c r="E127">
        <v>4</v>
      </c>
      <c r="F127">
        <v>149</v>
      </c>
      <c r="G127">
        <v>596</v>
      </c>
      <c r="H127">
        <v>2</v>
      </c>
      <c r="I127">
        <v>144</v>
      </c>
      <c r="J127">
        <v>288</v>
      </c>
      <c r="K127">
        <v>6</v>
      </c>
      <c r="L127">
        <v>147.33333333333334</v>
      </c>
      <c r="M127">
        <v>884</v>
      </c>
      <c r="N127">
        <v>94</v>
      </c>
      <c r="O127" s="2">
        <v>164.32258064516128</v>
      </c>
      <c r="P127">
        <v>8.84</v>
      </c>
      <c r="Q127">
        <v>0</v>
      </c>
      <c r="R127">
        <v>0</v>
      </c>
      <c r="S127">
        <v>0</v>
      </c>
      <c r="T127">
        <v>0</v>
      </c>
    </row>
    <row r="128" spans="1:20">
      <c r="A128" t="s">
        <v>3</v>
      </c>
      <c r="B128" s="1">
        <v>40670</v>
      </c>
      <c r="C128">
        <v>100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164</v>
      </c>
      <c r="J128">
        <v>164</v>
      </c>
      <c r="K128">
        <v>1</v>
      </c>
      <c r="L128">
        <v>164</v>
      </c>
      <c r="M128">
        <v>164</v>
      </c>
      <c r="N128">
        <v>99</v>
      </c>
      <c r="O128" s="2">
        <v>10.32258064516129</v>
      </c>
      <c r="P128">
        <v>1.64</v>
      </c>
      <c r="Q128">
        <v>0</v>
      </c>
      <c r="R128">
        <v>0</v>
      </c>
      <c r="S128">
        <v>0</v>
      </c>
      <c r="T128">
        <v>0</v>
      </c>
    </row>
    <row r="129" spans="1:20">
      <c r="A129" t="s">
        <v>4</v>
      </c>
      <c r="B129" s="1">
        <v>40671</v>
      </c>
      <c r="C129">
        <v>100</v>
      </c>
      <c r="D129">
        <v>0</v>
      </c>
      <c r="E129">
        <v>29</v>
      </c>
      <c r="F129">
        <v>144.68965517241378</v>
      </c>
      <c r="G129">
        <v>4196</v>
      </c>
      <c r="H129">
        <v>0</v>
      </c>
      <c r="I129">
        <v>0</v>
      </c>
      <c r="J129">
        <v>0</v>
      </c>
      <c r="K129">
        <v>29</v>
      </c>
      <c r="L129">
        <v>144.68965517241378</v>
      </c>
      <c r="M129">
        <v>4196</v>
      </c>
      <c r="N129">
        <v>71</v>
      </c>
      <c r="O129" s="2">
        <v>10.32258064516129</v>
      </c>
      <c r="P129">
        <v>41.96</v>
      </c>
      <c r="Q129">
        <v>0</v>
      </c>
      <c r="R129">
        <v>0</v>
      </c>
      <c r="S129">
        <v>0</v>
      </c>
      <c r="T129">
        <v>0</v>
      </c>
    </row>
    <row r="130" spans="1:20">
      <c r="A130" t="s">
        <v>5</v>
      </c>
      <c r="B130" s="1">
        <v>40672</v>
      </c>
      <c r="C130">
        <v>100</v>
      </c>
      <c r="D130">
        <v>0</v>
      </c>
      <c r="E130">
        <v>96</v>
      </c>
      <c r="F130">
        <v>144.20833333333334</v>
      </c>
      <c r="G130">
        <v>13844</v>
      </c>
      <c r="H130">
        <v>0</v>
      </c>
      <c r="I130">
        <v>0</v>
      </c>
      <c r="J130">
        <v>0</v>
      </c>
      <c r="K130">
        <v>96</v>
      </c>
      <c r="L130">
        <v>144.20833333333334</v>
      </c>
      <c r="M130">
        <v>13844</v>
      </c>
      <c r="N130">
        <v>4</v>
      </c>
      <c r="O130" s="2">
        <v>62.322580645161288</v>
      </c>
      <c r="P130">
        <v>138.44</v>
      </c>
      <c r="Q130">
        <v>0</v>
      </c>
      <c r="R130">
        <v>0</v>
      </c>
      <c r="S130">
        <v>0</v>
      </c>
      <c r="T130">
        <v>0</v>
      </c>
    </row>
    <row r="131" spans="1:20">
      <c r="A131" t="s">
        <v>6</v>
      </c>
      <c r="B131" s="1">
        <v>40673</v>
      </c>
      <c r="C131">
        <v>100</v>
      </c>
      <c r="D131">
        <v>0</v>
      </c>
      <c r="E131">
        <v>80</v>
      </c>
      <c r="F131">
        <v>144.25</v>
      </c>
      <c r="G131">
        <v>11540</v>
      </c>
      <c r="H131">
        <v>0</v>
      </c>
      <c r="I131">
        <v>0</v>
      </c>
      <c r="J131">
        <v>0</v>
      </c>
      <c r="K131">
        <v>80</v>
      </c>
      <c r="L131">
        <v>144.25</v>
      </c>
      <c r="M131">
        <v>11540</v>
      </c>
      <c r="N131">
        <v>20</v>
      </c>
      <c r="O131" s="2">
        <v>212.32258064516128</v>
      </c>
      <c r="P131">
        <v>115.4</v>
      </c>
      <c r="Q131">
        <v>0</v>
      </c>
      <c r="R131">
        <v>0</v>
      </c>
      <c r="S131">
        <v>0</v>
      </c>
      <c r="T131">
        <v>0</v>
      </c>
    </row>
    <row r="132" spans="1:20">
      <c r="A132" t="s">
        <v>7</v>
      </c>
      <c r="B132" s="1">
        <v>40674</v>
      </c>
      <c r="C132">
        <v>100</v>
      </c>
      <c r="D132">
        <v>0</v>
      </c>
      <c r="E132">
        <v>59</v>
      </c>
      <c r="F132">
        <v>142.57627118644066</v>
      </c>
      <c r="G132">
        <v>8412</v>
      </c>
      <c r="H132">
        <v>1</v>
      </c>
      <c r="I132">
        <v>164</v>
      </c>
      <c r="J132">
        <v>164</v>
      </c>
      <c r="K132">
        <v>60</v>
      </c>
      <c r="L132">
        <v>142.93333333333334</v>
      </c>
      <c r="M132">
        <v>8576</v>
      </c>
      <c r="N132">
        <v>40</v>
      </c>
      <c r="O132" s="2">
        <v>64.322580645161295</v>
      </c>
      <c r="P132">
        <v>85.76</v>
      </c>
      <c r="Q132">
        <v>0</v>
      </c>
      <c r="R132">
        <v>0</v>
      </c>
      <c r="S132">
        <v>0</v>
      </c>
      <c r="T132">
        <v>0</v>
      </c>
    </row>
    <row r="133" spans="1:20">
      <c r="A133" t="s">
        <v>8</v>
      </c>
      <c r="B133" s="1">
        <v>40675</v>
      </c>
      <c r="C133">
        <v>100</v>
      </c>
      <c r="D133">
        <v>0</v>
      </c>
      <c r="E133">
        <v>78</v>
      </c>
      <c r="F133">
        <v>145.53846153846155</v>
      </c>
      <c r="G133">
        <v>11352</v>
      </c>
      <c r="H133">
        <v>2</v>
      </c>
      <c r="I133">
        <v>154</v>
      </c>
      <c r="J133">
        <v>308</v>
      </c>
      <c r="K133">
        <v>80</v>
      </c>
      <c r="L133">
        <v>145.75</v>
      </c>
      <c r="M133">
        <v>11660</v>
      </c>
      <c r="N133">
        <v>20</v>
      </c>
      <c r="O133" s="2">
        <v>61.322580645161288</v>
      </c>
      <c r="P133">
        <v>116.6</v>
      </c>
      <c r="Q133">
        <v>0</v>
      </c>
      <c r="R133">
        <v>0</v>
      </c>
      <c r="S133">
        <v>0</v>
      </c>
      <c r="T133">
        <v>0</v>
      </c>
    </row>
    <row r="134" spans="1:20">
      <c r="A134" t="s">
        <v>9</v>
      </c>
      <c r="B134" s="1">
        <v>40676</v>
      </c>
      <c r="C134">
        <v>99</v>
      </c>
      <c r="D134">
        <v>1</v>
      </c>
      <c r="E134">
        <v>67</v>
      </c>
      <c r="F134">
        <v>148.17910447761193</v>
      </c>
      <c r="G134">
        <v>9928</v>
      </c>
      <c r="H134">
        <v>8</v>
      </c>
      <c r="I134">
        <v>151.5</v>
      </c>
      <c r="J134">
        <v>1212</v>
      </c>
      <c r="K134">
        <v>75</v>
      </c>
      <c r="L134">
        <v>148.53333333333333</v>
      </c>
      <c r="M134">
        <v>11140</v>
      </c>
      <c r="N134">
        <v>24</v>
      </c>
      <c r="O134" s="2">
        <v>61.322580645161288</v>
      </c>
      <c r="P134">
        <v>112.52525252525253</v>
      </c>
      <c r="Q134">
        <v>0</v>
      </c>
      <c r="R134">
        <v>1</v>
      </c>
      <c r="S134">
        <v>0</v>
      </c>
      <c r="T134">
        <v>0</v>
      </c>
    </row>
    <row r="135" spans="1:20">
      <c r="A135" t="s">
        <v>3</v>
      </c>
      <c r="B135" s="1">
        <v>40677</v>
      </c>
      <c r="C135">
        <v>99</v>
      </c>
      <c r="D135">
        <v>1</v>
      </c>
      <c r="E135">
        <v>61</v>
      </c>
      <c r="F135">
        <v>148.26229508196721</v>
      </c>
      <c r="G135">
        <v>9044</v>
      </c>
      <c r="H135">
        <v>8</v>
      </c>
      <c r="I135">
        <v>151.5</v>
      </c>
      <c r="J135">
        <v>1212</v>
      </c>
      <c r="K135">
        <v>69</v>
      </c>
      <c r="L135">
        <v>148.63768115942028</v>
      </c>
      <c r="M135">
        <v>10256</v>
      </c>
      <c r="N135">
        <v>30</v>
      </c>
      <c r="O135" s="2">
        <v>10.32258064516129</v>
      </c>
      <c r="P135">
        <v>103.5959595959596</v>
      </c>
      <c r="Q135">
        <v>0</v>
      </c>
      <c r="R135">
        <v>1</v>
      </c>
      <c r="S135">
        <v>0</v>
      </c>
      <c r="T135">
        <v>0</v>
      </c>
    </row>
    <row r="136" spans="1:20">
      <c r="A136" t="s">
        <v>4</v>
      </c>
      <c r="B136" s="1">
        <v>40678</v>
      </c>
      <c r="C136">
        <v>99</v>
      </c>
      <c r="D136">
        <v>1</v>
      </c>
      <c r="E136">
        <v>45</v>
      </c>
      <c r="F136">
        <v>144.44444444444446</v>
      </c>
      <c r="G136">
        <v>6500</v>
      </c>
      <c r="H136">
        <v>3</v>
      </c>
      <c r="I136">
        <v>144</v>
      </c>
      <c r="J136">
        <v>432</v>
      </c>
      <c r="K136">
        <v>48</v>
      </c>
      <c r="L136">
        <v>144.41666666666666</v>
      </c>
      <c r="M136">
        <v>6932</v>
      </c>
      <c r="N136">
        <v>51</v>
      </c>
      <c r="O136" s="2">
        <v>10.32258064516129</v>
      </c>
      <c r="P136">
        <v>70.020202020202021</v>
      </c>
      <c r="Q136">
        <v>0</v>
      </c>
      <c r="R136">
        <v>1</v>
      </c>
      <c r="S136">
        <v>0</v>
      </c>
      <c r="T136">
        <v>0</v>
      </c>
    </row>
    <row r="137" spans="1:20">
      <c r="A137" t="s">
        <v>5</v>
      </c>
      <c r="B137" s="1">
        <v>40679</v>
      </c>
      <c r="C137">
        <v>100</v>
      </c>
      <c r="D137">
        <v>0</v>
      </c>
      <c r="E137">
        <v>47</v>
      </c>
      <c r="F137">
        <v>144.42553191489361</v>
      </c>
      <c r="G137">
        <v>6788</v>
      </c>
      <c r="H137">
        <v>3</v>
      </c>
      <c r="I137">
        <v>144</v>
      </c>
      <c r="J137">
        <v>432</v>
      </c>
      <c r="K137">
        <v>50</v>
      </c>
      <c r="L137">
        <v>144.4</v>
      </c>
      <c r="M137">
        <v>7220</v>
      </c>
      <c r="N137">
        <v>50</v>
      </c>
      <c r="O137" s="2">
        <v>37.322580645161288</v>
      </c>
      <c r="P137">
        <v>72.2</v>
      </c>
      <c r="Q137">
        <v>0</v>
      </c>
      <c r="R137">
        <v>0</v>
      </c>
      <c r="S137">
        <v>0</v>
      </c>
      <c r="T137">
        <v>0</v>
      </c>
    </row>
    <row r="138" spans="1:20">
      <c r="A138" t="s">
        <v>6</v>
      </c>
      <c r="B138" s="1">
        <v>40680</v>
      </c>
      <c r="C138">
        <v>100</v>
      </c>
      <c r="D138">
        <v>0</v>
      </c>
      <c r="E138">
        <v>55</v>
      </c>
      <c r="F138">
        <v>144.36363636363637</v>
      </c>
      <c r="G138">
        <v>7940</v>
      </c>
      <c r="H138">
        <v>2</v>
      </c>
      <c r="I138">
        <v>144</v>
      </c>
      <c r="J138">
        <v>288</v>
      </c>
      <c r="K138">
        <v>57</v>
      </c>
      <c r="L138">
        <v>144.35087719298247</v>
      </c>
      <c r="M138">
        <v>8228</v>
      </c>
      <c r="N138">
        <v>43</v>
      </c>
      <c r="O138" s="2">
        <v>37.322580645161288</v>
      </c>
      <c r="P138">
        <v>82.28</v>
      </c>
      <c r="Q138">
        <v>0</v>
      </c>
      <c r="R138">
        <v>0</v>
      </c>
      <c r="S138">
        <v>0</v>
      </c>
      <c r="T138">
        <v>0</v>
      </c>
    </row>
    <row r="139" spans="1:20">
      <c r="A139" t="s">
        <v>7</v>
      </c>
      <c r="B139" s="1">
        <v>40681</v>
      </c>
      <c r="C139">
        <v>99</v>
      </c>
      <c r="D139">
        <v>1</v>
      </c>
      <c r="E139">
        <v>46</v>
      </c>
      <c r="F139">
        <v>144.43478260869566</v>
      </c>
      <c r="G139">
        <v>6644</v>
      </c>
      <c r="H139">
        <v>0</v>
      </c>
      <c r="I139">
        <v>0</v>
      </c>
      <c r="J139">
        <v>0</v>
      </c>
      <c r="K139">
        <v>46</v>
      </c>
      <c r="L139">
        <v>144.43478260869566</v>
      </c>
      <c r="M139">
        <v>6644</v>
      </c>
      <c r="N139">
        <v>53</v>
      </c>
      <c r="O139" s="2">
        <v>22.322580645161288</v>
      </c>
      <c r="P139">
        <v>67.111111111111114</v>
      </c>
      <c r="Q139">
        <v>0</v>
      </c>
      <c r="R139">
        <v>0</v>
      </c>
      <c r="S139">
        <v>0</v>
      </c>
      <c r="T139">
        <v>0</v>
      </c>
    </row>
    <row r="140" spans="1:20">
      <c r="A140" t="s">
        <v>8</v>
      </c>
      <c r="B140" s="1">
        <v>40682</v>
      </c>
      <c r="C140">
        <v>100</v>
      </c>
      <c r="D140">
        <v>0</v>
      </c>
      <c r="E140">
        <v>86</v>
      </c>
      <c r="F140">
        <v>144.46511627906978</v>
      </c>
      <c r="G140">
        <v>12424</v>
      </c>
      <c r="H140">
        <v>0</v>
      </c>
      <c r="I140">
        <v>0</v>
      </c>
      <c r="J140">
        <v>0</v>
      </c>
      <c r="K140">
        <v>86</v>
      </c>
      <c r="L140">
        <v>144.46511627906978</v>
      </c>
      <c r="M140">
        <v>12424</v>
      </c>
      <c r="N140">
        <v>14</v>
      </c>
      <c r="O140" s="2">
        <v>52.322580645161288</v>
      </c>
      <c r="P140">
        <v>124.24</v>
      </c>
      <c r="Q140">
        <v>0</v>
      </c>
      <c r="R140">
        <v>0</v>
      </c>
      <c r="S140">
        <v>0</v>
      </c>
      <c r="T140">
        <v>0</v>
      </c>
    </row>
    <row r="141" spans="1:20">
      <c r="A141" t="s">
        <v>9</v>
      </c>
      <c r="B141" s="1">
        <v>40683</v>
      </c>
      <c r="C141">
        <v>100</v>
      </c>
      <c r="D141">
        <v>0</v>
      </c>
      <c r="E141">
        <v>63</v>
      </c>
      <c r="F141">
        <v>144.95238095238096</v>
      </c>
      <c r="G141">
        <v>9132</v>
      </c>
      <c r="H141">
        <v>0</v>
      </c>
      <c r="I141">
        <v>0</v>
      </c>
      <c r="J141">
        <v>0</v>
      </c>
      <c r="K141">
        <v>63</v>
      </c>
      <c r="L141">
        <v>144.95238095238096</v>
      </c>
      <c r="M141">
        <v>9132</v>
      </c>
      <c r="N141">
        <v>37</v>
      </c>
      <c r="O141" s="2">
        <v>40.322580645161288</v>
      </c>
      <c r="P141">
        <v>91.32</v>
      </c>
      <c r="Q141">
        <v>0</v>
      </c>
      <c r="R141">
        <v>0</v>
      </c>
      <c r="S141">
        <v>0</v>
      </c>
      <c r="T141">
        <v>0</v>
      </c>
    </row>
    <row r="142" spans="1:20">
      <c r="A142" t="s">
        <v>3</v>
      </c>
      <c r="B142" s="1">
        <v>40684</v>
      </c>
      <c r="C142">
        <v>98</v>
      </c>
      <c r="D142">
        <v>2</v>
      </c>
      <c r="E142">
        <v>49</v>
      </c>
      <c r="F142">
        <v>145.22448979591837</v>
      </c>
      <c r="G142">
        <v>7116</v>
      </c>
      <c r="H142">
        <v>0</v>
      </c>
      <c r="I142">
        <v>0</v>
      </c>
      <c r="J142">
        <v>0</v>
      </c>
      <c r="K142">
        <v>49</v>
      </c>
      <c r="L142">
        <v>145.22448979591837</v>
      </c>
      <c r="M142">
        <v>7116</v>
      </c>
      <c r="N142">
        <v>49</v>
      </c>
      <c r="O142" s="2">
        <v>10.32258064516129</v>
      </c>
      <c r="P142">
        <v>72.612244897959187</v>
      </c>
      <c r="Q142">
        <v>0</v>
      </c>
      <c r="R142">
        <v>0</v>
      </c>
      <c r="S142">
        <v>0</v>
      </c>
      <c r="T142">
        <v>0</v>
      </c>
    </row>
    <row r="143" spans="1:20">
      <c r="A143" t="s">
        <v>4</v>
      </c>
      <c r="B143" s="1">
        <v>40685</v>
      </c>
      <c r="C143">
        <v>98</v>
      </c>
      <c r="D143">
        <v>2</v>
      </c>
      <c r="E143">
        <v>57</v>
      </c>
      <c r="F143">
        <v>144.35087719298247</v>
      </c>
      <c r="G143">
        <v>8228</v>
      </c>
      <c r="H143">
        <v>0</v>
      </c>
      <c r="I143">
        <v>0</v>
      </c>
      <c r="J143">
        <v>0</v>
      </c>
      <c r="K143">
        <v>57</v>
      </c>
      <c r="L143">
        <v>144.35087719298247</v>
      </c>
      <c r="M143">
        <v>8228</v>
      </c>
      <c r="N143">
        <v>41</v>
      </c>
      <c r="O143" s="2">
        <v>10.32258064516129</v>
      </c>
      <c r="P143">
        <v>83.959183673469383</v>
      </c>
      <c r="Q143">
        <v>0</v>
      </c>
      <c r="R143">
        <v>0</v>
      </c>
      <c r="S143">
        <v>0</v>
      </c>
      <c r="T143">
        <v>0</v>
      </c>
    </row>
    <row r="144" spans="1:20">
      <c r="A144" t="s">
        <v>5</v>
      </c>
      <c r="B144" s="1">
        <v>40686</v>
      </c>
      <c r="C144">
        <v>100</v>
      </c>
      <c r="D144">
        <v>0</v>
      </c>
      <c r="E144">
        <v>63</v>
      </c>
      <c r="F144">
        <v>144.95238095238096</v>
      </c>
      <c r="G144">
        <v>9132</v>
      </c>
      <c r="H144">
        <v>1</v>
      </c>
      <c r="I144">
        <v>144</v>
      </c>
      <c r="J144">
        <v>144</v>
      </c>
      <c r="K144">
        <v>64</v>
      </c>
      <c r="L144">
        <v>144.9375</v>
      </c>
      <c r="M144">
        <v>9276</v>
      </c>
      <c r="N144">
        <v>36</v>
      </c>
      <c r="O144" s="2">
        <v>49.322580645161288</v>
      </c>
      <c r="P144">
        <v>92.76</v>
      </c>
      <c r="Q144">
        <v>0</v>
      </c>
      <c r="R144">
        <v>0</v>
      </c>
      <c r="S144">
        <v>0</v>
      </c>
      <c r="T144">
        <v>0</v>
      </c>
    </row>
    <row r="145" spans="1:20">
      <c r="A145" t="s">
        <v>6</v>
      </c>
      <c r="B145" s="1">
        <v>40687</v>
      </c>
      <c r="C145">
        <v>100</v>
      </c>
      <c r="D145">
        <v>0</v>
      </c>
      <c r="E145">
        <v>28</v>
      </c>
      <c r="F145">
        <v>145.42857142857142</v>
      </c>
      <c r="G145">
        <v>4072</v>
      </c>
      <c r="H145">
        <v>0</v>
      </c>
      <c r="I145">
        <v>0</v>
      </c>
      <c r="J145">
        <v>0</v>
      </c>
      <c r="K145">
        <v>28</v>
      </c>
      <c r="L145">
        <v>145.42857142857142</v>
      </c>
      <c r="M145">
        <v>4072</v>
      </c>
      <c r="N145">
        <v>72</v>
      </c>
      <c r="O145" s="2">
        <v>49.322580645161288</v>
      </c>
      <c r="P145">
        <v>40.72</v>
      </c>
      <c r="Q145">
        <v>0</v>
      </c>
      <c r="R145">
        <v>0</v>
      </c>
      <c r="S145">
        <v>0</v>
      </c>
      <c r="T145">
        <v>0</v>
      </c>
    </row>
    <row r="146" spans="1:20">
      <c r="A146" t="s">
        <v>7</v>
      </c>
      <c r="B146" s="1">
        <v>40688</v>
      </c>
      <c r="C146">
        <v>100</v>
      </c>
      <c r="D146">
        <v>0</v>
      </c>
      <c r="E146">
        <v>7</v>
      </c>
      <c r="F146">
        <v>144</v>
      </c>
      <c r="G146">
        <v>1008</v>
      </c>
      <c r="H146">
        <v>0</v>
      </c>
      <c r="I146">
        <v>0</v>
      </c>
      <c r="J146">
        <v>0</v>
      </c>
      <c r="K146">
        <v>7</v>
      </c>
      <c r="L146">
        <v>144</v>
      </c>
      <c r="M146">
        <v>1008</v>
      </c>
      <c r="N146">
        <v>93</v>
      </c>
      <c r="O146" s="2">
        <v>59.322580645161288</v>
      </c>
      <c r="P146">
        <v>10.08</v>
      </c>
      <c r="Q146">
        <v>0</v>
      </c>
      <c r="R146">
        <v>0</v>
      </c>
      <c r="S146">
        <v>0</v>
      </c>
      <c r="T146">
        <v>0</v>
      </c>
    </row>
    <row r="147" spans="1:20">
      <c r="A147" t="s">
        <v>8</v>
      </c>
      <c r="B147" s="1">
        <v>40689</v>
      </c>
      <c r="C147">
        <v>100</v>
      </c>
      <c r="D147">
        <v>0</v>
      </c>
      <c r="E147">
        <v>5</v>
      </c>
      <c r="F147">
        <v>144</v>
      </c>
      <c r="G147">
        <v>720</v>
      </c>
      <c r="H147">
        <v>0</v>
      </c>
      <c r="I147">
        <v>0</v>
      </c>
      <c r="J147">
        <v>0</v>
      </c>
      <c r="K147">
        <v>5</v>
      </c>
      <c r="L147">
        <v>144</v>
      </c>
      <c r="M147">
        <v>720</v>
      </c>
      <c r="N147">
        <v>95</v>
      </c>
      <c r="O147" s="2">
        <v>11.322580645161288</v>
      </c>
      <c r="P147">
        <v>7.2</v>
      </c>
      <c r="Q147">
        <v>0</v>
      </c>
      <c r="R147">
        <v>0</v>
      </c>
      <c r="S147">
        <v>0</v>
      </c>
      <c r="T147">
        <v>0</v>
      </c>
    </row>
    <row r="148" spans="1:20">
      <c r="A148" t="s">
        <v>9</v>
      </c>
      <c r="B148" s="1">
        <v>40690</v>
      </c>
      <c r="C148">
        <v>99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99</v>
      </c>
      <c r="O148" s="2">
        <v>0.32258064516128826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>
      <c r="A149" t="s">
        <v>3</v>
      </c>
      <c r="B149" s="1">
        <v>40691</v>
      </c>
      <c r="C149">
        <v>99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99</v>
      </c>
      <c r="O149" s="2">
        <v>0.32258064516129004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 t="s">
        <v>4</v>
      </c>
      <c r="B150" s="1">
        <v>40692</v>
      </c>
      <c r="C150">
        <v>99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99</v>
      </c>
      <c r="O150" s="2">
        <v>0.32258064516129004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 t="s">
        <v>5</v>
      </c>
      <c r="B151" s="1">
        <v>40693</v>
      </c>
      <c r="C151">
        <v>99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99</v>
      </c>
      <c r="O151" s="2">
        <v>0.32258064516129004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 t="s">
        <v>6</v>
      </c>
      <c r="B152" s="1">
        <v>40694</v>
      </c>
      <c r="C152">
        <v>99</v>
      </c>
      <c r="D152">
        <v>1</v>
      </c>
      <c r="E152">
        <v>7</v>
      </c>
      <c r="F152">
        <v>137.71428571428572</v>
      </c>
      <c r="G152">
        <v>964</v>
      </c>
      <c r="H152">
        <v>0</v>
      </c>
      <c r="I152">
        <v>0</v>
      </c>
      <c r="J152">
        <v>0</v>
      </c>
      <c r="K152">
        <v>7</v>
      </c>
      <c r="L152">
        <v>137.71428571428572</v>
      </c>
      <c r="M152">
        <v>964</v>
      </c>
      <c r="N152">
        <v>92</v>
      </c>
      <c r="O152" s="2">
        <v>0.32258064516129537</v>
      </c>
      <c r="P152">
        <v>9.737373737373737</v>
      </c>
      <c r="Q152">
        <v>0</v>
      </c>
      <c r="R152">
        <v>0</v>
      </c>
      <c r="S152">
        <v>0</v>
      </c>
      <c r="T152">
        <v>0</v>
      </c>
    </row>
    <row r="153" spans="1:20">
      <c r="A153" t="s">
        <v>7</v>
      </c>
      <c r="B153" s="1">
        <v>40695</v>
      </c>
      <c r="C153">
        <v>100</v>
      </c>
      <c r="D153">
        <v>0</v>
      </c>
      <c r="E153">
        <v>67</v>
      </c>
      <c r="F153">
        <v>144</v>
      </c>
      <c r="G153">
        <v>9648</v>
      </c>
      <c r="H153">
        <v>0</v>
      </c>
      <c r="I153">
        <v>0</v>
      </c>
      <c r="J153">
        <v>0</v>
      </c>
      <c r="K153">
        <v>67</v>
      </c>
      <c r="L153">
        <v>144</v>
      </c>
      <c r="M153">
        <v>9648</v>
      </c>
      <c r="N153">
        <v>33</v>
      </c>
      <c r="O153" s="2">
        <v>93.166666666666671</v>
      </c>
      <c r="P153">
        <v>96.48</v>
      </c>
      <c r="Q153">
        <v>0</v>
      </c>
      <c r="R153">
        <v>0</v>
      </c>
      <c r="S153">
        <v>0</v>
      </c>
      <c r="T153">
        <v>0</v>
      </c>
    </row>
    <row r="154" spans="1:20">
      <c r="A154" t="s">
        <v>8</v>
      </c>
      <c r="B154" s="1">
        <v>40696</v>
      </c>
      <c r="C154">
        <v>100</v>
      </c>
      <c r="D154">
        <v>0</v>
      </c>
      <c r="E154">
        <v>61</v>
      </c>
      <c r="F154">
        <v>144</v>
      </c>
      <c r="G154">
        <v>8784</v>
      </c>
      <c r="H154">
        <v>0</v>
      </c>
      <c r="I154">
        <v>0</v>
      </c>
      <c r="J154">
        <v>0</v>
      </c>
      <c r="K154">
        <v>61</v>
      </c>
      <c r="L154">
        <v>144</v>
      </c>
      <c r="M154">
        <v>8784</v>
      </c>
      <c r="N154">
        <v>39</v>
      </c>
      <c r="O154" s="2">
        <v>93.166666666666671</v>
      </c>
      <c r="P154">
        <v>87.84</v>
      </c>
      <c r="Q154">
        <v>0</v>
      </c>
      <c r="R154">
        <v>0</v>
      </c>
      <c r="S154">
        <v>0</v>
      </c>
      <c r="T154">
        <v>0</v>
      </c>
    </row>
    <row r="155" spans="1:20">
      <c r="A155" t="s">
        <v>9</v>
      </c>
      <c r="B155" s="1">
        <v>40697</v>
      </c>
      <c r="C155">
        <v>100</v>
      </c>
      <c r="D155">
        <v>0</v>
      </c>
      <c r="E155">
        <v>4</v>
      </c>
      <c r="F155">
        <v>144</v>
      </c>
      <c r="G155">
        <v>576</v>
      </c>
      <c r="H155">
        <v>0</v>
      </c>
      <c r="I155">
        <v>0</v>
      </c>
      <c r="J155">
        <v>0</v>
      </c>
      <c r="K155">
        <v>4</v>
      </c>
      <c r="L155">
        <v>144</v>
      </c>
      <c r="M155">
        <v>576</v>
      </c>
      <c r="N155">
        <v>96</v>
      </c>
      <c r="O155" s="2">
        <v>28.166666666666668</v>
      </c>
      <c r="P155">
        <v>5.76</v>
      </c>
      <c r="Q155">
        <v>0</v>
      </c>
      <c r="R155">
        <v>0</v>
      </c>
      <c r="S155">
        <v>0</v>
      </c>
      <c r="T155">
        <v>0</v>
      </c>
    </row>
    <row r="156" spans="1:20">
      <c r="A156" t="s">
        <v>3</v>
      </c>
      <c r="B156" s="1">
        <v>40698</v>
      </c>
      <c r="C156">
        <v>100</v>
      </c>
      <c r="D156">
        <v>0</v>
      </c>
      <c r="E156">
        <v>8</v>
      </c>
      <c r="F156">
        <v>144</v>
      </c>
      <c r="G156">
        <v>1152</v>
      </c>
      <c r="H156">
        <v>0</v>
      </c>
      <c r="I156">
        <v>0</v>
      </c>
      <c r="J156">
        <v>0</v>
      </c>
      <c r="K156">
        <v>8</v>
      </c>
      <c r="L156">
        <v>144</v>
      </c>
      <c r="M156">
        <v>1152</v>
      </c>
      <c r="N156">
        <v>92</v>
      </c>
      <c r="O156" s="2">
        <v>128.16666666666666</v>
      </c>
      <c r="P156">
        <v>11.52</v>
      </c>
      <c r="Q156">
        <v>0</v>
      </c>
      <c r="R156">
        <v>0</v>
      </c>
      <c r="S156">
        <v>0</v>
      </c>
      <c r="T156">
        <v>0</v>
      </c>
    </row>
    <row r="157" spans="1:20">
      <c r="A157" t="s">
        <v>4</v>
      </c>
      <c r="B157" s="1">
        <v>40699</v>
      </c>
      <c r="C157">
        <v>100</v>
      </c>
      <c r="D157">
        <v>0</v>
      </c>
      <c r="E157">
        <v>61</v>
      </c>
      <c r="F157">
        <v>144.32786885245901</v>
      </c>
      <c r="G157">
        <v>8804</v>
      </c>
      <c r="H157">
        <v>0</v>
      </c>
      <c r="I157">
        <v>0</v>
      </c>
      <c r="J157">
        <v>0</v>
      </c>
      <c r="K157">
        <v>61</v>
      </c>
      <c r="L157">
        <v>144.32786885245901</v>
      </c>
      <c r="M157">
        <v>8804</v>
      </c>
      <c r="N157">
        <v>39</v>
      </c>
      <c r="O157" s="2">
        <v>28.166666666666668</v>
      </c>
      <c r="P157">
        <v>88.04</v>
      </c>
      <c r="Q157">
        <v>0</v>
      </c>
      <c r="R157">
        <v>0</v>
      </c>
      <c r="S157">
        <v>0</v>
      </c>
      <c r="T157">
        <v>0</v>
      </c>
    </row>
    <row r="158" spans="1:20">
      <c r="A158" t="s">
        <v>5</v>
      </c>
      <c r="B158" s="1">
        <v>40700</v>
      </c>
      <c r="C158">
        <v>99</v>
      </c>
      <c r="D158">
        <v>1</v>
      </c>
      <c r="E158">
        <v>97</v>
      </c>
      <c r="F158">
        <v>144.41237113402062</v>
      </c>
      <c r="G158">
        <v>14008</v>
      </c>
      <c r="H158">
        <v>0</v>
      </c>
      <c r="I158">
        <v>0</v>
      </c>
      <c r="J158">
        <v>0</v>
      </c>
      <c r="K158">
        <v>97</v>
      </c>
      <c r="L158">
        <v>144.41237113402062</v>
      </c>
      <c r="M158">
        <v>14008</v>
      </c>
      <c r="N158">
        <v>2</v>
      </c>
      <c r="O158" s="2">
        <v>48.166666666666671</v>
      </c>
      <c r="P158">
        <v>141.49494949494951</v>
      </c>
      <c r="Q158">
        <v>0</v>
      </c>
      <c r="R158">
        <v>0</v>
      </c>
      <c r="S158">
        <v>0</v>
      </c>
      <c r="T158">
        <v>0</v>
      </c>
    </row>
    <row r="159" spans="1:20">
      <c r="A159" t="s">
        <v>6</v>
      </c>
      <c r="B159" s="1">
        <v>40701</v>
      </c>
      <c r="C159">
        <v>99</v>
      </c>
      <c r="D159">
        <v>1</v>
      </c>
      <c r="E159">
        <v>66</v>
      </c>
      <c r="F159">
        <v>144</v>
      </c>
      <c r="G159">
        <v>9504</v>
      </c>
      <c r="H159">
        <v>0</v>
      </c>
      <c r="I159">
        <v>0</v>
      </c>
      <c r="J159">
        <v>0</v>
      </c>
      <c r="K159">
        <v>66</v>
      </c>
      <c r="L159">
        <v>144</v>
      </c>
      <c r="M159">
        <v>9504</v>
      </c>
      <c r="N159">
        <v>33</v>
      </c>
      <c r="O159" s="2">
        <v>48.166666666666671</v>
      </c>
      <c r="P159">
        <v>96</v>
      </c>
      <c r="Q159">
        <v>0</v>
      </c>
      <c r="R159">
        <v>0</v>
      </c>
      <c r="S159">
        <v>0</v>
      </c>
      <c r="T159">
        <v>0</v>
      </c>
    </row>
    <row r="160" spans="1:20">
      <c r="A160" t="s">
        <v>7</v>
      </c>
      <c r="B160" s="1">
        <v>40702</v>
      </c>
      <c r="C160">
        <v>100</v>
      </c>
      <c r="D160">
        <v>0</v>
      </c>
      <c r="E160">
        <v>75</v>
      </c>
      <c r="F160">
        <v>144.26666666666668</v>
      </c>
      <c r="G160">
        <v>10820</v>
      </c>
      <c r="H160">
        <v>0</v>
      </c>
      <c r="I160">
        <v>0</v>
      </c>
      <c r="J160">
        <v>0</v>
      </c>
      <c r="K160">
        <v>75</v>
      </c>
      <c r="L160">
        <v>144.26666666666668</v>
      </c>
      <c r="M160">
        <v>10820</v>
      </c>
      <c r="N160">
        <v>25</v>
      </c>
      <c r="O160" s="2">
        <v>62.166666666666671</v>
      </c>
      <c r="P160">
        <v>108.2</v>
      </c>
      <c r="Q160">
        <v>0</v>
      </c>
      <c r="R160">
        <v>0</v>
      </c>
      <c r="S160">
        <v>0</v>
      </c>
      <c r="T160">
        <v>0</v>
      </c>
    </row>
    <row r="161" spans="1:20">
      <c r="A161" t="s">
        <v>8</v>
      </c>
      <c r="B161" s="1">
        <v>40703</v>
      </c>
      <c r="C161">
        <v>100</v>
      </c>
      <c r="D161">
        <v>0</v>
      </c>
      <c r="E161">
        <v>60</v>
      </c>
      <c r="F161">
        <v>144.66666666666666</v>
      </c>
      <c r="G161">
        <v>8680</v>
      </c>
      <c r="H161">
        <v>0</v>
      </c>
      <c r="I161">
        <v>0</v>
      </c>
      <c r="J161">
        <v>0</v>
      </c>
      <c r="K161">
        <v>60</v>
      </c>
      <c r="L161">
        <v>144.66666666666666</v>
      </c>
      <c r="M161">
        <v>8680</v>
      </c>
      <c r="N161">
        <v>40</v>
      </c>
      <c r="O161" s="2">
        <v>42.166666666666671</v>
      </c>
      <c r="P161">
        <v>86.8</v>
      </c>
      <c r="Q161">
        <v>0</v>
      </c>
      <c r="R161">
        <v>0</v>
      </c>
      <c r="S161">
        <v>0</v>
      </c>
      <c r="T161">
        <v>0</v>
      </c>
    </row>
    <row r="162" spans="1:20">
      <c r="A162" t="s">
        <v>9</v>
      </c>
      <c r="B162" s="1">
        <v>40704</v>
      </c>
      <c r="C162">
        <v>100</v>
      </c>
      <c r="D162">
        <v>0</v>
      </c>
      <c r="E162">
        <v>25</v>
      </c>
      <c r="F162">
        <v>145.6</v>
      </c>
      <c r="G162">
        <v>3640</v>
      </c>
      <c r="H162">
        <v>0</v>
      </c>
      <c r="I162">
        <v>0</v>
      </c>
      <c r="J162">
        <v>0</v>
      </c>
      <c r="K162">
        <v>25</v>
      </c>
      <c r="L162">
        <v>145.6</v>
      </c>
      <c r="M162">
        <v>3640</v>
      </c>
      <c r="N162">
        <v>75</v>
      </c>
      <c r="O162" s="2">
        <v>192.16666666666666</v>
      </c>
      <c r="P162">
        <v>36.4</v>
      </c>
      <c r="Q162">
        <v>0</v>
      </c>
      <c r="R162">
        <v>0</v>
      </c>
      <c r="S162">
        <v>0</v>
      </c>
      <c r="T162">
        <v>0</v>
      </c>
    </row>
    <row r="163" spans="1:20">
      <c r="A163" t="s">
        <v>3</v>
      </c>
      <c r="B163" s="1">
        <v>40705</v>
      </c>
      <c r="C163">
        <v>100</v>
      </c>
      <c r="D163">
        <v>0</v>
      </c>
      <c r="E163">
        <v>27</v>
      </c>
      <c r="F163">
        <v>144.74074074074073</v>
      </c>
      <c r="G163">
        <v>3908</v>
      </c>
      <c r="H163">
        <v>0</v>
      </c>
      <c r="I163">
        <v>0</v>
      </c>
      <c r="J163">
        <v>0</v>
      </c>
      <c r="K163">
        <v>27</v>
      </c>
      <c r="L163">
        <v>144.74074074074073</v>
      </c>
      <c r="M163">
        <v>3908</v>
      </c>
      <c r="N163">
        <v>73</v>
      </c>
      <c r="O163" s="2">
        <v>28.166666666666668</v>
      </c>
      <c r="P163">
        <v>39.08</v>
      </c>
      <c r="Q163">
        <v>0</v>
      </c>
      <c r="R163">
        <v>0</v>
      </c>
      <c r="S163">
        <v>0</v>
      </c>
      <c r="T163">
        <v>0</v>
      </c>
    </row>
    <row r="164" spans="1:20">
      <c r="A164" t="s">
        <v>4</v>
      </c>
      <c r="B164" s="1">
        <v>40706</v>
      </c>
      <c r="C164">
        <v>100</v>
      </c>
      <c r="D164">
        <v>0</v>
      </c>
      <c r="E164">
        <v>20</v>
      </c>
      <c r="F164">
        <v>144</v>
      </c>
      <c r="G164">
        <v>2880</v>
      </c>
      <c r="H164">
        <v>0</v>
      </c>
      <c r="I164">
        <v>0</v>
      </c>
      <c r="J164">
        <v>0</v>
      </c>
      <c r="K164">
        <v>20</v>
      </c>
      <c r="L164">
        <v>144</v>
      </c>
      <c r="M164">
        <v>2880</v>
      </c>
      <c r="N164">
        <v>80</v>
      </c>
      <c r="O164" s="2">
        <v>28.166666666666668</v>
      </c>
      <c r="P164">
        <v>28.8</v>
      </c>
      <c r="Q164">
        <v>0</v>
      </c>
      <c r="R164">
        <v>0</v>
      </c>
      <c r="S164">
        <v>0</v>
      </c>
      <c r="T164">
        <v>0</v>
      </c>
    </row>
    <row r="165" spans="1:20">
      <c r="A165" t="s">
        <v>5</v>
      </c>
      <c r="B165" s="1">
        <v>40707</v>
      </c>
      <c r="C165">
        <v>99</v>
      </c>
      <c r="D165">
        <v>1</v>
      </c>
      <c r="E165">
        <v>21</v>
      </c>
      <c r="F165">
        <v>144</v>
      </c>
      <c r="G165">
        <v>3024</v>
      </c>
      <c r="H165">
        <v>0</v>
      </c>
      <c r="I165">
        <v>0</v>
      </c>
      <c r="J165">
        <v>0</v>
      </c>
      <c r="K165">
        <v>21</v>
      </c>
      <c r="L165">
        <v>144</v>
      </c>
      <c r="M165">
        <v>3024</v>
      </c>
      <c r="N165">
        <v>78</v>
      </c>
      <c r="O165" s="2">
        <v>56.166666666666671</v>
      </c>
      <c r="P165">
        <v>30.545454545454547</v>
      </c>
      <c r="Q165">
        <v>0</v>
      </c>
      <c r="R165">
        <v>0</v>
      </c>
      <c r="S165">
        <v>0</v>
      </c>
      <c r="T165">
        <v>0</v>
      </c>
    </row>
    <row r="166" spans="1:20">
      <c r="A166" t="s">
        <v>6</v>
      </c>
      <c r="B166" s="1">
        <v>40708</v>
      </c>
      <c r="C166">
        <v>100</v>
      </c>
      <c r="D166">
        <v>0</v>
      </c>
      <c r="E166">
        <v>23</v>
      </c>
      <c r="F166">
        <v>144</v>
      </c>
      <c r="G166">
        <v>3312</v>
      </c>
      <c r="H166">
        <v>0</v>
      </c>
      <c r="I166">
        <v>0</v>
      </c>
      <c r="J166">
        <v>0</v>
      </c>
      <c r="K166">
        <v>23</v>
      </c>
      <c r="L166">
        <v>144</v>
      </c>
      <c r="M166">
        <v>3312</v>
      </c>
      <c r="N166">
        <v>77</v>
      </c>
      <c r="O166" s="2">
        <v>54.166666666666671</v>
      </c>
      <c r="P166">
        <v>33.119999999999997</v>
      </c>
      <c r="Q166">
        <v>0</v>
      </c>
      <c r="R166">
        <v>0</v>
      </c>
      <c r="S166">
        <v>0</v>
      </c>
      <c r="T166">
        <v>0</v>
      </c>
    </row>
    <row r="167" spans="1:20">
      <c r="A167" t="s">
        <v>7</v>
      </c>
      <c r="B167" s="1">
        <v>40709</v>
      </c>
      <c r="C167">
        <v>99</v>
      </c>
      <c r="D167">
        <v>1</v>
      </c>
      <c r="E167">
        <v>9</v>
      </c>
      <c r="F167">
        <v>144</v>
      </c>
      <c r="G167">
        <v>1296</v>
      </c>
      <c r="H167">
        <v>0</v>
      </c>
      <c r="I167">
        <v>0</v>
      </c>
      <c r="J167">
        <v>0</v>
      </c>
      <c r="K167">
        <v>9</v>
      </c>
      <c r="L167">
        <v>144</v>
      </c>
      <c r="M167">
        <v>1296</v>
      </c>
      <c r="N167">
        <v>90</v>
      </c>
      <c r="O167" s="2">
        <v>57.166666666666671</v>
      </c>
      <c r="P167">
        <v>13.090909090909092</v>
      </c>
      <c r="Q167">
        <v>0</v>
      </c>
      <c r="R167">
        <v>0</v>
      </c>
      <c r="S167">
        <v>0</v>
      </c>
      <c r="T167">
        <v>0</v>
      </c>
    </row>
    <row r="168" spans="1:20">
      <c r="A168" t="s">
        <v>8</v>
      </c>
      <c r="B168" s="1">
        <v>40710</v>
      </c>
      <c r="C168">
        <v>99</v>
      </c>
      <c r="D168">
        <v>1</v>
      </c>
      <c r="E168">
        <v>11</v>
      </c>
      <c r="F168">
        <v>144</v>
      </c>
      <c r="G168">
        <v>1584</v>
      </c>
      <c r="H168">
        <v>0</v>
      </c>
      <c r="I168">
        <v>0</v>
      </c>
      <c r="J168">
        <v>0</v>
      </c>
      <c r="K168">
        <v>11</v>
      </c>
      <c r="L168">
        <v>144</v>
      </c>
      <c r="M168">
        <v>1584</v>
      </c>
      <c r="N168">
        <v>88</v>
      </c>
      <c r="O168" s="2">
        <v>57.166666666666671</v>
      </c>
      <c r="P168">
        <v>16</v>
      </c>
      <c r="Q168">
        <v>0</v>
      </c>
      <c r="R168">
        <v>0</v>
      </c>
      <c r="S168">
        <v>0</v>
      </c>
      <c r="T168">
        <v>0</v>
      </c>
    </row>
    <row r="169" spans="1:20">
      <c r="A169" t="s">
        <v>9</v>
      </c>
      <c r="B169" s="1">
        <v>40711</v>
      </c>
      <c r="C169">
        <v>99</v>
      </c>
      <c r="D169">
        <v>1</v>
      </c>
      <c r="E169">
        <v>2</v>
      </c>
      <c r="F169">
        <v>144</v>
      </c>
      <c r="G169">
        <v>288</v>
      </c>
      <c r="H169">
        <v>0</v>
      </c>
      <c r="I169">
        <v>0</v>
      </c>
      <c r="J169">
        <v>0</v>
      </c>
      <c r="K169">
        <v>2</v>
      </c>
      <c r="L169">
        <v>144</v>
      </c>
      <c r="M169">
        <v>288</v>
      </c>
      <c r="N169">
        <v>97</v>
      </c>
      <c r="O169" s="2">
        <v>57.166666666666671</v>
      </c>
      <c r="P169">
        <v>2.9090909090909092</v>
      </c>
      <c r="Q169">
        <v>0</v>
      </c>
      <c r="R169">
        <v>0</v>
      </c>
      <c r="S169">
        <v>0</v>
      </c>
      <c r="T169">
        <v>0</v>
      </c>
    </row>
    <row r="170" spans="1:20">
      <c r="A170" t="s">
        <v>3</v>
      </c>
      <c r="B170" s="1">
        <v>40712</v>
      </c>
      <c r="C170">
        <v>100</v>
      </c>
      <c r="D170">
        <v>0</v>
      </c>
      <c r="E170">
        <v>1</v>
      </c>
      <c r="F170">
        <v>144</v>
      </c>
      <c r="G170">
        <v>144</v>
      </c>
      <c r="H170">
        <v>0</v>
      </c>
      <c r="I170">
        <v>0</v>
      </c>
      <c r="J170">
        <v>0</v>
      </c>
      <c r="K170">
        <v>1</v>
      </c>
      <c r="L170">
        <v>144</v>
      </c>
      <c r="M170">
        <v>144</v>
      </c>
      <c r="N170">
        <v>99</v>
      </c>
      <c r="O170" s="2">
        <v>28.166666666666668</v>
      </c>
      <c r="P170">
        <v>1.44</v>
      </c>
      <c r="Q170">
        <v>0</v>
      </c>
      <c r="R170">
        <v>0</v>
      </c>
      <c r="S170">
        <v>0</v>
      </c>
      <c r="T170">
        <v>0</v>
      </c>
    </row>
    <row r="171" spans="1:20">
      <c r="A171" t="s">
        <v>4</v>
      </c>
      <c r="B171" s="1">
        <v>40713</v>
      </c>
      <c r="C171">
        <v>100</v>
      </c>
      <c r="D171">
        <v>0</v>
      </c>
      <c r="E171">
        <v>44</v>
      </c>
      <c r="F171">
        <v>144</v>
      </c>
      <c r="G171">
        <v>6336</v>
      </c>
      <c r="H171">
        <v>0</v>
      </c>
      <c r="I171">
        <v>0</v>
      </c>
      <c r="J171">
        <v>0</v>
      </c>
      <c r="K171">
        <v>44</v>
      </c>
      <c r="L171">
        <v>144</v>
      </c>
      <c r="M171">
        <v>6336</v>
      </c>
      <c r="N171">
        <v>56</v>
      </c>
      <c r="O171" s="2">
        <v>28.166666666666668</v>
      </c>
      <c r="P171">
        <v>63.36</v>
      </c>
      <c r="Q171">
        <v>0</v>
      </c>
      <c r="R171">
        <v>0</v>
      </c>
      <c r="S171">
        <v>0</v>
      </c>
      <c r="T171">
        <v>0</v>
      </c>
    </row>
    <row r="172" spans="1:20">
      <c r="A172" t="s">
        <v>5</v>
      </c>
      <c r="B172" s="1">
        <v>40714</v>
      </c>
      <c r="C172">
        <v>100</v>
      </c>
      <c r="D172">
        <v>0</v>
      </c>
      <c r="E172">
        <v>88</v>
      </c>
      <c r="F172">
        <v>144.45454545454547</v>
      </c>
      <c r="G172">
        <v>12712</v>
      </c>
      <c r="H172">
        <v>0</v>
      </c>
      <c r="I172">
        <v>0</v>
      </c>
      <c r="J172">
        <v>0</v>
      </c>
      <c r="K172">
        <v>88</v>
      </c>
      <c r="L172">
        <v>144.45454545454547</v>
      </c>
      <c r="M172">
        <v>12712</v>
      </c>
      <c r="N172">
        <v>12</v>
      </c>
      <c r="O172" s="2">
        <v>63.166666666666671</v>
      </c>
      <c r="P172">
        <v>127.12</v>
      </c>
      <c r="Q172">
        <v>0</v>
      </c>
      <c r="R172">
        <v>0</v>
      </c>
      <c r="S172">
        <v>0</v>
      </c>
      <c r="T172">
        <v>0</v>
      </c>
    </row>
    <row r="173" spans="1:20">
      <c r="A173" t="s">
        <v>6</v>
      </c>
      <c r="B173" s="1">
        <v>40715</v>
      </c>
      <c r="C173">
        <v>100</v>
      </c>
      <c r="D173">
        <v>0</v>
      </c>
      <c r="E173">
        <v>81</v>
      </c>
      <c r="F173">
        <v>144.24691358024691</v>
      </c>
      <c r="G173">
        <v>11684</v>
      </c>
      <c r="H173">
        <v>0</v>
      </c>
      <c r="I173">
        <v>0</v>
      </c>
      <c r="J173">
        <v>0</v>
      </c>
      <c r="K173">
        <v>81</v>
      </c>
      <c r="L173">
        <v>144.24691358024691</v>
      </c>
      <c r="M173">
        <v>11684</v>
      </c>
      <c r="N173">
        <v>19</v>
      </c>
      <c r="O173" s="2">
        <v>63.166666666666671</v>
      </c>
      <c r="P173">
        <v>116.84</v>
      </c>
      <c r="Q173">
        <v>0</v>
      </c>
      <c r="R173">
        <v>0</v>
      </c>
      <c r="S173">
        <v>0</v>
      </c>
      <c r="T173">
        <v>0</v>
      </c>
    </row>
    <row r="174" spans="1:20">
      <c r="A174" t="s">
        <v>7</v>
      </c>
      <c r="B174" s="1">
        <v>40716</v>
      </c>
      <c r="C174">
        <v>99</v>
      </c>
      <c r="D174">
        <v>1</v>
      </c>
      <c r="E174">
        <v>66</v>
      </c>
      <c r="F174">
        <v>144.60606060606059</v>
      </c>
      <c r="G174">
        <v>9544</v>
      </c>
      <c r="H174">
        <v>1</v>
      </c>
      <c r="I174">
        <v>144</v>
      </c>
      <c r="J174">
        <v>144</v>
      </c>
      <c r="K174">
        <v>67</v>
      </c>
      <c r="L174">
        <v>144.59701492537314</v>
      </c>
      <c r="M174">
        <v>9688</v>
      </c>
      <c r="N174">
        <v>32</v>
      </c>
      <c r="O174" s="2">
        <v>163.16666666666666</v>
      </c>
      <c r="P174">
        <v>97.858585858585855</v>
      </c>
      <c r="Q174">
        <v>0</v>
      </c>
      <c r="R174">
        <v>0</v>
      </c>
      <c r="S174">
        <v>0</v>
      </c>
      <c r="T174">
        <v>0</v>
      </c>
    </row>
    <row r="175" spans="1:20">
      <c r="A175" t="s">
        <v>8</v>
      </c>
      <c r="B175" s="1">
        <v>40717</v>
      </c>
      <c r="C175">
        <v>100</v>
      </c>
      <c r="D175">
        <v>0</v>
      </c>
      <c r="E175">
        <v>71</v>
      </c>
      <c r="F175">
        <v>143.66197183098592</v>
      </c>
      <c r="G175">
        <v>10200</v>
      </c>
      <c r="H175">
        <v>0</v>
      </c>
      <c r="I175">
        <v>0</v>
      </c>
      <c r="J175">
        <v>0</v>
      </c>
      <c r="K175">
        <v>71</v>
      </c>
      <c r="L175">
        <v>143.66197183098592</v>
      </c>
      <c r="M175">
        <v>10200</v>
      </c>
      <c r="N175">
        <v>29</v>
      </c>
      <c r="O175" s="2">
        <v>98.166666666666671</v>
      </c>
      <c r="P175">
        <v>102</v>
      </c>
      <c r="Q175">
        <v>0</v>
      </c>
      <c r="R175">
        <v>0</v>
      </c>
      <c r="S175">
        <v>0</v>
      </c>
      <c r="T175">
        <v>0</v>
      </c>
    </row>
    <row r="176" spans="1:20">
      <c r="A176" t="s">
        <v>9</v>
      </c>
      <c r="B176" s="1">
        <v>40718</v>
      </c>
      <c r="C176">
        <v>100</v>
      </c>
      <c r="D176">
        <v>0</v>
      </c>
      <c r="E176">
        <v>55</v>
      </c>
      <c r="F176">
        <v>144.36363636363637</v>
      </c>
      <c r="G176">
        <v>7940</v>
      </c>
      <c r="H176">
        <v>0</v>
      </c>
      <c r="I176">
        <v>0</v>
      </c>
      <c r="J176">
        <v>0</v>
      </c>
      <c r="K176">
        <v>55</v>
      </c>
      <c r="L176">
        <v>144.36363636363637</v>
      </c>
      <c r="M176">
        <v>7940</v>
      </c>
      <c r="N176">
        <v>45</v>
      </c>
      <c r="O176" s="2">
        <v>113.16666666666667</v>
      </c>
      <c r="P176">
        <v>79.400000000000006</v>
      </c>
      <c r="Q176">
        <v>0</v>
      </c>
      <c r="R176">
        <v>0</v>
      </c>
      <c r="S176">
        <v>0</v>
      </c>
      <c r="T176">
        <v>0</v>
      </c>
    </row>
    <row r="177" spans="1:20">
      <c r="A177" t="s">
        <v>3</v>
      </c>
      <c r="B177" s="1">
        <v>40719</v>
      </c>
      <c r="C177">
        <v>100</v>
      </c>
      <c r="D177">
        <v>0</v>
      </c>
      <c r="E177">
        <v>9</v>
      </c>
      <c r="F177">
        <v>146.22222222222223</v>
      </c>
      <c r="G177">
        <v>1316</v>
      </c>
      <c r="H177">
        <v>0</v>
      </c>
      <c r="I177">
        <v>0</v>
      </c>
      <c r="J177">
        <v>0</v>
      </c>
      <c r="K177">
        <v>9</v>
      </c>
      <c r="L177">
        <v>146.22222222222223</v>
      </c>
      <c r="M177">
        <v>1316</v>
      </c>
      <c r="N177">
        <v>91</v>
      </c>
      <c r="O177" s="2">
        <v>113.16666666666667</v>
      </c>
      <c r="P177">
        <v>13.16</v>
      </c>
      <c r="Q177">
        <v>0</v>
      </c>
      <c r="R177">
        <v>0</v>
      </c>
      <c r="S177">
        <v>0</v>
      </c>
      <c r="T177">
        <v>0</v>
      </c>
    </row>
    <row r="178" spans="1:20">
      <c r="A178" t="s">
        <v>4</v>
      </c>
      <c r="B178" s="1">
        <v>40720</v>
      </c>
      <c r="C178">
        <v>100</v>
      </c>
      <c r="D178">
        <v>0</v>
      </c>
      <c r="E178">
        <v>31</v>
      </c>
      <c r="F178">
        <v>144.64516129032259</v>
      </c>
      <c r="G178">
        <v>4484</v>
      </c>
      <c r="H178">
        <v>0</v>
      </c>
      <c r="I178">
        <v>0</v>
      </c>
      <c r="J178">
        <v>0</v>
      </c>
      <c r="K178">
        <v>31</v>
      </c>
      <c r="L178">
        <v>144.64516129032259</v>
      </c>
      <c r="M178">
        <v>4484</v>
      </c>
      <c r="N178">
        <v>69</v>
      </c>
      <c r="O178" s="2">
        <v>113.16666666666667</v>
      </c>
      <c r="P178">
        <v>44.84</v>
      </c>
      <c r="Q178">
        <v>0</v>
      </c>
      <c r="R178">
        <v>0</v>
      </c>
      <c r="S178">
        <v>0</v>
      </c>
      <c r="T178">
        <v>0</v>
      </c>
    </row>
    <row r="179" spans="1:20">
      <c r="A179" t="s">
        <v>5</v>
      </c>
      <c r="B179" s="1">
        <v>40721</v>
      </c>
      <c r="C179">
        <v>100</v>
      </c>
      <c r="D179">
        <v>0</v>
      </c>
      <c r="E179">
        <v>33</v>
      </c>
      <c r="F179">
        <v>144</v>
      </c>
      <c r="G179">
        <v>4752</v>
      </c>
      <c r="H179">
        <v>0</v>
      </c>
      <c r="I179">
        <v>0</v>
      </c>
      <c r="J179">
        <v>0</v>
      </c>
      <c r="K179">
        <v>33</v>
      </c>
      <c r="L179">
        <v>144</v>
      </c>
      <c r="M179">
        <v>4752</v>
      </c>
      <c r="N179">
        <v>67</v>
      </c>
      <c r="O179" s="2">
        <v>28.166666666666668</v>
      </c>
      <c r="P179">
        <v>47.52</v>
      </c>
      <c r="Q179">
        <v>0</v>
      </c>
      <c r="R179">
        <v>0</v>
      </c>
      <c r="S179">
        <v>0</v>
      </c>
      <c r="T179">
        <v>0</v>
      </c>
    </row>
    <row r="180" spans="1:20">
      <c r="A180" t="s">
        <v>6</v>
      </c>
      <c r="B180" s="1">
        <v>40722</v>
      </c>
      <c r="C180">
        <v>100</v>
      </c>
      <c r="D180">
        <v>0</v>
      </c>
      <c r="E180">
        <v>33</v>
      </c>
      <c r="F180">
        <v>144</v>
      </c>
      <c r="G180">
        <v>4752</v>
      </c>
      <c r="H180">
        <v>0</v>
      </c>
      <c r="I180">
        <v>0</v>
      </c>
      <c r="J180">
        <v>0</v>
      </c>
      <c r="K180">
        <v>33</v>
      </c>
      <c r="L180">
        <v>144</v>
      </c>
      <c r="M180">
        <v>4752</v>
      </c>
      <c r="N180">
        <v>67</v>
      </c>
      <c r="O180" s="2">
        <v>28.166666666666668</v>
      </c>
      <c r="P180">
        <v>47.52</v>
      </c>
      <c r="Q180">
        <v>0</v>
      </c>
      <c r="R180">
        <v>0</v>
      </c>
      <c r="S180">
        <v>0</v>
      </c>
      <c r="T180">
        <v>0</v>
      </c>
    </row>
    <row r="181" spans="1:20">
      <c r="A181" t="s">
        <v>7</v>
      </c>
      <c r="B181" s="1">
        <v>40723</v>
      </c>
      <c r="C181">
        <v>100</v>
      </c>
      <c r="D181">
        <v>0</v>
      </c>
      <c r="E181">
        <v>32</v>
      </c>
      <c r="F181">
        <v>144</v>
      </c>
      <c r="G181">
        <v>4608</v>
      </c>
      <c r="H181">
        <v>3</v>
      </c>
      <c r="I181">
        <v>144</v>
      </c>
      <c r="J181">
        <v>432</v>
      </c>
      <c r="K181">
        <v>35</v>
      </c>
      <c r="L181">
        <v>144</v>
      </c>
      <c r="M181">
        <v>5040</v>
      </c>
      <c r="N181">
        <v>65</v>
      </c>
      <c r="O181" s="2">
        <v>28.166666666666668</v>
      </c>
      <c r="P181">
        <v>50.4</v>
      </c>
      <c r="Q181">
        <v>0</v>
      </c>
      <c r="R181">
        <v>0</v>
      </c>
      <c r="S181">
        <v>0</v>
      </c>
      <c r="T181">
        <v>0</v>
      </c>
    </row>
    <row r="182" spans="1:20">
      <c r="A182" t="s">
        <v>8</v>
      </c>
      <c r="B182" s="1">
        <v>40724</v>
      </c>
      <c r="C182">
        <v>99</v>
      </c>
      <c r="D182">
        <v>1</v>
      </c>
      <c r="E182">
        <v>2</v>
      </c>
      <c r="F182">
        <v>144</v>
      </c>
      <c r="G182">
        <v>288</v>
      </c>
      <c r="H182">
        <v>1</v>
      </c>
      <c r="I182">
        <v>144</v>
      </c>
      <c r="J182">
        <v>144</v>
      </c>
      <c r="K182">
        <v>3</v>
      </c>
      <c r="L182">
        <v>144</v>
      </c>
      <c r="M182">
        <v>432</v>
      </c>
      <c r="N182">
        <v>96</v>
      </c>
      <c r="O182" s="2">
        <v>-3.8333333333333321</v>
      </c>
      <c r="P182">
        <v>4.3636363636363633</v>
      </c>
      <c r="Q182">
        <v>0</v>
      </c>
      <c r="R182">
        <v>0</v>
      </c>
      <c r="S182">
        <v>0</v>
      </c>
      <c r="T182">
        <v>0</v>
      </c>
    </row>
    <row r="183" spans="1:20">
      <c r="A183" t="s">
        <v>9</v>
      </c>
      <c r="B183" s="1">
        <v>40725</v>
      </c>
      <c r="C183">
        <v>99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99</v>
      </c>
      <c r="O183" s="2">
        <v>10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>
      <c r="A184" t="s">
        <v>3</v>
      </c>
      <c r="B184" s="1">
        <v>40726</v>
      </c>
      <c r="C184">
        <v>100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100</v>
      </c>
      <c r="O184" s="2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>
      <c r="A185" t="s">
        <v>4</v>
      </c>
      <c r="B185" s="1">
        <v>40727</v>
      </c>
      <c r="C185">
        <v>100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100</v>
      </c>
      <c r="O185" s="2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>
      <c r="A186" t="s">
        <v>5</v>
      </c>
      <c r="B186" s="1">
        <v>40728</v>
      </c>
      <c r="C186">
        <v>100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100</v>
      </c>
      <c r="O186" s="2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>
      <c r="A187" t="s">
        <v>6</v>
      </c>
      <c r="B187" s="1">
        <v>40729</v>
      </c>
      <c r="C187">
        <v>100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100</v>
      </c>
      <c r="O187" s="2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>
      <c r="A188" t="s">
        <v>7</v>
      </c>
      <c r="B188" s="1">
        <v>40730</v>
      </c>
      <c r="C188">
        <v>100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100</v>
      </c>
      <c r="O188" s="2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 t="s">
        <v>8</v>
      </c>
      <c r="B189" s="1">
        <v>40731</v>
      </c>
      <c r="C189">
        <v>96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96</v>
      </c>
      <c r="O189" s="2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A190" t="s">
        <v>9</v>
      </c>
      <c r="B190" s="1">
        <v>40732</v>
      </c>
      <c r="C190">
        <v>96</v>
      </c>
      <c r="D190">
        <v>4</v>
      </c>
      <c r="E190">
        <v>15</v>
      </c>
      <c r="F190">
        <v>146.66666666666666</v>
      </c>
      <c r="G190">
        <v>2200</v>
      </c>
      <c r="H190">
        <v>0</v>
      </c>
      <c r="I190">
        <v>0</v>
      </c>
      <c r="J190">
        <v>0</v>
      </c>
      <c r="K190">
        <v>15</v>
      </c>
      <c r="L190">
        <v>146.66666666666666</v>
      </c>
      <c r="M190">
        <v>2200</v>
      </c>
      <c r="N190">
        <v>81</v>
      </c>
      <c r="O190" s="2">
        <v>0</v>
      </c>
      <c r="P190">
        <v>22.916666666666668</v>
      </c>
      <c r="Q190">
        <v>0</v>
      </c>
      <c r="R190">
        <v>0</v>
      </c>
      <c r="S190">
        <v>0</v>
      </c>
      <c r="T190">
        <v>0</v>
      </c>
    </row>
    <row r="191" spans="1:20">
      <c r="A191" t="s">
        <v>3</v>
      </c>
      <c r="B191" s="1">
        <v>40733</v>
      </c>
      <c r="C191">
        <v>96</v>
      </c>
      <c r="D191">
        <v>4</v>
      </c>
      <c r="E191">
        <v>24</v>
      </c>
      <c r="F191">
        <v>145.66666666666666</v>
      </c>
      <c r="G191">
        <v>3496</v>
      </c>
      <c r="H191">
        <v>1</v>
      </c>
      <c r="I191">
        <v>144</v>
      </c>
      <c r="J191">
        <v>144</v>
      </c>
      <c r="K191">
        <v>25</v>
      </c>
      <c r="L191">
        <v>145.6</v>
      </c>
      <c r="M191">
        <v>3640</v>
      </c>
      <c r="N191">
        <v>71</v>
      </c>
      <c r="O191" s="2">
        <v>0</v>
      </c>
      <c r="P191">
        <v>37.916666666666664</v>
      </c>
      <c r="Q191">
        <v>0</v>
      </c>
      <c r="R191">
        <v>0</v>
      </c>
      <c r="S191">
        <v>0</v>
      </c>
      <c r="T191">
        <v>0</v>
      </c>
    </row>
    <row r="192" spans="1:20">
      <c r="A192" t="s">
        <v>4</v>
      </c>
      <c r="B192" s="1">
        <v>40734</v>
      </c>
      <c r="C192">
        <v>96</v>
      </c>
      <c r="D192">
        <v>4</v>
      </c>
      <c r="E192">
        <v>43</v>
      </c>
      <c r="F192">
        <v>144.93023255813952</v>
      </c>
      <c r="G192">
        <v>6232</v>
      </c>
      <c r="H192">
        <v>3</v>
      </c>
      <c r="I192">
        <v>144</v>
      </c>
      <c r="J192">
        <v>432</v>
      </c>
      <c r="K192">
        <v>46</v>
      </c>
      <c r="L192">
        <v>144.86956521739131</v>
      </c>
      <c r="M192">
        <v>6664</v>
      </c>
      <c r="N192">
        <v>50</v>
      </c>
      <c r="O192" s="2">
        <v>0</v>
      </c>
      <c r="P192">
        <v>69.416666666666671</v>
      </c>
      <c r="Q192">
        <v>0</v>
      </c>
      <c r="R192">
        <v>0</v>
      </c>
      <c r="S192">
        <v>0</v>
      </c>
      <c r="T192">
        <v>0</v>
      </c>
    </row>
    <row r="193" spans="1:20">
      <c r="A193" t="s">
        <v>5</v>
      </c>
      <c r="B193" s="1">
        <v>40735</v>
      </c>
      <c r="C193">
        <v>99</v>
      </c>
      <c r="D193">
        <v>1</v>
      </c>
      <c r="E193">
        <v>43</v>
      </c>
      <c r="F193">
        <v>144.46511627906978</v>
      </c>
      <c r="G193">
        <v>6212</v>
      </c>
      <c r="H193">
        <v>1</v>
      </c>
      <c r="I193">
        <v>144</v>
      </c>
      <c r="J193">
        <v>144</v>
      </c>
      <c r="K193">
        <v>44</v>
      </c>
      <c r="L193">
        <v>144.45454545454547</v>
      </c>
      <c r="M193">
        <v>6356</v>
      </c>
      <c r="N193">
        <v>55</v>
      </c>
      <c r="O193" s="2">
        <v>0</v>
      </c>
      <c r="P193">
        <v>64.202020202020208</v>
      </c>
      <c r="Q193">
        <v>0</v>
      </c>
      <c r="R193">
        <v>0</v>
      </c>
      <c r="S193">
        <v>0</v>
      </c>
      <c r="T193">
        <v>0</v>
      </c>
    </row>
    <row r="194" spans="1:20">
      <c r="A194" t="s">
        <v>6</v>
      </c>
      <c r="B194" s="1">
        <v>40736</v>
      </c>
      <c r="C194">
        <v>99</v>
      </c>
      <c r="D194">
        <v>1</v>
      </c>
      <c r="E194">
        <v>51</v>
      </c>
      <c r="F194">
        <v>144.39215686274511</v>
      </c>
      <c r="G194">
        <v>7364</v>
      </c>
      <c r="H194">
        <v>2</v>
      </c>
      <c r="I194">
        <v>144</v>
      </c>
      <c r="J194">
        <v>288</v>
      </c>
      <c r="K194">
        <v>53</v>
      </c>
      <c r="L194">
        <v>144.37735849056602</v>
      </c>
      <c r="M194">
        <v>7652</v>
      </c>
      <c r="N194">
        <v>46</v>
      </c>
      <c r="O194" s="2">
        <v>0</v>
      </c>
      <c r="P194">
        <v>77.292929292929287</v>
      </c>
      <c r="Q194">
        <v>0</v>
      </c>
      <c r="R194">
        <v>0</v>
      </c>
      <c r="S194">
        <v>0</v>
      </c>
      <c r="T194">
        <v>0</v>
      </c>
    </row>
    <row r="195" spans="1:20">
      <c r="A195" t="s">
        <v>7</v>
      </c>
      <c r="B195" s="1">
        <v>40737</v>
      </c>
      <c r="C195">
        <v>98</v>
      </c>
      <c r="D195">
        <v>2</v>
      </c>
      <c r="E195">
        <v>49</v>
      </c>
      <c r="F195">
        <v>144.40816326530611</v>
      </c>
      <c r="G195">
        <v>7076</v>
      </c>
      <c r="H195">
        <v>2</v>
      </c>
      <c r="I195">
        <v>144</v>
      </c>
      <c r="J195">
        <v>288</v>
      </c>
      <c r="K195">
        <v>51</v>
      </c>
      <c r="L195">
        <v>144.39215686274511</v>
      </c>
      <c r="M195">
        <v>7364</v>
      </c>
      <c r="N195">
        <v>47</v>
      </c>
      <c r="O195" s="2">
        <v>21</v>
      </c>
      <c r="P195">
        <v>75.142857142857139</v>
      </c>
      <c r="Q195">
        <v>0</v>
      </c>
      <c r="R195">
        <v>0</v>
      </c>
      <c r="S195">
        <v>0</v>
      </c>
      <c r="T195">
        <v>0</v>
      </c>
    </row>
    <row r="196" spans="1:20">
      <c r="A196" t="s">
        <v>8</v>
      </c>
      <c r="B196" s="1">
        <v>40738</v>
      </c>
      <c r="C196">
        <v>99</v>
      </c>
      <c r="D196">
        <v>1</v>
      </c>
      <c r="E196">
        <v>38</v>
      </c>
      <c r="F196">
        <v>144.52631578947367</v>
      </c>
      <c r="G196">
        <v>5492</v>
      </c>
      <c r="H196">
        <v>3</v>
      </c>
      <c r="I196">
        <v>144</v>
      </c>
      <c r="J196">
        <v>432</v>
      </c>
      <c r="K196">
        <v>41</v>
      </c>
      <c r="L196">
        <v>144.48780487804879</v>
      </c>
      <c r="M196">
        <v>5924</v>
      </c>
      <c r="N196">
        <v>58</v>
      </c>
      <c r="O196" s="2">
        <v>22</v>
      </c>
      <c r="P196">
        <v>59.838383838383841</v>
      </c>
      <c r="Q196">
        <v>0</v>
      </c>
      <c r="R196">
        <v>0</v>
      </c>
      <c r="S196">
        <v>0</v>
      </c>
      <c r="T196">
        <v>0</v>
      </c>
    </row>
    <row r="197" spans="1:20">
      <c r="A197" t="s">
        <v>9</v>
      </c>
      <c r="B197" s="1">
        <v>40739</v>
      </c>
      <c r="C197">
        <v>99</v>
      </c>
      <c r="D197">
        <v>1</v>
      </c>
      <c r="E197">
        <v>21</v>
      </c>
      <c r="F197">
        <v>144.95238095238096</v>
      </c>
      <c r="G197">
        <v>3044</v>
      </c>
      <c r="H197">
        <v>1</v>
      </c>
      <c r="I197">
        <v>144</v>
      </c>
      <c r="J197">
        <v>144</v>
      </c>
      <c r="K197">
        <v>22</v>
      </c>
      <c r="L197">
        <v>144.90909090909091</v>
      </c>
      <c r="M197">
        <v>3188</v>
      </c>
      <c r="N197">
        <v>77</v>
      </c>
      <c r="O197" s="2">
        <v>53</v>
      </c>
      <c r="P197">
        <v>32.202020202020201</v>
      </c>
      <c r="Q197">
        <v>0</v>
      </c>
      <c r="R197">
        <v>0</v>
      </c>
      <c r="S197">
        <v>0</v>
      </c>
      <c r="T197">
        <v>0</v>
      </c>
    </row>
    <row r="198" spans="1:20">
      <c r="A198" t="s">
        <v>3</v>
      </c>
      <c r="B198" s="1">
        <v>40740</v>
      </c>
      <c r="C198">
        <v>99</v>
      </c>
      <c r="D198">
        <v>1</v>
      </c>
      <c r="E198">
        <v>20</v>
      </c>
      <c r="F198">
        <v>145</v>
      </c>
      <c r="G198">
        <v>2900</v>
      </c>
      <c r="H198">
        <v>1</v>
      </c>
      <c r="I198">
        <v>144</v>
      </c>
      <c r="J198">
        <v>144</v>
      </c>
      <c r="K198">
        <v>21</v>
      </c>
      <c r="L198">
        <v>144.95238095238096</v>
      </c>
      <c r="M198">
        <v>3044</v>
      </c>
      <c r="N198">
        <v>78</v>
      </c>
      <c r="O198" s="2">
        <v>0</v>
      </c>
      <c r="P198">
        <v>30.747474747474747</v>
      </c>
      <c r="Q198">
        <v>0</v>
      </c>
      <c r="R198">
        <v>0</v>
      </c>
      <c r="S198">
        <v>0</v>
      </c>
      <c r="T198">
        <v>0</v>
      </c>
    </row>
    <row r="199" spans="1:20">
      <c r="A199" t="s">
        <v>4</v>
      </c>
      <c r="B199" s="1">
        <v>40741</v>
      </c>
      <c r="C199">
        <v>100</v>
      </c>
      <c r="D199">
        <v>0</v>
      </c>
      <c r="E199">
        <v>92</v>
      </c>
      <c r="F199">
        <v>144.43478260869566</v>
      </c>
      <c r="G199">
        <v>13288</v>
      </c>
      <c r="H199">
        <v>2</v>
      </c>
      <c r="I199">
        <v>144</v>
      </c>
      <c r="J199">
        <v>288</v>
      </c>
      <c r="K199">
        <v>94</v>
      </c>
      <c r="L199">
        <v>144.42553191489361</v>
      </c>
      <c r="M199">
        <v>13576</v>
      </c>
      <c r="N199">
        <v>6</v>
      </c>
      <c r="O199" s="2">
        <v>0</v>
      </c>
      <c r="P199">
        <v>135.76</v>
      </c>
      <c r="Q199">
        <v>0</v>
      </c>
      <c r="R199">
        <v>0</v>
      </c>
      <c r="S199">
        <v>0</v>
      </c>
      <c r="T199">
        <v>0</v>
      </c>
    </row>
    <row r="200" spans="1:20">
      <c r="A200" t="s">
        <v>5</v>
      </c>
      <c r="B200" s="1">
        <v>40742</v>
      </c>
      <c r="C200">
        <v>100</v>
      </c>
      <c r="D200">
        <v>0</v>
      </c>
      <c r="E200">
        <v>97</v>
      </c>
      <c r="F200">
        <v>144.41237113402062</v>
      </c>
      <c r="G200">
        <v>14008</v>
      </c>
      <c r="H200">
        <v>2</v>
      </c>
      <c r="I200">
        <v>144</v>
      </c>
      <c r="J200">
        <v>288</v>
      </c>
      <c r="K200">
        <v>99</v>
      </c>
      <c r="L200">
        <v>144.40404040404042</v>
      </c>
      <c r="M200">
        <v>14296</v>
      </c>
      <c r="N200">
        <v>1</v>
      </c>
      <c r="O200" s="2">
        <v>87</v>
      </c>
      <c r="P200">
        <v>142.96</v>
      </c>
      <c r="Q200">
        <v>0</v>
      </c>
      <c r="R200">
        <v>0</v>
      </c>
      <c r="S200">
        <v>0</v>
      </c>
      <c r="T200">
        <v>0</v>
      </c>
    </row>
    <row r="201" spans="1:20">
      <c r="A201" t="s">
        <v>6</v>
      </c>
      <c r="B201" s="1">
        <v>40743</v>
      </c>
      <c r="C201">
        <v>100</v>
      </c>
      <c r="D201">
        <v>0</v>
      </c>
      <c r="E201">
        <v>97</v>
      </c>
      <c r="F201">
        <v>144.41237113402062</v>
      </c>
      <c r="G201">
        <v>14008</v>
      </c>
      <c r="H201">
        <v>0</v>
      </c>
      <c r="I201">
        <v>0</v>
      </c>
      <c r="J201">
        <v>0</v>
      </c>
      <c r="K201">
        <v>97</v>
      </c>
      <c r="L201">
        <v>144.41237113402062</v>
      </c>
      <c r="M201">
        <v>14008</v>
      </c>
      <c r="N201">
        <v>3</v>
      </c>
      <c r="O201" s="2">
        <v>88</v>
      </c>
      <c r="P201">
        <v>140.08000000000001</v>
      </c>
      <c r="Q201">
        <v>0</v>
      </c>
      <c r="R201">
        <v>0</v>
      </c>
      <c r="S201">
        <v>0</v>
      </c>
      <c r="T201">
        <v>0</v>
      </c>
    </row>
    <row r="202" spans="1:20">
      <c r="A202" t="s">
        <v>7</v>
      </c>
      <c r="B202" s="1">
        <v>40744</v>
      </c>
      <c r="C202">
        <v>100</v>
      </c>
      <c r="D202">
        <v>0</v>
      </c>
      <c r="E202">
        <v>94</v>
      </c>
      <c r="F202">
        <v>143.48936170212767</v>
      </c>
      <c r="G202">
        <v>13488</v>
      </c>
      <c r="H202">
        <v>0</v>
      </c>
      <c r="I202">
        <v>0</v>
      </c>
      <c r="J202">
        <v>0</v>
      </c>
      <c r="K202">
        <v>94</v>
      </c>
      <c r="L202">
        <v>143.48936170212767</v>
      </c>
      <c r="M202">
        <v>13488</v>
      </c>
      <c r="N202">
        <v>6</v>
      </c>
      <c r="O202" s="2">
        <v>118</v>
      </c>
      <c r="P202">
        <v>134.88</v>
      </c>
      <c r="Q202">
        <v>0</v>
      </c>
      <c r="R202">
        <v>0</v>
      </c>
      <c r="S202">
        <v>0</v>
      </c>
      <c r="T202">
        <v>0</v>
      </c>
    </row>
    <row r="203" spans="1:20">
      <c r="A203" t="s">
        <v>8</v>
      </c>
      <c r="B203" s="1">
        <v>40745</v>
      </c>
      <c r="C203">
        <v>100</v>
      </c>
      <c r="D203">
        <v>0</v>
      </c>
      <c r="E203">
        <v>90</v>
      </c>
      <c r="F203">
        <v>143.46666666666667</v>
      </c>
      <c r="G203">
        <v>12912</v>
      </c>
      <c r="H203">
        <v>0</v>
      </c>
      <c r="I203">
        <v>0</v>
      </c>
      <c r="J203">
        <v>0</v>
      </c>
      <c r="K203">
        <v>90</v>
      </c>
      <c r="L203">
        <v>143.46666666666667</v>
      </c>
      <c r="M203">
        <v>12912</v>
      </c>
      <c r="N203">
        <v>10</v>
      </c>
      <c r="O203" s="2">
        <v>112</v>
      </c>
      <c r="P203">
        <v>129.12</v>
      </c>
      <c r="Q203">
        <v>0</v>
      </c>
      <c r="R203">
        <v>0</v>
      </c>
      <c r="S203">
        <v>0</v>
      </c>
      <c r="T203">
        <v>0</v>
      </c>
    </row>
    <row r="204" spans="1:20">
      <c r="A204" t="s">
        <v>9</v>
      </c>
      <c r="B204" s="1">
        <v>40746</v>
      </c>
      <c r="C204">
        <v>100</v>
      </c>
      <c r="D204">
        <v>0</v>
      </c>
      <c r="E204">
        <v>12</v>
      </c>
      <c r="F204">
        <v>145.66666666666666</v>
      </c>
      <c r="G204">
        <v>1748</v>
      </c>
      <c r="H204">
        <v>0</v>
      </c>
      <c r="I204">
        <v>0</v>
      </c>
      <c r="J204">
        <v>0</v>
      </c>
      <c r="K204">
        <v>12</v>
      </c>
      <c r="L204">
        <v>145.66666666666666</v>
      </c>
      <c r="M204">
        <v>1748</v>
      </c>
      <c r="N204">
        <v>88</v>
      </c>
      <c r="O204" s="2">
        <v>82</v>
      </c>
      <c r="P204">
        <v>17.48</v>
      </c>
      <c r="Q204">
        <v>0</v>
      </c>
      <c r="R204">
        <v>0</v>
      </c>
      <c r="S204">
        <v>0</v>
      </c>
      <c r="T204">
        <v>0</v>
      </c>
    </row>
    <row r="205" spans="1:20">
      <c r="A205" t="s">
        <v>3</v>
      </c>
      <c r="B205" s="1">
        <v>40747</v>
      </c>
      <c r="C205">
        <v>99</v>
      </c>
      <c r="D205">
        <v>1</v>
      </c>
      <c r="E205">
        <v>7</v>
      </c>
      <c r="F205">
        <v>146.85714285714286</v>
      </c>
      <c r="G205">
        <v>1028</v>
      </c>
      <c r="H205">
        <v>0</v>
      </c>
      <c r="I205">
        <v>0</v>
      </c>
      <c r="J205">
        <v>0</v>
      </c>
      <c r="K205">
        <v>7</v>
      </c>
      <c r="L205">
        <v>146.85714285714286</v>
      </c>
      <c r="M205">
        <v>1028</v>
      </c>
      <c r="N205">
        <v>92</v>
      </c>
      <c r="O205" s="2">
        <v>0</v>
      </c>
      <c r="P205">
        <v>10.383838383838384</v>
      </c>
      <c r="Q205">
        <v>0</v>
      </c>
      <c r="R205">
        <v>0</v>
      </c>
      <c r="S205">
        <v>0</v>
      </c>
      <c r="T205">
        <v>0</v>
      </c>
    </row>
    <row r="206" spans="1:20">
      <c r="A206" t="s">
        <v>4</v>
      </c>
      <c r="B206" s="1">
        <v>40748</v>
      </c>
      <c r="C206">
        <v>99</v>
      </c>
      <c r="D206">
        <v>1</v>
      </c>
      <c r="E206">
        <v>41</v>
      </c>
      <c r="F206">
        <v>144.48780487804879</v>
      </c>
      <c r="G206">
        <v>5924</v>
      </c>
      <c r="H206">
        <v>1</v>
      </c>
      <c r="I206">
        <v>144</v>
      </c>
      <c r="J206">
        <v>144</v>
      </c>
      <c r="K206">
        <v>42</v>
      </c>
      <c r="L206">
        <v>144.47619047619048</v>
      </c>
      <c r="M206">
        <v>6068</v>
      </c>
      <c r="N206">
        <v>57</v>
      </c>
      <c r="O206" s="2">
        <v>0</v>
      </c>
      <c r="P206">
        <v>61.292929292929294</v>
      </c>
      <c r="Q206">
        <v>0</v>
      </c>
      <c r="R206">
        <v>0</v>
      </c>
      <c r="S206">
        <v>0</v>
      </c>
      <c r="T206">
        <v>0</v>
      </c>
    </row>
    <row r="207" spans="1:20">
      <c r="A207" t="s">
        <v>5</v>
      </c>
      <c r="B207" s="1">
        <v>40749</v>
      </c>
      <c r="C207">
        <v>99</v>
      </c>
      <c r="D207">
        <v>1</v>
      </c>
      <c r="E207">
        <v>43</v>
      </c>
      <c r="F207">
        <v>144.46511627906978</v>
      </c>
      <c r="G207">
        <v>6212</v>
      </c>
      <c r="H207">
        <v>1</v>
      </c>
      <c r="I207">
        <v>144</v>
      </c>
      <c r="J207">
        <v>144</v>
      </c>
      <c r="K207">
        <v>44</v>
      </c>
      <c r="L207">
        <v>144.45454545454547</v>
      </c>
      <c r="M207">
        <v>6356</v>
      </c>
      <c r="N207">
        <v>55</v>
      </c>
      <c r="O207" s="2">
        <v>53</v>
      </c>
      <c r="P207">
        <v>64.202020202020208</v>
      </c>
      <c r="Q207">
        <v>0</v>
      </c>
      <c r="R207">
        <v>0</v>
      </c>
      <c r="S207">
        <v>0</v>
      </c>
      <c r="T207">
        <v>0</v>
      </c>
    </row>
    <row r="208" spans="1:20">
      <c r="A208" t="s">
        <v>6</v>
      </c>
      <c r="B208" s="1">
        <v>40750</v>
      </c>
      <c r="C208">
        <v>99</v>
      </c>
      <c r="D208">
        <v>1</v>
      </c>
      <c r="E208">
        <v>46</v>
      </c>
      <c r="F208">
        <v>144.43478260869566</v>
      </c>
      <c r="G208">
        <v>6644</v>
      </c>
      <c r="H208">
        <v>1</v>
      </c>
      <c r="I208">
        <v>144</v>
      </c>
      <c r="J208">
        <v>144</v>
      </c>
      <c r="K208">
        <v>47</v>
      </c>
      <c r="L208">
        <v>144.42553191489361</v>
      </c>
      <c r="M208">
        <v>6788</v>
      </c>
      <c r="N208">
        <v>52</v>
      </c>
      <c r="O208" s="2">
        <v>59</v>
      </c>
      <c r="P208">
        <v>68.565656565656568</v>
      </c>
      <c r="Q208">
        <v>0</v>
      </c>
      <c r="R208">
        <v>0</v>
      </c>
      <c r="S208">
        <v>0</v>
      </c>
      <c r="T208">
        <v>0</v>
      </c>
    </row>
    <row r="209" spans="1:20">
      <c r="A209" t="s">
        <v>7</v>
      </c>
      <c r="B209" s="1">
        <v>40751</v>
      </c>
      <c r="C209">
        <v>100</v>
      </c>
      <c r="D209">
        <v>0</v>
      </c>
      <c r="E209">
        <v>12</v>
      </c>
      <c r="F209">
        <v>145.66666666666666</v>
      </c>
      <c r="G209">
        <v>1748</v>
      </c>
      <c r="H209">
        <v>2</v>
      </c>
      <c r="I209">
        <v>144</v>
      </c>
      <c r="J209">
        <v>288</v>
      </c>
      <c r="K209">
        <v>14</v>
      </c>
      <c r="L209">
        <v>145.42857142857142</v>
      </c>
      <c r="M209">
        <v>2036</v>
      </c>
      <c r="N209">
        <v>86</v>
      </c>
      <c r="O209" s="2">
        <v>55</v>
      </c>
      <c r="P209">
        <v>20.36</v>
      </c>
      <c r="Q209">
        <v>0</v>
      </c>
      <c r="R209">
        <v>0</v>
      </c>
      <c r="S209">
        <v>0</v>
      </c>
      <c r="T209">
        <v>0</v>
      </c>
    </row>
    <row r="210" spans="1:20">
      <c r="A210" t="s">
        <v>8</v>
      </c>
      <c r="B210" s="1">
        <v>40752</v>
      </c>
      <c r="C210">
        <v>99</v>
      </c>
      <c r="D210">
        <v>1</v>
      </c>
      <c r="E210">
        <v>14</v>
      </c>
      <c r="F210">
        <v>144</v>
      </c>
      <c r="G210">
        <v>2016</v>
      </c>
      <c r="H210">
        <v>4</v>
      </c>
      <c r="I210">
        <v>144</v>
      </c>
      <c r="J210">
        <v>576</v>
      </c>
      <c r="K210">
        <v>18</v>
      </c>
      <c r="L210">
        <v>144</v>
      </c>
      <c r="M210">
        <v>2592</v>
      </c>
      <c r="N210">
        <v>81</v>
      </c>
      <c r="O210" s="2">
        <v>11</v>
      </c>
      <c r="P210">
        <v>26.181818181818183</v>
      </c>
      <c r="Q210">
        <v>0</v>
      </c>
      <c r="R210">
        <v>0</v>
      </c>
      <c r="S210">
        <v>0</v>
      </c>
      <c r="T210">
        <v>0</v>
      </c>
    </row>
    <row r="211" spans="1:20">
      <c r="A211" t="s">
        <v>9</v>
      </c>
      <c r="B211" s="1">
        <v>40753</v>
      </c>
      <c r="C211">
        <v>99</v>
      </c>
      <c r="D211">
        <v>1</v>
      </c>
      <c r="E211">
        <v>38</v>
      </c>
      <c r="F211">
        <v>145.57894736842104</v>
      </c>
      <c r="G211">
        <v>5532</v>
      </c>
      <c r="H211">
        <v>0</v>
      </c>
      <c r="I211">
        <v>0</v>
      </c>
      <c r="J211">
        <v>0</v>
      </c>
      <c r="K211">
        <v>38</v>
      </c>
      <c r="L211">
        <v>145.57894736842104</v>
      </c>
      <c r="M211">
        <v>5532</v>
      </c>
      <c r="N211">
        <v>61</v>
      </c>
      <c r="O211" s="2">
        <v>11</v>
      </c>
      <c r="P211">
        <v>55.878787878787875</v>
      </c>
      <c r="Q211">
        <v>0</v>
      </c>
      <c r="R211">
        <v>0</v>
      </c>
      <c r="S211">
        <v>0</v>
      </c>
      <c r="T211">
        <v>0</v>
      </c>
    </row>
    <row r="212" spans="1:20">
      <c r="A212" t="s">
        <v>3</v>
      </c>
      <c r="B212" s="1">
        <v>40754</v>
      </c>
      <c r="C212">
        <v>99</v>
      </c>
      <c r="D212">
        <v>1</v>
      </c>
      <c r="E212">
        <v>54</v>
      </c>
      <c r="F212">
        <v>145.11111111111111</v>
      </c>
      <c r="G212">
        <v>7836</v>
      </c>
      <c r="H212">
        <v>0</v>
      </c>
      <c r="I212">
        <v>0</v>
      </c>
      <c r="J212">
        <v>0</v>
      </c>
      <c r="K212">
        <v>54</v>
      </c>
      <c r="L212">
        <v>145.11111111111111</v>
      </c>
      <c r="M212">
        <v>7836</v>
      </c>
      <c r="N212">
        <v>45</v>
      </c>
      <c r="O212" s="2">
        <v>46</v>
      </c>
      <c r="P212">
        <v>79.151515151515156</v>
      </c>
      <c r="Q212">
        <v>0</v>
      </c>
      <c r="R212">
        <v>0</v>
      </c>
      <c r="S212">
        <v>0</v>
      </c>
      <c r="T212">
        <v>0</v>
      </c>
    </row>
    <row r="213" spans="1:20">
      <c r="A213" t="s">
        <v>4</v>
      </c>
      <c r="B213" s="1">
        <v>40755</v>
      </c>
      <c r="C213">
        <v>99</v>
      </c>
      <c r="D213">
        <v>1</v>
      </c>
      <c r="E213">
        <v>46</v>
      </c>
      <c r="F213">
        <v>144</v>
      </c>
      <c r="G213">
        <v>6624</v>
      </c>
      <c r="H213">
        <v>0</v>
      </c>
      <c r="I213">
        <v>0</v>
      </c>
      <c r="J213">
        <v>0</v>
      </c>
      <c r="K213">
        <v>46</v>
      </c>
      <c r="L213">
        <v>144</v>
      </c>
      <c r="M213">
        <v>6624</v>
      </c>
      <c r="N213">
        <v>53</v>
      </c>
      <c r="O213" s="2">
        <v>66</v>
      </c>
      <c r="P213">
        <v>66.909090909090907</v>
      </c>
      <c r="Q213">
        <v>0</v>
      </c>
      <c r="R213">
        <v>0</v>
      </c>
      <c r="S213">
        <v>0</v>
      </c>
      <c r="T213">
        <v>0</v>
      </c>
    </row>
    <row r="214" spans="1:20">
      <c r="A214" t="s">
        <v>5</v>
      </c>
      <c r="B214" s="1">
        <v>40756</v>
      </c>
      <c r="C214">
        <v>99</v>
      </c>
      <c r="D214">
        <v>1</v>
      </c>
      <c r="E214">
        <v>67</v>
      </c>
      <c r="F214">
        <v>144</v>
      </c>
      <c r="G214">
        <v>9648</v>
      </c>
      <c r="H214">
        <v>0</v>
      </c>
      <c r="I214">
        <v>0</v>
      </c>
      <c r="J214">
        <v>0</v>
      </c>
      <c r="K214">
        <v>67</v>
      </c>
      <c r="L214">
        <v>144</v>
      </c>
      <c r="M214">
        <v>9648</v>
      </c>
      <c r="N214">
        <v>32</v>
      </c>
      <c r="O214" s="2">
        <v>90</v>
      </c>
      <c r="P214">
        <v>97.454545454545453</v>
      </c>
      <c r="Q214">
        <v>0</v>
      </c>
      <c r="R214">
        <v>0</v>
      </c>
      <c r="S214">
        <v>0</v>
      </c>
      <c r="T214">
        <v>0</v>
      </c>
    </row>
    <row r="215" spans="1:20">
      <c r="A215" t="s">
        <v>6</v>
      </c>
      <c r="B215" s="1">
        <v>40757</v>
      </c>
      <c r="C215">
        <v>98</v>
      </c>
      <c r="D215">
        <v>2</v>
      </c>
      <c r="E215">
        <v>74</v>
      </c>
      <c r="F215">
        <v>144.27027027027026</v>
      </c>
      <c r="G215">
        <v>10676</v>
      </c>
      <c r="H215">
        <v>0</v>
      </c>
      <c r="I215">
        <v>0</v>
      </c>
      <c r="J215">
        <v>0</v>
      </c>
      <c r="K215">
        <v>74</v>
      </c>
      <c r="L215">
        <v>144.27027027027026</v>
      </c>
      <c r="M215">
        <v>10676</v>
      </c>
      <c r="N215">
        <v>24</v>
      </c>
      <c r="O215" s="2">
        <v>117</v>
      </c>
      <c r="P215">
        <v>108.93877551020408</v>
      </c>
      <c r="Q215">
        <v>0</v>
      </c>
      <c r="R215">
        <v>0</v>
      </c>
      <c r="S215">
        <v>0</v>
      </c>
      <c r="T215">
        <v>0</v>
      </c>
    </row>
    <row r="216" spans="1:20">
      <c r="A216" t="s">
        <v>7</v>
      </c>
      <c r="B216" s="1">
        <v>40758</v>
      </c>
      <c r="C216">
        <v>97</v>
      </c>
      <c r="D216">
        <v>3</v>
      </c>
      <c r="E216">
        <v>73</v>
      </c>
      <c r="F216">
        <v>144.27397260273972</v>
      </c>
      <c r="G216">
        <v>10532</v>
      </c>
      <c r="H216">
        <v>0</v>
      </c>
      <c r="I216">
        <v>0</v>
      </c>
      <c r="J216">
        <v>0</v>
      </c>
      <c r="K216">
        <v>73</v>
      </c>
      <c r="L216">
        <v>144.27397260273972</v>
      </c>
      <c r="M216">
        <v>10532</v>
      </c>
      <c r="N216">
        <v>24</v>
      </c>
      <c r="O216" s="2">
        <v>117</v>
      </c>
      <c r="P216">
        <v>108.57731958762886</v>
      </c>
      <c r="Q216">
        <v>0</v>
      </c>
      <c r="R216">
        <v>0</v>
      </c>
      <c r="S216">
        <v>0</v>
      </c>
      <c r="T216">
        <v>0</v>
      </c>
    </row>
    <row r="217" spans="1:20">
      <c r="A217" t="s">
        <v>8</v>
      </c>
      <c r="B217" s="1">
        <v>40759</v>
      </c>
      <c r="C217">
        <v>97</v>
      </c>
      <c r="D217">
        <v>3</v>
      </c>
      <c r="E217">
        <v>57</v>
      </c>
      <c r="F217">
        <v>144.35087719298247</v>
      </c>
      <c r="G217">
        <v>8228</v>
      </c>
      <c r="H217">
        <v>0</v>
      </c>
      <c r="I217">
        <v>0</v>
      </c>
      <c r="J217">
        <v>0</v>
      </c>
      <c r="K217">
        <v>57</v>
      </c>
      <c r="L217">
        <v>144.35087719298247</v>
      </c>
      <c r="M217">
        <v>8228</v>
      </c>
      <c r="N217">
        <v>40</v>
      </c>
      <c r="O217" s="2">
        <v>117</v>
      </c>
      <c r="P217">
        <v>84.824742268041234</v>
      </c>
      <c r="Q217">
        <v>0</v>
      </c>
      <c r="R217">
        <v>0</v>
      </c>
      <c r="S217">
        <v>0</v>
      </c>
      <c r="T217">
        <v>0</v>
      </c>
    </row>
    <row r="218" spans="1:20">
      <c r="A218" t="s">
        <v>9</v>
      </c>
      <c r="B218" s="1">
        <v>40760</v>
      </c>
      <c r="C218">
        <v>98</v>
      </c>
      <c r="D218">
        <v>2</v>
      </c>
      <c r="E218">
        <v>5</v>
      </c>
      <c r="F218">
        <v>148</v>
      </c>
      <c r="G218">
        <v>740</v>
      </c>
      <c r="H218">
        <v>0</v>
      </c>
      <c r="I218">
        <v>0</v>
      </c>
      <c r="J218">
        <v>0</v>
      </c>
      <c r="K218">
        <v>5</v>
      </c>
      <c r="L218">
        <v>148</v>
      </c>
      <c r="M218">
        <v>740</v>
      </c>
      <c r="N218">
        <v>93</v>
      </c>
      <c r="O218" s="2">
        <v>89</v>
      </c>
      <c r="P218">
        <v>7.5510204081632653</v>
      </c>
      <c r="Q218">
        <v>0</v>
      </c>
      <c r="R218">
        <v>0</v>
      </c>
      <c r="S218">
        <v>0</v>
      </c>
      <c r="T218">
        <v>0</v>
      </c>
    </row>
    <row r="219" spans="1:20">
      <c r="A219" t="s">
        <v>3</v>
      </c>
      <c r="B219" s="1">
        <v>40761</v>
      </c>
      <c r="C219">
        <v>99</v>
      </c>
      <c r="D219">
        <v>1</v>
      </c>
      <c r="E219">
        <v>13</v>
      </c>
      <c r="F219">
        <v>145.53846153846155</v>
      </c>
      <c r="G219">
        <v>1892</v>
      </c>
      <c r="H219">
        <v>0</v>
      </c>
      <c r="I219">
        <v>0</v>
      </c>
      <c r="J219">
        <v>0</v>
      </c>
      <c r="K219">
        <v>13</v>
      </c>
      <c r="L219">
        <v>145.53846153846155</v>
      </c>
      <c r="M219">
        <v>1892</v>
      </c>
      <c r="N219">
        <v>86</v>
      </c>
      <c r="O219" s="2">
        <v>0</v>
      </c>
      <c r="P219">
        <v>19.111111111111111</v>
      </c>
      <c r="Q219">
        <v>0</v>
      </c>
      <c r="R219">
        <v>0</v>
      </c>
      <c r="S219">
        <v>0</v>
      </c>
      <c r="T219">
        <v>0</v>
      </c>
    </row>
    <row r="220" spans="1:20">
      <c r="A220" t="s">
        <v>4</v>
      </c>
      <c r="B220" s="1">
        <v>40762</v>
      </c>
      <c r="C220">
        <v>99</v>
      </c>
      <c r="D220">
        <v>1</v>
      </c>
      <c r="E220">
        <v>26</v>
      </c>
      <c r="F220">
        <v>144</v>
      </c>
      <c r="G220">
        <v>3744</v>
      </c>
      <c r="H220">
        <v>0</v>
      </c>
      <c r="I220">
        <v>0</v>
      </c>
      <c r="J220">
        <v>0</v>
      </c>
      <c r="K220">
        <v>26</v>
      </c>
      <c r="L220">
        <v>144</v>
      </c>
      <c r="M220">
        <v>3744</v>
      </c>
      <c r="N220">
        <v>73</v>
      </c>
      <c r="O220" s="2">
        <v>0</v>
      </c>
      <c r="P220">
        <v>37.81818181818182</v>
      </c>
      <c r="Q220">
        <v>0</v>
      </c>
      <c r="R220">
        <v>0</v>
      </c>
      <c r="S220">
        <v>0</v>
      </c>
      <c r="T220">
        <v>0</v>
      </c>
    </row>
    <row r="221" spans="1:20">
      <c r="A221" t="s">
        <v>5</v>
      </c>
      <c r="B221" s="1">
        <v>40763</v>
      </c>
      <c r="C221">
        <v>98</v>
      </c>
      <c r="D221">
        <v>2</v>
      </c>
      <c r="E221">
        <v>53</v>
      </c>
      <c r="F221">
        <v>144</v>
      </c>
      <c r="G221">
        <v>7632</v>
      </c>
      <c r="H221">
        <v>0</v>
      </c>
      <c r="I221">
        <v>0</v>
      </c>
      <c r="J221">
        <v>0</v>
      </c>
      <c r="K221">
        <v>53</v>
      </c>
      <c r="L221">
        <v>144</v>
      </c>
      <c r="M221">
        <v>7632</v>
      </c>
      <c r="N221">
        <v>45</v>
      </c>
      <c r="O221" s="2">
        <v>76</v>
      </c>
      <c r="P221">
        <v>77.877551020408163</v>
      </c>
      <c r="Q221">
        <v>0</v>
      </c>
      <c r="R221">
        <v>0</v>
      </c>
      <c r="S221">
        <v>0</v>
      </c>
      <c r="T221">
        <v>0</v>
      </c>
    </row>
    <row r="222" spans="1:20">
      <c r="A222" t="s">
        <v>6</v>
      </c>
      <c r="B222" s="1">
        <v>40764</v>
      </c>
      <c r="C222">
        <v>98</v>
      </c>
      <c r="D222">
        <v>2</v>
      </c>
      <c r="E222">
        <v>71</v>
      </c>
      <c r="F222">
        <v>144</v>
      </c>
      <c r="G222">
        <v>10224</v>
      </c>
      <c r="H222">
        <v>1</v>
      </c>
      <c r="I222">
        <v>144</v>
      </c>
      <c r="J222">
        <v>144</v>
      </c>
      <c r="K222">
        <v>72</v>
      </c>
      <c r="L222">
        <v>144</v>
      </c>
      <c r="M222">
        <v>10368</v>
      </c>
      <c r="N222">
        <v>26</v>
      </c>
      <c r="O222" s="2">
        <v>106</v>
      </c>
      <c r="P222">
        <v>105.79591836734694</v>
      </c>
      <c r="Q222">
        <v>0</v>
      </c>
      <c r="R222">
        <v>0</v>
      </c>
      <c r="S222">
        <v>0</v>
      </c>
      <c r="T222">
        <v>0</v>
      </c>
    </row>
    <row r="223" spans="1:20">
      <c r="A223" t="s">
        <v>7</v>
      </c>
      <c r="B223" s="1">
        <v>40765</v>
      </c>
      <c r="C223">
        <v>98</v>
      </c>
      <c r="D223">
        <v>2</v>
      </c>
      <c r="E223">
        <v>59</v>
      </c>
      <c r="F223">
        <v>144.33898305084745</v>
      </c>
      <c r="G223">
        <v>8516</v>
      </c>
      <c r="H223">
        <v>1</v>
      </c>
      <c r="I223">
        <v>144</v>
      </c>
      <c r="J223">
        <v>144</v>
      </c>
      <c r="K223">
        <v>60</v>
      </c>
      <c r="L223">
        <v>144.33333333333334</v>
      </c>
      <c r="M223">
        <v>8660</v>
      </c>
      <c r="N223">
        <v>38</v>
      </c>
      <c r="O223" s="2">
        <v>119</v>
      </c>
      <c r="P223">
        <v>88.367346938775512</v>
      </c>
      <c r="Q223">
        <v>0</v>
      </c>
      <c r="R223">
        <v>0</v>
      </c>
      <c r="S223">
        <v>0</v>
      </c>
      <c r="T223">
        <v>0</v>
      </c>
    </row>
    <row r="224" spans="1:20">
      <c r="A224" t="s">
        <v>8</v>
      </c>
      <c r="B224" s="1">
        <v>40766</v>
      </c>
      <c r="C224">
        <v>99</v>
      </c>
      <c r="D224">
        <v>1</v>
      </c>
      <c r="E224">
        <v>56</v>
      </c>
      <c r="F224">
        <v>144.35714285714286</v>
      </c>
      <c r="G224">
        <v>8084</v>
      </c>
      <c r="H224">
        <v>0</v>
      </c>
      <c r="I224">
        <v>0</v>
      </c>
      <c r="J224">
        <v>0</v>
      </c>
      <c r="K224">
        <v>56</v>
      </c>
      <c r="L224">
        <v>144.35714285714286</v>
      </c>
      <c r="M224">
        <v>8084</v>
      </c>
      <c r="N224">
        <v>43</v>
      </c>
      <c r="O224" s="2">
        <v>122</v>
      </c>
      <c r="P224">
        <v>81.656565656565661</v>
      </c>
      <c r="Q224">
        <v>0</v>
      </c>
      <c r="R224">
        <v>0</v>
      </c>
      <c r="S224">
        <v>0</v>
      </c>
      <c r="T224">
        <v>0</v>
      </c>
    </row>
    <row r="225" spans="1:20">
      <c r="A225" t="s">
        <v>9</v>
      </c>
      <c r="B225" s="1">
        <v>40767</v>
      </c>
      <c r="C225">
        <v>100</v>
      </c>
      <c r="D225">
        <v>0</v>
      </c>
      <c r="E225">
        <v>67</v>
      </c>
      <c r="F225">
        <v>144.29850746268656</v>
      </c>
      <c r="G225">
        <v>9668</v>
      </c>
      <c r="H225">
        <v>2</v>
      </c>
      <c r="I225">
        <v>144</v>
      </c>
      <c r="J225">
        <v>288</v>
      </c>
      <c r="K225">
        <v>69</v>
      </c>
      <c r="L225">
        <v>144.28985507246378</v>
      </c>
      <c r="M225">
        <v>9956</v>
      </c>
      <c r="N225">
        <v>31</v>
      </c>
      <c r="O225" s="2">
        <v>162</v>
      </c>
      <c r="P225">
        <v>99.56</v>
      </c>
      <c r="Q225">
        <v>0</v>
      </c>
      <c r="R225">
        <v>0</v>
      </c>
      <c r="S225">
        <v>0</v>
      </c>
      <c r="T225">
        <v>0</v>
      </c>
    </row>
    <row r="226" spans="1:20">
      <c r="A226" t="s">
        <v>3</v>
      </c>
      <c r="B226" s="1">
        <v>40768</v>
      </c>
      <c r="C226">
        <v>100</v>
      </c>
      <c r="D226">
        <v>0</v>
      </c>
      <c r="E226">
        <v>68</v>
      </c>
      <c r="F226">
        <v>144.29411764705881</v>
      </c>
      <c r="G226">
        <v>9812</v>
      </c>
      <c r="H226">
        <v>1</v>
      </c>
      <c r="I226">
        <v>144</v>
      </c>
      <c r="J226">
        <v>144</v>
      </c>
      <c r="K226">
        <v>69</v>
      </c>
      <c r="L226">
        <v>144.28985507246378</v>
      </c>
      <c r="M226">
        <v>9956</v>
      </c>
      <c r="N226">
        <v>31</v>
      </c>
      <c r="O226" s="2">
        <v>63</v>
      </c>
      <c r="P226">
        <v>99.56</v>
      </c>
      <c r="Q226">
        <v>0</v>
      </c>
      <c r="R226">
        <v>0</v>
      </c>
      <c r="S226">
        <v>0</v>
      </c>
      <c r="T226">
        <v>0</v>
      </c>
    </row>
    <row r="227" spans="1:20">
      <c r="A227" t="s">
        <v>4</v>
      </c>
      <c r="B227" s="1">
        <v>40769</v>
      </c>
      <c r="C227">
        <v>100</v>
      </c>
      <c r="D227">
        <v>0</v>
      </c>
      <c r="E227">
        <v>98</v>
      </c>
      <c r="F227">
        <v>144.20408163265307</v>
      </c>
      <c r="G227">
        <v>14132</v>
      </c>
      <c r="H227">
        <v>1</v>
      </c>
      <c r="I227">
        <v>144</v>
      </c>
      <c r="J227">
        <v>144</v>
      </c>
      <c r="K227">
        <v>99</v>
      </c>
      <c r="L227">
        <v>144.20202020202021</v>
      </c>
      <c r="M227">
        <v>14276</v>
      </c>
      <c r="N227">
        <v>1</v>
      </c>
      <c r="O227" s="2">
        <v>64</v>
      </c>
      <c r="P227">
        <v>142.76</v>
      </c>
      <c r="Q227">
        <v>0</v>
      </c>
      <c r="R227">
        <v>0</v>
      </c>
      <c r="S227">
        <v>0</v>
      </c>
      <c r="T227">
        <v>0</v>
      </c>
    </row>
    <row r="228" spans="1:20">
      <c r="A228" t="s">
        <v>5</v>
      </c>
      <c r="B228" s="1">
        <v>40770</v>
      </c>
      <c r="C228">
        <v>100</v>
      </c>
      <c r="D228">
        <v>0</v>
      </c>
      <c r="E228">
        <v>89</v>
      </c>
      <c r="F228">
        <v>144.44943820224719</v>
      </c>
      <c r="G228">
        <v>12856</v>
      </c>
      <c r="H228">
        <v>0</v>
      </c>
      <c r="I228">
        <v>0</v>
      </c>
      <c r="J228">
        <v>0</v>
      </c>
      <c r="K228">
        <v>89</v>
      </c>
      <c r="L228">
        <v>144.44943820224719</v>
      </c>
      <c r="M228">
        <v>12856</v>
      </c>
      <c r="N228">
        <v>11</v>
      </c>
      <c r="O228" s="2">
        <v>129</v>
      </c>
      <c r="P228">
        <v>128.56</v>
      </c>
      <c r="Q228">
        <v>0</v>
      </c>
      <c r="R228">
        <v>0</v>
      </c>
      <c r="S228">
        <v>0</v>
      </c>
      <c r="T228">
        <v>0</v>
      </c>
    </row>
    <row r="229" spans="1:20">
      <c r="A229" t="s">
        <v>6</v>
      </c>
      <c r="B229" s="1">
        <v>40771</v>
      </c>
      <c r="C229">
        <v>100</v>
      </c>
      <c r="D229">
        <v>0</v>
      </c>
      <c r="E229">
        <v>73</v>
      </c>
      <c r="F229">
        <v>144.27397260273972</v>
      </c>
      <c r="G229">
        <v>10532</v>
      </c>
      <c r="H229">
        <v>2</v>
      </c>
      <c r="I229">
        <v>144</v>
      </c>
      <c r="J229">
        <v>288</v>
      </c>
      <c r="K229">
        <v>75</v>
      </c>
      <c r="L229">
        <v>144.26666666666668</v>
      </c>
      <c r="M229">
        <v>10820</v>
      </c>
      <c r="N229">
        <v>25</v>
      </c>
      <c r="O229" s="2">
        <v>115</v>
      </c>
      <c r="P229">
        <v>108.2</v>
      </c>
      <c r="Q229">
        <v>0</v>
      </c>
      <c r="R229">
        <v>0</v>
      </c>
      <c r="S229">
        <v>0</v>
      </c>
      <c r="T229">
        <v>0</v>
      </c>
    </row>
    <row r="230" spans="1:20">
      <c r="A230" t="s">
        <v>7</v>
      </c>
      <c r="B230" s="1">
        <v>40772</v>
      </c>
      <c r="C230">
        <v>99</v>
      </c>
      <c r="D230">
        <v>1</v>
      </c>
      <c r="E230">
        <v>26</v>
      </c>
      <c r="F230">
        <v>144</v>
      </c>
      <c r="G230">
        <v>3744</v>
      </c>
      <c r="H230">
        <v>0</v>
      </c>
      <c r="I230">
        <v>0</v>
      </c>
      <c r="J230">
        <v>0</v>
      </c>
      <c r="K230">
        <v>26</v>
      </c>
      <c r="L230">
        <v>144</v>
      </c>
      <c r="M230">
        <v>3744</v>
      </c>
      <c r="N230">
        <v>73</v>
      </c>
      <c r="O230" s="2">
        <v>81</v>
      </c>
      <c r="P230">
        <v>37.81818181818182</v>
      </c>
      <c r="Q230">
        <v>0</v>
      </c>
      <c r="R230">
        <v>0</v>
      </c>
      <c r="S230">
        <v>0</v>
      </c>
      <c r="T230">
        <v>0</v>
      </c>
    </row>
    <row r="231" spans="1:20">
      <c r="A231" t="s">
        <v>8</v>
      </c>
      <c r="B231" s="1">
        <v>40773</v>
      </c>
      <c r="C231">
        <v>100</v>
      </c>
      <c r="D231">
        <v>0</v>
      </c>
      <c r="E231">
        <v>24</v>
      </c>
      <c r="F231">
        <v>142.16666666666666</v>
      </c>
      <c r="G231">
        <v>3412</v>
      </c>
      <c r="H231">
        <v>2</v>
      </c>
      <c r="I231">
        <v>144</v>
      </c>
      <c r="J231">
        <v>288</v>
      </c>
      <c r="K231">
        <v>26</v>
      </c>
      <c r="L231">
        <v>142.30769230769232</v>
      </c>
      <c r="M231">
        <v>3700</v>
      </c>
      <c r="N231">
        <v>74</v>
      </c>
      <c r="O231" s="2">
        <v>169</v>
      </c>
      <c r="P231">
        <v>37</v>
      </c>
      <c r="Q231">
        <v>0</v>
      </c>
      <c r="R231">
        <v>0</v>
      </c>
      <c r="S231">
        <v>0</v>
      </c>
      <c r="T231">
        <v>0</v>
      </c>
    </row>
    <row r="232" spans="1:20">
      <c r="A232" t="s">
        <v>9</v>
      </c>
      <c r="B232" s="1">
        <v>40774</v>
      </c>
      <c r="C232">
        <v>97</v>
      </c>
      <c r="D232">
        <v>3</v>
      </c>
      <c r="E232">
        <v>10</v>
      </c>
      <c r="F232">
        <v>146</v>
      </c>
      <c r="G232">
        <v>1460</v>
      </c>
      <c r="H232">
        <v>0</v>
      </c>
      <c r="I232">
        <v>0</v>
      </c>
      <c r="J232">
        <v>0</v>
      </c>
      <c r="K232">
        <v>10</v>
      </c>
      <c r="L232">
        <v>146</v>
      </c>
      <c r="M232">
        <v>1460</v>
      </c>
      <c r="N232">
        <v>87</v>
      </c>
      <c r="O232" s="2">
        <v>61</v>
      </c>
      <c r="P232">
        <v>15.051546391752577</v>
      </c>
      <c r="Q232">
        <v>0</v>
      </c>
      <c r="R232">
        <v>0</v>
      </c>
      <c r="S232">
        <v>0</v>
      </c>
      <c r="T232">
        <v>0</v>
      </c>
    </row>
    <row r="233" spans="1:20">
      <c r="A233" t="s">
        <v>3</v>
      </c>
      <c r="B233" s="1">
        <v>40775</v>
      </c>
      <c r="C233">
        <v>97</v>
      </c>
      <c r="D233">
        <v>3</v>
      </c>
      <c r="E233">
        <v>2</v>
      </c>
      <c r="F233">
        <v>144</v>
      </c>
      <c r="G233">
        <v>288</v>
      </c>
      <c r="H233">
        <v>2</v>
      </c>
      <c r="I233">
        <v>144</v>
      </c>
      <c r="J233">
        <v>288</v>
      </c>
      <c r="K233">
        <v>4</v>
      </c>
      <c r="L233">
        <v>144</v>
      </c>
      <c r="M233">
        <v>576</v>
      </c>
      <c r="N233">
        <v>93</v>
      </c>
      <c r="O233" s="2">
        <v>0</v>
      </c>
      <c r="P233">
        <v>5.9381443298969074</v>
      </c>
      <c r="Q233">
        <v>0</v>
      </c>
      <c r="R233">
        <v>0</v>
      </c>
      <c r="S233">
        <v>0</v>
      </c>
      <c r="T233">
        <v>0</v>
      </c>
    </row>
    <row r="234" spans="1:20">
      <c r="A234" t="s">
        <v>4</v>
      </c>
      <c r="B234" s="1">
        <v>40776</v>
      </c>
      <c r="C234">
        <v>97</v>
      </c>
      <c r="D234">
        <v>3</v>
      </c>
      <c r="E234">
        <v>24</v>
      </c>
      <c r="F234">
        <v>144</v>
      </c>
      <c r="G234">
        <v>3456</v>
      </c>
      <c r="H234">
        <v>0</v>
      </c>
      <c r="I234">
        <v>0</v>
      </c>
      <c r="J234">
        <v>0</v>
      </c>
      <c r="K234">
        <v>24</v>
      </c>
      <c r="L234">
        <v>144</v>
      </c>
      <c r="M234">
        <v>3456</v>
      </c>
      <c r="N234">
        <v>73</v>
      </c>
      <c r="O234" s="2">
        <v>0</v>
      </c>
      <c r="P234">
        <v>35.628865979381445</v>
      </c>
      <c r="Q234">
        <v>0</v>
      </c>
      <c r="R234">
        <v>0</v>
      </c>
      <c r="S234">
        <v>0</v>
      </c>
      <c r="T234">
        <v>0</v>
      </c>
    </row>
    <row r="235" spans="1:20">
      <c r="A235" t="s">
        <v>5</v>
      </c>
      <c r="B235" s="1">
        <v>40777</v>
      </c>
      <c r="C235">
        <v>99</v>
      </c>
      <c r="D235">
        <v>1</v>
      </c>
      <c r="E235">
        <v>47</v>
      </c>
      <c r="F235">
        <v>144</v>
      </c>
      <c r="G235">
        <v>6768</v>
      </c>
      <c r="H235">
        <v>0</v>
      </c>
      <c r="I235">
        <v>0</v>
      </c>
      <c r="J235">
        <v>0</v>
      </c>
      <c r="K235">
        <v>47</v>
      </c>
      <c r="L235">
        <v>144</v>
      </c>
      <c r="M235">
        <v>6768</v>
      </c>
      <c r="N235">
        <v>52</v>
      </c>
      <c r="O235" s="2">
        <v>28</v>
      </c>
      <c r="P235">
        <v>68.36363636363636</v>
      </c>
      <c r="Q235">
        <v>0</v>
      </c>
      <c r="R235">
        <v>0</v>
      </c>
      <c r="S235">
        <v>0</v>
      </c>
      <c r="T235">
        <v>0</v>
      </c>
    </row>
    <row r="236" spans="1:20">
      <c r="A236" t="s">
        <v>6</v>
      </c>
      <c r="B236" s="1">
        <v>40778</v>
      </c>
      <c r="C236">
        <v>100</v>
      </c>
      <c r="D236">
        <v>0</v>
      </c>
      <c r="E236">
        <v>49</v>
      </c>
      <c r="F236">
        <v>144</v>
      </c>
      <c r="G236">
        <v>7056</v>
      </c>
      <c r="H236">
        <v>1</v>
      </c>
      <c r="I236">
        <v>144</v>
      </c>
      <c r="J236">
        <v>144</v>
      </c>
      <c r="K236">
        <v>50</v>
      </c>
      <c r="L236">
        <v>144</v>
      </c>
      <c r="M236">
        <v>7200</v>
      </c>
      <c r="N236">
        <v>50</v>
      </c>
      <c r="O236" s="2">
        <v>44</v>
      </c>
      <c r="P236">
        <v>72</v>
      </c>
      <c r="Q236">
        <v>0</v>
      </c>
      <c r="R236">
        <v>0</v>
      </c>
      <c r="S236">
        <v>0</v>
      </c>
      <c r="T236">
        <v>0</v>
      </c>
    </row>
    <row r="237" spans="1:20">
      <c r="A237" t="s">
        <v>7</v>
      </c>
      <c r="B237" s="1">
        <v>40779</v>
      </c>
      <c r="C237">
        <v>99</v>
      </c>
      <c r="D237">
        <v>1</v>
      </c>
      <c r="E237">
        <v>44</v>
      </c>
      <c r="F237">
        <v>144</v>
      </c>
      <c r="G237">
        <v>6336</v>
      </c>
      <c r="H237">
        <v>2</v>
      </c>
      <c r="I237">
        <v>144</v>
      </c>
      <c r="J237">
        <v>288</v>
      </c>
      <c r="K237">
        <v>46</v>
      </c>
      <c r="L237">
        <v>144</v>
      </c>
      <c r="M237">
        <v>6624</v>
      </c>
      <c r="N237">
        <v>53</v>
      </c>
      <c r="O237" s="2">
        <v>51</v>
      </c>
      <c r="P237">
        <v>66.909090909090907</v>
      </c>
      <c r="Q237">
        <v>0</v>
      </c>
      <c r="R237">
        <v>0</v>
      </c>
      <c r="S237">
        <v>0</v>
      </c>
      <c r="T237">
        <v>0</v>
      </c>
    </row>
    <row r="238" spans="1:20">
      <c r="A238" t="s">
        <v>8</v>
      </c>
      <c r="B238" s="1">
        <v>40780</v>
      </c>
      <c r="C238">
        <v>99</v>
      </c>
      <c r="D238">
        <v>1</v>
      </c>
      <c r="E238">
        <v>47</v>
      </c>
      <c r="F238">
        <v>144</v>
      </c>
      <c r="G238">
        <v>6768</v>
      </c>
      <c r="H238">
        <v>5</v>
      </c>
      <c r="I238">
        <v>144</v>
      </c>
      <c r="J238">
        <v>720</v>
      </c>
      <c r="K238">
        <v>52</v>
      </c>
      <c r="L238">
        <v>144</v>
      </c>
      <c r="M238">
        <v>7488</v>
      </c>
      <c r="N238">
        <v>47</v>
      </c>
      <c r="O238" s="2">
        <v>100</v>
      </c>
      <c r="P238">
        <v>75.63636363636364</v>
      </c>
      <c r="Q238">
        <v>0</v>
      </c>
      <c r="R238">
        <v>0</v>
      </c>
      <c r="S238">
        <v>0</v>
      </c>
      <c r="T238">
        <v>0</v>
      </c>
    </row>
    <row r="239" spans="1:20">
      <c r="A239" t="s">
        <v>9</v>
      </c>
      <c r="B239" s="1">
        <v>40781</v>
      </c>
      <c r="C239">
        <v>100</v>
      </c>
      <c r="D239">
        <v>0</v>
      </c>
      <c r="E239">
        <v>48</v>
      </c>
      <c r="F239">
        <v>144</v>
      </c>
      <c r="G239">
        <v>6912</v>
      </c>
      <c r="H239">
        <v>2</v>
      </c>
      <c r="I239">
        <v>144</v>
      </c>
      <c r="J239">
        <v>288</v>
      </c>
      <c r="K239">
        <v>50</v>
      </c>
      <c r="L239">
        <v>144</v>
      </c>
      <c r="M239">
        <v>7200</v>
      </c>
      <c r="N239">
        <v>50</v>
      </c>
      <c r="O239" s="2">
        <v>50</v>
      </c>
      <c r="P239">
        <v>72</v>
      </c>
      <c r="Q239">
        <v>0</v>
      </c>
      <c r="R239">
        <v>0</v>
      </c>
      <c r="S239">
        <v>0</v>
      </c>
      <c r="T239">
        <v>0</v>
      </c>
    </row>
    <row r="240" spans="1:20">
      <c r="A240" t="s">
        <v>3</v>
      </c>
      <c r="B240" s="1">
        <v>40782</v>
      </c>
      <c r="C240">
        <v>100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100</v>
      </c>
      <c r="O240" s="2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 t="s">
        <v>4</v>
      </c>
      <c r="B241" s="1">
        <v>40783</v>
      </c>
      <c r="C241">
        <v>100</v>
      </c>
      <c r="D241">
        <v>0</v>
      </c>
      <c r="E241">
        <v>3</v>
      </c>
      <c r="F241">
        <v>157.33333333333334</v>
      </c>
      <c r="G241">
        <v>472</v>
      </c>
      <c r="H241">
        <v>0</v>
      </c>
      <c r="I241">
        <v>0</v>
      </c>
      <c r="J241">
        <v>0</v>
      </c>
      <c r="K241">
        <v>3</v>
      </c>
      <c r="L241">
        <v>157.33333333333334</v>
      </c>
      <c r="M241">
        <v>472</v>
      </c>
      <c r="N241">
        <v>97</v>
      </c>
      <c r="O241" s="2">
        <v>0</v>
      </c>
      <c r="P241">
        <v>4.72</v>
      </c>
      <c r="Q241">
        <v>0</v>
      </c>
      <c r="R241">
        <v>0</v>
      </c>
      <c r="S241">
        <v>0</v>
      </c>
      <c r="T241">
        <v>0</v>
      </c>
    </row>
    <row r="242" spans="1:20">
      <c r="A242" t="s">
        <v>5</v>
      </c>
      <c r="B242" s="1">
        <v>40784</v>
      </c>
      <c r="C242">
        <v>99</v>
      </c>
      <c r="D242">
        <v>1</v>
      </c>
      <c r="E242">
        <v>78</v>
      </c>
      <c r="F242">
        <v>146.30769230769232</v>
      </c>
      <c r="G242">
        <v>11412</v>
      </c>
      <c r="H242">
        <v>0</v>
      </c>
      <c r="I242">
        <v>0</v>
      </c>
      <c r="J242">
        <v>0</v>
      </c>
      <c r="K242">
        <v>78</v>
      </c>
      <c r="L242">
        <v>146.30769230769232</v>
      </c>
      <c r="M242">
        <v>11412</v>
      </c>
      <c r="N242">
        <v>21</v>
      </c>
      <c r="O242" s="2">
        <v>115</v>
      </c>
      <c r="P242">
        <v>115.27272727272727</v>
      </c>
      <c r="Q242">
        <v>0</v>
      </c>
      <c r="R242">
        <v>0</v>
      </c>
      <c r="S242">
        <v>0</v>
      </c>
      <c r="T242">
        <v>0</v>
      </c>
    </row>
    <row r="243" spans="1:20">
      <c r="A243" t="s">
        <v>6</v>
      </c>
      <c r="B243" s="1">
        <v>40785</v>
      </c>
      <c r="C243">
        <v>98</v>
      </c>
      <c r="D243">
        <v>2</v>
      </c>
      <c r="E243">
        <v>23</v>
      </c>
      <c r="F243">
        <v>145.7391304347826</v>
      </c>
      <c r="G243">
        <v>3352</v>
      </c>
      <c r="H243">
        <v>0</v>
      </c>
      <c r="I243">
        <v>0</v>
      </c>
      <c r="J243">
        <v>0</v>
      </c>
      <c r="K243">
        <v>23</v>
      </c>
      <c r="L243">
        <v>145.7391304347826</v>
      </c>
      <c r="M243">
        <v>3352</v>
      </c>
      <c r="N243">
        <v>75</v>
      </c>
      <c r="O243" s="2">
        <v>135</v>
      </c>
      <c r="P243">
        <v>34.204081632653065</v>
      </c>
      <c r="Q243">
        <v>0</v>
      </c>
      <c r="R243">
        <v>0</v>
      </c>
      <c r="S243">
        <v>0</v>
      </c>
      <c r="T243">
        <v>0</v>
      </c>
    </row>
    <row r="244" spans="1:20">
      <c r="A244" t="s">
        <v>7</v>
      </c>
      <c r="B244" s="1">
        <v>40786</v>
      </c>
      <c r="C244">
        <v>96</v>
      </c>
      <c r="D244">
        <v>4</v>
      </c>
      <c r="E244">
        <v>46</v>
      </c>
      <c r="F244">
        <v>147.47826086956522</v>
      </c>
      <c r="G244">
        <v>6784</v>
      </c>
      <c r="H244">
        <v>0</v>
      </c>
      <c r="I244">
        <v>0</v>
      </c>
      <c r="J244">
        <v>0</v>
      </c>
      <c r="K244">
        <v>46</v>
      </c>
      <c r="L244">
        <v>147.47826086956522</v>
      </c>
      <c r="M244">
        <v>6784</v>
      </c>
      <c r="N244">
        <v>50</v>
      </c>
      <c r="O244" s="2">
        <v>92</v>
      </c>
      <c r="P244">
        <v>70.666666666666671</v>
      </c>
      <c r="Q244">
        <v>0</v>
      </c>
      <c r="R244">
        <v>0</v>
      </c>
      <c r="S244">
        <v>0</v>
      </c>
      <c r="T244">
        <v>0</v>
      </c>
    </row>
    <row r="245" spans="1:20">
      <c r="A245" t="s">
        <v>8</v>
      </c>
      <c r="B245" s="1">
        <v>40787</v>
      </c>
      <c r="C245">
        <v>99</v>
      </c>
      <c r="D245">
        <v>1</v>
      </c>
      <c r="E245">
        <v>5</v>
      </c>
      <c r="F245">
        <v>151</v>
      </c>
      <c r="G245">
        <v>755</v>
      </c>
      <c r="H245">
        <v>2</v>
      </c>
      <c r="I245">
        <v>122</v>
      </c>
      <c r="J245">
        <v>244</v>
      </c>
      <c r="K245">
        <v>7</v>
      </c>
      <c r="L245">
        <v>142.71428571428572</v>
      </c>
      <c r="M245">
        <v>999</v>
      </c>
      <c r="N245">
        <v>92</v>
      </c>
      <c r="O245" s="2">
        <v>90</v>
      </c>
      <c r="P245">
        <v>10.090909090909092</v>
      </c>
      <c r="Q245">
        <v>1</v>
      </c>
      <c r="R245">
        <v>0</v>
      </c>
      <c r="S245">
        <v>0</v>
      </c>
      <c r="T245">
        <v>0</v>
      </c>
    </row>
    <row r="246" spans="1:20">
      <c r="A246" t="s">
        <v>9</v>
      </c>
      <c r="B246" s="1">
        <v>40788</v>
      </c>
      <c r="C246">
        <v>98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98</v>
      </c>
      <c r="O246" s="2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 t="s">
        <v>3</v>
      </c>
      <c r="B247" s="1">
        <v>40789</v>
      </c>
      <c r="C247">
        <v>98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98</v>
      </c>
      <c r="O247" s="2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 t="s">
        <v>4</v>
      </c>
      <c r="B248" s="1">
        <v>40790</v>
      </c>
      <c r="C248">
        <v>98</v>
      </c>
      <c r="D248">
        <v>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98</v>
      </c>
      <c r="O248" s="2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 t="s">
        <v>5</v>
      </c>
      <c r="B249" s="1">
        <v>40791</v>
      </c>
      <c r="C249">
        <v>98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98</v>
      </c>
      <c r="O249" s="2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 t="s">
        <v>6</v>
      </c>
      <c r="B250" s="1">
        <v>40792</v>
      </c>
      <c r="C250">
        <v>98</v>
      </c>
      <c r="D250">
        <v>2</v>
      </c>
      <c r="E250">
        <v>15</v>
      </c>
      <c r="F250">
        <v>144</v>
      </c>
      <c r="G250">
        <v>2160</v>
      </c>
      <c r="H250">
        <v>0</v>
      </c>
      <c r="I250">
        <v>0</v>
      </c>
      <c r="J250">
        <v>0</v>
      </c>
      <c r="K250">
        <v>15</v>
      </c>
      <c r="L250">
        <v>144</v>
      </c>
      <c r="M250">
        <v>2160</v>
      </c>
      <c r="N250">
        <v>83</v>
      </c>
      <c r="O250" s="2">
        <v>0</v>
      </c>
      <c r="P250">
        <v>22.040816326530614</v>
      </c>
      <c r="Q250">
        <v>0</v>
      </c>
      <c r="R250">
        <v>0</v>
      </c>
      <c r="S250">
        <v>0</v>
      </c>
      <c r="T250">
        <v>0</v>
      </c>
    </row>
    <row r="251" spans="1:20">
      <c r="A251" t="s">
        <v>7</v>
      </c>
      <c r="B251" s="1">
        <v>40793</v>
      </c>
      <c r="C251">
        <v>98</v>
      </c>
      <c r="D251">
        <v>2</v>
      </c>
      <c r="E251">
        <v>15</v>
      </c>
      <c r="F251">
        <v>144</v>
      </c>
      <c r="G251">
        <v>2160</v>
      </c>
      <c r="H251">
        <v>0</v>
      </c>
      <c r="I251">
        <v>0</v>
      </c>
      <c r="J251">
        <v>0</v>
      </c>
      <c r="K251">
        <v>15</v>
      </c>
      <c r="L251">
        <v>144</v>
      </c>
      <c r="M251">
        <v>2160</v>
      </c>
      <c r="N251">
        <v>83</v>
      </c>
      <c r="O251" s="2">
        <v>30</v>
      </c>
      <c r="P251">
        <v>22.040816326530614</v>
      </c>
      <c r="Q251">
        <v>0</v>
      </c>
      <c r="R251">
        <v>0</v>
      </c>
      <c r="S251">
        <v>0</v>
      </c>
      <c r="T251">
        <v>0</v>
      </c>
    </row>
    <row r="252" spans="1:20">
      <c r="A252" t="s">
        <v>8</v>
      </c>
      <c r="B252" s="1">
        <v>40794</v>
      </c>
      <c r="C252">
        <v>99</v>
      </c>
      <c r="D252">
        <v>1</v>
      </c>
      <c r="E252">
        <v>10</v>
      </c>
      <c r="F252">
        <v>146</v>
      </c>
      <c r="G252">
        <v>1460</v>
      </c>
      <c r="H252">
        <v>0</v>
      </c>
      <c r="I252">
        <v>0</v>
      </c>
      <c r="J252">
        <v>0</v>
      </c>
      <c r="K252">
        <v>10</v>
      </c>
      <c r="L252">
        <v>146</v>
      </c>
      <c r="M252">
        <v>1460</v>
      </c>
      <c r="N252">
        <v>89</v>
      </c>
      <c r="O252" s="2">
        <v>31</v>
      </c>
      <c r="P252">
        <v>14.747474747474747</v>
      </c>
      <c r="Q252">
        <v>0</v>
      </c>
      <c r="R252">
        <v>0</v>
      </c>
      <c r="S252">
        <v>0</v>
      </c>
      <c r="T252">
        <v>0</v>
      </c>
    </row>
    <row r="253" spans="1:20">
      <c r="A253" t="s">
        <v>9</v>
      </c>
      <c r="B253" s="1">
        <v>40795</v>
      </c>
      <c r="C253">
        <v>98</v>
      </c>
      <c r="D253">
        <v>2</v>
      </c>
      <c r="E253">
        <v>32</v>
      </c>
      <c r="F253">
        <v>145.25</v>
      </c>
      <c r="G253">
        <v>4648</v>
      </c>
      <c r="H253">
        <v>8</v>
      </c>
      <c r="I253">
        <v>130.5</v>
      </c>
      <c r="J253">
        <v>1044</v>
      </c>
      <c r="K253">
        <v>40</v>
      </c>
      <c r="L253">
        <v>142.30000000000001</v>
      </c>
      <c r="M253">
        <v>5692</v>
      </c>
      <c r="N253">
        <v>58</v>
      </c>
      <c r="O253" s="2">
        <v>148</v>
      </c>
      <c r="P253">
        <v>58.081632653061227</v>
      </c>
      <c r="Q253">
        <v>0</v>
      </c>
      <c r="R253">
        <v>0</v>
      </c>
      <c r="S253">
        <v>0</v>
      </c>
      <c r="T253">
        <v>0</v>
      </c>
    </row>
    <row r="254" spans="1:20">
      <c r="A254" t="s">
        <v>3</v>
      </c>
      <c r="B254" s="1">
        <v>40796</v>
      </c>
      <c r="C254">
        <v>97</v>
      </c>
      <c r="D254">
        <v>3</v>
      </c>
      <c r="E254">
        <v>9</v>
      </c>
      <c r="F254">
        <v>155.11111111111111</v>
      </c>
      <c r="G254">
        <v>1396</v>
      </c>
      <c r="H254">
        <v>8</v>
      </c>
      <c r="I254">
        <v>131</v>
      </c>
      <c r="J254">
        <v>1048</v>
      </c>
      <c r="K254">
        <v>17</v>
      </c>
      <c r="L254">
        <v>143.76470588235293</v>
      </c>
      <c r="M254">
        <v>2444</v>
      </c>
      <c r="N254">
        <v>80</v>
      </c>
      <c r="O254" s="2">
        <v>0</v>
      </c>
      <c r="P254">
        <v>25.195876288659793</v>
      </c>
      <c r="Q254">
        <v>1</v>
      </c>
      <c r="R254">
        <v>0</v>
      </c>
      <c r="S254">
        <v>0</v>
      </c>
      <c r="T254">
        <v>0</v>
      </c>
    </row>
    <row r="255" spans="1:20">
      <c r="A255" t="s">
        <v>4</v>
      </c>
      <c r="B255" s="1">
        <v>40797</v>
      </c>
      <c r="C255">
        <v>97</v>
      </c>
      <c r="D255">
        <v>3</v>
      </c>
      <c r="E255">
        <v>64</v>
      </c>
      <c r="F255">
        <v>144</v>
      </c>
      <c r="G255">
        <v>9216</v>
      </c>
      <c r="H255">
        <v>2</v>
      </c>
      <c r="I255">
        <v>164</v>
      </c>
      <c r="J255">
        <v>328</v>
      </c>
      <c r="K255">
        <v>66</v>
      </c>
      <c r="L255">
        <v>144.60606060606059</v>
      </c>
      <c r="M255">
        <v>9544</v>
      </c>
      <c r="N255">
        <v>31</v>
      </c>
      <c r="O255" s="2">
        <v>0</v>
      </c>
      <c r="P255">
        <v>98.391752577319593</v>
      </c>
      <c r="Q255">
        <v>0</v>
      </c>
      <c r="R255">
        <v>0</v>
      </c>
      <c r="S255">
        <v>0</v>
      </c>
      <c r="T255">
        <v>0</v>
      </c>
    </row>
    <row r="256" spans="1:20">
      <c r="A256" t="s">
        <v>5</v>
      </c>
      <c r="B256" s="1">
        <v>40798</v>
      </c>
      <c r="C256">
        <v>97</v>
      </c>
      <c r="D256">
        <v>3</v>
      </c>
      <c r="E256">
        <v>79</v>
      </c>
      <c r="F256">
        <v>144</v>
      </c>
      <c r="G256">
        <v>11376</v>
      </c>
      <c r="H256">
        <v>0</v>
      </c>
      <c r="I256">
        <v>0</v>
      </c>
      <c r="J256">
        <v>0</v>
      </c>
      <c r="K256">
        <v>79</v>
      </c>
      <c r="L256">
        <v>144</v>
      </c>
      <c r="M256">
        <v>11376</v>
      </c>
      <c r="N256">
        <v>18</v>
      </c>
      <c r="O256" s="2">
        <v>107</v>
      </c>
      <c r="P256">
        <v>117.27835051546391</v>
      </c>
      <c r="Q256">
        <v>0</v>
      </c>
      <c r="R256">
        <v>0</v>
      </c>
      <c r="S256">
        <v>0</v>
      </c>
      <c r="T256">
        <v>0</v>
      </c>
    </row>
    <row r="257" spans="1:20">
      <c r="A257" t="s">
        <v>6</v>
      </c>
      <c r="B257" s="1">
        <v>40799</v>
      </c>
      <c r="C257">
        <v>97</v>
      </c>
      <c r="D257">
        <v>3</v>
      </c>
      <c r="E257">
        <v>72</v>
      </c>
      <c r="F257">
        <v>144</v>
      </c>
      <c r="G257">
        <v>10368</v>
      </c>
      <c r="H257">
        <v>3</v>
      </c>
      <c r="I257">
        <v>144</v>
      </c>
      <c r="J257">
        <v>432</v>
      </c>
      <c r="K257">
        <v>75</v>
      </c>
      <c r="L257">
        <v>144</v>
      </c>
      <c r="M257">
        <v>10800</v>
      </c>
      <c r="N257">
        <v>22</v>
      </c>
      <c r="O257" s="2">
        <v>229</v>
      </c>
      <c r="P257">
        <v>111.34020618556701</v>
      </c>
      <c r="Q257">
        <v>0</v>
      </c>
      <c r="R257">
        <v>0</v>
      </c>
      <c r="S257">
        <v>0</v>
      </c>
      <c r="T257">
        <v>0</v>
      </c>
    </row>
    <row r="258" spans="1:20">
      <c r="A258" t="s">
        <v>7</v>
      </c>
      <c r="B258" s="1">
        <v>40800</v>
      </c>
      <c r="C258">
        <v>98</v>
      </c>
      <c r="D258">
        <v>2</v>
      </c>
      <c r="E258">
        <v>47</v>
      </c>
      <c r="F258">
        <v>144.42553191489361</v>
      </c>
      <c r="G258">
        <v>6788</v>
      </c>
      <c r="H258">
        <v>8</v>
      </c>
      <c r="I258">
        <v>144</v>
      </c>
      <c r="J258">
        <v>1152</v>
      </c>
      <c r="K258">
        <v>55</v>
      </c>
      <c r="L258">
        <v>144.36363636363637</v>
      </c>
      <c r="M258">
        <v>7940</v>
      </c>
      <c r="N258">
        <v>43</v>
      </c>
      <c r="O258" s="2">
        <v>221</v>
      </c>
      <c r="P258">
        <v>81.020408163265301</v>
      </c>
      <c r="Q258">
        <v>0</v>
      </c>
      <c r="R258">
        <v>0</v>
      </c>
      <c r="S258">
        <v>0</v>
      </c>
      <c r="T258">
        <v>0</v>
      </c>
    </row>
    <row r="259" spans="1:20">
      <c r="A259" t="s">
        <v>8</v>
      </c>
      <c r="B259" s="1">
        <v>40801</v>
      </c>
      <c r="C259">
        <v>96</v>
      </c>
      <c r="D259">
        <v>4</v>
      </c>
      <c r="E259">
        <v>44</v>
      </c>
      <c r="F259">
        <v>144.90909090909091</v>
      </c>
      <c r="G259">
        <v>6376</v>
      </c>
      <c r="H259">
        <v>24</v>
      </c>
      <c r="I259">
        <v>144</v>
      </c>
      <c r="J259">
        <v>3456</v>
      </c>
      <c r="K259">
        <v>68</v>
      </c>
      <c r="L259">
        <v>144.58823529411765</v>
      </c>
      <c r="M259">
        <v>9832</v>
      </c>
      <c r="N259">
        <v>28</v>
      </c>
      <c r="O259" s="2">
        <v>143</v>
      </c>
      <c r="P259">
        <v>102.41666666666667</v>
      </c>
      <c r="Q259">
        <v>0</v>
      </c>
      <c r="R259">
        <v>0</v>
      </c>
      <c r="S259">
        <v>0</v>
      </c>
      <c r="T259">
        <v>0</v>
      </c>
    </row>
    <row r="260" spans="1:20">
      <c r="A260" t="s">
        <v>9</v>
      </c>
      <c r="B260" s="1">
        <v>40802</v>
      </c>
      <c r="C260">
        <v>99</v>
      </c>
      <c r="D260">
        <v>1</v>
      </c>
      <c r="E260">
        <v>33</v>
      </c>
      <c r="F260">
        <v>144.60606060606059</v>
      </c>
      <c r="G260">
        <v>4772</v>
      </c>
      <c r="H260">
        <v>0</v>
      </c>
      <c r="I260">
        <v>0</v>
      </c>
      <c r="J260">
        <v>0</v>
      </c>
      <c r="K260">
        <v>33</v>
      </c>
      <c r="L260">
        <v>144.60606060606059</v>
      </c>
      <c r="M260">
        <v>4772</v>
      </c>
      <c r="N260">
        <v>66</v>
      </c>
      <c r="O260" s="2">
        <v>146</v>
      </c>
      <c r="P260">
        <v>48.202020202020201</v>
      </c>
      <c r="Q260">
        <v>0</v>
      </c>
      <c r="R260">
        <v>0</v>
      </c>
      <c r="S260">
        <v>0</v>
      </c>
      <c r="T260">
        <v>0</v>
      </c>
    </row>
    <row r="261" spans="1:20">
      <c r="A261" t="s">
        <v>3</v>
      </c>
      <c r="B261" s="1">
        <v>40803</v>
      </c>
      <c r="C261">
        <v>99</v>
      </c>
      <c r="D261">
        <v>1</v>
      </c>
      <c r="E261">
        <v>38</v>
      </c>
      <c r="F261">
        <v>144</v>
      </c>
      <c r="G261">
        <v>5472</v>
      </c>
      <c r="H261">
        <v>0</v>
      </c>
      <c r="I261">
        <v>0</v>
      </c>
      <c r="J261">
        <v>0</v>
      </c>
      <c r="K261">
        <v>38</v>
      </c>
      <c r="L261">
        <v>144</v>
      </c>
      <c r="M261">
        <v>5472</v>
      </c>
      <c r="N261">
        <v>61</v>
      </c>
      <c r="O261" s="2">
        <v>29</v>
      </c>
      <c r="P261">
        <v>55.272727272727273</v>
      </c>
      <c r="Q261">
        <v>0</v>
      </c>
      <c r="R261">
        <v>0</v>
      </c>
      <c r="S261">
        <v>0</v>
      </c>
      <c r="T261">
        <v>0</v>
      </c>
    </row>
    <row r="262" spans="1:20">
      <c r="A262" t="s">
        <v>4</v>
      </c>
      <c r="B262" s="1">
        <v>40804</v>
      </c>
      <c r="C262">
        <v>99</v>
      </c>
      <c r="D262">
        <v>1</v>
      </c>
      <c r="E262">
        <v>82</v>
      </c>
      <c r="F262">
        <v>144</v>
      </c>
      <c r="G262">
        <v>11808</v>
      </c>
      <c r="H262">
        <v>2</v>
      </c>
      <c r="I262">
        <v>144</v>
      </c>
      <c r="J262">
        <v>288</v>
      </c>
      <c r="K262">
        <v>84</v>
      </c>
      <c r="L262">
        <v>144</v>
      </c>
      <c r="M262">
        <v>12096</v>
      </c>
      <c r="N262">
        <v>15</v>
      </c>
      <c r="O262" s="2">
        <v>0</v>
      </c>
      <c r="P262">
        <v>122.18181818181819</v>
      </c>
      <c r="Q262">
        <v>0</v>
      </c>
      <c r="R262">
        <v>0</v>
      </c>
      <c r="S262">
        <v>0</v>
      </c>
      <c r="T262">
        <v>0</v>
      </c>
    </row>
    <row r="263" spans="1:20">
      <c r="A263" t="s">
        <v>5</v>
      </c>
      <c r="B263" s="1">
        <v>40805</v>
      </c>
      <c r="C263">
        <v>99</v>
      </c>
      <c r="D263">
        <v>1</v>
      </c>
      <c r="E263">
        <v>85</v>
      </c>
      <c r="F263">
        <v>144</v>
      </c>
      <c r="G263">
        <v>12240</v>
      </c>
      <c r="H263">
        <v>3</v>
      </c>
      <c r="I263">
        <v>144</v>
      </c>
      <c r="J263">
        <v>432</v>
      </c>
      <c r="K263">
        <v>88</v>
      </c>
      <c r="L263">
        <v>144</v>
      </c>
      <c r="M263">
        <v>12672</v>
      </c>
      <c r="N263">
        <v>11</v>
      </c>
      <c r="O263" s="2">
        <v>131</v>
      </c>
      <c r="P263">
        <v>128</v>
      </c>
      <c r="Q263">
        <v>0</v>
      </c>
      <c r="R263">
        <v>0</v>
      </c>
      <c r="S263">
        <v>0</v>
      </c>
      <c r="T263">
        <v>0</v>
      </c>
    </row>
    <row r="264" spans="1:20">
      <c r="A264" t="s">
        <v>6</v>
      </c>
      <c r="B264" s="1">
        <v>40806</v>
      </c>
      <c r="C264">
        <v>99</v>
      </c>
      <c r="D264">
        <v>1</v>
      </c>
      <c r="E264">
        <v>86</v>
      </c>
      <c r="F264">
        <v>144</v>
      </c>
      <c r="G264">
        <v>12384</v>
      </c>
      <c r="H264">
        <v>6</v>
      </c>
      <c r="I264">
        <v>144</v>
      </c>
      <c r="J264">
        <v>864</v>
      </c>
      <c r="K264">
        <v>92</v>
      </c>
      <c r="L264">
        <v>144</v>
      </c>
      <c r="M264">
        <v>13248</v>
      </c>
      <c r="N264">
        <v>7</v>
      </c>
      <c r="O264" s="2">
        <v>130</v>
      </c>
      <c r="P264">
        <v>133.81818181818181</v>
      </c>
      <c r="Q264">
        <v>0</v>
      </c>
      <c r="R264">
        <v>0</v>
      </c>
      <c r="S264">
        <v>0</v>
      </c>
      <c r="T264">
        <v>0</v>
      </c>
    </row>
    <row r="265" spans="1:20">
      <c r="A265" t="s">
        <v>7</v>
      </c>
      <c r="B265" s="1">
        <v>40807</v>
      </c>
      <c r="C265">
        <v>100</v>
      </c>
      <c r="D265">
        <v>0</v>
      </c>
      <c r="E265">
        <v>83</v>
      </c>
      <c r="F265">
        <v>144</v>
      </c>
      <c r="G265">
        <v>11952</v>
      </c>
      <c r="H265">
        <v>14</v>
      </c>
      <c r="I265">
        <v>144</v>
      </c>
      <c r="J265">
        <v>2016</v>
      </c>
      <c r="K265">
        <v>97</v>
      </c>
      <c r="L265">
        <v>144</v>
      </c>
      <c r="M265">
        <v>13968</v>
      </c>
      <c r="N265">
        <v>3</v>
      </c>
      <c r="O265" s="2">
        <v>94</v>
      </c>
      <c r="P265">
        <v>139.68</v>
      </c>
      <c r="Q265">
        <v>0</v>
      </c>
      <c r="R265">
        <v>0</v>
      </c>
      <c r="S265">
        <v>0</v>
      </c>
      <c r="T265">
        <v>0</v>
      </c>
    </row>
    <row r="266" spans="1:20">
      <c r="A266" t="s">
        <v>8</v>
      </c>
      <c r="B266" s="1">
        <v>40808</v>
      </c>
      <c r="C266">
        <v>100</v>
      </c>
      <c r="D266">
        <v>0</v>
      </c>
      <c r="E266">
        <v>54</v>
      </c>
      <c r="F266">
        <v>144</v>
      </c>
      <c r="G266">
        <v>7776</v>
      </c>
      <c r="H266">
        <v>22</v>
      </c>
      <c r="I266">
        <v>144</v>
      </c>
      <c r="J266">
        <v>3168</v>
      </c>
      <c r="K266">
        <v>76</v>
      </c>
      <c r="L266">
        <v>144</v>
      </c>
      <c r="M266">
        <v>10944</v>
      </c>
      <c r="N266">
        <v>24</v>
      </c>
      <c r="O266" s="2">
        <v>58</v>
      </c>
      <c r="P266">
        <v>109.44</v>
      </c>
      <c r="Q266">
        <v>0</v>
      </c>
      <c r="R266">
        <v>0</v>
      </c>
      <c r="S266">
        <v>0</v>
      </c>
      <c r="T266">
        <v>0</v>
      </c>
    </row>
    <row r="267" spans="1:20">
      <c r="A267" t="s">
        <v>9</v>
      </c>
      <c r="B267" s="1">
        <v>40809</v>
      </c>
      <c r="C267">
        <v>100</v>
      </c>
      <c r="D267">
        <v>0</v>
      </c>
      <c r="E267">
        <v>58</v>
      </c>
      <c r="F267">
        <v>146.41379310344828</v>
      </c>
      <c r="G267">
        <v>8492</v>
      </c>
      <c r="H267">
        <v>8</v>
      </c>
      <c r="I267">
        <v>138.5</v>
      </c>
      <c r="J267">
        <v>1108</v>
      </c>
      <c r="K267">
        <v>66</v>
      </c>
      <c r="L267">
        <v>145.45454545454547</v>
      </c>
      <c r="M267">
        <v>9600</v>
      </c>
      <c r="N267">
        <v>34</v>
      </c>
      <c r="O267" s="2">
        <v>107</v>
      </c>
      <c r="P267">
        <v>96</v>
      </c>
      <c r="Q267">
        <v>0</v>
      </c>
      <c r="R267">
        <v>0</v>
      </c>
      <c r="S267">
        <v>0</v>
      </c>
      <c r="T267">
        <v>0</v>
      </c>
    </row>
    <row r="268" spans="1:20">
      <c r="A268" t="s">
        <v>3</v>
      </c>
      <c r="B268" s="1">
        <v>40810</v>
      </c>
      <c r="C268">
        <v>100</v>
      </c>
      <c r="D268">
        <v>0</v>
      </c>
      <c r="E268">
        <v>50</v>
      </c>
      <c r="F268">
        <v>145.6</v>
      </c>
      <c r="G268">
        <v>7280</v>
      </c>
      <c r="H268">
        <v>5</v>
      </c>
      <c r="I268">
        <v>144</v>
      </c>
      <c r="J268">
        <v>720</v>
      </c>
      <c r="K268">
        <v>55</v>
      </c>
      <c r="L268">
        <v>145.45454545454547</v>
      </c>
      <c r="M268">
        <v>8000</v>
      </c>
      <c r="N268">
        <v>45</v>
      </c>
      <c r="O268" s="2">
        <v>0</v>
      </c>
      <c r="P268">
        <v>80</v>
      </c>
      <c r="Q268">
        <v>1</v>
      </c>
      <c r="R268">
        <v>0</v>
      </c>
      <c r="S268">
        <v>0</v>
      </c>
      <c r="T268">
        <v>0</v>
      </c>
    </row>
    <row r="269" spans="1:20">
      <c r="A269" t="s">
        <v>4</v>
      </c>
      <c r="B269" s="1">
        <v>40811</v>
      </c>
      <c r="C269">
        <v>99</v>
      </c>
      <c r="D269">
        <v>1</v>
      </c>
      <c r="E269">
        <v>49</v>
      </c>
      <c r="F269">
        <v>144.40816326530611</v>
      </c>
      <c r="G269">
        <v>7076</v>
      </c>
      <c r="H269">
        <v>0</v>
      </c>
      <c r="I269">
        <v>0</v>
      </c>
      <c r="J269">
        <v>0</v>
      </c>
      <c r="K269">
        <v>49</v>
      </c>
      <c r="L269">
        <v>144.40816326530611</v>
      </c>
      <c r="M269">
        <v>7076</v>
      </c>
      <c r="N269">
        <v>50</v>
      </c>
      <c r="O269" s="2">
        <v>27</v>
      </c>
      <c r="P269">
        <v>71.474747474747474</v>
      </c>
      <c r="Q269">
        <v>0</v>
      </c>
      <c r="R269">
        <v>0</v>
      </c>
      <c r="S269">
        <v>0</v>
      </c>
      <c r="T269">
        <v>0</v>
      </c>
    </row>
    <row r="270" spans="1:20">
      <c r="A270" t="s">
        <v>5</v>
      </c>
      <c r="B270" s="1">
        <v>40812</v>
      </c>
      <c r="C270">
        <v>100</v>
      </c>
      <c r="D270">
        <v>0</v>
      </c>
      <c r="E270">
        <v>76</v>
      </c>
      <c r="F270">
        <v>144.26315789473685</v>
      </c>
      <c r="G270">
        <v>10964</v>
      </c>
      <c r="H270">
        <v>2</v>
      </c>
      <c r="I270">
        <v>144</v>
      </c>
      <c r="J270">
        <v>288</v>
      </c>
      <c r="K270">
        <v>78</v>
      </c>
      <c r="L270">
        <v>144.25641025641025</v>
      </c>
      <c r="M270">
        <v>11252</v>
      </c>
      <c r="N270">
        <v>22</v>
      </c>
      <c r="O270" s="2">
        <v>95</v>
      </c>
      <c r="P270">
        <v>112.52</v>
      </c>
      <c r="Q270">
        <v>0</v>
      </c>
      <c r="R270">
        <v>0</v>
      </c>
      <c r="S270">
        <v>0</v>
      </c>
      <c r="T270">
        <v>0</v>
      </c>
    </row>
    <row r="271" spans="1:20">
      <c r="A271" t="s">
        <v>6</v>
      </c>
      <c r="B271" s="1">
        <v>40813</v>
      </c>
      <c r="C271">
        <v>100</v>
      </c>
      <c r="D271">
        <v>0</v>
      </c>
      <c r="E271">
        <v>80</v>
      </c>
      <c r="F271">
        <v>144.25</v>
      </c>
      <c r="G271">
        <v>11540</v>
      </c>
      <c r="H271">
        <v>7</v>
      </c>
      <c r="I271">
        <v>144</v>
      </c>
      <c r="J271">
        <v>1008</v>
      </c>
      <c r="K271">
        <v>87</v>
      </c>
      <c r="L271">
        <v>144.22988505747125</v>
      </c>
      <c r="M271">
        <v>12548</v>
      </c>
      <c r="N271">
        <v>13</v>
      </c>
      <c r="O271" s="2">
        <v>127</v>
      </c>
      <c r="P271">
        <v>125.48</v>
      </c>
      <c r="Q271">
        <v>0</v>
      </c>
      <c r="R271">
        <v>0</v>
      </c>
      <c r="S271">
        <v>0</v>
      </c>
      <c r="T271">
        <v>0</v>
      </c>
    </row>
    <row r="272" spans="1:20">
      <c r="A272" t="s">
        <v>7</v>
      </c>
      <c r="B272" s="1">
        <v>40814</v>
      </c>
      <c r="C272">
        <v>100</v>
      </c>
      <c r="D272">
        <v>0</v>
      </c>
      <c r="E272">
        <v>65</v>
      </c>
      <c r="F272">
        <v>144.30769230769232</v>
      </c>
      <c r="G272">
        <v>9380</v>
      </c>
      <c r="H272">
        <v>11</v>
      </c>
      <c r="I272">
        <v>144</v>
      </c>
      <c r="J272">
        <v>1584</v>
      </c>
      <c r="K272">
        <v>76</v>
      </c>
      <c r="L272">
        <v>144.26315789473685</v>
      </c>
      <c r="M272">
        <v>10964</v>
      </c>
      <c r="N272">
        <v>24</v>
      </c>
      <c r="O272" s="2">
        <v>133</v>
      </c>
      <c r="P272">
        <v>109.64</v>
      </c>
      <c r="Q272">
        <v>0</v>
      </c>
      <c r="R272">
        <v>0</v>
      </c>
      <c r="S272">
        <v>0</v>
      </c>
      <c r="T272">
        <v>0</v>
      </c>
    </row>
    <row r="273" spans="1:20">
      <c r="A273" t="s">
        <v>8</v>
      </c>
      <c r="B273" s="1">
        <v>40815</v>
      </c>
      <c r="C273">
        <v>100</v>
      </c>
      <c r="D273">
        <v>0</v>
      </c>
      <c r="E273">
        <v>35</v>
      </c>
      <c r="F273">
        <v>145.14285714285714</v>
      </c>
      <c r="G273">
        <v>5080</v>
      </c>
      <c r="H273">
        <v>12</v>
      </c>
      <c r="I273">
        <v>144</v>
      </c>
      <c r="J273">
        <v>1728</v>
      </c>
      <c r="K273">
        <v>47</v>
      </c>
      <c r="L273">
        <v>144.85106382978722</v>
      </c>
      <c r="M273">
        <v>6808</v>
      </c>
      <c r="N273">
        <v>53</v>
      </c>
      <c r="O273" s="2">
        <v>80</v>
      </c>
      <c r="P273">
        <v>68.08</v>
      </c>
      <c r="Q273">
        <v>0</v>
      </c>
      <c r="R273">
        <v>0</v>
      </c>
      <c r="S273">
        <v>0</v>
      </c>
      <c r="T273">
        <v>0</v>
      </c>
    </row>
    <row r="274" spans="1:20">
      <c r="A274" t="s">
        <v>9</v>
      </c>
      <c r="B274" s="1">
        <v>40816</v>
      </c>
      <c r="C274">
        <v>100</v>
      </c>
      <c r="D274">
        <v>0</v>
      </c>
      <c r="E274">
        <v>25</v>
      </c>
      <c r="F274">
        <v>146.4</v>
      </c>
      <c r="G274">
        <v>3660</v>
      </c>
      <c r="H274">
        <v>34</v>
      </c>
      <c r="I274">
        <v>143.88235294117646</v>
      </c>
      <c r="J274">
        <v>4892</v>
      </c>
      <c r="K274">
        <v>59</v>
      </c>
      <c r="L274">
        <v>144.94915254237287</v>
      </c>
      <c r="M274">
        <v>8552</v>
      </c>
      <c r="N274">
        <v>41</v>
      </c>
      <c r="O274" s="2">
        <v>46</v>
      </c>
      <c r="P274">
        <v>85.52</v>
      </c>
      <c r="Q274">
        <v>0</v>
      </c>
      <c r="R274">
        <v>0</v>
      </c>
      <c r="S274">
        <v>0</v>
      </c>
      <c r="T274">
        <v>0</v>
      </c>
    </row>
    <row r="275" spans="1:20">
      <c r="A275" t="s">
        <v>3</v>
      </c>
      <c r="B275" s="1">
        <v>40817</v>
      </c>
      <c r="C275">
        <v>100</v>
      </c>
      <c r="D275">
        <v>0</v>
      </c>
      <c r="E275">
        <v>42</v>
      </c>
      <c r="F275">
        <v>146.85714285714286</v>
      </c>
      <c r="G275">
        <v>6168</v>
      </c>
      <c r="H275">
        <v>55</v>
      </c>
      <c r="I275">
        <v>146.1090909090909</v>
      </c>
      <c r="J275">
        <v>8036</v>
      </c>
      <c r="K275">
        <v>97</v>
      </c>
      <c r="L275">
        <v>146.43298969072166</v>
      </c>
      <c r="M275">
        <v>14204</v>
      </c>
      <c r="N275">
        <v>3</v>
      </c>
      <c r="O275" s="2">
        <v>0</v>
      </c>
      <c r="P275">
        <v>142.04</v>
      </c>
      <c r="Q275">
        <v>1</v>
      </c>
      <c r="R275">
        <v>0</v>
      </c>
      <c r="S275">
        <v>0</v>
      </c>
      <c r="T275">
        <v>0</v>
      </c>
    </row>
    <row r="276" spans="1:20">
      <c r="A276" t="s">
        <v>4</v>
      </c>
      <c r="B276" s="1">
        <v>40818</v>
      </c>
      <c r="C276">
        <v>100</v>
      </c>
      <c r="D276">
        <v>0</v>
      </c>
      <c r="E276">
        <v>95</v>
      </c>
      <c r="F276">
        <v>144.21052631578948</v>
      </c>
      <c r="G276">
        <v>13700</v>
      </c>
      <c r="H276">
        <v>1</v>
      </c>
      <c r="I276">
        <v>144</v>
      </c>
      <c r="J276">
        <v>144</v>
      </c>
      <c r="K276">
        <v>96</v>
      </c>
      <c r="L276">
        <v>144.20833333333334</v>
      </c>
      <c r="M276">
        <v>13844</v>
      </c>
      <c r="N276">
        <v>4</v>
      </c>
      <c r="O276" s="2">
        <v>0</v>
      </c>
      <c r="P276">
        <v>138.44</v>
      </c>
      <c r="Q276">
        <v>0</v>
      </c>
      <c r="R276">
        <v>0</v>
      </c>
      <c r="S276">
        <v>0</v>
      </c>
      <c r="T276">
        <v>0</v>
      </c>
    </row>
    <row r="277" spans="1:20">
      <c r="A277" t="s">
        <v>5</v>
      </c>
      <c r="B277" s="1">
        <v>40819</v>
      </c>
      <c r="C277">
        <v>100</v>
      </c>
      <c r="D277">
        <v>0</v>
      </c>
      <c r="E277">
        <v>91</v>
      </c>
      <c r="F277">
        <v>144.21978021978023</v>
      </c>
      <c r="G277">
        <v>13124</v>
      </c>
      <c r="H277">
        <v>6</v>
      </c>
      <c r="I277">
        <v>144</v>
      </c>
      <c r="J277">
        <v>864</v>
      </c>
      <c r="K277">
        <v>97</v>
      </c>
      <c r="L277">
        <v>144.20618556701032</v>
      </c>
      <c r="M277">
        <v>13988</v>
      </c>
      <c r="N277">
        <v>3</v>
      </c>
      <c r="O277" s="2">
        <v>188</v>
      </c>
      <c r="P277">
        <v>139.88</v>
      </c>
      <c r="Q277">
        <v>0</v>
      </c>
      <c r="R277">
        <v>0</v>
      </c>
      <c r="S277">
        <v>0</v>
      </c>
      <c r="T277">
        <v>0</v>
      </c>
    </row>
    <row r="278" spans="1:20">
      <c r="A278" t="s">
        <v>6</v>
      </c>
      <c r="B278" s="1">
        <v>40820</v>
      </c>
      <c r="C278">
        <v>100</v>
      </c>
      <c r="D278">
        <v>0</v>
      </c>
      <c r="E278">
        <v>72</v>
      </c>
      <c r="F278">
        <v>144</v>
      </c>
      <c r="G278">
        <v>10368</v>
      </c>
      <c r="H278">
        <v>14</v>
      </c>
      <c r="I278">
        <v>144</v>
      </c>
      <c r="J278">
        <v>2016</v>
      </c>
      <c r="K278">
        <v>86</v>
      </c>
      <c r="L278">
        <v>144</v>
      </c>
      <c r="M278">
        <v>12384</v>
      </c>
      <c r="N278">
        <v>14</v>
      </c>
      <c r="O278" s="2">
        <v>128</v>
      </c>
      <c r="P278">
        <v>123.84</v>
      </c>
      <c r="Q278">
        <v>0</v>
      </c>
      <c r="R278">
        <v>0</v>
      </c>
      <c r="S278">
        <v>0</v>
      </c>
      <c r="T278">
        <v>0</v>
      </c>
    </row>
    <row r="279" spans="1:20">
      <c r="A279" t="s">
        <v>7</v>
      </c>
      <c r="B279" s="1">
        <v>40821</v>
      </c>
      <c r="C279">
        <v>100</v>
      </c>
      <c r="D279">
        <v>0</v>
      </c>
      <c r="E279">
        <v>73</v>
      </c>
      <c r="F279">
        <v>144</v>
      </c>
      <c r="G279">
        <v>10512</v>
      </c>
      <c r="H279">
        <v>23</v>
      </c>
      <c r="I279">
        <v>144</v>
      </c>
      <c r="J279">
        <v>3312</v>
      </c>
      <c r="K279">
        <v>96</v>
      </c>
      <c r="L279">
        <v>144</v>
      </c>
      <c r="M279">
        <v>13824</v>
      </c>
      <c r="N279">
        <v>4</v>
      </c>
      <c r="O279" s="2">
        <v>117</v>
      </c>
      <c r="P279">
        <v>138.24</v>
      </c>
      <c r="Q279">
        <v>0</v>
      </c>
      <c r="R279">
        <v>0</v>
      </c>
      <c r="S279">
        <v>0</v>
      </c>
      <c r="T279">
        <v>0</v>
      </c>
    </row>
    <row r="280" spans="1:20">
      <c r="A280" t="s">
        <v>8</v>
      </c>
      <c r="B280" s="1">
        <v>40822</v>
      </c>
      <c r="C280">
        <v>100</v>
      </c>
      <c r="D280">
        <v>0</v>
      </c>
      <c r="E280">
        <v>81</v>
      </c>
      <c r="F280">
        <v>144.24691358024691</v>
      </c>
      <c r="G280">
        <v>11684</v>
      </c>
      <c r="H280">
        <v>12</v>
      </c>
      <c r="I280">
        <v>144</v>
      </c>
      <c r="J280">
        <v>1728</v>
      </c>
      <c r="K280">
        <v>93</v>
      </c>
      <c r="L280">
        <v>144.21505376344086</v>
      </c>
      <c r="M280">
        <v>13412</v>
      </c>
      <c r="N280">
        <v>7</v>
      </c>
      <c r="O280" s="2">
        <v>174</v>
      </c>
      <c r="P280">
        <v>134.12</v>
      </c>
      <c r="Q280">
        <v>0</v>
      </c>
      <c r="R280">
        <v>0</v>
      </c>
      <c r="S280">
        <v>0</v>
      </c>
      <c r="T280">
        <v>0</v>
      </c>
    </row>
    <row r="281" spans="1:20">
      <c r="A281" t="s">
        <v>9</v>
      </c>
      <c r="B281" s="1">
        <v>40823</v>
      </c>
      <c r="C281">
        <v>100</v>
      </c>
      <c r="D281">
        <v>0</v>
      </c>
      <c r="E281">
        <v>56</v>
      </c>
      <c r="F281">
        <v>144</v>
      </c>
      <c r="G281">
        <v>8064</v>
      </c>
      <c r="H281">
        <v>3</v>
      </c>
      <c r="I281">
        <v>144</v>
      </c>
      <c r="J281">
        <v>432</v>
      </c>
      <c r="K281">
        <v>59</v>
      </c>
      <c r="L281">
        <v>144</v>
      </c>
      <c r="M281">
        <v>8496</v>
      </c>
      <c r="N281">
        <v>41</v>
      </c>
      <c r="O281" s="2">
        <v>150</v>
      </c>
      <c r="P281">
        <v>84.96</v>
      </c>
      <c r="Q281">
        <v>0</v>
      </c>
      <c r="R281">
        <v>0</v>
      </c>
      <c r="S281">
        <v>0</v>
      </c>
      <c r="T281">
        <v>0</v>
      </c>
    </row>
    <row r="282" spans="1:20">
      <c r="A282" t="s">
        <v>3</v>
      </c>
      <c r="B282" s="1">
        <v>40824</v>
      </c>
      <c r="C282">
        <v>100</v>
      </c>
      <c r="D282">
        <v>0</v>
      </c>
      <c r="E282">
        <v>33</v>
      </c>
      <c r="F282">
        <v>144</v>
      </c>
      <c r="G282">
        <v>4752</v>
      </c>
      <c r="H282">
        <v>3</v>
      </c>
      <c r="I282">
        <v>144</v>
      </c>
      <c r="J282">
        <v>432</v>
      </c>
      <c r="K282">
        <v>36</v>
      </c>
      <c r="L282">
        <v>144</v>
      </c>
      <c r="M282">
        <v>5184</v>
      </c>
      <c r="N282">
        <v>64</v>
      </c>
      <c r="O282" s="2">
        <v>31</v>
      </c>
      <c r="P282">
        <v>51.84</v>
      </c>
      <c r="Q282">
        <v>0</v>
      </c>
      <c r="R282">
        <v>0</v>
      </c>
      <c r="S282">
        <v>0</v>
      </c>
      <c r="T282">
        <v>0</v>
      </c>
    </row>
    <row r="283" spans="1:20">
      <c r="A283" t="s">
        <v>4</v>
      </c>
      <c r="B283" s="1">
        <v>40825</v>
      </c>
      <c r="C283">
        <v>99</v>
      </c>
      <c r="D283">
        <v>1</v>
      </c>
      <c r="E283">
        <v>57</v>
      </c>
      <c r="F283">
        <v>144</v>
      </c>
      <c r="G283">
        <v>8208</v>
      </c>
      <c r="H283">
        <v>1</v>
      </c>
      <c r="I283">
        <v>144</v>
      </c>
      <c r="J283">
        <v>144</v>
      </c>
      <c r="K283">
        <v>58</v>
      </c>
      <c r="L283">
        <v>144</v>
      </c>
      <c r="M283">
        <v>8352</v>
      </c>
      <c r="N283">
        <v>41</v>
      </c>
      <c r="O283" s="2">
        <v>0</v>
      </c>
      <c r="P283">
        <v>84.36363636363636</v>
      </c>
      <c r="Q283">
        <v>0</v>
      </c>
      <c r="R283">
        <v>0</v>
      </c>
      <c r="S283">
        <v>0</v>
      </c>
      <c r="T283">
        <v>0</v>
      </c>
    </row>
    <row r="284" spans="1:20">
      <c r="A284" t="s">
        <v>5</v>
      </c>
      <c r="B284" s="1">
        <v>40826</v>
      </c>
      <c r="C284">
        <v>99</v>
      </c>
      <c r="D284">
        <v>1</v>
      </c>
      <c r="E284">
        <v>63</v>
      </c>
      <c r="F284">
        <v>144</v>
      </c>
      <c r="G284">
        <v>9072</v>
      </c>
      <c r="H284">
        <v>9</v>
      </c>
      <c r="I284">
        <v>144</v>
      </c>
      <c r="J284">
        <v>1296</v>
      </c>
      <c r="K284">
        <v>72</v>
      </c>
      <c r="L284">
        <v>144</v>
      </c>
      <c r="M284">
        <v>10368</v>
      </c>
      <c r="N284">
        <v>27</v>
      </c>
      <c r="O284" s="2">
        <v>106</v>
      </c>
      <c r="P284">
        <v>104.72727272727273</v>
      </c>
      <c r="Q284">
        <v>0</v>
      </c>
      <c r="R284">
        <v>0</v>
      </c>
      <c r="S284">
        <v>0</v>
      </c>
      <c r="T284">
        <v>0</v>
      </c>
    </row>
    <row r="285" spans="1:20">
      <c r="A285" t="s">
        <v>6</v>
      </c>
      <c r="B285" s="1">
        <v>40827</v>
      </c>
      <c r="C285">
        <v>100</v>
      </c>
      <c r="D285">
        <v>0</v>
      </c>
      <c r="E285">
        <v>67</v>
      </c>
      <c r="F285">
        <v>144</v>
      </c>
      <c r="G285">
        <v>9648</v>
      </c>
      <c r="H285">
        <v>1</v>
      </c>
      <c r="I285">
        <v>144</v>
      </c>
      <c r="J285">
        <v>144</v>
      </c>
      <c r="K285">
        <v>68</v>
      </c>
      <c r="L285">
        <v>144</v>
      </c>
      <c r="M285">
        <v>9792</v>
      </c>
      <c r="N285">
        <v>32</v>
      </c>
      <c r="O285" s="2">
        <v>107</v>
      </c>
      <c r="P285">
        <v>97.92</v>
      </c>
      <c r="Q285">
        <v>0</v>
      </c>
      <c r="R285">
        <v>0</v>
      </c>
      <c r="S285">
        <v>0</v>
      </c>
      <c r="T285">
        <v>0</v>
      </c>
    </row>
    <row r="286" spans="1:20">
      <c r="A286" t="s">
        <v>7</v>
      </c>
      <c r="B286" s="1">
        <v>40828</v>
      </c>
      <c r="C286">
        <v>100</v>
      </c>
      <c r="D286">
        <v>0</v>
      </c>
      <c r="E286">
        <v>74</v>
      </c>
      <c r="F286">
        <v>144.54054054054055</v>
      </c>
      <c r="G286">
        <v>10696</v>
      </c>
      <c r="H286">
        <v>3</v>
      </c>
      <c r="I286">
        <v>144</v>
      </c>
      <c r="J286">
        <v>432</v>
      </c>
      <c r="K286">
        <v>77</v>
      </c>
      <c r="L286">
        <v>144.51948051948051</v>
      </c>
      <c r="M286">
        <v>11128</v>
      </c>
      <c r="N286">
        <v>23</v>
      </c>
      <c r="O286" s="2">
        <v>141</v>
      </c>
      <c r="P286">
        <v>111.28</v>
      </c>
      <c r="Q286">
        <v>0</v>
      </c>
      <c r="R286">
        <v>0</v>
      </c>
      <c r="S286">
        <v>0</v>
      </c>
      <c r="T286">
        <v>0</v>
      </c>
    </row>
    <row r="287" spans="1:20">
      <c r="A287" t="s">
        <v>8</v>
      </c>
      <c r="B287" s="1">
        <v>40829</v>
      </c>
      <c r="C287">
        <v>100</v>
      </c>
      <c r="D287">
        <v>0</v>
      </c>
      <c r="E287">
        <v>92</v>
      </c>
      <c r="F287">
        <v>145.7391304347826</v>
      </c>
      <c r="G287">
        <v>13408</v>
      </c>
      <c r="H287">
        <v>5</v>
      </c>
      <c r="I287">
        <v>135.19999999999999</v>
      </c>
      <c r="J287">
        <v>676</v>
      </c>
      <c r="K287">
        <v>97</v>
      </c>
      <c r="L287">
        <v>145.1958762886598</v>
      </c>
      <c r="M287">
        <v>14084</v>
      </c>
      <c r="N287">
        <v>3</v>
      </c>
      <c r="O287" s="2">
        <v>139</v>
      </c>
      <c r="P287">
        <v>140.84</v>
      </c>
      <c r="Q287">
        <v>0</v>
      </c>
      <c r="R287">
        <v>0</v>
      </c>
      <c r="S287">
        <v>0</v>
      </c>
      <c r="T287">
        <v>0</v>
      </c>
    </row>
    <row r="288" spans="1:20">
      <c r="A288" t="s">
        <v>9</v>
      </c>
      <c r="B288" s="1">
        <v>40830</v>
      </c>
      <c r="C288">
        <v>99</v>
      </c>
      <c r="D288">
        <v>1</v>
      </c>
      <c r="E288">
        <v>81</v>
      </c>
      <c r="F288">
        <v>144.93827160493828</v>
      </c>
      <c r="G288">
        <v>11740</v>
      </c>
      <c r="H288">
        <v>16</v>
      </c>
      <c r="I288">
        <v>142.5</v>
      </c>
      <c r="J288">
        <v>2280</v>
      </c>
      <c r="K288">
        <v>97</v>
      </c>
      <c r="L288">
        <v>144.53608247422682</v>
      </c>
      <c r="M288">
        <v>14020</v>
      </c>
      <c r="N288">
        <v>2</v>
      </c>
      <c r="O288" s="2">
        <v>161</v>
      </c>
      <c r="P288">
        <v>141.61616161616161</v>
      </c>
      <c r="Q288">
        <v>0</v>
      </c>
      <c r="R288">
        <v>0</v>
      </c>
      <c r="S288">
        <v>0</v>
      </c>
      <c r="T288">
        <v>0</v>
      </c>
    </row>
    <row r="289" spans="1:20">
      <c r="A289" t="s">
        <v>3</v>
      </c>
      <c r="B289" s="1">
        <v>40831</v>
      </c>
      <c r="C289">
        <v>100</v>
      </c>
      <c r="D289">
        <v>0</v>
      </c>
      <c r="E289">
        <v>78</v>
      </c>
      <c r="F289">
        <v>145.7948717948718</v>
      </c>
      <c r="G289">
        <v>11372</v>
      </c>
      <c r="H289">
        <v>13</v>
      </c>
      <c r="I289">
        <v>151.69230769230768</v>
      </c>
      <c r="J289">
        <v>1972</v>
      </c>
      <c r="K289">
        <v>91</v>
      </c>
      <c r="L289">
        <v>146.63736263736263</v>
      </c>
      <c r="M289">
        <v>13344</v>
      </c>
      <c r="N289">
        <v>9</v>
      </c>
      <c r="O289" s="2">
        <v>0</v>
      </c>
      <c r="P289">
        <v>133.44</v>
      </c>
      <c r="Q289">
        <v>1</v>
      </c>
      <c r="R289">
        <v>0</v>
      </c>
      <c r="S289">
        <v>0</v>
      </c>
      <c r="T289">
        <v>0</v>
      </c>
    </row>
    <row r="290" spans="1:20">
      <c r="A290" t="s">
        <v>4</v>
      </c>
      <c r="B290" s="1">
        <v>40832</v>
      </c>
      <c r="C290">
        <v>100</v>
      </c>
      <c r="D290">
        <v>0</v>
      </c>
      <c r="E290">
        <v>74</v>
      </c>
      <c r="F290">
        <v>144.27027027027026</v>
      </c>
      <c r="G290">
        <v>10676</v>
      </c>
      <c r="H290">
        <v>0</v>
      </c>
      <c r="I290">
        <v>0</v>
      </c>
      <c r="J290">
        <v>0</v>
      </c>
      <c r="K290">
        <v>74</v>
      </c>
      <c r="L290">
        <v>144.27027027027026</v>
      </c>
      <c r="M290">
        <v>10676</v>
      </c>
      <c r="N290">
        <v>26</v>
      </c>
      <c r="O290" s="2">
        <v>27</v>
      </c>
      <c r="P290">
        <v>106.76</v>
      </c>
      <c r="Q290">
        <v>0</v>
      </c>
      <c r="R290">
        <v>0</v>
      </c>
      <c r="S290">
        <v>0</v>
      </c>
      <c r="T290">
        <v>0</v>
      </c>
    </row>
    <row r="291" spans="1:20">
      <c r="A291" t="s">
        <v>5</v>
      </c>
      <c r="B291" s="1">
        <v>40833</v>
      </c>
      <c r="C291">
        <v>100</v>
      </c>
      <c r="D291">
        <v>0</v>
      </c>
      <c r="E291">
        <v>97</v>
      </c>
      <c r="F291">
        <v>144.20618556701032</v>
      </c>
      <c r="G291">
        <v>13988</v>
      </c>
      <c r="H291">
        <v>0</v>
      </c>
      <c r="I291">
        <v>0</v>
      </c>
      <c r="J291">
        <v>0</v>
      </c>
      <c r="K291">
        <v>97</v>
      </c>
      <c r="L291">
        <v>144.20618556701032</v>
      </c>
      <c r="M291">
        <v>13988</v>
      </c>
      <c r="N291">
        <v>3</v>
      </c>
      <c r="O291" s="2">
        <v>142</v>
      </c>
      <c r="P291">
        <v>139.88</v>
      </c>
      <c r="Q291">
        <v>0</v>
      </c>
      <c r="R291">
        <v>0</v>
      </c>
      <c r="S291">
        <v>0</v>
      </c>
      <c r="T291">
        <v>0</v>
      </c>
    </row>
    <row r="292" spans="1:20">
      <c r="A292" t="s">
        <v>6</v>
      </c>
      <c r="B292" s="1">
        <v>40834</v>
      </c>
      <c r="C292">
        <v>100</v>
      </c>
      <c r="D292">
        <v>0</v>
      </c>
      <c r="E292">
        <v>98</v>
      </c>
      <c r="F292">
        <v>144</v>
      </c>
      <c r="G292">
        <v>14112</v>
      </c>
      <c r="H292">
        <v>2</v>
      </c>
      <c r="I292">
        <v>144</v>
      </c>
      <c r="J292">
        <v>288</v>
      </c>
      <c r="K292">
        <v>100</v>
      </c>
      <c r="L292">
        <v>144</v>
      </c>
      <c r="M292">
        <v>14400</v>
      </c>
      <c r="N292">
        <v>0</v>
      </c>
      <c r="O292" s="2">
        <v>169</v>
      </c>
      <c r="P292">
        <v>144</v>
      </c>
      <c r="Q292">
        <v>0</v>
      </c>
      <c r="R292">
        <v>0</v>
      </c>
      <c r="S292">
        <v>0</v>
      </c>
      <c r="T292">
        <v>0</v>
      </c>
    </row>
    <row r="293" spans="1:20">
      <c r="A293" t="s">
        <v>7</v>
      </c>
      <c r="B293" s="1">
        <v>40835</v>
      </c>
      <c r="C293">
        <v>100</v>
      </c>
      <c r="D293">
        <v>0</v>
      </c>
      <c r="E293">
        <v>95</v>
      </c>
      <c r="F293">
        <v>144.21052631578948</v>
      </c>
      <c r="G293">
        <v>13700</v>
      </c>
      <c r="H293">
        <v>3</v>
      </c>
      <c r="I293">
        <v>144</v>
      </c>
      <c r="J293">
        <v>432</v>
      </c>
      <c r="K293">
        <v>98</v>
      </c>
      <c r="L293">
        <v>144.20408163265307</v>
      </c>
      <c r="M293">
        <v>14132</v>
      </c>
      <c r="N293">
        <v>2</v>
      </c>
      <c r="O293" s="2">
        <v>170</v>
      </c>
      <c r="P293">
        <v>141.32</v>
      </c>
      <c r="Q293">
        <v>0</v>
      </c>
      <c r="R293">
        <v>0</v>
      </c>
      <c r="S293">
        <v>0</v>
      </c>
      <c r="T293">
        <v>0</v>
      </c>
    </row>
    <row r="294" spans="1:20">
      <c r="A294" t="s">
        <v>8</v>
      </c>
      <c r="B294" s="1">
        <v>40836</v>
      </c>
      <c r="C294">
        <v>100</v>
      </c>
      <c r="D294">
        <v>0</v>
      </c>
      <c r="E294">
        <v>82</v>
      </c>
      <c r="F294">
        <v>144.2439024390244</v>
      </c>
      <c r="G294">
        <v>11828</v>
      </c>
      <c r="H294">
        <v>15</v>
      </c>
      <c r="I294">
        <v>146.66666666666666</v>
      </c>
      <c r="J294">
        <v>2200</v>
      </c>
      <c r="K294">
        <v>97</v>
      </c>
      <c r="L294">
        <v>144.61855670103094</v>
      </c>
      <c r="M294">
        <v>14028</v>
      </c>
      <c r="N294">
        <v>3</v>
      </c>
      <c r="O294" s="2">
        <v>145</v>
      </c>
      <c r="P294">
        <v>140.28</v>
      </c>
      <c r="Q294">
        <v>0</v>
      </c>
      <c r="R294">
        <v>0</v>
      </c>
      <c r="S294">
        <v>0</v>
      </c>
      <c r="T294">
        <v>0</v>
      </c>
    </row>
    <row r="295" spans="1:20">
      <c r="A295" t="s">
        <v>9</v>
      </c>
      <c r="B295" s="1">
        <v>40837</v>
      </c>
      <c r="C295">
        <v>100</v>
      </c>
      <c r="D295">
        <v>0</v>
      </c>
      <c r="E295">
        <v>26</v>
      </c>
      <c r="F295">
        <v>144.76923076923077</v>
      </c>
      <c r="G295">
        <v>3764</v>
      </c>
      <c r="H295">
        <v>4</v>
      </c>
      <c r="I295">
        <v>149</v>
      </c>
      <c r="J295">
        <v>596</v>
      </c>
      <c r="K295">
        <v>30</v>
      </c>
      <c r="L295">
        <v>145.33333333333334</v>
      </c>
      <c r="M295">
        <v>4360</v>
      </c>
      <c r="N295">
        <v>70</v>
      </c>
      <c r="O295" s="2">
        <v>143</v>
      </c>
      <c r="P295">
        <v>43.6</v>
      </c>
      <c r="Q295">
        <v>0</v>
      </c>
      <c r="R295">
        <v>0</v>
      </c>
      <c r="S295">
        <v>0</v>
      </c>
      <c r="T295">
        <v>0</v>
      </c>
    </row>
    <row r="296" spans="1:20">
      <c r="A296" t="s">
        <v>3</v>
      </c>
      <c r="B296" s="1">
        <v>40838</v>
      </c>
      <c r="C296">
        <v>98</v>
      </c>
      <c r="D296">
        <v>2</v>
      </c>
      <c r="E296">
        <v>25</v>
      </c>
      <c r="F296">
        <v>144.80000000000001</v>
      </c>
      <c r="G296">
        <v>3620</v>
      </c>
      <c r="H296">
        <v>1</v>
      </c>
      <c r="I296">
        <v>144</v>
      </c>
      <c r="J296">
        <v>144</v>
      </c>
      <c r="K296">
        <v>26</v>
      </c>
      <c r="L296">
        <v>144.76923076923077</v>
      </c>
      <c r="M296">
        <v>3764</v>
      </c>
      <c r="N296">
        <v>72</v>
      </c>
      <c r="O296" s="2">
        <v>10</v>
      </c>
      <c r="P296">
        <v>38.408163265306122</v>
      </c>
      <c r="Q296">
        <v>0</v>
      </c>
      <c r="R296">
        <v>0</v>
      </c>
      <c r="S296">
        <v>0</v>
      </c>
      <c r="T296">
        <v>0</v>
      </c>
    </row>
    <row r="297" spans="1:20">
      <c r="A297" t="s">
        <v>4</v>
      </c>
      <c r="B297" s="1">
        <v>40839</v>
      </c>
      <c r="C297">
        <v>97</v>
      </c>
      <c r="D297">
        <v>3</v>
      </c>
      <c r="E297">
        <v>80</v>
      </c>
      <c r="F297">
        <v>144.25</v>
      </c>
      <c r="G297">
        <v>11540</v>
      </c>
      <c r="H297">
        <v>7</v>
      </c>
      <c r="I297">
        <v>144</v>
      </c>
      <c r="J297">
        <v>1008</v>
      </c>
      <c r="K297">
        <v>87</v>
      </c>
      <c r="L297">
        <v>144.22988505747125</v>
      </c>
      <c r="M297">
        <v>12548</v>
      </c>
      <c r="N297">
        <v>10</v>
      </c>
      <c r="O297" s="2">
        <v>23</v>
      </c>
      <c r="P297">
        <v>129.36082474226805</v>
      </c>
      <c r="Q297">
        <v>0</v>
      </c>
      <c r="R297">
        <v>0</v>
      </c>
      <c r="S297">
        <v>0</v>
      </c>
      <c r="T297">
        <v>0</v>
      </c>
    </row>
    <row r="298" spans="1:20">
      <c r="A298" t="s">
        <v>5</v>
      </c>
      <c r="B298" s="1">
        <v>40840</v>
      </c>
      <c r="C298">
        <v>99</v>
      </c>
      <c r="D298">
        <v>1</v>
      </c>
      <c r="E298">
        <v>93</v>
      </c>
      <c r="F298">
        <v>144.43010752688173</v>
      </c>
      <c r="G298">
        <v>13432</v>
      </c>
      <c r="H298">
        <v>1</v>
      </c>
      <c r="I298">
        <v>144</v>
      </c>
      <c r="J298">
        <v>144</v>
      </c>
      <c r="K298">
        <v>94</v>
      </c>
      <c r="L298">
        <v>144.42553191489361</v>
      </c>
      <c r="M298">
        <v>13576</v>
      </c>
      <c r="N298">
        <v>5</v>
      </c>
      <c r="O298" s="2">
        <v>167</v>
      </c>
      <c r="P298">
        <v>137.13131313131314</v>
      </c>
      <c r="Q298">
        <v>0</v>
      </c>
      <c r="R298">
        <v>0</v>
      </c>
      <c r="S298">
        <v>0</v>
      </c>
      <c r="T298">
        <v>0</v>
      </c>
    </row>
    <row r="299" spans="1:20">
      <c r="A299" t="s">
        <v>6</v>
      </c>
      <c r="B299" s="1">
        <v>40841</v>
      </c>
      <c r="C299">
        <v>99</v>
      </c>
      <c r="D299">
        <v>1</v>
      </c>
      <c r="E299">
        <v>84</v>
      </c>
      <c r="F299">
        <v>144.23809523809524</v>
      </c>
      <c r="G299">
        <v>12116</v>
      </c>
      <c r="H299">
        <v>0</v>
      </c>
      <c r="I299">
        <v>0</v>
      </c>
      <c r="J299">
        <v>0</v>
      </c>
      <c r="K299">
        <v>84</v>
      </c>
      <c r="L299">
        <v>144.23809523809524</v>
      </c>
      <c r="M299">
        <v>12116</v>
      </c>
      <c r="N299">
        <v>15</v>
      </c>
      <c r="O299" s="2">
        <v>207</v>
      </c>
      <c r="P299">
        <v>122.38383838383838</v>
      </c>
      <c r="Q299">
        <v>0</v>
      </c>
      <c r="R299">
        <v>0</v>
      </c>
      <c r="S299">
        <v>0</v>
      </c>
      <c r="T299">
        <v>0</v>
      </c>
    </row>
    <row r="300" spans="1:20">
      <c r="A300" t="s">
        <v>7</v>
      </c>
      <c r="B300" s="1">
        <v>40842</v>
      </c>
      <c r="C300">
        <v>98</v>
      </c>
      <c r="D300">
        <v>2</v>
      </c>
      <c r="E300">
        <v>76</v>
      </c>
      <c r="F300">
        <v>144</v>
      </c>
      <c r="G300">
        <v>10944</v>
      </c>
      <c r="H300">
        <v>3</v>
      </c>
      <c r="I300">
        <v>144</v>
      </c>
      <c r="J300">
        <v>432</v>
      </c>
      <c r="K300">
        <v>79</v>
      </c>
      <c r="L300">
        <v>144</v>
      </c>
      <c r="M300">
        <v>11376</v>
      </c>
      <c r="N300">
        <v>19</v>
      </c>
      <c r="O300" s="2">
        <v>149</v>
      </c>
      <c r="P300">
        <v>116.08163265306122</v>
      </c>
      <c r="Q300">
        <v>0</v>
      </c>
      <c r="R300">
        <v>0</v>
      </c>
      <c r="S300">
        <v>0</v>
      </c>
      <c r="T300">
        <v>0</v>
      </c>
    </row>
    <row r="301" spans="1:20">
      <c r="A301" t="s">
        <v>8</v>
      </c>
      <c r="B301" s="1">
        <v>40843</v>
      </c>
      <c r="C301">
        <v>98</v>
      </c>
      <c r="D301">
        <v>2</v>
      </c>
      <c r="E301">
        <v>68</v>
      </c>
      <c r="F301">
        <v>144.29411764705881</v>
      </c>
      <c r="G301">
        <v>9812</v>
      </c>
      <c r="H301">
        <v>0</v>
      </c>
      <c r="I301">
        <v>0</v>
      </c>
      <c r="J301">
        <v>0</v>
      </c>
      <c r="K301">
        <v>68</v>
      </c>
      <c r="L301">
        <v>144.29411764705881</v>
      </c>
      <c r="M301">
        <v>9812</v>
      </c>
      <c r="N301">
        <v>30</v>
      </c>
      <c r="O301" s="2">
        <v>152</v>
      </c>
      <c r="P301">
        <v>100.12244897959184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9</v>
      </c>
      <c r="B302" s="1">
        <v>40844</v>
      </c>
      <c r="C302">
        <v>99</v>
      </c>
      <c r="D302">
        <v>1</v>
      </c>
      <c r="E302">
        <v>6</v>
      </c>
      <c r="F302">
        <v>147.33333333333334</v>
      </c>
      <c r="G302">
        <v>884</v>
      </c>
      <c r="H302">
        <v>0</v>
      </c>
      <c r="I302">
        <v>0</v>
      </c>
      <c r="J302">
        <v>0</v>
      </c>
      <c r="K302">
        <v>6</v>
      </c>
      <c r="L302">
        <v>147.33333333333334</v>
      </c>
      <c r="M302">
        <v>884</v>
      </c>
      <c r="N302">
        <v>93</v>
      </c>
      <c r="O302" s="2">
        <v>114</v>
      </c>
      <c r="P302">
        <v>8.9292929292929291</v>
      </c>
      <c r="Q302">
        <v>0</v>
      </c>
      <c r="R302">
        <v>0</v>
      </c>
      <c r="S302">
        <v>0</v>
      </c>
      <c r="T302">
        <v>0</v>
      </c>
    </row>
    <row r="303" spans="1:20">
      <c r="A303" t="s">
        <v>3</v>
      </c>
      <c r="B303" s="1">
        <v>40845</v>
      </c>
      <c r="C303">
        <v>99</v>
      </c>
      <c r="D303">
        <v>1</v>
      </c>
      <c r="E303">
        <v>2</v>
      </c>
      <c r="F303">
        <v>144</v>
      </c>
      <c r="G303">
        <v>288</v>
      </c>
      <c r="H303">
        <v>0</v>
      </c>
      <c r="I303">
        <v>0</v>
      </c>
      <c r="J303">
        <v>0</v>
      </c>
      <c r="K303">
        <v>2</v>
      </c>
      <c r="L303">
        <v>144</v>
      </c>
      <c r="M303">
        <v>288</v>
      </c>
      <c r="N303">
        <v>97</v>
      </c>
      <c r="O303" s="2">
        <v>0</v>
      </c>
      <c r="P303">
        <v>2.9090909090909092</v>
      </c>
      <c r="Q303">
        <v>0</v>
      </c>
      <c r="R303">
        <v>0</v>
      </c>
      <c r="S303">
        <v>0</v>
      </c>
      <c r="T303">
        <v>0</v>
      </c>
    </row>
    <row r="304" spans="1:20">
      <c r="A304" t="s">
        <v>4</v>
      </c>
      <c r="B304" s="1">
        <v>40846</v>
      </c>
      <c r="C304">
        <v>99</v>
      </c>
      <c r="D304">
        <v>1</v>
      </c>
      <c r="E304">
        <v>18</v>
      </c>
      <c r="F304">
        <v>136</v>
      </c>
      <c r="G304">
        <v>2448</v>
      </c>
      <c r="H304">
        <v>0</v>
      </c>
      <c r="I304">
        <v>0</v>
      </c>
      <c r="J304">
        <v>0</v>
      </c>
      <c r="K304">
        <v>18</v>
      </c>
      <c r="L304">
        <v>136</v>
      </c>
      <c r="M304">
        <v>2448</v>
      </c>
      <c r="N304">
        <v>81</v>
      </c>
      <c r="O304" s="2">
        <v>0</v>
      </c>
      <c r="P304">
        <v>24.727272727272727</v>
      </c>
      <c r="Q304">
        <v>0</v>
      </c>
      <c r="R304">
        <v>0</v>
      </c>
      <c r="S304">
        <v>0</v>
      </c>
      <c r="T304">
        <v>0</v>
      </c>
    </row>
    <row r="305" spans="1:20">
      <c r="A305" t="s">
        <v>5</v>
      </c>
      <c r="B305" s="1">
        <v>40847</v>
      </c>
      <c r="C305">
        <v>100</v>
      </c>
      <c r="D305">
        <v>0</v>
      </c>
      <c r="E305">
        <v>30</v>
      </c>
      <c r="F305">
        <v>144</v>
      </c>
      <c r="G305">
        <v>4320</v>
      </c>
      <c r="H305">
        <v>0</v>
      </c>
      <c r="I305">
        <v>0</v>
      </c>
      <c r="J305">
        <v>0</v>
      </c>
      <c r="K305">
        <v>30</v>
      </c>
      <c r="L305">
        <v>144</v>
      </c>
      <c r="M305">
        <v>4320</v>
      </c>
      <c r="N305">
        <v>70</v>
      </c>
      <c r="O305" s="2">
        <v>101</v>
      </c>
      <c r="P305">
        <v>43.2</v>
      </c>
      <c r="Q305">
        <v>0</v>
      </c>
      <c r="R305">
        <v>0</v>
      </c>
      <c r="S305">
        <v>0</v>
      </c>
      <c r="T305">
        <v>0</v>
      </c>
    </row>
    <row r="306" spans="1:20">
      <c r="A306" t="s">
        <v>6</v>
      </c>
      <c r="B306" s="1">
        <v>40848</v>
      </c>
      <c r="C306">
        <v>100</v>
      </c>
      <c r="D306">
        <v>0</v>
      </c>
      <c r="E306">
        <v>53</v>
      </c>
      <c r="F306">
        <v>144</v>
      </c>
      <c r="G306">
        <v>7632</v>
      </c>
      <c r="H306">
        <v>2</v>
      </c>
      <c r="I306">
        <v>144</v>
      </c>
      <c r="J306">
        <v>288</v>
      </c>
      <c r="K306">
        <v>55</v>
      </c>
      <c r="L306">
        <v>144</v>
      </c>
      <c r="M306">
        <v>7920</v>
      </c>
      <c r="N306">
        <v>45</v>
      </c>
      <c r="O306" s="2">
        <v>91</v>
      </c>
      <c r="P306">
        <v>79.2</v>
      </c>
      <c r="Q306">
        <v>0</v>
      </c>
      <c r="R306">
        <v>0</v>
      </c>
      <c r="S306">
        <v>0</v>
      </c>
      <c r="T306">
        <v>0</v>
      </c>
    </row>
    <row r="307" spans="1:20">
      <c r="A307" t="s">
        <v>7</v>
      </c>
      <c r="B307" s="1">
        <v>40849</v>
      </c>
      <c r="C307">
        <v>99</v>
      </c>
      <c r="D307">
        <v>1</v>
      </c>
      <c r="E307">
        <v>30</v>
      </c>
      <c r="F307">
        <v>144.66666666666666</v>
      </c>
      <c r="G307">
        <v>4340</v>
      </c>
      <c r="H307">
        <v>4</v>
      </c>
      <c r="I307">
        <v>144</v>
      </c>
      <c r="J307">
        <v>576</v>
      </c>
      <c r="K307">
        <v>34</v>
      </c>
      <c r="L307">
        <v>144.58823529411765</v>
      </c>
      <c r="M307">
        <v>4916</v>
      </c>
      <c r="N307">
        <v>65</v>
      </c>
      <c r="O307" s="2">
        <v>91</v>
      </c>
      <c r="P307">
        <v>49.656565656565654</v>
      </c>
      <c r="Q307">
        <v>0</v>
      </c>
      <c r="R307">
        <v>0</v>
      </c>
      <c r="S307">
        <v>0</v>
      </c>
      <c r="T307">
        <v>0</v>
      </c>
    </row>
    <row r="308" spans="1:20">
      <c r="A308" t="s">
        <v>8</v>
      </c>
      <c r="B308" s="1">
        <v>40850</v>
      </c>
      <c r="C308">
        <v>100</v>
      </c>
      <c r="D308">
        <v>0</v>
      </c>
      <c r="E308">
        <v>49</v>
      </c>
      <c r="F308">
        <v>145.22448979591837</v>
      </c>
      <c r="G308">
        <v>7116</v>
      </c>
      <c r="H308">
        <v>8</v>
      </c>
      <c r="I308">
        <v>144</v>
      </c>
      <c r="J308">
        <v>1152</v>
      </c>
      <c r="K308">
        <v>57</v>
      </c>
      <c r="L308">
        <v>145.05263157894737</v>
      </c>
      <c r="M308">
        <v>8268</v>
      </c>
      <c r="N308">
        <v>43</v>
      </c>
      <c r="O308" s="2">
        <v>58</v>
      </c>
      <c r="P308">
        <v>82.68</v>
      </c>
      <c r="Q308">
        <v>0</v>
      </c>
      <c r="R308">
        <v>0</v>
      </c>
      <c r="S308">
        <v>0</v>
      </c>
      <c r="T308">
        <v>0</v>
      </c>
    </row>
    <row r="309" spans="1:20">
      <c r="A309" t="s">
        <v>9</v>
      </c>
      <c r="B309" s="1">
        <v>40851</v>
      </c>
      <c r="C309">
        <v>100</v>
      </c>
      <c r="D309">
        <v>0</v>
      </c>
      <c r="E309">
        <v>67</v>
      </c>
      <c r="F309">
        <v>145.43283582089552</v>
      </c>
      <c r="G309">
        <v>9744</v>
      </c>
      <c r="H309">
        <v>14</v>
      </c>
      <c r="I309">
        <v>148.28571428571428</v>
      </c>
      <c r="J309">
        <v>2076</v>
      </c>
      <c r="K309">
        <v>81</v>
      </c>
      <c r="L309">
        <v>145.92592592592592</v>
      </c>
      <c r="M309">
        <v>11820</v>
      </c>
      <c r="N309">
        <v>19</v>
      </c>
      <c r="O309" s="2">
        <v>32</v>
      </c>
      <c r="P309">
        <v>118.2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3</v>
      </c>
      <c r="B310" s="1">
        <v>40852</v>
      </c>
      <c r="C310">
        <v>100</v>
      </c>
      <c r="D310">
        <v>0</v>
      </c>
      <c r="E310">
        <v>32</v>
      </c>
      <c r="F310">
        <v>147.125</v>
      </c>
      <c r="G310">
        <v>4708</v>
      </c>
      <c r="H310">
        <v>12</v>
      </c>
      <c r="I310">
        <v>149</v>
      </c>
      <c r="J310">
        <v>1788</v>
      </c>
      <c r="K310">
        <v>44</v>
      </c>
      <c r="L310">
        <v>147.63636363636363</v>
      </c>
      <c r="M310">
        <v>6496</v>
      </c>
      <c r="N310">
        <v>56</v>
      </c>
      <c r="O310" s="2">
        <v>0</v>
      </c>
      <c r="P310">
        <v>64.959999999999994</v>
      </c>
      <c r="Q310">
        <v>1</v>
      </c>
      <c r="R310">
        <v>0</v>
      </c>
      <c r="S310">
        <v>0</v>
      </c>
      <c r="T310">
        <v>0</v>
      </c>
    </row>
    <row r="311" spans="1:20">
      <c r="A311" t="s">
        <v>4</v>
      </c>
      <c r="B311" s="1">
        <v>40853</v>
      </c>
      <c r="C311">
        <v>98</v>
      </c>
      <c r="D311">
        <v>2</v>
      </c>
      <c r="E311">
        <v>52</v>
      </c>
      <c r="F311">
        <v>144.38461538461539</v>
      </c>
      <c r="G311">
        <v>7508</v>
      </c>
      <c r="H311">
        <v>1</v>
      </c>
      <c r="I311">
        <v>144</v>
      </c>
      <c r="J311">
        <v>144</v>
      </c>
      <c r="K311">
        <v>53</v>
      </c>
      <c r="L311">
        <v>144.37735849056602</v>
      </c>
      <c r="M311">
        <v>7652</v>
      </c>
      <c r="N311">
        <v>45</v>
      </c>
      <c r="O311" s="2">
        <v>0</v>
      </c>
      <c r="P311">
        <v>78.08163265306122</v>
      </c>
      <c r="Q311">
        <v>0</v>
      </c>
      <c r="R311">
        <v>0</v>
      </c>
      <c r="S311">
        <v>0</v>
      </c>
      <c r="T311">
        <v>0</v>
      </c>
    </row>
    <row r="312" spans="1:20">
      <c r="A312" t="s">
        <v>5</v>
      </c>
      <c r="B312" s="1">
        <v>40854</v>
      </c>
      <c r="C312">
        <v>100</v>
      </c>
      <c r="D312">
        <v>0</v>
      </c>
      <c r="E312">
        <v>59</v>
      </c>
      <c r="F312">
        <v>144.33898305084745</v>
      </c>
      <c r="G312">
        <v>8516</v>
      </c>
      <c r="H312">
        <v>0</v>
      </c>
      <c r="I312">
        <v>0</v>
      </c>
      <c r="J312">
        <v>0</v>
      </c>
      <c r="K312">
        <v>59</v>
      </c>
      <c r="L312">
        <v>144.33898305084745</v>
      </c>
      <c r="M312">
        <v>8516</v>
      </c>
      <c r="N312">
        <v>41</v>
      </c>
      <c r="O312" s="2">
        <v>109</v>
      </c>
      <c r="P312">
        <v>85.16</v>
      </c>
      <c r="Q312">
        <v>0</v>
      </c>
      <c r="R312">
        <v>0</v>
      </c>
      <c r="S312">
        <v>0</v>
      </c>
      <c r="T312">
        <v>0</v>
      </c>
    </row>
    <row r="313" spans="1:20">
      <c r="A313" t="s">
        <v>6</v>
      </c>
      <c r="B313" s="1">
        <v>40855</v>
      </c>
      <c r="C313">
        <v>100</v>
      </c>
      <c r="D313">
        <v>0</v>
      </c>
      <c r="E313">
        <v>49</v>
      </c>
      <c r="F313">
        <v>144</v>
      </c>
      <c r="G313">
        <v>7056</v>
      </c>
      <c r="H313">
        <v>0</v>
      </c>
      <c r="I313">
        <v>0</v>
      </c>
      <c r="J313">
        <v>0</v>
      </c>
      <c r="K313">
        <v>49</v>
      </c>
      <c r="L313">
        <v>144</v>
      </c>
      <c r="M313">
        <v>7056</v>
      </c>
      <c r="N313">
        <v>51</v>
      </c>
      <c r="O313" s="2">
        <v>102</v>
      </c>
      <c r="P313">
        <v>70.56</v>
      </c>
      <c r="Q313">
        <v>0</v>
      </c>
      <c r="R313">
        <v>0</v>
      </c>
      <c r="S313">
        <v>0</v>
      </c>
      <c r="T313">
        <v>0</v>
      </c>
    </row>
    <row r="314" spans="1:20">
      <c r="A314" t="s">
        <v>7</v>
      </c>
      <c r="B314" s="1">
        <v>40856</v>
      </c>
      <c r="C314">
        <v>100</v>
      </c>
      <c r="D314">
        <v>0</v>
      </c>
      <c r="E314">
        <v>96</v>
      </c>
      <c r="F314">
        <v>144</v>
      </c>
      <c r="G314">
        <v>13824</v>
      </c>
      <c r="H314">
        <v>0</v>
      </c>
      <c r="I314">
        <v>0</v>
      </c>
      <c r="J314">
        <v>0</v>
      </c>
      <c r="K314">
        <v>96</v>
      </c>
      <c r="L314">
        <v>144</v>
      </c>
      <c r="M314">
        <v>13824</v>
      </c>
      <c r="N314">
        <v>4</v>
      </c>
      <c r="O314" s="2">
        <v>77</v>
      </c>
      <c r="P314">
        <v>138.24</v>
      </c>
      <c r="Q314">
        <v>0</v>
      </c>
      <c r="R314">
        <v>0</v>
      </c>
      <c r="S314">
        <v>0</v>
      </c>
      <c r="T314">
        <v>0</v>
      </c>
    </row>
    <row r="315" spans="1:20">
      <c r="A315" t="s">
        <v>8</v>
      </c>
      <c r="B315" s="1">
        <v>40857</v>
      </c>
      <c r="C315">
        <v>100</v>
      </c>
      <c r="D315">
        <v>0</v>
      </c>
      <c r="E315">
        <v>99</v>
      </c>
      <c r="F315">
        <v>144</v>
      </c>
      <c r="G315">
        <v>14256</v>
      </c>
      <c r="H315">
        <v>0</v>
      </c>
      <c r="I315">
        <v>0</v>
      </c>
      <c r="J315">
        <v>0</v>
      </c>
      <c r="K315">
        <v>99</v>
      </c>
      <c r="L315">
        <v>144</v>
      </c>
      <c r="M315">
        <v>14256</v>
      </c>
      <c r="N315">
        <v>1</v>
      </c>
      <c r="O315" s="2">
        <v>189</v>
      </c>
      <c r="P315">
        <v>142.56</v>
      </c>
      <c r="Q315">
        <v>0</v>
      </c>
      <c r="R315">
        <v>0</v>
      </c>
      <c r="S315">
        <v>0</v>
      </c>
      <c r="T315">
        <v>0</v>
      </c>
    </row>
    <row r="316" spans="1:20">
      <c r="A316" t="s">
        <v>9</v>
      </c>
      <c r="B316" s="1">
        <v>40858</v>
      </c>
      <c r="C316">
        <v>100</v>
      </c>
      <c r="D316">
        <v>0</v>
      </c>
      <c r="E316">
        <v>57</v>
      </c>
      <c r="F316">
        <v>144.35087719298247</v>
      </c>
      <c r="G316">
        <v>8228</v>
      </c>
      <c r="H316">
        <v>0</v>
      </c>
      <c r="I316">
        <v>0</v>
      </c>
      <c r="J316">
        <v>0</v>
      </c>
      <c r="K316">
        <v>57</v>
      </c>
      <c r="L316">
        <v>144.35087719298247</v>
      </c>
      <c r="M316">
        <v>8228</v>
      </c>
      <c r="N316">
        <v>43</v>
      </c>
      <c r="O316" s="2">
        <v>211</v>
      </c>
      <c r="P316">
        <v>82.28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3</v>
      </c>
      <c r="B317" s="1">
        <v>40859</v>
      </c>
      <c r="C317">
        <v>100</v>
      </c>
      <c r="D317">
        <v>0</v>
      </c>
      <c r="E317">
        <v>45</v>
      </c>
      <c r="F317">
        <v>144.44444444444446</v>
      </c>
      <c r="G317">
        <v>6500</v>
      </c>
      <c r="H317">
        <v>0</v>
      </c>
      <c r="I317">
        <v>0</v>
      </c>
      <c r="J317">
        <v>0</v>
      </c>
      <c r="K317">
        <v>45</v>
      </c>
      <c r="L317">
        <v>144.44444444444446</v>
      </c>
      <c r="M317">
        <v>6500</v>
      </c>
      <c r="N317">
        <v>55</v>
      </c>
      <c r="O317" s="2">
        <v>30</v>
      </c>
      <c r="P317">
        <v>65</v>
      </c>
      <c r="Q317">
        <v>0</v>
      </c>
      <c r="R317">
        <v>0</v>
      </c>
      <c r="S317">
        <v>0</v>
      </c>
      <c r="T317">
        <v>0</v>
      </c>
    </row>
    <row r="318" spans="1:20">
      <c r="A318" t="s">
        <v>4</v>
      </c>
      <c r="B318" s="1">
        <v>40860</v>
      </c>
      <c r="C318">
        <v>99</v>
      </c>
      <c r="D318">
        <v>1</v>
      </c>
      <c r="E318">
        <v>40</v>
      </c>
      <c r="F318">
        <v>144</v>
      </c>
      <c r="G318">
        <v>5760</v>
      </c>
      <c r="H318">
        <v>0</v>
      </c>
      <c r="I318">
        <v>0</v>
      </c>
      <c r="J318">
        <v>0</v>
      </c>
      <c r="K318">
        <v>40</v>
      </c>
      <c r="L318">
        <v>144</v>
      </c>
      <c r="M318">
        <v>5760</v>
      </c>
      <c r="N318">
        <v>59</v>
      </c>
      <c r="O318" s="2">
        <v>0</v>
      </c>
      <c r="P318">
        <v>58.18181818181818</v>
      </c>
      <c r="Q318">
        <v>0</v>
      </c>
      <c r="R318">
        <v>0</v>
      </c>
      <c r="S318">
        <v>0</v>
      </c>
      <c r="T318">
        <v>0</v>
      </c>
    </row>
    <row r="319" spans="1:20">
      <c r="A319" t="s">
        <v>5</v>
      </c>
      <c r="B319" s="1">
        <v>40861</v>
      </c>
      <c r="C319">
        <v>99</v>
      </c>
      <c r="D319">
        <v>1</v>
      </c>
      <c r="E319">
        <v>56</v>
      </c>
      <c r="F319">
        <v>144</v>
      </c>
      <c r="G319">
        <v>8064</v>
      </c>
      <c r="H319">
        <v>0</v>
      </c>
      <c r="I319">
        <v>0</v>
      </c>
      <c r="J319">
        <v>0</v>
      </c>
      <c r="K319">
        <v>56</v>
      </c>
      <c r="L319">
        <v>144</v>
      </c>
      <c r="M319">
        <v>8064</v>
      </c>
      <c r="N319">
        <v>43</v>
      </c>
      <c r="O319" s="2">
        <v>59</v>
      </c>
      <c r="P319">
        <v>81.454545454545453</v>
      </c>
      <c r="Q319">
        <v>0</v>
      </c>
      <c r="R319">
        <v>0</v>
      </c>
      <c r="S319">
        <v>0</v>
      </c>
      <c r="T319">
        <v>0</v>
      </c>
    </row>
    <row r="320" spans="1:20">
      <c r="A320" t="s">
        <v>6</v>
      </c>
      <c r="B320" s="1">
        <v>40862</v>
      </c>
      <c r="C320">
        <v>99</v>
      </c>
      <c r="D320">
        <v>1</v>
      </c>
      <c r="E320">
        <v>62</v>
      </c>
      <c r="F320">
        <v>144</v>
      </c>
      <c r="G320">
        <v>8928</v>
      </c>
      <c r="H320">
        <v>5</v>
      </c>
      <c r="I320">
        <v>144</v>
      </c>
      <c r="J320">
        <v>720</v>
      </c>
      <c r="K320">
        <v>67</v>
      </c>
      <c r="L320">
        <v>144</v>
      </c>
      <c r="M320">
        <v>9648</v>
      </c>
      <c r="N320">
        <v>32</v>
      </c>
      <c r="O320" s="2">
        <v>88</v>
      </c>
      <c r="P320">
        <v>97.454545454545453</v>
      </c>
      <c r="Q320">
        <v>0</v>
      </c>
      <c r="R320">
        <v>0</v>
      </c>
      <c r="S320">
        <v>0</v>
      </c>
      <c r="T320">
        <v>0</v>
      </c>
    </row>
    <row r="321" spans="1:20">
      <c r="A321" t="s">
        <v>7</v>
      </c>
      <c r="B321" s="1">
        <v>40863</v>
      </c>
      <c r="C321">
        <v>100</v>
      </c>
      <c r="D321">
        <v>0</v>
      </c>
      <c r="E321">
        <v>68</v>
      </c>
      <c r="F321">
        <v>144.29411764705881</v>
      </c>
      <c r="G321">
        <v>9812</v>
      </c>
      <c r="H321">
        <v>0</v>
      </c>
      <c r="I321">
        <v>0</v>
      </c>
      <c r="J321">
        <v>0</v>
      </c>
      <c r="K321">
        <v>68</v>
      </c>
      <c r="L321">
        <v>144.29411764705881</v>
      </c>
      <c r="M321">
        <v>9812</v>
      </c>
      <c r="N321">
        <v>32</v>
      </c>
      <c r="O321" s="2">
        <v>135</v>
      </c>
      <c r="P321">
        <v>98.12</v>
      </c>
      <c r="Q321">
        <v>0</v>
      </c>
      <c r="R321">
        <v>0</v>
      </c>
      <c r="S321">
        <v>0</v>
      </c>
      <c r="T321">
        <v>0</v>
      </c>
    </row>
    <row r="322" spans="1:20">
      <c r="A322" t="s">
        <v>8</v>
      </c>
      <c r="B322" s="1">
        <v>40864</v>
      </c>
      <c r="C322">
        <v>100</v>
      </c>
      <c r="D322">
        <v>0</v>
      </c>
      <c r="E322">
        <v>44</v>
      </c>
      <c r="F322">
        <v>144</v>
      </c>
      <c r="G322">
        <v>6336</v>
      </c>
      <c r="H322">
        <v>1</v>
      </c>
      <c r="I322">
        <v>144</v>
      </c>
      <c r="J322">
        <v>144</v>
      </c>
      <c r="K322">
        <v>45</v>
      </c>
      <c r="L322">
        <v>144</v>
      </c>
      <c r="M322">
        <v>6480</v>
      </c>
      <c r="N322">
        <v>55</v>
      </c>
      <c r="O322" s="2">
        <v>149</v>
      </c>
      <c r="P322">
        <v>64.8</v>
      </c>
      <c r="Q322">
        <v>0</v>
      </c>
      <c r="R322">
        <v>0</v>
      </c>
      <c r="S322">
        <v>0</v>
      </c>
      <c r="T322">
        <v>0</v>
      </c>
    </row>
    <row r="323" spans="1:20">
      <c r="A323" t="s">
        <v>9</v>
      </c>
      <c r="B323" s="1">
        <v>40865</v>
      </c>
      <c r="C323">
        <v>99</v>
      </c>
      <c r="D323">
        <v>1</v>
      </c>
      <c r="E323">
        <v>18</v>
      </c>
      <c r="F323">
        <v>141.55555555555554</v>
      </c>
      <c r="G323">
        <v>2548</v>
      </c>
      <c r="H323">
        <v>0</v>
      </c>
      <c r="I323">
        <v>0</v>
      </c>
      <c r="J323">
        <v>0</v>
      </c>
      <c r="K323">
        <v>18</v>
      </c>
      <c r="L323">
        <v>141.55555555555554</v>
      </c>
      <c r="M323">
        <v>2548</v>
      </c>
      <c r="N323">
        <v>81</v>
      </c>
      <c r="O323" s="2">
        <v>167</v>
      </c>
      <c r="P323">
        <v>25.737373737373737</v>
      </c>
      <c r="Q323">
        <v>0</v>
      </c>
      <c r="R323">
        <v>0</v>
      </c>
      <c r="S323">
        <v>0</v>
      </c>
      <c r="T323">
        <v>0</v>
      </c>
    </row>
    <row r="324" spans="1:20">
      <c r="A324" t="s">
        <v>3</v>
      </c>
      <c r="B324" s="1">
        <v>40866</v>
      </c>
      <c r="C324">
        <v>100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100</v>
      </c>
      <c r="O324" s="2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t="s">
        <v>4</v>
      </c>
      <c r="B325" s="1">
        <v>40867</v>
      </c>
      <c r="C325">
        <v>100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100</v>
      </c>
      <c r="O325" s="2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t="s">
        <v>5</v>
      </c>
      <c r="B326" s="1">
        <v>40868</v>
      </c>
      <c r="C326">
        <v>100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100</v>
      </c>
      <c r="O326" s="2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6</v>
      </c>
      <c r="B327" s="1">
        <v>40869</v>
      </c>
      <c r="C327">
        <v>100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100</v>
      </c>
      <c r="O327" s="2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t="s">
        <v>7</v>
      </c>
      <c r="B328" s="1">
        <v>40870</v>
      </c>
      <c r="C328">
        <v>100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100</v>
      </c>
      <c r="O328" s="2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 t="s">
        <v>8</v>
      </c>
      <c r="B329" s="1">
        <v>40871</v>
      </c>
      <c r="C329">
        <v>100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100</v>
      </c>
      <c r="O329" s="2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 t="s">
        <v>9</v>
      </c>
      <c r="B330" s="1">
        <v>40872</v>
      </c>
      <c r="C330">
        <v>100</v>
      </c>
      <c r="D330">
        <v>0</v>
      </c>
      <c r="E330">
        <v>0</v>
      </c>
      <c r="F330">
        <v>0</v>
      </c>
      <c r="G330">
        <v>0</v>
      </c>
      <c r="H330">
        <v>5</v>
      </c>
      <c r="I330">
        <v>164</v>
      </c>
      <c r="J330">
        <v>820</v>
      </c>
      <c r="K330">
        <v>5</v>
      </c>
      <c r="L330">
        <v>164</v>
      </c>
      <c r="M330">
        <v>820</v>
      </c>
      <c r="N330">
        <v>95</v>
      </c>
      <c r="O330" s="2">
        <v>0</v>
      </c>
      <c r="P330">
        <v>8.1999999999999993</v>
      </c>
      <c r="Q330">
        <v>0</v>
      </c>
      <c r="R330">
        <v>0</v>
      </c>
      <c r="S330">
        <v>0</v>
      </c>
      <c r="T330">
        <v>0</v>
      </c>
    </row>
    <row r="331" spans="1:20">
      <c r="A331" t="s">
        <v>3</v>
      </c>
      <c r="B331" s="1">
        <v>40873</v>
      </c>
      <c r="C331">
        <v>100</v>
      </c>
      <c r="D331">
        <v>0</v>
      </c>
      <c r="E331">
        <v>0</v>
      </c>
      <c r="F331">
        <v>0</v>
      </c>
      <c r="G331">
        <v>0</v>
      </c>
      <c r="H331">
        <v>7</v>
      </c>
      <c r="I331">
        <v>152.57142857142858</v>
      </c>
      <c r="J331">
        <v>1068</v>
      </c>
      <c r="K331">
        <v>7</v>
      </c>
      <c r="L331">
        <v>152.57142857142858</v>
      </c>
      <c r="M331">
        <v>1068</v>
      </c>
      <c r="N331">
        <v>93</v>
      </c>
      <c r="O331" s="2">
        <v>0</v>
      </c>
      <c r="P331">
        <v>10.68</v>
      </c>
      <c r="Q331">
        <v>1</v>
      </c>
      <c r="R331">
        <v>0</v>
      </c>
      <c r="S331">
        <v>0</v>
      </c>
      <c r="T331">
        <v>0</v>
      </c>
    </row>
    <row r="332" spans="1:20">
      <c r="A332" t="s">
        <v>4</v>
      </c>
      <c r="B332" s="1">
        <v>40874</v>
      </c>
      <c r="C332">
        <v>100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100</v>
      </c>
      <c r="O332" s="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>
      <c r="A333" t="s">
        <v>5</v>
      </c>
      <c r="B333" s="1">
        <v>40875</v>
      </c>
      <c r="C333">
        <v>100</v>
      </c>
      <c r="D333">
        <v>0</v>
      </c>
      <c r="E333">
        <v>19</v>
      </c>
      <c r="F333">
        <v>144</v>
      </c>
      <c r="G333">
        <v>2736</v>
      </c>
      <c r="H333">
        <v>0</v>
      </c>
      <c r="I333">
        <v>0</v>
      </c>
      <c r="J333">
        <v>0</v>
      </c>
      <c r="K333">
        <v>19</v>
      </c>
      <c r="L333">
        <v>144</v>
      </c>
      <c r="M333">
        <v>2736</v>
      </c>
      <c r="N333">
        <v>81</v>
      </c>
      <c r="O333" s="2">
        <v>0</v>
      </c>
      <c r="P333">
        <v>27.36</v>
      </c>
      <c r="Q333">
        <v>0</v>
      </c>
      <c r="R333">
        <v>0</v>
      </c>
      <c r="S333">
        <v>0</v>
      </c>
      <c r="T333">
        <v>0</v>
      </c>
    </row>
    <row r="334" spans="1:20">
      <c r="A334" t="s">
        <v>6</v>
      </c>
      <c r="B334" s="1">
        <v>40876</v>
      </c>
      <c r="C334">
        <v>100</v>
      </c>
      <c r="D334">
        <v>0</v>
      </c>
      <c r="E334">
        <v>29</v>
      </c>
      <c r="F334">
        <v>144</v>
      </c>
      <c r="G334">
        <v>4176</v>
      </c>
      <c r="H334">
        <v>0</v>
      </c>
      <c r="I334">
        <v>0</v>
      </c>
      <c r="J334">
        <v>0</v>
      </c>
      <c r="K334">
        <v>29</v>
      </c>
      <c r="L334">
        <v>144</v>
      </c>
      <c r="M334">
        <v>4176</v>
      </c>
      <c r="N334">
        <v>71</v>
      </c>
      <c r="O334" s="2">
        <v>36</v>
      </c>
      <c r="P334">
        <v>41.76</v>
      </c>
      <c r="Q334">
        <v>0</v>
      </c>
      <c r="R334">
        <v>0</v>
      </c>
      <c r="S334">
        <v>0</v>
      </c>
      <c r="T334">
        <v>0</v>
      </c>
    </row>
    <row r="335" spans="1:20">
      <c r="A335" t="s">
        <v>7</v>
      </c>
      <c r="B335" s="1">
        <v>40877</v>
      </c>
      <c r="C335">
        <v>100</v>
      </c>
      <c r="D335">
        <v>0</v>
      </c>
      <c r="E335">
        <v>34</v>
      </c>
      <c r="F335">
        <v>144</v>
      </c>
      <c r="G335">
        <v>4896</v>
      </c>
      <c r="H335">
        <v>1</v>
      </c>
      <c r="I335">
        <v>144</v>
      </c>
      <c r="J335">
        <v>144</v>
      </c>
      <c r="K335">
        <v>35</v>
      </c>
      <c r="L335">
        <v>144</v>
      </c>
      <c r="M335">
        <v>5040</v>
      </c>
      <c r="N335">
        <v>65</v>
      </c>
      <c r="O335" s="2">
        <v>58</v>
      </c>
      <c r="P335">
        <v>50.4</v>
      </c>
      <c r="Q335">
        <v>0</v>
      </c>
      <c r="R335">
        <v>0</v>
      </c>
      <c r="S335">
        <v>0</v>
      </c>
      <c r="T335">
        <v>0</v>
      </c>
    </row>
    <row r="336" spans="1:20">
      <c r="A336" t="s">
        <v>8</v>
      </c>
      <c r="B336" s="1">
        <v>40878</v>
      </c>
      <c r="C336">
        <v>99</v>
      </c>
      <c r="D336">
        <v>1</v>
      </c>
      <c r="E336">
        <v>25</v>
      </c>
      <c r="F336">
        <v>144</v>
      </c>
      <c r="G336">
        <v>3600</v>
      </c>
      <c r="H336">
        <v>1</v>
      </c>
      <c r="I336">
        <v>144</v>
      </c>
      <c r="J336">
        <v>144</v>
      </c>
      <c r="K336">
        <v>26</v>
      </c>
      <c r="L336">
        <v>144</v>
      </c>
      <c r="M336">
        <v>3744</v>
      </c>
      <c r="N336">
        <v>73</v>
      </c>
      <c r="O336" s="2">
        <v>76</v>
      </c>
      <c r="P336">
        <v>37.81818181818182</v>
      </c>
      <c r="Q336">
        <v>0</v>
      </c>
      <c r="R336">
        <v>0</v>
      </c>
      <c r="S336">
        <v>0</v>
      </c>
      <c r="T336">
        <v>0</v>
      </c>
    </row>
    <row r="337" spans="1:20">
      <c r="A337" t="s">
        <v>9</v>
      </c>
      <c r="B337" s="1">
        <v>40879</v>
      </c>
      <c r="C337">
        <v>100</v>
      </c>
      <c r="D337">
        <v>0</v>
      </c>
      <c r="E337">
        <v>11</v>
      </c>
      <c r="F337">
        <v>144</v>
      </c>
      <c r="G337">
        <v>1584</v>
      </c>
      <c r="H337">
        <v>0</v>
      </c>
      <c r="I337">
        <v>0</v>
      </c>
      <c r="J337">
        <v>0</v>
      </c>
      <c r="K337">
        <v>11</v>
      </c>
      <c r="L337">
        <v>144</v>
      </c>
      <c r="M337">
        <v>1584</v>
      </c>
      <c r="N337">
        <v>89</v>
      </c>
      <c r="O337" s="2">
        <v>70</v>
      </c>
      <c r="P337">
        <v>15.84</v>
      </c>
      <c r="Q337">
        <v>0</v>
      </c>
      <c r="R337">
        <v>0</v>
      </c>
      <c r="S337">
        <v>0</v>
      </c>
      <c r="T337">
        <v>0</v>
      </c>
    </row>
    <row r="338" spans="1:20">
      <c r="A338" t="s">
        <v>3</v>
      </c>
      <c r="B338" s="1">
        <v>40880</v>
      </c>
      <c r="C338">
        <v>99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99</v>
      </c>
      <c r="O338" s="2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>
      <c r="A339" t="s">
        <v>4</v>
      </c>
      <c r="B339" s="1">
        <v>40881</v>
      </c>
      <c r="C339">
        <v>99</v>
      </c>
      <c r="D339">
        <v>1</v>
      </c>
      <c r="E339">
        <v>53</v>
      </c>
      <c r="F339">
        <v>144</v>
      </c>
      <c r="G339">
        <v>7632</v>
      </c>
      <c r="H339">
        <v>0</v>
      </c>
      <c r="I339">
        <v>0</v>
      </c>
      <c r="J339">
        <v>0</v>
      </c>
      <c r="K339">
        <v>53</v>
      </c>
      <c r="L339">
        <v>144</v>
      </c>
      <c r="M339">
        <v>7632</v>
      </c>
      <c r="N339">
        <v>46</v>
      </c>
      <c r="O339" s="2">
        <v>0</v>
      </c>
      <c r="P339">
        <v>77.090909090909093</v>
      </c>
      <c r="Q339">
        <v>0</v>
      </c>
      <c r="R339">
        <v>0</v>
      </c>
      <c r="S339">
        <v>0</v>
      </c>
      <c r="T339">
        <v>0</v>
      </c>
    </row>
    <row r="340" spans="1:20">
      <c r="A340" t="s">
        <v>5</v>
      </c>
      <c r="B340" s="1">
        <v>40882</v>
      </c>
      <c r="C340">
        <v>99</v>
      </c>
      <c r="D340">
        <v>1</v>
      </c>
      <c r="E340">
        <v>82</v>
      </c>
      <c r="F340">
        <v>144</v>
      </c>
      <c r="G340">
        <v>11808</v>
      </c>
      <c r="H340">
        <v>0</v>
      </c>
      <c r="I340">
        <v>0</v>
      </c>
      <c r="J340">
        <v>0</v>
      </c>
      <c r="K340">
        <v>82</v>
      </c>
      <c r="L340">
        <v>144</v>
      </c>
      <c r="M340">
        <v>11808</v>
      </c>
      <c r="N340">
        <v>17</v>
      </c>
      <c r="O340" s="2">
        <v>121</v>
      </c>
      <c r="P340">
        <v>119.27272727272727</v>
      </c>
      <c r="Q340">
        <v>0</v>
      </c>
      <c r="R340">
        <v>0</v>
      </c>
      <c r="S340">
        <v>0</v>
      </c>
      <c r="T340">
        <v>0</v>
      </c>
    </row>
    <row r="341" spans="1:20">
      <c r="A341" t="s">
        <v>6</v>
      </c>
      <c r="B341" s="1">
        <v>40883</v>
      </c>
      <c r="C341">
        <v>98</v>
      </c>
      <c r="D341">
        <v>2</v>
      </c>
      <c r="E341">
        <v>69</v>
      </c>
      <c r="F341">
        <v>144.28985507246378</v>
      </c>
      <c r="G341">
        <v>9956</v>
      </c>
      <c r="H341">
        <v>0</v>
      </c>
      <c r="I341">
        <v>0</v>
      </c>
      <c r="J341">
        <v>0</v>
      </c>
      <c r="K341">
        <v>69</v>
      </c>
      <c r="L341">
        <v>144.28985507246378</v>
      </c>
      <c r="M341">
        <v>9956</v>
      </c>
      <c r="N341">
        <v>29</v>
      </c>
      <c r="O341" s="2">
        <v>232</v>
      </c>
      <c r="P341">
        <v>101.59183673469387</v>
      </c>
      <c r="Q341">
        <v>0</v>
      </c>
      <c r="R341">
        <v>0</v>
      </c>
      <c r="S341">
        <v>0</v>
      </c>
      <c r="T341">
        <v>0</v>
      </c>
    </row>
    <row r="342" spans="1:20">
      <c r="A342" t="s">
        <v>7</v>
      </c>
      <c r="B342" s="1">
        <v>40884</v>
      </c>
      <c r="C342">
        <v>98</v>
      </c>
      <c r="D342">
        <v>2</v>
      </c>
      <c r="E342">
        <v>57</v>
      </c>
      <c r="F342">
        <v>144.35087719298247</v>
      </c>
      <c r="G342">
        <v>8228</v>
      </c>
      <c r="H342">
        <v>0</v>
      </c>
      <c r="I342">
        <v>0</v>
      </c>
      <c r="J342">
        <v>0</v>
      </c>
      <c r="K342">
        <v>57</v>
      </c>
      <c r="L342">
        <v>144.35087719298247</v>
      </c>
      <c r="M342">
        <v>8228</v>
      </c>
      <c r="N342">
        <v>41</v>
      </c>
      <c r="O342" s="2">
        <v>151</v>
      </c>
      <c r="P342">
        <v>83.959183673469383</v>
      </c>
      <c r="Q342">
        <v>0</v>
      </c>
      <c r="R342">
        <v>0</v>
      </c>
      <c r="S342">
        <v>0</v>
      </c>
      <c r="T342">
        <v>0</v>
      </c>
    </row>
    <row r="343" spans="1:20">
      <c r="A343" t="s">
        <v>8</v>
      </c>
      <c r="B343" s="1">
        <v>40885</v>
      </c>
      <c r="C343">
        <v>98</v>
      </c>
      <c r="D343">
        <v>2</v>
      </c>
      <c r="E343">
        <v>57</v>
      </c>
      <c r="F343">
        <v>144.35087719298247</v>
      </c>
      <c r="G343">
        <v>8228</v>
      </c>
      <c r="H343">
        <v>3</v>
      </c>
      <c r="I343">
        <v>144</v>
      </c>
      <c r="J343">
        <v>432</v>
      </c>
      <c r="K343">
        <v>60</v>
      </c>
      <c r="L343">
        <v>144.33333333333334</v>
      </c>
      <c r="M343">
        <v>8660</v>
      </c>
      <c r="N343">
        <v>38</v>
      </c>
      <c r="O343" s="2">
        <v>105</v>
      </c>
      <c r="P343">
        <v>88.367346938775512</v>
      </c>
      <c r="Q343">
        <v>0</v>
      </c>
      <c r="R343">
        <v>0</v>
      </c>
      <c r="S343">
        <v>0</v>
      </c>
      <c r="T343">
        <v>0</v>
      </c>
    </row>
    <row r="344" spans="1:20">
      <c r="A344" t="s">
        <v>9</v>
      </c>
      <c r="B344" s="1">
        <v>40886</v>
      </c>
      <c r="C344">
        <v>85</v>
      </c>
      <c r="D344">
        <v>15</v>
      </c>
      <c r="E344">
        <v>32</v>
      </c>
      <c r="F344">
        <v>144</v>
      </c>
      <c r="G344">
        <v>4608</v>
      </c>
      <c r="H344">
        <v>0</v>
      </c>
      <c r="I344">
        <v>0</v>
      </c>
      <c r="J344">
        <v>0</v>
      </c>
      <c r="K344">
        <v>32</v>
      </c>
      <c r="L344">
        <v>144</v>
      </c>
      <c r="M344">
        <v>4608</v>
      </c>
      <c r="N344">
        <v>53</v>
      </c>
      <c r="O344" s="2">
        <v>105</v>
      </c>
      <c r="P344">
        <v>54.211764705882352</v>
      </c>
      <c r="Q344">
        <v>0</v>
      </c>
      <c r="R344">
        <v>0</v>
      </c>
      <c r="S344">
        <v>0</v>
      </c>
      <c r="T344">
        <v>0</v>
      </c>
    </row>
    <row r="345" spans="1:20">
      <c r="A345" t="s">
        <v>3</v>
      </c>
      <c r="B345" s="1">
        <v>40887</v>
      </c>
      <c r="C345">
        <v>84</v>
      </c>
      <c r="D345">
        <v>16</v>
      </c>
      <c r="E345">
        <v>50</v>
      </c>
      <c r="F345">
        <v>144.4</v>
      </c>
      <c r="G345">
        <v>7220</v>
      </c>
      <c r="H345">
        <v>0</v>
      </c>
      <c r="I345">
        <v>0</v>
      </c>
      <c r="J345">
        <v>0</v>
      </c>
      <c r="K345">
        <v>50</v>
      </c>
      <c r="L345">
        <v>144.4</v>
      </c>
      <c r="M345">
        <v>7220</v>
      </c>
      <c r="N345">
        <v>34</v>
      </c>
      <c r="O345" s="2">
        <v>30</v>
      </c>
      <c r="P345">
        <v>85.952380952380949</v>
      </c>
      <c r="Q345">
        <v>0</v>
      </c>
      <c r="R345">
        <v>0</v>
      </c>
      <c r="S345">
        <v>0</v>
      </c>
      <c r="T345">
        <v>0</v>
      </c>
    </row>
    <row r="346" spans="1:20">
      <c r="A346" t="s">
        <v>4</v>
      </c>
      <c r="B346" s="1">
        <v>40888</v>
      </c>
      <c r="C346">
        <v>84</v>
      </c>
      <c r="D346">
        <v>16</v>
      </c>
      <c r="E346">
        <v>55</v>
      </c>
      <c r="F346">
        <v>144.36363636363637</v>
      </c>
      <c r="G346">
        <v>7940</v>
      </c>
      <c r="H346">
        <v>0</v>
      </c>
      <c r="I346">
        <v>0</v>
      </c>
      <c r="J346">
        <v>0</v>
      </c>
      <c r="K346">
        <v>55</v>
      </c>
      <c r="L346">
        <v>144.36363636363637</v>
      </c>
      <c r="M346">
        <v>7940</v>
      </c>
      <c r="N346">
        <v>29</v>
      </c>
      <c r="O346" s="2">
        <v>20</v>
      </c>
      <c r="P346">
        <v>94.523809523809518</v>
      </c>
      <c r="Q346">
        <v>0</v>
      </c>
      <c r="R346">
        <v>0</v>
      </c>
      <c r="S346">
        <v>0</v>
      </c>
      <c r="T346">
        <v>0</v>
      </c>
    </row>
    <row r="347" spans="1:20">
      <c r="A347" t="s">
        <v>5</v>
      </c>
      <c r="B347" s="1">
        <v>40889</v>
      </c>
      <c r="C347">
        <v>77</v>
      </c>
      <c r="D347">
        <v>23</v>
      </c>
      <c r="E347">
        <v>56</v>
      </c>
      <c r="F347">
        <v>144.35714285714286</v>
      </c>
      <c r="G347">
        <v>8084</v>
      </c>
      <c r="H347">
        <v>0</v>
      </c>
      <c r="I347">
        <v>0</v>
      </c>
      <c r="J347">
        <v>0</v>
      </c>
      <c r="K347">
        <v>56</v>
      </c>
      <c r="L347">
        <v>144.35714285714286</v>
      </c>
      <c r="M347">
        <v>8084</v>
      </c>
      <c r="N347">
        <v>21</v>
      </c>
      <c r="O347" s="2">
        <v>59</v>
      </c>
      <c r="P347">
        <v>104.98701298701299</v>
      </c>
      <c r="Q347">
        <v>0</v>
      </c>
      <c r="R347">
        <v>0</v>
      </c>
      <c r="S347">
        <v>0</v>
      </c>
      <c r="T347">
        <v>0</v>
      </c>
    </row>
    <row r="348" spans="1:20">
      <c r="A348" t="s">
        <v>6</v>
      </c>
      <c r="B348" s="1">
        <v>40890</v>
      </c>
      <c r="C348">
        <v>77</v>
      </c>
      <c r="D348">
        <v>23</v>
      </c>
      <c r="E348">
        <v>55</v>
      </c>
      <c r="F348">
        <v>144.36363636363637</v>
      </c>
      <c r="G348">
        <v>7940</v>
      </c>
      <c r="H348">
        <v>0</v>
      </c>
      <c r="I348">
        <v>0</v>
      </c>
      <c r="J348">
        <v>0</v>
      </c>
      <c r="K348">
        <v>55</v>
      </c>
      <c r="L348">
        <v>144.36363636363637</v>
      </c>
      <c r="M348">
        <v>7940</v>
      </c>
      <c r="N348">
        <v>22</v>
      </c>
      <c r="O348" s="2">
        <v>94</v>
      </c>
      <c r="P348">
        <v>103.11688311688312</v>
      </c>
      <c r="Q348">
        <v>0</v>
      </c>
      <c r="R348">
        <v>0</v>
      </c>
      <c r="S348">
        <v>0</v>
      </c>
      <c r="T348">
        <v>0</v>
      </c>
    </row>
    <row r="349" spans="1:20">
      <c r="A349" t="s">
        <v>7</v>
      </c>
      <c r="B349" s="1">
        <v>40891</v>
      </c>
      <c r="C349">
        <v>77</v>
      </c>
      <c r="D349">
        <v>23</v>
      </c>
      <c r="E349">
        <v>53</v>
      </c>
      <c r="F349">
        <v>144.37735849056602</v>
      </c>
      <c r="G349">
        <v>7652</v>
      </c>
      <c r="H349">
        <v>0</v>
      </c>
      <c r="I349">
        <v>0</v>
      </c>
      <c r="J349">
        <v>0</v>
      </c>
      <c r="K349">
        <v>53</v>
      </c>
      <c r="L349">
        <v>144.37735849056602</v>
      </c>
      <c r="M349">
        <v>7652</v>
      </c>
      <c r="N349">
        <v>24</v>
      </c>
      <c r="O349" s="2">
        <v>75</v>
      </c>
      <c r="P349">
        <v>99.376623376623371</v>
      </c>
      <c r="Q349">
        <v>0</v>
      </c>
      <c r="R349">
        <v>0</v>
      </c>
      <c r="S349">
        <v>0</v>
      </c>
      <c r="T349">
        <v>0</v>
      </c>
    </row>
    <row r="350" spans="1:20">
      <c r="A350" t="s">
        <v>8</v>
      </c>
      <c r="B350" s="1">
        <v>40892</v>
      </c>
      <c r="C350">
        <v>77</v>
      </c>
      <c r="D350">
        <v>23</v>
      </c>
      <c r="E350">
        <v>25</v>
      </c>
      <c r="F350">
        <v>144.80000000000001</v>
      </c>
      <c r="G350">
        <v>3620</v>
      </c>
      <c r="H350">
        <v>0</v>
      </c>
      <c r="I350">
        <v>0</v>
      </c>
      <c r="J350">
        <v>0</v>
      </c>
      <c r="K350">
        <v>25</v>
      </c>
      <c r="L350">
        <v>144.80000000000001</v>
      </c>
      <c r="M350">
        <v>3620</v>
      </c>
      <c r="N350">
        <v>52</v>
      </c>
      <c r="O350" s="2">
        <v>50</v>
      </c>
      <c r="P350">
        <v>47.012987012987011</v>
      </c>
      <c r="Q350">
        <v>0</v>
      </c>
      <c r="R350">
        <v>0</v>
      </c>
      <c r="S350">
        <v>0</v>
      </c>
      <c r="T350">
        <v>0</v>
      </c>
    </row>
    <row r="351" spans="1:20">
      <c r="A351" t="s">
        <v>9</v>
      </c>
      <c r="B351" s="1">
        <v>40893</v>
      </c>
      <c r="C351">
        <v>74</v>
      </c>
      <c r="D351">
        <v>26</v>
      </c>
      <c r="E351">
        <v>9</v>
      </c>
      <c r="F351">
        <v>144</v>
      </c>
      <c r="G351">
        <v>1296</v>
      </c>
      <c r="H351">
        <v>0</v>
      </c>
      <c r="I351">
        <v>0</v>
      </c>
      <c r="J351">
        <v>0</v>
      </c>
      <c r="K351">
        <v>9</v>
      </c>
      <c r="L351">
        <v>144</v>
      </c>
      <c r="M351">
        <v>1296</v>
      </c>
      <c r="N351">
        <v>65</v>
      </c>
      <c r="O351" s="2">
        <v>20</v>
      </c>
      <c r="P351">
        <v>17.513513513513512</v>
      </c>
      <c r="Q351">
        <v>0</v>
      </c>
      <c r="R351">
        <v>0</v>
      </c>
      <c r="S351">
        <v>0</v>
      </c>
      <c r="T351">
        <v>0</v>
      </c>
    </row>
    <row r="352" spans="1:20">
      <c r="A352" t="s">
        <v>3</v>
      </c>
      <c r="B352" s="1">
        <v>40894</v>
      </c>
      <c r="C352">
        <v>74</v>
      </c>
      <c r="D352">
        <v>26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74</v>
      </c>
      <c r="O352" s="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 t="s">
        <v>4</v>
      </c>
      <c r="B353" s="1">
        <v>40895</v>
      </c>
      <c r="C353">
        <v>74</v>
      </c>
      <c r="D353">
        <v>26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74</v>
      </c>
      <c r="O353" s="2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 t="s">
        <v>5</v>
      </c>
      <c r="B354" s="1">
        <v>40896</v>
      </c>
      <c r="C354">
        <v>74</v>
      </c>
      <c r="D354">
        <v>26</v>
      </c>
      <c r="E354">
        <v>3</v>
      </c>
      <c r="F354">
        <v>144</v>
      </c>
      <c r="G354">
        <v>432</v>
      </c>
      <c r="H354">
        <v>0</v>
      </c>
      <c r="I354">
        <v>0</v>
      </c>
      <c r="J354">
        <v>0</v>
      </c>
      <c r="K354">
        <v>3</v>
      </c>
      <c r="L354">
        <v>144</v>
      </c>
      <c r="M354">
        <v>432</v>
      </c>
      <c r="N354">
        <v>71</v>
      </c>
      <c r="O354" s="2">
        <v>0</v>
      </c>
      <c r="P354">
        <v>5.8378378378378377</v>
      </c>
      <c r="Q354">
        <v>0</v>
      </c>
      <c r="R354">
        <v>0</v>
      </c>
      <c r="S354">
        <v>0</v>
      </c>
      <c r="T354">
        <v>0</v>
      </c>
    </row>
    <row r="355" spans="1:20">
      <c r="A355" t="s">
        <v>6</v>
      </c>
      <c r="B355" s="1">
        <v>40897</v>
      </c>
      <c r="C355">
        <v>74</v>
      </c>
      <c r="D355">
        <v>26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74</v>
      </c>
      <c r="O355" s="2">
        <v>9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>
      <c r="A356" t="s">
        <v>7</v>
      </c>
      <c r="B356" s="1">
        <v>40898</v>
      </c>
      <c r="C356">
        <v>74</v>
      </c>
      <c r="D356">
        <v>26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74</v>
      </c>
      <c r="O356" s="2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 t="s">
        <v>8</v>
      </c>
      <c r="B357" s="1">
        <v>40899</v>
      </c>
      <c r="C357">
        <v>74</v>
      </c>
      <c r="D357">
        <v>26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74</v>
      </c>
      <c r="O357" s="2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>
      <c r="A358" t="s">
        <v>9</v>
      </c>
      <c r="B358" s="1">
        <v>40900</v>
      </c>
      <c r="C358">
        <v>74</v>
      </c>
      <c r="D358">
        <v>26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74</v>
      </c>
      <c r="O358" s="2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 t="s">
        <v>3</v>
      </c>
      <c r="B359" s="1">
        <v>40901</v>
      </c>
      <c r="C359">
        <v>99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99</v>
      </c>
      <c r="O359" s="2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>
      <c r="A360" t="s">
        <v>4</v>
      </c>
      <c r="B360" s="1">
        <v>40902</v>
      </c>
      <c r="C360">
        <v>99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99</v>
      </c>
      <c r="O360" s="2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 t="s">
        <v>5</v>
      </c>
      <c r="B361" s="1">
        <v>40903</v>
      </c>
      <c r="C361">
        <v>99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99</v>
      </c>
      <c r="O361" s="2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>
      <c r="A362" t="s">
        <v>6</v>
      </c>
      <c r="B362" s="1">
        <v>40904</v>
      </c>
      <c r="C362">
        <v>99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99</v>
      </c>
      <c r="O362" s="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 t="s">
        <v>7</v>
      </c>
      <c r="B363" s="1">
        <v>40905</v>
      </c>
      <c r="C363">
        <v>99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99</v>
      </c>
      <c r="O363" s="2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>
      <c r="A364" t="s">
        <v>8</v>
      </c>
      <c r="B364" s="1">
        <v>40906</v>
      </c>
      <c r="C364">
        <v>99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99</v>
      </c>
      <c r="O364" s="2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 t="s">
        <v>9</v>
      </c>
      <c r="B365" s="1">
        <v>40907</v>
      </c>
      <c r="C365">
        <v>99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99</v>
      </c>
      <c r="O365" s="2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 t="s">
        <v>3</v>
      </c>
      <c r="B366" s="1">
        <v>40908</v>
      </c>
      <c r="C366">
        <v>99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99</v>
      </c>
      <c r="O366" s="2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>
      <c r="A367" t="s">
        <v>4</v>
      </c>
      <c r="B367" s="1">
        <v>40909</v>
      </c>
      <c r="C367">
        <v>99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99</v>
      </c>
      <c r="O367" s="2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 t="s">
        <v>5</v>
      </c>
      <c r="B368" s="1">
        <v>40910</v>
      </c>
      <c r="C368">
        <v>99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99</v>
      </c>
      <c r="O368" s="2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>
      <c r="A369" t="s">
        <v>6</v>
      </c>
      <c r="B369" s="1">
        <v>40911</v>
      </c>
      <c r="C369">
        <v>99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99</v>
      </c>
      <c r="O369" s="2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 t="s">
        <v>7</v>
      </c>
      <c r="B370" s="1">
        <v>40912</v>
      </c>
      <c r="C370">
        <v>99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99</v>
      </c>
      <c r="O370" s="2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 t="s">
        <v>8</v>
      </c>
      <c r="B371" s="1">
        <v>40913</v>
      </c>
      <c r="C371">
        <v>99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99</v>
      </c>
      <c r="O371" s="2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>
      <c r="A372" t="s">
        <v>9</v>
      </c>
      <c r="B372" s="1">
        <v>40914</v>
      </c>
      <c r="C372">
        <v>99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99</v>
      </c>
      <c r="O372" s="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 t="s">
        <v>3</v>
      </c>
      <c r="B373" s="1">
        <v>40915</v>
      </c>
      <c r="C373">
        <v>99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99</v>
      </c>
      <c r="O373" s="2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>
      <c r="A374" t="s">
        <v>4</v>
      </c>
      <c r="B374" s="1">
        <v>40916</v>
      </c>
      <c r="C374">
        <v>99</v>
      </c>
      <c r="D374">
        <v>1</v>
      </c>
      <c r="E374">
        <v>28</v>
      </c>
      <c r="F374">
        <v>144</v>
      </c>
      <c r="G374">
        <v>4032</v>
      </c>
      <c r="H374">
        <v>0</v>
      </c>
      <c r="I374">
        <v>0</v>
      </c>
      <c r="J374">
        <v>0</v>
      </c>
      <c r="K374">
        <v>28</v>
      </c>
      <c r="L374">
        <v>144</v>
      </c>
      <c r="M374">
        <v>4032</v>
      </c>
      <c r="N374">
        <v>71</v>
      </c>
      <c r="O374" s="2">
        <v>0</v>
      </c>
      <c r="P374">
        <v>40.727272727272727</v>
      </c>
      <c r="Q374">
        <v>0</v>
      </c>
      <c r="R374">
        <v>0</v>
      </c>
      <c r="S374">
        <v>0</v>
      </c>
      <c r="T374">
        <v>0</v>
      </c>
    </row>
    <row r="375" spans="1:20">
      <c r="A375" t="s">
        <v>5</v>
      </c>
      <c r="B375" s="1">
        <v>40917</v>
      </c>
      <c r="C375">
        <v>99</v>
      </c>
      <c r="D375">
        <v>1</v>
      </c>
      <c r="E375">
        <v>35</v>
      </c>
      <c r="F375">
        <v>144</v>
      </c>
      <c r="G375">
        <v>5040</v>
      </c>
      <c r="H375">
        <v>0</v>
      </c>
      <c r="I375">
        <v>0</v>
      </c>
      <c r="J375">
        <v>0</v>
      </c>
      <c r="K375">
        <v>35</v>
      </c>
      <c r="L375">
        <v>144</v>
      </c>
      <c r="M375">
        <v>5040</v>
      </c>
      <c r="N375">
        <v>64</v>
      </c>
      <c r="O375" s="2">
        <v>40</v>
      </c>
      <c r="P375">
        <v>50.909090909090907</v>
      </c>
      <c r="Q375">
        <v>0</v>
      </c>
      <c r="R375">
        <v>0</v>
      </c>
      <c r="S375">
        <v>0</v>
      </c>
      <c r="T375">
        <v>0</v>
      </c>
    </row>
    <row r="376" spans="1:20">
      <c r="A376" t="s">
        <v>6</v>
      </c>
      <c r="B376" s="1">
        <v>40918</v>
      </c>
      <c r="C376">
        <v>99</v>
      </c>
      <c r="D376">
        <v>1</v>
      </c>
      <c r="E376">
        <v>35</v>
      </c>
      <c r="F376">
        <v>144</v>
      </c>
      <c r="G376">
        <v>5040</v>
      </c>
      <c r="H376">
        <v>3</v>
      </c>
      <c r="I376">
        <v>144</v>
      </c>
      <c r="J376">
        <v>432</v>
      </c>
      <c r="K376">
        <v>38</v>
      </c>
      <c r="L376">
        <v>144</v>
      </c>
      <c r="M376">
        <v>5472</v>
      </c>
      <c r="N376">
        <v>61</v>
      </c>
      <c r="O376" s="2">
        <v>31</v>
      </c>
      <c r="P376">
        <v>55.272727272727273</v>
      </c>
      <c r="Q376">
        <v>0</v>
      </c>
      <c r="R376">
        <v>0</v>
      </c>
      <c r="S376">
        <v>0</v>
      </c>
      <c r="T376">
        <v>0</v>
      </c>
    </row>
    <row r="377" spans="1:20">
      <c r="A377" t="s">
        <v>7</v>
      </c>
      <c r="B377" s="1">
        <v>40919</v>
      </c>
      <c r="C377">
        <v>100</v>
      </c>
      <c r="D377">
        <v>0</v>
      </c>
      <c r="E377">
        <v>37</v>
      </c>
      <c r="F377">
        <v>144.54054054054055</v>
      </c>
      <c r="G377">
        <v>5348</v>
      </c>
      <c r="H377">
        <v>0</v>
      </c>
      <c r="I377">
        <v>0</v>
      </c>
      <c r="J377">
        <v>0</v>
      </c>
      <c r="K377">
        <v>37</v>
      </c>
      <c r="L377">
        <v>144.54054054054055</v>
      </c>
      <c r="M377">
        <v>5348</v>
      </c>
      <c r="N377">
        <v>63</v>
      </c>
      <c r="O377" s="2">
        <v>31</v>
      </c>
      <c r="P377">
        <v>53.48</v>
      </c>
      <c r="Q377">
        <v>0</v>
      </c>
      <c r="R377">
        <v>0</v>
      </c>
      <c r="S377">
        <v>0</v>
      </c>
      <c r="T377">
        <v>0</v>
      </c>
    </row>
    <row r="378" spans="1:20">
      <c r="A378" t="s">
        <v>8</v>
      </c>
      <c r="B378" s="1">
        <v>40920</v>
      </c>
      <c r="C378">
        <v>100</v>
      </c>
      <c r="D378">
        <v>0</v>
      </c>
      <c r="E378">
        <v>37</v>
      </c>
      <c r="F378">
        <v>144.54054054054055</v>
      </c>
      <c r="G378">
        <v>5348</v>
      </c>
      <c r="H378">
        <v>0</v>
      </c>
      <c r="I378">
        <v>0</v>
      </c>
      <c r="J378">
        <v>0</v>
      </c>
      <c r="K378">
        <v>37</v>
      </c>
      <c r="L378">
        <v>144.54054054054055</v>
      </c>
      <c r="M378">
        <v>5348</v>
      </c>
      <c r="N378">
        <v>63</v>
      </c>
      <c r="O378" s="2">
        <v>46</v>
      </c>
      <c r="P378">
        <v>53.48</v>
      </c>
      <c r="Q378">
        <v>0</v>
      </c>
      <c r="R378">
        <v>0</v>
      </c>
      <c r="S378">
        <v>0</v>
      </c>
      <c r="T378">
        <v>0</v>
      </c>
    </row>
    <row r="379" spans="1:20">
      <c r="A379" t="s">
        <v>9</v>
      </c>
      <c r="B379" s="1">
        <v>40921</v>
      </c>
      <c r="C379">
        <v>99</v>
      </c>
      <c r="D379">
        <v>1</v>
      </c>
      <c r="E379">
        <v>31</v>
      </c>
      <c r="F379">
        <v>144</v>
      </c>
      <c r="G379">
        <v>4464</v>
      </c>
      <c r="H379">
        <v>0</v>
      </c>
      <c r="I379">
        <v>0</v>
      </c>
      <c r="J379">
        <v>0</v>
      </c>
      <c r="K379">
        <v>31</v>
      </c>
      <c r="L379">
        <v>144</v>
      </c>
      <c r="M379">
        <v>4464</v>
      </c>
      <c r="N379">
        <v>68</v>
      </c>
      <c r="O379" s="2">
        <v>74</v>
      </c>
      <c r="P379">
        <v>45.090909090909093</v>
      </c>
      <c r="Q379">
        <v>0</v>
      </c>
      <c r="R379">
        <v>0</v>
      </c>
      <c r="S379">
        <v>0</v>
      </c>
      <c r="T379">
        <v>0</v>
      </c>
    </row>
    <row r="380" spans="1:20">
      <c r="A380" t="s">
        <v>3</v>
      </c>
      <c r="B380" s="1">
        <v>40922</v>
      </c>
      <c r="C380">
        <v>99</v>
      </c>
      <c r="D380">
        <v>1</v>
      </c>
      <c r="E380">
        <v>30</v>
      </c>
      <c r="F380">
        <v>144</v>
      </c>
      <c r="G380">
        <v>4320</v>
      </c>
      <c r="H380">
        <v>0</v>
      </c>
      <c r="I380">
        <v>0</v>
      </c>
      <c r="J380">
        <v>0</v>
      </c>
      <c r="K380">
        <v>30</v>
      </c>
      <c r="L380">
        <v>144</v>
      </c>
      <c r="M380">
        <v>4320</v>
      </c>
      <c r="N380">
        <v>69</v>
      </c>
      <c r="O380" s="2">
        <v>31</v>
      </c>
      <c r="P380">
        <v>43.636363636363633</v>
      </c>
      <c r="Q380">
        <v>0</v>
      </c>
      <c r="R380">
        <v>0</v>
      </c>
      <c r="S380">
        <v>0</v>
      </c>
      <c r="T380">
        <v>0</v>
      </c>
    </row>
    <row r="381" spans="1:20">
      <c r="A381" t="s">
        <v>4</v>
      </c>
      <c r="B381" s="1">
        <v>40923</v>
      </c>
      <c r="C381">
        <v>99</v>
      </c>
      <c r="D381">
        <v>1</v>
      </c>
      <c r="E381">
        <v>30</v>
      </c>
      <c r="F381">
        <v>144</v>
      </c>
      <c r="G381">
        <v>4320</v>
      </c>
      <c r="H381">
        <v>1</v>
      </c>
      <c r="I381">
        <v>144</v>
      </c>
      <c r="J381">
        <v>144</v>
      </c>
      <c r="K381">
        <v>31</v>
      </c>
      <c r="L381">
        <v>144</v>
      </c>
      <c r="M381">
        <v>4464</v>
      </c>
      <c r="N381">
        <v>68</v>
      </c>
      <c r="O381" s="2">
        <v>0</v>
      </c>
      <c r="P381">
        <v>45.090909090909093</v>
      </c>
      <c r="Q381">
        <v>0</v>
      </c>
      <c r="R381">
        <v>0</v>
      </c>
      <c r="S381">
        <v>0</v>
      </c>
      <c r="T381">
        <v>0</v>
      </c>
    </row>
    <row r="382" spans="1:20">
      <c r="A382" t="s">
        <v>5</v>
      </c>
      <c r="B382" s="1">
        <v>40924</v>
      </c>
      <c r="C382">
        <v>99</v>
      </c>
      <c r="D382">
        <v>1</v>
      </c>
      <c r="E382">
        <v>53</v>
      </c>
      <c r="F382">
        <v>144.37735849056602</v>
      </c>
      <c r="G382">
        <v>7652</v>
      </c>
      <c r="H382">
        <v>0</v>
      </c>
      <c r="I382">
        <v>0</v>
      </c>
      <c r="J382">
        <v>0</v>
      </c>
      <c r="K382">
        <v>53</v>
      </c>
      <c r="L382">
        <v>144.37735849056602</v>
      </c>
      <c r="M382">
        <v>7652</v>
      </c>
      <c r="N382">
        <v>46</v>
      </c>
      <c r="O382" s="2">
        <v>47</v>
      </c>
      <c r="P382">
        <v>77.292929292929287</v>
      </c>
      <c r="Q382">
        <v>0</v>
      </c>
      <c r="R382">
        <v>0</v>
      </c>
      <c r="S382">
        <v>0</v>
      </c>
      <c r="T382">
        <v>0</v>
      </c>
    </row>
    <row r="383" spans="1:20">
      <c r="A383" t="s">
        <v>6</v>
      </c>
      <c r="B383" s="1">
        <v>40925</v>
      </c>
      <c r="C383">
        <v>99</v>
      </c>
      <c r="D383">
        <v>1</v>
      </c>
      <c r="E383">
        <v>57</v>
      </c>
      <c r="F383">
        <v>144.35087719298247</v>
      </c>
      <c r="G383">
        <v>8228</v>
      </c>
      <c r="H383">
        <v>0</v>
      </c>
      <c r="I383">
        <v>0</v>
      </c>
      <c r="J383">
        <v>0</v>
      </c>
      <c r="K383">
        <v>57</v>
      </c>
      <c r="L383">
        <v>144.35087719298247</v>
      </c>
      <c r="M383">
        <v>8228</v>
      </c>
      <c r="N383">
        <v>42</v>
      </c>
      <c r="O383" s="2">
        <v>113</v>
      </c>
      <c r="P383">
        <v>83.111111111111114</v>
      </c>
      <c r="Q383">
        <v>0</v>
      </c>
      <c r="R383">
        <v>0</v>
      </c>
      <c r="S383">
        <v>0</v>
      </c>
      <c r="T383">
        <v>0</v>
      </c>
    </row>
    <row r="384" spans="1:20">
      <c r="A384" t="s">
        <v>7</v>
      </c>
      <c r="B384" s="1">
        <v>40926</v>
      </c>
      <c r="C384">
        <v>99</v>
      </c>
      <c r="D384">
        <v>1</v>
      </c>
      <c r="E384">
        <v>36</v>
      </c>
      <c r="F384">
        <v>144</v>
      </c>
      <c r="G384">
        <v>5184</v>
      </c>
      <c r="H384">
        <v>0</v>
      </c>
      <c r="I384">
        <v>0</v>
      </c>
      <c r="J384">
        <v>0</v>
      </c>
      <c r="K384">
        <v>36</v>
      </c>
      <c r="L384">
        <v>144</v>
      </c>
      <c r="M384">
        <v>5184</v>
      </c>
      <c r="N384">
        <v>63</v>
      </c>
      <c r="O384" s="2">
        <v>50</v>
      </c>
      <c r="P384">
        <v>52.363636363636367</v>
      </c>
      <c r="Q384">
        <v>0</v>
      </c>
      <c r="R384">
        <v>0</v>
      </c>
      <c r="S384">
        <v>0</v>
      </c>
      <c r="T384">
        <v>0</v>
      </c>
    </row>
    <row r="385" spans="1:20">
      <c r="A385" t="s">
        <v>8</v>
      </c>
      <c r="B385" s="1">
        <v>40927</v>
      </c>
      <c r="C385">
        <v>99</v>
      </c>
      <c r="D385">
        <v>1</v>
      </c>
      <c r="E385">
        <v>8</v>
      </c>
      <c r="F385">
        <v>144</v>
      </c>
      <c r="G385">
        <v>1152</v>
      </c>
      <c r="H385">
        <v>0</v>
      </c>
      <c r="I385">
        <v>0</v>
      </c>
      <c r="J385">
        <v>0</v>
      </c>
      <c r="K385">
        <v>8</v>
      </c>
      <c r="L385">
        <v>144</v>
      </c>
      <c r="M385">
        <v>1152</v>
      </c>
      <c r="N385">
        <v>91</v>
      </c>
      <c r="O385" s="2">
        <v>31</v>
      </c>
      <c r="P385">
        <v>11.636363636363637</v>
      </c>
      <c r="Q385">
        <v>0</v>
      </c>
      <c r="R385">
        <v>0</v>
      </c>
      <c r="S385">
        <v>0</v>
      </c>
      <c r="T385">
        <v>0</v>
      </c>
    </row>
    <row r="386" spans="1:20">
      <c r="A386" t="s">
        <v>9</v>
      </c>
      <c r="B386" s="1">
        <v>40928</v>
      </c>
      <c r="C386">
        <v>99</v>
      </c>
      <c r="D386">
        <v>1</v>
      </c>
      <c r="E386">
        <v>15</v>
      </c>
      <c r="F386">
        <v>145.33333333333334</v>
      </c>
      <c r="G386">
        <v>2180</v>
      </c>
      <c r="H386">
        <v>0</v>
      </c>
      <c r="I386">
        <v>0</v>
      </c>
      <c r="J386">
        <v>0</v>
      </c>
      <c r="K386">
        <v>15</v>
      </c>
      <c r="L386">
        <v>145.33333333333334</v>
      </c>
      <c r="M386">
        <v>2180</v>
      </c>
      <c r="N386">
        <v>84</v>
      </c>
      <c r="O386" s="2">
        <v>9</v>
      </c>
      <c r="P386">
        <v>22.020202020202021</v>
      </c>
      <c r="Q386">
        <v>0</v>
      </c>
      <c r="R386">
        <v>0</v>
      </c>
      <c r="S386">
        <v>0</v>
      </c>
      <c r="T386">
        <v>0</v>
      </c>
    </row>
    <row r="387" spans="1:20">
      <c r="A387" t="s">
        <v>3</v>
      </c>
      <c r="B387" s="1">
        <v>40929</v>
      </c>
      <c r="C387">
        <v>99</v>
      </c>
      <c r="D387">
        <v>1</v>
      </c>
      <c r="E387">
        <v>2</v>
      </c>
      <c r="F387">
        <v>144</v>
      </c>
      <c r="G387">
        <v>288</v>
      </c>
      <c r="H387">
        <v>0</v>
      </c>
      <c r="I387">
        <v>0</v>
      </c>
      <c r="J387">
        <v>0</v>
      </c>
      <c r="K387">
        <v>2</v>
      </c>
      <c r="L387">
        <v>144</v>
      </c>
      <c r="M387">
        <v>288</v>
      </c>
      <c r="N387">
        <v>97</v>
      </c>
      <c r="O387" s="2">
        <v>55</v>
      </c>
      <c r="P387">
        <v>2.9090909090909092</v>
      </c>
      <c r="Q387">
        <v>0</v>
      </c>
      <c r="R387">
        <v>0</v>
      </c>
      <c r="S387">
        <v>0</v>
      </c>
      <c r="T387">
        <v>0</v>
      </c>
    </row>
    <row r="388" spans="1:20">
      <c r="A388" t="s">
        <v>4</v>
      </c>
      <c r="B388" s="1">
        <v>40930</v>
      </c>
      <c r="C388">
        <v>98</v>
      </c>
      <c r="D388">
        <v>2</v>
      </c>
      <c r="E388">
        <v>31</v>
      </c>
      <c r="F388">
        <v>144</v>
      </c>
      <c r="G388">
        <v>4464</v>
      </c>
      <c r="H388">
        <v>0</v>
      </c>
      <c r="I388">
        <v>0</v>
      </c>
      <c r="J388">
        <v>0</v>
      </c>
      <c r="K388">
        <v>31</v>
      </c>
      <c r="L388">
        <v>144</v>
      </c>
      <c r="M388">
        <v>4464</v>
      </c>
      <c r="N388">
        <v>67</v>
      </c>
      <c r="O388" s="2">
        <v>0</v>
      </c>
      <c r="P388">
        <v>45.551020408163268</v>
      </c>
      <c r="Q388">
        <v>0</v>
      </c>
      <c r="R388">
        <v>0</v>
      </c>
      <c r="S388">
        <v>0</v>
      </c>
      <c r="T388">
        <v>0</v>
      </c>
    </row>
    <row r="389" spans="1:20">
      <c r="A389" t="s">
        <v>5</v>
      </c>
      <c r="B389" s="1">
        <v>40931</v>
      </c>
      <c r="C389">
        <v>98</v>
      </c>
      <c r="D389">
        <v>2</v>
      </c>
      <c r="E389">
        <v>55</v>
      </c>
      <c r="F389">
        <v>144</v>
      </c>
      <c r="G389">
        <v>7920</v>
      </c>
      <c r="H389">
        <v>1</v>
      </c>
      <c r="I389">
        <v>0</v>
      </c>
      <c r="J389">
        <v>0</v>
      </c>
      <c r="K389">
        <v>56</v>
      </c>
      <c r="L389">
        <v>141.42857142857142</v>
      </c>
      <c r="M389">
        <v>7920</v>
      </c>
      <c r="N389">
        <v>42</v>
      </c>
      <c r="O389" s="2">
        <v>35</v>
      </c>
      <c r="P389">
        <v>80.816326530612244</v>
      </c>
      <c r="Q389">
        <v>0</v>
      </c>
      <c r="R389">
        <v>0</v>
      </c>
      <c r="S389">
        <v>0</v>
      </c>
      <c r="T389">
        <v>0</v>
      </c>
    </row>
    <row r="390" spans="1:20">
      <c r="A390" t="s">
        <v>6</v>
      </c>
      <c r="B390" s="1">
        <v>40932</v>
      </c>
      <c r="C390">
        <v>97</v>
      </c>
      <c r="D390">
        <v>3</v>
      </c>
      <c r="E390">
        <v>71</v>
      </c>
      <c r="F390">
        <v>144</v>
      </c>
      <c r="G390">
        <v>10224</v>
      </c>
      <c r="H390">
        <v>3</v>
      </c>
      <c r="I390">
        <v>96</v>
      </c>
      <c r="J390">
        <v>288</v>
      </c>
      <c r="K390">
        <v>74</v>
      </c>
      <c r="L390">
        <v>142.05405405405406</v>
      </c>
      <c r="M390">
        <v>10512</v>
      </c>
      <c r="N390">
        <v>23</v>
      </c>
      <c r="O390" s="2">
        <v>78</v>
      </c>
      <c r="P390">
        <v>108.37113402061856</v>
      </c>
      <c r="Q390">
        <v>0</v>
      </c>
      <c r="R390">
        <v>0</v>
      </c>
      <c r="S390">
        <v>0</v>
      </c>
      <c r="T390">
        <v>0</v>
      </c>
    </row>
    <row r="391" spans="1:20">
      <c r="A391" t="s">
        <v>7</v>
      </c>
      <c r="B391" s="1">
        <v>40933</v>
      </c>
      <c r="C391">
        <v>97</v>
      </c>
      <c r="D391">
        <v>3</v>
      </c>
      <c r="E391">
        <v>65</v>
      </c>
      <c r="F391">
        <v>144</v>
      </c>
      <c r="G391">
        <v>9360</v>
      </c>
      <c r="H391">
        <v>0</v>
      </c>
      <c r="I391">
        <v>0</v>
      </c>
      <c r="J391">
        <v>0</v>
      </c>
      <c r="K391">
        <v>65</v>
      </c>
      <c r="L391">
        <v>144</v>
      </c>
      <c r="M391">
        <v>9360</v>
      </c>
      <c r="N391">
        <v>32</v>
      </c>
      <c r="O391" s="2">
        <v>294</v>
      </c>
      <c r="P391">
        <v>96.494845360824741</v>
      </c>
      <c r="Q391">
        <v>0</v>
      </c>
      <c r="R391">
        <v>0</v>
      </c>
      <c r="S391">
        <v>0</v>
      </c>
      <c r="T391">
        <v>0</v>
      </c>
    </row>
    <row r="392" spans="1:20">
      <c r="A392" t="s">
        <v>8</v>
      </c>
      <c r="B392" s="1">
        <v>40934</v>
      </c>
      <c r="C392">
        <v>99</v>
      </c>
      <c r="D392">
        <v>1</v>
      </c>
      <c r="E392">
        <v>51</v>
      </c>
      <c r="F392">
        <v>144</v>
      </c>
      <c r="G392">
        <v>7344</v>
      </c>
      <c r="H392">
        <v>0</v>
      </c>
      <c r="I392">
        <v>0</v>
      </c>
      <c r="J392">
        <v>0</v>
      </c>
      <c r="K392">
        <v>51</v>
      </c>
      <c r="L392">
        <v>144</v>
      </c>
      <c r="M392">
        <v>7344</v>
      </c>
      <c r="N392">
        <v>48</v>
      </c>
      <c r="O392" s="2">
        <v>183</v>
      </c>
      <c r="P392">
        <v>74.181818181818187</v>
      </c>
      <c r="Q392">
        <v>0</v>
      </c>
      <c r="R392">
        <v>0</v>
      </c>
      <c r="S392">
        <v>0</v>
      </c>
      <c r="T392">
        <v>0</v>
      </c>
    </row>
    <row r="393" spans="1:20">
      <c r="A393" t="s">
        <v>9</v>
      </c>
      <c r="B393" s="1">
        <v>40935</v>
      </c>
      <c r="C393">
        <v>99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99</v>
      </c>
      <c r="O393" s="2">
        <v>33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>
      <c r="A394" t="s">
        <v>3</v>
      </c>
      <c r="B394" s="1">
        <v>40936</v>
      </c>
      <c r="C394">
        <v>99</v>
      </c>
      <c r="D394">
        <v>1</v>
      </c>
      <c r="E394">
        <v>1</v>
      </c>
      <c r="F394">
        <v>144</v>
      </c>
      <c r="G394">
        <v>144</v>
      </c>
      <c r="H394">
        <v>0</v>
      </c>
      <c r="I394">
        <v>0</v>
      </c>
      <c r="J394">
        <v>0</v>
      </c>
      <c r="K394">
        <v>1</v>
      </c>
      <c r="L394">
        <v>144</v>
      </c>
      <c r="M394">
        <v>144</v>
      </c>
      <c r="N394">
        <v>98</v>
      </c>
      <c r="O394" s="2">
        <v>0</v>
      </c>
      <c r="P394">
        <v>1.4545454545454546</v>
      </c>
      <c r="Q394">
        <v>0</v>
      </c>
      <c r="R394">
        <v>0</v>
      </c>
      <c r="S394">
        <v>0</v>
      </c>
      <c r="T394">
        <v>0</v>
      </c>
    </row>
    <row r="395" spans="1:20">
      <c r="A395" t="s">
        <v>4</v>
      </c>
      <c r="B395" s="1">
        <v>40937</v>
      </c>
      <c r="C395">
        <v>99</v>
      </c>
      <c r="D395">
        <v>1</v>
      </c>
      <c r="E395">
        <v>29</v>
      </c>
      <c r="F395">
        <v>144</v>
      </c>
      <c r="G395">
        <v>4176</v>
      </c>
      <c r="H395">
        <v>4</v>
      </c>
      <c r="I395">
        <v>144</v>
      </c>
      <c r="J395">
        <v>576</v>
      </c>
      <c r="K395">
        <v>33</v>
      </c>
      <c r="L395">
        <v>144</v>
      </c>
      <c r="M395">
        <v>4752</v>
      </c>
      <c r="N395">
        <v>66</v>
      </c>
      <c r="O395" s="2">
        <v>0</v>
      </c>
      <c r="P395">
        <v>48</v>
      </c>
      <c r="Q395">
        <v>0</v>
      </c>
      <c r="R395">
        <v>0</v>
      </c>
      <c r="S395">
        <v>0</v>
      </c>
      <c r="T395">
        <v>0</v>
      </c>
    </row>
    <row r="396" spans="1:20">
      <c r="A396" t="s">
        <v>5</v>
      </c>
      <c r="B396" s="1">
        <v>40938</v>
      </c>
      <c r="C396">
        <v>99</v>
      </c>
      <c r="D396">
        <v>1</v>
      </c>
      <c r="E396">
        <v>33</v>
      </c>
      <c r="F396">
        <v>144</v>
      </c>
      <c r="G396">
        <v>4752</v>
      </c>
      <c r="H396">
        <v>10</v>
      </c>
      <c r="I396">
        <v>144</v>
      </c>
      <c r="J396">
        <v>1440</v>
      </c>
      <c r="K396">
        <v>43</v>
      </c>
      <c r="L396">
        <v>144</v>
      </c>
      <c r="M396">
        <v>6192</v>
      </c>
      <c r="N396">
        <v>56</v>
      </c>
      <c r="O396" s="2">
        <v>30</v>
      </c>
      <c r="P396">
        <v>62.545454545454547</v>
      </c>
      <c r="Q396">
        <v>0</v>
      </c>
      <c r="R396">
        <v>0</v>
      </c>
      <c r="S396">
        <v>0</v>
      </c>
      <c r="T396">
        <v>0</v>
      </c>
    </row>
    <row r="397" spans="1:20">
      <c r="A397" t="s">
        <v>6</v>
      </c>
      <c r="B397" s="1">
        <v>40939</v>
      </c>
      <c r="C397">
        <v>99</v>
      </c>
      <c r="D397">
        <v>1</v>
      </c>
      <c r="E397">
        <v>33</v>
      </c>
      <c r="F397">
        <v>144</v>
      </c>
      <c r="G397">
        <v>4752</v>
      </c>
      <c r="H397">
        <v>15</v>
      </c>
      <c r="I397">
        <v>144</v>
      </c>
      <c r="J397">
        <v>2160</v>
      </c>
      <c r="K397">
        <v>48</v>
      </c>
      <c r="L397">
        <v>144</v>
      </c>
      <c r="M397">
        <v>6912</v>
      </c>
      <c r="N397">
        <v>51</v>
      </c>
      <c r="O397" s="2">
        <v>30</v>
      </c>
      <c r="P397">
        <v>69.818181818181813</v>
      </c>
      <c r="Q397">
        <v>0</v>
      </c>
      <c r="R397">
        <v>0</v>
      </c>
      <c r="S397">
        <v>0</v>
      </c>
      <c r="T397">
        <v>0</v>
      </c>
    </row>
    <row r="398" spans="1:20">
      <c r="A398" t="s">
        <v>7</v>
      </c>
      <c r="B398" s="1">
        <v>40940</v>
      </c>
      <c r="C398">
        <v>99</v>
      </c>
      <c r="D398">
        <v>1</v>
      </c>
      <c r="E398">
        <v>31</v>
      </c>
      <c r="F398">
        <v>144</v>
      </c>
      <c r="G398">
        <v>4464</v>
      </c>
      <c r="H398">
        <v>8</v>
      </c>
      <c r="I398">
        <v>144</v>
      </c>
      <c r="J398">
        <v>1152</v>
      </c>
      <c r="K398">
        <v>39</v>
      </c>
      <c r="L398">
        <v>144</v>
      </c>
      <c r="M398">
        <v>5616</v>
      </c>
      <c r="N398">
        <v>60</v>
      </c>
      <c r="O398" s="2">
        <v>30</v>
      </c>
      <c r="P398">
        <v>56.727272727272727</v>
      </c>
      <c r="Q398">
        <v>0</v>
      </c>
      <c r="R398">
        <v>0</v>
      </c>
      <c r="S398">
        <v>0</v>
      </c>
      <c r="T398">
        <v>0</v>
      </c>
    </row>
    <row r="399" spans="1:20">
      <c r="A399" t="s">
        <v>8</v>
      </c>
      <c r="B399" s="1">
        <v>40941</v>
      </c>
      <c r="C399">
        <v>99</v>
      </c>
      <c r="D399">
        <v>1</v>
      </c>
      <c r="E399">
        <v>36</v>
      </c>
      <c r="F399">
        <v>144</v>
      </c>
      <c r="G399">
        <v>5184</v>
      </c>
      <c r="H399">
        <v>7</v>
      </c>
      <c r="I399">
        <v>144</v>
      </c>
      <c r="J399">
        <v>1008</v>
      </c>
      <c r="K399">
        <v>43</v>
      </c>
      <c r="L399">
        <v>144</v>
      </c>
      <c r="M399">
        <v>6192</v>
      </c>
      <c r="N399">
        <v>56</v>
      </c>
      <c r="O399" s="2">
        <v>30</v>
      </c>
      <c r="P399">
        <v>62.545454545454547</v>
      </c>
      <c r="Q399">
        <v>0</v>
      </c>
      <c r="R399">
        <v>0</v>
      </c>
      <c r="S399">
        <v>0</v>
      </c>
      <c r="T399">
        <v>0</v>
      </c>
    </row>
    <row r="400" spans="1:20">
      <c r="A400" t="s">
        <v>9</v>
      </c>
      <c r="B400" s="1">
        <v>40942</v>
      </c>
      <c r="C400">
        <v>99</v>
      </c>
      <c r="D400">
        <v>1</v>
      </c>
      <c r="E400">
        <v>37</v>
      </c>
      <c r="F400">
        <v>144</v>
      </c>
      <c r="G400">
        <v>5328</v>
      </c>
      <c r="H400">
        <v>1</v>
      </c>
      <c r="I400">
        <v>144</v>
      </c>
      <c r="J400">
        <v>144</v>
      </c>
      <c r="K400">
        <v>38</v>
      </c>
      <c r="L400">
        <v>144</v>
      </c>
      <c r="M400">
        <v>5472</v>
      </c>
      <c r="N400">
        <v>61</v>
      </c>
      <c r="O400" s="2">
        <v>57</v>
      </c>
      <c r="P400">
        <v>55.272727272727273</v>
      </c>
      <c r="Q400">
        <v>0</v>
      </c>
      <c r="R400">
        <v>0</v>
      </c>
      <c r="S400">
        <v>0</v>
      </c>
      <c r="T400">
        <v>0</v>
      </c>
    </row>
    <row r="401" spans="1:20">
      <c r="A401" t="s">
        <v>3</v>
      </c>
      <c r="B401" s="1">
        <v>40943</v>
      </c>
      <c r="C401">
        <v>98</v>
      </c>
      <c r="D401">
        <v>2</v>
      </c>
      <c r="E401">
        <v>30</v>
      </c>
      <c r="F401">
        <v>144.66666666666666</v>
      </c>
      <c r="G401">
        <v>4340</v>
      </c>
      <c r="H401">
        <v>1</v>
      </c>
      <c r="I401">
        <v>144</v>
      </c>
      <c r="J401">
        <v>144</v>
      </c>
      <c r="K401">
        <v>31</v>
      </c>
      <c r="L401">
        <v>144.64516129032259</v>
      </c>
      <c r="M401">
        <v>4484</v>
      </c>
      <c r="N401">
        <v>67</v>
      </c>
      <c r="O401" s="2">
        <v>30</v>
      </c>
      <c r="P401">
        <v>45.755102040816325</v>
      </c>
      <c r="Q401">
        <v>0</v>
      </c>
      <c r="R401">
        <v>0</v>
      </c>
      <c r="S401">
        <v>0</v>
      </c>
      <c r="T401">
        <v>0</v>
      </c>
    </row>
    <row r="402" spans="1:20">
      <c r="A402" t="s">
        <v>4</v>
      </c>
      <c r="B402" s="1">
        <v>40944</v>
      </c>
      <c r="C402">
        <v>98</v>
      </c>
      <c r="D402">
        <v>2</v>
      </c>
      <c r="E402">
        <v>29</v>
      </c>
      <c r="F402">
        <v>144</v>
      </c>
      <c r="G402">
        <v>4176</v>
      </c>
      <c r="H402">
        <v>5</v>
      </c>
      <c r="I402">
        <v>144</v>
      </c>
      <c r="J402">
        <v>720</v>
      </c>
      <c r="K402">
        <v>34</v>
      </c>
      <c r="L402">
        <v>144</v>
      </c>
      <c r="M402">
        <v>4896</v>
      </c>
      <c r="N402">
        <v>64</v>
      </c>
      <c r="O402" s="2">
        <v>0</v>
      </c>
      <c r="P402">
        <v>49.95918367346939</v>
      </c>
      <c r="Q402">
        <v>0</v>
      </c>
      <c r="R402">
        <v>0</v>
      </c>
      <c r="S402">
        <v>0</v>
      </c>
      <c r="T402">
        <v>0</v>
      </c>
    </row>
    <row r="403" spans="1:20">
      <c r="A403" t="s">
        <v>5</v>
      </c>
      <c r="B403" s="1">
        <v>40945</v>
      </c>
      <c r="C403">
        <v>98</v>
      </c>
      <c r="D403">
        <v>2</v>
      </c>
      <c r="E403">
        <v>32</v>
      </c>
      <c r="F403">
        <v>144</v>
      </c>
      <c r="G403">
        <v>4608</v>
      </c>
      <c r="H403">
        <v>7</v>
      </c>
      <c r="I403">
        <v>144</v>
      </c>
      <c r="J403">
        <v>1008</v>
      </c>
      <c r="K403">
        <v>39</v>
      </c>
      <c r="L403">
        <v>144</v>
      </c>
      <c r="M403">
        <v>5616</v>
      </c>
      <c r="N403">
        <v>59</v>
      </c>
      <c r="O403" s="2">
        <v>30</v>
      </c>
      <c r="P403">
        <v>57.306122448979593</v>
      </c>
      <c r="Q403">
        <v>0</v>
      </c>
      <c r="R403">
        <v>0</v>
      </c>
      <c r="S403">
        <v>0</v>
      </c>
      <c r="T403">
        <v>0</v>
      </c>
    </row>
    <row r="404" spans="1:20">
      <c r="A404" t="s">
        <v>6</v>
      </c>
      <c r="B404" s="1">
        <v>40946</v>
      </c>
      <c r="C404">
        <v>98</v>
      </c>
      <c r="D404">
        <v>2</v>
      </c>
      <c r="E404">
        <v>41</v>
      </c>
      <c r="F404">
        <v>144</v>
      </c>
      <c r="G404">
        <v>5904</v>
      </c>
      <c r="H404">
        <v>1</v>
      </c>
      <c r="I404">
        <v>144</v>
      </c>
      <c r="J404">
        <v>144</v>
      </c>
      <c r="K404">
        <v>42</v>
      </c>
      <c r="L404">
        <v>144</v>
      </c>
      <c r="M404">
        <v>6048</v>
      </c>
      <c r="N404">
        <v>56</v>
      </c>
      <c r="O404" s="2">
        <v>30</v>
      </c>
      <c r="P404">
        <v>61.714285714285715</v>
      </c>
      <c r="Q404">
        <v>0</v>
      </c>
      <c r="R404">
        <v>0</v>
      </c>
      <c r="S404">
        <v>0</v>
      </c>
      <c r="T404">
        <v>0</v>
      </c>
    </row>
    <row r="405" spans="1:20">
      <c r="A405" t="s">
        <v>7</v>
      </c>
      <c r="B405" s="1">
        <v>40947</v>
      </c>
      <c r="C405">
        <v>99</v>
      </c>
      <c r="D405">
        <v>1</v>
      </c>
      <c r="E405">
        <v>59</v>
      </c>
      <c r="F405">
        <v>144</v>
      </c>
      <c r="G405">
        <v>8496</v>
      </c>
      <c r="H405">
        <v>1</v>
      </c>
      <c r="I405">
        <v>144</v>
      </c>
      <c r="J405">
        <v>144</v>
      </c>
      <c r="K405">
        <v>60</v>
      </c>
      <c r="L405">
        <v>144</v>
      </c>
      <c r="M405">
        <v>8640</v>
      </c>
      <c r="N405">
        <v>39</v>
      </c>
      <c r="O405" s="2">
        <v>43</v>
      </c>
      <c r="P405">
        <v>87.272727272727266</v>
      </c>
      <c r="Q405">
        <v>0</v>
      </c>
      <c r="R405">
        <v>0</v>
      </c>
      <c r="S405">
        <v>0</v>
      </c>
      <c r="T405">
        <v>0</v>
      </c>
    </row>
    <row r="406" spans="1:20">
      <c r="A406" t="s">
        <v>8</v>
      </c>
      <c r="B406" s="1">
        <v>40948</v>
      </c>
      <c r="C406">
        <v>98</v>
      </c>
      <c r="D406">
        <v>2</v>
      </c>
      <c r="E406">
        <v>63</v>
      </c>
      <c r="F406">
        <v>144</v>
      </c>
      <c r="G406">
        <v>9072</v>
      </c>
      <c r="H406">
        <v>3</v>
      </c>
      <c r="I406">
        <v>144</v>
      </c>
      <c r="J406">
        <v>432</v>
      </c>
      <c r="K406">
        <v>66</v>
      </c>
      <c r="L406">
        <v>144</v>
      </c>
      <c r="M406">
        <v>9504</v>
      </c>
      <c r="N406">
        <v>32</v>
      </c>
      <c r="O406" s="2">
        <v>140</v>
      </c>
      <c r="P406">
        <v>96.979591836734699</v>
      </c>
      <c r="Q406">
        <v>0</v>
      </c>
      <c r="R406">
        <v>0</v>
      </c>
      <c r="S406">
        <v>0</v>
      </c>
      <c r="T406">
        <v>0</v>
      </c>
    </row>
    <row r="407" spans="1:20">
      <c r="A407" t="s">
        <v>9</v>
      </c>
      <c r="B407" s="1">
        <v>40949</v>
      </c>
      <c r="C407">
        <v>99</v>
      </c>
      <c r="D407">
        <v>1</v>
      </c>
      <c r="E407">
        <v>5</v>
      </c>
      <c r="F407">
        <v>144</v>
      </c>
      <c r="G407">
        <v>720</v>
      </c>
      <c r="H407">
        <v>0</v>
      </c>
      <c r="I407">
        <v>0</v>
      </c>
      <c r="J407">
        <v>0</v>
      </c>
      <c r="K407">
        <v>5</v>
      </c>
      <c r="L407">
        <v>144</v>
      </c>
      <c r="M407">
        <v>720</v>
      </c>
      <c r="N407">
        <v>94</v>
      </c>
      <c r="O407" s="2">
        <v>90</v>
      </c>
      <c r="P407">
        <v>7.2727272727272725</v>
      </c>
      <c r="Q407">
        <v>0</v>
      </c>
      <c r="R407">
        <v>0</v>
      </c>
      <c r="S407">
        <v>0</v>
      </c>
      <c r="T407">
        <v>0</v>
      </c>
    </row>
    <row r="408" spans="1:20">
      <c r="A408" t="s">
        <v>3</v>
      </c>
      <c r="B408" s="1">
        <v>40950</v>
      </c>
      <c r="C408">
        <v>99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99</v>
      </c>
      <c r="O408" s="2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 t="s">
        <v>4</v>
      </c>
      <c r="B409" s="1">
        <v>40951</v>
      </c>
      <c r="C409">
        <v>99</v>
      </c>
      <c r="D409">
        <v>1</v>
      </c>
      <c r="E409">
        <v>32</v>
      </c>
      <c r="F409">
        <v>144</v>
      </c>
      <c r="G409">
        <v>4608</v>
      </c>
      <c r="H409">
        <v>0</v>
      </c>
      <c r="I409">
        <v>0</v>
      </c>
      <c r="J409">
        <v>0</v>
      </c>
      <c r="K409">
        <v>32</v>
      </c>
      <c r="L409">
        <v>144</v>
      </c>
      <c r="M409">
        <v>4608</v>
      </c>
      <c r="N409">
        <v>67</v>
      </c>
      <c r="O409" s="2">
        <v>0</v>
      </c>
      <c r="P409">
        <v>46.545454545454547</v>
      </c>
      <c r="Q409">
        <v>0</v>
      </c>
      <c r="R409">
        <v>0</v>
      </c>
      <c r="S409">
        <v>0</v>
      </c>
      <c r="T409">
        <v>0</v>
      </c>
    </row>
    <row r="410" spans="1:20">
      <c r="A410" t="s">
        <v>5</v>
      </c>
      <c r="B410" s="1">
        <v>40952</v>
      </c>
      <c r="C410">
        <v>99</v>
      </c>
      <c r="D410">
        <v>1</v>
      </c>
      <c r="E410">
        <v>36</v>
      </c>
      <c r="F410">
        <v>144</v>
      </c>
      <c r="G410">
        <v>5184</v>
      </c>
      <c r="H410">
        <v>0</v>
      </c>
      <c r="I410">
        <v>0</v>
      </c>
      <c r="J410">
        <v>0</v>
      </c>
      <c r="K410">
        <v>36</v>
      </c>
      <c r="L410">
        <v>144</v>
      </c>
      <c r="M410">
        <v>5184</v>
      </c>
      <c r="N410">
        <v>63</v>
      </c>
      <c r="O410" s="2">
        <v>49</v>
      </c>
      <c r="P410">
        <v>52.363636363636367</v>
      </c>
      <c r="Q410">
        <v>0</v>
      </c>
      <c r="R410">
        <v>0</v>
      </c>
      <c r="S410">
        <v>0</v>
      </c>
      <c r="T410">
        <v>0</v>
      </c>
    </row>
    <row r="411" spans="1:20">
      <c r="A411" t="s">
        <v>6</v>
      </c>
      <c r="B411" s="1">
        <v>40953</v>
      </c>
      <c r="C411">
        <v>99</v>
      </c>
      <c r="D411">
        <v>1</v>
      </c>
      <c r="E411">
        <v>41</v>
      </c>
      <c r="F411">
        <v>144</v>
      </c>
      <c r="G411">
        <v>5904</v>
      </c>
      <c r="H411">
        <v>0</v>
      </c>
      <c r="I411">
        <v>0</v>
      </c>
      <c r="J411">
        <v>0</v>
      </c>
      <c r="K411">
        <v>41</v>
      </c>
      <c r="L411">
        <v>144</v>
      </c>
      <c r="M411">
        <v>5904</v>
      </c>
      <c r="N411">
        <v>58</v>
      </c>
      <c r="O411" s="2">
        <v>49</v>
      </c>
      <c r="P411">
        <v>59.636363636363633</v>
      </c>
      <c r="Q411">
        <v>0</v>
      </c>
      <c r="R411">
        <v>0</v>
      </c>
      <c r="S411">
        <v>0</v>
      </c>
      <c r="T411">
        <v>0</v>
      </c>
    </row>
    <row r="412" spans="1:20">
      <c r="A412" t="s">
        <v>7</v>
      </c>
      <c r="B412" s="1">
        <v>40954</v>
      </c>
      <c r="C412">
        <v>99</v>
      </c>
      <c r="D412">
        <v>1</v>
      </c>
      <c r="E412">
        <v>43</v>
      </c>
      <c r="F412">
        <v>144</v>
      </c>
      <c r="G412">
        <v>6192</v>
      </c>
      <c r="H412">
        <v>0</v>
      </c>
      <c r="I412">
        <v>0</v>
      </c>
      <c r="J412">
        <v>0</v>
      </c>
      <c r="K412">
        <v>43</v>
      </c>
      <c r="L412">
        <v>144</v>
      </c>
      <c r="M412">
        <v>6192</v>
      </c>
      <c r="N412">
        <v>56</v>
      </c>
      <c r="O412" s="2">
        <v>75</v>
      </c>
      <c r="P412">
        <v>62.545454545454547</v>
      </c>
      <c r="Q412">
        <v>0</v>
      </c>
      <c r="R412">
        <v>0</v>
      </c>
      <c r="S412">
        <v>0</v>
      </c>
      <c r="T412">
        <v>0</v>
      </c>
    </row>
    <row r="413" spans="1:20">
      <c r="A413" t="s">
        <v>8</v>
      </c>
      <c r="B413" s="1">
        <v>40955</v>
      </c>
      <c r="C413">
        <v>99</v>
      </c>
      <c r="D413">
        <v>1</v>
      </c>
      <c r="E413">
        <v>45</v>
      </c>
      <c r="F413">
        <v>144</v>
      </c>
      <c r="G413">
        <v>6480</v>
      </c>
      <c r="H413">
        <v>2</v>
      </c>
      <c r="I413">
        <v>144</v>
      </c>
      <c r="J413">
        <v>288</v>
      </c>
      <c r="K413">
        <v>47</v>
      </c>
      <c r="L413">
        <v>144</v>
      </c>
      <c r="M413">
        <v>6768</v>
      </c>
      <c r="N413">
        <v>52</v>
      </c>
      <c r="O413" s="2">
        <v>87</v>
      </c>
      <c r="P413">
        <v>68.36363636363636</v>
      </c>
      <c r="Q413">
        <v>0</v>
      </c>
      <c r="R413">
        <v>0</v>
      </c>
      <c r="S413">
        <v>0</v>
      </c>
      <c r="T413">
        <v>0</v>
      </c>
    </row>
    <row r="414" spans="1:20">
      <c r="A414" t="s">
        <v>9</v>
      </c>
      <c r="B414" s="1">
        <v>40956</v>
      </c>
      <c r="C414">
        <v>99</v>
      </c>
      <c r="D414">
        <v>1</v>
      </c>
      <c r="E414">
        <v>39</v>
      </c>
      <c r="F414">
        <v>144</v>
      </c>
      <c r="G414">
        <v>5616</v>
      </c>
      <c r="H414">
        <v>1</v>
      </c>
      <c r="I414">
        <v>144</v>
      </c>
      <c r="J414">
        <v>144</v>
      </c>
      <c r="K414">
        <v>40</v>
      </c>
      <c r="L414">
        <v>144</v>
      </c>
      <c r="M414">
        <v>5760</v>
      </c>
      <c r="N414">
        <v>59</v>
      </c>
      <c r="O414" s="2">
        <v>77</v>
      </c>
      <c r="P414">
        <v>58.18181818181818</v>
      </c>
      <c r="Q414">
        <v>0</v>
      </c>
      <c r="R414">
        <v>0</v>
      </c>
      <c r="S414">
        <v>0</v>
      </c>
      <c r="T414">
        <v>0</v>
      </c>
    </row>
    <row r="415" spans="1:20">
      <c r="A415" t="s">
        <v>3</v>
      </c>
      <c r="B415" s="1">
        <v>40957</v>
      </c>
      <c r="C415">
        <v>99</v>
      </c>
      <c r="D415">
        <v>1</v>
      </c>
      <c r="E415">
        <v>30</v>
      </c>
      <c r="F415">
        <v>144</v>
      </c>
      <c r="G415">
        <v>4320</v>
      </c>
      <c r="H415">
        <v>0</v>
      </c>
      <c r="I415">
        <v>0</v>
      </c>
      <c r="J415">
        <v>0</v>
      </c>
      <c r="K415">
        <v>30</v>
      </c>
      <c r="L415">
        <v>144</v>
      </c>
      <c r="M415">
        <v>4320</v>
      </c>
      <c r="N415">
        <v>69</v>
      </c>
      <c r="O415" s="2">
        <v>31</v>
      </c>
      <c r="P415">
        <v>43.636363636363633</v>
      </c>
      <c r="Q415">
        <v>0</v>
      </c>
      <c r="R415">
        <v>0</v>
      </c>
      <c r="S415">
        <v>0</v>
      </c>
      <c r="T415">
        <v>0</v>
      </c>
    </row>
    <row r="416" spans="1:20">
      <c r="A416" t="s">
        <v>4</v>
      </c>
      <c r="B416" s="1">
        <v>40958</v>
      </c>
      <c r="C416">
        <v>99</v>
      </c>
      <c r="D416">
        <v>1</v>
      </c>
      <c r="E416">
        <v>47</v>
      </c>
      <c r="F416">
        <v>144.42553191489361</v>
      </c>
      <c r="G416">
        <v>6788</v>
      </c>
      <c r="H416">
        <v>0</v>
      </c>
      <c r="I416">
        <v>0</v>
      </c>
      <c r="J416">
        <v>0</v>
      </c>
      <c r="K416">
        <v>47</v>
      </c>
      <c r="L416">
        <v>144.42553191489361</v>
      </c>
      <c r="M416">
        <v>6788</v>
      </c>
      <c r="N416">
        <v>52</v>
      </c>
      <c r="O416" s="2">
        <v>0</v>
      </c>
      <c r="P416">
        <v>68.565656565656568</v>
      </c>
      <c r="Q416">
        <v>0</v>
      </c>
      <c r="R416">
        <v>0</v>
      </c>
      <c r="S416">
        <v>0</v>
      </c>
      <c r="T416">
        <v>0</v>
      </c>
    </row>
    <row r="417" spans="1:20">
      <c r="A417" t="s">
        <v>5</v>
      </c>
      <c r="B417" s="1">
        <v>40959</v>
      </c>
      <c r="C417">
        <v>99</v>
      </c>
      <c r="D417">
        <v>1</v>
      </c>
      <c r="E417">
        <v>50</v>
      </c>
      <c r="F417">
        <v>144.4</v>
      </c>
      <c r="G417">
        <v>7220</v>
      </c>
      <c r="H417">
        <v>1</v>
      </c>
      <c r="I417">
        <v>144</v>
      </c>
      <c r="J417">
        <v>144</v>
      </c>
      <c r="K417">
        <v>51</v>
      </c>
      <c r="L417">
        <v>144.39215686274511</v>
      </c>
      <c r="M417">
        <v>7364</v>
      </c>
      <c r="N417">
        <v>48</v>
      </c>
      <c r="O417" s="2">
        <v>86</v>
      </c>
      <c r="P417">
        <v>74.383838383838381</v>
      </c>
      <c r="Q417">
        <v>0</v>
      </c>
      <c r="R417">
        <v>0</v>
      </c>
      <c r="S417">
        <v>0</v>
      </c>
      <c r="T417">
        <v>0</v>
      </c>
    </row>
    <row r="418" spans="1:20">
      <c r="A418" t="s">
        <v>6</v>
      </c>
      <c r="B418" s="1">
        <v>40960</v>
      </c>
      <c r="C418">
        <v>99</v>
      </c>
      <c r="D418">
        <v>1</v>
      </c>
      <c r="E418">
        <v>51</v>
      </c>
      <c r="F418">
        <v>144</v>
      </c>
      <c r="G418">
        <v>7344</v>
      </c>
      <c r="H418">
        <v>10</v>
      </c>
      <c r="I418">
        <v>144</v>
      </c>
      <c r="J418">
        <v>1440</v>
      </c>
      <c r="K418">
        <v>61</v>
      </c>
      <c r="L418">
        <v>144</v>
      </c>
      <c r="M418">
        <v>8784</v>
      </c>
      <c r="N418">
        <v>38</v>
      </c>
      <c r="O418" s="2">
        <v>168</v>
      </c>
      <c r="P418">
        <v>88.727272727272734</v>
      </c>
      <c r="Q418">
        <v>0</v>
      </c>
      <c r="R418">
        <v>0</v>
      </c>
      <c r="S418">
        <v>0</v>
      </c>
      <c r="T418">
        <v>0</v>
      </c>
    </row>
    <row r="419" spans="1:20">
      <c r="A419" t="s">
        <v>7</v>
      </c>
      <c r="B419" s="1">
        <v>40961</v>
      </c>
      <c r="C419">
        <v>99</v>
      </c>
      <c r="D419">
        <v>1</v>
      </c>
      <c r="E419">
        <v>50</v>
      </c>
      <c r="F419">
        <v>144</v>
      </c>
      <c r="G419">
        <v>7200</v>
      </c>
      <c r="H419">
        <v>14</v>
      </c>
      <c r="I419">
        <v>144</v>
      </c>
      <c r="J419">
        <v>2016</v>
      </c>
      <c r="K419">
        <v>64</v>
      </c>
      <c r="L419">
        <v>144</v>
      </c>
      <c r="M419">
        <v>9216</v>
      </c>
      <c r="N419">
        <v>35</v>
      </c>
      <c r="O419" s="2">
        <v>95</v>
      </c>
      <c r="P419">
        <v>93.090909090909093</v>
      </c>
      <c r="Q419">
        <v>0</v>
      </c>
      <c r="R419">
        <v>0</v>
      </c>
      <c r="S419">
        <v>0</v>
      </c>
      <c r="T419">
        <v>0</v>
      </c>
    </row>
    <row r="420" spans="1:20">
      <c r="A420" t="s">
        <v>8</v>
      </c>
      <c r="B420" s="1">
        <v>40962</v>
      </c>
      <c r="C420">
        <v>99</v>
      </c>
      <c r="D420">
        <v>1</v>
      </c>
      <c r="E420">
        <v>28</v>
      </c>
      <c r="F420">
        <v>144</v>
      </c>
      <c r="G420">
        <v>4032</v>
      </c>
      <c r="H420">
        <v>4</v>
      </c>
      <c r="I420">
        <v>144</v>
      </c>
      <c r="J420">
        <v>576</v>
      </c>
      <c r="K420">
        <v>32</v>
      </c>
      <c r="L420">
        <v>144</v>
      </c>
      <c r="M420">
        <v>4608</v>
      </c>
      <c r="N420">
        <v>67</v>
      </c>
      <c r="O420" s="2">
        <v>104</v>
      </c>
      <c r="P420">
        <v>46.545454545454547</v>
      </c>
      <c r="Q420">
        <v>0</v>
      </c>
      <c r="R420">
        <v>0</v>
      </c>
      <c r="S420">
        <v>0</v>
      </c>
      <c r="T420">
        <v>0</v>
      </c>
    </row>
    <row r="421" spans="1:20">
      <c r="A421" t="s">
        <v>9</v>
      </c>
      <c r="B421" s="1">
        <v>40963</v>
      </c>
      <c r="C421">
        <v>99</v>
      </c>
      <c r="D421">
        <v>1</v>
      </c>
      <c r="E421">
        <v>6</v>
      </c>
      <c r="F421">
        <v>144</v>
      </c>
      <c r="G421">
        <v>864</v>
      </c>
      <c r="H421">
        <v>0</v>
      </c>
      <c r="I421">
        <v>0</v>
      </c>
      <c r="J421">
        <v>0</v>
      </c>
      <c r="K421">
        <v>6</v>
      </c>
      <c r="L421">
        <v>144</v>
      </c>
      <c r="M421">
        <v>864</v>
      </c>
      <c r="N421">
        <v>93</v>
      </c>
      <c r="O421" s="2">
        <v>54</v>
      </c>
      <c r="P421">
        <v>8.7272727272727266</v>
      </c>
      <c r="Q421">
        <v>0</v>
      </c>
      <c r="R421">
        <v>0</v>
      </c>
      <c r="S421">
        <v>0</v>
      </c>
      <c r="T421">
        <v>0</v>
      </c>
    </row>
    <row r="422" spans="1:20">
      <c r="A422" t="s">
        <v>3</v>
      </c>
      <c r="B422" s="1">
        <v>40964</v>
      </c>
      <c r="C422">
        <v>99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99</v>
      </c>
      <c r="O422" s="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>
      <c r="A423" t="s">
        <v>4</v>
      </c>
      <c r="B423" s="1">
        <v>40965</v>
      </c>
      <c r="C423">
        <v>99</v>
      </c>
      <c r="D423">
        <v>1</v>
      </c>
      <c r="E423">
        <v>37</v>
      </c>
      <c r="F423">
        <v>144</v>
      </c>
      <c r="G423">
        <v>5328</v>
      </c>
      <c r="H423">
        <v>0</v>
      </c>
      <c r="I423">
        <v>0</v>
      </c>
      <c r="J423">
        <v>0</v>
      </c>
      <c r="K423">
        <v>37</v>
      </c>
      <c r="L423">
        <v>144</v>
      </c>
      <c r="M423">
        <v>5328</v>
      </c>
      <c r="N423">
        <v>62</v>
      </c>
      <c r="O423" s="2">
        <v>0</v>
      </c>
      <c r="P423">
        <v>53.81818181818182</v>
      </c>
      <c r="Q423">
        <v>0</v>
      </c>
      <c r="R423">
        <v>0</v>
      </c>
      <c r="S423">
        <v>0</v>
      </c>
      <c r="T423">
        <v>0</v>
      </c>
    </row>
    <row r="424" spans="1:20">
      <c r="A424" t="s">
        <v>5</v>
      </c>
      <c r="B424" s="1">
        <v>40966</v>
      </c>
      <c r="C424">
        <v>99</v>
      </c>
      <c r="D424">
        <v>1</v>
      </c>
      <c r="E424">
        <v>36</v>
      </c>
      <c r="F424">
        <v>144</v>
      </c>
      <c r="G424">
        <v>5184</v>
      </c>
      <c r="H424">
        <v>0</v>
      </c>
      <c r="I424">
        <v>0</v>
      </c>
      <c r="J424">
        <v>0</v>
      </c>
      <c r="K424">
        <v>36</v>
      </c>
      <c r="L424">
        <v>144</v>
      </c>
      <c r="M424">
        <v>5184</v>
      </c>
      <c r="N424">
        <v>63</v>
      </c>
      <c r="O424" s="2">
        <v>68</v>
      </c>
      <c r="P424">
        <v>52.363636363636367</v>
      </c>
      <c r="Q424">
        <v>0</v>
      </c>
      <c r="R424">
        <v>0</v>
      </c>
      <c r="S424">
        <v>0</v>
      </c>
      <c r="T424">
        <v>0</v>
      </c>
    </row>
    <row r="425" spans="1:20">
      <c r="A425" t="s">
        <v>6</v>
      </c>
      <c r="B425" s="1">
        <v>40967</v>
      </c>
      <c r="C425">
        <v>98</v>
      </c>
      <c r="D425">
        <v>2</v>
      </c>
      <c r="E425">
        <v>32</v>
      </c>
      <c r="F425">
        <v>144</v>
      </c>
      <c r="G425">
        <v>4608</v>
      </c>
      <c r="H425">
        <v>2</v>
      </c>
      <c r="I425">
        <v>144</v>
      </c>
      <c r="J425">
        <v>288</v>
      </c>
      <c r="K425">
        <v>34</v>
      </c>
      <c r="L425">
        <v>144</v>
      </c>
      <c r="M425">
        <v>4896</v>
      </c>
      <c r="N425">
        <v>64</v>
      </c>
      <c r="O425" s="2">
        <v>63</v>
      </c>
      <c r="P425">
        <v>49.95918367346939</v>
      </c>
      <c r="Q425">
        <v>0</v>
      </c>
      <c r="R425">
        <v>0</v>
      </c>
      <c r="S425">
        <v>0</v>
      </c>
      <c r="T425">
        <v>0</v>
      </c>
    </row>
    <row r="426" spans="1:20">
      <c r="A426" t="s">
        <v>7</v>
      </c>
      <c r="B426" s="1">
        <v>40968</v>
      </c>
      <c r="C426">
        <v>98</v>
      </c>
      <c r="D426">
        <v>2</v>
      </c>
      <c r="E426">
        <v>25</v>
      </c>
      <c r="F426">
        <v>144</v>
      </c>
      <c r="G426">
        <v>3600</v>
      </c>
      <c r="H426">
        <v>0</v>
      </c>
      <c r="I426">
        <v>0</v>
      </c>
      <c r="J426">
        <v>0</v>
      </c>
      <c r="K426">
        <v>25</v>
      </c>
      <c r="L426">
        <v>144</v>
      </c>
      <c r="M426">
        <v>3600</v>
      </c>
      <c r="N426">
        <v>73</v>
      </c>
      <c r="O426" s="2">
        <v>62</v>
      </c>
      <c r="P426">
        <v>36.734693877551024</v>
      </c>
      <c r="Q426">
        <v>0</v>
      </c>
      <c r="R426">
        <v>0</v>
      </c>
      <c r="S426">
        <v>0</v>
      </c>
      <c r="T426">
        <v>0</v>
      </c>
    </row>
    <row r="427" spans="1:20">
      <c r="A427" t="s">
        <v>8</v>
      </c>
      <c r="B427" s="1">
        <v>40969</v>
      </c>
      <c r="C427">
        <v>98</v>
      </c>
      <c r="D427">
        <v>2</v>
      </c>
      <c r="E427">
        <v>30</v>
      </c>
      <c r="F427">
        <v>144</v>
      </c>
      <c r="G427">
        <v>4320</v>
      </c>
      <c r="H427">
        <v>6</v>
      </c>
      <c r="I427">
        <v>144</v>
      </c>
      <c r="J427">
        <v>864</v>
      </c>
      <c r="K427">
        <v>36</v>
      </c>
      <c r="L427">
        <v>144</v>
      </c>
      <c r="M427">
        <v>5184</v>
      </c>
      <c r="N427">
        <v>62</v>
      </c>
      <c r="O427" s="2">
        <v>66</v>
      </c>
      <c r="P427">
        <v>52.897959183673471</v>
      </c>
      <c r="Q427">
        <v>0</v>
      </c>
      <c r="R427">
        <v>0</v>
      </c>
      <c r="S427">
        <v>0</v>
      </c>
      <c r="T427">
        <v>0</v>
      </c>
    </row>
    <row r="428" spans="1:20">
      <c r="A428" t="s">
        <v>9</v>
      </c>
      <c r="B428" s="1">
        <v>40970</v>
      </c>
      <c r="C428">
        <v>97</v>
      </c>
      <c r="D428">
        <v>3</v>
      </c>
      <c r="E428">
        <v>35</v>
      </c>
      <c r="F428">
        <v>144.57142857142858</v>
      </c>
      <c r="G428">
        <v>5060</v>
      </c>
      <c r="H428">
        <v>2</v>
      </c>
      <c r="I428">
        <v>144</v>
      </c>
      <c r="J428">
        <v>288</v>
      </c>
      <c r="K428">
        <v>37</v>
      </c>
      <c r="L428">
        <v>144.54054054054055</v>
      </c>
      <c r="M428">
        <v>5348</v>
      </c>
      <c r="N428">
        <v>60</v>
      </c>
      <c r="O428" s="2">
        <v>47</v>
      </c>
      <c r="P428">
        <v>55.134020618556704</v>
      </c>
      <c r="Q428">
        <v>0</v>
      </c>
      <c r="R428">
        <v>0</v>
      </c>
      <c r="S428">
        <v>0</v>
      </c>
      <c r="T428">
        <v>0</v>
      </c>
    </row>
    <row r="429" spans="1:20">
      <c r="A429" t="s">
        <v>3</v>
      </c>
      <c r="B429" s="1">
        <v>40971</v>
      </c>
      <c r="C429">
        <v>97</v>
      </c>
      <c r="D429">
        <v>3</v>
      </c>
      <c r="E429">
        <v>28</v>
      </c>
      <c r="F429">
        <v>144.71428571428572</v>
      </c>
      <c r="G429">
        <v>4052</v>
      </c>
      <c r="H429">
        <v>0</v>
      </c>
      <c r="I429">
        <v>0</v>
      </c>
      <c r="J429">
        <v>0</v>
      </c>
      <c r="K429">
        <v>28</v>
      </c>
      <c r="L429">
        <v>144.71428571428572</v>
      </c>
      <c r="M429">
        <v>4052</v>
      </c>
      <c r="N429">
        <v>69</v>
      </c>
      <c r="O429" s="2">
        <v>123</v>
      </c>
      <c r="P429">
        <v>41.773195876288661</v>
      </c>
      <c r="Q429">
        <v>0</v>
      </c>
      <c r="R429">
        <v>0</v>
      </c>
      <c r="S429">
        <v>0</v>
      </c>
      <c r="T429">
        <v>0</v>
      </c>
    </row>
    <row r="430" spans="1:20">
      <c r="A430" t="s">
        <v>4</v>
      </c>
      <c r="B430" s="1">
        <v>40972</v>
      </c>
      <c r="C430">
        <v>97</v>
      </c>
      <c r="D430">
        <v>3</v>
      </c>
      <c r="E430">
        <v>6</v>
      </c>
      <c r="F430">
        <v>147.33333333333334</v>
      </c>
      <c r="G430">
        <v>884</v>
      </c>
      <c r="H430">
        <v>0</v>
      </c>
      <c r="I430">
        <v>0</v>
      </c>
      <c r="J430">
        <v>0</v>
      </c>
      <c r="K430">
        <v>6</v>
      </c>
      <c r="L430">
        <v>147.33333333333334</v>
      </c>
      <c r="M430">
        <v>884</v>
      </c>
      <c r="N430">
        <v>91</v>
      </c>
      <c r="O430" s="2">
        <v>44</v>
      </c>
      <c r="P430">
        <v>9.1134020618556697</v>
      </c>
      <c r="Q430">
        <v>0</v>
      </c>
      <c r="R430">
        <v>0</v>
      </c>
      <c r="S430">
        <v>0</v>
      </c>
      <c r="T430">
        <v>0</v>
      </c>
    </row>
    <row r="431" spans="1:20">
      <c r="A431" t="s">
        <v>5</v>
      </c>
      <c r="B431" s="1">
        <v>40973</v>
      </c>
      <c r="C431">
        <v>98</v>
      </c>
      <c r="D431">
        <v>2</v>
      </c>
      <c r="E431">
        <v>11</v>
      </c>
      <c r="F431">
        <v>144</v>
      </c>
      <c r="G431">
        <v>1584</v>
      </c>
      <c r="H431">
        <v>1</v>
      </c>
      <c r="I431">
        <v>144</v>
      </c>
      <c r="J431">
        <v>144</v>
      </c>
      <c r="K431">
        <v>12</v>
      </c>
      <c r="L431">
        <v>144</v>
      </c>
      <c r="M431">
        <v>1728</v>
      </c>
      <c r="N431">
        <v>86</v>
      </c>
      <c r="O431" s="2">
        <v>19</v>
      </c>
      <c r="P431">
        <v>17.632653061224488</v>
      </c>
      <c r="Q431">
        <v>0</v>
      </c>
      <c r="R431">
        <v>0</v>
      </c>
      <c r="S431">
        <v>0</v>
      </c>
      <c r="T431">
        <v>0</v>
      </c>
    </row>
    <row r="432" spans="1:20">
      <c r="A432" t="s">
        <v>6</v>
      </c>
      <c r="B432" s="1">
        <v>40974</v>
      </c>
      <c r="C432">
        <v>98</v>
      </c>
      <c r="D432">
        <v>2</v>
      </c>
      <c r="E432">
        <v>57</v>
      </c>
      <c r="F432">
        <v>144</v>
      </c>
      <c r="G432">
        <v>8208</v>
      </c>
      <c r="H432">
        <v>0</v>
      </c>
      <c r="I432">
        <v>0</v>
      </c>
      <c r="J432">
        <v>0</v>
      </c>
      <c r="K432">
        <v>57</v>
      </c>
      <c r="L432">
        <v>144</v>
      </c>
      <c r="M432">
        <v>8208</v>
      </c>
      <c r="N432">
        <v>41</v>
      </c>
      <c r="O432" s="2">
        <v>30</v>
      </c>
      <c r="P432">
        <v>83.755102040816325</v>
      </c>
      <c r="Q432">
        <v>0</v>
      </c>
      <c r="R432">
        <v>0</v>
      </c>
      <c r="S432">
        <v>0</v>
      </c>
      <c r="T432">
        <v>0</v>
      </c>
    </row>
    <row r="433" spans="1:20">
      <c r="A433" t="s">
        <v>7</v>
      </c>
      <c r="B433" s="1">
        <v>40975</v>
      </c>
      <c r="C433">
        <v>98</v>
      </c>
      <c r="D433">
        <v>2</v>
      </c>
      <c r="E433">
        <v>75</v>
      </c>
      <c r="F433">
        <v>144</v>
      </c>
      <c r="G433">
        <v>10800</v>
      </c>
      <c r="H433">
        <v>1</v>
      </c>
      <c r="I433">
        <v>144</v>
      </c>
      <c r="J433">
        <v>144</v>
      </c>
      <c r="K433">
        <v>76</v>
      </c>
      <c r="L433">
        <v>144</v>
      </c>
      <c r="M433">
        <v>10944</v>
      </c>
      <c r="N433">
        <v>22</v>
      </c>
      <c r="O433" s="2">
        <v>275</v>
      </c>
      <c r="P433">
        <v>111.67346938775511</v>
      </c>
      <c r="Q433">
        <v>0</v>
      </c>
      <c r="R433">
        <v>0</v>
      </c>
      <c r="S433">
        <v>0</v>
      </c>
      <c r="T433">
        <v>0</v>
      </c>
    </row>
    <row r="434" spans="1:20">
      <c r="A434" t="s">
        <v>8</v>
      </c>
      <c r="B434" s="1">
        <v>40976</v>
      </c>
      <c r="C434">
        <v>98</v>
      </c>
      <c r="D434">
        <v>2</v>
      </c>
      <c r="E434">
        <v>13</v>
      </c>
      <c r="F434">
        <v>144</v>
      </c>
      <c r="G434">
        <v>1872</v>
      </c>
      <c r="H434">
        <v>1</v>
      </c>
      <c r="I434">
        <v>144</v>
      </c>
      <c r="J434">
        <v>144</v>
      </c>
      <c r="K434">
        <v>14</v>
      </c>
      <c r="L434">
        <v>144</v>
      </c>
      <c r="M434">
        <v>2016</v>
      </c>
      <c r="N434">
        <v>84</v>
      </c>
      <c r="O434" s="2">
        <v>206</v>
      </c>
      <c r="P434">
        <v>20.571428571428573</v>
      </c>
      <c r="Q434">
        <v>0</v>
      </c>
      <c r="R434">
        <v>0</v>
      </c>
      <c r="S434">
        <v>0</v>
      </c>
      <c r="T434">
        <v>0</v>
      </c>
    </row>
    <row r="435" spans="1:20">
      <c r="A435" t="s">
        <v>9</v>
      </c>
      <c r="B435" s="1">
        <v>40977</v>
      </c>
      <c r="C435">
        <v>98</v>
      </c>
      <c r="D435">
        <v>2</v>
      </c>
      <c r="E435">
        <v>3</v>
      </c>
      <c r="F435">
        <v>144</v>
      </c>
      <c r="G435">
        <v>432</v>
      </c>
      <c r="H435">
        <v>0</v>
      </c>
      <c r="I435">
        <v>0</v>
      </c>
      <c r="J435">
        <v>0</v>
      </c>
      <c r="K435">
        <v>3</v>
      </c>
      <c r="L435">
        <v>144</v>
      </c>
      <c r="M435">
        <v>432</v>
      </c>
      <c r="N435">
        <v>95</v>
      </c>
      <c r="O435" s="2">
        <v>38</v>
      </c>
      <c r="P435">
        <v>4.408163265306122</v>
      </c>
      <c r="Q435">
        <v>0</v>
      </c>
      <c r="R435">
        <v>0</v>
      </c>
      <c r="S435">
        <v>0</v>
      </c>
      <c r="T435">
        <v>0</v>
      </c>
    </row>
    <row r="436" spans="1:20">
      <c r="A436" t="s">
        <v>3</v>
      </c>
      <c r="B436" s="1">
        <v>40978</v>
      </c>
      <c r="C436">
        <v>95</v>
      </c>
      <c r="D436">
        <v>5</v>
      </c>
      <c r="E436">
        <v>10</v>
      </c>
      <c r="F436">
        <v>144</v>
      </c>
      <c r="G436">
        <v>1440</v>
      </c>
      <c r="H436">
        <v>0</v>
      </c>
      <c r="I436">
        <v>0</v>
      </c>
      <c r="J436">
        <v>0</v>
      </c>
      <c r="K436">
        <v>10</v>
      </c>
      <c r="L436">
        <v>144</v>
      </c>
      <c r="M436">
        <v>1440</v>
      </c>
      <c r="N436">
        <v>85</v>
      </c>
      <c r="O436" s="2">
        <v>0</v>
      </c>
      <c r="P436">
        <v>15.157894736842104</v>
      </c>
      <c r="Q436">
        <v>0</v>
      </c>
      <c r="R436">
        <v>0</v>
      </c>
      <c r="S436">
        <v>0</v>
      </c>
      <c r="T436">
        <v>0</v>
      </c>
    </row>
    <row r="437" spans="1:20">
      <c r="A437" t="s">
        <v>4</v>
      </c>
      <c r="B437" s="1">
        <v>40979</v>
      </c>
      <c r="C437">
        <v>95</v>
      </c>
      <c r="D437">
        <v>5</v>
      </c>
      <c r="E437">
        <v>82</v>
      </c>
      <c r="F437">
        <v>144.2439024390244</v>
      </c>
      <c r="G437">
        <v>11828</v>
      </c>
      <c r="H437">
        <v>0</v>
      </c>
      <c r="I437">
        <v>0</v>
      </c>
      <c r="J437">
        <v>0</v>
      </c>
      <c r="K437">
        <v>82</v>
      </c>
      <c r="L437">
        <v>144.2439024390244</v>
      </c>
      <c r="M437">
        <v>11828</v>
      </c>
      <c r="N437">
        <v>13</v>
      </c>
      <c r="O437" s="2">
        <v>0</v>
      </c>
      <c r="P437">
        <v>124.50526315789473</v>
      </c>
      <c r="Q437">
        <v>0</v>
      </c>
      <c r="R437">
        <v>0</v>
      </c>
      <c r="S437">
        <v>0</v>
      </c>
      <c r="T437">
        <v>0</v>
      </c>
    </row>
    <row r="438" spans="1:20">
      <c r="A438" t="s">
        <v>5</v>
      </c>
      <c r="B438" s="1">
        <v>40980</v>
      </c>
      <c r="C438">
        <v>97</v>
      </c>
      <c r="D438">
        <v>3</v>
      </c>
      <c r="E438">
        <v>90</v>
      </c>
      <c r="F438">
        <v>144.22222222222223</v>
      </c>
      <c r="G438">
        <v>12980</v>
      </c>
      <c r="H438">
        <v>2</v>
      </c>
      <c r="I438">
        <v>144</v>
      </c>
      <c r="J438">
        <v>288</v>
      </c>
      <c r="K438">
        <v>92</v>
      </c>
      <c r="L438">
        <v>144.21739130434781</v>
      </c>
      <c r="M438">
        <v>13268</v>
      </c>
      <c r="N438">
        <v>5</v>
      </c>
      <c r="O438" s="2">
        <v>124</v>
      </c>
      <c r="P438">
        <v>136.78350515463919</v>
      </c>
      <c r="Q438">
        <v>0</v>
      </c>
      <c r="R438">
        <v>0</v>
      </c>
      <c r="S438">
        <v>0</v>
      </c>
      <c r="T438">
        <v>0</v>
      </c>
    </row>
    <row r="439" spans="1:20">
      <c r="A439" t="s">
        <v>6</v>
      </c>
      <c r="B439" s="1">
        <v>40981</v>
      </c>
      <c r="C439">
        <v>98</v>
      </c>
      <c r="D439">
        <v>2</v>
      </c>
      <c r="E439">
        <v>87</v>
      </c>
      <c r="F439">
        <v>144.22988505747125</v>
      </c>
      <c r="G439">
        <v>12548</v>
      </c>
      <c r="H439">
        <v>0</v>
      </c>
      <c r="I439">
        <v>0</v>
      </c>
      <c r="J439">
        <v>0</v>
      </c>
      <c r="K439">
        <v>87</v>
      </c>
      <c r="L439">
        <v>144.22988505747125</v>
      </c>
      <c r="M439">
        <v>12548</v>
      </c>
      <c r="N439">
        <v>11</v>
      </c>
      <c r="O439" s="2">
        <v>124</v>
      </c>
      <c r="P439">
        <v>128.0408163265306</v>
      </c>
      <c r="Q439">
        <v>0</v>
      </c>
      <c r="R439">
        <v>0</v>
      </c>
      <c r="S439">
        <v>0</v>
      </c>
      <c r="T439">
        <v>0</v>
      </c>
    </row>
    <row r="440" spans="1:20">
      <c r="A440" t="s">
        <v>7</v>
      </c>
      <c r="B440" s="1">
        <v>40982</v>
      </c>
      <c r="C440">
        <v>98</v>
      </c>
      <c r="D440">
        <v>2</v>
      </c>
      <c r="E440">
        <v>63</v>
      </c>
      <c r="F440">
        <v>144</v>
      </c>
      <c r="G440">
        <v>9072</v>
      </c>
      <c r="H440">
        <v>0</v>
      </c>
      <c r="I440">
        <v>0</v>
      </c>
      <c r="J440">
        <v>0</v>
      </c>
      <c r="K440">
        <v>63</v>
      </c>
      <c r="L440">
        <v>144</v>
      </c>
      <c r="M440">
        <v>9072</v>
      </c>
      <c r="N440">
        <v>35</v>
      </c>
      <c r="O440" s="2">
        <v>124</v>
      </c>
      <c r="P440">
        <v>92.571428571428569</v>
      </c>
      <c r="Q440">
        <v>0</v>
      </c>
      <c r="R440">
        <v>0</v>
      </c>
      <c r="S440">
        <v>0</v>
      </c>
      <c r="T440">
        <v>0</v>
      </c>
    </row>
    <row r="441" spans="1:20">
      <c r="A441" t="s">
        <v>8</v>
      </c>
      <c r="B441" s="1">
        <v>40983</v>
      </c>
      <c r="C441">
        <v>99</v>
      </c>
      <c r="D441">
        <v>1</v>
      </c>
      <c r="E441">
        <v>66</v>
      </c>
      <c r="F441">
        <v>144</v>
      </c>
      <c r="G441">
        <v>9504</v>
      </c>
      <c r="H441">
        <v>2</v>
      </c>
      <c r="I441">
        <v>154</v>
      </c>
      <c r="J441">
        <v>308</v>
      </c>
      <c r="K441">
        <v>68</v>
      </c>
      <c r="L441">
        <v>144.29411764705881</v>
      </c>
      <c r="M441">
        <v>9812</v>
      </c>
      <c r="N441">
        <v>31</v>
      </c>
      <c r="O441" s="2">
        <v>62</v>
      </c>
      <c r="P441">
        <v>99.111111111111114</v>
      </c>
      <c r="Q441">
        <v>0</v>
      </c>
      <c r="R441">
        <v>0</v>
      </c>
      <c r="S441">
        <v>0</v>
      </c>
      <c r="T441">
        <v>0</v>
      </c>
    </row>
    <row r="442" spans="1:20">
      <c r="A442" t="s">
        <v>9</v>
      </c>
      <c r="B442" s="1">
        <v>40984</v>
      </c>
      <c r="C442">
        <v>99</v>
      </c>
      <c r="D442">
        <v>1</v>
      </c>
      <c r="E442">
        <v>39</v>
      </c>
      <c r="F442">
        <v>144</v>
      </c>
      <c r="G442">
        <v>5616</v>
      </c>
      <c r="H442">
        <v>2</v>
      </c>
      <c r="I442">
        <v>154</v>
      </c>
      <c r="J442">
        <v>308</v>
      </c>
      <c r="K442">
        <v>41</v>
      </c>
      <c r="L442">
        <v>144.48780487804879</v>
      </c>
      <c r="M442">
        <v>5924</v>
      </c>
      <c r="N442">
        <v>58</v>
      </c>
      <c r="O442" s="2">
        <v>62</v>
      </c>
      <c r="P442">
        <v>59.838383838383841</v>
      </c>
      <c r="Q442">
        <v>0</v>
      </c>
      <c r="R442">
        <v>0</v>
      </c>
      <c r="S442">
        <v>0</v>
      </c>
      <c r="T442">
        <v>0</v>
      </c>
    </row>
    <row r="443" spans="1:20">
      <c r="A443" t="s">
        <v>3</v>
      </c>
      <c r="B443" s="1">
        <v>40985</v>
      </c>
      <c r="C443">
        <v>99</v>
      </c>
      <c r="D443">
        <v>1</v>
      </c>
      <c r="E443">
        <v>31</v>
      </c>
      <c r="F443">
        <v>144</v>
      </c>
      <c r="G443">
        <v>4464</v>
      </c>
      <c r="H443">
        <v>2</v>
      </c>
      <c r="I443">
        <v>154</v>
      </c>
      <c r="J443">
        <v>308</v>
      </c>
      <c r="K443">
        <v>33</v>
      </c>
      <c r="L443">
        <v>144.60606060606059</v>
      </c>
      <c r="M443">
        <v>4772</v>
      </c>
      <c r="N443">
        <v>66</v>
      </c>
      <c r="O443" s="2">
        <v>31</v>
      </c>
      <c r="P443">
        <v>48.202020202020201</v>
      </c>
      <c r="Q443">
        <v>0</v>
      </c>
      <c r="R443">
        <v>0</v>
      </c>
      <c r="S443">
        <v>0</v>
      </c>
      <c r="T443">
        <v>0</v>
      </c>
    </row>
    <row r="444" spans="1:20">
      <c r="A444" t="s">
        <v>4</v>
      </c>
      <c r="B444" s="1">
        <v>40986</v>
      </c>
      <c r="C444">
        <v>99</v>
      </c>
      <c r="D444">
        <v>1</v>
      </c>
      <c r="E444">
        <v>38</v>
      </c>
      <c r="F444">
        <v>144</v>
      </c>
      <c r="G444">
        <v>5472</v>
      </c>
      <c r="H444">
        <v>0</v>
      </c>
      <c r="I444">
        <v>0</v>
      </c>
      <c r="J444">
        <v>0</v>
      </c>
      <c r="K444">
        <v>38</v>
      </c>
      <c r="L444">
        <v>144</v>
      </c>
      <c r="M444">
        <v>5472</v>
      </c>
      <c r="N444">
        <v>61</v>
      </c>
      <c r="O444" s="2">
        <v>0</v>
      </c>
      <c r="P444">
        <v>55.272727272727273</v>
      </c>
      <c r="Q444">
        <v>0</v>
      </c>
      <c r="R444">
        <v>0</v>
      </c>
      <c r="S444">
        <v>0</v>
      </c>
      <c r="T444">
        <v>0</v>
      </c>
    </row>
    <row r="445" spans="1:20">
      <c r="A445" t="s">
        <v>5</v>
      </c>
      <c r="B445" s="1">
        <v>40987</v>
      </c>
      <c r="C445">
        <v>99</v>
      </c>
      <c r="D445">
        <v>1</v>
      </c>
      <c r="E445">
        <v>41</v>
      </c>
      <c r="F445">
        <v>144</v>
      </c>
      <c r="G445">
        <v>5904</v>
      </c>
      <c r="H445">
        <v>0</v>
      </c>
      <c r="I445">
        <v>0</v>
      </c>
      <c r="J445">
        <v>0</v>
      </c>
      <c r="K445">
        <v>41</v>
      </c>
      <c r="L445">
        <v>144</v>
      </c>
      <c r="M445">
        <v>5904</v>
      </c>
      <c r="N445">
        <v>58</v>
      </c>
      <c r="O445" s="2">
        <v>56</v>
      </c>
      <c r="P445">
        <v>59.636363636363633</v>
      </c>
      <c r="Q445">
        <v>0</v>
      </c>
      <c r="R445">
        <v>0</v>
      </c>
      <c r="S445">
        <v>0</v>
      </c>
      <c r="T445">
        <v>0</v>
      </c>
    </row>
    <row r="446" spans="1:20">
      <c r="A446" t="s">
        <v>6</v>
      </c>
      <c r="B446" s="1">
        <v>40988</v>
      </c>
      <c r="C446">
        <v>99</v>
      </c>
      <c r="D446">
        <v>1</v>
      </c>
      <c r="E446">
        <v>49</v>
      </c>
      <c r="F446">
        <v>144</v>
      </c>
      <c r="G446">
        <v>7056</v>
      </c>
      <c r="H446">
        <v>0</v>
      </c>
      <c r="I446">
        <v>0</v>
      </c>
      <c r="J446">
        <v>0</v>
      </c>
      <c r="K446">
        <v>49</v>
      </c>
      <c r="L446">
        <v>144</v>
      </c>
      <c r="M446">
        <v>7056</v>
      </c>
      <c r="N446">
        <v>50</v>
      </c>
      <c r="O446" s="2">
        <v>157</v>
      </c>
      <c r="P446">
        <v>71.272727272727266</v>
      </c>
      <c r="Q446">
        <v>0</v>
      </c>
      <c r="R446">
        <v>0</v>
      </c>
      <c r="S446">
        <v>0</v>
      </c>
      <c r="T446">
        <v>0</v>
      </c>
    </row>
    <row r="447" spans="1:20">
      <c r="A447" t="s">
        <v>7</v>
      </c>
      <c r="B447" s="1">
        <v>40989</v>
      </c>
      <c r="C447">
        <v>99</v>
      </c>
      <c r="D447">
        <v>1</v>
      </c>
      <c r="E447">
        <v>47</v>
      </c>
      <c r="F447">
        <v>144</v>
      </c>
      <c r="G447">
        <v>6768</v>
      </c>
      <c r="H447">
        <v>1</v>
      </c>
      <c r="I447">
        <v>144</v>
      </c>
      <c r="J447">
        <v>144</v>
      </c>
      <c r="K447">
        <v>48</v>
      </c>
      <c r="L447">
        <v>144</v>
      </c>
      <c r="M447">
        <v>6912</v>
      </c>
      <c r="N447">
        <v>51</v>
      </c>
      <c r="O447" s="2">
        <v>93</v>
      </c>
      <c r="P447">
        <v>69.818181818181813</v>
      </c>
      <c r="Q447">
        <v>0</v>
      </c>
      <c r="R447">
        <v>0</v>
      </c>
      <c r="S447">
        <v>0</v>
      </c>
      <c r="T447">
        <v>0</v>
      </c>
    </row>
    <row r="448" spans="1:20">
      <c r="A448" t="s">
        <v>8</v>
      </c>
      <c r="B448" s="1">
        <v>40990</v>
      </c>
      <c r="C448">
        <v>99</v>
      </c>
      <c r="D448">
        <v>1</v>
      </c>
      <c r="E448">
        <v>88</v>
      </c>
      <c r="F448">
        <v>144</v>
      </c>
      <c r="G448">
        <v>12672</v>
      </c>
      <c r="H448">
        <v>2</v>
      </c>
      <c r="I448">
        <v>144</v>
      </c>
      <c r="J448">
        <v>288</v>
      </c>
      <c r="K448">
        <v>90</v>
      </c>
      <c r="L448">
        <v>144</v>
      </c>
      <c r="M448">
        <v>12960</v>
      </c>
      <c r="N448">
        <v>9</v>
      </c>
      <c r="O448" s="2">
        <v>84</v>
      </c>
      <c r="P448">
        <v>130.90909090909091</v>
      </c>
      <c r="Q448">
        <v>0</v>
      </c>
      <c r="R448">
        <v>0</v>
      </c>
      <c r="S448">
        <v>0</v>
      </c>
      <c r="T448">
        <v>0</v>
      </c>
    </row>
    <row r="449" spans="1:20">
      <c r="A449" t="s">
        <v>9</v>
      </c>
      <c r="B449" s="1">
        <v>40991</v>
      </c>
      <c r="C449">
        <v>99</v>
      </c>
      <c r="D449">
        <v>1</v>
      </c>
      <c r="E449">
        <v>15</v>
      </c>
      <c r="F449">
        <v>144</v>
      </c>
      <c r="G449">
        <v>2160</v>
      </c>
      <c r="H449">
        <v>0</v>
      </c>
      <c r="I449">
        <v>0</v>
      </c>
      <c r="J449">
        <v>0</v>
      </c>
      <c r="K449">
        <v>15</v>
      </c>
      <c r="L449">
        <v>144</v>
      </c>
      <c r="M449">
        <v>2160</v>
      </c>
      <c r="N449">
        <v>84</v>
      </c>
      <c r="O449" s="2">
        <v>148</v>
      </c>
      <c r="P449">
        <v>21.818181818181817</v>
      </c>
      <c r="Q449">
        <v>0</v>
      </c>
      <c r="R449">
        <v>0</v>
      </c>
      <c r="S449">
        <v>0</v>
      </c>
      <c r="T449">
        <v>0</v>
      </c>
    </row>
    <row r="450" spans="1:20">
      <c r="A450" t="s">
        <v>3</v>
      </c>
      <c r="B450" s="1">
        <v>40992</v>
      </c>
      <c r="C450">
        <v>99</v>
      </c>
      <c r="D450">
        <v>1</v>
      </c>
      <c r="E450">
        <v>45</v>
      </c>
      <c r="F450">
        <v>144</v>
      </c>
      <c r="G450">
        <v>6480</v>
      </c>
      <c r="H450">
        <v>0</v>
      </c>
      <c r="I450">
        <v>0</v>
      </c>
      <c r="J450">
        <v>0</v>
      </c>
      <c r="K450">
        <v>45</v>
      </c>
      <c r="L450">
        <v>144</v>
      </c>
      <c r="M450">
        <v>6480</v>
      </c>
      <c r="N450">
        <v>54</v>
      </c>
      <c r="O450" s="2">
        <v>12</v>
      </c>
      <c r="P450">
        <v>65.454545454545453</v>
      </c>
      <c r="Q450">
        <v>0</v>
      </c>
      <c r="R450">
        <v>0</v>
      </c>
      <c r="S450">
        <v>0</v>
      </c>
      <c r="T450">
        <v>0</v>
      </c>
    </row>
    <row r="451" spans="1:20">
      <c r="A451" t="s">
        <v>4</v>
      </c>
      <c r="B451" s="1">
        <v>40993</v>
      </c>
      <c r="C451">
        <v>99</v>
      </c>
      <c r="D451">
        <v>1</v>
      </c>
      <c r="E451">
        <v>58</v>
      </c>
      <c r="F451">
        <v>144</v>
      </c>
      <c r="G451">
        <v>8352</v>
      </c>
      <c r="H451">
        <v>0</v>
      </c>
      <c r="I451">
        <v>0</v>
      </c>
      <c r="J451">
        <v>0</v>
      </c>
      <c r="K451">
        <v>58</v>
      </c>
      <c r="L451">
        <v>144</v>
      </c>
      <c r="M451">
        <v>8352</v>
      </c>
      <c r="N451">
        <v>41</v>
      </c>
      <c r="O451" s="2">
        <v>47</v>
      </c>
      <c r="P451">
        <v>84.36363636363636</v>
      </c>
      <c r="Q451">
        <v>0</v>
      </c>
      <c r="R451">
        <v>0</v>
      </c>
      <c r="S451">
        <v>0</v>
      </c>
      <c r="T451">
        <v>0</v>
      </c>
    </row>
    <row r="452" spans="1:20">
      <c r="A452" t="s">
        <v>5</v>
      </c>
      <c r="B452" s="1">
        <v>40994</v>
      </c>
      <c r="C452">
        <v>99</v>
      </c>
      <c r="D452">
        <v>1</v>
      </c>
      <c r="E452">
        <v>69</v>
      </c>
      <c r="F452">
        <v>144.28985507246378</v>
      </c>
      <c r="G452">
        <v>9956</v>
      </c>
      <c r="H452">
        <v>0</v>
      </c>
      <c r="I452">
        <v>0</v>
      </c>
      <c r="J452">
        <v>0</v>
      </c>
      <c r="K452">
        <v>69</v>
      </c>
      <c r="L452">
        <v>144.28985507246378</v>
      </c>
      <c r="M452">
        <v>9956</v>
      </c>
      <c r="N452">
        <v>30</v>
      </c>
      <c r="O452" s="2">
        <v>73</v>
      </c>
      <c r="P452">
        <v>100.56565656565657</v>
      </c>
      <c r="Q452">
        <v>0</v>
      </c>
      <c r="R452">
        <v>0</v>
      </c>
      <c r="S452">
        <v>0</v>
      </c>
      <c r="T452">
        <v>0</v>
      </c>
    </row>
    <row r="453" spans="1:20">
      <c r="A453" t="s">
        <v>6</v>
      </c>
      <c r="B453" s="1">
        <v>40995</v>
      </c>
      <c r="C453">
        <v>99</v>
      </c>
      <c r="D453">
        <v>1</v>
      </c>
      <c r="E453">
        <v>70</v>
      </c>
      <c r="F453">
        <v>144.28571428571428</v>
      </c>
      <c r="G453">
        <v>10100</v>
      </c>
      <c r="H453">
        <v>0</v>
      </c>
      <c r="I453">
        <v>0</v>
      </c>
      <c r="J453">
        <v>0</v>
      </c>
      <c r="K453">
        <v>70</v>
      </c>
      <c r="L453">
        <v>144.28571428571428</v>
      </c>
      <c r="M453">
        <v>10100</v>
      </c>
      <c r="N453">
        <v>29</v>
      </c>
      <c r="O453" s="2">
        <v>120</v>
      </c>
      <c r="P453">
        <v>102.02020202020202</v>
      </c>
      <c r="Q453">
        <v>0</v>
      </c>
      <c r="R453">
        <v>0</v>
      </c>
      <c r="S453">
        <v>0</v>
      </c>
      <c r="T453">
        <v>0</v>
      </c>
    </row>
    <row r="454" spans="1:20">
      <c r="A454" t="s">
        <v>7</v>
      </c>
      <c r="B454" s="1">
        <v>40996</v>
      </c>
      <c r="C454">
        <v>99</v>
      </c>
      <c r="D454">
        <v>1</v>
      </c>
      <c r="E454">
        <v>69</v>
      </c>
      <c r="F454">
        <v>144.57971014492753</v>
      </c>
      <c r="G454">
        <v>9976</v>
      </c>
      <c r="H454">
        <v>1</v>
      </c>
      <c r="I454">
        <v>144</v>
      </c>
      <c r="J454">
        <v>144</v>
      </c>
      <c r="K454">
        <v>70</v>
      </c>
      <c r="L454">
        <v>144.57142857142858</v>
      </c>
      <c r="M454">
        <v>10120</v>
      </c>
      <c r="N454">
        <v>29</v>
      </c>
      <c r="O454" s="2">
        <v>119</v>
      </c>
      <c r="P454">
        <v>102.22222222222223</v>
      </c>
      <c r="Q454">
        <v>0</v>
      </c>
      <c r="R454">
        <v>0</v>
      </c>
      <c r="S454">
        <v>0</v>
      </c>
      <c r="T454">
        <v>0</v>
      </c>
    </row>
    <row r="455" spans="1:20">
      <c r="A455" t="s">
        <v>8</v>
      </c>
      <c r="B455" s="1">
        <v>40997</v>
      </c>
      <c r="C455">
        <v>99</v>
      </c>
      <c r="D455">
        <v>1</v>
      </c>
      <c r="E455">
        <v>60</v>
      </c>
      <c r="F455">
        <v>144.33333333333334</v>
      </c>
      <c r="G455">
        <v>8660</v>
      </c>
      <c r="H455">
        <v>0</v>
      </c>
      <c r="I455">
        <v>0</v>
      </c>
      <c r="J455">
        <v>0</v>
      </c>
      <c r="K455">
        <v>60</v>
      </c>
      <c r="L455">
        <v>144.33333333333334</v>
      </c>
      <c r="M455">
        <v>8660</v>
      </c>
      <c r="N455">
        <v>39</v>
      </c>
      <c r="O455" s="2">
        <v>105</v>
      </c>
      <c r="P455">
        <v>87.474747474747474</v>
      </c>
      <c r="Q455">
        <v>0</v>
      </c>
      <c r="R455">
        <v>0</v>
      </c>
      <c r="S455">
        <v>0</v>
      </c>
      <c r="T455">
        <v>0</v>
      </c>
    </row>
    <row r="456" spans="1:20">
      <c r="A456" t="s">
        <v>9</v>
      </c>
      <c r="B456" s="1">
        <v>40998</v>
      </c>
      <c r="C456">
        <v>99</v>
      </c>
      <c r="D456">
        <v>1</v>
      </c>
      <c r="E456">
        <v>10</v>
      </c>
      <c r="F456">
        <v>144</v>
      </c>
      <c r="G456">
        <v>1440</v>
      </c>
      <c r="H456">
        <v>0</v>
      </c>
      <c r="I456">
        <v>0</v>
      </c>
      <c r="J456">
        <v>0</v>
      </c>
      <c r="K456">
        <v>10</v>
      </c>
      <c r="L456">
        <v>144</v>
      </c>
      <c r="M456">
        <v>1440</v>
      </c>
      <c r="N456">
        <v>89</v>
      </c>
      <c r="O456" s="2">
        <v>57</v>
      </c>
      <c r="P456">
        <v>14.545454545454545</v>
      </c>
      <c r="Q456">
        <v>0</v>
      </c>
      <c r="R456">
        <v>0</v>
      </c>
      <c r="S456">
        <v>0</v>
      </c>
      <c r="T456">
        <v>0</v>
      </c>
    </row>
    <row r="457" spans="1:20">
      <c r="A457" t="s">
        <v>3</v>
      </c>
      <c r="B457" s="1">
        <v>40999</v>
      </c>
      <c r="C457">
        <v>99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99</v>
      </c>
      <c r="O457" s="2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>
      <c r="A458" t="s">
        <v>4</v>
      </c>
      <c r="B458" s="1">
        <v>41000</v>
      </c>
      <c r="C458">
        <v>99</v>
      </c>
      <c r="D458">
        <v>1</v>
      </c>
      <c r="E458">
        <v>7</v>
      </c>
      <c r="F458">
        <v>144</v>
      </c>
      <c r="G458">
        <v>1008</v>
      </c>
      <c r="H458">
        <v>0</v>
      </c>
      <c r="I458">
        <v>0</v>
      </c>
      <c r="J458">
        <v>0</v>
      </c>
      <c r="K458">
        <v>7</v>
      </c>
      <c r="L458">
        <v>144</v>
      </c>
      <c r="M458">
        <v>1008</v>
      </c>
      <c r="N458">
        <v>92</v>
      </c>
      <c r="O458" s="2">
        <v>0</v>
      </c>
      <c r="P458">
        <v>10.181818181818182</v>
      </c>
      <c r="Q458">
        <v>0</v>
      </c>
      <c r="R458">
        <v>0</v>
      </c>
      <c r="S458">
        <v>0</v>
      </c>
      <c r="T458">
        <v>0</v>
      </c>
    </row>
    <row r="459" spans="1:20">
      <c r="A459" t="s">
        <v>5</v>
      </c>
      <c r="B459" s="1">
        <v>41001</v>
      </c>
      <c r="C459">
        <v>99</v>
      </c>
      <c r="D459">
        <v>1</v>
      </c>
      <c r="E459">
        <v>7</v>
      </c>
      <c r="F459">
        <v>144</v>
      </c>
      <c r="G459">
        <v>1008</v>
      </c>
      <c r="H459">
        <v>0</v>
      </c>
      <c r="I459">
        <v>0</v>
      </c>
      <c r="J459">
        <v>0</v>
      </c>
      <c r="K459">
        <v>7</v>
      </c>
      <c r="L459">
        <v>144</v>
      </c>
      <c r="M459">
        <v>1008</v>
      </c>
      <c r="N459">
        <v>92</v>
      </c>
      <c r="O459" s="2">
        <v>19</v>
      </c>
      <c r="P459">
        <v>10.181818181818182</v>
      </c>
      <c r="Q459">
        <v>0</v>
      </c>
      <c r="R459">
        <v>0</v>
      </c>
      <c r="S459">
        <v>0</v>
      </c>
      <c r="T459">
        <v>0</v>
      </c>
    </row>
    <row r="460" spans="1:20">
      <c r="A460" t="s">
        <v>6</v>
      </c>
      <c r="B460" s="1">
        <v>41002</v>
      </c>
      <c r="C460">
        <v>99</v>
      </c>
      <c r="D460">
        <v>1</v>
      </c>
      <c r="E460">
        <v>7</v>
      </c>
      <c r="F460">
        <v>144</v>
      </c>
      <c r="G460">
        <v>1008</v>
      </c>
      <c r="H460">
        <v>0</v>
      </c>
      <c r="I460">
        <v>0</v>
      </c>
      <c r="J460">
        <v>0</v>
      </c>
      <c r="K460">
        <v>7</v>
      </c>
      <c r="L460">
        <v>144</v>
      </c>
      <c r="M460">
        <v>1008</v>
      </c>
      <c r="N460">
        <v>92</v>
      </c>
      <c r="O460" s="2">
        <v>19</v>
      </c>
      <c r="P460">
        <v>10.181818181818182</v>
      </c>
      <c r="Q460">
        <v>0</v>
      </c>
      <c r="R460">
        <v>0</v>
      </c>
      <c r="S460">
        <v>0</v>
      </c>
      <c r="T460">
        <v>0</v>
      </c>
    </row>
    <row r="461" spans="1:20">
      <c r="A461" t="s">
        <v>7</v>
      </c>
      <c r="B461" s="1">
        <v>41003</v>
      </c>
      <c r="C461">
        <v>98</v>
      </c>
      <c r="D461">
        <v>2</v>
      </c>
      <c r="E461">
        <v>15</v>
      </c>
      <c r="F461">
        <v>144</v>
      </c>
      <c r="G461">
        <v>2160</v>
      </c>
      <c r="H461">
        <v>0</v>
      </c>
      <c r="I461">
        <v>0</v>
      </c>
      <c r="J461">
        <v>0</v>
      </c>
      <c r="K461">
        <v>15</v>
      </c>
      <c r="L461">
        <v>144</v>
      </c>
      <c r="M461">
        <v>2160</v>
      </c>
      <c r="N461">
        <v>83</v>
      </c>
      <c r="O461" s="2">
        <v>19</v>
      </c>
      <c r="P461">
        <v>22.040816326530614</v>
      </c>
      <c r="Q461">
        <v>0</v>
      </c>
      <c r="R461">
        <v>0</v>
      </c>
      <c r="S461">
        <v>0</v>
      </c>
      <c r="T461">
        <v>0</v>
      </c>
    </row>
    <row r="462" spans="1:20">
      <c r="A462" t="s">
        <v>8</v>
      </c>
      <c r="B462" s="1">
        <v>41004</v>
      </c>
      <c r="C462">
        <v>99</v>
      </c>
      <c r="D462">
        <v>1</v>
      </c>
      <c r="E462">
        <v>2</v>
      </c>
      <c r="F462">
        <v>144</v>
      </c>
      <c r="G462">
        <v>288</v>
      </c>
      <c r="H462">
        <v>0</v>
      </c>
      <c r="I462">
        <v>0</v>
      </c>
      <c r="J462">
        <v>0</v>
      </c>
      <c r="K462">
        <v>2</v>
      </c>
      <c r="L462">
        <v>144</v>
      </c>
      <c r="M462">
        <v>288</v>
      </c>
      <c r="N462">
        <v>97</v>
      </c>
      <c r="O462" s="2">
        <v>30</v>
      </c>
      <c r="P462">
        <v>2.9090909090909092</v>
      </c>
      <c r="Q462">
        <v>0</v>
      </c>
      <c r="R462">
        <v>0</v>
      </c>
      <c r="S462">
        <v>0</v>
      </c>
      <c r="T462">
        <v>0</v>
      </c>
    </row>
    <row r="463" spans="1:20">
      <c r="A463" t="s">
        <v>9</v>
      </c>
      <c r="B463" s="1">
        <v>41005</v>
      </c>
      <c r="C463">
        <v>99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99</v>
      </c>
      <c r="O463" s="2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>
      <c r="A464" t="s">
        <v>3</v>
      </c>
      <c r="B464" s="1">
        <v>41006</v>
      </c>
      <c r="C464">
        <v>100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100</v>
      </c>
      <c r="O464" s="2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>
      <c r="A465" t="s">
        <v>4</v>
      </c>
      <c r="B465" s="1">
        <v>41007</v>
      </c>
      <c r="C465">
        <v>100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100</v>
      </c>
      <c r="O465" s="2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 t="s">
        <v>5</v>
      </c>
      <c r="B466" s="1">
        <v>41008</v>
      </c>
      <c r="C466">
        <v>100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100</v>
      </c>
      <c r="O466" s="2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>
      <c r="A467" t="s">
        <v>6</v>
      </c>
      <c r="B467" s="1">
        <v>41009</v>
      </c>
      <c r="C467">
        <v>100</v>
      </c>
      <c r="D467">
        <v>0</v>
      </c>
      <c r="E467">
        <v>12</v>
      </c>
      <c r="F467">
        <v>144</v>
      </c>
      <c r="G467">
        <v>1728</v>
      </c>
      <c r="H467">
        <v>0</v>
      </c>
      <c r="I467">
        <v>0</v>
      </c>
      <c r="J467">
        <v>0</v>
      </c>
      <c r="K467">
        <v>12</v>
      </c>
      <c r="L467">
        <v>144</v>
      </c>
      <c r="M467">
        <v>1728</v>
      </c>
      <c r="N467">
        <v>88</v>
      </c>
      <c r="O467" s="2">
        <v>0</v>
      </c>
      <c r="P467">
        <v>17.28</v>
      </c>
      <c r="Q467">
        <v>0</v>
      </c>
      <c r="R467">
        <v>0</v>
      </c>
      <c r="S467">
        <v>0</v>
      </c>
      <c r="T467">
        <v>0</v>
      </c>
    </row>
    <row r="468" spans="1:20">
      <c r="A468" t="s">
        <v>7</v>
      </c>
      <c r="B468" s="1">
        <v>41010</v>
      </c>
      <c r="C468">
        <v>100</v>
      </c>
      <c r="D468">
        <v>0</v>
      </c>
      <c r="E468">
        <v>12</v>
      </c>
      <c r="F468">
        <v>144</v>
      </c>
      <c r="G468">
        <v>1728</v>
      </c>
      <c r="H468">
        <v>1</v>
      </c>
      <c r="I468">
        <v>144</v>
      </c>
      <c r="J468">
        <v>144</v>
      </c>
      <c r="K468">
        <v>13</v>
      </c>
      <c r="L468">
        <v>144</v>
      </c>
      <c r="M468">
        <v>1872</v>
      </c>
      <c r="N468">
        <v>87</v>
      </c>
      <c r="O468" s="2">
        <v>32</v>
      </c>
      <c r="P468">
        <v>18.72</v>
      </c>
      <c r="Q468">
        <v>0</v>
      </c>
      <c r="R468">
        <v>0</v>
      </c>
      <c r="S468">
        <v>0</v>
      </c>
      <c r="T468">
        <v>0</v>
      </c>
    </row>
    <row r="469" spans="1:20">
      <c r="A469" t="s">
        <v>8</v>
      </c>
      <c r="B469" s="1">
        <v>41011</v>
      </c>
      <c r="C469">
        <v>99</v>
      </c>
      <c r="D469">
        <v>1</v>
      </c>
      <c r="E469">
        <v>16</v>
      </c>
      <c r="F469">
        <v>144</v>
      </c>
      <c r="G469">
        <v>2304</v>
      </c>
      <c r="H469">
        <v>2</v>
      </c>
      <c r="I469">
        <v>144</v>
      </c>
      <c r="J469">
        <v>288</v>
      </c>
      <c r="K469">
        <v>18</v>
      </c>
      <c r="L469">
        <v>144</v>
      </c>
      <c r="M469">
        <v>2592</v>
      </c>
      <c r="N469">
        <v>81</v>
      </c>
      <c r="O469" s="2">
        <v>75</v>
      </c>
      <c r="P469">
        <v>26.181818181818183</v>
      </c>
      <c r="Q469">
        <v>0</v>
      </c>
      <c r="R469">
        <v>0</v>
      </c>
      <c r="S469">
        <v>0</v>
      </c>
      <c r="T469">
        <v>0</v>
      </c>
    </row>
    <row r="470" spans="1:20">
      <c r="A470" t="s">
        <v>9</v>
      </c>
      <c r="B470" s="1">
        <v>41012</v>
      </c>
      <c r="C470">
        <v>99</v>
      </c>
      <c r="D470">
        <v>1</v>
      </c>
      <c r="E470">
        <v>10</v>
      </c>
      <c r="F470">
        <v>144</v>
      </c>
      <c r="G470">
        <v>1440</v>
      </c>
      <c r="H470">
        <v>0</v>
      </c>
      <c r="I470">
        <v>0</v>
      </c>
      <c r="J470">
        <v>0</v>
      </c>
      <c r="K470">
        <v>10</v>
      </c>
      <c r="L470">
        <v>144</v>
      </c>
      <c r="M470">
        <v>1440</v>
      </c>
      <c r="N470">
        <v>89</v>
      </c>
      <c r="O470" s="2">
        <v>167</v>
      </c>
      <c r="P470">
        <v>14.545454545454545</v>
      </c>
      <c r="Q470">
        <v>0</v>
      </c>
      <c r="R470">
        <v>0</v>
      </c>
      <c r="S470">
        <v>0</v>
      </c>
      <c r="T470">
        <v>0</v>
      </c>
    </row>
    <row r="471" spans="1:20">
      <c r="A471" t="s">
        <v>3</v>
      </c>
      <c r="B471" s="1">
        <v>41013</v>
      </c>
      <c r="C471">
        <v>99</v>
      </c>
      <c r="D471">
        <v>1</v>
      </c>
      <c r="E471">
        <v>14</v>
      </c>
      <c r="F471">
        <v>144</v>
      </c>
      <c r="G471">
        <v>2016</v>
      </c>
      <c r="H471">
        <v>0</v>
      </c>
      <c r="I471">
        <v>0</v>
      </c>
      <c r="J471">
        <v>0</v>
      </c>
      <c r="K471">
        <v>14</v>
      </c>
      <c r="L471">
        <v>144</v>
      </c>
      <c r="M471">
        <v>2016</v>
      </c>
      <c r="N471">
        <v>85</v>
      </c>
      <c r="O471" s="2">
        <v>0</v>
      </c>
      <c r="P471">
        <v>20.363636363636363</v>
      </c>
      <c r="Q471">
        <v>0</v>
      </c>
      <c r="R471">
        <v>0</v>
      </c>
      <c r="S471">
        <v>0</v>
      </c>
      <c r="T471">
        <v>0</v>
      </c>
    </row>
    <row r="472" spans="1:20">
      <c r="A472" t="s">
        <v>4</v>
      </c>
      <c r="B472" s="1">
        <v>41014</v>
      </c>
      <c r="C472">
        <v>99</v>
      </c>
      <c r="D472">
        <v>1</v>
      </c>
      <c r="E472">
        <v>86</v>
      </c>
      <c r="F472">
        <v>144</v>
      </c>
      <c r="G472">
        <v>12384</v>
      </c>
      <c r="H472">
        <v>0</v>
      </c>
      <c r="I472">
        <v>0</v>
      </c>
      <c r="J472">
        <v>0</v>
      </c>
      <c r="K472">
        <v>86</v>
      </c>
      <c r="L472">
        <v>144</v>
      </c>
      <c r="M472">
        <v>12384</v>
      </c>
      <c r="N472">
        <v>13</v>
      </c>
      <c r="O472" s="2">
        <v>0</v>
      </c>
      <c r="P472">
        <v>125.09090909090909</v>
      </c>
      <c r="Q472">
        <v>0</v>
      </c>
      <c r="R472">
        <v>0</v>
      </c>
      <c r="S472">
        <v>0</v>
      </c>
      <c r="T472">
        <v>0</v>
      </c>
    </row>
    <row r="473" spans="1:20">
      <c r="A473" t="s">
        <v>5</v>
      </c>
      <c r="B473" s="1">
        <v>41015</v>
      </c>
      <c r="C473">
        <v>99</v>
      </c>
      <c r="D473">
        <v>1</v>
      </c>
      <c r="E473">
        <v>94</v>
      </c>
      <c r="F473">
        <v>144</v>
      </c>
      <c r="G473">
        <v>13536</v>
      </c>
      <c r="H473">
        <v>4</v>
      </c>
      <c r="I473">
        <v>144</v>
      </c>
      <c r="J473">
        <v>576</v>
      </c>
      <c r="K473">
        <v>98</v>
      </c>
      <c r="L473">
        <v>144</v>
      </c>
      <c r="M473">
        <v>14112</v>
      </c>
      <c r="N473">
        <v>1</v>
      </c>
      <c r="O473" s="2">
        <v>135</v>
      </c>
      <c r="P473">
        <v>142.54545454545453</v>
      </c>
      <c r="Q473">
        <v>0</v>
      </c>
      <c r="R473">
        <v>0</v>
      </c>
      <c r="S473">
        <v>0</v>
      </c>
      <c r="T473">
        <v>0</v>
      </c>
    </row>
    <row r="474" spans="1:20">
      <c r="A474" t="s">
        <v>6</v>
      </c>
      <c r="B474" s="1">
        <v>41016</v>
      </c>
      <c r="C474">
        <v>99</v>
      </c>
      <c r="D474">
        <v>1</v>
      </c>
      <c r="E474">
        <v>96</v>
      </c>
      <c r="F474">
        <v>144</v>
      </c>
      <c r="G474">
        <v>13824</v>
      </c>
      <c r="H474">
        <v>0</v>
      </c>
      <c r="I474">
        <v>0</v>
      </c>
      <c r="J474">
        <v>0</v>
      </c>
      <c r="K474">
        <v>96</v>
      </c>
      <c r="L474">
        <v>144</v>
      </c>
      <c r="M474">
        <v>13824</v>
      </c>
      <c r="N474">
        <v>3</v>
      </c>
      <c r="O474" s="2">
        <v>155</v>
      </c>
      <c r="P474">
        <v>139.63636363636363</v>
      </c>
      <c r="Q474">
        <v>0</v>
      </c>
      <c r="R474">
        <v>0</v>
      </c>
      <c r="S474">
        <v>0</v>
      </c>
      <c r="T474">
        <v>0</v>
      </c>
    </row>
    <row r="475" spans="1:20">
      <c r="A475" t="s">
        <v>7</v>
      </c>
      <c r="B475" s="1">
        <v>41017</v>
      </c>
      <c r="C475">
        <v>100</v>
      </c>
      <c r="D475">
        <v>0</v>
      </c>
      <c r="E475">
        <v>99</v>
      </c>
      <c r="F475">
        <v>144</v>
      </c>
      <c r="G475">
        <v>14256</v>
      </c>
      <c r="H475">
        <v>0</v>
      </c>
      <c r="I475">
        <v>0</v>
      </c>
      <c r="J475">
        <v>0</v>
      </c>
      <c r="K475">
        <v>99</v>
      </c>
      <c r="L475">
        <v>144</v>
      </c>
      <c r="M475">
        <v>14256</v>
      </c>
      <c r="N475">
        <v>1</v>
      </c>
      <c r="O475" s="2">
        <v>150</v>
      </c>
      <c r="P475">
        <v>142.56</v>
      </c>
      <c r="Q475">
        <v>0</v>
      </c>
      <c r="R475">
        <v>0</v>
      </c>
      <c r="S475">
        <v>0</v>
      </c>
      <c r="T475">
        <v>0</v>
      </c>
    </row>
    <row r="476" spans="1:20">
      <c r="A476" t="s">
        <v>8</v>
      </c>
      <c r="B476" s="1">
        <v>41018</v>
      </c>
      <c r="C476">
        <v>100</v>
      </c>
      <c r="D476">
        <v>0</v>
      </c>
      <c r="E476">
        <v>100</v>
      </c>
      <c r="F476">
        <v>144.4</v>
      </c>
      <c r="G476">
        <v>14440</v>
      </c>
      <c r="H476">
        <v>0</v>
      </c>
      <c r="I476">
        <v>0</v>
      </c>
      <c r="J476">
        <v>0</v>
      </c>
      <c r="K476">
        <v>100</v>
      </c>
      <c r="L476">
        <v>144.4</v>
      </c>
      <c r="M476">
        <v>14440</v>
      </c>
      <c r="N476">
        <v>0</v>
      </c>
      <c r="O476" s="2">
        <v>172</v>
      </c>
      <c r="P476">
        <v>144.4</v>
      </c>
      <c r="Q476">
        <v>0</v>
      </c>
      <c r="R476">
        <v>0</v>
      </c>
      <c r="S476">
        <v>0</v>
      </c>
      <c r="T476">
        <v>0</v>
      </c>
    </row>
    <row r="477" spans="1:20">
      <c r="A477" t="s">
        <v>9</v>
      </c>
      <c r="B477" s="1">
        <v>41019</v>
      </c>
      <c r="C477">
        <v>100</v>
      </c>
      <c r="D477">
        <v>0</v>
      </c>
      <c r="E477">
        <v>28</v>
      </c>
      <c r="F477">
        <v>147.57142857142858</v>
      </c>
      <c r="G477">
        <v>4132</v>
      </c>
      <c r="H477">
        <v>0</v>
      </c>
      <c r="I477">
        <v>0</v>
      </c>
      <c r="J477">
        <v>0</v>
      </c>
      <c r="K477">
        <v>28</v>
      </c>
      <c r="L477">
        <v>147.57142857142858</v>
      </c>
      <c r="M477">
        <v>4132</v>
      </c>
      <c r="N477">
        <v>72</v>
      </c>
      <c r="O477" s="2">
        <v>175</v>
      </c>
      <c r="P477">
        <v>41.32</v>
      </c>
      <c r="Q477">
        <v>0</v>
      </c>
      <c r="R477">
        <v>0</v>
      </c>
      <c r="S477">
        <v>0</v>
      </c>
      <c r="T477">
        <v>0</v>
      </c>
    </row>
    <row r="478" spans="1:20">
      <c r="A478" t="s">
        <v>3</v>
      </c>
      <c r="B478" s="1">
        <v>41020</v>
      </c>
      <c r="C478">
        <v>100</v>
      </c>
      <c r="D478">
        <v>0</v>
      </c>
      <c r="E478">
        <v>22</v>
      </c>
      <c r="F478">
        <v>148.54545454545453</v>
      </c>
      <c r="G478">
        <v>3268</v>
      </c>
      <c r="H478">
        <v>0</v>
      </c>
      <c r="I478">
        <v>0</v>
      </c>
      <c r="J478">
        <v>0</v>
      </c>
      <c r="K478">
        <v>22</v>
      </c>
      <c r="L478">
        <v>148.54545454545453</v>
      </c>
      <c r="M478">
        <v>3268</v>
      </c>
      <c r="N478">
        <v>78</v>
      </c>
      <c r="O478" s="2">
        <v>0</v>
      </c>
      <c r="P478">
        <v>32.68</v>
      </c>
      <c r="Q478">
        <v>0</v>
      </c>
      <c r="R478">
        <v>0</v>
      </c>
      <c r="S478">
        <v>0</v>
      </c>
      <c r="T478">
        <v>0</v>
      </c>
    </row>
    <row r="479" spans="1:20">
      <c r="A479" t="s">
        <v>4</v>
      </c>
      <c r="B479" s="1">
        <v>41021</v>
      </c>
      <c r="C479">
        <v>100</v>
      </c>
      <c r="D479">
        <v>0</v>
      </c>
      <c r="E479">
        <v>79</v>
      </c>
      <c r="F479">
        <v>144</v>
      </c>
      <c r="G479">
        <v>11376</v>
      </c>
      <c r="H479">
        <v>0</v>
      </c>
      <c r="I479">
        <v>0</v>
      </c>
      <c r="J479">
        <v>0</v>
      </c>
      <c r="K479">
        <v>79</v>
      </c>
      <c r="L479">
        <v>144</v>
      </c>
      <c r="M479">
        <v>11376</v>
      </c>
      <c r="N479">
        <v>21</v>
      </c>
      <c r="O479" s="2">
        <v>0</v>
      </c>
      <c r="P479">
        <v>113.76</v>
      </c>
      <c r="Q479">
        <v>0</v>
      </c>
      <c r="R479">
        <v>0</v>
      </c>
      <c r="S479">
        <v>0</v>
      </c>
      <c r="T479">
        <v>0</v>
      </c>
    </row>
    <row r="480" spans="1:20">
      <c r="A480" t="s">
        <v>5</v>
      </c>
      <c r="B480" s="1">
        <v>41022</v>
      </c>
      <c r="C480">
        <v>99</v>
      </c>
      <c r="D480">
        <v>1</v>
      </c>
      <c r="E480">
        <v>91</v>
      </c>
      <c r="F480">
        <v>144</v>
      </c>
      <c r="G480">
        <v>13104</v>
      </c>
      <c r="H480">
        <v>0</v>
      </c>
      <c r="I480">
        <v>0</v>
      </c>
      <c r="J480">
        <v>0</v>
      </c>
      <c r="K480">
        <v>91</v>
      </c>
      <c r="L480">
        <v>144</v>
      </c>
      <c r="M480">
        <v>13104</v>
      </c>
      <c r="N480">
        <v>8</v>
      </c>
      <c r="O480" s="2">
        <v>141</v>
      </c>
      <c r="P480">
        <v>132.36363636363637</v>
      </c>
      <c r="Q480">
        <v>0</v>
      </c>
      <c r="R480">
        <v>0</v>
      </c>
      <c r="S480">
        <v>0</v>
      </c>
      <c r="T480">
        <v>0</v>
      </c>
    </row>
    <row r="481" spans="1:20">
      <c r="A481" t="s">
        <v>6</v>
      </c>
      <c r="B481" s="1">
        <v>41023</v>
      </c>
      <c r="C481">
        <v>100</v>
      </c>
      <c r="D481">
        <v>0</v>
      </c>
      <c r="E481">
        <v>94</v>
      </c>
      <c r="F481">
        <v>144</v>
      </c>
      <c r="G481">
        <v>13536</v>
      </c>
      <c r="H481">
        <v>0</v>
      </c>
      <c r="I481">
        <v>0</v>
      </c>
      <c r="J481">
        <v>0</v>
      </c>
      <c r="K481">
        <v>94</v>
      </c>
      <c r="L481">
        <v>144</v>
      </c>
      <c r="M481">
        <v>13536</v>
      </c>
      <c r="N481">
        <v>6</v>
      </c>
      <c r="O481" s="2">
        <v>150</v>
      </c>
      <c r="P481">
        <v>135.36000000000001</v>
      </c>
      <c r="Q481">
        <v>0</v>
      </c>
      <c r="R481">
        <v>0</v>
      </c>
      <c r="S481">
        <v>0</v>
      </c>
      <c r="T481">
        <v>0</v>
      </c>
    </row>
    <row r="482" spans="1:20">
      <c r="A482" t="s">
        <v>7</v>
      </c>
      <c r="B482" s="1">
        <v>41024</v>
      </c>
      <c r="C482">
        <v>100</v>
      </c>
      <c r="D482">
        <v>0</v>
      </c>
      <c r="E482">
        <v>84</v>
      </c>
      <c r="F482">
        <v>144.47619047619048</v>
      </c>
      <c r="G482">
        <v>12136</v>
      </c>
      <c r="H482">
        <v>5</v>
      </c>
      <c r="I482">
        <v>144</v>
      </c>
      <c r="J482">
        <v>720</v>
      </c>
      <c r="K482">
        <v>89</v>
      </c>
      <c r="L482">
        <v>144.44943820224719</v>
      </c>
      <c r="M482">
        <v>12856</v>
      </c>
      <c r="N482">
        <v>11</v>
      </c>
      <c r="O482" s="2">
        <v>149</v>
      </c>
      <c r="P482">
        <v>128.56</v>
      </c>
      <c r="Q482">
        <v>0</v>
      </c>
      <c r="R482">
        <v>0</v>
      </c>
      <c r="S482">
        <v>0</v>
      </c>
      <c r="T482">
        <v>0</v>
      </c>
    </row>
    <row r="483" spans="1:20">
      <c r="A483" t="s">
        <v>8</v>
      </c>
      <c r="B483" s="1">
        <v>41025</v>
      </c>
      <c r="C483">
        <v>100</v>
      </c>
      <c r="D483">
        <v>0</v>
      </c>
      <c r="E483">
        <v>93</v>
      </c>
      <c r="F483">
        <v>144.43010752688173</v>
      </c>
      <c r="G483">
        <v>13432</v>
      </c>
      <c r="H483">
        <v>1</v>
      </c>
      <c r="I483">
        <v>144</v>
      </c>
      <c r="J483">
        <v>144</v>
      </c>
      <c r="K483">
        <v>94</v>
      </c>
      <c r="L483">
        <v>144.42553191489361</v>
      </c>
      <c r="M483">
        <v>13576</v>
      </c>
      <c r="N483">
        <v>6</v>
      </c>
      <c r="O483" s="2">
        <v>143</v>
      </c>
      <c r="P483">
        <v>135.76</v>
      </c>
      <c r="Q483">
        <v>0</v>
      </c>
      <c r="R483">
        <v>0</v>
      </c>
      <c r="S483">
        <v>0</v>
      </c>
      <c r="T483">
        <v>0</v>
      </c>
    </row>
    <row r="484" spans="1:20">
      <c r="A484" t="s">
        <v>9</v>
      </c>
      <c r="B484" s="1">
        <v>41026</v>
      </c>
      <c r="C484">
        <v>99</v>
      </c>
      <c r="D484">
        <v>1</v>
      </c>
      <c r="E484">
        <v>21</v>
      </c>
      <c r="F484">
        <v>145.9047619047619</v>
      </c>
      <c r="G484">
        <v>3064</v>
      </c>
      <c r="H484">
        <v>0</v>
      </c>
      <c r="I484">
        <v>0</v>
      </c>
      <c r="J484">
        <v>0</v>
      </c>
      <c r="K484">
        <v>21</v>
      </c>
      <c r="L484">
        <v>145.9047619047619</v>
      </c>
      <c r="M484">
        <v>3064</v>
      </c>
      <c r="N484">
        <v>78</v>
      </c>
      <c r="O484" s="2">
        <v>138</v>
      </c>
      <c r="P484">
        <v>30.949494949494948</v>
      </c>
      <c r="Q484">
        <v>0</v>
      </c>
      <c r="R484">
        <v>0</v>
      </c>
      <c r="S484">
        <v>0</v>
      </c>
      <c r="T484">
        <v>0</v>
      </c>
    </row>
    <row r="485" spans="1:20">
      <c r="A485" t="s">
        <v>3</v>
      </c>
      <c r="B485" s="1">
        <v>41027</v>
      </c>
      <c r="C485">
        <v>99</v>
      </c>
      <c r="D485">
        <v>1</v>
      </c>
      <c r="E485">
        <v>37</v>
      </c>
      <c r="F485">
        <v>144.54054054054055</v>
      </c>
      <c r="G485">
        <v>5348</v>
      </c>
      <c r="H485">
        <v>1</v>
      </c>
      <c r="I485">
        <v>144</v>
      </c>
      <c r="J485">
        <v>144</v>
      </c>
      <c r="K485">
        <v>38</v>
      </c>
      <c r="L485">
        <v>144.52631578947367</v>
      </c>
      <c r="M485">
        <v>5492</v>
      </c>
      <c r="N485">
        <v>61</v>
      </c>
      <c r="O485" s="2">
        <v>0</v>
      </c>
      <c r="P485">
        <v>55.474747474747474</v>
      </c>
      <c r="Q485">
        <v>0</v>
      </c>
      <c r="R485">
        <v>0</v>
      </c>
      <c r="S485">
        <v>0</v>
      </c>
      <c r="T485">
        <v>0</v>
      </c>
    </row>
    <row r="486" spans="1:20">
      <c r="A486" t="s">
        <v>4</v>
      </c>
      <c r="B486" s="1">
        <v>41028</v>
      </c>
      <c r="C486">
        <v>99</v>
      </c>
      <c r="D486">
        <v>1</v>
      </c>
      <c r="E486">
        <v>71</v>
      </c>
      <c r="F486">
        <v>144.28169014084506</v>
      </c>
      <c r="G486">
        <v>10244</v>
      </c>
      <c r="H486">
        <v>0</v>
      </c>
      <c r="I486">
        <v>0</v>
      </c>
      <c r="J486">
        <v>0</v>
      </c>
      <c r="K486">
        <v>71</v>
      </c>
      <c r="L486">
        <v>144.28169014084506</v>
      </c>
      <c r="M486">
        <v>10244</v>
      </c>
      <c r="N486">
        <v>28</v>
      </c>
      <c r="O486" s="2">
        <v>28</v>
      </c>
      <c r="P486">
        <v>103.47474747474747</v>
      </c>
      <c r="Q486">
        <v>0</v>
      </c>
      <c r="R486">
        <v>0</v>
      </c>
      <c r="S486">
        <v>0</v>
      </c>
      <c r="T486">
        <v>0</v>
      </c>
    </row>
    <row r="487" spans="1:20">
      <c r="A487" t="s">
        <v>5</v>
      </c>
      <c r="B487" s="1">
        <v>41029</v>
      </c>
      <c r="C487">
        <v>100</v>
      </c>
      <c r="D487">
        <v>0</v>
      </c>
      <c r="E487">
        <v>100</v>
      </c>
      <c r="F487">
        <v>144</v>
      </c>
      <c r="G487">
        <v>14400</v>
      </c>
      <c r="H487">
        <v>0</v>
      </c>
      <c r="I487">
        <v>0</v>
      </c>
      <c r="J487">
        <v>0</v>
      </c>
      <c r="K487">
        <v>100</v>
      </c>
      <c r="L487">
        <v>144</v>
      </c>
      <c r="M487">
        <v>14400</v>
      </c>
      <c r="N487">
        <v>0</v>
      </c>
      <c r="O487" s="2">
        <v>122</v>
      </c>
      <c r="P487">
        <v>144</v>
      </c>
      <c r="Q487">
        <v>0</v>
      </c>
      <c r="R487">
        <v>0</v>
      </c>
      <c r="S487">
        <v>0</v>
      </c>
      <c r="T487">
        <v>0</v>
      </c>
    </row>
    <row r="488" spans="1:20">
      <c r="A488" t="s">
        <v>6</v>
      </c>
      <c r="B488" s="1">
        <v>41030</v>
      </c>
      <c r="C488">
        <v>100</v>
      </c>
      <c r="D488">
        <v>0</v>
      </c>
      <c r="E488">
        <v>98</v>
      </c>
      <c r="F488">
        <v>144</v>
      </c>
      <c r="G488">
        <v>14112</v>
      </c>
      <c r="H488">
        <v>0</v>
      </c>
      <c r="I488">
        <v>0</v>
      </c>
      <c r="J488">
        <v>0</v>
      </c>
      <c r="K488">
        <v>98</v>
      </c>
      <c r="L488">
        <v>144</v>
      </c>
      <c r="M488">
        <v>14112</v>
      </c>
      <c r="N488">
        <v>2</v>
      </c>
      <c r="O488" s="2">
        <v>152</v>
      </c>
      <c r="P488">
        <v>141.12</v>
      </c>
      <c r="Q488">
        <v>0</v>
      </c>
      <c r="R488">
        <v>0</v>
      </c>
      <c r="S488">
        <v>0</v>
      </c>
      <c r="T488">
        <v>0</v>
      </c>
    </row>
    <row r="489" spans="1:20">
      <c r="A489" t="s">
        <v>7</v>
      </c>
      <c r="B489" s="1">
        <v>41031</v>
      </c>
      <c r="C489">
        <v>100</v>
      </c>
      <c r="D489">
        <v>0</v>
      </c>
      <c r="E489">
        <v>91</v>
      </c>
      <c r="F489">
        <v>144</v>
      </c>
      <c r="G489">
        <v>13104</v>
      </c>
      <c r="H489">
        <v>1</v>
      </c>
      <c r="I489">
        <v>144</v>
      </c>
      <c r="J489">
        <v>144</v>
      </c>
      <c r="K489">
        <v>92</v>
      </c>
      <c r="L489">
        <v>144</v>
      </c>
      <c r="M489">
        <v>13248</v>
      </c>
      <c r="N489">
        <v>8</v>
      </c>
      <c r="O489" s="2">
        <v>153</v>
      </c>
      <c r="P489">
        <v>132.47999999999999</v>
      </c>
      <c r="Q489">
        <v>0</v>
      </c>
      <c r="R489">
        <v>0</v>
      </c>
      <c r="S489">
        <v>0</v>
      </c>
      <c r="T489">
        <v>0</v>
      </c>
    </row>
    <row r="490" spans="1:20">
      <c r="A490" t="s">
        <v>8</v>
      </c>
      <c r="B490" s="1">
        <v>41032</v>
      </c>
      <c r="C490">
        <v>100</v>
      </c>
      <c r="D490">
        <v>0</v>
      </c>
      <c r="E490">
        <v>93</v>
      </c>
      <c r="F490">
        <v>144</v>
      </c>
      <c r="G490">
        <v>13392</v>
      </c>
      <c r="H490">
        <v>2</v>
      </c>
      <c r="I490">
        <v>144</v>
      </c>
      <c r="J490">
        <v>288</v>
      </c>
      <c r="K490">
        <v>95</v>
      </c>
      <c r="L490">
        <v>144</v>
      </c>
      <c r="M490">
        <v>13680</v>
      </c>
      <c r="N490">
        <v>5</v>
      </c>
      <c r="O490" s="2">
        <v>118</v>
      </c>
      <c r="P490">
        <v>136.80000000000001</v>
      </c>
      <c r="Q490">
        <v>0</v>
      </c>
      <c r="R490">
        <v>0</v>
      </c>
      <c r="S490">
        <v>0</v>
      </c>
      <c r="T490">
        <v>0</v>
      </c>
    </row>
    <row r="491" spans="1:20">
      <c r="A491" t="s">
        <v>9</v>
      </c>
      <c r="B491" s="1">
        <v>41033</v>
      </c>
      <c r="C491">
        <v>99</v>
      </c>
      <c r="D491">
        <v>1</v>
      </c>
      <c r="E491">
        <v>94</v>
      </c>
      <c r="F491">
        <v>145.06382978723406</v>
      </c>
      <c r="G491">
        <v>13636</v>
      </c>
      <c r="H491">
        <v>0</v>
      </c>
      <c r="I491">
        <v>0</v>
      </c>
      <c r="J491">
        <v>0</v>
      </c>
      <c r="K491">
        <v>94</v>
      </c>
      <c r="L491">
        <v>145.06382978723406</v>
      </c>
      <c r="M491">
        <v>13636</v>
      </c>
      <c r="N491">
        <v>5</v>
      </c>
      <c r="O491" s="2">
        <v>133</v>
      </c>
      <c r="P491">
        <v>137.73737373737373</v>
      </c>
      <c r="Q491">
        <v>0</v>
      </c>
      <c r="R491">
        <v>0</v>
      </c>
      <c r="S491">
        <v>0</v>
      </c>
      <c r="T491">
        <v>0</v>
      </c>
    </row>
    <row r="492" spans="1:20">
      <c r="A492" t="s">
        <v>3</v>
      </c>
      <c r="B492" s="1">
        <v>41034</v>
      </c>
      <c r="C492">
        <v>99</v>
      </c>
      <c r="D492">
        <v>1</v>
      </c>
      <c r="E492">
        <v>53</v>
      </c>
      <c r="F492">
        <v>144.37735849056602</v>
      </c>
      <c r="G492">
        <v>7652</v>
      </c>
      <c r="H492">
        <v>0</v>
      </c>
      <c r="I492">
        <v>0</v>
      </c>
      <c r="J492">
        <v>0</v>
      </c>
      <c r="K492">
        <v>53</v>
      </c>
      <c r="L492">
        <v>144.37735849056602</v>
      </c>
      <c r="M492">
        <v>7652</v>
      </c>
      <c r="N492">
        <v>46</v>
      </c>
      <c r="O492" s="2">
        <v>30</v>
      </c>
      <c r="P492">
        <v>77.292929292929287</v>
      </c>
      <c r="Q492">
        <v>0</v>
      </c>
      <c r="R492">
        <v>0</v>
      </c>
      <c r="S492">
        <v>0</v>
      </c>
      <c r="T492">
        <v>0</v>
      </c>
    </row>
    <row r="493" spans="1:20">
      <c r="A493" t="s">
        <v>4</v>
      </c>
      <c r="B493" s="1">
        <v>41035</v>
      </c>
      <c r="C493">
        <v>99</v>
      </c>
      <c r="D493">
        <v>1</v>
      </c>
      <c r="E493">
        <v>46</v>
      </c>
      <c r="F493">
        <v>144.43478260869566</v>
      </c>
      <c r="G493">
        <v>6644</v>
      </c>
      <c r="H493">
        <v>0</v>
      </c>
      <c r="I493">
        <v>0</v>
      </c>
      <c r="J493">
        <v>0</v>
      </c>
      <c r="K493">
        <v>46</v>
      </c>
      <c r="L493">
        <v>144.43478260869566</v>
      </c>
      <c r="M493">
        <v>6644</v>
      </c>
      <c r="N493">
        <v>53</v>
      </c>
      <c r="O493" s="2">
        <v>0</v>
      </c>
      <c r="P493">
        <v>67.111111111111114</v>
      </c>
      <c r="Q493">
        <v>0</v>
      </c>
      <c r="R493">
        <v>0</v>
      </c>
      <c r="S493">
        <v>0</v>
      </c>
      <c r="T493">
        <v>0</v>
      </c>
    </row>
    <row r="494" spans="1:20">
      <c r="A494" t="s">
        <v>5</v>
      </c>
      <c r="B494" s="1">
        <v>41036</v>
      </c>
      <c r="C494">
        <v>99</v>
      </c>
      <c r="D494">
        <v>1</v>
      </c>
      <c r="E494">
        <v>54</v>
      </c>
      <c r="F494">
        <v>144.37037037037038</v>
      </c>
      <c r="G494">
        <v>7796</v>
      </c>
      <c r="H494">
        <v>0</v>
      </c>
      <c r="I494">
        <v>0</v>
      </c>
      <c r="J494">
        <v>0</v>
      </c>
      <c r="K494">
        <v>54</v>
      </c>
      <c r="L494">
        <v>144.37037037037038</v>
      </c>
      <c r="M494">
        <v>7796</v>
      </c>
      <c r="N494">
        <v>45</v>
      </c>
      <c r="O494" s="2">
        <v>70</v>
      </c>
      <c r="P494">
        <v>78.747474747474755</v>
      </c>
      <c r="Q494">
        <v>0</v>
      </c>
      <c r="R494">
        <v>0</v>
      </c>
      <c r="S494">
        <v>0</v>
      </c>
      <c r="T494">
        <v>0</v>
      </c>
    </row>
    <row r="495" spans="1:20">
      <c r="A495" t="s">
        <v>6</v>
      </c>
      <c r="B495" s="1">
        <v>41037</v>
      </c>
      <c r="C495">
        <v>98</v>
      </c>
      <c r="D495">
        <v>2</v>
      </c>
      <c r="E495">
        <v>65</v>
      </c>
      <c r="F495">
        <v>144.30769230769232</v>
      </c>
      <c r="G495">
        <v>9380</v>
      </c>
      <c r="H495">
        <v>0</v>
      </c>
      <c r="I495">
        <v>0</v>
      </c>
      <c r="J495">
        <v>0</v>
      </c>
      <c r="K495">
        <v>65</v>
      </c>
      <c r="L495">
        <v>144.30769230769232</v>
      </c>
      <c r="M495">
        <v>9380</v>
      </c>
      <c r="N495">
        <v>33</v>
      </c>
      <c r="O495" s="2">
        <v>85</v>
      </c>
      <c r="P495">
        <v>95.714285714285708</v>
      </c>
      <c r="Q495">
        <v>0</v>
      </c>
      <c r="R495">
        <v>0</v>
      </c>
      <c r="S495">
        <v>0</v>
      </c>
      <c r="T495">
        <v>0</v>
      </c>
    </row>
    <row r="496" spans="1:20">
      <c r="A496" t="s">
        <v>7</v>
      </c>
      <c r="B496" s="1">
        <v>41038</v>
      </c>
      <c r="C496">
        <v>98</v>
      </c>
      <c r="D496">
        <v>2</v>
      </c>
      <c r="E496">
        <v>71</v>
      </c>
      <c r="F496">
        <v>144</v>
      </c>
      <c r="G496">
        <v>10224</v>
      </c>
      <c r="H496">
        <v>0</v>
      </c>
      <c r="I496">
        <v>0</v>
      </c>
      <c r="J496">
        <v>0</v>
      </c>
      <c r="K496">
        <v>71</v>
      </c>
      <c r="L496">
        <v>144</v>
      </c>
      <c r="M496">
        <v>10224</v>
      </c>
      <c r="N496">
        <v>27</v>
      </c>
      <c r="O496" s="2">
        <v>99</v>
      </c>
      <c r="P496">
        <v>104.32653061224489</v>
      </c>
      <c r="Q496">
        <v>0</v>
      </c>
      <c r="R496">
        <v>0</v>
      </c>
      <c r="S496">
        <v>0</v>
      </c>
      <c r="T496">
        <v>0</v>
      </c>
    </row>
    <row r="497" spans="1:20">
      <c r="A497" t="s">
        <v>8</v>
      </c>
      <c r="B497" s="1">
        <v>41039</v>
      </c>
      <c r="C497">
        <v>98</v>
      </c>
      <c r="D497">
        <v>2</v>
      </c>
      <c r="E497">
        <v>70</v>
      </c>
      <c r="F497">
        <v>144</v>
      </c>
      <c r="G497">
        <v>10080</v>
      </c>
      <c r="H497">
        <v>0</v>
      </c>
      <c r="I497">
        <v>0</v>
      </c>
      <c r="J497">
        <v>0</v>
      </c>
      <c r="K497">
        <v>70</v>
      </c>
      <c r="L497">
        <v>144</v>
      </c>
      <c r="M497">
        <v>10080</v>
      </c>
      <c r="N497">
        <v>28</v>
      </c>
      <c r="O497" s="2">
        <v>130</v>
      </c>
      <c r="P497">
        <v>102.85714285714286</v>
      </c>
      <c r="Q497">
        <v>0</v>
      </c>
      <c r="R497">
        <v>0</v>
      </c>
      <c r="S497">
        <v>0</v>
      </c>
      <c r="T497">
        <v>0</v>
      </c>
    </row>
    <row r="498" spans="1:20">
      <c r="A498" t="s">
        <v>9</v>
      </c>
      <c r="B498" s="1">
        <v>41040</v>
      </c>
      <c r="C498">
        <v>98</v>
      </c>
      <c r="D498">
        <v>2</v>
      </c>
      <c r="E498">
        <v>22</v>
      </c>
      <c r="F498">
        <v>148.54545454545453</v>
      </c>
      <c r="G498">
        <v>3268</v>
      </c>
      <c r="H498">
        <v>0</v>
      </c>
      <c r="I498">
        <v>0</v>
      </c>
      <c r="J498">
        <v>0</v>
      </c>
      <c r="K498">
        <v>22</v>
      </c>
      <c r="L498">
        <v>148.54545454545453</v>
      </c>
      <c r="M498">
        <v>3268</v>
      </c>
      <c r="N498">
        <v>76</v>
      </c>
      <c r="O498" s="2">
        <v>132</v>
      </c>
      <c r="P498">
        <v>33.346938775510203</v>
      </c>
      <c r="Q498">
        <v>0</v>
      </c>
      <c r="R498">
        <v>0</v>
      </c>
      <c r="S498">
        <v>0</v>
      </c>
      <c r="T498">
        <v>0</v>
      </c>
    </row>
    <row r="499" spans="1:20">
      <c r="A499" t="s">
        <v>3</v>
      </c>
      <c r="B499" s="1">
        <v>41041</v>
      </c>
      <c r="C499">
        <v>100</v>
      </c>
      <c r="D499">
        <v>0</v>
      </c>
      <c r="E499">
        <v>7</v>
      </c>
      <c r="F499">
        <v>152.57142857142858</v>
      </c>
      <c r="G499">
        <v>1068</v>
      </c>
      <c r="H499">
        <v>0</v>
      </c>
      <c r="I499">
        <v>0</v>
      </c>
      <c r="J499">
        <v>0</v>
      </c>
      <c r="K499">
        <v>7</v>
      </c>
      <c r="L499">
        <v>152.57142857142858</v>
      </c>
      <c r="M499">
        <v>1068</v>
      </c>
      <c r="N499">
        <v>93</v>
      </c>
      <c r="O499" s="2">
        <v>0</v>
      </c>
      <c r="P499">
        <v>10.68</v>
      </c>
      <c r="Q499">
        <v>0</v>
      </c>
      <c r="R499">
        <v>0</v>
      </c>
      <c r="S499">
        <v>0</v>
      </c>
      <c r="T499">
        <v>0</v>
      </c>
    </row>
    <row r="500" spans="1:20">
      <c r="A500" t="s">
        <v>4</v>
      </c>
      <c r="B500" s="1">
        <v>41042</v>
      </c>
      <c r="C500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100</v>
      </c>
      <c r="O500" s="2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>
      <c r="A501" t="s">
        <v>5</v>
      </c>
      <c r="B501" s="1">
        <v>41043</v>
      </c>
      <c r="C501">
        <v>100</v>
      </c>
      <c r="D501">
        <v>0</v>
      </c>
      <c r="E501">
        <v>6</v>
      </c>
      <c r="F501">
        <v>144</v>
      </c>
      <c r="G501">
        <v>864</v>
      </c>
      <c r="H501">
        <v>0</v>
      </c>
      <c r="I501">
        <v>0</v>
      </c>
      <c r="J501">
        <v>0</v>
      </c>
      <c r="K501">
        <v>6</v>
      </c>
      <c r="L501">
        <v>144</v>
      </c>
      <c r="M501">
        <v>864</v>
      </c>
      <c r="N501">
        <v>94</v>
      </c>
      <c r="O501" s="2">
        <v>85</v>
      </c>
      <c r="P501">
        <v>8.64</v>
      </c>
      <c r="Q501">
        <v>0</v>
      </c>
      <c r="R501">
        <v>0</v>
      </c>
      <c r="S501">
        <v>0</v>
      </c>
      <c r="T501">
        <v>0</v>
      </c>
    </row>
    <row r="502" spans="1:20">
      <c r="A502" t="s">
        <v>6</v>
      </c>
      <c r="B502" s="1">
        <v>41044</v>
      </c>
      <c r="C502">
        <v>99</v>
      </c>
      <c r="D502">
        <v>1</v>
      </c>
      <c r="E502">
        <v>11</v>
      </c>
      <c r="F502">
        <v>144</v>
      </c>
      <c r="G502">
        <v>1584</v>
      </c>
      <c r="H502">
        <v>0</v>
      </c>
      <c r="I502">
        <v>0</v>
      </c>
      <c r="J502">
        <v>0</v>
      </c>
      <c r="K502">
        <v>11</v>
      </c>
      <c r="L502">
        <v>144</v>
      </c>
      <c r="M502">
        <v>1584</v>
      </c>
      <c r="N502">
        <v>88</v>
      </c>
      <c r="O502" s="2">
        <v>91</v>
      </c>
      <c r="P502">
        <v>16</v>
      </c>
      <c r="Q502">
        <v>0</v>
      </c>
      <c r="R502">
        <v>0</v>
      </c>
      <c r="S502">
        <v>0</v>
      </c>
      <c r="T502">
        <v>0</v>
      </c>
    </row>
    <row r="503" spans="1:20">
      <c r="A503" t="s">
        <v>7</v>
      </c>
      <c r="B503" s="1">
        <v>41045</v>
      </c>
      <c r="C503">
        <v>99</v>
      </c>
      <c r="D503">
        <v>1</v>
      </c>
      <c r="E503">
        <v>28</v>
      </c>
      <c r="F503">
        <v>144</v>
      </c>
      <c r="G503">
        <v>4032</v>
      </c>
      <c r="H503">
        <v>0</v>
      </c>
      <c r="I503">
        <v>0</v>
      </c>
      <c r="J503">
        <v>0</v>
      </c>
      <c r="K503">
        <v>28</v>
      </c>
      <c r="L503">
        <v>144</v>
      </c>
      <c r="M503">
        <v>4032</v>
      </c>
      <c r="N503">
        <v>71</v>
      </c>
      <c r="O503" s="2">
        <v>98</v>
      </c>
      <c r="P503">
        <v>40.727272727272727</v>
      </c>
      <c r="Q503">
        <v>0</v>
      </c>
      <c r="R503">
        <v>0</v>
      </c>
      <c r="S503">
        <v>0</v>
      </c>
      <c r="T503">
        <v>0</v>
      </c>
    </row>
    <row r="504" spans="1:20">
      <c r="A504" t="s">
        <v>8</v>
      </c>
      <c r="B504" s="1">
        <v>41046</v>
      </c>
      <c r="C504">
        <v>99</v>
      </c>
      <c r="D504">
        <v>1</v>
      </c>
      <c r="E504">
        <v>33</v>
      </c>
      <c r="F504">
        <v>144</v>
      </c>
      <c r="G504">
        <v>4752</v>
      </c>
      <c r="H504">
        <v>9</v>
      </c>
      <c r="I504">
        <v>140.80000000000001</v>
      </c>
      <c r="J504">
        <v>1267.2</v>
      </c>
      <c r="K504">
        <v>42</v>
      </c>
      <c r="L504">
        <v>143.31428571428572</v>
      </c>
      <c r="M504">
        <v>6019.2</v>
      </c>
      <c r="N504">
        <v>57</v>
      </c>
      <c r="O504" s="2">
        <v>41</v>
      </c>
      <c r="P504">
        <v>60.8</v>
      </c>
      <c r="Q504">
        <v>0</v>
      </c>
      <c r="R504">
        <v>0</v>
      </c>
      <c r="S504">
        <v>0</v>
      </c>
      <c r="T504">
        <v>0</v>
      </c>
    </row>
    <row r="505" spans="1:20">
      <c r="A505" t="s">
        <v>9</v>
      </c>
      <c r="B505" s="1">
        <v>41047</v>
      </c>
      <c r="C505">
        <v>98</v>
      </c>
      <c r="D505">
        <v>2</v>
      </c>
      <c r="E505">
        <v>24</v>
      </c>
      <c r="F505">
        <v>146.5</v>
      </c>
      <c r="G505">
        <v>3516</v>
      </c>
      <c r="H505">
        <v>29</v>
      </c>
      <c r="I505">
        <v>144.27586206896552</v>
      </c>
      <c r="J505">
        <v>4184</v>
      </c>
      <c r="K505">
        <v>53</v>
      </c>
      <c r="L505">
        <v>145.28301886792454</v>
      </c>
      <c r="M505">
        <v>7700</v>
      </c>
      <c r="N505">
        <v>45</v>
      </c>
      <c r="O505" s="2">
        <v>53</v>
      </c>
      <c r="P505">
        <v>78.571428571428569</v>
      </c>
      <c r="Q505">
        <v>0</v>
      </c>
      <c r="R505">
        <v>1</v>
      </c>
      <c r="S505">
        <v>0</v>
      </c>
      <c r="T505">
        <v>0</v>
      </c>
    </row>
    <row r="506" spans="1:20">
      <c r="A506" t="s">
        <v>3</v>
      </c>
      <c r="B506" s="1">
        <v>41048</v>
      </c>
      <c r="C506">
        <v>99</v>
      </c>
      <c r="D506">
        <v>1</v>
      </c>
      <c r="E506">
        <v>16</v>
      </c>
      <c r="F506">
        <v>147.75</v>
      </c>
      <c r="G506">
        <v>2364</v>
      </c>
      <c r="H506">
        <v>36</v>
      </c>
      <c r="I506">
        <v>146.84444444444443</v>
      </c>
      <c r="J506">
        <v>5286.4</v>
      </c>
      <c r="K506">
        <v>52</v>
      </c>
      <c r="L506">
        <v>147.12307692307692</v>
      </c>
      <c r="M506">
        <v>7650.4</v>
      </c>
      <c r="N506">
        <v>47</v>
      </c>
      <c r="O506" s="2">
        <v>0</v>
      </c>
      <c r="P506">
        <v>77.276767676767676</v>
      </c>
      <c r="Q506">
        <v>0</v>
      </c>
      <c r="R506">
        <v>1</v>
      </c>
      <c r="S506">
        <v>0</v>
      </c>
      <c r="T506">
        <v>0</v>
      </c>
    </row>
    <row r="507" spans="1:20">
      <c r="A507" t="s">
        <v>4</v>
      </c>
      <c r="B507" s="1">
        <v>41049</v>
      </c>
      <c r="C507">
        <v>98</v>
      </c>
      <c r="D507">
        <v>2</v>
      </c>
      <c r="E507">
        <v>11</v>
      </c>
      <c r="F507">
        <v>145.81818181818181</v>
      </c>
      <c r="G507">
        <v>1604</v>
      </c>
      <c r="H507">
        <v>6</v>
      </c>
      <c r="I507">
        <v>144</v>
      </c>
      <c r="J507">
        <v>864</v>
      </c>
      <c r="K507">
        <v>17</v>
      </c>
      <c r="L507">
        <v>145.1764705882353</v>
      </c>
      <c r="M507">
        <v>2468</v>
      </c>
      <c r="N507">
        <v>81</v>
      </c>
      <c r="O507" s="2">
        <v>0</v>
      </c>
      <c r="P507">
        <v>25.183673469387756</v>
      </c>
      <c r="Q507">
        <v>0</v>
      </c>
      <c r="R507">
        <v>1</v>
      </c>
      <c r="S507">
        <v>0</v>
      </c>
      <c r="T507">
        <v>0</v>
      </c>
    </row>
    <row r="508" spans="1:20">
      <c r="A508" t="s">
        <v>5</v>
      </c>
      <c r="B508" s="1">
        <v>41050</v>
      </c>
      <c r="C508">
        <v>98</v>
      </c>
      <c r="D508">
        <v>2</v>
      </c>
      <c r="E508">
        <v>29</v>
      </c>
      <c r="F508">
        <v>144.68965517241378</v>
      </c>
      <c r="G508">
        <v>4196</v>
      </c>
      <c r="H508">
        <v>1</v>
      </c>
      <c r="I508">
        <v>144</v>
      </c>
      <c r="J508">
        <v>144</v>
      </c>
      <c r="K508">
        <v>30</v>
      </c>
      <c r="L508">
        <v>144.66666666666666</v>
      </c>
      <c r="M508">
        <v>4340</v>
      </c>
      <c r="N508">
        <v>68</v>
      </c>
      <c r="O508" s="2">
        <v>63</v>
      </c>
      <c r="P508">
        <v>44.285714285714285</v>
      </c>
      <c r="Q508">
        <v>0</v>
      </c>
      <c r="R508">
        <v>0</v>
      </c>
      <c r="S508">
        <v>0</v>
      </c>
      <c r="T508">
        <v>0</v>
      </c>
    </row>
    <row r="509" spans="1:20">
      <c r="A509" t="s">
        <v>6</v>
      </c>
      <c r="B509" s="1">
        <v>41051</v>
      </c>
      <c r="C509">
        <v>98</v>
      </c>
      <c r="D509">
        <v>2</v>
      </c>
      <c r="E509">
        <v>34</v>
      </c>
      <c r="F509">
        <v>144</v>
      </c>
      <c r="G509">
        <v>4896</v>
      </c>
      <c r="H509">
        <v>0</v>
      </c>
      <c r="I509">
        <v>0</v>
      </c>
      <c r="J509">
        <v>0</v>
      </c>
      <c r="K509">
        <v>34</v>
      </c>
      <c r="L509">
        <v>144</v>
      </c>
      <c r="M509">
        <v>4896</v>
      </c>
      <c r="N509">
        <v>64</v>
      </c>
      <c r="O509" s="2">
        <v>67</v>
      </c>
      <c r="P509">
        <v>49.95918367346939</v>
      </c>
      <c r="Q509">
        <v>0</v>
      </c>
      <c r="R509">
        <v>0</v>
      </c>
      <c r="S509">
        <v>0</v>
      </c>
      <c r="T509">
        <v>0</v>
      </c>
    </row>
    <row r="510" spans="1:20">
      <c r="A510" t="s">
        <v>7</v>
      </c>
      <c r="B510" s="1">
        <v>41052</v>
      </c>
      <c r="C510">
        <v>98</v>
      </c>
      <c r="D510">
        <v>2</v>
      </c>
      <c r="E510">
        <v>9</v>
      </c>
      <c r="F510">
        <v>144</v>
      </c>
      <c r="G510">
        <v>1296</v>
      </c>
      <c r="H510">
        <v>0</v>
      </c>
      <c r="I510">
        <v>0</v>
      </c>
      <c r="J510">
        <v>0</v>
      </c>
      <c r="K510">
        <v>9</v>
      </c>
      <c r="L510">
        <v>144</v>
      </c>
      <c r="M510">
        <v>1296</v>
      </c>
      <c r="N510">
        <v>89</v>
      </c>
      <c r="O510" s="2">
        <v>115</v>
      </c>
      <c r="P510">
        <v>13.224489795918368</v>
      </c>
      <c r="Q510">
        <v>0</v>
      </c>
      <c r="R510">
        <v>0</v>
      </c>
      <c r="S510">
        <v>0</v>
      </c>
      <c r="T510">
        <v>0</v>
      </c>
    </row>
    <row r="511" spans="1:20">
      <c r="A511" t="s">
        <v>8</v>
      </c>
      <c r="B511" s="1">
        <v>41053</v>
      </c>
      <c r="C511">
        <v>99</v>
      </c>
      <c r="D511">
        <v>1</v>
      </c>
      <c r="E511">
        <v>14</v>
      </c>
      <c r="F511">
        <v>144</v>
      </c>
      <c r="G511">
        <v>2016</v>
      </c>
      <c r="H511">
        <v>0</v>
      </c>
      <c r="I511">
        <v>0</v>
      </c>
      <c r="J511">
        <v>0</v>
      </c>
      <c r="K511">
        <v>14</v>
      </c>
      <c r="L511">
        <v>144</v>
      </c>
      <c r="M511">
        <v>2016</v>
      </c>
      <c r="N511">
        <v>85</v>
      </c>
      <c r="O511" s="2">
        <v>0</v>
      </c>
      <c r="P511">
        <v>20.363636363636363</v>
      </c>
      <c r="Q511">
        <v>0</v>
      </c>
      <c r="R511">
        <v>0</v>
      </c>
      <c r="S511">
        <v>0</v>
      </c>
      <c r="T511">
        <v>0</v>
      </c>
    </row>
    <row r="512" spans="1:20">
      <c r="A512" t="s">
        <v>9</v>
      </c>
      <c r="B512" s="1">
        <v>41054</v>
      </c>
      <c r="C512">
        <v>99</v>
      </c>
      <c r="D512">
        <v>1</v>
      </c>
      <c r="E512">
        <v>13</v>
      </c>
      <c r="F512">
        <v>144</v>
      </c>
      <c r="G512">
        <v>1872</v>
      </c>
      <c r="H512">
        <v>0</v>
      </c>
      <c r="I512">
        <v>0</v>
      </c>
      <c r="J512">
        <v>0</v>
      </c>
      <c r="K512">
        <v>13</v>
      </c>
      <c r="L512">
        <v>144</v>
      </c>
      <c r="M512">
        <v>1872</v>
      </c>
      <c r="N512">
        <v>86</v>
      </c>
      <c r="O512" s="2">
        <v>0</v>
      </c>
      <c r="P512">
        <v>18.90909090909091</v>
      </c>
      <c r="Q512">
        <v>0</v>
      </c>
      <c r="R512">
        <v>0</v>
      </c>
      <c r="S512">
        <v>0</v>
      </c>
      <c r="T512">
        <v>0</v>
      </c>
    </row>
    <row r="513" spans="1:20">
      <c r="A513" t="s">
        <v>3</v>
      </c>
      <c r="B513" s="1">
        <v>41055</v>
      </c>
      <c r="C513">
        <v>99</v>
      </c>
      <c r="D513">
        <v>1</v>
      </c>
      <c r="E513">
        <v>14</v>
      </c>
      <c r="F513">
        <v>145.42857142857142</v>
      </c>
      <c r="G513">
        <v>2036</v>
      </c>
      <c r="H513">
        <v>0</v>
      </c>
      <c r="I513">
        <v>0</v>
      </c>
      <c r="J513">
        <v>0</v>
      </c>
      <c r="K513">
        <v>14</v>
      </c>
      <c r="L513">
        <v>145.42857142857142</v>
      </c>
      <c r="M513">
        <v>2036</v>
      </c>
      <c r="N513">
        <v>85</v>
      </c>
      <c r="O513" s="2">
        <v>0</v>
      </c>
      <c r="P513">
        <v>20.565656565656564</v>
      </c>
      <c r="Q513">
        <v>0</v>
      </c>
      <c r="R513">
        <v>0</v>
      </c>
      <c r="S513">
        <v>0</v>
      </c>
      <c r="T513">
        <v>0</v>
      </c>
    </row>
    <row r="514" spans="1:20">
      <c r="A514" t="s">
        <v>4</v>
      </c>
      <c r="B514" s="1">
        <v>41056</v>
      </c>
      <c r="C514">
        <v>99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99</v>
      </c>
      <c r="O514" s="2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>
      <c r="A515" t="s">
        <v>5</v>
      </c>
      <c r="B515" s="1">
        <v>41057</v>
      </c>
      <c r="C515">
        <v>99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99</v>
      </c>
      <c r="O515" s="2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>
      <c r="A516" t="s">
        <v>6</v>
      </c>
      <c r="B516" s="1">
        <v>41058</v>
      </c>
      <c r="C516">
        <v>99</v>
      </c>
      <c r="D516">
        <v>1</v>
      </c>
      <c r="E516">
        <v>6</v>
      </c>
      <c r="F516">
        <v>144</v>
      </c>
      <c r="G516">
        <v>864</v>
      </c>
      <c r="H516">
        <v>0</v>
      </c>
      <c r="I516">
        <v>0</v>
      </c>
      <c r="J516">
        <v>0</v>
      </c>
      <c r="K516">
        <v>6</v>
      </c>
      <c r="L516">
        <v>144</v>
      </c>
      <c r="M516">
        <v>864</v>
      </c>
      <c r="N516">
        <v>93</v>
      </c>
      <c r="O516" s="2">
        <v>28</v>
      </c>
      <c r="P516">
        <v>8.7272727272727266</v>
      </c>
      <c r="Q516">
        <v>0</v>
      </c>
      <c r="R516">
        <v>0</v>
      </c>
      <c r="S516">
        <v>0</v>
      </c>
      <c r="T516">
        <v>0</v>
      </c>
    </row>
    <row r="517" spans="1:20">
      <c r="A517" t="s">
        <v>7</v>
      </c>
      <c r="B517" s="1">
        <v>41059</v>
      </c>
      <c r="C517">
        <v>99</v>
      </c>
      <c r="D517">
        <v>1</v>
      </c>
      <c r="E517">
        <v>79</v>
      </c>
      <c r="F517">
        <v>144</v>
      </c>
      <c r="G517">
        <v>11376</v>
      </c>
      <c r="H517">
        <v>3</v>
      </c>
      <c r="I517">
        <v>144</v>
      </c>
      <c r="J517">
        <v>432</v>
      </c>
      <c r="K517">
        <v>82</v>
      </c>
      <c r="L517">
        <v>144</v>
      </c>
      <c r="M517">
        <v>11808</v>
      </c>
      <c r="N517">
        <v>17</v>
      </c>
      <c r="O517" s="2">
        <v>28</v>
      </c>
      <c r="P517">
        <v>119.27272727272727</v>
      </c>
      <c r="Q517">
        <v>0</v>
      </c>
      <c r="R517">
        <v>0</v>
      </c>
      <c r="S517">
        <v>0</v>
      </c>
      <c r="T517">
        <v>0</v>
      </c>
    </row>
    <row r="518" spans="1:20">
      <c r="A518" t="s">
        <v>8</v>
      </c>
      <c r="B518" s="1">
        <v>41060</v>
      </c>
      <c r="C518">
        <v>97</v>
      </c>
      <c r="D518">
        <v>3</v>
      </c>
      <c r="E518">
        <v>82</v>
      </c>
      <c r="F518">
        <v>144</v>
      </c>
      <c r="G518">
        <v>11808</v>
      </c>
      <c r="H518">
        <v>1</v>
      </c>
      <c r="I518">
        <v>144</v>
      </c>
      <c r="J518">
        <v>144</v>
      </c>
      <c r="K518">
        <v>83</v>
      </c>
      <c r="L518">
        <v>144</v>
      </c>
      <c r="M518">
        <v>11952</v>
      </c>
      <c r="N518">
        <v>14</v>
      </c>
      <c r="O518" s="2">
        <v>180</v>
      </c>
      <c r="P518">
        <v>123.21649484536083</v>
      </c>
      <c r="Q518">
        <v>0</v>
      </c>
      <c r="R518">
        <v>0</v>
      </c>
      <c r="S518">
        <v>0</v>
      </c>
      <c r="T518">
        <v>0</v>
      </c>
    </row>
    <row r="519" spans="1:20">
      <c r="A519" t="s">
        <v>9</v>
      </c>
      <c r="B519" s="1">
        <v>41061</v>
      </c>
      <c r="C519">
        <v>99</v>
      </c>
      <c r="D519">
        <v>1</v>
      </c>
      <c r="E519">
        <v>3</v>
      </c>
      <c r="F519">
        <v>144</v>
      </c>
      <c r="G519">
        <v>432</v>
      </c>
      <c r="H519">
        <v>0</v>
      </c>
      <c r="I519">
        <v>0</v>
      </c>
      <c r="J519">
        <v>0</v>
      </c>
      <c r="K519">
        <v>3</v>
      </c>
      <c r="L519">
        <v>144</v>
      </c>
      <c r="M519">
        <v>432</v>
      </c>
      <c r="N519">
        <v>96</v>
      </c>
      <c r="O519" s="2">
        <v>227</v>
      </c>
      <c r="P519">
        <v>4.3636363636363633</v>
      </c>
      <c r="Q519">
        <v>0</v>
      </c>
      <c r="R519">
        <v>0</v>
      </c>
      <c r="S519">
        <v>0</v>
      </c>
      <c r="T519">
        <v>0</v>
      </c>
    </row>
    <row r="520" spans="1:20">
      <c r="A520" t="s">
        <v>3</v>
      </c>
      <c r="B520" s="1">
        <v>41062</v>
      </c>
      <c r="C520">
        <v>100</v>
      </c>
      <c r="D520">
        <v>0</v>
      </c>
      <c r="E520">
        <v>11</v>
      </c>
      <c r="F520">
        <v>144</v>
      </c>
      <c r="G520">
        <v>1584</v>
      </c>
      <c r="H520">
        <v>0</v>
      </c>
      <c r="I520">
        <v>0</v>
      </c>
      <c r="J520">
        <v>0</v>
      </c>
      <c r="K520">
        <v>11</v>
      </c>
      <c r="L520">
        <v>144</v>
      </c>
      <c r="M520">
        <v>1584</v>
      </c>
      <c r="N520">
        <v>89</v>
      </c>
      <c r="O520" s="2">
        <v>0</v>
      </c>
      <c r="P520">
        <v>15.84</v>
      </c>
      <c r="Q520">
        <v>0</v>
      </c>
      <c r="R520">
        <v>0</v>
      </c>
      <c r="S520">
        <v>0</v>
      </c>
      <c r="T520">
        <v>0</v>
      </c>
    </row>
    <row r="521" spans="1:20">
      <c r="A521" t="s">
        <v>4</v>
      </c>
      <c r="B521" s="1">
        <v>41063</v>
      </c>
      <c r="C521">
        <v>100</v>
      </c>
      <c r="D521">
        <v>0</v>
      </c>
      <c r="E521">
        <v>64</v>
      </c>
      <c r="F521">
        <v>144</v>
      </c>
      <c r="G521">
        <v>9216</v>
      </c>
      <c r="H521">
        <v>0</v>
      </c>
      <c r="I521">
        <v>0</v>
      </c>
      <c r="J521">
        <v>0</v>
      </c>
      <c r="K521">
        <v>64</v>
      </c>
      <c r="L521">
        <v>144</v>
      </c>
      <c r="M521">
        <v>9216</v>
      </c>
      <c r="N521">
        <v>36</v>
      </c>
      <c r="O521" s="2">
        <v>0</v>
      </c>
      <c r="P521">
        <v>92.16</v>
      </c>
      <c r="Q521">
        <v>0</v>
      </c>
      <c r="R521">
        <v>0</v>
      </c>
      <c r="S521">
        <v>0</v>
      </c>
      <c r="T521">
        <v>0</v>
      </c>
    </row>
    <row r="522" spans="1:20">
      <c r="A522" t="s">
        <v>5</v>
      </c>
      <c r="B522" s="1">
        <v>41064</v>
      </c>
      <c r="C522">
        <v>99</v>
      </c>
      <c r="D522">
        <v>1</v>
      </c>
      <c r="E522">
        <v>94</v>
      </c>
      <c r="F522">
        <v>144.21276595744681</v>
      </c>
      <c r="G522">
        <v>13556</v>
      </c>
      <c r="H522">
        <v>0</v>
      </c>
      <c r="I522">
        <v>0</v>
      </c>
      <c r="J522">
        <v>0</v>
      </c>
      <c r="K522">
        <v>94</v>
      </c>
      <c r="L522">
        <v>144.21276595744681</v>
      </c>
      <c r="M522">
        <v>13556</v>
      </c>
      <c r="N522">
        <v>5</v>
      </c>
      <c r="O522" s="2">
        <v>63</v>
      </c>
      <c r="P522">
        <v>136.92929292929293</v>
      </c>
      <c r="Q522">
        <v>0</v>
      </c>
      <c r="R522">
        <v>0</v>
      </c>
      <c r="S522">
        <v>0</v>
      </c>
      <c r="T522">
        <v>0</v>
      </c>
    </row>
    <row r="523" spans="1:20">
      <c r="A523" t="s">
        <v>6</v>
      </c>
      <c r="B523" s="1">
        <v>41065</v>
      </c>
      <c r="C523">
        <v>99</v>
      </c>
      <c r="D523">
        <v>1</v>
      </c>
      <c r="E523">
        <v>81</v>
      </c>
      <c r="F523">
        <v>142.71604938271605</v>
      </c>
      <c r="G523">
        <v>11560</v>
      </c>
      <c r="H523">
        <v>0</v>
      </c>
      <c r="I523">
        <v>0</v>
      </c>
      <c r="J523">
        <v>0</v>
      </c>
      <c r="K523">
        <v>81</v>
      </c>
      <c r="L523">
        <v>142.71604938271605</v>
      </c>
      <c r="M523">
        <v>11560</v>
      </c>
      <c r="N523">
        <v>18</v>
      </c>
      <c r="O523" s="2">
        <v>113</v>
      </c>
      <c r="P523">
        <v>116.76767676767676</v>
      </c>
      <c r="Q523">
        <v>0</v>
      </c>
      <c r="R523">
        <v>0</v>
      </c>
      <c r="S523">
        <v>0</v>
      </c>
      <c r="T523">
        <v>0</v>
      </c>
    </row>
    <row r="524" spans="1:20">
      <c r="A524" t="s">
        <v>7</v>
      </c>
      <c r="B524" s="1">
        <v>41066</v>
      </c>
      <c r="C524">
        <v>99</v>
      </c>
      <c r="D524">
        <v>1</v>
      </c>
      <c r="E524">
        <v>68</v>
      </c>
      <c r="F524">
        <v>144.29411764705881</v>
      </c>
      <c r="G524">
        <v>9812</v>
      </c>
      <c r="H524">
        <v>0</v>
      </c>
      <c r="I524">
        <v>0</v>
      </c>
      <c r="J524">
        <v>0</v>
      </c>
      <c r="K524">
        <v>68</v>
      </c>
      <c r="L524">
        <v>144.29411764705881</v>
      </c>
      <c r="M524">
        <v>9812</v>
      </c>
      <c r="N524">
        <v>31</v>
      </c>
      <c r="O524" s="2">
        <v>134</v>
      </c>
      <c r="P524">
        <v>99.111111111111114</v>
      </c>
      <c r="Q524">
        <v>0</v>
      </c>
      <c r="R524">
        <v>0</v>
      </c>
      <c r="S524">
        <v>0</v>
      </c>
      <c r="T524">
        <v>0</v>
      </c>
    </row>
    <row r="525" spans="1:20">
      <c r="A525" t="s">
        <v>8</v>
      </c>
      <c r="B525" s="1">
        <v>41067</v>
      </c>
      <c r="C525">
        <v>99</v>
      </c>
      <c r="D525">
        <v>1</v>
      </c>
      <c r="E525">
        <v>55</v>
      </c>
      <c r="F525">
        <v>144.36363636363637</v>
      </c>
      <c r="G525">
        <v>7940</v>
      </c>
      <c r="H525">
        <v>0</v>
      </c>
      <c r="I525">
        <v>0</v>
      </c>
      <c r="J525">
        <v>0</v>
      </c>
      <c r="K525">
        <v>55</v>
      </c>
      <c r="L525">
        <v>144.36363636363637</v>
      </c>
      <c r="M525">
        <v>7940</v>
      </c>
      <c r="N525">
        <v>44</v>
      </c>
      <c r="O525" s="2">
        <v>97</v>
      </c>
      <c r="P525">
        <v>80.202020202020208</v>
      </c>
      <c r="Q525">
        <v>0</v>
      </c>
      <c r="R525">
        <v>0</v>
      </c>
      <c r="S525">
        <v>0</v>
      </c>
      <c r="T525">
        <v>0</v>
      </c>
    </row>
    <row r="526" spans="1:20">
      <c r="A526" t="s">
        <v>9</v>
      </c>
      <c r="B526" s="1">
        <v>41068</v>
      </c>
      <c r="C526">
        <v>99</v>
      </c>
      <c r="D526">
        <v>1</v>
      </c>
      <c r="E526">
        <v>12</v>
      </c>
      <c r="F526">
        <v>145.66666666666666</v>
      </c>
      <c r="G526">
        <v>1748</v>
      </c>
      <c r="H526">
        <v>0</v>
      </c>
      <c r="I526">
        <v>0</v>
      </c>
      <c r="J526">
        <v>0</v>
      </c>
      <c r="K526">
        <v>12</v>
      </c>
      <c r="L526">
        <v>145.66666666666666</v>
      </c>
      <c r="M526">
        <v>1748</v>
      </c>
      <c r="N526">
        <v>87</v>
      </c>
      <c r="O526" s="2">
        <v>118</v>
      </c>
      <c r="P526">
        <v>17.656565656565657</v>
      </c>
      <c r="Q526">
        <v>0</v>
      </c>
      <c r="R526">
        <v>0</v>
      </c>
      <c r="S526">
        <v>0</v>
      </c>
      <c r="T526">
        <v>0</v>
      </c>
    </row>
    <row r="527" spans="1:20">
      <c r="A527" t="s">
        <v>3</v>
      </c>
      <c r="B527" s="1">
        <v>41069</v>
      </c>
      <c r="C527">
        <v>99</v>
      </c>
      <c r="D527">
        <v>1</v>
      </c>
      <c r="E527">
        <v>1</v>
      </c>
      <c r="F527">
        <v>164</v>
      </c>
      <c r="G527">
        <v>164</v>
      </c>
      <c r="H527">
        <v>0</v>
      </c>
      <c r="I527">
        <v>0</v>
      </c>
      <c r="J527">
        <v>0</v>
      </c>
      <c r="K527">
        <v>1</v>
      </c>
      <c r="L527">
        <v>164</v>
      </c>
      <c r="M527">
        <v>164</v>
      </c>
      <c r="N527">
        <v>98</v>
      </c>
      <c r="O527" s="2">
        <v>39</v>
      </c>
      <c r="P527">
        <v>1.6565656565656566</v>
      </c>
      <c r="Q527">
        <v>0</v>
      </c>
      <c r="R527">
        <v>0</v>
      </c>
      <c r="S527">
        <v>0</v>
      </c>
      <c r="T527">
        <v>0</v>
      </c>
    </row>
    <row r="528" spans="1:20">
      <c r="A528" t="s">
        <v>4</v>
      </c>
      <c r="B528" s="1">
        <v>41070</v>
      </c>
      <c r="C528">
        <v>98</v>
      </c>
      <c r="D528">
        <v>2</v>
      </c>
      <c r="E528">
        <v>13</v>
      </c>
      <c r="F528">
        <v>144</v>
      </c>
      <c r="G528">
        <v>1872</v>
      </c>
      <c r="H528">
        <v>0</v>
      </c>
      <c r="I528">
        <v>0</v>
      </c>
      <c r="J528">
        <v>0</v>
      </c>
      <c r="K528">
        <v>13</v>
      </c>
      <c r="L528">
        <v>144</v>
      </c>
      <c r="M528">
        <v>1872</v>
      </c>
      <c r="N528">
        <v>85</v>
      </c>
      <c r="O528" s="2">
        <v>0</v>
      </c>
      <c r="P528">
        <v>19.102040816326532</v>
      </c>
      <c r="Q528">
        <v>0</v>
      </c>
      <c r="R528">
        <v>0</v>
      </c>
      <c r="S528">
        <v>0</v>
      </c>
      <c r="T528">
        <v>0</v>
      </c>
    </row>
    <row r="529" spans="1:20">
      <c r="A529" t="s">
        <v>5</v>
      </c>
      <c r="B529" s="1">
        <v>41071</v>
      </c>
      <c r="C529">
        <v>98</v>
      </c>
      <c r="D529">
        <v>2</v>
      </c>
      <c r="E529">
        <v>22</v>
      </c>
      <c r="F529">
        <v>144.90909090909091</v>
      </c>
      <c r="G529">
        <v>3188</v>
      </c>
      <c r="H529">
        <v>3</v>
      </c>
      <c r="I529">
        <v>144</v>
      </c>
      <c r="J529">
        <v>432</v>
      </c>
      <c r="K529">
        <v>25</v>
      </c>
      <c r="L529">
        <v>144.80000000000001</v>
      </c>
      <c r="M529">
        <v>3620</v>
      </c>
      <c r="N529">
        <v>73</v>
      </c>
      <c r="O529" s="2">
        <v>38</v>
      </c>
      <c r="P529">
        <v>36.938775510204081</v>
      </c>
      <c r="Q529">
        <v>0</v>
      </c>
      <c r="R529">
        <v>0</v>
      </c>
      <c r="S529">
        <v>0</v>
      </c>
      <c r="T529">
        <v>0</v>
      </c>
    </row>
    <row r="530" spans="1:20">
      <c r="A530" t="s">
        <v>6</v>
      </c>
      <c r="B530" s="1">
        <v>41072</v>
      </c>
      <c r="C530">
        <v>98</v>
      </c>
      <c r="D530">
        <v>2</v>
      </c>
      <c r="E530">
        <v>36</v>
      </c>
      <c r="F530">
        <v>141.35555555555555</v>
      </c>
      <c r="G530">
        <v>5088.8</v>
      </c>
      <c r="H530">
        <v>2</v>
      </c>
      <c r="I530">
        <v>144</v>
      </c>
      <c r="J530">
        <v>288</v>
      </c>
      <c r="K530">
        <v>38</v>
      </c>
      <c r="L530">
        <v>141.49473684210525</v>
      </c>
      <c r="M530">
        <v>5376.8</v>
      </c>
      <c r="N530">
        <v>60</v>
      </c>
      <c r="O530" s="2">
        <v>58</v>
      </c>
      <c r="P530">
        <v>54.865306122448985</v>
      </c>
      <c r="Q530">
        <v>0</v>
      </c>
      <c r="R530">
        <v>0</v>
      </c>
      <c r="S530">
        <v>0</v>
      </c>
      <c r="T530">
        <v>0</v>
      </c>
    </row>
    <row r="531" spans="1:20">
      <c r="A531" t="s">
        <v>7</v>
      </c>
      <c r="B531" s="1">
        <v>41073</v>
      </c>
      <c r="C531">
        <v>98</v>
      </c>
      <c r="D531">
        <v>2</v>
      </c>
      <c r="E531">
        <v>48</v>
      </c>
      <c r="F531">
        <v>142.01666666666668</v>
      </c>
      <c r="G531">
        <v>6816.8</v>
      </c>
      <c r="H531">
        <v>0</v>
      </c>
      <c r="I531">
        <v>0</v>
      </c>
      <c r="J531">
        <v>0</v>
      </c>
      <c r="K531">
        <v>48</v>
      </c>
      <c r="L531">
        <v>142.01666666666668</v>
      </c>
      <c r="M531">
        <v>6816.8</v>
      </c>
      <c r="N531">
        <v>50</v>
      </c>
      <c r="O531" s="2">
        <v>67</v>
      </c>
      <c r="P531">
        <v>69.559183673469391</v>
      </c>
      <c r="Q531">
        <v>0</v>
      </c>
      <c r="R531">
        <v>0</v>
      </c>
      <c r="S531">
        <v>0</v>
      </c>
      <c r="T531">
        <v>0</v>
      </c>
    </row>
    <row r="532" spans="1:20">
      <c r="A532" t="s">
        <v>8</v>
      </c>
      <c r="B532" s="1">
        <v>41074</v>
      </c>
      <c r="C532">
        <v>99</v>
      </c>
      <c r="D532">
        <v>1</v>
      </c>
      <c r="E532">
        <v>28</v>
      </c>
      <c r="F532">
        <v>139.8857142857143</v>
      </c>
      <c r="G532">
        <v>3916.8</v>
      </c>
      <c r="H532">
        <v>0</v>
      </c>
      <c r="I532">
        <v>0</v>
      </c>
      <c r="J532">
        <v>0</v>
      </c>
      <c r="K532">
        <v>28</v>
      </c>
      <c r="L532">
        <v>139.8857142857143</v>
      </c>
      <c r="M532">
        <v>3916.8</v>
      </c>
      <c r="N532">
        <v>71</v>
      </c>
      <c r="O532" s="2">
        <v>88</v>
      </c>
      <c r="P532">
        <v>39.563636363636363</v>
      </c>
      <c r="Q532">
        <v>0</v>
      </c>
      <c r="R532">
        <v>0</v>
      </c>
      <c r="S532">
        <v>0</v>
      </c>
      <c r="T532">
        <v>0</v>
      </c>
    </row>
    <row r="533" spans="1:20">
      <c r="A533" t="s">
        <v>9</v>
      </c>
      <c r="B533" s="1">
        <v>41075</v>
      </c>
      <c r="C533">
        <v>99</v>
      </c>
      <c r="D533">
        <v>1</v>
      </c>
      <c r="E533">
        <v>1</v>
      </c>
      <c r="F533">
        <v>144</v>
      </c>
      <c r="G533">
        <v>144</v>
      </c>
      <c r="H533">
        <v>0</v>
      </c>
      <c r="I533">
        <v>0</v>
      </c>
      <c r="J533">
        <v>0</v>
      </c>
      <c r="K533">
        <v>1</v>
      </c>
      <c r="L533">
        <v>144</v>
      </c>
      <c r="M533">
        <v>144</v>
      </c>
      <c r="N533">
        <v>98</v>
      </c>
      <c r="O533" s="2">
        <v>46</v>
      </c>
      <c r="P533">
        <v>1.4545454545454546</v>
      </c>
      <c r="Q533">
        <v>0</v>
      </c>
      <c r="R533">
        <v>0</v>
      </c>
      <c r="S533">
        <v>0</v>
      </c>
      <c r="T533">
        <v>0</v>
      </c>
    </row>
    <row r="534" spans="1:20">
      <c r="A534" t="s">
        <v>3</v>
      </c>
      <c r="B534" s="1">
        <v>41076</v>
      </c>
      <c r="C534">
        <v>99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99</v>
      </c>
      <c r="O534" s="2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>
      <c r="A535" t="s">
        <v>4</v>
      </c>
      <c r="B535" s="1">
        <v>41077</v>
      </c>
      <c r="C535">
        <v>99</v>
      </c>
      <c r="D535">
        <v>1</v>
      </c>
      <c r="E535">
        <v>25</v>
      </c>
      <c r="F535">
        <v>144.80000000000001</v>
      </c>
      <c r="G535">
        <v>3620</v>
      </c>
      <c r="H535">
        <v>0</v>
      </c>
      <c r="I535">
        <v>0</v>
      </c>
      <c r="J535">
        <v>0</v>
      </c>
      <c r="K535">
        <v>25</v>
      </c>
      <c r="L535">
        <v>144.80000000000001</v>
      </c>
      <c r="M535">
        <v>3620</v>
      </c>
      <c r="N535">
        <v>74</v>
      </c>
      <c r="O535" s="2">
        <v>0</v>
      </c>
      <c r="P535">
        <v>36.565656565656568</v>
      </c>
      <c r="Q535">
        <v>0</v>
      </c>
      <c r="R535">
        <v>0</v>
      </c>
      <c r="S535">
        <v>0</v>
      </c>
      <c r="T535">
        <v>0</v>
      </c>
    </row>
    <row r="536" spans="1:20">
      <c r="A536" t="s">
        <v>5</v>
      </c>
      <c r="B536" s="1">
        <v>41078</v>
      </c>
      <c r="C536">
        <v>99</v>
      </c>
      <c r="D536">
        <v>1</v>
      </c>
      <c r="E536">
        <v>27</v>
      </c>
      <c r="F536">
        <v>144.74074074074073</v>
      </c>
      <c r="G536">
        <v>3908</v>
      </c>
      <c r="H536">
        <v>0</v>
      </c>
      <c r="I536">
        <v>0</v>
      </c>
      <c r="J536">
        <v>0</v>
      </c>
      <c r="K536">
        <v>27</v>
      </c>
      <c r="L536">
        <v>144.74074074074073</v>
      </c>
      <c r="M536">
        <v>3908</v>
      </c>
      <c r="N536">
        <v>72</v>
      </c>
      <c r="O536" s="2">
        <v>24</v>
      </c>
      <c r="P536">
        <v>39.474747474747474</v>
      </c>
      <c r="Q536">
        <v>0</v>
      </c>
      <c r="R536">
        <v>0</v>
      </c>
      <c r="S536">
        <v>0</v>
      </c>
      <c r="T536">
        <v>0</v>
      </c>
    </row>
    <row r="537" spans="1:20">
      <c r="A537" t="s">
        <v>6</v>
      </c>
      <c r="B537" s="1">
        <v>41079</v>
      </c>
      <c r="C537">
        <v>99</v>
      </c>
      <c r="D537">
        <v>1</v>
      </c>
      <c r="E537">
        <v>31</v>
      </c>
      <c r="F537">
        <v>144.64516129032259</v>
      </c>
      <c r="G537">
        <v>4484</v>
      </c>
      <c r="H537">
        <v>1</v>
      </c>
      <c r="I537">
        <v>144</v>
      </c>
      <c r="J537">
        <v>144</v>
      </c>
      <c r="K537">
        <v>32</v>
      </c>
      <c r="L537">
        <v>144.625</v>
      </c>
      <c r="M537">
        <v>4628</v>
      </c>
      <c r="N537">
        <v>67</v>
      </c>
      <c r="O537" s="2">
        <v>22</v>
      </c>
      <c r="P537">
        <v>46.747474747474747</v>
      </c>
      <c r="Q537">
        <v>0</v>
      </c>
      <c r="R537">
        <v>0</v>
      </c>
      <c r="S537">
        <v>0</v>
      </c>
      <c r="T537">
        <v>0</v>
      </c>
    </row>
    <row r="538" spans="1:20">
      <c r="A538" t="s">
        <v>7</v>
      </c>
      <c r="B538" s="1">
        <v>41080</v>
      </c>
      <c r="C538">
        <v>100</v>
      </c>
      <c r="D538">
        <v>0</v>
      </c>
      <c r="E538">
        <v>31</v>
      </c>
      <c r="F538">
        <v>144</v>
      </c>
      <c r="G538">
        <v>4464</v>
      </c>
      <c r="H538">
        <v>0</v>
      </c>
      <c r="I538">
        <v>0</v>
      </c>
      <c r="J538">
        <v>0</v>
      </c>
      <c r="K538">
        <v>31</v>
      </c>
      <c r="L538">
        <v>144</v>
      </c>
      <c r="M538">
        <v>4464</v>
      </c>
      <c r="N538">
        <v>69</v>
      </c>
      <c r="O538" s="2">
        <v>36</v>
      </c>
      <c r="P538">
        <v>44.64</v>
      </c>
      <c r="Q538">
        <v>0</v>
      </c>
      <c r="R538">
        <v>0</v>
      </c>
      <c r="S538">
        <v>0</v>
      </c>
      <c r="T538">
        <v>0</v>
      </c>
    </row>
    <row r="539" spans="1:20">
      <c r="A539" t="s">
        <v>8</v>
      </c>
      <c r="B539" s="1">
        <v>41081</v>
      </c>
      <c r="C539">
        <v>100</v>
      </c>
      <c r="D539">
        <v>0</v>
      </c>
      <c r="E539">
        <v>33</v>
      </c>
      <c r="F539">
        <v>144</v>
      </c>
      <c r="G539">
        <v>4752</v>
      </c>
      <c r="H539">
        <v>1</v>
      </c>
      <c r="I539">
        <v>115.2</v>
      </c>
      <c r="J539">
        <v>115.2</v>
      </c>
      <c r="K539">
        <v>34</v>
      </c>
      <c r="L539">
        <v>143.15294117647059</v>
      </c>
      <c r="M539">
        <v>4867.2</v>
      </c>
      <c r="N539">
        <v>66</v>
      </c>
      <c r="O539" s="2">
        <v>34</v>
      </c>
      <c r="P539">
        <v>48.671999999999997</v>
      </c>
      <c r="Q539">
        <v>0</v>
      </c>
      <c r="R539">
        <v>0</v>
      </c>
      <c r="S539">
        <v>0</v>
      </c>
      <c r="T539">
        <v>0</v>
      </c>
    </row>
    <row r="540" spans="1:20">
      <c r="A540" t="s">
        <v>9</v>
      </c>
      <c r="B540" s="1">
        <v>41082</v>
      </c>
      <c r="C540">
        <v>97</v>
      </c>
      <c r="D540">
        <v>3</v>
      </c>
      <c r="E540">
        <v>40</v>
      </c>
      <c r="F540">
        <v>144</v>
      </c>
      <c r="G540">
        <v>5760</v>
      </c>
      <c r="H540">
        <v>0</v>
      </c>
      <c r="I540">
        <v>0</v>
      </c>
      <c r="J540">
        <v>0</v>
      </c>
      <c r="K540">
        <v>40</v>
      </c>
      <c r="L540">
        <v>144</v>
      </c>
      <c r="M540">
        <v>5760</v>
      </c>
      <c r="N540">
        <v>57</v>
      </c>
      <c r="O540" s="2">
        <v>73</v>
      </c>
      <c r="P540">
        <v>59.381443298969074</v>
      </c>
      <c r="Q540">
        <v>0</v>
      </c>
      <c r="R540">
        <v>0</v>
      </c>
      <c r="S540">
        <v>0</v>
      </c>
      <c r="T540">
        <v>0</v>
      </c>
    </row>
    <row r="541" spans="1:20">
      <c r="A541" t="s">
        <v>3</v>
      </c>
      <c r="B541" s="1">
        <v>41083</v>
      </c>
      <c r="C541">
        <v>97</v>
      </c>
      <c r="D541">
        <v>3</v>
      </c>
      <c r="E541">
        <v>40</v>
      </c>
      <c r="F541">
        <v>144.5</v>
      </c>
      <c r="G541">
        <v>5780</v>
      </c>
      <c r="H541">
        <v>0</v>
      </c>
      <c r="I541">
        <v>0</v>
      </c>
      <c r="J541">
        <v>0</v>
      </c>
      <c r="K541">
        <v>40</v>
      </c>
      <c r="L541">
        <v>144.5</v>
      </c>
      <c r="M541">
        <v>5780</v>
      </c>
      <c r="N541">
        <v>57</v>
      </c>
      <c r="O541" s="2">
        <v>54</v>
      </c>
      <c r="P541">
        <v>59.587628865979383</v>
      </c>
      <c r="Q541">
        <v>0</v>
      </c>
      <c r="R541">
        <v>0</v>
      </c>
      <c r="S541">
        <v>0</v>
      </c>
      <c r="T541">
        <v>0</v>
      </c>
    </row>
    <row r="542" spans="1:20">
      <c r="A542" t="s">
        <v>4</v>
      </c>
      <c r="B542" s="1">
        <v>41084</v>
      </c>
      <c r="C542">
        <v>95</v>
      </c>
      <c r="D542">
        <v>5</v>
      </c>
      <c r="E542">
        <v>36</v>
      </c>
      <c r="F542">
        <v>144</v>
      </c>
      <c r="G542">
        <v>5184</v>
      </c>
      <c r="H542">
        <v>0</v>
      </c>
      <c r="I542">
        <v>0</v>
      </c>
      <c r="J542">
        <v>0</v>
      </c>
      <c r="K542">
        <v>36</v>
      </c>
      <c r="L542">
        <v>144</v>
      </c>
      <c r="M542">
        <v>5184</v>
      </c>
      <c r="N542">
        <v>59</v>
      </c>
      <c r="O542" s="2">
        <v>51</v>
      </c>
      <c r="P542">
        <v>54.568421052631578</v>
      </c>
      <c r="Q542">
        <v>0</v>
      </c>
      <c r="R542">
        <v>0</v>
      </c>
      <c r="S542">
        <v>0</v>
      </c>
      <c r="T542">
        <v>0</v>
      </c>
    </row>
    <row r="543" spans="1:20">
      <c r="A543" t="s">
        <v>5</v>
      </c>
      <c r="B543" s="1">
        <v>41085</v>
      </c>
      <c r="C543">
        <v>96</v>
      </c>
      <c r="D543">
        <v>4</v>
      </c>
      <c r="E543">
        <v>43</v>
      </c>
      <c r="F543">
        <v>144</v>
      </c>
      <c r="G543">
        <v>6192</v>
      </c>
      <c r="H543">
        <v>0</v>
      </c>
      <c r="I543">
        <v>0</v>
      </c>
      <c r="J543">
        <v>0</v>
      </c>
      <c r="K543">
        <v>43</v>
      </c>
      <c r="L543">
        <v>144</v>
      </c>
      <c r="M543">
        <v>6192</v>
      </c>
      <c r="N543">
        <v>53</v>
      </c>
      <c r="O543" s="2">
        <v>26</v>
      </c>
      <c r="P543">
        <v>64.5</v>
      </c>
      <c r="Q543">
        <v>0</v>
      </c>
      <c r="R543">
        <v>0</v>
      </c>
      <c r="S543">
        <v>0</v>
      </c>
      <c r="T543">
        <v>0</v>
      </c>
    </row>
    <row r="544" spans="1:20">
      <c r="A544" t="s">
        <v>6</v>
      </c>
      <c r="B544" s="1">
        <v>41086</v>
      </c>
      <c r="C544">
        <v>96</v>
      </c>
      <c r="D544">
        <v>4</v>
      </c>
      <c r="E544">
        <v>49</v>
      </c>
      <c r="F544">
        <v>144</v>
      </c>
      <c r="G544">
        <v>7056</v>
      </c>
      <c r="H544">
        <v>3</v>
      </c>
      <c r="I544">
        <v>144</v>
      </c>
      <c r="J544">
        <v>432</v>
      </c>
      <c r="K544">
        <v>52</v>
      </c>
      <c r="L544">
        <v>144</v>
      </c>
      <c r="M544">
        <v>7488</v>
      </c>
      <c r="N544">
        <v>44</v>
      </c>
      <c r="O544" s="2">
        <v>54</v>
      </c>
      <c r="P544">
        <v>78</v>
      </c>
      <c r="Q544">
        <v>0</v>
      </c>
      <c r="R544">
        <v>0</v>
      </c>
      <c r="S544">
        <v>0</v>
      </c>
      <c r="T544">
        <v>0</v>
      </c>
    </row>
    <row r="545" spans="1:20">
      <c r="A545" t="s">
        <v>7</v>
      </c>
      <c r="B545" s="1">
        <v>41087</v>
      </c>
      <c r="C545">
        <v>94</v>
      </c>
      <c r="D545">
        <v>6</v>
      </c>
      <c r="E545">
        <v>52</v>
      </c>
      <c r="F545">
        <v>143.61538461538461</v>
      </c>
      <c r="G545">
        <v>7468</v>
      </c>
      <c r="H545">
        <v>0</v>
      </c>
      <c r="I545">
        <v>0</v>
      </c>
      <c r="J545">
        <v>0</v>
      </c>
      <c r="K545">
        <v>52</v>
      </c>
      <c r="L545">
        <v>143.61538461538461</v>
      </c>
      <c r="M545">
        <v>7468</v>
      </c>
      <c r="N545">
        <v>42</v>
      </c>
      <c r="O545" s="2">
        <v>41</v>
      </c>
      <c r="P545">
        <v>79.446808510638292</v>
      </c>
      <c r="Q545">
        <v>0</v>
      </c>
      <c r="R545">
        <v>0</v>
      </c>
      <c r="S545">
        <v>0</v>
      </c>
      <c r="T545">
        <v>0</v>
      </c>
    </row>
    <row r="546" spans="1:20">
      <c r="A546" t="s">
        <v>8</v>
      </c>
      <c r="B546" s="1">
        <v>41088</v>
      </c>
      <c r="C546">
        <v>95</v>
      </c>
      <c r="D546">
        <v>5</v>
      </c>
      <c r="E546">
        <v>23</v>
      </c>
      <c r="F546">
        <v>142.95652173913044</v>
      </c>
      <c r="G546">
        <v>3288</v>
      </c>
      <c r="H546">
        <v>0</v>
      </c>
      <c r="I546">
        <v>0</v>
      </c>
      <c r="J546">
        <v>0</v>
      </c>
      <c r="K546">
        <v>23</v>
      </c>
      <c r="L546">
        <v>142.95652173913044</v>
      </c>
      <c r="M546">
        <v>3288</v>
      </c>
      <c r="N546">
        <v>72</v>
      </c>
      <c r="O546" s="2">
        <v>72</v>
      </c>
      <c r="P546">
        <v>34.610526315789471</v>
      </c>
      <c r="Q546">
        <v>0</v>
      </c>
      <c r="R546">
        <v>0</v>
      </c>
      <c r="S546">
        <v>0</v>
      </c>
      <c r="T546">
        <v>0</v>
      </c>
    </row>
    <row r="547" spans="1:20">
      <c r="A547" t="s">
        <v>9</v>
      </c>
      <c r="B547" s="1">
        <v>41089</v>
      </c>
      <c r="C547">
        <v>95</v>
      </c>
      <c r="D547">
        <v>5</v>
      </c>
      <c r="E547">
        <v>4</v>
      </c>
      <c r="F547">
        <v>144</v>
      </c>
      <c r="G547">
        <v>576</v>
      </c>
      <c r="H547">
        <v>0</v>
      </c>
      <c r="I547">
        <v>0</v>
      </c>
      <c r="J547">
        <v>0</v>
      </c>
      <c r="K547">
        <v>4</v>
      </c>
      <c r="L547">
        <v>144</v>
      </c>
      <c r="M547">
        <v>576</v>
      </c>
      <c r="N547">
        <v>91</v>
      </c>
      <c r="O547" s="2">
        <v>40</v>
      </c>
      <c r="P547">
        <v>6.0631578947368423</v>
      </c>
      <c r="Q547">
        <v>0</v>
      </c>
      <c r="R547">
        <v>0</v>
      </c>
      <c r="S547">
        <v>0</v>
      </c>
      <c r="T547">
        <v>0</v>
      </c>
    </row>
    <row r="548" spans="1:20">
      <c r="A548" t="s">
        <v>3</v>
      </c>
      <c r="B548" s="1">
        <v>41090</v>
      </c>
      <c r="C548">
        <v>95</v>
      </c>
      <c r="D548">
        <v>5</v>
      </c>
      <c r="E548">
        <v>1</v>
      </c>
      <c r="F548">
        <v>144</v>
      </c>
      <c r="G548">
        <v>144</v>
      </c>
      <c r="H548">
        <v>0</v>
      </c>
      <c r="I548">
        <v>0</v>
      </c>
      <c r="J548">
        <v>0</v>
      </c>
      <c r="K548">
        <v>1</v>
      </c>
      <c r="L548">
        <v>144</v>
      </c>
      <c r="M548">
        <v>144</v>
      </c>
      <c r="N548">
        <v>94</v>
      </c>
      <c r="O548" s="2">
        <v>0</v>
      </c>
      <c r="P548">
        <v>1.5157894736842106</v>
      </c>
      <c r="Q548">
        <v>0</v>
      </c>
      <c r="R548">
        <v>0</v>
      </c>
      <c r="S548">
        <v>0</v>
      </c>
      <c r="T548">
        <v>0</v>
      </c>
    </row>
    <row r="549" spans="1:20">
      <c r="A549" t="s">
        <v>4</v>
      </c>
      <c r="B549" s="1">
        <v>41091</v>
      </c>
      <c r="C549">
        <v>96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96</v>
      </c>
      <c r="O549" s="2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 t="s">
        <v>5</v>
      </c>
      <c r="B550" s="1">
        <v>41092</v>
      </c>
      <c r="C550">
        <v>96</v>
      </c>
      <c r="D550">
        <v>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96</v>
      </c>
      <c r="O550" s="2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>
      <c r="A551" t="s">
        <v>6</v>
      </c>
      <c r="B551" s="1">
        <v>41093</v>
      </c>
      <c r="C551">
        <v>96</v>
      </c>
      <c r="D551">
        <v>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96</v>
      </c>
      <c r="O551" s="2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>
      <c r="A552" t="s">
        <v>7</v>
      </c>
      <c r="B552" s="1">
        <v>41094</v>
      </c>
      <c r="C552">
        <v>96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96</v>
      </c>
      <c r="O552" s="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>
      <c r="A553" t="s">
        <v>8</v>
      </c>
      <c r="B553" s="1">
        <v>41095</v>
      </c>
      <c r="C553">
        <v>95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95</v>
      </c>
      <c r="O553" s="2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>
      <c r="A554" t="s">
        <v>9</v>
      </c>
      <c r="B554" s="1">
        <v>41096</v>
      </c>
      <c r="C554">
        <v>95</v>
      </c>
      <c r="D554">
        <v>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95</v>
      </c>
      <c r="O554" s="2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>
      <c r="A555" t="s">
        <v>3</v>
      </c>
      <c r="B555" s="1">
        <v>41097</v>
      </c>
      <c r="C555">
        <v>96</v>
      </c>
      <c r="D555">
        <v>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96</v>
      </c>
      <c r="O555" s="2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 t="s">
        <v>4</v>
      </c>
      <c r="B556" s="1">
        <v>41098</v>
      </c>
      <c r="C556">
        <v>96</v>
      </c>
      <c r="D556">
        <v>4</v>
      </c>
      <c r="E556">
        <v>9</v>
      </c>
      <c r="F556">
        <v>144.55555555555554</v>
      </c>
      <c r="G556">
        <v>1301</v>
      </c>
      <c r="H556">
        <v>3</v>
      </c>
      <c r="I556">
        <v>144</v>
      </c>
      <c r="J556">
        <v>432</v>
      </c>
      <c r="K556">
        <v>12</v>
      </c>
      <c r="L556">
        <v>144.41666666666666</v>
      </c>
      <c r="M556">
        <v>1733</v>
      </c>
      <c r="N556">
        <v>84</v>
      </c>
      <c r="O556" s="2">
        <v>0</v>
      </c>
      <c r="P556">
        <v>18.052083333333332</v>
      </c>
      <c r="Q556">
        <v>0</v>
      </c>
      <c r="R556">
        <v>0</v>
      </c>
      <c r="S556">
        <v>0</v>
      </c>
      <c r="T556">
        <v>0</v>
      </c>
    </row>
    <row r="557" spans="1:20">
      <c r="A557" t="s">
        <v>5</v>
      </c>
      <c r="B557" s="1">
        <v>41099</v>
      </c>
      <c r="C557">
        <v>96</v>
      </c>
      <c r="D557">
        <v>4</v>
      </c>
      <c r="E557">
        <v>20</v>
      </c>
      <c r="F557">
        <v>140.19999999999999</v>
      </c>
      <c r="G557">
        <v>2804</v>
      </c>
      <c r="H557">
        <v>7</v>
      </c>
      <c r="I557">
        <v>137.71428571428572</v>
      </c>
      <c r="J557">
        <v>964</v>
      </c>
      <c r="K557">
        <v>27</v>
      </c>
      <c r="L557">
        <v>139.55555555555554</v>
      </c>
      <c r="M557">
        <v>3768</v>
      </c>
      <c r="N557">
        <v>69</v>
      </c>
      <c r="O557" s="2">
        <v>32</v>
      </c>
      <c r="P557">
        <v>39.25</v>
      </c>
      <c r="Q557">
        <v>0</v>
      </c>
      <c r="R557">
        <v>0</v>
      </c>
      <c r="S557">
        <v>0</v>
      </c>
      <c r="T557">
        <v>0</v>
      </c>
    </row>
    <row r="558" spans="1:20">
      <c r="A558" t="s">
        <v>6</v>
      </c>
      <c r="B558" s="1">
        <v>41100</v>
      </c>
      <c r="C558">
        <v>94</v>
      </c>
      <c r="D558">
        <v>6</v>
      </c>
      <c r="E558">
        <v>21</v>
      </c>
      <c r="F558">
        <v>139.8095238095238</v>
      </c>
      <c r="G558">
        <v>2936</v>
      </c>
      <c r="H558">
        <v>6</v>
      </c>
      <c r="I558">
        <v>135.6</v>
      </c>
      <c r="J558">
        <v>813.6</v>
      </c>
      <c r="K558">
        <v>27</v>
      </c>
      <c r="L558">
        <v>138.87407407407406</v>
      </c>
      <c r="M558">
        <v>3749.6</v>
      </c>
      <c r="N558">
        <v>67</v>
      </c>
      <c r="O558" s="2">
        <v>61</v>
      </c>
      <c r="P558">
        <v>39.889361702127658</v>
      </c>
      <c r="Q558">
        <v>0</v>
      </c>
      <c r="R558">
        <v>0</v>
      </c>
      <c r="S558">
        <v>0</v>
      </c>
      <c r="T558">
        <v>0</v>
      </c>
    </row>
    <row r="559" spans="1:20">
      <c r="A559" t="s">
        <v>7</v>
      </c>
      <c r="B559" s="1">
        <v>41101</v>
      </c>
      <c r="C559">
        <v>91</v>
      </c>
      <c r="D559">
        <v>9</v>
      </c>
      <c r="E559">
        <v>15</v>
      </c>
      <c r="F559">
        <v>138.4</v>
      </c>
      <c r="G559">
        <v>2076</v>
      </c>
      <c r="H559">
        <v>4</v>
      </c>
      <c r="I559">
        <v>141</v>
      </c>
      <c r="J559">
        <v>564</v>
      </c>
      <c r="K559">
        <v>19</v>
      </c>
      <c r="L559">
        <v>138.94736842105263</v>
      </c>
      <c r="M559">
        <v>2640</v>
      </c>
      <c r="N559">
        <v>72</v>
      </c>
      <c r="O559" s="2">
        <v>61</v>
      </c>
      <c r="P559">
        <v>29.010989010989011</v>
      </c>
      <c r="Q559">
        <v>0</v>
      </c>
      <c r="R559">
        <v>0</v>
      </c>
      <c r="S559">
        <v>0</v>
      </c>
      <c r="T559">
        <v>0</v>
      </c>
    </row>
    <row r="560" spans="1:20">
      <c r="A560" t="s">
        <v>8</v>
      </c>
      <c r="B560" s="1">
        <v>41102</v>
      </c>
      <c r="C560">
        <v>96</v>
      </c>
      <c r="D560">
        <v>4</v>
      </c>
      <c r="E560">
        <v>39</v>
      </c>
      <c r="F560">
        <v>142.76923076923077</v>
      </c>
      <c r="G560">
        <v>5568</v>
      </c>
      <c r="H560">
        <v>0</v>
      </c>
      <c r="I560">
        <v>0</v>
      </c>
      <c r="J560">
        <v>0</v>
      </c>
      <c r="K560">
        <v>39</v>
      </c>
      <c r="L560">
        <v>142.76923076923077</v>
      </c>
      <c r="M560">
        <v>5568</v>
      </c>
      <c r="N560">
        <v>57</v>
      </c>
      <c r="O560" s="2">
        <v>29</v>
      </c>
      <c r="P560">
        <v>58</v>
      </c>
      <c r="Q560">
        <v>0</v>
      </c>
      <c r="R560">
        <v>0</v>
      </c>
      <c r="S560">
        <v>0</v>
      </c>
      <c r="T560">
        <v>0</v>
      </c>
    </row>
    <row r="561" spans="1:20">
      <c r="A561" t="s">
        <v>9</v>
      </c>
      <c r="B561" s="1">
        <v>41103</v>
      </c>
      <c r="C561">
        <v>100</v>
      </c>
      <c r="D561">
        <v>0</v>
      </c>
      <c r="E561">
        <v>54</v>
      </c>
      <c r="F561">
        <v>143.44444444444446</v>
      </c>
      <c r="G561">
        <v>7746</v>
      </c>
      <c r="H561">
        <v>3</v>
      </c>
      <c r="I561">
        <v>139</v>
      </c>
      <c r="J561">
        <v>417</v>
      </c>
      <c r="K561">
        <v>57</v>
      </c>
      <c r="L561">
        <v>143.21052631578948</v>
      </c>
      <c r="M561">
        <v>8163</v>
      </c>
      <c r="N561">
        <v>43</v>
      </c>
      <c r="O561" s="2">
        <v>140</v>
      </c>
      <c r="P561">
        <v>81.63</v>
      </c>
      <c r="Q561">
        <v>0</v>
      </c>
      <c r="R561">
        <v>0</v>
      </c>
      <c r="S561">
        <v>0</v>
      </c>
      <c r="T561">
        <v>0</v>
      </c>
    </row>
    <row r="562" spans="1:20">
      <c r="A562" t="s">
        <v>3</v>
      </c>
      <c r="B562" s="1">
        <v>41104</v>
      </c>
      <c r="C562">
        <v>100</v>
      </c>
      <c r="D562">
        <v>0</v>
      </c>
      <c r="E562">
        <v>58</v>
      </c>
      <c r="F562">
        <v>144.17241379310346</v>
      </c>
      <c r="G562">
        <v>8362</v>
      </c>
      <c r="H562">
        <v>3</v>
      </c>
      <c r="I562">
        <v>139</v>
      </c>
      <c r="J562">
        <v>417</v>
      </c>
      <c r="K562">
        <v>61</v>
      </c>
      <c r="L562">
        <v>143.91803278688525</v>
      </c>
      <c r="M562">
        <v>8779</v>
      </c>
      <c r="N562">
        <v>39</v>
      </c>
      <c r="O562" s="2">
        <v>140</v>
      </c>
      <c r="P562">
        <v>87.79</v>
      </c>
      <c r="Q562">
        <v>0</v>
      </c>
      <c r="R562">
        <v>0</v>
      </c>
      <c r="S562">
        <v>0</v>
      </c>
      <c r="T562">
        <v>0</v>
      </c>
    </row>
    <row r="563" spans="1:20">
      <c r="A563" t="s">
        <v>4</v>
      </c>
      <c r="B563" s="1">
        <v>41105</v>
      </c>
      <c r="C563">
        <v>99</v>
      </c>
      <c r="D563">
        <v>1</v>
      </c>
      <c r="E563">
        <v>96</v>
      </c>
      <c r="F563">
        <v>144.26041666666666</v>
      </c>
      <c r="G563">
        <v>13849</v>
      </c>
      <c r="H563">
        <v>1</v>
      </c>
      <c r="I563">
        <v>70</v>
      </c>
      <c r="J563">
        <v>70</v>
      </c>
      <c r="K563">
        <v>97</v>
      </c>
      <c r="L563">
        <v>143.49484536082474</v>
      </c>
      <c r="M563">
        <v>13919</v>
      </c>
      <c r="N563">
        <v>2</v>
      </c>
      <c r="O563" s="2">
        <v>43</v>
      </c>
      <c r="P563">
        <v>140.59595959595958</v>
      </c>
      <c r="Q563">
        <v>0</v>
      </c>
      <c r="R563">
        <v>0</v>
      </c>
      <c r="S563">
        <v>0</v>
      </c>
      <c r="T563">
        <v>0</v>
      </c>
    </row>
    <row r="564" spans="1:20">
      <c r="A564" t="s">
        <v>5</v>
      </c>
      <c r="B564" s="1">
        <v>41106</v>
      </c>
      <c r="C564">
        <v>100</v>
      </c>
      <c r="D564">
        <v>0</v>
      </c>
      <c r="E564">
        <v>98</v>
      </c>
      <c r="F564">
        <v>143.60204081632654</v>
      </c>
      <c r="G564">
        <v>14073</v>
      </c>
      <c r="H564">
        <v>1</v>
      </c>
      <c r="I564">
        <v>132</v>
      </c>
      <c r="J564">
        <v>132</v>
      </c>
      <c r="K564">
        <v>99</v>
      </c>
      <c r="L564">
        <v>143.4848484848485</v>
      </c>
      <c r="M564">
        <v>14205</v>
      </c>
      <c r="N564">
        <v>1</v>
      </c>
      <c r="O564" s="2">
        <v>177</v>
      </c>
      <c r="P564">
        <v>142.05000000000001</v>
      </c>
      <c r="Q564">
        <v>0</v>
      </c>
      <c r="R564">
        <v>0</v>
      </c>
      <c r="S564">
        <v>0</v>
      </c>
      <c r="T564">
        <v>0</v>
      </c>
    </row>
    <row r="565" spans="1:20">
      <c r="A565" t="s">
        <v>6</v>
      </c>
      <c r="B565" s="1">
        <v>41107</v>
      </c>
      <c r="C565">
        <v>100</v>
      </c>
      <c r="D565">
        <v>0</v>
      </c>
      <c r="E565">
        <v>97</v>
      </c>
      <c r="F565">
        <v>144.16494845360825</v>
      </c>
      <c r="G565">
        <v>13984</v>
      </c>
      <c r="H565">
        <v>3</v>
      </c>
      <c r="I565">
        <v>111.33333333333333</v>
      </c>
      <c r="J565">
        <v>334</v>
      </c>
      <c r="K565">
        <v>100</v>
      </c>
      <c r="L565">
        <v>143.18</v>
      </c>
      <c r="M565">
        <v>14318</v>
      </c>
      <c r="N565">
        <v>0</v>
      </c>
      <c r="O565" s="2">
        <v>216</v>
      </c>
      <c r="P565">
        <v>143.18</v>
      </c>
      <c r="Q565">
        <v>0</v>
      </c>
      <c r="R565">
        <v>0</v>
      </c>
      <c r="S565">
        <v>0</v>
      </c>
      <c r="T565">
        <v>0</v>
      </c>
    </row>
    <row r="566" spans="1:20">
      <c r="A566" t="s">
        <v>7</v>
      </c>
      <c r="B566" s="1">
        <v>41108</v>
      </c>
      <c r="C566">
        <v>100</v>
      </c>
      <c r="D566">
        <v>0</v>
      </c>
      <c r="E566">
        <v>98</v>
      </c>
      <c r="F566">
        <v>143.9591836734694</v>
      </c>
      <c r="G566">
        <v>14108</v>
      </c>
      <c r="H566">
        <v>2</v>
      </c>
      <c r="I566">
        <v>100</v>
      </c>
      <c r="J566">
        <v>200</v>
      </c>
      <c r="K566">
        <v>100</v>
      </c>
      <c r="L566">
        <v>143.08000000000001</v>
      </c>
      <c r="M566">
        <v>14308</v>
      </c>
      <c r="N566">
        <v>0</v>
      </c>
      <c r="O566" s="2">
        <v>199</v>
      </c>
      <c r="P566">
        <v>143.08000000000001</v>
      </c>
      <c r="Q566">
        <v>0</v>
      </c>
      <c r="R566">
        <v>0</v>
      </c>
      <c r="S566">
        <v>0</v>
      </c>
      <c r="T566">
        <v>0</v>
      </c>
    </row>
    <row r="567" spans="1:20">
      <c r="A567" t="s">
        <v>8</v>
      </c>
      <c r="B567" s="1">
        <v>41109</v>
      </c>
      <c r="C567">
        <v>100</v>
      </c>
      <c r="D567">
        <v>0</v>
      </c>
      <c r="E567">
        <v>83</v>
      </c>
      <c r="F567">
        <v>143.04819277108433</v>
      </c>
      <c r="G567">
        <v>11873</v>
      </c>
      <c r="H567">
        <v>4</v>
      </c>
      <c r="I567">
        <v>114</v>
      </c>
      <c r="J567">
        <v>456</v>
      </c>
      <c r="K567">
        <v>87</v>
      </c>
      <c r="L567">
        <v>141.71264367816093</v>
      </c>
      <c r="M567">
        <v>12329</v>
      </c>
      <c r="N567">
        <v>13</v>
      </c>
      <c r="O567" s="2">
        <v>219</v>
      </c>
      <c r="P567">
        <v>123.29</v>
      </c>
      <c r="Q567">
        <v>0</v>
      </c>
      <c r="R567">
        <v>0</v>
      </c>
      <c r="S567">
        <v>0</v>
      </c>
      <c r="T567">
        <v>0</v>
      </c>
    </row>
    <row r="568" spans="1:20">
      <c r="A568" t="s">
        <v>9</v>
      </c>
      <c r="B568" s="1">
        <v>41110</v>
      </c>
      <c r="C568">
        <v>100</v>
      </c>
      <c r="D568">
        <v>0</v>
      </c>
      <c r="E568">
        <v>12</v>
      </c>
      <c r="F568">
        <v>139.41666666666666</v>
      </c>
      <c r="G568">
        <v>1673</v>
      </c>
      <c r="H568">
        <v>3</v>
      </c>
      <c r="I568">
        <v>136.66666666666666</v>
      </c>
      <c r="J568">
        <v>410</v>
      </c>
      <c r="K568">
        <v>15</v>
      </c>
      <c r="L568">
        <v>138.86666666666667</v>
      </c>
      <c r="M568">
        <v>2083</v>
      </c>
      <c r="N568">
        <v>85</v>
      </c>
      <c r="O568" s="2">
        <v>177</v>
      </c>
      <c r="P568">
        <v>20.83</v>
      </c>
      <c r="Q568">
        <v>0</v>
      </c>
      <c r="R568">
        <v>0</v>
      </c>
      <c r="S568">
        <v>0</v>
      </c>
      <c r="T568">
        <v>0</v>
      </c>
    </row>
    <row r="569" spans="1:20">
      <c r="A569" t="s">
        <v>3</v>
      </c>
      <c r="B569" s="1">
        <v>41111</v>
      </c>
      <c r="C569">
        <v>99</v>
      </c>
      <c r="D569">
        <v>1</v>
      </c>
      <c r="E569">
        <v>6</v>
      </c>
      <c r="F569">
        <v>144</v>
      </c>
      <c r="G569">
        <v>864</v>
      </c>
      <c r="H569">
        <v>2</v>
      </c>
      <c r="I569">
        <v>135.5</v>
      </c>
      <c r="J569">
        <v>271</v>
      </c>
      <c r="K569">
        <v>8</v>
      </c>
      <c r="L569">
        <v>141.875</v>
      </c>
      <c r="M569">
        <v>1135</v>
      </c>
      <c r="N569">
        <v>91</v>
      </c>
      <c r="O569" s="2">
        <v>45</v>
      </c>
      <c r="P569">
        <v>11.464646464646465</v>
      </c>
      <c r="Q569">
        <v>0</v>
      </c>
      <c r="R569">
        <v>0</v>
      </c>
      <c r="S569">
        <v>0</v>
      </c>
      <c r="T569">
        <v>0</v>
      </c>
    </row>
    <row r="570" spans="1:20">
      <c r="A570" t="s">
        <v>4</v>
      </c>
      <c r="B570" s="1">
        <v>41112</v>
      </c>
      <c r="C570">
        <v>100</v>
      </c>
      <c r="D570">
        <v>0</v>
      </c>
      <c r="E570">
        <v>43</v>
      </c>
      <c r="F570">
        <v>143.18604651162789</v>
      </c>
      <c r="G570">
        <v>6157</v>
      </c>
      <c r="H570">
        <v>1</v>
      </c>
      <c r="I570">
        <v>132</v>
      </c>
      <c r="J570">
        <v>132</v>
      </c>
      <c r="K570">
        <v>44</v>
      </c>
      <c r="L570">
        <v>142.93181818181819</v>
      </c>
      <c r="M570">
        <v>6289</v>
      </c>
      <c r="N570">
        <v>56</v>
      </c>
      <c r="O570" s="2">
        <v>0</v>
      </c>
      <c r="P570">
        <v>62.89</v>
      </c>
      <c r="Q570">
        <v>0</v>
      </c>
      <c r="R570">
        <v>0</v>
      </c>
      <c r="S570">
        <v>0</v>
      </c>
      <c r="T570">
        <v>0</v>
      </c>
    </row>
    <row r="571" spans="1:20">
      <c r="A571" t="s">
        <v>5</v>
      </c>
      <c r="B571" s="1">
        <v>41113</v>
      </c>
      <c r="C571">
        <v>98</v>
      </c>
      <c r="D571">
        <v>2</v>
      </c>
      <c r="E571">
        <v>43</v>
      </c>
      <c r="F571">
        <v>142.04651162790697</v>
      </c>
      <c r="G571">
        <v>6108</v>
      </c>
      <c r="H571">
        <v>8</v>
      </c>
      <c r="I571">
        <v>130.625</v>
      </c>
      <c r="J571">
        <v>1045</v>
      </c>
      <c r="K571">
        <v>51</v>
      </c>
      <c r="L571">
        <v>140.25490196078431</v>
      </c>
      <c r="M571">
        <v>7153</v>
      </c>
      <c r="N571">
        <v>47</v>
      </c>
      <c r="O571" s="2">
        <v>40</v>
      </c>
      <c r="P571">
        <v>72.989795918367349</v>
      </c>
      <c r="Q571">
        <v>0</v>
      </c>
      <c r="R571">
        <v>0</v>
      </c>
      <c r="S571">
        <v>0</v>
      </c>
      <c r="T571">
        <v>0</v>
      </c>
    </row>
    <row r="572" spans="1:20">
      <c r="A572" t="s">
        <v>6</v>
      </c>
      <c r="B572" s="1">
        <v>41114</v>
      </c>
      <c r="C572">
        <v>98</v>
      </c>
      <c r="D572">
        <v>2</v>
      </c>
      <c r="E572">
        <v>40</v>
      </c>
      <c r="F572">
        <v>142.19999999999999</v>
      </c>
      <c r="G572">
        <v>5688</v>
      </c>
      <c r="H572">
        <v>11</v>
      </c>
      <c r="I572">
        <v>128.81818181818181</v>
      </c>
      <c r="J572">
        <v>1417</v>
      </c>
      <c r="K572">
        <v>51</v>
      </c>
      <c r="L572">
        <v>139.31372549019608</v>
      </c>
      <c r="M572">
        <v>7105</v>
      </c>
      <c r="N572">
        <v>47</v>
      </c>
      <c r="O572" s="2">
        <v>71</v>
      </c>
      <c r="P572">
        <v>72.5</v>
      </c>
      <c r="Q572">
        <v>0</v>
      </c>
      <c r="R572">
        <v>0</v>
      </c>
      <c r="S572">
        <v>0</v>
      </c>
      <c r="T572">
        <v>0</v>
      </c>
    </row>
    <row r="573" spans="1:20">
      <c r="A573" t="s">
        <v>7</v>
      </c>
      <c r="B573" s="1">
        <v>41115</v>
      </c>
      <c r="C573">
        <v>98</v>
      </c>
      <c r="D573">
        <v>2</v>
      </c>
      <c r="E573">
        <v>9</v>
      </c>
      <c r="F573">
        <v>141.33333333333334</v>
      </c>
      <c r="G573">
        <v>1272</v>
      </c>
      <c r="H573">
        <v>6</v>
      </c>
      <c r="I573">
        <v>129.33333333333334</v>
      </c>
      <c r="J573">
        <v>776</v>
      </c>
      <c r="K573">
        <v>15</v>
      </c>
      <c r="L573">
        <v>136.53333333333333</v>
      </c>
      <c r="M573">
        <v>2048</v>
      </c>
      <c r="N573">
        <v>83</v>
      </c>
      <c r="O573" s="2">
        <v>65</v>
      </c>
      <c r="P573">
        <v>20.897959183673468</v>
      </c>
      <c r="Q573">
        <v>0</v>
      </c>
      <c r="R573">
        <v>0</v>
      </c>
      <c r="S573">
        <v>0</v>
      </c>
      <c r="T573">
        <v>0</v>
      </c>
    </row>
    <row r="574" spans="1:20">
      <c r="A574" t="s">
        <v>8</v>
      </c>
      <c r="B574" s="1">
        <v>41116</v>
      </c>
      <c r="C574">
        <v>99</v>
      </c>
      <c r="D574">
        <v>1</v>
      </c>
      <c r="E574">
        <v>3</v>
      </c>
      <c r="F574">
        <v>144</v>
      </c>
      <c r="G574">
        <v>432</v>
      </c>
      <c r="H574">
        <v>1</v>
      </c>
      <c r="I574">
        <v>132</v>
      </c>
      <c r="J574">
        <v>132</v>
      </c>
      <c r="K574">
        <v>4</v>
      </c>
      <c r="L574">
        <v>141</v>
      </c>
      <c r="M574">
        <v>564</v>
      </c>
      <c r="N574">
        <v>95</v>
      </c>
      <c r="O574" s="2">
        <v>0</v>
      </c>
      <c r="P574">
        <v>5.6969696969696972</v>
      </c>
      <c r="Q574">
        <v>0</v>
      </c>
      <c r="R574">
        <v>0</v>
      </c>
      <c r="S574">
        <v>0</v>
      </c>
      <c r="T574">
        <v>0</v>
      </c>
    </row>
    <row r="575" spans="1:20">
      <c r="A575" t="s">
        <v>9</v>
      </c>
      <c r="B575" s="1">
        <v>41117</v>
      </c>
      <c r="C575">
        <v>96</v>
      </c>
      <c r="D575">
        <v>4</v>
      </c>
      <c r="E575">
        <v>35</v>
      </c>
      <c r="F575">
        <v>144</v>
      </c>
      <c r="G575">
        <v>5040</v>
      </c>
      <c r="H575">
        <v>1</v>
      </c>
      <c r="I575">
        <v>75</v>
      </c>
      <c r="J575">
        <v>75</v>
      </c>
      <c r="K575">
        <v>36</v>
      </c>
      <c r="L575">
        <v>142.08333333333334</v>
      </c>
      <c r="M575">
        <v>5115</v>
      </c>
      <c r="N575">
        <v>60</v>
      </c>
      <c r="O575" s="2">
        <v>0</v>
      </c>
      <c r="P575">
        <v>53.28125</v>
      </c>
      <c r="Q575">
        <v>0</v>
      </c>
      <c r="R575">
        <v>0</v>
      </c>
      <c r="S575">
        <v>0</v>
      </c>
      <c r="T575">
        <v>0</v>
      </c>
    </row>
    <row r="576" spans="1:20">
      <c r="A576" t="s">
        <v>3</v>
      </c>
      <c r="B576" s="1">
        <v>41118</v>
      </c>
      <c r="C576">
        <v>97</v>
      </c>
      <c r="D576">
        <v>3</v>
      </c>
      <c r="E576">
        <v>34</v>
      </c>
      <c r="F576">
        <v>144</v>
      </c>
      <c r="G576">
        <v>4896</v>
      </c>
      <c r="H576">
        <v>1</v>
      </c>
      <c r="I576">
        <v>70</v>
      </c>
      <c r="J576">
        <v>70</v>
      </c>
      <c r="K576">
        <v>35</v>
      </c>
      <c r="L576">
        <v>141.88571428571427</v>
      </c>
      <c r="M576">
        <v>4966</v>
      </c>
      <c r="N576">
        <v>62</v>
      </c>
      <c r="O576" s="2">
        <v>33</v>
      </c>
      <c r="P576">
        <v>51.195876288659797</v>
      </c>
      <c r="Q576">
        <v>0</v>
      </c>
      <c r="R576">
        <v>0</v>
      </c>
      <c r="S576">
        <v>0</v>
      </c>
      <c r="T576">
        <v>0</v>
      </c>
    </row>
    <row r="577" spans="1:20">
      <c r="A577" t="s">
        <v>4</v>
      </c>
      <c r="B577" s="1">
        <v>41119</v>
      </c>
      <c r="C577">
        <v>97</v>
      </c>
      <c r="D577">
        <v>3</v>
      </c>
      <c r="E577">
        <v>4</v>
      </c>
      <c r="F577">
        <v>144</v>
      </c>
      <c r="G577">
        <v>576</v>
      </c>
      <c r="H577">
        <v>4</v>
      </c>
      <c r="I577">
        <v>114.75</v>
      </c>
      <c r="J577">
        <v>459</v>
      </c>
      <c r="K577">
        <v>8</v>
      </c>
      <c r="L577">
        <v>129.375</v>
      </c>
      <c r="M577">
        <v>1035</v>
      </c>
      <c r="N577">
        <v>89</v>
      </c>
      <c r="O577" s="2">
        <v>33</v>
      </c>
      <c r="P577">
        <v>10.670103092783505</v>
      </c>
      <c r="Q577">
        <v>0</v>
      </c>
      <c r="R577">
        <v>0</v>
      </c>
      <c r="S577">
        <v>0</v>
      </c>
      <c r="T577">
        <v>0</v>
      </c>
    </row>
    <row r="578" spans="1:20">
      <c r="A578" t="s">
        <v>5</v>
      </c>
      <c r="B578" s="1">
        <v>41120</v>
      </c>
      <c r="C578">
        <v>97</v>
      </c>
      <c r="D578">
        <v>3</v>
      </c>
      <c r="E578">
        <v>0</v>
      </c>
      <c r="F578">
        <v>0</v>
      </c>
      <c r="G578">
        <v>0</v>
      </c>
      <c r="H578">
        <v>4</v>
      </c>
      <c r="I578">
        <v>109.5</v>
      </c>
      <c r="J578">
        <v>438</v>
      </c>
      <c r="K578">
        <v>4</v>
      </c>
      <c r="L578">
        <v>109.5</v>
      </c>
      <c r="M578">
        <v>438</v>
      </c>
      <c r="N578">
        <v>93</v>
      </c>
      <c r="O578" s="2">
        <v>0</v>
      </c>
      <c r="P578">
        <v>4.5154639175257731</v>
      </c>
      <c r="Q578">
        <v>0</v>
      </c>
      <c r="R578">
        <v>0</v>
      </c>
      <c r="S578">
        <v>0</v>
      </c>
      <c r="T578">
        <v>0</v>
      </c>
    </row>
    <row r="579" spans="1:20">
      <c r="A579" t="s">
        <v>6</v>
      </c>
      <c r="B579" s="1">
        <v>41121</v>
      </c>
      <c r="C579">
        <v>94</v>
      </c>
      <c r="D579">
        <v>6</v>
      </c>
      <c r="E579">
        <v>0</v>
      </c>
      <c r="F579">
        <v>0</v>
      </c>
      <c r="G579">
        <v>0</v>
      </c>
      <c r="H579">
        <v>4</v>
      </c>
      <c r="I579">
        <v>109.5</v>
      </c>
      <c r="J579">
        <v>438</v>
      </c>
      <c r="K579">
        <v>4</v>
      </c>
      <c r="L579">
        <v>109.5</v>
      </c>
      <c r="M579">
        <v>438</v>
      </c>
      <c r="N579">
        <v>90</v>
      </c>
      <c r="O579" s="2">
        <v>0</v>
      </c>
      <c r="P579">
        <v>4.6595744680851068</v>
      </c>
      <c r="Q579">
        <v>0</v>
      </c>
      <c r="R579">
        <v>0</v>
      </c>
      <c r="S579">
        <v>0</v>
      </c>
      <c r="T579">
        <v>0</v>
      </c>
    </row>
    <row r="580" spans="1:20">
      <c r="A580" t="s">
        <v>7</v>
      </c>
      <c r="B580" s="1">
        <v>41122</v>
      </c>
      <c r="C580">
        <v>97</v>
      </c>
      <c r="D580">
        <v>3</v>
      </c>
      <c r="E580">
        <v>1</v>
      </c>
      <c r="F580">
        <v>132</v>
      </c>
      <c r="G580">
        <v>132</v>
      </c>
      <c r="H580">
        <v>7</v>
      </c>
      <c r="I580">
        <v>87.714285714285708</v>
      </c>
      <c r="J580">
        <v>614</v>
      </c>
      <c r="K580">
        <v>8</v>
      </c>
      <c r="L580">
        <v>93.25</v>
      </c>
      <c r="M580">
        <v>746</v>
      </c>
      <c r="N580">
        <v>89</v>
      </c>
      <c r="O580" s="2">
        <v>0</v>
      </c>
      <c r="P580">
        <v>7.6907216494845363</v>
      </c>
      <c r="Q580">
        <v>0</v>
      </c>
      <c r="R580">
        <v>0</v>
      </c>
      <c r="S580">
        <v>0</v>
      </c>
      <c r="T580">
        <v>0</v>
      </c>
    </row>
    <row r="581" spans="1:20">
      <c r="A581" t="s">
        <v>8</v>
      </c>
      <c r="B581" s="1">
        <v>41123</v>
      </c>
      <c r="C581">
        <v>100</v>
      </c>
      <c r="D581">
        <v>0</v>
      </c>
      <c r="E581">
        <v>0</v>
      </c>
      <c r="F581">
        <v>0</v>
      </c>
      <c r="G581">
        <v>0</v>
      </c>
      <c r="H581">
        <v>7</v>
      </c>
      <c r="I581">
        <v>86.571428571428569</v>
      </c>
      <c r="J581">
        <v>606</v>
      </c>
      <c r="K581">
        <v>7</v>
      </c>
      <c r="L581">
        <v>86.571428571428569</v>
      </c>
      <c r="M581">
        <v>606</v>
      </c>
      <c r="N581">
        <v>93</v>
      </c>
      <c r="O581" s="2">
        <v>18</v>
      </c>
      <c r="P581">
        <v>6.06</v>
      </c>
      <c r="Q581">
        <v>0</v>
      </c>
      <c r="R581">
        <v>0</v>
      </c>
      <c r="S581">
        <v>0</v>
      </c>
      <c r="T581">
        <v>0</v>
      </c>
    </row>
    <row r="582" spans="1:20">
      <c r="A582" t="s">
        <v>9</v>
      </c>
      <c r="B582" s="1">
        <v>41124</v>
      </c>
      <c r="C582">
        <v>100</v>
      </c>
      <c r="D582">
        <v>0</v>
      </c>
      <c r="E582">
        <v>0</v>
      </c>
      <c r="F582">
        <v>0</v>
      </c>
      <c r="G582">
        <v>0</v>
      </c>
      <c r="H582">
        <v>3</v>
      </c>
      <c r="I582">
        <v>70</v>
      </c>
      <c r="J582">
        <v>210</v>
      </c>
      <c r="K582">
        <v>3</v>
      </c>
      <c r="L582">
        <v>70</v>
      </c>
      <c r="M582">
        <v>210</v>
      </c>
      <c r="N582">
        <v>97</v>
      </c>
      <c r="O582" s="2">
        <v>0</v>
      </c>
      <c r="P582">
        <v>2.1</v>
      </c>
      <c r="Q582">
        <v>0</v>
      </c>
      <c r="R582">
        <v>0</v>
      </c>
      <c r="S582">
        <v>0</v>
      </c>
      <c r="T582">
        <v>0</v>
      </c>
    </row>
    <row r="583" spans="1:20">
      <c r="A583" t="s">
        <v>3</v>
      </c>
      <c r="B583" s="1">
        <v>41125</v>
      </c>
      <c r="C583">
        <v>100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100</v>
      </c>
      <c r="O583" s="2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>
      <c r="A584" t="s">
        <v>4</v>
      </c>
      <c r="B584" s="1">
        <v>41126</v>
      </c>
      <c r="C584">
        <v>100</v>
      </c>
      <c r="D584">
        <v>0</v>
      </c>
      <c r="E584">
        <v>34</v>
      </c>
      <c r="F584">
        <v>141.6764705882353</v>
      </c>
      <c r="G584">
        <v>4817</v>
      </c>
      <c r="H584">
        <v>1</v>
      </c>
      <c r="I584">
        <v>139</v>
      </c>
      <c r="J584">
        <v>139</v>
      </c>
      <c r="K584">
        <v>35</v>
      </c>
      <c r="L584">
        <v>141.6</v>
      </c>
      <c r="M584">
        <v>4956</v>
      </c>
      <c r="N584">
        <v>65</v>
      </c>
      <c r="O584" s="2">
        <v>0</v>
      </c>
      <c r="P584">
        <v>49.56</v>
      </c>
      <c r="Q584">
        <v>0</v>
      </c>
      <c r="R584">
        <v>0</v>
      </c>
      <c r="S584">
        <v>0</v>
      </c>
      <c r="T584">
        <v>0</v>
      </c>
    </row>
    <row r="585" spans="1:20">
      <c r="A585" t="s">
        <v>5</v>
      </c>
      <c r="B585" s="1">
        <v>41127</v>
      </c>
      <c r="C585">
        <v>100</v>
      </c>
      <c r="D585">
        <v>0</v>
      </c>
      <c r="E585">
        <v>46</v>
      </c>
      <c r="F585">
        <v>138.7391304347826</v>
      </c>
      <c r="G585">
        <v>6382</v>
      </c>
      <c r="H585">
        <v>1</v>
      </c>
      <c r="I585">
        <v>132</v>
      </c>
      <c r="J585">
        <v>132</v>
      </c>
      <c r="K585">
        <v>47</v>
      </c>
      <c r="L585">
        <v>138.59574468085106</v>
      </c>
      <c r="M585">
        <v>6514</v>
      </c>
      <c r="N585">
        <v>53</v>
      </c>
      <c r="O585" s="2">
        <v>75</v>
      </c>
      <c r="P585">
        <v>65.14</v>
      </c>
      <c r="Q585">
        <v>0</v>
      </c>
      <c r="R585">
        <v>0</v>
      </c>
      <c r="S585">
        <v>0</v>
      </c>
      <c r="T585">
        <v>0</v>
      </c>
    </row>
    <row r="586" spans="1:20">
      <c r="A586" t="s">
        <v>6</v>
      </c>
      <c r="B586" s="1">
        <v>41128</v>
      </c>
      <c r="C586">
        <v>100</v>
      </c>
      <c r="D586">
        <v>0</v>
      </c>
      <c r="E586">
        <v>49</v>
      </c>
      <c r="F586">
        <v>137.30612244897958</v>
      </c>
      <c r="G586">
        <v>6728</v>
      </c>
      <c r="H586">
        <v>3</v>
      </c>
      <c r="I586">
        <v>134.33333333333334</v>
      </c>
      <c r="J586">
        <v>403</v>
      </c>
      <c r="K586">
        <v>52</v>
      </c>
      <c r="L586">
        <v>137.13461538461539</v>
      </c>
      <c r="M586">
        <v>7131</v>
      </c>
      <c r="N586">
        <v>48</v>
      </c>
      <c r="O586" s="2">
        <v>91</v>
      </c>
      <c r="P586">
        <v>71.31</v>
      </c>
      <c r="Q586">
        <v>0</v>
      </c>
      <c r="R586">
        <v>0</v>
      </c>
      <c r="S586">
        <v>0</v>
      </c>
      <c r="T586">
        <v>0</v>
      </c>
    </row>
    <row r="587" spans="1:20">
      <c r="A587" t="s">
        <v>7</v>
      </c>
      <c r="B587" s="1">
        <v>41129</v>
      </c>
      <c r="C587">
        <v>100</v>
      </c>
      <c r="D587">
        <v>0</v>
      </c>
      <c r="E587">
        <v>44</v>
      </c>
      <c r="F587">
        <v>136.04545454545453</v>
      </c>
      <c r="G587">
        <v>5986</v>
      </c>
      <c r="H587">
        <v>2</v>
      </c>
      <c r="I587">
        <v>135.5</v>
      </c>
      <c r="J587">
        <v>271</v>
      </c>
      <c r="K587">
        <v>46</v>
      </c>
      <c r="L587">
        <v>136.02173913043478</v>
      </c>
      <c r="M587">
        <v>6257</v>
      </c>
      <c r="N587">
        <v>54</v>
      </c>
      <c r="O587" s="2">
        <v>90</v>
      </c>
      <c r="P587">
        <v>62.57</v>
      </c>
      <c r="Q587">
        <v>0</v>
      </c>
      <c r="R587">
        <v>0</v>
      </c>
      <c r="S587">
        <v>0</v>
      </c>
      <c r="T587">
        <v>0</v>
      </c>
    </row>
    <row r="588" spans="1:20">
      <c r="A588" t="s">
        <v>8</v>
      </c>
      <c r="B588" s="1">
        <v>41130</v>
      </c>
      <c r="C588">
        <v>100</v>
      </c>
      <c r="D588">
        <v>0</v>
      </c>
      <c r="E588">
        <v>53</v>
      </c>
      <c r="F588">
        <v>138.49056603773585</v>
      </c>
      <c r="G588">
        <v>7340</v>
      </c>
      <c r="H588">
        <v>1</v>
      </c>
      <c r="I588">
        <v>132</v>
      </c>
      <c r="J588">
        <v>132</v>
      </c>
      <c r="K588">
        <v>54</v>
      </c>
      <c r="L588">
        <v>138.37037037037038</v>
      </c>
      <c r="M588">
        <v>7472</v>
      </c>
      <c r="N588">
        <v>46</v>
      </c>
      <c r="O588" s="2">
        <v>93</v>
      </c>
      <c r="P588">
        <v>74.72</v>
      </c>
      <c r="Q588">
        <v>0</v>
      </c>
      <c r="R588">
        <v>0</v>
      </c>
      <c r="S588">
        <v>0</v>
      </c>
      <c r="T588">
        <v>0</v>
      </c>
    </row>
    <row r="589" spans="1:20">
      <c r="A589" t="s">
        <v>9</v>
      </c>
      <c r="B589" s="1">
        <v>41131</v>
      </c>
      <c r="C589">
        <v>100</v>
      </c>
      <c r="D589">
        <v>0</v>
      </c>
      <c r="E589">
        <v>57</v>
      </c>
      <c r="F589">
        <v>144</v>
      </c>
      <c r="G589">
        <v>8208</v>
      </c>
      <c r="H589">
        <v>1</v>
      </c>
      <c r="I589">
        <v>139</v>
      </c>
      <c r="J589">
        <v>139</v>
      </c>
      <c r="K589">
        <v>58</v>
      </c>
      <c r="L589">
        <v>143.91379310344828</v>
      </c>
      <c r="M589">
        <v>8347</v>
      </c>
      <c r="N589">
        <v>42</v>
      </c>
      <c r="O589" s="2">
        <v>93</v>
      </c>
      <c r="P589">
        <v>83.47</v>
      </c>
      <c r="Q589">
        <v>0</v>
      </c>
      <c r="R589">
        <v>0</v>
      </c>
      <c r="S589">
        <v>0</v>
      </c>
      <c r="T589">
        <v>0</v>
      </c>
    </row>
    <row r="590" spans="1:20">
      <c r="A590" t="s">
        <v>3</v>
      </c>
      <c r="B590" s="1">
        <v>41132</v>
      </c>
      <c r="C590">
        <v>100</v>
      </c>
      <c r="D590">
        <v>0</v>
      </c>
      <c r="E590">
        <v>75</v>
      </c>
      <c r="F590">
        <v>144</v>
      </c>
      <c r="G590">
        <v>10800</v>
      </c>
      <c r="H590">
        <v>10</v>
      </c>
      <c r="I590">
        <v>140</v>
      </c>
      <c r="J590">
        <v>1400</v>
      </c>
      <c r="K590">
        <v>85</v>
      </c>
      <c r="L590">
        <v>143.52941176470588</v>
      </c>
      <c r="M590">
        <v>12200</v>
      </c>
      <c r="N590">
        <v>15</v>
      </c>
      <c r="O590" s="2">
        <v>68</v>
      </c>
      <c r="P590">
        <v>122</v>
      </c>
      <c r="Q590">
        <v>0</v>
      </c>
      <c r="R590">
        <v>0</v>
      </c>
      <c r="S590">
        <v>0</v>
      </c>
      <c r="T590">
        <v>0</v>
      </c>
    </row>
    <row r="591" spans="1:20">
      <c r="A591" t="s">
        <v>4</v>
      </c>
      <c r="B591" s="1">
        <v>41133</v>
      </c>
      <c r="C591">
        <v>100</v>
      </c>
      <c r="D591">
        <v>0</v>
      </c>
      <c r="E591">
        <v>94</v>
      </c>
      <c r="F591">
        <v>143.78723404255319</v>
      </c>
      <c r="G591">
        <v>13516</v>
      </c>
      <c r="H591">
        <v>0</v>
      </c>
      <c r="I591">
        <v>0</v>
      </c>
      <c r="J591">
        <v>0</v>
      </c>
      <c r="K591">
        <v>94</v>
      </c>
      <c r="L591">
        <v>143.78723404255319</v>
      </c>
      <c r="M591">
        <v>13516</v>
      </c>
      <c r="N591">
        <v>6</v>
      </c>
      <c r="O591" s="2">
        <v>87</v>
      </c>
      <c r="P591">
        <v>135.16</v>
      </c>
      <c r="Q591">
        <v>0</v>
      </c>
      <c r="R591">
        <v>0</v>
      </c>
      <c r="S591">
        <v>0</v>
      </c>
      <c r="T591">
        <v>0</v>
      </c>
    </row>
    <row r="592" spans="1:20">
      <c r="A592" t="s">
        <v>5</v>
      </c>
      <c r="B592" s="1">
        <v>41134</v>
      </c>
      <c r="C592">
        <v>100</v>
      </c>
      <c r="D592">
        <v>0</v>
      </c>
      <c r="E592">
        <v>86</v>
      </c>
      <c r="F592">
        <v>142.68604651162789</v>
      </c>
      <c r="G592">
        <v>12271</v>
      </c>
      <c r="H592">
        <v>1</v>
      </c>
      <c r="I592">
        <v>139</v>
      </c>
      <c r="J592">
        <v>139</v>
      </c>
      <c r="K592">
        <v>87</v>
      </c>
      <c r="L592">
        <v>142.64367816091954</v>
      </c>
      <c r="M592">
        <v>12410</v>
      </c>
      <c r="N592">
        <v>13</v>
      </c>
      <c r="O592" s="2">
        <v>140</v>
      </c>
      <c r="P592">
        <v>124.1</v>
      </c>
      <c r="Q592">
        <v>0</v>
      </c>
      <c r="R592">
        <v>0</v>
      </c>
      <c r="S592">
        <v>0</v>
      </c>
      <c r="T592">
        <v>0</v>
      </c>
    </row>
    <row r="593" spans="1:20">
      <c r="A593" t="s">
        <v>6</v>
      </c>
      <c r="B593" s="1">
        <v>41135</v>
      </c>
      <c r="C593">
        <v>100</v>
      </c>
      <c r="D593">
        <v>0</v>
      </c>
      <c r="E593">
        <v>81</v>
      </c>
      <c r="F593">
        <v>142.22222222222223</v>
      </c>
      <c r="G593">
        <v>11520</v>
      </c>
      <c r="H593">
        <v>3</v>
      </c>
      <c r="I593">
        <v>129.33333333333334</v>
      </c>
      <c r="J593">
        <v>388</v>
      </c>
      <c r="K593">
        <v>84</v>
      </c>
      <c r="L593">
        <v>141.76190476190476</v>
      </c>
      <c r="M593">
        <v>11908</v>
      </c>
      <c r="N593">
        <v>16</v>
      </c>
      <c r="O593" s="2">
        <v>127</v>
      </c>
      <c r="P593">
        <v>119.08</v>
      </c>
      <c r="Q593">
        <v>0</v>
      </c>
      <c r="R593">
        <v>0</v>
      </c>
      <c r="S593">
        <v>0</v>
      </c>
      <c r="T593">
        <v>0</v>
      </c>
    </row>
    <row r="594" spans="1:20">
      <c r="A594" t="s">
        <v>7</v>
      </c>
      <c r="B594" s="1">
        <v>41136</v>
      </c>
      <c r="C594">
        <v>99</v>
      </c>
      <c r="D594">
        <v>1</v>
      </c>
      <c r="E594">
        <v>65</v>
      </c>
      <c r="F594">
        <v>143.07692307692307</v>
      </c>
      <c r="G594">
        <v>9300</v>
      </c>
      <c r="H594">
        <v>3</v>
      </c>
      <c r="I594">
        <v>140</v>
      </c>
      <c r="J594">
        <v>420</v>
      </c>
      <c r="K594">
        <v>68</v>
      </c>
      <c r="L594">
        <v>142.94117647058823</v>
      </c>
      <c r="M594">
        <v>9720</v>
      </c>
      <c r="N594">
        <v>31</v>
      </c>
      <c r="O594" s="2">
        <v>91</v>
      </c>
      <c r="P594">
        <v>98.181818181818187</v>
      </c>
      <c r="Q594">
        <v>0</v>
      </c>
      <c r="R594">
        <v>0</v>
      </c>
      <c r="S594">
        <v>0</v>
      </c>
      <c r="T594">
        <v>0</v>
      </c>
    </row>
    <row r="595" spans="1:20">
      <c r="A595" t="s">
        <v>8</v>
      </c>
      <c r="B595" s="1">
        <v>41137</v>
      </c>
      <c r="C595">
        <v>100</v>
      </c>
      <c r="D595">
        <v>0</v>
      </c>
      <c r="E595">
        <v>83</v>
      </c>
      <c r="F595">
        <v>143.27710843373495</v>
      </c>
      <c r="G595">
        <v>11892</v>
      </c>
      <c r="H595">
        <v>4</v>
      </c>
      <c r="I595">
        <v>127</v>
      </c>
      <c r="J595">
        <v>508</v>
      </c>
      <c r="K595">
        <v>87</v>
      </c>
      <c r="L595">
        <v>142.5287356321839</v>
      </c>
      <c r="M595">
        <v>12400</v>
      </c>
      <c r="N595">
        <v>13</v>
      </c>
      <c r="O595" s="2">
        <v>100</v>
      </c>
      <c r="P595">
        <v>124</v>
      </c>
      <c r="Q595">
        <v>0</v>
      </c>
      <c r="R595">
        <v>0</v>
      </c>
      <c r="S595">
        <v>0</v>
      </c>
      <c r="T595">
        <v>0</v>
      </c>
    </row>
    <row r="596" spans="1:20">
      <c r="A596" t="s">
        <v>9</v>
      </c>
      <c r="B596" s="1">
        <v>41138</v>
      </c>
      <c r="C596">
        <v>100</v>
      </c>
      <c r="D596">
        <v>0</v>
      </c>
      <c r="E596">
        <v>36</v>
      </c>
      <c r="F596">
        <v>144</v>
      </c>
      <c r="G596">
        <v>5184</v>
      </c>
      <c r="H596">
        <v>3</v>
      </c>
      <c r="I596">
        <v>120.46666666666665</v>
      </c>
      <c r="J596">
        <v>361.4</v>
      </c>
      <c r="K596">
        <v>39</v>
      </c>
      <c r="L596">
        <v>142.18974358974359</v>
      </c>
      <c r="M596">
        <v>5545.4</v>
      </c>
      <c r="N596">
        <v>61</v>
      </c>
      <c r="O596" s="2">
        <v>83</v>
      </c>
      <c r="P596">
        <v>55.453999999999994</v>
      </c>
      <c r="Q596">
        <v>0</v>
      </c>
      <c r="R596">
        <v>0</v>
      </c>
      <c r="S596">
        <v>0</v>
      </c>
      <c r="T596">
        <v>0</v>
      </c>
    </row>
    <row r="597" spans="1:20">
      <c r="A597" t="s">
        <v>3</v>
      </c>
      <c r="B597" s="1">
        <v>41139</v>
      </c>
      <c r="C597">
        <v>100</v>
      </c>
      <c r="D597">
        <v>0</v>
      </c>
      <c r="E597">
        <v>11</v>
      </c>
      <c r="F597">
        <v>144</v>
      </c>
      <c r="G597">
        <v>1584</v>
      </c>
      <c r="H597">
        <v>1</v>
      </c>
      <c r="I597">
        <v>139</v>
      </c>
      <c r="J597">
        <v>139</v>
      </c>
      <c r="K597">
        <v>12</v>
      </c>
      <c r="L597">
        <v>143.58333333333334</v>
      </c>
      <c r="M597">
        <v>1723</v>
      </c>
      <c r="N597">
        <v>88</v>
      </c>
      <c r="O597" s="2">
        <v>0</v>
      </c>
      <c r="P597">
        <v>17.23</v>
      </c>
      <c r="Q597">
        <v>0</v>
      </c>
      <c r="R597">
        <v>0</v>
      </c>
      <c r="S597">
        <v>0</v>
      </c>
      <c r="T597">
        <v>0</v>
      </c>
    </row>
    <row r="598" spans="1:20">
      <c r="A598" t="s">
        <v>4</v>
      </c>
      <c r="B598" s="1">
        <v>41140</v>
      </c>
      <c r="C598">
        <v>99</v>
      </c>
      <c r="D598">
        <v>1</v>
      </c>
      <c r="E598">
        <v>61</v>
      </c>
      <c r="F598">
        <v>134.62295081967213</v>
      </c>
      <c r="G598">
        <v>8212</v>
      </c>
      <c r="H598">
        <v>0</v>
      </c>
      <c r="I598">
        <v>0</v>
      </c>
      <c r="J598">
        <v>0</v>
      </c>
      <c r="K598">
        <v>61</v>
      </c>
      <c r="L598">
        <v>134.62295081967213</v>
      </c>
      <c r="M598">
        <v>8212</v>
      </c>
      <c r="N598">
        <v>38</v>
      </c>
      <c r="O598" s="2">
        <v>0</v>
      </c>
      <c r="P598">
        <v>82.949494949494948</v>
      </c>
      <c r="Q598">
        <v>0</v>
      </c>
      <c r="R598">
        <v>0</v>
      </c>
      <c r="S598">
        <v>0</v>
      </c>
      <c r="T598">
        <v>0</v>
      </c>
    </row>
    <row r="599" spans="1:20">
      <c r="A599" t="s">
        <v>5</v>
      </c>
      <c r="B599" s="1">
        <v>41141</v>
      </c>
      <c r="C599">
        <v>98</v>
      </c>
      <c r="D599">
        <v>2</v>
      </c>
      <c r="E599">
        <v>88</v>
      </c>
      <c r="F599">
        <v>124.94318181818181</v>
      </c>
      <c r="G599">
        <v>10995</v>
      </c>
      <c r="H599">
        <v>4</v>
      </c>
      <c r="I599">
        <v>125.5</v>
      </c>
      <c r="J599">
        <v>502</v>
      </c>
      <c r="K599">
        <v>92</v>
      </c>
      <c r="L599">
        <v>124.96739130434783</v>
      </c>
      <c r="M599">
        <v>11497</v>
      </c>
      <c r="N599">
        <v>6</v>
      </c>
      <c r="O599" s="2">
        <v>50</v>
      </c>
      <c r="P599">
        <v>117.31632653061224</v>
      </c>
      <c r="Q599">
        <v>0</v>
      </c>
      <c r="R599">
        <v>0</v>
      </c>
      <c r="S599">
        <v>0</v>
      </c>
      <c r="T599">
        <v>0</v>
      </c>
    </row>
    <row r="600" spans="1:20">
      <c r="A600" t="s">
        <v>6</v>
      </c>
      <c r="B600" s="1">
        <v>41142</v>
      </c>
      <c r="C600">
        <v>100</v>
      </c>
      <c r="D600">
        <v>0</v>
      </c>
      <c r="E600">
        <v>99</v>
      </c>
      <c r="F600">
        <v>125.84090909090909</v>
      </c>
      <c r="G600">
        <v>12458.25</v>
      </c>
      <c r="H600">
        <v>0</v>
      </c>
      <c r="I600">
        <v>0</v>
      </c>
      <c r="J600">
        <v>0</v>
      </c>
      <c r="K600">
        <v>99</v>
      </c>
      <c r="L600">
        <v>125.84090909090909</v>
      </c>
      <c r="M600">
        <v>12458.25</v>
      </c>
      <c r="N600">
        <v>1</v>
      </c>
      <c r="O600" s="2">
        <v>50</v>
      </c>
      <c r="P600">
        <v>124.5825</v>
      </c>
      <c r="Q600">
        <v>0</v>
      </c>
      <c r="R600">
        <v>0</v>
      </c>
      <c r="S600">
        <v>0</v>
      </c>
      <c r="T600">
        <v>0</v>
      </c>
    </row>
    <row r="601" spans="1:20">
      <c r="A601" t="s">
        <v>7</v>
      </c>
      <c r="B601" s="1">
        <v>41143</v>
      </c>
      <c r="C601">
        <v>99</v>
      </c>
      <c r="D601">
        <v>1</v>
      </c>
      <c r="E601">
        <v>96</v>
      </c>
      <c r="F601">
        <v>125.09375</v>
      </c>
      <c r="G601">
        <v>12009</v>
      </c>
      <c r="H601">
        <v>3</v>
      </c>
      <c r="I601">
        <v>132</v>
      </c>
      <c r="J601">
        <v>396</v>
      </c>
      <c r="K601">
        <v>99</v>
      </c>
      <c r="L601">
        <v>125.3030303030303</v>
      </c>
      <c r="M601">
        <v>12405</v>
      </c>
      <c r="N601">
        <v>0</v>
      </c>
      <c r="O601" s="2">
        <v>84</v>
      </c>
      <c r="P601">
        <v>125.3030303030303</v>
      </c>
      <c r="Q601">
        <v>0</v>
      </c>
      <c r="R601">
        <v>0</v>
      </c>
      <c r="S601">
        <v>0</v>
      </c>
      <c r="T601">
        <v>0</v>
      </c>
    </row>
    <row r="602" spans="1:20">
      <c r="A602" t="s">
        <v>8</v>
      </c>
      <c r="B602" s="1">
        <v>41144</v>
      </c>
      <c r="C602">
        <v>100</v>
      </c>
      <c r="D602">
        <v>0</v>
      </c>
      <c r="E602">
        <v>94</v>
      </c>
      <c r="F602">
        <v>125.00265957446808</v>
      </c>
      <c r="G602">
        <v>11750.25</v>
      </c>
      <c r="H602">
        <v>3</v>
      </c>
      <c r="I602">
        <v>132</v>
      </c>
      <c r="J602">
        <v>396</v>
      </c>
      <c r="K602">
        <v>97</v>
      </c>
      <c r="L602">
        <v>125.21907216494846</v>
      </c>
      <c r="M602">
        <v>12146.25</v>
      </c>
      <c r="N602">
        <v>3</v>
      </c>
      <c r="O602" s="2">
        <v>57</v>
      </c>
      <c r="P602">
        <v>121.46250000000001</v>
      </c>
      <c r="Q602">
        <v>0</v>
      </c>
      <c r="R602">
        <v>0</v>
      </c>
      <c r="S602">
        <v>0</v>
      </c>
      <c r="T602">
        <v>0</v>
      </c>
    </row>
    <row r="603" spans="1:20">
      <c r="A603" t="s">
        <v>9</v>
      </c>
      <c r="B603" s="1">
        <v>41145</v>
      </c>
      <c r="C603">
        <v>100</v>
      </c>
      <c r="D603">
        <v>0</v>
      </c>
      <c r="E603">
        <v>44</v>
      </c>
      <c r="F603">
        <v>108.52840909090909</v>
      </c>
      <c r="G603">
        <v>4775.25</v>
      </c>
      <c r="H603">
        <v>10</v>
      </c>
      <c r="I603">
        <v>132.1</v>
      </c>
      <c r="J603">
        <v>1321</v>
      </c>
      <c r="K603">
        <v>54</v>
      </c>
      <c r="L603">
        <v>112.89351851851852</v>
      </c>
      <c r="M603">
        <v>6096.25</v>
      </c>
      <c r="N603">
        <v>46</v>
      </c>
      <c r="O603" s="2">
        <v>79</v>
      </c>
      <c r="P603">
        <v>60.962499999999999</v>
      </c>
      <c r="Q603">
        <v>0</v>
      </c>
      <c r="R603">
        <v>0</v>
      </c>
      <c r="S603">
        <v>0</v>
      </c>
      <c r="T603">
        <v>0</v>
      </c>
    </row>
    <row r="604" spans="1:20">
      <c r="A604" t="s">
        <v>3</v>
      </c>
      <c r="B604" s="1">
        <v>41146</v>
      </c>
      <c r="C604">
        <v>100</v>
      </c>
      <c r="D604">
        <v>0</v>
      </c>
      <c r="E604">
        <v>0</v>
      </c>
      <c r="F604">
        <v>0</v>
      </c>
      <c r="G604">
        <v>0</v>
      </c>
      <c r="H604">
        <v>4</v>
      </c>
      <c r="I604">
        <v>139</v>
      </c>
      <c r="J604">
        <v>556</v>
      </c>
      <c r="K604">
        <v>4</v>
      </c>
      <c r="L604">
        <v>139</v>
      </c>
      <c r="M604">
        <v>556</v>
      </c>
      <c r="N604">
        <v>96</v>
      </c>
      <c r="O604" s="2">
        <v>0</v>
      </c>
      <c r="P604">
        <v>5.56</v>
      </c>
      <c r="Q604">
        <v>0</v>
      </c>
      <c r="R604">
        <v>0</v>
      </c>
      <c r="S604">
        <v>0</v>
      </c>
      <c r="T604">
        <v>0</v>
      </c>
    </row>
    <row r="605" spans="1:20">
      <c r="A605" t="s">
        <v>4</v>
      </c>
      <c r="B605" s="1">
        <v>41147</v>
      </c>
      <c r="C605">
        <v>100</v>
      </c>
      <c r="D605">
        <v>0</v>
      </c>
      <c r="E605">
        <v>9</v>
      </c>
      <c r="F605">
        <v>140.66666666666666</v>
      </c>
      <c r="G605">
        <v>1266</v>
      </c>
      <c r="H605">
        <v>1</v>
      </c>
      <c r="I605">
        <v>139</v>
      </c>
      <c r="J605">
        <v>139</v>
      </c>
      <c r="K605">
        <v>10</v>
      </c>
      <c r="L605">
        <v>140.5</v>
      </c>
      <c r="M605">
        <v>1405</v>
      </c>
      <c r="N605">
        <v>90</v>
      </c>
      <c r="O605" s="2">
        <v>0</v>
      </c>
      <c r="P605">
        <v>14.05</v>
      </c>
      <c r="Q605">
        <v>0</v>
      </c>
      <c r="R605">
        <v>0</v>
      </c>
      <c r="S605">
        <v>0</v>
      </c>
      <c r="T605">
        <v>0</v>
      </c>
    </row>
    <row r="606" spans="1:20">
      <c r="A606" t="s">
        <v>5</v>
      </c>
      <c r="B606" s="1">
        <v>41148</v>
      </c>
      <c r="C606">
        <v>99</v>
      </c>
      <c r="D606">
        <v>1</v>
      </c>
      <c r="E606">
        <v>58</v>
      </c>
      <c r="F606">
        <v>142.55172413793105</v>
      </c>
      <c r="G606">
        <v>8268</v>
      </c>
      <c r="H606">
        <v>3</v>
      </c>
      <c r="I606">
        <v>132</v>
      </c>
      <c r="J606">
        <v>396</v>
      </c>
      <c r="K606">
        <v>61</v>
      </c>
      <c r="L606">
        <v>142.03278688524591</v>
      </c>
      <c r="M606">
        <v>8664</v>
      </c>
      <c r="N606">
        <v>38</v>
      </c>
      <c r="O606" s="2">
        <v>15</v>
      </c>
      <c r="P606">
        <v>87.515151515151516</v>
      </c>
      <c r="Q606">
        <v>0</v>
      </c>
      <c r="R606">
        <v>0</v>
      </c>
      <c r="S606">
        <v>0</v>
      </c>
      <c r="T606">
        <v>0</v>
      </c>
    </row>
    <row r="607" spans="1:20">
      <c r="A607" t="s">
        <v>6</v>
      </c>
      <c r="B607" s="1">
        <v>41149</v>
      </c>
      <c r="C607">
        <v>100</v>
      </c>
      <c r="D607">
        <v>0</v>
      </c>
      <c r="E607">
        <v>55</v>
      </c>
      <c r="F607">
        <v>142.47272727272727</v>
      </c>
      <c r="G607">
        <v>7836</v>
      </c>
      <c r="H607">
        <v>6</v>
      </c>
      <c r="I607">
        <v>132</v>
      </c>
      <c r="J607">
        <v>792</v>
      </c>
      <c r="K607">
        <v>61</v>
      </c>
      <c r="L607">
        <v>141.44262295081967</v>
      </c>
      <c r="M607">
        <v>8628</v>
      </c>
      <c r="N607">
        <v>39</v>
      </c>
      <c r="O607" s="2">
        <v>180</v>
      </c>
      <c r="P607">
        <v>86.28</v>
      </c>
      <c r="Q607">
        <v>0</v>
      </c>
      <c r="R607">
        <v>0</v>
      </c>
      <c r="S607">
        <v>0</v>
      </c>
      <c r="T607">
        <v>0</v>
      </c>
    </row>
    <row r="608" spans="1:20">
      <c r="A608" t="s">
        <v>7</v>
      </c>
      <c r="B608" s="1">
        <v>41150</v>
      </c>
      <c r="C608">
        <v>99</v>
      </c>
      <c r="D608">
        <v>1</v>
      </c>
      <c r="E608">
        <v>18</v>
      </c>
      <c r="F608">
        <v>144</v>
      </c>
      <c r="G608">
        <v>2592</v>
      </c>
      <c r="H608">
        <v>8</v>
      </c>
      <c r="I608">
        <v>132</v>
      </c>
      <c r="J608">
        <v>1056</v>
      </c>
      <c r="K608">
        <v>26</v>
      </c>
      <c r="L608">
        <v>140.30769230769232</v>
      </c>
      <c r="M608">
        <v>3648</v>
      </c>
      <c r="N608">
        <v>73</v>
      </c>
      <c r="O608" s="2">
        <v>36</v>
      </c>
      <c r="P608">
        <v>36.848484848484851</v>
      </c>
      <c r="Q608">
        <v>0</v>
      </c>
      <c r="R608">
        <v>0</v>
      </c>
      <c r="S608">
        <v>0</v>
      </c>
      <c r="T608">
        <v>0</v>
      </c>
    </row>
    <row r="609" spans="1:20">
      <c r="A609" t="s">
        <v>8</v>
      </c>
      <c r="B609" s="1">
        <v>41151</v>
      </c>
      <c r="C609">
        <v>99</v>
      </c>
      <c r="D609">
        <v>1</v>
      </c>
      <c r="E609">
        <v>12</v>
      </c>
      <c r="F609">
        <v>144</v>
      </c>
      <c r="G609">
        <v>1728</v>
      </c>
      <c r="H609">
        <v>3</v>
      </c>
      <c r="I609">
        <v>132</v>
      </c>
      <c r="J609">
        <v>396</v>
      </c>
      <c r="K609">
        <v>15</v>
      </c>
      <c r="L609">
        <v>141.6</v>
      </c>
      <c r="M609">
        <v>2124</v>
      </c>
      <c r="N609">
        <v>84</v>
      </c>
      <c r="O609" s="2">
        <v>150</v>
      </c>
      <c r="P609">
        <v>21.454545454545453</v>
      </c>
      <c r="Q609">
        <v>0</v>
      </c>
      <c r="R609">
        <v>0</v>
      </c>
      <c r="S609">
        <v>0</v>
      </c>
      <c r="T609">
        <v>0</v>
      </c>
    </row>
    <row r="610" spans="1:20">
      <c r="A610" t="s">
        <v>9</v>
      </c>
      <c r="B610" s="1">
        <v>41152</v>
      </c>
      <c r="C610">
        <v>99</v>
      </c>
      <c r="D610">
        <v>1</v>
      </c>
      <c r="E610">
        <v>0</v>
      </c>
      <c r="F610">
        <v>0</v>
      </c>
      <c r="G610">
        <v>0</v>
      </c>
      <c r="H610">
        <v>3</v>
      </c>
      <c r="I610">
        <v>99.333333333333329</v>
      </c>
      <c r="J610">
        <v>298</v>
      </c>
      <c r="K610">
        <v>3</v>
      </c>
      <c r="L610">
        <v>99.333333333333329</v>
      </c>
      <c r="M610">
        <v>298</v>
      </c>
      <c r="N610">
        <v>96</v>
      </c>
      <c r="O610" s="2">
        <v>0</v>
      </c>
      <c r="P610">
        <v>3.0101010101010099</v>
      </c>
      <c r="Q610">
        <v>0</v>
      </c>
      <c r="R610">
        <v>0</v>
      </c>
      <c r="S610">
        <v>0</v>
      </c>
      <c r="T610">
        <v>0</v>
      </c>
    </row>
    <row r="611" spans="1:20">
      <c r="A611" t="s">
        <v>3</v>
      </c>
      <c r="B611" s="1">
        <v>41153</v>
      </c>
      <c r="C611">
        <v>99</v>
      </c>
      <c r="D611">
        <v>1</v>
      </c>
      <c r="E611">
        <v>0</v>
      </c>
      <c r="F611">
        <v>0</v>
      </c>
      <c r="G611">
        <v>0</v>
      </c>
      <c r="H611">
        <v>4</v>
      </c>
      <c r="I611">
        <v>99</v>
      </c>
      <c r="J611">
        <v>396</v>
      </c>
      <c r="K611">
        <v>4</v>
      </c>
      <c r="L611">
        <v>99</v>
      </c>
      <c r="M611">
        <v>396</v>
      </c>
      <c r="N611">
        <v>95</v>
      </c>
      <c r="O611" s="2">
        <v>0</v>
      </c>
      <c r="P611">
        <v>4</v>
      </c>
      <c r="Q611">
        <v>1</v>
      </c>
      <c r="R611">
        <v>0</v>
      </c>
      <c r="S611">
        <v>0</v>
      </c>
      <c r="T611">
        <v>0</v>
      </c>
    </row>
    <row r="612" spans="1:20">
      <c r="A612" t="s">
        <v>4</v>
      </c>
      <c r="B612" s="1">
        <v>41154</v>
      </c>
      <c r="C612">
        <v>99</v>
      </c>
      <c r="D612">
        <v>1</v>
      </c>
      <c r="E612">
        <v>0</v>
      </c>
      <c r="F612">
        <v>0</v>
      </c>
      <c r="G612">
        <v>0</v>
      </c>
      <c r="H612">
        <v>2</v>
      </c>
      <c r="I612">
        <v>99</v>
      </c>
      <c r="J612">
        <v>198</v>
      </c>
      <c r="K612">
        <v>2</v>
      </c>
      <c r="L612">
        <v>99</v>
      </c>
      <c r="M612">
        <v>198</v>
      </c>
      <c r="N612">
        <v>97</v>
      </c>
      <c r="O612" s="2">
        <v>0</v>
      </c>
      <c r="P612">
        <v>2</v>
      </c>
      <c r="Q612">
        <v>0</v>
      </c>
      <c r="R612">
        <v>0</v>
      </c>
      <c r="S612">
        <v>0</v>
      </c>
      <c r="T612">
        <v>0</v>
      </c>
    </row>
    <row r="613" spans="1:20">
      <c r="A613" t="s">
        <v>5</v>
      </c>
      <c r="B613" s="1">
        <v>41155</v>
      </c>
      <c r="C613">
        <v>99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99</v>
      </c>
      <c r="O613" s="2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>
      <c r="A614" t="s">
        <v>6</v>
      </c>
      <c r="B614" s="1">
        <v>41156</v>
      </c>
      <c r="C614">
        <v>99</v>
      </c>
      <c r="D614">
        <v>1</v>
      </c>
      <c r="E614">
        <v>3</v>
      </c>
      <c r="F614">
        <v>144</v>
      </c>
      <c r="G614">
        <v>432</v>
      </c>
      <c r="H614">
        <v>1</v>
      </c>
      <c r="I614">
        <v>99</v>
      </c>
      <c r="J614">
        <v>99</v>
      </c>
      <c r="K614">
        <v>4</v>
      </c>
      <c r="L614">
        <v>132.75</v>
      </c>
      <c r="M614">
        <v>531</v>
      </c>
      <c r="N614">
        <v>95</v>
      </c>
      <c r="O614" s="2">
        <v>9</v>
      </c>
      <c r="P614">
        <v>5.3636363636363633</v>
      </c>
      <c r="Q614">
        <v>0</v>
      </c>
      <c r="R614">
        <v>0</v>
      </c>
      <c r="S614">
        <v>0</v>
      </c>
      <c r="T614">
        <v>0</v>
      </c>
    </row>
    <row r="615" spans="1:20">
      <c r="A615" t="s">
        <v>7</v>
      </c>
      <c r="B615" s="1">
        <v>41157</v>
      </c>
      <c r="C615">
        <v>99</v>
      </c>
      <c r="D615">
        <v>1</v>
      </c>
      <c r="E615">
        <v>3</v>
      </c>
      <c r="F615">
        <v>144</v>
      </c>
      <c r="G615">
        <v>432</v>
      </c>
      <c r="H615">
        <v>2</v>
      </c>
      <c r="I615">
        <v>99</v>
      </c>
      <c r="J615">
        <v>198</v>
      </c>
      <c r="K615">
        <v>5</v>
      </c>
      <c r="L615">
        <v>126</v>
      </c>
      <c r="M615">
        <v>630</v>
      </c>
      <c r="N615">
        <v>94</v>
      </c>
      <c r="O615" s="2">
        <v>32</v>
      </c>
      <c r="P615">
        <v>6.3636363636363633</v>
      </c>
      <c r="Q615">
        <v>0</v>
      </c>
      <c r="R615">
        <v>0</v>
      </c>
      <c r="S615">
        <v>0</v>
      </c>
      <c r="T615">
        <v>0</v>
      </c>
    </row>
    <row r="616" spans="1:20">
      <c r="A616" t="s">
        <v>8</v>
      </c>
      <c r="B616" s="1">
        <v>41158</v>
      </c>
      <c r="C616">
        <v>99</v>
      </c>
      <c r="D616">
        <v>1</v>
      </c>
      <c r="E616">
        <v>49</v>
      </c>
      <c r="F616">
        <v>137.7704081632653</v>
      </c>
      <c r="G616">
        <v>6750.75</v>
      </c>
      <c r="H616">
        <v>4</v>
      </c>
      <c r="I616">
        <v>138.25</v>
      </c>
      <c r="J616">
        <v>553</v>
      </c>
      <c r="K616">
        <v>53</v>
      </c>
      <c r="L616">
        <v>137.8066037735849</v>
      </c>
      <c r="M616">
        <v>7303.75</v>
      </c>
      <c r="N616">
        <v>46</v>
      </c>
      <c r="O616" s="2">
        <v>96</v>
      </c>
      <c r="P616">
        <v>73.775252525252526</v>
      </c>
      <c r="Q616">
        <v>0</v>
      </c>
      <c r="R616">
        <v>0</v>
      </c>
      <c r="S616">
        <v>0</v>
      </c>
      <c r="T616">
        <v>0</v>
      </c>
    </row>
    <row r="617" spans="1:20">
      <c r="A617" t="s">
        <v>9</v>
      </c>
      <c r="B617" s="1">
        <v>41159</v>
      </c>
      <c r="C617">
        <v>100</v>
      </c>
      <c r="D617">
        <v>0</v>
      </c>
      <c r="E617">
        <v>52</v>
      </c>
      <c r="F617">
        <v>135.46153846153845</v>
      </c>
      <c r="G617">
        <v>7044</v>
      </c>
      <c r="H617">
        <v>2</v>
      </c>
      <c r="I617">
        <v>153</v>
      </c>
      <c r="J617">
        <v>306</v>
      </c>
      <c r="K617">
        <v>54</v>
      </c>
      <c r="L617">
        <v>136.11111111111111</v>
      </c>
      <c r="M617">
        <v>7350</v>
      </c>
      <c r="N617">
        <v>46</v>
      </c>
      <c r="O617" s="2">
        <v>62</v>
      </c>
      <c r="P617">
        <v>73.5</v>
      </c>
      <c r="Q617">
        <v>0</v>
      </c>
      <c r="R617">
        <v>0</v>
      </c>
      <c r="S617">
        <v>0</v>
      </c>
      <c r="T617">
        <v>0</v>
      </c>
    </row>
    <row r="618" spans="1:20">
      <c r="A618" t="s">
        <v>3</v>
      </c>
      <c r="B618" s="1">
        <v>41160</v>
      </c>
      <c r="C618">
        <v>99</v>
      </c>
      <c r="D618">
        <v>1</v>
      </c>
      <c r="E618">
        <v>35</v>
      </c>
      <c r="F618">
        <v>144</v>
      </c>
      <c r="G618">
        <v>5040</v>
      </c>
      <c r="H618">
        <v>13</v>
      </c>
      <c r="I618">
        <v>149.96923076923076</v>
      </c>
      <c r="J618">
        <v>1949.6</v>
      </c>
      <c r="K618">
        <v>48</v>
      </c>
      <c r="L618">
        <v>145.61666666666667</v>
      </c>
      <c r="M618">
        <v>6989.6</v>
      </c>
      <c r="N618">
        <v>51</v>
      </c>
      <c r="O618" s="2">
        <v>35</v>
      </c>
      <c r="P618">
        <v>70.602020202020199</v>
      </c>
      <c r="Q618">
        <v>0</v>
      </c>
      <c r="R618">
        <v>0</v>
      </c>
      <c r="S618">
        <v>0</v>
      </c>
      <c r="T618">
        <v>0</v>
      </c>
    </row>
    <row r="619" spans="1:20">
      <c r="A619" t="s">
        <v>4</v>
      </c>
      <c r="B619" s="1">
        <v>41161</v>
      </c>
      <c r="C619">
        <v>99</v>
      </c>
      <c r="D619">
        <v>1</v>
      </c>
      <c r="E619">
        <v>75</v>
      </c>
      <c r="F619">
        <v>144.24</v>
      </c>
      <c r="G619">
        <v>10818</v>
      </c>
      <c r="H619">
        <v>14</v>
      </c>
      <c r="I619">
        <v>145</v>
      </c>
      <c r="J619">
        <v>2030</v>
      </c>
      <c r="K619">
        <v>89</v>
      </c>
      <c r="L619">
        <v>144.35955056179776</v>
      </c>
      <c r="M619">
        <v>12848</v>
      </c>
      <c r="N619">
        <v>10</v>
      </c>
      <c r="O619" s="2">
        <v>24</v>
      </c>
      <c r="P619">
        <v>129.77777777777777</v>
      </c>
      <c r="Q619">
        <v>0</v>
      </c>
      <c r="R619">
        <v>0</v>
      </c>
      <c r="S619">
        <v>0</v>
      </c>
      <c r="T619">
        <v>0</v>
      </c>
    </row>
    <row r="620" spans="1:20">
      <c r="A620" t="s">
        <v>5</v>
      </c>
      <c r="B620" s="1">
        <v>41162</v>
      </c>
      <c r="C620">
        <v>99</v>
      </c>
      <c r="D620">
        <v>1</v>
      </c>
      <c r="E620">
        <v>86</v>
      </c>
      <c r="F620">
        <v>144.75581395348837</v>
      </c>
      <c r="G620">
        <v>12449</v>
      </c>
      <c r="H620">
        <v>4</v>
      </c>
      <c r="I620">
        <v>113.25</v>
      </c>
      <c r="J620">
        <v>453</v>
      </c>
      <c r="K620">
        <v>90</v>
      </c>
      <c r="L620">
        <v>143.35555555555555</v>
      </c>
      <c r="M620">
        <v>12902</v>
      </c>
      <c r="N620">
        <v>9</v>
      </c>
      <c r="O620" s="2">
        <v>108</v>
      </c>
      <c r="P620">
        <v>130.32323232323233</v>
      </c>
      <c r="Q620">
        <v>0</v>
      </c>
      <c r="R620">
        <v>0</v>
      </c>
      <c r="S620">
        <v>0</v>
      </c>
      <c r="T620">
        <v>0</v>
      </c>
    </row>
    <row r="621" spans="1:20">
      <c r="A621" t="s">
        <v>6</v>
      </c>
      <c r="B621" s="1">
        <v>41163</v>
      </c>
      <c r="C621">
        <v>99</v>
      </c>
      <c r="D621">
        <v>1</v>
      </c>
      <c r="E621">
        <v>86</v>
      </c>
      <c r="F621">
        <v>146.58139534883722</v>
      </c>
      <c r="G621">
        <v>12606</v>
      </c>
      <c r="H621">
        <v>4</v>
      </c>
      <c r="I621">
        <v>88.5</v>
      </c>
      <c r="J621">
        <v>354</v>
      </c>
      <c r="K621">
        <v>90</v>
      </c>
      <c r="L621">
        <v>144</v>
      </c>
      <c r="M621">
        <v>12960</v>
      </c>
      <c r="N621">
        <v>9</v>
      </c>
      <c r="O621" s="2">
        <v>109</v>
      </c>
      <c r="P621">
        <v>130.90909090909091</v>
      </c>
      <c r="Q621">
        <v>0</v>
      </c>
      <c r="R621">
        <v>0</v>
      </c>
      <c r="S621">
        <v>0</v>
      </c>
      <c r="T621">
        <v>0</v>
      </c>
    </row>
    <row r="622" spans="1:20">
      <c r="A622" t="s">
        <v>7</v>
      </c>
      <c r="B622" s="1">
        <v>41164</v>
      </c>
      <c r="C622">
        <v>99</v>
      </c>
      <c r="D622">
        <v>1</v>
      </c>
      <c r="E622">
        <v>67</v>
      </c>
      <c r="F622">
        <v>144.16417910447763</v>
      </c>
      <c r="G622">
        <v>9659</v>
      </c>
      <c r="H622">
        <v>13</v>
      </c>
      <c r="I622">
        <v>140.30769230769232</v>
      </c>
      <c r="J622">
        <v>1824</v>
      </c>
      <c r="K622">
        <v>80</v>
      </c>
      <c r="L622">
        <v>143.53749999999999</v>
      </c>
      <c r="M622">
        <v>11483</v>
      </c>
      <c r="N622">
        <v>19</v>
      </c>
      <c r="O622" s="2">
        <v>219</v>
      </c>
      <c r="P622">
        <v>115.98989898989899</v>
      </c>
      <c r="Q622">
        <v>0</v>
      </c>
      <c r="R622">
        <v>0</v>
      </c>
      <c r="S622">
        <v>0</v>
      </c>
      <c r="T622">
        <v>0</v>
      </c>
    </row>
    <row r="623" spans="1:20">
      <c r="A623" t="s">
        <v>8</v>
      </c>
      <c r="B623" s="1">
        <v>41165</v>
      </c>
      <c r="C623">
        <v>99</v>
      </c>
      <c r="D623">
        <v>1</v>
      </c>
      <c r="E623">
        <v>67</v>
      </c>
      <c r="F623">
        <v>144.53731343283582</v>
      </c>
      <c r="G623">
        <v>9684</v>
      </c>
      <c r="H623">
        <v>11</v>
      </c>
      <c r="I623">
        <v>140.63636363636363</v>
      </c>
      <c r="J623">
        <v>1547</v>
      </c>
      <c r="K623">
        <v>78</v>
      </c>
      <c r="L623">
        <v>143.98717948717947</v>
      </c>
      <c r="M623">
        <v>11231</v>
      </c>
      <c r="N623">
        <v>21</v>
      </c>
      <c r="O623" s="2">
        <v>68</v>
      </c>
      <c r="P623">
        <v>113.44444444444444</v>
      </c>
      <c r="Q623">
        <v>0</v>
      </c>
      <c r="R623">
        <v>0</v>
      </c>
      <c r="S623">
        <v>0</v>
      </c>
      <c r="T623">
        <v>0</v>
      </c>
    </row>
    <row r="624" spans="1:20">
      <c r="A624" t="s">
        <v>9</v>
      </c>
      <c r="B624" s="1">
        <v>41166</v>
      </c>
      <c r="C624">
        <v>99</v>
      </c>
      <c r="D624">
        <v>1</v>
      </c>
      <c r="E624">
        <v>38</v>
      </c>
      <c r="F624">
        <v>144.47368421052633</v>
      </c>
      <c r="G624">
        <v>5490</v>
      </c>
      <c r="H624">
        <v>9</v>
      </c>
      <c r="I624">
        <v>144.88888888888889</v>
      </c>
      <c r="J624">
        <v>1304</v>
      </c>
      <c r="K624">
        <v>47</v>
      </c>
      <c r="L624">
        <v>144.55319148936169</v>
      </c>
      <c r="M624">
        <v>6794</v>
      </c>
      <c r="N624">
        <v>52</v>
      </c>
      <c r="O624" s="2">
        <v>102</v>
      </c>
      <c r="P624">
        <v>68.62626262626263</v>
      </c>
      <c r="Q624">
        <v>0</v>
      </c>
      <c r="R624">
        <v>0</v>
      </c>
      <c r="S624">
        <v>0</v>
      </c>
      <c r="T624">
        <v>0</v>
      </c>
    </row>
    <row r="625" spans="1:20">
      <c r="A625" t="s">
        <v>3</v>
      </c>
      <c r="B625" s="1">
        <v>41167</v>
      </c>
      <c r="C625">
        <v>99</v>
      </c>
      <c r="D625">
        <v>1</v>
      </c>
      <c r="E625">
        <v>32</v>
      </c>
      <c r="F625">
        <v>144.5625</v>
      </c>
      <c r="G625">
        <v>4626</v>
      </c>
      <c r="H625">
        <v>19</v>
      </c>
      <c r="I625">
        <v>149.07368421052632</v>
      </c>
      <c r="J625">
        <v>2832.4</v>
      </c>
      <c r="K625">
        <v>51</v>
      </c>
      <c r="L625">
        <v>146.24313725490197</v>
      </c>
      <c r="M625">
        <v>7458.4</v>
      </c>
      <c r="N625">
        <v>48</v>
      </c>
      <c r="O625" s="2">
        <v>0</v>
      </c>
      <c r="P625">
        <v>75.337373737373738</v>
      </c>
      <c r="Q625">
        <v>1</v>
      </c>
      <c r="R625">
        <v>0</v>
      </c>
      <c r="S625">
        <v>0</v>
      </c>
      <c r="T625">
        <v>0</v>
      </c>
    </row>
    <row r="626" spans="1:20">
      <c r="A626" t="s">
        <v>4</v>
      </c>
      <c r="B626" s="1">
        <v>41168</v>
      </c>
      <c r="C626">
        <v>100</v>
      </c>
      <c r="D626">
        <v>0</v>
      </c>
      <c r="E626">
        <v>36</v>
      </c>
      <c r="F626">
        <v>145</v>
      </c>
      <c r="G626">
        <v>5220</v>
      </c>
      <c r="H626">
        <v>0</v>
      </c>
      <c r="I626">
        <v>0</v>
      </c>
      <c r="J626">
        <v>0</v>
      </c>
      <c r="K626">
        <v>36</v>
      </c>
      <c r="L626">
        <v>145</v>
      </c>
      <c r="M626">
        <v>5220</v>
      </c>
      <c r="N626">
        <v>64</v>
      </c>
      <c r="O626" s="2">
        <v>31</v>
      </c>
      <c r="P626">
        <v>52.2</v>
      </c>
      <c r="Q626">
        <v>0</v>
      </c>
      <c r="R626">
        <v>0</v>
      </c>
      <c r="S626">
        <v>0</v>
      </c>
      <c r="T626">
        <v>0</v>
      </c>
    </row>
    <row r="627" spans="1:20">
      <c r="A627" t="s">
        <v>5</v>
      </c>
      <c r="B627" s="1">
        <v>41169</v>
      </c>
      <c r="C627">
        <v>100</v>
      </c>
      <c r="D627">
        <v>0</v>
      </c>
      <c r="E627">
        <v>91</v>
      </c>
      <c r="F627">
        <v>144.8901098901099</v>
      </c>
      <c r="G627">
        <v>13185</v>
      </c>
      <c r="H627">
        <v>1</v>
      </c>
      <c r="I627">
        <v>179</v>
      </c>
      <c r="J627">
        <v>179</v>
      </c>
      <c r="K627">
        <v>92</v>
      </c>
      <c r="L627">
        <v>145.2608695652174</v>
      </c>
      <c r="M627">
        <v>13364</v>
      </c>
      <c r="N627">
        <v>8</v>
      </c>
      <c r="O627" s="2">
        <v>49</v>
      </c>
      <c r="P627">
        <v>133.63999999999999</v>
      </c>
      <c r="Q627">
        <v>0</v>
      </c>
      <c r="R627">
        <v>0</v>
      </c>
      <c r="S627">
        <v>0</v>
      </c>
      <c r="T627">
        <v>0</v>
      </c>
    </row>
    <row r="628" spans="1:20">
      <c r="A628" t="s">
        <v>6</v>
      </c>
      <c r="B628" s="1">
        <v>41170</v>
      </c>
      <c r="C628">
        <v>100</v>
      </c>
      <c r="D628">
        <v>0</v>
      </c>
      <c r="E628">
        <v>89</v>
      </c>
      <c r="F628">
        <v>144.24719101123594</v>
      </c>
      <c r="G628">
        <v>12838</v>
      </c>
      <c r="H628">
        <v>5</v>
      </c>
      <c r="I628">
        <v>146.19999999999999</v>
      </c>
      <c r="J628">
        <v>731</v>
      </c>
      <c r="K628">
        <v>94</v>
      </c>
      <c r="L628">
        <v>144.35106382978722</v>
      </c>
      <c r="M628">
        <v>13569</v>
      </c>
      <c r="N628">
        <v>6</v>
      </c>
      <c r="O628" s="2">
        <v>175</v>
      </c>
      <c r="P628">
        <v>135.69</v>
      </c>
      <c r="Q628">
        <v>0</v>
      </c>
      <c r="R628">
        <v>0</v>
      </c>
      <c r="S628">
        <v>0</v>
      </c>
      <c r="T628">
        <v>0</v>
      </c>
    </row>
    <row r="629" spans="1:20">
      <c r="A629" t="s">
        <v>7</v>
      </c>
      <c r="B629" s="1">
        <v>41171</v>
      </c>
      <c r="C629">
        <v>99</v>
      </c>
      <c r="D629">
        <v>1</v>
      </c>
      <c r="E629">
        <v>52</v>
      </c>
      <c r="F629">
        <v>143</v>
      </c>
      <c r="G629">
        <v>7436</v>
      </c>
      <c r="H629">
        <v>17</v>
      </c>
      <c r="I629">
        <v>147.88235294117646</v>
      </c>
      <c r="J629">
        <v>2514</v>
      </c>
      <c r="K629">
        <v>69</v>
      </c>
      <c r="L629">
        <v>144.20289855072463</v>
      </c>
      <c r="M629">
        <v>9950</v>
      </c>
      <c r="N629">
        <v>30</v>
      </c>
      <c r="O629" s="2">
        <v>190</v>
      </c>
      <c r="P629">
        <v>100.50505050505051</v>
      </c>
      <c r="Q629">
        <v>0</v>
      </c>
      <c r="R629">
        <v>0</v>
      </c>
      <c r="S629">
        <v>0</v>
      </c>
      <c r="T629">
        <v>0</v>
      </c>
    </row>
    <row r="630" spans="1:20">
      <c r="A630" t="s">
        <v>8</v>
      </c>
      <c r="B630" s="1">
        <v>41172</v>
      </c>
      <c r="C630">
        <v>99</v>
      </c>
      <c r="D630">
        <v>1</v>
      </c>
      <c r="E630">
        <v>39</v>
      </c>
      <c r="F630">
        <v>135.40384615384616</v>
      </c>
      <c r="G630">
        <v>5280.75</v>
      </c>
      <c r="H630">
        <v>56</v>
      </c>
      <c r="I630">
        <v>147.70535714285714</v>
      </c>
      <c r="J630">
        <v>8271.5</v>
      </c>
      <c r="K630">
        <v>95</v>
      </c>
      <c r="L630">
        <v>142.65526315789472</v>
      </c>
      <c r="M630">
        <v>13552.25</v>
      </c>
      <c r="N630">
        <v>4</v>
      </c>
      <c r="O630" s="2">
        <v>75</v>
      </c>
      <c r="P630">
        <v>136.89141414141415</v>
      </c>
      <c r="Q630">
        <v>0</v>
      </c>
      <c r="R630">
        <v>0</v>
      </c>
      <c r="S630">
        <v>0</v>
      </c>
      <c r="T630">
        <v>0</v>
      </c>
    </row>
    <row r="631" spans="1:20">
      <c r="A631" t="s">
        <v>9</v>
      </c>
      <c r="B631" s="1">
        <v>41173</v>
      </c>
      <c r="C631">
        <v>99</v>
      </c>
      <c r="D631">
        <v>1</v>
      </c>
      <c r="E631">
        <v>50</v>
      </c>
      <c r="F631">
        <v>137.31</v>
      </c>
      <c r="G631">
        <v>6865.5</v>
      </c>
      <c r="H631">
        <v>40</v>
      </c>
      <c r="I631">
        <v>151.405</v>
      </c>
      <c r="J631">
        <v>6056.2</v>
      </c>
      <c r="K631">
        <v>90</v>
      </c>
      <c r="L631">
        <v>143.57444444444445</v>
      </c>
      <c r="M631">
        <v>12921.7</v>
      </c>
      <c r="N631">
        <v>9</v>
      </c>
      <c r="O631" s="2">
        <v>44</v>
      </c>
      <c r="P631">
        <v>130.52222222222224</v>
      </c>
      <c r="Q631">
        <v>0</v>
      </c>
      <c r="R631">
        <v>0</v>
      </c>
      <c r="S631">
        <v>0</v>
      </c>
      <c r="T631">
        <v>0</v>
      </c>
    </row>
    <row r="632" spans="1:20">
      <c r="A632" t="s">
        <v>3</v>
      </c>
      <c r="B632" s="1">
        <v>41174</v>
      </c>
      <c r="C632">
        <v>100</v>
      </c>
      <c r="D632">
        <v>0</v>
      </c>
      <c r="E632">
        <v>23</v>
      </c>
      <c r="F632">
        <v>145.56521739130434</v>
      </c>
      <c r="G632">
        <v>3348</v>
      </c>
      <c r="H632">
        <v>34</v>
      </c>
      <c r="I632">
        <v>154.22352941176473</v>
      </c>
      <c r="J632">
        <v>5243.6</v>
      </c>
      <c r="K632">
        <v>57</v>
      </c>
      <c r="L632">
        <v>150.72982456140352</v>
      </c>
      <c r="M632">
        <v>8591.6</v>
      </c>
      <c r="N632">
        <v>43</v>
      </c>
      <c r="O632" s="2">
        <v>0</v>
      </c>
      <c r="P632">
        <v>85.915999999999997</v>
      </c>
      <c r="Q632">
        <v>1</v>
      </c>
      <c r="R632">
        <v>0</v>
      </c>
      <c r="S632">
        <v>0</v>
      </c>
      <c r="T632">
        <v>0</v>
      </c>
    </row>
    <row r="633" spans="1:20">
      <c r="A633" t="s">
        <v>4</v>
      </c>
      <c r="B633" s="1">
        <v>41175</v>
      </c>
      <c r="C633">
        <v>100</v>
      </c>
      <c r="D633">
        <v>0</v>
      </c>
      <c r="E633">
        <v>63</v>
      </c>
      <c r="F633">
        <v>146.23809523809524</v>
      </c>
      <c r="G633">
        <v>9213</v>
      </c>
      <c r="H633">
        <v>7</v>
      </c>
      <c r="I633">
        <v>147.42857142857142</v>
      </c>
      <c r="J633">
        <v>1032</v>
      </c>
      <c r="K633">
        <v>70</v>
      </c>
      <c r="L633">
        <v>146.35714285714286</v>
      </c>
      <c r="M633">
        <v>10245</v>
      </c>
      <c r="N633">
        <v>30</v>
      </c>
      <c r="O633" s="2">
        <v>0</v>
      </c>
      <c r="P633">
        <v>102.45</v>
      </c>
      <c r="Q633">
        <v>0</v>
      </c>
      <c r="R633">
        <v>0</v>
      </c>
      <c r="S633">
        <v>0</v>
      </c>
      <c r="T633">
        <v>0</v>
      </c>
    </row>
    <row r="634" spans="1:20">
      <c r="A634" t="s">
        <v>5</v>
      </c>
      <c r="B634" s="1">
        <v>41176</v>
      </c>
      <c r="C634">
        <v>100</v>
      </c>
      <c r="D634">
        <v>0</v>
      </c>
      <c r="E634">
        <v>64</v>
      </c>
      <c r="F634">
        <v>145.71875</v>
      </c>
      <c r="G634">
        <v>9326</v>
      </c>
      <c r="H634">
        <v>13</v>
      </c>
      <c r="I634">
        <v>141.00769230769231</v>
      </c>
      <c r="J634">
        <v>1833.1</v>
      </c>
      <c r="K634">
        <v>77</v>
      </c>
      <c r="L634">
        <v>144.92337662337664</v>
      </c>
      <c r="M634">
        <v>11159.1</v>
      </c>
      <c r="N634">
        <v>23</v>
      </c>
      <c r="O634" s="2">
        <v>122</v>
      </c>
      <c r="P634">
        <v>111.59100000000001</v>
      </c>
      <c r="Q634">
        <v>0</v>
      </c>
      <c r="R634">
        <v>0</v>
      </c>
      <c r="S634">
        <v>0</v>
      </c>
      <c r="T634">
        <v>0</v>
      </c>
    </row>
    <row r="635" spans="1:20">
      <c r="A635" t="s">
        <v>6</v>
      </c>
      <c r="B635" s="1">
        <v>41177</v>
      </c>
      <c r="C635">
        <v>100</v>
      </c>
      <c r="D635">
        <v>0</v>
      </c>
      <c r="E635">
        <v>64</v>
      </c>
      <c r="F635">
        <v>145.609375</v>
      </c>
      <c r="G635">
        <v>9319</v>
      </c>
      <c r="H635">
        <v>13</v>
      </c>
      <c r="I635">
        <v>142.84615384615384</v>
      </c>
      <c r="J635">
        <v>1857</v>
      </c>
      <c r="K635">
        <v>77</v>
      </c>
      <c r="L635">
        <v>145.14285714285714</v>
      </c>
      <c r="M635">
        <v>11176</v>
      </c>
      <c r="N635">
        <v>23</v>
      </c>
      <c r="O635" s="2">
        <v>121</v>
      </c>
      <c r="P635">
        <v>111.76</v>
      </c>
      <c r="Q635">
        <v>0</v>
      </c>
      <c r="R635">
        <v>0</v>
      </c>
      <c r="S635">
        <v>0</v>
      </c>
      <c r="T635">
        <v>0</v>
      </c>
    </row>
    <row r="636" spans="1:20">
      <c r="A636" t="s">
        <v>7</v>
      </c>
      <c r="B636" s="1">
        <v>41178</v>
      </c>
      <c r="C636">
        <v>100</v>
      </c>
      <c r="D636">
        <v>0</v>
      </c>
      <c r="E636">
        <v>52</v>
      </c>
      <c r="F636">
        <v>144</v>
      </c>
      <c r="G636">
        <v>7488</v>
      </c>
      <c r="H636">
        <v>23</v>
      </c>
      <c r="I636">
        <v>148.13043478260869</v>
      </c>
      <c r="J636">
        <v>3407</v>
      </c>
      <c r="K636">
        <v>75</v>
      </c>
      <c r="L636">
        <v>145.26666666666668</v>
      </c>
      <c r="M636">
        <v>10895</v>
      </c>
      <c r="N636">
        <v>25</v>
      </c>
      <c r="O636" s="2">
        <v>122</v>
      </c>
      <c r="P636">
        <v>108.95</v>
      </c>
      <c r="Q636">
        <v>0</v>
      </c>
      <c r="R636">
        <v>0</v>
      </c>
      <c r="S636">
        <v>0</v>
      </c>
      <c r="T636">
        <v>0</v>
      </c>
    </row>
    <row r="637" spans="1:20">
      <c r="A637" t="s">
        <v>8</v>
      </c>
      <c r="B637" s="1">
        <v>41179</v>
      </c>
      <c r="C637">
        <v>100</v>
      </c>
      <c r="D637">
        <v>0</v>
      </c>
      <c r="E637">
        <v>50</v>
      </c>
      <c r="F637">
        <v>144</v>
      </c>
      <c r="G637">
        <v>7200</v>
      </c>
      <c r="H637">
        <v>39</v>
      </c>
      <c r="I637">
        <v>145.7948717948718</v>
      </c>
      <c r="J637">
        <v>5686</v>
      </c>
      <c r="K637">
        <v>89</v>
      </c>
      <c r="L637">
        <v>144.7865168539326</v>
      </c>
      <c r="M637">
        <v>12886</v>
      </c>
      <c r="N637">
        <v>11</v>
      </c>
      <c r="O637" s="2">
        <v>84</v>
      </c>
      <c r="P637">
        <v>128.86000000000001</v>
      </c>
      <c r="Q637">
        <v>0</v>
      </c>
      <c r="R637">
        <v>0</v>
      </c>
      <c r="S637">
        <v>0</v>
      </c>
      <c r="T637">
        <v>0</v>
      </c>
    </row>
    <row r="638" spans="1:20">
      <c r="A638" t="s">
        <v>9</v>
      </c>
      <c r="B638" s="1">
        <v>41180</v>
      </c>
      <c r="C638">
        <v>99</v>
      </c>
      <c r="D638">
        <v>1</v>
      </c>
      <c r="E638">
        <v>1</v>
      </c>
      <c r="F638">
        <v>144</v>
      </c>
      <c r="G638">
        <v>144</v>
      </c>
      <c r="H638">
        <v>8</v>
      </c>
      <c r="I638">
        <v>118.125</v>
      </c>
      <c r="J638">
        <v>945</v>
      </c>
      <c r="K638">
        <v>9</v>
      </c>
      <c r="L638">
        <v>121</v>
      </c>
      <c r="M638">
        <v>1089</v>
      </c>
      <c r="N638">
        <v>90</v>
      </c>
      <c r="O638" s="2">
        <v>84</v>
      </c>
      <c r="P638">
        <v>11</v>
      </c>
      <c r="Q638">
        <v>0</v>
      </c>
      <c r="R638">
        <v>0</v>
      </c>
      <c r="S638">
        <v>0</v>
      </c>
      <c r="T638">
        <v>0</v>
      </c>
    </row>
    <row r="639" spans="1:20">
      <c r="A639" t="s">
        <v>3</v>
      </c>
      <c r="B639" s="1">
        <v>41181</v>
      </c>
      <c r="C639">
        <v>99</v>
      </c>
      <c r="D639">
        <v>1</v>
      </c>
      <c r="E639">
        <v>0</v>
      </c>
      <c r="F639">
        <v>0</v>
      </c>
      <c r="G639">
        <v>0</v>
      </c>
      <c r="H639">
        <v>2</v>
      </c>
      <c r="I639">
        <v>109.5</v>
      </c>
      <c r="J639">
        <v>219</v>
      </c>
      <c r="K639">
        <v>2</v>
      </c>
      <c r="L639">
        <v>109.5</v>
      </c>
      <c r="M639">
        <v>219</v>
      </c>
      <c r="N639">
        <v>97</v>
      </c>
      <c r="O639" s="2">
        <v>0</v>
      </c>
      <c r="P639">
        <v>2.2121212121212119</v>
      </c>
      <c r="Q639">
        <v>0</v>
      </c>
      <c r="R639">
        <v>0</v>
      </c>
      <c r="S639">
        <v>0</v>
      </c>
      <c r="T639">
        <v>0</v>
      </c>
    </row>
    <row r="640" spans="1:20">
      <c r="A640" t="s">
        <v>4</v>
      </c>
      <c r="B640" s="1">
        <v>41182</v>
      </c>
      <c r="C640">
        <v>99</v>
      </c>
      <c r="D640">
        <v>1</v>
      </c>
      <c r="E640">
        <v>76</v>
      </c>
      <c r="F640">
        <v>151.31578947368422</v>
      </c>
      <c r="G640">
        <v>11500</v>
      </c>
      <c r="H640">
        <v>4</v>
      </c>
      <c r="I640">
        <v>157.5</v>
      </c>
      <c r="J640">
        <v>630</v>
      </c>
      <c r="K640">
        <v>80</v>
      </c>
      <c r="L640">
        <v>151.625</v>
      </c>
      <c r="M640">
        <v>12130</v>
      </c>
      <c r="N640">
        <v>19</v>
      </c>
      <c r="O640" s="2">
        <v>0</v>
      </c>
      <c r="P640">
        <v>122.52525252525253</v>
      </c>
      <c r="Q640">
        <v>0</v>
      </c>
      <c r="R640">
        <v>0</v>
      </c>
      <c r="S640">
        <v>0</v>
      </c>
      <c r="T640">
        <v>0</v>
      </c>
    </row>
    <row r="641" spans="1:20">
      <c r="A641" t="s">
        <v>5</v>
      </c>
      <c r="B641" s="1">
        <v>41183</v>
      </c>
      <c r="C641">
        <v>99</v>
      </c>
      <c r="D641">
        <v>1</v>
      </c>
      <c r="E641">
        <v>88</v>
      </c>
      <c r="F641">
        <v>150.45454545454547</v>
      </c>
      <c r="G641">
        <v>13240</v>
      </c>
      <c r="H641">
        <v>6</v>
      </c>
      <c r="I641">
        <v>164.35</v>
      </c>
      <c r="J641">
        <v>986.1</v>
      </c>
      <c r="K641">
        <v>94</v>
      </c>
      <c r="L641">
        <v>151.34148936170214</v>
      </c>
      <c r="M641">
        <v>14226.1</v>
      </c>
      <c r="N641">
        <v>5</v>
      </c>
      <c r="O641" s="2">
        <v>191</v>
      </c>
      <c r="P641">
        <v>143.6979797979798</v>
      </c>
      <c r="Q641">
        <v>0</v>
      </c>
      <c r="R641">
        <v>0</v>
      </c>
      <c r="S641">
        <v>0</v>
      </c>
      <c r="T641">
        <v>0</v>
      </c>
    </row>
    <row r="642" spans="1:20">
      <c r="A642" t="s">
        <v>6</v>
      </c>
      <c r="B642" s="1">
        <v>41184</v>
      </c>
      <c r="C642">
        <v>99</v>
      </c>
      <c r="D642">
        <v>1</v>
      </c>
      <c r="E642">
        <v>89</v>
      </c>
      <c r="F642">
        <v>149.74606741573032</v>
      </c>
      <c r="G642">
        <v>13327.4</v>
      </c>
      <c r="H642">
        <v>6</v>
      </c>
      <c r="I642">
        <v>159.33333333333334</v>
      </c>
      <c r="J642">
        <v>956</v>
      </c>
      <c r="K642">
        <v>95</v>
      </c>
      <c r="L642">
        <v>150.35157894736841</v>
      </c>
      <c r="M642">
        <v>14283.4</v>
      </c>
      <c r="N642">
        <v>4</v>
      </c>
      <c r="O642" s="2">
        <v>241</v>
      </c>
      <c r="P642">
        <v>144.27676767676766</v>
      </c>
      <c r="Q642">
        <v>0</v>
      </c>
      <c r="R642">
        <v>0</v>
      </c>
      <c r="S642">
        <v>0</v>
      </c>
      <c r="T642">
        <v>0</v>
      </c>
    </row>
    <row r="643" spans="1:20">
      <c r="A643" t="s">
        <v>7</v>
      </c>
      <c r="B643" s="1">
        <v>41185</v>
      </c>
      <c r="C643">
        <v>100</v>
      </c>
      <c r="D643">
        <v>0</v>
      </c>
      <c r="E643">
        <v>86</v>
      </c>
      <c r="F643">
        <v>139.26976744186047</v>
      </c>
      <c r="G643">
        <v>11977.2</v>
      </c>
      <c r="H643">
        <v>5</v>
      </c>
      <c r="I643">
        <v>150.82</v>
      </c>
      <c r="J643">
        <v>754.1</v>
      </c>
      <c r="K643">
        <v>91</v>
      </c>
      <c r="L643">
        <v>139.9043956043956</v>
      </c>
      <c r="M643">
        <v>12731.300000000001</v>
      </c>
      <c r="N643">
        <v>9</v>
      </c>
      <c r="O643" s="2">
        <v>241</v>
      </c>
      <c r="P643">
        <v>127.31300000000002</v>
      </c>
      <c r="Q643">
        <v>0</v>
      </c>
      <c r="R643">
        <v>0</v>
      </c>
      <c r="S643">
        <v>0</v>
      </c>
      <c r="T643">
        <v>0</v>
      </c>
    </row>
    <row r="644" spans="1:20">
      <c r="A644" t="s">
        <v>8</v>
      </c>
      <c r="B644" s="1">
        <v>41186</v>
      </c>
      <c r="C644">
        <v>100</v>
      </c>
      <c r="D644">
        <v>0</v>
      </c>
      <c r="E644">
        <v>88</v>
      </c>
      <c r="F644">
        <v>142.27727272727273</v>
      </c>
      <c r="G644">
        <v>12520.4</v>
      </c>
      <c r="H644">
        <v>7</v>
      </c>
      <c r="I644">
        <v>141.94285714285715</v>
      </c>
      <c r="J644">
        <v>993.6</v>
      </c>
      <c r="K644">
        <v>95</v>
      </c>
      <c r="L644">
        <v>142.25263157894736</v>
      </c>
      <c r="M644">
        <v>13514</v>
      </c>
      <c r="N644">
        <v>5</v>
      </c>
      <c r="O644" s="2">
        <v>153</v>
      </c>
      <c r="P644">
        <v>135.13999999999999</v>
      </c>
      <c r="Q644">
        <v>0</v>
      </c>
      <c r="R644">
        <v>0</v>
      </c>
      <c r="S644">
        <v>0</v>
      </c>
      <c r="T644">
        <v>0</v>
      </c>
    </row>
    <row r="645" spans="1:20">
      <c r="A645" t="s">
        <v>9</v>
      </c>
      <c r="B645" s="1">
        <v>41187</v>
      </c>
      <c r="C645">
        <v>100</v>
      </c>
      <c r="D645">
        <v>0</v>
      </c>
      <c r="E645">
        <v>69</v>
      </c>
      <c r="F645">
        <v>133.41666666666666</v>
      </c>
      <c r="G645">
        <v>9205.75</v>
      </c>
      <c r="H645">
        <v>15</v>
      </c>
      <c r="I645">
        <v>142.66</v>
      </c>
      <c r="J645">
        <v>2139.9</v>
      </c>
      <c r="K645">
        <v>84</v>
      </c>
      <c r="L645">
        <v>135.06726190476189</v>
      </c>
      <c r="M645">
        <v>11345.65</v>
      </c>
      <c r="N645">
        <v>16</v>
      </c>
      <c r="O645" s="2">
        <v>217</v>
      </c>
      <c r="P645">
        <v>113.45649999999999</v>
      </c>
      <c r="Q645">
        <v>0</v>
      </c>
      <c r="R645">
        <v>0</v>
      </c>
      <c r="S645">
        <v>0</v>
      </c>
      <c r="T645">
        <v>0</v>
      </c>
    </row>
    <row r="646" spans="1:20">
      <c r="A646" t="s">
        <v>3</v>
      </c>
      <c r="B646" s="1">
        <v>41188</v>
      </c>
      <c r="C646">
        <v>100</v>
      </c>
      <c r="D646">
        <v>0</v>
      </c>
      <c r="E646">
        <v>62</v>
      </c>
      <c r="F646">
        <v>143.05645161290323</v>
      </c>
      <c r="G646">
        <v>8869.5</v>
      </c>
      <c r="H646">
        <v>21</v>
      </c>
      <c r="I646">
        <v>148.9047619047619</v>
      </c>
      <c r="J646">
        <v>3127</v>
      </c>
      <c r="K646">
        <v>83</v>
      </c>
      <c r="L646">
        <v>144.53614457831324</v>
      </c>
      <c r="M646">
        <v>11996.5</v>
      </c>
      <c r="N646">
        <v>17</v>
      </c>
      <c r="O646" s="2">
        <v>30</v>
      </c>
      <c r="P646">
        <v>119.965</v>
      </c>
      <c r="Q646">
        <v>1</v>
      </c>
      <c r="R646">
        <v>0</v>
      </c>
      <c r="S646">
        <v>0</v>
      </c>
      <c r="T646">
        <v>0</v>
      </c>
    </row>
    <row r="647" spans="1:20">
      <c r="A647" t="s">
        <v>4</v>
      </c>
      <c r="B647" s="1">
        <v>41189</v>
      </c>
      <c r="C647">
        <v>100</v>
      </c>
      <c r="D647">
        <v>0</v>
      </c>
      <c r="E647">
        <v>73</v>
      </c>
      <c r="F647">
        <v>143.39726027397259</v>
      </c>
      <c r="G647">
        <v>10468</v>
      </c>
      <c r="H647">
        <v>12</v>
      </c>
      <c r="I647">
        <v>155.25</v>
      </c>
      <c r="J647">
        <v>1863</v>
      </c>
      <c r="K647">
        <v>85</v>
      </c>
      <c r="L647">
        <v>145.07058823529411</v>
      </c>
      <c r="M647">
        <v>12331</v>
      </c>
      <c r="N647">
        <v>15</v>
      </c>
      <c r="O647" s="2">
        <v>0</v>
      </c>
      <c r="P647">
        <v>123.31</v>
      </c>
      <c r="Q647">
        <v>0</v>
      </c>
      <c r="R647">
        <v>0</v>
      </c>
      <c r="S647">
        <v>0</v>
      </c>
      <c r="T647">
        <v>0</v>
      </c>
    </row>
    <row r="648" spans="1:20">
      <c r="A648" t="s">
        <v>5</v>
      </c>
      <c r="B648" s="1">
        <v>41190</v>
      </c>
      <c r="C648">
        <v>100</v>
      </c>
      <c r="D648">
        <v>0</v>
      </c>
      <c r="E648">
        <v>81</v>
      </c>
      <c r="F648">
        <v>143.82716049382717</v>
      </c>
      <c r="G648">
        <v>11650</v>
      </c>
      <c r="H648">
        <v>10</v>
      </c>
      <c r="I648">
        <v>145.6</v>
      </c>
      <c r="J648">
        <v>1456</v>
      </c>
      <c r="K648">
        <v>91</v>
      </c>
      <c r="L648">
        <v>144.02197802197801</v>
      </c>
      <c r="M648">
        <v>13106</v>
      </c>
      <c r="N648">
        <v>9</v>
      </c>
      <c r="O648" s="2">
        <v>174</v>
      </c>
      <c r="P648">
        <v>131.06</v>
      </c>
      <c r="Q648">
        <v>0</v>
      </c>
      <c r="R648">
        <v>0</v>
      </c>
      <c r="S648">
        <v>0</v>
      </c>
      <c r="T648">
        <v>0</v>
      </c>
    </row>
    <row r="649" spans="1:20">
      <c r="A649" t="s">
        <v>6</v>
      </c>
      <c r="B649" s="1">
        <v>41191</v>
      </c>
      <c r="C649">
        <v>100</v>
      </c>
      <c r="D649">
        <v>0</v>
      </c>
      <c r="E649">
        <v>74</v>
      </c>
      <c r="F649">
        <v>144.40540540540542</v>
      </c>
      <c r="G649">
        <v>10686</v>
      </c>
      <c r="H649">
        <v>15</v>
      </c>
      <c r="I649">
        <v>145.80000000000001</v>
      </c>
      <c r="J649">
        <v>2187</v>
      </c>
      <c r="K649">
        <v>89</v>
      </c>
      <c r="L649">
        <v>144.64044943820224</v>
      </c>
      <c r="M649">
        <v>12873</v>
      </c>
      <c r="N649">
        <v>11</v>
      </c>
      <c r="O649" s="2">
        <v>171</v>
      </c>
      <c r="P649">
        <v>128.72999999999999</v>
      </c>
      <c r="Q649">
        <v>0</v>
      </c>
      <c r="R649">
        <v>0</v>
      </c>
      <c r="S649">
        <v>0</v>
      </c>
      <c r="T649">
        <v>0</v>
      </c>
    </row>
    <row r="650" spans="1:20">
      <c r="A650" t="s">
        <v>7</v>
      </c>
      <c r="B650" s="1">
        <v>41192</v>
      </c>
      <c r="C650">
        <v>99</v>
      </c>
      <c r="D650">
        <v>1</v>
      </c>
      <c r="E650">
        <v>73</v>
      </c>
      <c r="F650">
        <v>144</v>
      </c>
      <c r="G650">
        <v>10512</v>
      </c>
      <c r="H650">
        <v>8</v>
      </c>
      <c r="I650">
        <v>146.875</v>
      </c>
      <c r="J650">
        <v>1175</v>
      </c>
      <c r="K650">
        <v>81</v>
      </c>
      <c r="L650">
        <v>144.28395061728395</v>
      </c>
      <c r="M650">
        <v>11687</v>
      </c>
      <c r="N650">
        <v>18</v>
      </c>
      <c r="O650" s="2">
        <v>161</v>
      </c>
      <c r="P650">
        <v>118.05050505050505</v>
      </c>
      <c r="Q650">
        <v>0</v>
      </c>
      <c r="R650">
        <v>0</v>
      </c>
      <c r="S650">
        <v>0</v>
      </c>
      <c r="T650">
        <v>0</v>
      </c>
    </row>
    <row r="651" spans="1:20">
      <c r="A651" t="s">
        <v>8</v>
      </c>
      <c r="B651" s="1">
        <v>41193</v>
      </c>
      <c r="C651">
        <v>99</v>
      </c>
      <c r="D651">
        <v>1</v>
      </c>
      <c r="E651">
        <v>83</v>
      </c>
      <c r="F651">
        <v>144.06024096385542</v>
      </c>
      <c r="G651">
        <v>11957</v>
      </c>
      <c r="H651">
        <v>10</v>
      </c>
      <c r="I651">
        <v>134.20999999999998</v>
      </c>
      <c r="J651">
        <v>1342.1</v>
      </c>
      <c r="K651">
        <v>93</v>
      </c>
      <c r="L651">
        <v>143.0010752688172</v>
      </c>
      <c r="M651">
        <v>13299.1</v>
      </c>
      <c r="N651">
        <v>6</v>
      </c>
      <c r="O651" s="2">
        <v>31</v>
      </c>
      <c r="P651">
        <v>134.33434343434342</v>
      </c>
      <c r="Q651">
        <v>0</v>
      </c>
      <c r="R651">
        <v>0</v>
      </c>
      <c r="S651">
        <v>0</v>
      </c>
      <c r="T651">
        <v>0</v>
      </c>
    </row>
    <row r="652" spans="1:20">
      <c r="A652" t="s">
        <v>9</v>
      </c>
      <c r="B652" s="1">
        <v>41194</v>
      </c>
      <c r="C652">
        <v>100</v>
      </c>
      <c r="D652">
        <v>0</v>
      </c>
      <c r="E652">
        <v>79</v>
      </c>
      <c r="F652">
        <v>144.50632911392404</v>
      </c>
      <c r="G652">
        <v>11416</v>
      </c>
      <c r="H652">
        <v>8</v>
      </c>
      <c r="I652">
        <v>115.2625</v>
      </c>
      <c r="J652">
        <v>922.1</v>
      </c>
      <c r="K652">
        <v>87</v>
      </c>
      <c r="L652">
        <v>141.81724137931036</v>
      </c>
      <c r="M652">
        <v>12338.1</v>
      </c>
      <c r="N652">
        <v>13</v>
      </c>
      <c r="O652" s="2">
        <v>120</v>
      </c>
      <c r="P652">
        <v>123.381</v>
      </c>
      <c r="Q652">
        <v>0</v>
      </c>
      <c r="R652">
        <v>0</v>
      </c>
      <c r="S652">
        <v>0</v>
      </c>
      <c r="T652">
        <v>0</v>
      </c>
    </row>
    <row r="653" spans="1:20">
      <c r="A653" t="s">
        <v>3</v>
      </c>
      <c r="B653" s="1">
        <v>41195</v>
      </c>
      <c r="C653">
        <v>99</v>
      </c>
      <c r="D653">
        <v>1</v>
      </c>
      <c r="E653">
        <v>3</v>
      </c>
      <c r="F653">
        <v>144</v>
      </c>
      <c r="G653">
        <v>432</v>
      </c>
      <c r="H653">
        <v>6</v>
      </c>
      <c r="I653">
        <v>126.85000000000001</v>
      </c>
      <c r="J653">
        <v>761.1</v>
      </c>
      <c r="K653">
        <v>9</v>
      </c>
      <c r="L653">
        <v>132.56666666666666</v>
      </c>
      <c r="M653">
        <v>1193.0999999999999</v>
      </c>
      <c r="N653">
        <v>90</v>
      </c>
      <c r="O653" s="2">
        <v>120</v>
      </c>
      <c r="P653">
        <v>12.051515151515151</v>
      </c>
      <c r="Q653">
        <v>0</v>
      </c>
      <c r="R653">
        <v>0</v>
      </c>
      <c r="S653">
        <v>0</v>
      </c>
      <c r="T653">
        <v>0</v>
      </c>
    </row>
    <row r="654" spans="1:20">
      <c r="A654" t="s">
        <v>4</v>
      </c>
      <c r="B654" s="1">
        <v>41196</v>
      </c>
      <c r="C654">
        <v>100</v>
      </c>
      <c r="D654">
        <v>0</v>
      </c>
      <c r="E654">
        <v>26</v>
      </c>
      <c r="F654">
        <v>144.96153846153845</v>
      </c>
      <c r="G654">
        <v>3769</v>
      </c>
      <c r="H654">
        <v>1</v>
      </c>
      <c r="I654">
        <v>129</v>
      </c>
      <c r="J654">
        <v>129</v>
      </c>
      <c r="K654">
        <v>27</v>
      </c>
      <c r="L654">
        <v>144.37037037037038</v>
      </c>
      <c r="M654">
        <v>3898</v>
      </c>
      <c r="N654">
        <v>73</v>
      </c>
      <c r="O654" s="2">
        <v>0</v>
      </c>
      <c r="P654">
        <v>38.979999999999997</v>
      </c>
      <c r="Q654">
        <v>0</v>
      </c>
      <c r="R654">
        <v>0</v>
      </c>
      <c r="S654">
        <v>0</v>
      </c>
      <c r="T654">
        <v>0</v>
      </c>
    </row>
    <row r="655" spans="1:20">
      <c r="A655" t="s">
        <v>5</v>
      </c>
      <c r="B655" s="1">
        <v>41197</v>
      </c>
      <c r="C655">
        <v>99</v>
      </c>
      <c r="D655">
        <v>1</v>
      </c>
      <c r="E655">
        <v>35</v>
      </c>
      <c r="F655">
        <v>144.14285714285714</v>
      </c>
      <c r="G655">
        <v>5045</v>
      </c>
      <c r="H655">
        <v>5</v>
      </c>
      <c r="I655">
        <v>105.4</v>
      </c>
      <c r="J655">
        <v>527</v>
      </c>
      <c r="K655">
        <v>40</v>
      </c>
      <c r="L655">
        <v>139.30000000000001</v>
      </c>
      <c r="M655">
        <v>5572</v>
      </c>
      <c r="N655">
        <v>59</v>
      </c>
      <c r="O655" s="2">
        <v>80</v>
      </c>
      <c r="P655">
        <v>56.282828282828284</v>
      </c>
      <c r="Q655">
        <v>0</v>
      </c>
      <c r="R655">
        <v>0</v>
      </c>
      <c r="S655">
        <v>0</v>
      </c>
      <c r="T655">
        <v>0</v>
      </c>
    </row>
    <row r="656" spans="1:20">
      <c r="A656" t="s">
        <v>6</v>
      </c>
      <c r="B656" s="1">
        <v>41198</v>
      </c>
      <c r="C656">
        <v>99</v>
      </c>
      <c r="D656">
        <v>1</v>
      </c>
      <c r="E656">
        <v>42</v>
      </c>
      <c r="F656">
        <v>143.64285714285714</v>
      </c>
      <c r="G656">
        <v>6033</v>
      </c>
      <c r="H656">
        <v>6</v>
      </c>
      <c r="I656">
        <v>119.33333333333333</v>
      </c>
      <c r="J656">
        <v>716</v>
      </c>
      <c r="K656">
        <v>48</v>
      </c>
      <c r="L656">
        <v>140.60416666666666</v>
      </c>
      <c r="M656">
        <v>6749</v>
      </c>
      <c r="N656">
        <v>51</v>
      </c>
      <c r="O656" s="2">
        <v>160</v>
      </c>
      <c r="P656">
        <v>68.171717171717177</v>
      </c>
      <c r="Q656">
        <v>0</v>
      </c>
      <c r="R656">
        <v>0</v>
      </c>
      <c r="S656">
        <v>0</v>
      </c>
      <c r="T656">
        <v>0</v>
      </c>
    </row>
    <row r="657" spans="1:20">
      <c r="A657" t="s">
        <v>7</v>
      </c>
      <c r="B657" s="1">
        <v>41199</v>
      </c>
      <c r="C657">
        <v>100</v>
      </c>
      <c r="D657">
        <v>0</v>
      </c>
      <c r="E657">
        <v>33</v>
      </c>
      <c r="F657">
        <v>142.36363636363637</v>
      </c>
      <c r="G657">
        <v>4698</v>
      </c>
      <c r="H657">
        <v>7</v>
      </c>
      <c r="I657">
        <v>123</v>
      </c>
      <c r="J657">
        <v>861</v>
      </c>
      <c r="K657">
        <v>40</v>
      </c>
      <c r="L657">
        <v>138.97499999999999</v>
      </c>
      <c r="M657">
        <v>5559</v>
      </c>
      <c r="N657">
        <v>60</v>
      </c>
      <c r="O657" s="2">
        <v>92</v>
      </c>
      <c r="P657">
        <v>55.59</v>
      </c>
      <c r="Q657">
        <v>0</v>
      </c>
      <c r="R657">
        <v>0</v>
      </c>
      <c r="S657">
        <v>0</v>
      </c>
      <c r="T657">
        <v>0</v>
      </c>
    </row>
    <row r="658" spans="1:20">
      <c r="A658" t="s">
        <v>8</v>
      </c>
      <c r="B658" s="1">
        <v>41200</v>
      </c>
      <c r="C658">
        <v>100</v>
      </c>
      <c r="D658">
        <v>0</v>
      </c>
      <c r="E658">
        <v>42</v>
      </c>
      <c r="F658">
        <v>137.74404761904762</v>
      </c>
      <c r="G658">
        <v>5785.25</v>
      </c>
      <c r="H658">
        <v>35</v>
      </c>
      <c r="I658">
        <v>144.48571428571429</v>
      </c>
      <c r="J658">
        <v>5057</v>
      </c>
      <c r="K658">
        <v>77</v>
      </c>
      <c r="L658">
        <v>140.80844155844156</v>
      </c>
      <c r="M658">
        <v>10842.25</v>
      </c>
      <c r="N658">
        <v>23</v>
      </c>
      <c r="O658" s="2">
        <v>86</v>
      </c>
      <c r="P658">
        <v>108.4225</v>
      </c>
      <c r="Q658">
        <v>0</v>
      </c>
      <c r="R658">
        <v>0</v>
      </c>
      <c r="S658">
        <v>0</v>
      </c>
      <c r="T658">
        <v>0</v>
      </c>
    </row>
    <row r="659" spans="1:20">
      <c r="A659" t="s">
        <v>9</v>
      </c>
      <c r="B659" s="1">
        <v>41201</v>
      </c>
      <c r="C659">
        <v>100</v>
      </c>
      <c r="D659">
        <v>0</v>
      </c>
      <c r="E659">
        <v>33</v>
      </c>
      <c r="F659">
        <v>131.81060606060606</v>
      </c>
      <c r="G659">
        <v>4349.75</v>
      </c>
      <c r="H659">
        <v>58</v>
      </c>
      <c r="I659">
        <v>149.37068965517241</v>
      </c>
      <c r="J659">
        <v>8663.5</v>
      </c>
      <c r="K659">
        <v>91</v>
      </c>
      <c r="L659">
        <v>143.00274725274724</v>
      </c>
      <c r="M659">
        <v>13013.25</v>
      </c>
      <c r="N659">
        <v>9</v>
      </c>
      <c r="O659" s="2">
        <v>41</v>
      </c>
      <c r="P659">
        <v>130.13249999999999</v>
      </c>
      <c r="Q659">
        <v>0</v>
      </c>
      <c r="R659">
        <v>0</v>
      </c>
      <c r="S659">
        <v>0</v>
      </c>
      <c r="T659">
        <v>0</v>
      </c>
    </row>
    <row r="660" spans="1:20">
      <c r="A660" t="s">
        <v>3</v>
      </c>
      <c r="B660" s="1">
        <v>41202</v>
      </c>
      <c r="C660">
        <v>99</v>
      </c>
      <c r="D660">
        <v>1</v>
      </c>
      <c r="E660">
        <v>38</v>
      </c>
      <c r="F660">
        <v>145.57894736842104</v>
      </c>
      <c r="G660">
        <v>5532</v>
      </c>
      <c r="H660">
        <v>54</v>
      </c>
      <c r="I660">
        <v>159.64444444444442</v>
      </c>
      <c r="J660">
        <v>8620.7999999999993</v>
      </c>
      <c r="K660">
        <v>92</v>
      </c>
      <c r="L660">
        <v>153.83478260869563</v>
      </c>
      <c r="M660">
        <v>14152.8</v>
      </c>
      <c r="N660">
        <v>7</v>
      </c>
      <c r="O660" s="2">
        <v>80</v>
      </c>
      <c r="P660">
        <v>142.95757575757574</v>
      </c>
      <c r="Q660">
        <v>1</v>
      </c>
      <c r="R660">
        <v>0</v>
      </c>
      <c r="S660">
        <v>0</v>
      </c>
      <c r="T660">
        <v>0</v>
      </c>
    </row>
    <row r="661" spans="1:20">
      <c r="A661" t="s">
        <v>4</v>
      </c>
      <c r="B661" s="1">
        <v>41203</v>
      </c>
      <c r="C661">
        <v>99</v>
      </c>
      <c r="D661">
        <v>1</v>
      </c>
      <c r="E661">
        <v>75</v>
      </c>
      <c r="F661">
        <v>146.70666666666668</v>
      </c>
      <c r="G661">
        <v>11003</v>
      </c>
      <c r="H661">
        <v>11</v>
      </c>
      <c r="I661">
        <v>141.36363636363637</v>
      </c>
      <c r="J661">
        <v>1555</v>
      </c>
      <c r="K661">
        <v>86</v>
      </c>
      <c r="L661">
        <v>146.02325581395348</v>
      </c>
      <c r="M661">
        <v>12558</v>
      </c>
      <c r="N661">
        <v>13</v>
      </c>
      <c r="O661" s="2">
        <v>28</v>
      </c>
      <c r="P661">
        <v>126.84848484848484</v>
      </c>
      <c r="Q661">
        <v>0</v>
      </c>
      <c r="R661">
        <v>0</v>
      </c>
      <c r="S661">
        <v>0</v>
      </c>
      <c r="T661">
        <v>0</v>
      </c>
    </row>
    <row r="662" spans="1:20">
      <c r="A662" t="s">
        <v>5</v>
      </c>
      <c r="B662" s="1">
        <v>41204</v>
      </c>
      <c r="C662">
        <v>100</v>
      </c>
      <c r="D662">
        <v>0</v>
      </c>
      <c r="E662">
        <v>78</v>
      </c>
      <c r="F662">
        <v>150.10256410256412</v>
      </c>
      <c r="G662">
        <v>11708</v>
      </c>
      <c r="H662">
        <v>12</v>
      </c>
      <c r="I662">
        <v>163.58333333333334</v>
      </c>
      <c r="J662">
        <v>1963</v>
      </c>
      <c r="K662">
        <v>90</v>
      </c>
      <c r="L662">
        <v>151.9</v>
      </c>
      <c r="M662">
        <v>13671</v>
      </c>
      <c r="N662">
        <v>10</v>
      </c>
      <c r="O662" s="2">
        <v>130</v>
      </c>
      <c r="P662">
        <v>136.71</v>
      </c>
      <c r="Q662">
        <v>0</v>
      </c>
      <c r="R662">
        <v>0</v>
      </c>
      <c r="S662">
        <v>0</v>
      </c>
      <c r="T662">
        <v>0</v>
      </c>
    </row>
    <row r="663" spans="1:20">
      <c r="A663" t="s">
        <v>6</v>
      </c>
      <c r="B663" s="1">
        <v>41205</v>
      </c>
      <c r="C663">
        <v>100</v>
      </c>
      <c r="D663">
        <v>0</v>
      </c>
      <c r="E663">
        <v>84</v>
      </c>
      <c r="F663">
        <v>150.0952380952381</v>
      </c>
      <c r="G663">
        <v>12608</v>
      </c>
      <c r="H663">
        <v>3</v>
      </c>
      <c r="I663">
        <v>169.66666666666666</v>
      </c>
      <c r="J663">
        <v>509</v>
      </c>
      <c r="K663">
        <v>87</v>
      </c>
      <c r="L663">
        <v>150.77011494252875</v>
      </c>
      <c r="M663">
        <v>13117</v>
      </c>
      <c r="N663">
        <v>13</v>
      </c>
      <c r="O663" s="2">
        <v>130</v>
      </c>
      <c r="P663">
        <v>131.16999999999999</v>
      </c>
      <c r="Q663">
        <v>0</v>
      </c>
      <c r="R663">
        <v>0</v>
      </c>
      <c r="S663">
        <v>0</v>
      </c>
      <c r="T663">
        <v>0</v>
      </c>
    </row>
    <row r="664" spans="1:20">
      <c r="A664" t="s">
        <v>7</v>
      </c>
      <c r="B664" s="1">
        <v>41206</v>
      </c>
      <c r="C664">
        <v>100</v>
      </c>
      <c r="D664">
        <v>0</v>
      </c>
      <c r="E664">
        <v>60</v>
      </c>
      <c r="F664">
        <v>145.18333333333334</v>
      </c>
      <c r="G664">
        <v>8711</v>
      </c>
      <c r="H664">
        <v>8</v>
      </c>
      <c r="I664">
        <v>150.26249999999999</v>
      </c>
      <c r="J664">
        <v>1202.0999999999999</v>
      </c>
      <c r="K664">
        <v>68</v>
      </c>
      <c r="L664">
        <v>145.78088235294118</v>
      </c>
      <c r="M664">
        <v>9913.1</v>
      </c>
      <c r="N664">
        <v>32</v>
      </c>
      <c r="O664" s="2">
        <v>143</v>
      </c>
      <c r="P664">
        <v>99.131</v>
      </c>
      <c r="Q664">
        <v>0</v>
      </c>
      <c r="R664">
        <v>0</v>
      </c>
      <c r="S664">
        <v>0</v>
      </c>
      <c r="T664">
        <v>0</v>
      </c>
    </row>
    <row r="665" spans="1:20">
      <c r="A665" t="s">
        <v>8</v>
      </c>
      <c r="B665" s="1">
        <v>41207</v>
      </c>
      <c r="C665">
        <v>100</v>
      </c>
      <c r="D665">
        <v>0</v>
      </c>
      <c r="E665">
        <v>81</v>
      </c>
      <c r="F665">
        <v>147.45679012345678</v>
      </c>
      <c r="G665">
        <v>11944</v>
      </c>
      <c r="H665">
        <v>15</v>
      </c>
      <c r="I665">
        <v>152.77199999999999</v>
      </c>
      <c r="J665">
        <v>2291.58</v>
      </c>
      <c r="K665">
        <v>96</v>
      </c>
      <c r="L665">
        <v>148.28729166666668</v>
      </c>
      <c r="M665">
        <v>14235.58</v>
      </c>
      <c r="N665">
        <v>4</v>
      </c>
      <c r="O665" s="2">
        <v>145</v>
      </c>
      <c r="P665">
        <v>142.35579999999999</v>
      </c>
      <c r="Q665">
        <v>0</v>
      </c>
      <c r="R665">
        <v>0</v>
      </c>
      <c r="S665">
        <v>0</v>
      </c>
      <c r="T665">
        <v>0</v>
      </c>
    </row>
    <row r="666" spans="1:20">
      <c r="A666" t="s">
        <v>9</v>
      </c>
      <c r="B666" s="1">
        <v>41208</v>
      </c>
      <c r="C666">
        <v>100</v>
      </c>
      <c r="D666">
        <v>0</v>
      </c>
      <c r="E666">
        <v>66</v>
      </c>
      <c r="F666">
        <v>150.56060606060606</v>
      </c>
      <c r="G666">
        <v>9937</v>
      </c>
      <c r="H666">
        <v>24</v>
      </c>
      <c r="I666">
        <v>142.80000000000001</v>
      </c>
      <c r="J666">
        <v>3427.2000000000003</v>
      </c>
      <c r="K666">
        <v>90</v>
      </c>
      <c r="L666">
        <v>148.49111111111111</v>
      </c>
      <c r="M666">
        <v>13364.2</v>
      </c>
      <c r="N666">
        <v>10</v>
      </c>
      <c r="O666" s="2">
        <v>158</v>
      </c>
      <c r="P666">
        <v>133.642</v>
      </c>
      <c r="Q666">
        <v>0</v>
      </c>
      <c r="R666">
        <v>0</v>
      </c>
      <c r="S666">
        <v>0</v>
      </c>
      <c r="T666">
        <v>0</v>
      </c>
    </row>
    <row r="667" spans="1:20">
      <c r="A667" t="s">
        <v>3</v>
      </c>
      <c r="B667" s="1">
        <v>41209</v>
      </c>
      <c r="C667">
        <v>100</v>
      </c>
      <c r="D667">
        <v>0</v>
      </c>
      <c r="E667">
        <v>68</v>
      </c>
      <c r="F667">
        <v>146.95588235294119</v>
      </c>
      <c r="G667">
        <v>9993</v>
      </c>
      <c r="H667">
        <v>23</v>
      </c>
      <c r="I667">
        <v>139.53913043478261</v>
      </c>
      <c r="J667">
        <v>3209.4</v>
      </c>
      <c r="K667">
        <v>91</v>
      </c>
      <c r="L667">
        <v>145.08131868131866</v>
      </c>
      <c r="M667">
        <v>13202.4</v>
      </c>
      <c r="N667">
        <v>9</v>
      </c>
      <c r="O667" s="2">
        <v>0</v>
      </c>
      <c r="P667">
        <v>132.024</v>
      </c>
      <c r="Q667">
        <v>1</v>
      </c>
      <c r="R667">
        <v>0</v>
      </c>
      <c r="S667">
        <v>0</v>
      </c>
      <c r="T667">
        <v>0</v>
      </c>
    </row>
    <row r="668" spans="1:20">
      <c r="A668" t="s">
        <v>4</v>
      </c>
      <c r="B668" s="1">
        <v>41210</v>
      </c>
      <c r="C668">
        <v>100</v>
      </c>
      <c r="D668">
        <v>0</v>
      </c>
      <c r="E668">
        <v>81</v>
      </c>
      <c r="F668">
        <v>141.62962962962962</v>
      </c>
      <c r="G668">
        <v>11472</v>
      </c>
      <c r="H668">
        <v>2</v>
      </c>
      <c r="I668">
        <v>70</v>
      </c>
      <c r="J668">
        <v>140</v>
      </c>
      <c r="K668">
        <v>83</v>
      </c>
      <c r="L668">
        <v>139.90361445783134</v>
      </c>
      <c r="M668">
        <v>11612</v>
      </c>
      <c r="N668">
        <v>17</v>
      </c>
      <c r="O668" s="2">
        <v>30</v>
      </c>
      <c r="P668">
        <v>116.12</v>
      </c>
      <c r="Q668">
        <v>0</v>
      </c>
      <c r="R668">
        <v>0</v>
      </c>
      <c r="S668">
        <v>0</v>
      </c>
      <c r="T668">
        <v>0</v>
      </c>
    </row>
    <row r="669" spans="1:20">
      <c r="A669" t="s">
        <v>5</v>
      </c>
      <c r="B669" s="1">
        <v>41211</v>
      </c>
      <c r="C669">
        <v>99</v>
      </c>
      <c r="D669">
        <v>1</v>
      </c>
      <c r="E669">
        <v>85</v>
      </c>
      <c r="F669">
        <v>145.96470588235294</v>
      </c>
      <c r="G669">
        <v>12407</v>
      </c>
      <c r="H669">
        <v>3</v>
      </c>
      <c r="I669">
        <v>103</v>
      </c>
      <c r="J669">
        <v>309</v>
      </c>
      <c r="K669">
        <v>88</v>
      </c>
      <c r="L669">
        <v>144.5</v>
      </c>
      <c r="M669">
        <v>12716</v>
      </c>
      <c r="N669">
        <v>11</v>
      </c>
      <c r="O669" s="2">
        <v>154</v>
      </c>
      <c r="P669">
        <v>128.44444444444446</v>
      </c>
      <c r="Q669">
        <v>0</v>
      </c>
      <c r="R669">
        <v>0</v>
      </c>
      <c r="S669">
        <v>0</v>
      </c>
      <c r="T669">
        <v>0</v>
      </c>
    </row>
    <row r="670" spans="1:20">
      <c r="A670" t="s">
        <v>6</v>
      </c>
      <c r="B670" s="1">
        <v>41212</v>
      </c>
      <c r="C670">
        <v>97</v>
      </c>
      <c r="D670">
        <v>3</v>
      </c>
      <c r="E670">
        <v>58</v>
      </c>
      <c r="F670">
        <v>147.98275862068965</v>
      </c>
      <c r="G670">
        <v>8583</v>
      </c>
      <c r="H670">
        <v>3</v>
      </c>
      <c r="I670">
        <v>70</v>
      </c>
      <c r="J670">
        <v>210</v>
      </c>
      <c r="K670">
        <v>61</v>
      </c>
      <c r="L670">
        <v>144.14754098360655</v>
      </c>
      <c r="M670">
        <v>8793</v>
      </c>
      <c r="N670">
        <v>36</v>
      </c>
      <c r="O670" s="2">
        <v>154</v>
      </c>
      <c r="P670">
        <v>90.649484536082468</v>
      </c>
      <c r="Q670">
        <v>0</v>
      </c>
      <c r="R670">
        <v>0</v>
      </c>
      <c r="S670">
        <v>0</v>
      </c>
      <c r="T670">
        <v>0</v>
      </c>
    </row>
    <row r="671" spans="1:20">
      <c r="A671" t="s">
        <v>7</v>
      </c>
      <c r="B671" s="1">
        <v>41213</v>
      </c>
      <c r="C671">
        <v>96</v>
      </c>
      <c r="D671">
        <v>4</v>
      </c>
      <c r="E671">
        <v>53</v>
      </c>
      <c r="F671">
        <v>146.33962264150944</v>
      </c>
      <c r="G671">
        <v>7756</v>
      </c>
      <c r="H671">
        <v>5</v>
      </c>
      <c r="I671">
        <v>104</v>
      </c>
      <c r="J671">
        <v>520</v>
      </c>
      <c r="K671">
        <v>58</v>
      </c>
      <c r="L671">
        <v>142.68965517241378</v>
      </c>
      <c r="M671">
        <v>8276</v>
      </c>
      <c r="N671">
        <v>38</v>
      </c>
      <c r="O671" s="2">
        <v>91</v>
      </c>
      <c r="P671">
        <v>86.208333333333329</v>
      </c>
      <c r="Q671">
        <v>0</v>
      </c>
      <c r="R671">
        <v>0</v>
      </c>
      <c r="S671">
        <v>0</v>
      </c>
      <c r="T671">
        <v>0</v>
      </c>
    </row>
    <row r="672" spans="1:20">
      <c r="A672" t="s">
        <v>8</v>
      </c>
      <c r="B672" s="1">
        <v>41214</v>
      </c>
      <c r="C672">
        <v>95</v>
      </c>
      <c r="D672">
        <v>5</v>
      </c>
      <c r="E672">
        <v>79</v>
      </c>
      <c r="F672">
        <v>139.70886075949366</v>
      </c>
      <c r="G672">
        <v>11037</v>
      </c>
      <c r="H672">
        <v>7</v>
      </c>
      <c r="I672">
        <v>106.89285714285714</v>
      </c>
      <c r="J672">
        <v>748.25</v>
      </c>
      <c r="K672">
        <v>86</v>
      </c>
      <c r="L672">
        <v>137.03779069767441</v>
      </c>
      <c r="M672">
        <v>11785.25</v>
      </c>
      <c r="N672">
        <v>9</v>
      </c>
      <c r="O672" s="2">
        <v>92</v>
      </c>
      <c r="P672">
        <v>124.05526315789474</v>
      </c>
      <c r="Q672">
        <v>0</v>
      </c>
      <c r="R672">
        <v>0</v>
      </c>
      <c r="S672">
        <v>0</v>
      </c>
      <c r="T672">
        <v>0</v>
      </c>
    </row>
    <row r="673" spans="1:20">
      <c r="A673" t="s">
        <v>9</v>
      </c>
      <c r="B673" s="1">
        <v>41215</v>
      </c>
      <c r="C673">
        <v>98</v>
      </c>
      <c r="D673">
        <v>2</v>
      </c>
      <c r="E673">
        <v>73</v>
      </c>
      <c r="F673">
        <v>120.8082191780822</v>
      </c>
      <c r="G673">
        <v>8819</v>
      </c>
      <c r="H673">
        <v>4</v>
      </c>
      <c r="I673">
        <v>88.275000000000006</v>
      </c>
      <c r="J673">
        <v>353.1</v>
      </c>
      <c r="K673">
        <v>77</v>
      </c>
      <c r="L673">
        <v>119.11818181818182</v>
      </c>
      <c r="M673">
        <v>9172.1</v>
      </c>
      <c r="N673">
        <v>21</v>
      </c>
      <c r="O673" s="2">
        <v>92</v>
      </c>
      <c r="P673">
        <v>93.592857142857142</v>
      </c>
      <c r="Q673">
        <v>0</v>
      </c>
      <c r="R673">
        <v>0</v>
      </c>
      <c r="S673">
        <v>0</v>
      </c>
      <c r="T673">
        <v>0</v>
      </c>
    </row>
    <row r="674" spans="1:20">
      <c r="A674" t="s">
        <v>3</v>
      </c>
      <c r="B674" s="1">
        <v>41216</v>
      </c>
      <c r="C674">
        <v>98</v>
      </c>
      <c r="D674">
        <v>2</v>
      </c>
      <c r="E674">
        <v>35</v>
      </c>
      <c r="F674">
        <v>113.85714285714286</v>
      </c>
      <c r="G674">
        <v>3985</v>
      </c>
      <c r="H674">
        <v>1</v>
      </c>
      <c r="I674">
        <v>70</v>
      </c>
      <c r="J674">
        <v>70</v>
      </c>
      <c r="K674">
        <v>36</v>
      </c>
      <c r="L674">
        <v>112.63888888888889</v>
      </c>
      <c r="M674">
        <v>4055</v>
      </c>
      <c r="N674">
        <v>62</v>
      </c>
      <c r="O674" s="2">
        <v>266</v>
      </c>
      <c r="P674">
        <v>41.377551020408163</v>
      </c>
      <c r="Q674">
        <v>0</v>
      </c>
      <c r="R674">
        <v>0</v>
      </c>
      <c r="S674">
        <v>0</v>
      </c>
      <c r="T674">
        <v>0</v>
      </c>
    </row>
    <row r="675" spans="1:20">
      <c r="A675" t="s">
        <v>4</v>
      </c>
      <c r="B675" s="1">
        <v>41217</v>
      </c>
      <c r="C675">
        <v>98</v>
      </c>
      <c r="D675">
        <v>2</v>
      </c>
      <c r="E675">
        <v>51</v>
      </c>
      <c r="F675">
        <v>147.54901960784315</v>
      </c>
      <c r="G675">
        <v>7525</v>
      </c>
      <c r="H675">
        <v>2</v>
      </c>
      <c r="I675">
        <v>70</v>
      </c>
      <c r="J675">
        <v>140</v>
      </c>
      <c r="K675">
        <v>53</v>
      </c>
      <c r="L675">
        <v>144.62264150943398</v>
      </c>
      <c r="M675">
        <v>7665</v>
      </c>
      <c r="N675">
        <v>45</v>
      </c>
      <c r="O675" s="2">
        <v>20</v>
      </c>
      <c r="P675">
        <v>78.214285714285708</v>
      </c>
      <c r="Q675">
        <v>0</v>
      </c>
      <c r="R675">
        <v>0</v>
      </c>
      <c r="S675">
        <v>0</v>
      </c>
      <c r="T675">
        <v>0</v>
      </c>
    </row>
    <row r="676" spans="1:20">
      <c r="A676" t="s">
        <v>5</v>
      </c>
      <c r="B676" s="1">
        <v>41218</v>
      </c>
      <c r="C676">
        <v>98</v>
      </c>
      <c r="D676">
        <v>2</v>
      </c>
      <c r="E676">
        <v>52</v>
      </c>
      <c r="F676">
        <v>146.63461538461539</v>
      </c>
      <c r="G676">
        <v>7625</v>
      </c>
      <c r="H676">
        <v>3</v>
      </c>
      <c r="I676">
        <v>70</v>
      </c>
      <c r="J676">
        <v>210</v>
      </c>
      <c r="K676">
        <v>55</v>
      </c>
      <c r="L676">
        <v>142.45454545454547</v>
      </c>
      <c r="M676">
        <v>7835</v>
      </c>
      <c r="N676">
        <v>43</v>
      </c>
      <c r="O676" s="2">
        <v>83</v>
      </c>
      <c r="P676">
        <v>79.948979591836732</v>
      </c>
      <c r="Q676">
        <v>0</v>
      </c>
      <c r="R676">
        <v>0</v>
      </c>
      <c r="S676">
        <v>0</v>
      </c>
      <c r="T676">
        <v>0</v>
      </c>
    </row>
    <row r="677" spans="1:20">
      <c r="A677" t="s">
        <v>6</v>
      </c>
      <c r="B677" s="1">
        <v>41219</v>
      </c>
      <c r="C677">
        <v>97</v>
      </c>
      <c r="D677">
        <v>3</v>
      </c>
      <c r="E677">
        <v>79</v>
      </c>
      <c r="F677">
        <v>146.8860759493671</v>
      </c>
      <c r="G677">
        <v>11604</v>
      </c>
      <c r="H677">
        <v>9</v>
      </c>
      <c r="I677">
        <v>94.222222222222229</v>
      </c>
      <c r="J677">
        <v>848</v>
      </c>
      <c r="K677">
        <v>88</v>
      </c>
      <c r="L677">
        <v>141.5</v>
      </c>
      <c r="M677">
        <v>12452</v>
      </c>
      <c r="N677">
        <v>9</v>
      </c>
      <c r="O677" s="2">
        <v>83</v>
      </c>
      <c r="P677">
        <v>128.37113402061857</v>
      </c>
      <c r="Q677">
        <v>0</v>
      </c>
      <c r="R677">
        <v>0</v>
      </c>
      <c r="S677">
        <v>0</v>
      </c>
      <c r="T677">
        <v>0</v>
      </c>
    </row>
    <row r="678" spans="1:20">
      <c r="A678" t="s">
        <v>7</v>
      </c>
      <c r="B678" s="1">
        <v>41220</v>
      </c>
      <c r="C678">
        <v>97</v>
      </c>
      <c r="D678">
        <v>3</v>
      </c>
      <c r="E678">
        <v>83</v>
      </c>
      <c r="F678">
        <v>146.72289156626505</v>
      </c>
      <c r="G678">
        <v>12178</v>
      </c>
      <c r="H678">
        <v>7</v>
      </c>
      <c r="I678">
        <v>83.01428571428572</v>
      </c>
      <c r="J678">
        <v>581.1</v>
      </c>
      <c r="K678">
        <v>90</v>
      </c>
      <c r="L678">
        <v>141.76777777777778</v>
      </c>
      <c r="M678">
        <v>12759.1</v>
      </c>
      <c r="N678">
        <v>7</v>
      </c>
      <c r="O678" s="2">
        <v>161</v>
      </c>
      <c r="P678">
        <v>131.53711340206186</v>
      </c>
      <c r="Q678">
        <v>0</v>
      </c>
      <c r="R678">
        <v>0</v>
      </c>
      <c r="S678">
        <v>0</v>
      </c>
      <c r="T678">
        <v>0</v>
      </c>
    </row>
    <row r="679" spans="1:20">
      <c r="A679" t="s">
        <v>8</v>
      </c>
      <c r="B679" s="1">
        <v>41221</v>
      </c>
      <c r="C679">
        <v>97</v>
      </c>
      <c r="D679">
        <v>3</v>
      </c>
      <c r="E679">
        <v>79</v>
      </c>
      <c r="F679">
        <v>146.18987341772151</v>
      </c>
      <c r="G679">
        <v>11549</v>
      </c>
      <c r="H679">
        <v>7</v>
      </c>
      <c r="I679">
        <v>85.571428571428569</v>
      </c>
      <c r="J679">
        <v>599</v>
      </c>
      <c r="K679">
        <v>86</v>
      </c>
      <c r="L679">
        <v>141.25581395348837</v>
      </c>
      <c r="M679">
        <v>12148</v>
      </c>
      <c r="N679">
        <v>11</v>
      </c>
      <c r="O679" s="2">
        <v>116</v>
      </c>
      <c r="P679">
        <v>125.23711340206185</v>
      </c>
      <c r="Q679">
        <v>0</v>
      </c>
      <c r="R679">
        <v>0</v>
      </c>
      <c r="S679">
        <v>0</v>
      </c>
      <c r="T679">
        <v>0</v>
      </c>
    </row>
    <row r="680" spans="1:20">
      <c r="A680" t="s">
        <v>9</v>
      </c>
      <c r="B680" s="1">
        <v>41222</v>
      </c>
      <c r="C680">
        <v>97</v>
      </c>
      <c r="D680">
        <v>3</v>
      </c>
      <c r="E680">
        <v>45</v>
      </c>
      <c r="F680">
        <v>145.33333333333334</v>
      </c>
      <c r="G680">
        <v>6540</v>
      </c>
      <c r="H680">
        <v>6</v>
      </c>
      <c r="I680">
        <v>83.166666666666671</v>
      </c>
      <c r="J680">
        <v>499</v>
      </c>
      <c r="K680">
        <v>51</v>
      </c>
      <c r="L680">
        <v>138.01960784313727</v>
      </c>
      <c r="M680">
        <v>7039</v>
      </c>
      <c r="N680">
        <v>46</v>
      </c>
      <c r="O680" s="2">
        <v>178</v>
      </c>
      <c r="P680">
        <v>72.567010309278345</v>
      </c>
      <c r="Q680">
        <v>0</v>
      </c>
      <c r="R680">
        <v>0</v>
      </c>
      <c r="S680">
        <v>0</v>
      </c>
      <c r="T680">
        <v>0</v>
      </c>
    </row>
    <row r="681" spans="1:20">
      <c r="A681" t="s">
        <v>3</v>
      </c>
      <c r="B681" s="1">
        <v>41223</v>
      </c>
      <c r="C681">
        <v>98</v>
      </c>
      <c r="D681">
        <v>2</v>
      </c>
      <c r="E681">
        <v>31</v>
      </c>
      <c r="F681">
        <v>144</v>
      </c>
      <c r="G681">
        <v>4464</v>
      </c>
      <c r="H681">
        <v>5</v>
      </c>
      <c r="I681">
        <v>101.6</v>
      </c>
      <c r="J681">
        <v>508</v>
      </c>
      <c r="K681">
        <v>36</v>
      </c>
      <c r="L681">
        <v>138.11111111111111</v>
      </c>
      <c r="M681">
        <v>4972</v>
      </c>
      <c r="N681">
        <v>62</v>
      </c>
      <c r="O681" s="2">
        <v>47</v>
      </c>
      <c r="P681">
        <v>50.734693877551024</v>
      </c>
      <c r="Q681">
        <v>0</v>
      </c>
      <c r="R681">
        <v>0</v>
      </c>
      <c r="S681">
        <v>0</v>
      </c>
      <c r="T681">
        <v>0</v>
      </c>
    </row>
    <row r="682" spans="1:20">
      <c r="A682" t="s">
        <v>4</v>
      </c>
      <c r="B682" s="1">
        <v>41224</v>
      </c>
      <c r="C682">
        <v>98</v>
      </c>
      <c r="D682">
        <v>2</v>
      </c>
      <c r="E682">
        <v>54</v>
      </c>
      <c r="F682">
        <v>145.5185185185185</v>
      </c>
      <c r="G682">
        <v>7858</v>
      </c>
      <c r="H682">
        <v>2</v>
      </c>
      <c r="I682">
        <v>70</v>
      </c>
      <c r="J682">
        <v>140</v>
      </c>
      <c r="K682">
        <v>56</v>
      </c>
      <c r="L682">
        <v>142.82142857142858</v>
      </c>
      <c r="M682">
        <v>7998</v>
      </c>
      <c r="N682">
        <v>42</v>
      </c>
      <c r="O682" s="2">
        <v>0</v>
      </c>
      <c r="P682">
        <v>81.612244897959187</v>
      </c>
      <c r="Q682">
        <v>0</v>
      </c>
      <c r="R682">
        <v>0</v>
      </c>
      <c r="S682">
        <v>0</v>
      </c>
      <c r="T682">
        <v>0</v>
      </c>
    </row>
    <row r="683" spans="1:20">
      <c r="A683" t="s">
        <v>5</v>
      </c>
      <c r="B683" s="1">
        <v>41225</v>
      </c>
      <c r="C683">
        <v>97</v>
      </c>
      <c r="D683">
        <v>3</v>
      </c>
      <c r="E683">
        <v>59</v>
      </c>
      <c r="F683">
        <v>145.76271186440678</v>
      </c>
      <c r="G683">
        <v>8600</v>
      </c>
      <c r="H683">
        <v>1</v>
      </c>
      <c r="I683">
        <v>149</v>
      </c>
      <c r="J683">
        <v>149</v>
      </c>
      <c r="K683">
        <v>60</v>
      </c>
      <c r="L683">
        <v>145.81666666666666</v>
      </c>
      <c r="M683">
        <v>8749</v>
      </c>
      <c r="N683">
        <v>37</v>
      </c>
      <c r="O683" s="2">
        <v>104</v>
      </c>
      <c r="P683">
        <v>90.19587628865979</v>
      </c>
      <c r="Q683">
        <v>0</v>
      </c>
      <c r="R683">
        <v>0</v>
      </c>
      <c r="S683">
        <v>0</v>
      </c>
      <c r="T683">
        <v>0</v>
      </c>
    </row>
    <row r="684" spans="1:20">
      <c r="A684" t="s">
        <v>6</v>
      </c>
      <c r="B684" s="1">
        <v>41226</v>
      </c>
      <c r="C684">
        <v>95</v>
      </c>
      <c r="D684">
        <v>5</v>
      </c>
      <c r="E684">
        <v>64</v>
      </c>
      <c r="F684">
        <v>146.5</v>
      </c>
      <c r="G684">
        <v>9376</v>
      </c>
      <c r="H684">
        <v>1</v>
      </c>
      <c r="I684">
        <v>70</v>
      </c>
      <c r="J684">
        <v>70</v>
      </c>
      <c r="K684">
        <v>65</v>
      </c>
      <c r="L684">
        <v>145.32307692307691</v>
      </c>
      <c r="M684">
        <v>9446</v>
      </c>
      <c r="N684">
        <v>30</v>
      </c>
      <c r="O684" s="2">
        <v>104</v>
      </c>
      <c r="P684">
        <v>99.431578947368422</v>
      </c>
      <c r="Q684">
        <v>0</v>
      </c>
      <c r="R684">
        <v>0</v>
      </c>
      <c r="S684">
        <v>0</v>
      </c>
      <c r="T684">
        <v>0</v>
      </c>
    </row>
    <row r="685" spans="1:20">
      <c r="A685" t="s">
        <v>7</v>
      </c>
      <c r="B685" s="1">
        <v>41227</v>
      </c>
      <c r="C685">
        <v>95</v>
      </c>
      <c r="D685">
        <v>5</v>
      </c>
      <c r="E685">
        <v>58</v>
      </c>
      <c r="F685">
        <v>146.06896551724137</v>
      </c>
      <c r="G685">
        <v>8472</v>
      </c>
      <c r="H685">
        <v>5</v>
      </c>
      <c r="I685">
        <v>96.72</v>
      </c>
      <c r="J685">
        <v>483.6</v>
      </c>
      <c r="K685">
        <v>63</v>
      </c>
      <c r="L685">
        <v>142.15238095238095</v>
      </c>
      <c r="M685">
        <v>8955.6</v>
      </c>
      <c r="N685">
        <v>32</v>
      </c>
      <c r="O685" s="2">
        <v>128</v>
      </c>
      <c r="P685">
        <v>94.269473684210524</v>
      </c>
      <c r="Q685">
        <v>0</v>
      </c>
      <c r="R685">
        <v>0</v>
      </c>
      <c r="S685">
        <v>0</v>
      </c>
      <c r="T685">
        <v>0</v>
      </c>
    </row>
    <row r="686" spans="1:20">
      <c r="A686" t="s">
        <v>8</v>
      </c>
      <c r="B686" s="1">
        <v>41228</v>
      </c>
      <c r="C686">
        <v>96</v>
      </c>
      <c r="D686">
        <v>4</v>
      </c>
      <c r="E686">
        <v>44</v>
      </c>
      <c r="F686">
        <v>136.79545454545453</v>
      </c>
      <c r="G686">
        <v>6019</v>
      </c>
      <c r="H686">
        <v>12</v>
      </c>
      <c r="I686">
        <v>89.379166666666677</v>
      </c>
      <c r="J686">
        <v>1072.5500000000002</v>
      </c>
      <c r="K686">
        <v>56</v>
      </c>
      <c r="L686">
        <v>126.63482142857143</v>
      </c>
      <c r="M686">
        <v>7091.55</v>
      </c>
      <c r="N686">
        <v>40</v>
      </c>
      <c r="O686" s="2">
        <v>104</v>
      </c>
      <c r="P686">
        <v>73.870312499999997</v>
      </c>
      <c r="Q686">
        <v>0</v>
      </c>
      <c r="R686">
        <v>0</v>
      </c>
      <c r="S686">
        <v>0</v>
      </c>
      <c r="T686">
        <v>0</v>
      </c>
    </row>
    <row r="687" spans="1:20">
      <c r="A687" t="s">
        <v>9</v>
      </c>
      <c r="B687" s="1">
        <v>41229</v>
      </c>
      <c r="C687">
        <v>96</v>
      </c>
      <c r="D687">
        <v>4</v>
      </c>
      <c r="E687">
        <v>24</v>
      </c>
      <c r="F687">
        <v>113.04166666666667</v>
      </c>
      <c r="G687">
        <v>2713</v>
      </c>
      <c r="H687">
        <v>33</v>
      </c>
      <c r="I687">
        <v>123.68484848484849</v>
      </c>
      <c r="J687">
        <v>4081.6</v>
      </c>
      <c r="K687">
        <v>57</v>
      </c>
      <c r="L687">
        <v>119.20350877192983</v>
      </c>
      <c r="M687">
        <v>6794.6</v>
      </c>
      <c r="N687">
        <v>39</v>
      </c>
      <c r="O687" s="2">
        <v>91</v>
      </c>
      <c r="P687">
        <v>70.777083333333337</v>
      </c>
      <c r="Q687">
        <v>0</v>
      </c>
      <c r="R687">
        <v>0</v>
      </c>
      <c r="S687">
        <v>0</v>
      </c>
      <c r="T687">
        <v>0</v>
      </c>
    </row>
    <row r="688" spans="1:20">
      <c r="A688" t="s">
        <v>3</v>
      </c>
      <c r="B688" s="1">
        <v>41230</v>
      </c>
      <c r="C688">
        <v>97</v>
      </c>
      <c r="D688">
        <v>3</v>
      </c>
      <c r="E688">
        <v>4</v>
      </c>
      <c r="F688">
        <v>123.75</v>
      </c>
      <c r="G688">
        <v>495</v>
      </c>
      <c r="H688">
        <v>32</v>
      </c>
      <c r="I688">
        <v>145.13749999999999</v>
      </c>
      <c r="J688">
        <v>4644.3999999999996</v>
      </c>
      <c r="K688">
        <v>36</v>
      </c>
      <c r="L688">
        <v>142.76111111111109</v>
      </c>
      <c r="M688">
        <v>5139.3999999999996</v>
      </c>
      <c r="N688">
        <v>61</v>
      </c>
      <c r="O688" s="2">
        <v>0</v>
      </c>
      <c r="P688">
        <v>52.983505154639168</v>
      </c>
      <c r="Q688">
        <v>1</v>
      </c>
      <c r="R688">
        <v>0</v>
      </c>
      <c r="S688">
        <v>0</v>
      </c>
      <c r="T688">
        <v>0</v>
      </c>
    </row>
    <row r="689" spans="1:20">
      <c r="A689" t="s">
        <v>4</v>
      </c>
      <c r="B689" s="1">
        <v>41231</v>
      </c>
      <c r="C689">
        <v>97</v>
      </c>
      <c r="D689">
        <v>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97</v>
      </c>
      <c r="O689" s="2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 t="s">
        <v>5</v>
      </c>
      <c r="B690" s="1">
        <v>41232</v>
      </c>
      <c r="C690">
        <v>97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97</v>
      </c>
      <c r="O690" s="2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 t="s">
        <v>6</v>
      </c>
      <c r="B691" s="1">
        <v>41233</v>
      </c>
      <c r="C691">
        <v>97</v>
      </c>
      <c r="D691">
        <v>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97</v>
      </c>
      <c r="O691" s="2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 t="s">
        <v>7</v>
      </c>
      <c r="B692" s="1">
        <v>41234</v>
      </c>
      <c r="C692">
        <v>99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99</v>
      </c>
      <c r="O692" s="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 t="s">
        <v>8</v>
      </c>
      <c r="B693" s="1">
        <v>41235</v>
      </c>
      <c r="C693">
        <v>99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99</v>
      </c>
      <c r="O693" s="2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 t="s">
        <v>9</v>
      </c>
      <c r="B694" s="1">
        <v>41236</v>
      </c>
      <c r="C694">
        <v>99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99</v>
      </c>
      <c r="O694" s="2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 t="s">
        <v>3</v>
      </c>
      <c r="B695" s="1">
        <v>41237</v>
      </c>
      <c r="C695">
        <v>100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100</v>
      </c>
      <c r="O695" s="2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 t="s">
        <v>4</v>
      </c>
      <c r="B696" s="1">
        <v>41238</v>
      </c>
      <c r="C696">
        <v>100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100</v>
      </c>
      <c r="O696" s="2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 t="s">
        <v>5</v>
      </c>
      <c r="B697" s="1">
        <v>41239</v>
      </c>
      <c r="C697">
        <v>100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100</v>
      </c>
      <c r="O697" s="2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 t="s">
        <v>6</v>
      </c>
      <c r="B698" s="1">
        <v>41240</v>
      </c>
      <c r="C698">
        <v>100</v>
      </c>
      <c r="D698">
        <v>0</v>
      </c>
      <c r="E698">
        <v>2</v>
      </c>
      <c r="F698">
        <v>104.5</v>
      </c>
      <c r="G698">
        <v>209</v>
      </c>
      <c r="H698">
        <v>4</v>
      </c>
      <c r="I698">
        <v>87.25</v>
      </c>
      <c r="J698">
        <v>349</v>
      </c>
      <c r="K698">
        <v>6</v>
      </c>
      <c r="L698">
        <v>93</v>
      </c>
      <c r="M698">
        <v>558</v>
      </c>
      <c r="N698">
        <v>94</v>
      </c>
      <c r="O698" s="2">
        <v>0</v>
      </c>
      <c r="P698">
        <v>5.58</v>
      </c>
      <c r="Q698">
        <v>0</v>
      </c>
      <c r="R698">
        <v>0</v>
      </c>
      <c r="S698">
        <v>0</v>
      </c>
      <c r="T698">
        <v>0</v>
      </c>
    </row>
    <row r="699" spans="1:20">
      <c r="A699" t="s">
        <v>7</v>
      </c>
      <c r="B699" s="1">
        <v>41241</v>
      </c>
      <c r="C699">
        <v>96</v>
      </c>
      <c r="D699">
        <v>4</v>
      </c>
      <c r="E699">
        <v>2</v>
      </c>
      <c r="F699">
        <v>70</v>
      </c>
      <c r="G699">
        <v>140</v>
      </c>
      <c r="H699">
        <v>2</v>
      </c>
      <c r="I699">
        <v>70</v>
      </c>
      <c r="J699">
        <v>140</v>
      </c>
      <c r="K699">
        <v>4</v>
      </c>
      <c r="L699">
        <v>70</v>
      </c>
      <c r="M699">
        <v>280</v>
      </c>
      <c r="N699">
        <v>92</v>
      </c>
      <c r="O699" s="2">
        <v>0</v>
      </c>
      <c r="P699">
        <v>2.9166666666666665</v>
      </c>
      <c r="Q699">
        <v>0</v>
      </c>
      <c r="R699">
        <v>0</v>
      </c>
      <c r="S699">
        <v>0</v>
      </c>
      <c r="T699">
        <v>0</v>
      </c>
    </row>
    <row r="700" spans="1:20">
      <c r="A700" t="s">
        <v>8</v>
      </c>
      <c r="B700" s="1">
        <v>41242</v>
      </c>
      <c r="C700">
        <v>96</v>
      </c>
      <c r="D700">
        <v>4</v>
      </c>
      <c r="E700">
        <v>14</v>
      </c>
      <c r="F700">
        <v>96.321428571428569</v>
      </c>
      <c r="G700">
        <v>1348.5</v>
      </c>
      <c r="H700">
        <v>3</v>
      </c>
      <c r="I700">
        <v>70</v>
      </c>
      <c r="J700">
        <v>210</v>
      </c>
      <c r="K700">
        <v>17</v>
      </c>
      <c r="L700">
        <v>91.67647058823529</v>
      </c>
      <c r="M700">
        <v>1558.5</v>
      </c>
      <c r="N700">
        <v>79</v>
      </c>
      <c r="O700" s="2">
        <v>22</v>
      </c>
      <c r="P700">
        <v>16.234375</v>
      </c>
      <c r="Q700">
        <v>0</v>
      </c>
      <c r="R700">
        <v>0</v>
      </c>
      <c r="S700">
        <v>0</v>
      </c>
      <c r="T700">
        <v>0</v>
      </c>
    </row>
    <row r="701" spans="1:20">
      <c r="A701" t="s">
        <v>9</v>
      </c>
      <c r="B701" s="1">
        <v>41243</v>
      </c>
      <c r="C701">
        <v>93</v>
      </c>
      <c r="D701">
        <v>7</v>
      </c>
      <c r="E701">
        <v>16</v>
      </c>
      <c r="F701">
        <v>103.5</v>
      </c>
      <c r="G701">
        <v>1656</v>
      </c>
      <c r="H701">
        <v>3</v>
      </c>
      <c r="I701">
        <v>70</v>
      </c>
      <c r="J701">
        <v>210</v>
      </c>
      <c r="K701">
        <v>19</v>
      </c>
      <c r="L701">
        <v>98.21052631578948</v>
      </c>
      <c r="M701">
        <v>1866</v>
      </c>
      <c r="N701">
        <v>74</v>
      </c>
      <c r="O701" s="2">
        <v>22</v>
      </c>
      <c r="P701">
        <v>20.06451612903226</v>
      </c>
      <c r="Q701">
        <v>0</v>
      </c>
      <c r="R701">
        <v>0</v>
      </c>
      <c r="S701">
        <v>0</v>
      </c>
      <c r="T701">
        <v>0</v>
      </c>
    </row>
    <row r="702" spans="1:20">
      <c r="A702" t="s">
        <v>3</v>
      </c>
      <c r="B702" s="1">
        <v>41244</v>
      </c>
      <c r="C702">
        <v>93</v>
      </c>
      <c r="D702">
        <v>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93</v>
      </c>
      <c r="O702" s="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 t="s">
        <v>4</v>
      </c>
      <c r="B703" s="1">
        <v>41245</v>
      </c>
      <c r="C703">
        <v>93</v>
      </c>
      <c r="D703">
        <v>7</v>
      </c>
      <c r="E703">
        <v>38</v>
      </c>
      <c r="F703">
        <v>144.28947368421052</v>
      </c>
      <c r="G703">
        <v>5483</v>
      </c>
      <c r="H703">
        <v>1</v>
      </c>
      <c r="I703">
        <v>70</v>
      </c>
      <c r="J703">
        <v>70</v>
      </c>
      <c r="K703">
        <v>39</v>
      </c>
      <c r="L703">
        <v>142.38461538461539</v>
      </c>
      <c r="M703">
        <v>5553</v>
      </c>
      <c r="N703">
        <v>54</v>
      </c>
      <c r="O703" s="2">
        <v>0</v>
      </c>
      <c r="P703">
        <v>59.70967741935484</v>
      </c>
      <c r="Q703">
        <v>0</v>
      </c>
      <c r="R703">
        <v>0</v>
      </c>
      <c r="S703">
        <v>0</v>
      </c>
      <c r="T703">
        <v>0</v>
      </c>
    </row>
    <row r="704" spans="1:20">
      <c r="A704" t="s">
        <v>5</v>
      </c>
      <c r="B704" s="1">
        <v>41246</v>
      </c>
      <c r="C704">
        <v>95</v>
      </c>
      <c r="D704">
        <v>5</v>
      </c>
      <c r="E704">
        <v>52</v>
      </c>
      <c r="F704">
        <v>146.44230769230768</v>
      </c>
      <c r="G704">
        <v>7615</v>
      </c>
      <c r="H704">
        <v>3</v>
      </c>
      <c r="I704">
        <v>117.7</v>
      </c>
      <c r="J704">
        <v>353.1</v>
      </c>
      <c r="K704">
        <v>55</v>
      </c>
      <c r="L704">
        <v>144.87454545454545</v>
      </c>
      <c r="M704">
        <v>7968.1</v>
      </c>
      <c r="N704">
        <v>40</v>
      </c>
      <c r="O704" s="2">
        <v>91</v>
      </c>
      <c r="P704">
        <v>83.874736842105264</v>
      </c>
      <c r="Q704">
        <v>0</v>
      </c>
      <c r="R704">
        <v>0</v>
      </c>
      <c r="S704">
        <v>0</v>
      </c>
      <c r="T704">
        <v>0</v>
      </c>
    </row>
    <row r="705" spans="1:20">
      <c r="A705" t="s">
        <v>6</v>
      </c>
      <c r="B705" s="1">
        <v>41247</v>
      </c>
      <c r="C705">
        <v>96</v>
      </c>
      <c r="D705">
        <v>4</v>
      </c>
      <c r="E705">
        <v>56</v>
      </c>
      <c r="F705">
        <v>146.69642857142858</v>
      </c>
      <c r="G705">
        <v>8215</v>
      </c>
      <c r="H705">
        <v>5</v>
      </c>
      <c r="I705">
        <v>108.46</v>
      </c>
      <c r="J705">
        <v>542.29999999999995</v>
      </c>
      <c r="K705">
        <v>61</v>
      </c>
      <c r="L705">
        <v>143.56229508196719</v>
      </c>
      <c r="M705">
        <v>8757.2999999999993</v>
      </c>
      <c r="N705">
        <v>35</v>
      </c>
      <c r="O705" s="2">
        <v>132</v>
      </c>
      <c r="P705">
        <v>91.221874999999997</v>
      </c>
      <c r="Q705">
        <v>0</v>
      </c>
      <c r="R705">
        <v>0</v>
      </c>
      <c r="S705">
        <v>0</v>
      </c>
      <c r="T705">
        <v>0</v>
      </c>
    </row>
    <row r="706" spans="1:20">
      <c r="A706" t="s">
        <v>7</v>
      </c>
      <c r="B706" s="1">
        <v>41248</v>
      </c>
      <c r="C706">
        <v>96</v>
      </c>
      <c r="D706">
        <v>4</v>
      </c>
      <c r="E706">
        <v>42</v>
      </c>
      <c r="F706">
        <v>145.64285714285714</v>
      </c>
      <c r="G706">
        <v>6117</v>
      </c>
      <c r="H706">
        <v>1</v>
      </c>
      <c r="I706">
        <v>70</v>
      </c>
      <c r="J706">
        <v>70</v>
      </c>
      <c r="K706">
        <v>43</v>
      </c>
      <c r="L706">
        <v>143.88372093023256</v>
      </c>
      <c r="M706">
        <v>6187</v>
      </c>
      <c r="N706">
        <v>53</v>
      </c>
      <c r="O706" s="2">
        <v>117</v>
      </c>
      <c r="P706">
        <v>64.447916666666671</v>
      </c>
      <c r="Q706">
        <v>0</v>
      </c>
      <c r="R706">
        <v>0</v>
      </c>
      <c r="S706">
        <v>0</v>
      </c>
      <c r="T706">
        <v>0</v>
      </c>
    </row>
    <row r="707" spans="1:20">
      <c r="A707" t="s">
        <v>8</v>
      </c>
      <c r="B707" s="1">
        <v>41249</v>
      </c>
      <c r="C707">
        <v>96</v>
      </c>
      <c r="D707">
        <v>4</v>
      </c>
      <c r="E707">
        <v>41</v>
      </c>
      <c r="F707">
        <v>144.63414634146341</v>
      </c>
      <c r="G707">
        <v>5930</v>
      </c>
      <c r="H707">
        <v>4</v>
      </c>
      <c r="I707">
        <v>70</v>
      </c>
      <c r="J707">
        <v>280</v>
      </c>
      <c r="K707">
        <v>45</v>
      </c>
      <c r="L707">
        <v>138</v>
      </c>
      <c r="M707">
        <v>6210</v>
      </c>
      <c r="N707">
        <v>51</v>
      </c>
      <c r="O707" s="2">
        <v>79</v>
      </c>
      <c r="P707">
        <v>64.6875</v>
      </c>
      <c r="Q707">
        <v>0</v>
      </c>
      <c r="R707">
        <v>0</v>
      </c>
      <c r="S707">
        <v>0</v>
      </c>
      <c r="T707">
        <v>0</v>
      </c>
    </row>
    <row r="708" spans="1:20">
      <c r="A708" t="s">
        <v>9</v>
      </c>
      <c r="B708" s="1">
        <v>41250</v>
      </c>
      <c r="C708">
        <v>96</v>
      </c>
      <c r="D708">
        <v>4</v>
      </c>
      <c r="E708">
        <v>37</v>
      </c>
      <c r="F708">
        <v>143.86486486486487</v>
      </c>
      <c r="G708">
        <v>5323</v>
      </c>
      <c r="H708">
        <v>3</v>
      </c>
      <c r="I708">
        <v>70</v>
      </c>
      <c r="J708">
        <v>210</v>
      </c>
      <c r="K708">
        <v>40</v>
      </c>
      <c r="L708">
        <v>138.32499999999999</v>
      </c>
      <c r="M708">
        <v>5533</v>
      </c>
      <c r="N708">
        <v>56</v>
      </c>
      <c r="O708" s="2">
        <v>67</v>
      </c>
      <c r="P708">
        <v>57.635416666666664</v>
      </c>
      <c r="Q708">
        <v>0</v>
      </c>
      <c r="R708">
        <v>0</v>
      </c>
      <c r="S708">
        <v>0</v>
      </c>
      <c r="T708">
        <v>0</v>
      </c>
    </row>
    <row r="709" spans="1:20">
      <c r="A709" t="s">
        <v>3</v>
      </c>
      <c r="B709" s="1">
        <v>41251</v>
      </c>
      <c r="C709">
        <v>96</v>
      </c>
      <c r="D709">
        <v>4</v>
      </c>
      <c r="E709">
        <v>34</v>
      </c>
      <c r="F709">
        <v>140.91176470588235</v>
      </c>
      <c r="G709">
        <v>4791</v>
      </c>
      <c r="H709">
        <v>1</v>
      </c>
      <c r="I709">
        <v>70</v>
      </c>
      <c r="J709">
        <v>70</v>
      </c>
      <c r="K709">
        <v>35</v>
      </c>
      <c r="L709">
        <v>138.88571428571427</v>
      </c>
      <c r="M709">
        <v>4861</v>
      </c>
      <c r="N709">
        <v>61</v>
      </c>
      <c r="O709" s="2">
        <v>73</v>
      </c>
      <c r="P709">
        <v>50.635416666666664</v>
      </c>
      <c r="Q709">
        <v>0</v>
      </c>
      <c r="R709">
        <v>0</v>
      </c>
      <c r="S709">
        <v>0</v>
      </c>
      <c r="T709">
        <v>0</v>
      </c>
    </row>
    <row r="710" spans="1:20">
      <c r="A710" t="s">
        <v>4</v>
      </c>
      <c r="B710" s="1">
        <v>41252</v>
      </c>
      <c r="C710">
        <v>96</v>
      </c>
      <c r="D710">
        <v>4</v>
      </c>
      <c r="E710">
        <v>52</v>
      </c>
      <c r="F710">
        <v>145.51923076923077</v>
      </c>
      <c r="G710">
        <v>7567</v>
      </c>
      <c r="H710">
        <v>2</v>
      </c>
      <c r="I710">
        <v>70</v>
      </c>
      <c r="J710">
        <v>140</v>
      </c>
      <c r="K710">
        <v>54</v>
      </c>
      <c r="L710">
        <v>142.72222222222223</v>
      </c>
      <c r="M710">
        <v>7707</v>
      </c>
      <c r="N710">
        <v>42</v>
      </c>
      <c r="O710" s="2">
        <v>0</v>
      </c>
      <c r="P710">
        <v>80.28125</v>
      </c>
      <c r="Q710">
        <v>0</v>
      </c>
      <c r="R710">
        <v>0</v>
      </c>
      <c r="S710">
        <v>0</v>
      </c>
      <c r="T710">
        <v>0</v>
      </c>
    </row>
    <row r="711" spans="1:20">
      <c r="A711" t="s">
        <v>5</v>
      </c>
      <c r="B711" s="1">
        <v>41253</v>
      </c>
      <c r="C711">
        <v>96</v>
      </c>
      <c r="D711">
        <v>4</v>
      </c>
      <c r="E711">
        <v>64</v>
      </c>
      <c r="F711">
        <v>148.0625</v>
      </c>
      <c r="G711">
        <v>9476</v>
      </c>
      <c r="H711">
        <v>2</v>
      </c>
      <c r="I711">
        <v>70</v>
      </c>
      <c r="J711">
        <v>140</v>
      </c>
      <c r="K711">
        <v>66</v>
      </c>
      <c r="L711">
        <v>145.69696969696969</v>
      </c>
      <c r="M711">
        <v>9616</v>
      </c>
      <c r="N711">
        <v>30</v>
      </c>
      <c r="O711" s="2">
        <v>126</v>
      </c>
      <c r="P711">
        <v>100.16666666666667</v>
      </c>
      <c r="Q711">
        <v>0</v>
      </c>
      <c r="R711">
        <v>0</v>
      </c>
      <c r="S711">
        <v>0</v>
      </c>
      <c r="T711">
        <v>0</v>
      </c>
    </row>
    <row r="712" spans="1:20">
      <c r="A712" t="s">
        <v>6</v>
      </c>
      <c r="B712" s="1">
        <v>41254</v>
      </c>
      <c r="C712">
        <v>96</v>
      </c>
      <c r="D712">
        <v>4</v>
      </c>
      <c r="E712">
        <v>63</v>
      </c>
      <c r="F712">
        <v>145.39682539682539</v>
      </c>
      <c r="G712">
        <v>9160</v>
      </c>
      <c r="H712">
        <v>2</v>
      </c>
      <c r="I712">
        <v>70</v>
      </c>
      <c r="J712">
        <v>140</v>
      </c>
      <c r="K712">
        <v>65</v>
      </c>
      <c r="L712">
        <v>143.07692307692307</v>
      </c>
      <c r="M712">
        <v>9300</v>
      </c>
      <c r="N712">
        <v>31</v>
      </c>
      <c r="O712" s="2">
        <v>304</v>
      </c>
      <c r="P712">
        <v>96.875</v>
      </c>
      <c r="Q712">
        <v>0</v>
      </c>
      <c r="R712">
        <v>0</v>
      </c>
      <c r="S712">
        <v>0</v>
      </c>
      <c r="T712">
        <v>0</v>
      </c>
    </row>
    <row r="713" spans="1:20">
      <c r="A713" t="s">
        <v>7</v>
      </c>
      <c r="B713" s="1">
        <v>41255</v>
      </c>
      <c r="C713">
        <v>96</v>
      </c>
      <c r="D713">
        <v>4</v>
      </c>
      <c r="E713">
        <v>47</v>
      </c>
      <c r="F713">
        <v>142.46808510638297</v>
      </c>
      <c r="G713">
        <v>6696</v>
      </c>
      <c r="H713">
        <v>2</v>
      </c>
      <c r="I713">
        <v>70</v>
      </c>
      <c r="J713">
        <v>140</v>
      </c>
      <c r="K713">
        <v>49</v>
      </c>
      <c r="L713">
        <v>139.51020408163265</v>
      </c>
      <c r="M713">
        <v>6836</v>
      </c>
      <c r="N713">
        <v>47</v>
      </c>
      <c r="O713" s="2">
        <v>152</v>
      </c>
      <c r="P713">
        <v>71.208333333333329</v>
      </c>
      <c r="Q713">
        <v>0</v>
      </c>
      <c r="R713">
        <v>0</v>
      </c>
      <c r="S713">
        <v>0</v>
      </c>
      <c r="T713">
        <v>0</v>
      </c>
    </row>
    <row r="714" spans="1:20">
      <c r="A714" t="s">
        <v>8</v>
      </c>
      <c r="B714" s="1">
        <v>41256</v>
      </c>
      <c r="C714">
        <v>96</v>
      </c>
      <c r="D714">
        <v>4</v>
      </c>
      <c r="E714">
        <v>25</v>
      </c>
      <c r="F714">
        <v>132.66</v>
      </c>
      <c r="G714">
        <v>3316.5</v>
      </c>
      <c r="H714">
        <v>9</v>
      </c>
      <c r="I714">
        <v>84.244444444444454</v>
      </c>
      <c r="J714">
        <v>758.2</v>
      </c>
      <c r="K714">
        <v>34</v>
      </c>
      <c r="L714">
        <v>119.84411764705882</v>
      </c>
      <c r="M714">
        <v>4074.7</v>
      </c>
      <c r="N714">
        <v>62</v>
      </c>
      <c r="O714" s="2">
        <v>73</v>
      </c>
      <c r="P714">
        <v>42.444791666666667</v>
      </c>
      <c r="Q714">
        <v>0</v>
      </c>
      <c r="R714">
        <v>0</v>
      </c>
      <c r="S714">
        <v>0</v>
      </c>
      <c r="T714">
        <v>0</v>
      </c>
    </row>
    <row r="715" spans="1:20">
      <c r="A715" t="s">
        <v>9</v>
      </c>
      <c r="B715" s="1">
        <v>41257</v>
      </c>
      <c r="C715">
        <v>96</v>
      </c>
      <c r="D715">
        <v>4</v>
      </c>
      <c r="E715">
        <v>16</v>
      </c>
      <c r="F715">
        <v>107.9375</v>
      </c>
      <c r="G715">
        <v>1727</v>
      </c>
      <c r="H715">
        <v>5</v>
      </c>
      <c r="I715">
        <v>66.400000000000006</v>
      </c>
      <c r="J715">
        <v>332</v>
      </c>
      <c r="K715">
        <v>21</v>
      </c>
      <c r="L715">
        <v>98.047619047619051</v>
      </c>
      <c r="M715">
        <v>2059</v>
      </c>
      <c r="N715">
        <v>75</v>
      </c>
      <c r="O715" s="2">
        <v>34</v>
      </c>
      <c r="P715">
        <v>21.447916666666668</v>
      </c>
      <c r="Q715">
        <v>0</v>
      </c>
      <c r="R715">
        <v>0</v>
      </c>
      <c r="S715">
        <v>0</v>
      </c>
      <c r="T715">
        <v>0</v>
      </c>
    </row>
    <row r="716" spans="1:20">
      <c r="A716" t="s">
        <v>3</v>
      </c>
      <c r="B716" s="1">
        <v>41258</v>
      </c>
      <c r="C716">
        <v>100</v>
      </c>
      <c r="D716">
        <v>0</v>
      </c>
      <c r="E716">
        <v>4</v>
      </c>
      <c r="F716">
        <v>103.5</v>
      </c>
      <c r="G716">
        <v>414</v>
      </c>
      <c r="H716">
        <v>0</v>
      </c>
      <c r="I716">
        <v>0</v>
      </c>
      <c r="J716">
        <v>0</v>
      </c>
      <c r="K716">
        <v>4</v>
      </c>
      <c r="L716">
        <v>103.5</v>
      </c>
      <c r="M716">
        <v>414</v>
      </c>
      <c r="N716">
        <v>96</v>
      </c>
      <c r="O716" s="2">
        <v>0</v>
      </c>
      <c r="P716">
        <v>4.1399999999999997</v>
      </c>
      <c r="Q716">
        <v>0</v>
      </c>
      <c r="R716">
        <v>0</v>
      </c>
      <c r="S716">
        <v>0</v>
      </c>
      <c r="T716">
        <v>0</v>
      </c>
    </row>
    <row r="717" spans="1:20">
      <c r="A717" t="s">
        <v>4</v>
      </c>
      <c r="B717" s="1">
        <v>41259</v>
      </c>
      <c r="C717">
        <v>100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100</v>
      </c>
      <c r="O717" s="2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 t="s">
        <v>5</v>
      </c>
      <c r="B718" s="1">
        <v>41260</v>
      </c>
      <c r="C718">
        <v>96</v>
      </c>
      <c r="D718">
        <v>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96</v>
      </c>
      <c r="O718" s="2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 t="s">
        <v>6</v>
      </c>
      <c r="B719" s="1">
        <v>41261</v>
      </c>
      <c r="C719">
        <v>96</v>
      </c>
      <c r="D719">
        <v>4</v>
      </c>
      <c r="E719">
        <v>3</v>
      </c>
      <c r="F719">
        <v>129</v>
      </c>
      <c r="G719">
        <v>387</v>
      </c>
      <c r="H719">
        <v>1</v>
      </c>
      <c r="I719">
        <v>70</v>
      </c>
      <c r="J719">
        <v>70</v>
      </c>
      <c r="K719">
        <v>4</v>
      </c>
      <c r="L719">
        <v>114.25</v>
      </c>
      <c r="M719">
        <v>457</v>
      </c>
      <c r="N719">
        <v>92</v>
      </c>
      <c r="O719" s="2">
        <v>12</v>
      </c>
      <c r="P719">
        <v>4.760416666666667</v>
      </c>
      <c r="Q719">
        <v>0</v>
      </c>
      <c r="R719">
        <v>0</v>
      </c>
      <c r="S719">
        <v>0</v>
      </c>
      <c r="T719">
        <v>0</v>
      </c>
    </row>
    <row r="720" spans="1:20">
      <c r="A720" t="s">
        <v>7</v>
      </c>
      <c r="B720" s="1">
        <v>41262</v>
      </c>
      <c r="C720">
        <v>95</v>
      </c>
      <c r="D720">
        <v>5</v>
      </c>
      <c r="E720">
        <v>13</v>
      </c>
      <c r="F720">
        <v>129</v>
      </c>
      <c r="G720">
        <v>1677</v>
      </c>
      <c r="H720">
        <v>0</v>
      </c>
      <c r="I720">
        <v>0</v>
      </c>
      <c r="J720">
        <v>0</v>
      </c>
      <c r="K720">
        <v>13</v>
      </c>
      <c r="L720">
        <v>129</v>
      </c>
      <c r="M720">
        <v>1677</v>
      </c>
      <c r="N720">
        <v>82</v>
      </c>
      <c r="O720" s="2">
        <v>43</v>
      </c>
      <c r="P720">
        <v>17.652631578947368</v>
      </c>
      <c r="Q720">
        <v>0</v>
      </c>
      <c r="R720">
        <v>0</v>
      </c>
      <c r="S720">
        <v>0</v>
      </c>
      <c r="T720">
        <v>0</v>
      </c>
    </row>
    <row r="721" spans="1:20">
      <c r="A721" t="s">
        <v>8</v>
      </c>
      <c r="B721" s="1">
        <v>41263</v>
      </c>
      <c r="C721">
        <v>95</v>
      </c>
      <c r="D721">
        <v>5</v>
      </c>
      <c r="E721">
        <v>13</v>
      </c>
      <c r="F721">
        <v>129</v>
      </c>
      <c r="G721">
        <v>1677</v>
      </c>
      <c r="H721">
        <v>0</v>
      </c>
      <c r="I721">
        <v>0</v>
      </c>
      <c r="J721">
        <v>0</v>
      </c>
      <c r="K721">
        <v>13</v>
      </c>
      <c r="L721">
        <v>129</v>
      </c>
      <c r="M721">
        <v>1677</v>
      </c>
      <c r="N721">
        <v>82</v>
      </c>
      <c r="O721" s="2">
        <v>13</v>
      </c>
      <c r="P721">
        <v>17.652631578947368</v>
      </c>
      <c r="Q721">
        <v>0</v>
      </c>
      <c r="R721">
        <v>0</v>
      </c>
      <c r="S721">
        <v>0</v>
      </c>
      <c r="T721">
        <v>0</v>
      </c>
    </row>
    <row r="722" spans="1:20">
      <c r="A722" t="s">
        <v>9</v>
      </c>
      <c r="B722" s="1">
        <v>41264</v>
      </c>
      <c r="C722">
        <v>95</v>
      </c>
      <c r="D722">
        <v>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95</v>
      </c>
      <c r="O722" s="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 t="s">
        <v>3</v>
      </c>
      <c r="B723" s="1">
        <v>41265</v>
      </c>
      <c r="C723">
        <v>95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95</v>
      </c>
      <c r="O723" s="2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 t="s">
        <v>4</v>
      </c>
      <c r="B724" s="1">
        <v>41266</v>
      </c>
      <c r="C724">
        <v>95</v>
      </c>
      <c r="D724">
        <v>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95</v>
      </c>
      <c r="O724" s="2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 t="s">
        <v>5</v>
      </c>
      <c r="B725" s="1">
        <v>41267</v>
      </c>
      <c r="C725">
        <v>96</v>
      </c>
      <c r="D725">
        <v>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96</v>
      </c>
      <c r="O725" s="2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>
      <c r="A726" t="s">
        <v>6</v>
      </c>
      <c r="B726" s="1">
        <v>41268</v>
      </c>
      <c r="C726">
        <v>96</v>
      </c>
      <c r="D726">
        <v>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96</v>
      </c>
      <c r="O726" s="2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>
      <c r="A727" t="s">
        <v>7</v>
      </c>
      <c r="B727" s="1">
        <v>41269</v>
      </c>
      <c r="C727">
        <v>96</v>
      </c>
      <c r="D727">
        <v>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96</v>
      </c>
      <c r="O727" s="2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 t="s">
        <v>8</v>
      </c>
      <c r="B728" s="1">
        <v>41270</v>
      </c>
      <c r="C728">
        <v>96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96</v>
      </c>
      <c r="O728" s="2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>
      <c r="A729" t="s">
        <v>9</v>
      </c>
      <c r="B729" s="1">
        <v>41271</v>
      </c>
      <c r="C729">
        <v>96</v>
      </c>
      <c r="D729">
        <v>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96</v>
      </c>
      <c r="O729" s="2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 t="s">
        <v>3</v>
      </c>
      <c r="B730" s="1">
        <v>41272</v>
      </c>
      <c r="C730">
        <v>96</v>
      </c>
      <c r="D730">
        <v>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96</v>
      </c>
      <c r="O730" s="2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>
      <c r="A731" t="s">
        <v>4</v>
      </c>
      <c r="B731" s="1">
        <v>41273</v>
      </c>
      <c r="C731">
        <v>96</v>
      </c>
      <c r="D731">
        <v>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96</v>
      </c>
      <c r="O731" s="2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>
      <c r="A732" t="s">
        <v>5</v>
      </c>
      <c r="B732" s="1">
        <v>41274</v>
      </c>
      <c r="C732">
        <v>96</v>
      </c>
      <c r="D732">
        <v>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96</v>
      </c>
      <c r="O732" s="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>
      <c r="A733" t="s">
        <v>6</v>
      </c>
      <c r="B733" s="1">
        <v>41275</v>
      </c>
      <c r="C733">
        <v>96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96</v>
      </c>
      <c r="O733" s="2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>
      <c r="A734" t="s">
        <v>7</v>
      </c>
      <c r="B734" s="1">
        <v>41276</v>
      </c>
      <c r="C734">
        <v>96</v>
      </c>
      <c r="D734">
        <v>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96</v>
      </c>
      <c r="O734" s="2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 t="s">
        <v>8</v>
      </c>
      <c r="B735" s="1">
        <v>41277</v>
      </c>
      <c r="C735">
        <v>96</v>
      </c>
      <c r="D735">
        <v>4</v>
      </c>
      <c r="E735">
        <v>1</v>
      </c>
      <c r="F735">
        <v>144</v>
      </c>
      <c r="G735">
        <v>144</v>
      </c>
      <c r="H735">
        <v>0</v>
      </c>
      <c r="I735">
        <v>0</v>
      </c>
      <c r="J735">
        <v>0</v>
      </c>
      <c r="K735">
        <v>1</v>
      </c>
      <c r="L735">
        <v>144</v>
      </c>
      <c r="M735">
        <v>144</v>
      </c>
      <c r="N735">
        <v>95</v>
      </c>
      <c r="O735" s="2">
        <v>0</v>
      </c>
      <c r="P735">
        <v>1.5</v>
      </c>
      <c r="Q735">
        <v>0</v>
      </c>
      <c r="R735">
        <v>0</v>
      </c>
      <c r="S735">
        <v>0</v>
      </c>
      <c r="T735">
        <v>0</v>
      </c>
    </row>
    <row r="736" spans="1:20">
      <c r="A736" t="s">
        <v>9</v>
      </c>
      <c r="B736" s="1">
        <v>41278</v>
      </c>
      <c r="C736">
        <v>95</v>
      </c>
      <c r="D736">
        <v>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95</v>
      </c>
      <c r="O736" s="2">
        <v>30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>
      <c r="A737" t="s">
        <v>3</v>
      </c>
      <c r="B737" s="1">
        <v>41279</v>
      </c>
      <c r="C737">
        <v>95</v>
      </c>
      <c r="D737">
        <v>5</v>
      </c>
      <c r="E737">
        <v>2</v>
      </c>
      <c r="F737">
        <v>144</v>
      </c>
      <c r="G737">
        <v>288</v>
      </c>
      <c r="H737">
        <v>0</v>
      </c>
      <c r="I737">
        <v>0</v>
      </c>
      <c r="J737">
        <v>0</v>
      </c>
      <c r="K737">
        <v>2</v>
      </c>
      <c r="L737">
        <v>144</v>
      </c>
      <c r="M737">
        <v>288</v>
      </c>
      <c r="N737">
        <v>93</v>
      </c>
      <c r="O737" s="2">
        <v>0</v>
      </c>
      <c r="P737">
        <v>3.0315789473684212</v>
      </c>
      <c r="Q737">
        <v>0</v>
      </c>
      <c r="R737">
        <v>0</v>
      </c>
      <c r="S737">
        <v>0</v>
      </c>
      <c r="T737">
        <v>0</v>
      </c>
    </row>
    <row r="738" spans="1:20">
      <c r="A738" t="s">
        <v>4</v>
      </c>
      <c r="B738" s="1">
        <v>41280</v>
      </c>
      <c r="C738">
        <v>95</v>
      </c>
      <c r="D738">
        <v>5</v>
      </c>
      <c r="E738">
        <v>29</v>
      </c>
      <c r="F738">
        <v>144</v>
      </c>
      <c r="G738">
        <v>4176</v>
      </c>
      <c r="H738">
        <v>0</v>
      </c>
      <c r="I738">
        <v>0</v>
      </c>
      <c r="J738">
        <v>0</v>
      </c>
      <c r="K738">
        <v>29</v>
      </c>
      <c r="L738">
        <v>144</v>
      </c>
      <c r="M738">
        <v>4176</v>
      </c>
      <c r="N738">
        <v>66</v>
      </c>
      <c r="O738" s="2">
        <v>0</v>
      </c>
      <c r="P738">
        <v>43.957894736842107</v>
      </c>
      <c r="Q738">
        <v>0</v>
      </c>
      <c r="R738">
        <v>0</v>
      </c>
      <c r="S738">
        <v>0</v>
      </c>
      <c r="T738">
        <v>0</v>
      </c>
    </row>
    <row r="739" spans="1:20">
      <c r="A739" t="s">
        <v>5</v>
      </c>
      <c r="B739" s="1">
        <v>41281</v>
      </c>
      <c r="C739">
        <v>95</v>
      </c>
      <c r="D739">
        <v>5</v>
      </c>
      <c r="E739">
        <v>31</v>
      </c>
      <c r="F739">
        <v>141.61290322580646</v>
      </c>
      <c r="G739">
        <v>4390</v>
      </c>
      <c r="H739">
        <v>1</v>
      </c>
      <c r="I739">
        <v>139</v>
      </c>
      <c r="J739">
        <v>139</v>
      </c>
      <c r="K739">
        <v>32</v>
      </c>
      <c r="L739">
        <v>141.53125</v>
      </c>
      <c r="M739">
        <v>4529</v>
      </c>
      <c r="N739">
        <v>63</v>
      </c>
      <c r="O739" s="2">
        <v>31</v>
      </c>
      <c r="P739">
        <v>47.673684210526318</v>
      </c>
      <c r="Q739">
        <v>0</v>
      </c>
      <c r="R739">
        <v>0</v>
      </c>
      <c r="S739">
        <v>0</v>
      </c>
      <c r="T739">
        <v>0</v>
      </c>
    </row>
    <row r="740" spans="1:20">
      <c r="A740" t="s">
        <v>6</v>
      </c>
      <c r="B740" s="1">
        <v>41282</v>
      </c>
      <c r="C740">
        <v>95</v>
      </c>
      <c r="D740">
        <v>5</v>
      </c>
      <c r="E740">
        <v>31</v>
      </c>
      <c r="F740">
        <v>144</v>
      </c>
      <c r="G740">
        <v>4464</v>
      </c>
      <c r="H740">
        <v>0</v>
      </c>
      <c r="I740">
        <v>0</v>
      </c>
      <c r="J740">
        <v>0</v>
      </c>
      <c r="K740">
        <v>31</v>
      </c>
      <c r="L740">
        <v>144</v>
      </c>
      <c r="M740">
        <v>4464</v>
      </c>
      <c r="N740">
        <v>64</v>
      </c>
      <c r="O740" s="2">
        <v>31</v>
      </c>
      <c r="P740">
        <v>46.989473684210523</v>
      </c>
      <c r="Q740">
        <v>0</v>
      </c>
      <c r="R740">
        <v>0</v>
      </c>
      <c r="S740">
        <v>0</v>
      </c>
      <c r="T740">
        <v>0</v>
      </c>
    </row>
    <row r="741" spans="1:20">
      <c r="A741" t="s">
        <v>7</v>
      </c>
      <c r="B741" s="1">
        <v>41283</v>
      </c>
      <c r="C741">
        <v>96</v>
      </c>
      <c r="D741">
        <v>4</v>
      </c>
      <c r="E741">
        <v>30</v>
      </c>
      <c r="F741">
        <v>144</v>
      </c>
      <c r="G741">
        <v>4320</v>
      </c>
      <c r="H741">
        <v>0</v>
      </c>
      <c r="I741">
        <v>0</v>
      </c>
      <c r="J741">
        <v>0</v>
      </c>
      <c r="K741">
        <v>30</v>
      </c>
      <c r="L741">
        <v>144</v>
      </c>
      <c r="M741">
        <v>4320</v>
      </c>
      <c r="N741">
        <v>66</v>
      </c>
      <c r="O741" s="2">
        <v>31</v>
      </c>
      <c r="P741">
        <v>45</v>
      </c>
      <c r="Q741">
        <v>0</v>
      </c>
      <c r="R741">
        <v>0</v>
      </c>
      <c r="S741">
        <v>0</v>
      </c>
      <c r="T741">
        <v>0</v>
      </c>
    </row>
    <row r="742" spans="1:20">
      <c r="A742" t="s">
        <v>8</v>
      </c>
      <c r="B742" s="1">
        <v>41284</v>
      </c>
      <c r="C742">
        <v>96</v>
      </c>
      <c r="D742">
        <v>4</v>
      </c>
      <c r="E742">
        <v>39</v>
      </c>
      <c r="F742">
        <v>134.65384615384616</v>
      </c>
      <c r="G742">
        <v>5251.5</v>
      </c>
      <c r="H742">
        <v>2</v>
      </c>
      <c r="I742">
        <v>70</v>
      </c>
      <c r="J742">
        <v>140</v>
      </c>
      <c r="K742">
        <v>41</v>
      </c>
      <c r="L742">
        <v>131.5</v>
      </c>
      <c r="M742">
        <v>5391.5</v>
      </c>
      <c r="N742">
        <v>55</v>
      </c>
      <c r="O742" s="2">
        <v>31</v>
      </c>
      <c r="P742">
        <v>56.161458333333336</v>
      </c>
      <c r="Q742">
        <v>0</v>
      </c>
      <c r="R742">
        <v>0</v>
      </c>
      <c r="S742">
        <v>0</v>
      </c>
      <c r="T742">
        <v>0</v>
      </c>
    </row>
    <row r="743" spans="1:20">
      <c r="A743" t="s">
        <v>9</v>
      </c>
      <c r="B743" s="1">
        <v>41285</v>
      </c>
      <c r="C743">
        <v>97</v>
      </c>
      <c r="D743">
        <v>3</v>
      </c>
      <c r="E743">
        <v>44</v>
      </c>
      <c r="F743">
        <v>131.11363636363637</v>
      </c>
      <c r="G743">
        <v>5769</v>
      </c>
      <c r="H743">
        <v>0</v>
      </c>
      <c r="I743">
        <v>0</v>
      </c>
      <c r="J743">
        <v>0</v>
      </c>
      <c r="K743">
        <v>44</v>
      </c>
      <c r="L743">
        <v>131.11363636363637</v>
      </c>
      <c r="M743">
        <v>5769</v>
      </c>
      <c r="N743">
        <v>53</v>
      </c>
      <c r="O743" s="2">
        <v>31</v>
      </c>
      <c r="P743">
        <v>59.47422680412371</v>
      </c>
      <c r="Q743">
        <v>0</v>
      </c>
      <c r="R743">
        <v>0</v>
      </c>
      <c r="S743">
        <v>0</v>
      </c>
      <c r="T743">
        <v>0</v>
      </c>
    </row>
    <row r="744" spans="1:20">
      <c r="A744" t="s">
        <v>3</v>
      </c>
      <c r="B744" s="1">
        <v>41286</v>
      </c>
      <c r="C744">
        <v>98</v>
      </c>
      <c r="D744">
        <v>2</v>
      </c>
      <c r="E744">
        <v>57</v>
      </c>
      <c r="F744">
        <v>144</v>
      </c>
      <c r="G744">
        <v>8208</v>
      </c>
      <c r="H744">
        <v>0</v>
      </c>
      <c r="I744">
        <v>0</v>
      </c>
      <c r="J744">
        <v>0</v>
      </c>
      <c r="K744">
        <v>57</v>
      </c>
      <c r="L744">
        <v>144</v>
      </c>
      <c r="M744">
        <v>8208</v>
      </c>
      <c r="N744">
        <v>41</v>
      </c>
      <c r="O744" s="2">
        <v>31</v>
      </c>
      <c r="P744">
        <v>83.755102040816325</v>
      </c>
      <c r="Q744">
        <v>0</v>
      </c>
      <c r="R744">
        <v>0</v>
      </c>
      <c r="S744">
        <v>0</v>
      </c>
      <c r="T744">
        <v>0</v>
      </c>
    </row>
    <row r="745" spans="1:20">
      <c r="A745" t="s">
        <v>4</v>
      </c>
      <c r="B745" s="1">
        <v>41287</v>
      </c>
      <c r="C745">
        <v>98</v>
      </c>
      <c r="D745">
        <v>2</v>
      </c>
      <c r="E745">
        <v>93</v>
      </c>
      <c r="F745">
        <v>142.1720430107527</v>
      </c>
      <c r="G745">
        <v>13222</v>
      </c>
      <c r="H745">
        <v>0</v>
      </c>
      <c r="I745">
        <v>0</v>
      </c>
      <c r="J745">
        <v>0</v>
      </c>
      <c r="K745">
        <v>93</v>
      </c>
      <c r="L745">
        <v>142.1720430107527</v>
      </c>
      <c r="M745">
        <v>13222</v>
      </c>
      <c r="N745">
        <v>5</v>
      </c>
      <c r="O745" s="2">
        <v>28</v>
      </c>
      <c r="P745">
        <v>134.91836734693877</v>
      </c>
      <c r="Q745">
        <v>0</v>
      </c>
      <c r="R745">
        <v>0</v>
      </c>
      <c r="S745">
        <v>0</v>
      </c>
      <c r="T745">
        <v>0</v>
      </c>
    </row>
    <row r="746" spans="1:20">
      <c r="A746" t="s">
        <v>5</v>
      </c>
      <c r="B746" s="1">
        <v>41288</v>
      </c>
      <c r="C746">
        <v>97</v>
      </c>
      <c r="D746">
        <v>3</v>
      </c>
      <c r="E746">
        <v>94</v>
      </c>
      <c r="F746">
        <v>142.13829787234042</v>
      </c>
      <c r="G746">
        <v>13361</v>
      </c>
      <c r="H746">
        <v>0</v>
      </c>
      <c r="I746">
        <v>0</v>
      </c>
      <c r="J746">
        <v>0</v>
      </c>
      <c r="K746">
        <v>94</v>
      </c>
      <c r="L746">
        <v>142.13829787234042</v>
      </c>
      <c r="M746">
        <v>13361</v>
      </c>
      <c r="N746">
        <v>3</v>
      </c>
      <c r="O746" s="2">
        <v>124</v>
      </c>
      <c r="P746">
        <v>137.74226804123711</v>
      </c>
      <c r="Q746">
        <v>0</v>
      </c>
      <c r="R746">
        <v>0</v>
      </c>
      <c r="S746">
        <v>0</v>
      </c>
      <c r="T746">
        <v>0</v>
      </c>
    </row>
    <row r="747" spans="1:20">
      <c r="A747" t="s">
        <v>6</v>
      </c>
      <c r="B747" s="1">
        <v>41289</v>
      </c>
      <c r="C747">
        <v>97</v>
      </c>
      <c r="D747">
        <v>3</v>
      </c>
      <c r="E747">
        <v>94</v>
      </c>
      <c r="F747">
        <v>142.19148936170214</v>
      </c>
      <c r="G747">
        <v>13366</v>
      </c>
      <c r="H747">
        <v>0</v>
      </c>
      <c r="I747">
        <v>0</v>
      </c>
      <c r="J747">
        <v>0</v>
      </c>
      <c r="K747">
        <v>94</v>
      </c>
      <c r="L747">
        <v>142.19148936170214</v>
      </c>
      <c r="M747">
        <v>13366</v>
      </c>
      <c r="N747">
        <v>3</v>
      </c>
      <c r="O747" s="2">
        <v>123</v>
      </c>
      <c r="P747">
        <v>137.79381443298968</v>
      </c>
      <c r="Q747">
        <v>0</v>
      </c>
      <c r="R747">
        <v>0</v>
      </c>
      <c r="S747">
        <v>0</v>
      </c>
      <c r="T747">
        <v>0</v>
      </c>
    </row>
    <row r="748" spans="1:20">
      <c r="A748" t="s">
        <v>7</v>
      </c>
      <c r="B748" s="1">
        <v>41290</v>
      </c>
      <c r="C748">
        <v>98</v>
      </c>
      <c r="D748">
        <v>2</v>
      </c>
      <c r="E748">
        <v>97</v>
      </c>
      <c r="F748">
        <v>140.01030927835052</v>
      </c>
      <c r="G748">
        <v>13581</v>
      </c>
      <c r="H748">
        <v>1</v>
      </c>
      <c r="I748">
        <v>70</v>
      </c>
      <c r="J748">
        <v>70</v>
      </c>
      <c r="K748">
        <v>98</v>
      </c>
      <c r="L748">
        <v>139.29591836734693</v>
      </c>
      <c r="M748">
        <v>13651</v>
      </c>
      <c r="N748">
        <v>0</v>
      </c>
      <c r="O748" s="2">
        <v>137</v>
      </c>
      <c r="P748">
        <v>139.29591836734693</v>
      </c>
      <c r="Q748">
        <v>0</v>
      </c>
      <c r="R748">
        <v>0</v>
      </c>
      <c r="S748">
        <v>0</v>
      </c>
      <c r="T748">
        <v>0</v>
      </c>
    </row>
    <row r="749" spans="1:20">
      <c r="A749" t="s">
        <v>8</v>
      </c>
      <c r="B749" s="1">
        <v>41291</v>
      </c>
      <c r="C749">
        <v>97</v>
      </c>
      <c r="D749">
        <v>3</v>
      </c>
      <c r="E749">
        <v>66</v>
      </c>
      <c r="F749">
        <v>136.40196969696967</v>
      </c>
      <c r="G749">
        <v>9002.5299999999988</v>
      </c>
      <c r="H749">
        <v>3</v>
      </c>
      <c r="I749">
        <v>70</v>
      </c>
      <c r="J749">
        <v>210</v>
      </c>
      <c r="K749">
        <v>69</v>
      </c>
      <c r="L749">
        <v>133.51492753623188</v>
      </c>
      <c r="M749">
        <v>9212.5299999999988</v>
      </c>
      <c r="N749">
        <v>28</v>
      </c>
      <c r="O749" s="2">
        <v>168</v>
      </c>
      <c r="P749">
        <v>94.974536082474216</v>
      </c>
      <c r="Q749">
        <v>0</v>
      </c>
      <c r="R749">
        <v>0</v>
      </c>
      <c r="S749">
        <v>0</v>
      </c>
      <c r="T749">
        <v>0</v>
      </c>
    </row>
    <row r="750" spans="1:20">
      <c r="A750" t="s">
        <v>9</v>
      </c>
      <c r="B750" s="1">
        <v>41292</v>
      </c>
      <c r="C750">
        <v>96</v>
      </c>
      <c r="D750">
        <v>4</v>
      </c>
      <c r="E750">
        <v>8</v>
      </c>
      <c r="F750">
        <v>127.81625</v>
      </c>
      <c r="G750">
        <v>1022.53</v>
      </c>
      <c r="H750">
        <v>3</v>
      </c>
      <c r="I750">
        <v>99.533333333333346</v>
      </c>
      <c r="J750">
        <v>298.60000000000002</v>
      </c>
      <c r="K750">
        <v>11</v>
      </c>
      <c r="L750">
        <v>120.10272727272728</v>
      </c>
      <c r="M750">
        <v>1321.13</v>
      </c>
      <c r="N750">
        <v>85</v>
      </c>
      <c r="O750" s="2">
        <v>76</v>
      </c>
      <c r="P750">
        <v>13.761770833333335</v>
      </c>
      <c r="Q750">
        <v>0</v>
      </c>
      <c r="R750">
        <v>0</v>
      </c>
      <c r="S750">
        <v>0</v>
      </c>
      <c r="T750">
        <v>0</v>
      </c>
    </row>
    <row r="751" spans="1:20">
      <c r="A751" t="s">
        <v>3</v>
      </c>
      <c r="B751" s="1">
        <v>41293</v>
      </c>
      <c r="C751">
        <v>97</v>
      </c>
      <c r="D751">
        <v>3</v>
      </c>
      <c r="E751">
        <v>0</v>
      </c>
      <c r="F751">
        <v>0</v>
      </c>
      <c r="G751">
        <v>0</v>
      </c>
      <c r="H751">
        <v>3</v>
      </c>
      <c r="I751">
        <v>106.73333333333333</v>
      </c>
      <c r="J751">
        <v>320.2</v>
      </c>
      <c r="K751">
        <v>3</v>
      </c>
      <c r="L751">
        <v>106.73333333333333</v>
      </c>
      <c r="M751">
        <v>320.2</v>
      </c>
      <c r="N751">
        <v>94</v>
      </c>
      <c r="O751" s="2">
        <v>23</v>
      </c>
      <c r="P751">
        <v>3.3010309278350514</v>
      </c>
      <c r="Q751">
        <v>0</v>
      </c>
      <c r="R751">
        <v>0</v>
      </c>
      <c r="S751">
        <v>0</v>
      </c>
      <c r="T751">
        <v>0</v>
      </c>
    </row>
    <row r="752" spans="1:20">
      <c r="A752" t="s">
        <v>4</v>
      </c>
      <c r="B752" s="1">
        <v>41294</v>
      </c>
      <c r="C752">
        <v>50</v>
      </c>
      <c r="D752">
        <v>50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50</v>
      </c>
      <c r="O752" s="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>
      <c r="A753" t="s">
        <v>5</v>
      </c>
      <c r="B753" s="1">
        <v>41295</v>
      </c>
      <c r="C753">
        <v>50</v>
      </c>
      <c r="D753">
        <v>50</v>
      </c>
      <c r="E753">
        <v>0</v>
      </c>
      <c r="F753">
        <v>0</v>
      </c>
      <c r="G753">
        <v>0</v>
      </c>
      <c r="H753">
        <v>2</v>
      </c>
      <c r="I753">
        <v>104.5</v>
      </c>
      <c r="J753">
        <v>209</v>
      </c>
      <c r="K753">
        <v>2</v>
      </c>
      <c r="L753">
        <v>104.5</v>
      </c>
      <c r="M753">
        <v>209</v>
      </c>
      <c r="N753">
        <v>48</v>
      </c>
      <c r="O753" s="2">
        <v>0</v>
      </c>
      <c r="P753">
        <v>4.18</v>
      </c>
      <c r="Q753">
        <v>0</v>
      </c>
      <c r="R753">
        <v>0</v>
      </c>
      <c r="S753">
        <v>0</v>
      </c>
      <c r="T753">
        <v>0</v>
      </c>
    </row>
    <row r="754" spans="1:20">
      <c r="A754" t="s">
        <v>6</v>
      </c>
      <c r="B754" s="1">
        <v>41296</v>
      </c>
      <c r="C754">
        <v>50</v>
      </c>
      <c r="D754">
        <v>50</v>
      </c>
      <c r="E754">
        <v>8</v>
      </c>
      <c r="F754">
        <v>139</v>
      </c>
      <c r="G754">
        <v>1112</v>
      </c>
      <c r="H754">
        <v>2</v>
      </c>
      <c r="I754">
        <v>70</v>
      </c>
      <c r="J754">
        <v>140</v>
      </c>
      <c r="K754">
        <v>10</v>
      </c>
      <c r="L754">
        <v>125.2</v>
      </c>
      <c r="M754">
        <v>1252</v>
      </c>
      <c r="N754">
        <v>40</v>
      </c>
      <c r="O754" s="2">
        <v>45</v>
      </c>
      <c r="P754">
        <v>25.04</v>
      </c>
      <c r="Q754">
        <v>0</v>
      </c>
      <c r="R754">
        <v>0</v>
      </c>
      <c r="S754">
        <v>0</v>
      </c>
      <c r="T754">
        <v>0</v>
      </c>
    </row>
    <row r="755" spans="1:20">
      <c r="A755" t="s">
        <v>7</v>
      </c>
      <c r="B755" s="1">
        <v>41297</v>
      </c>
      <c r="C755">
        <v>50</v>
      </c>
      <c r="D755">
        <v>50</v>
      </c>
      <c r="E755">
        <v>10</v>
      </c>
      <c r="F755">
        <v>139</v>
      </c>
      <c r="G755">
        <v>1390</v>
      </c>
      <c r="H755">
        <v>1</v>
      </c>
      <c r="I755">
        <v>70</v>
      </c>
      <c r="J755">
        <v>70</v>
      </c>
      <c r="K755">
        <v>11</v>
      </c>
      <c r="L755">
        <v>132.72727272727272</v>
      </c>
      <c r="M755">
        <v>1460</v>
      </c>
      <c r="N755">
        <v>39</v>
      </c>
      <c r="O755" s="2">
        <v>121</v>
      </c>
      <c r="P755">
        <v>29.2</v>
      </c>
      <c r="Q755">
        <v>0</v>
      </c>
      <c r="R755">
        <v>0</v>
      </c>
      <c r="S755">
        <v>0</v>
      </c>
      <c r="T755">
        <v>0</v>
      </c>
    </row>
    <row r="756" spans="1:20">
      <c r="A756" t="s">
        <v>8</v>
      </c>
      <c r="B756" s="1">
        <v>41298</v>
      </c>
      <c r="C756">
        <v>49</v>
      </c>
      <c r="D756">
        <v>51</v>
      </c>
      <c r="E756">
        <v>14</v>
      </c>
      <c r="F756">
        <v>123.78571428571429</v>
      </c>
      <c r="G756">
        <v>1733</v>
      </c>
      <c r="H756">
        <v>9</v>
      </c>
      <c r="I756">
        <v>70</v>
      </c>
      <c r="J756">
        <v>630</v>
      </c>
      <c r="K756">
        <v>23</v>
      </c>
      <c r="L756">
        <v>102.73913043478261</v>
      </c>
      <c r="M756">
        <v>2363</v>
      </c>
      <c r="N756">
        <v>26</v>
      </c>
      <c r="O756" s="2">
        <v>10</v>
      </c>
      <c r="P756">
        <v>48.224489795918366</v>
      </c>
      <c r="Q756">
        <v>0</v>
      </c>
      <c r="R756">
        <v>0</v>
      </c>
      <c r="S756">
        <v>0</v>
      </c>
      <c r="T756">
        <v>0</v>
      </c>
    </row>
    <row r="757" spans="1:20">
      <c r="A757" t="s">
        <v>9</v>
      </c>
      <c r="B757" s="1">
        <v>41299</v>
      </c>
      <c r="C757">
        <v>49</v>
      </c>
      <c r="D757">
        <v>51</v>
      </c>
      <c r="E757">
        <v>12</v>
      </c>
      <c r="F757">
        <v>105.3</v>
      </c>
      <c r="G757">
        <v>1263.5999999999999</v>
      </c>
      <c r="H757">
        <v>6</v>
      </c>
      <c r="I757">
        <v>70</v>
      </c>
      <c r="J757">
        <v>420</v>
      </c>
      <c r="K757">
        <v>18</v>
      </c>
      <c r="L757">
        <v>93.533333333333331</v>
      </c>
      <c r="M757">
        <v>1683.6</v>
      </c>
      <c r="N757">
        <v>31</v>
      </c>
      <c r="O757" s="2">
        <v>0</v>
      </c>
      <c r="P757">
        <v>34.359183673469389</v>
      </c>
      <c r="Q757">
        <v>0</v>
      </c>
      <c r="R757">
        <v>0</v>
      </c>
      <c r="S757">
        <v>0</v>
      </c>
      <c r="T757">
        <v>0</v>
      </c>
    </row>
    <row r="758" spans="1:20">
      <c r="A758" t="s">
        <v>3</v>
      </c>
      <c r="B758" s="1">
        <v>41300</v>
      </c>
      <c r="C758">
        <v>49</v>
      </c>
      <c r="D758">
        <v>51</v>
      </c>
      <c r="E758">
        <v>1</v>
      </c>
      <c r="F758">
        <v>144</v>
      </c>
      <c r="G758">
        <v>144</v>
      </c>
      <c r="H758">
        <v>2</v>
      </c>
      <c r="I758">
        <v>104.5</v>
      </c>
      <c r="J758">
        <v>209</v>
      </c>
      <c r="K758">
        <v>3</v>
      </c>
      <c r="L758">
        <v>117.66666666666667</v>
      </c>
      <c r="M758">
        <v>353</v>
      </c>
      <c r="N758">
        <v>46</v>
      </c>
      <c r="O758" s="2">
        <v>0</v>
      </c>
      <c r="P758">
        <v>7.204081632653061</v>
      </c>
      <c r="Q758">
        <v>0</v>
      </c>
      <c r="R758">
        <v>0</v>
      </c>
      <c r="S758">
        <v>0</v>
      </c>
      <c r="T758">
        <v>0</v>
      </c>
    </row>
    <row r="759" spans="1:20">
      <c r="A759" t="s">
        <v>4</v>
      </c>
      <c r="B759" s="1">
        <v>41301</v>
      </c>
      <c r="C759">
        <v>49</v>
      </c>
      <c r="D759">
        <v>51</v>
      </c>
      <c r="E759">
        <v>32</v>
      </c>
      <c r="F759">
        <v>143.21875</v>
      </c>
      <c r="G759">
        <v>4583</v>
      </c>
      <c r="H759">
        <v>3</v>
      </c>
      <c r="I759">
        <v>116</v>
      </c>
      <c r="J759">
        <v>348</v>
      </c>
      <c r="K759">
        <v>35</v>
      </c>
      <c r="L759">
        <v>140.88571428571427</v>
      </c>
      <c r="M759">
        <v>4931</v>
      </c>
      <c r="N759">
        <v>14</v>
      </c>
      <c r="O759" s="2">
        <v>0</v>
      </c>
      <c r="P759">
        <v>100.63265306122449</v>
      </c>
      <c r="Q759">
        <v>0</v>
      </c>
      <c r="R759">
        <v>0</v>
      </c>
      <c r="S759">
        <v>0</v>
      </c>
      <c r="T759">
        <v>0</v>
      </c>
    </row>
    <row r="760" spans="1:20">
      <c r="A760" t="s">
        <v>5</v>
      </c>
      <c r="B760" s="1">
        <v>41302</v>
      </c>
      <c r="C760">
        <v>44</v>
      </c>
      <c r="D760">
        <v>56</v>
      </c>
      <c r="E760">
        <v>36</v>
      </c>
      <c r="F760">
        <v>143.30555555555554</v>
      </c>
      <c r="G760">
        <v>5159</v>
      </c>
      <c r="H760">
        <v>3</v>
      </c>
      <c r="I760">
        <v>70</v>
      </c>
      <c r="J760">
        <v>210</v>
      </c>
      <c r="K760">
        <v>39</v>
      </c>
      <c r="L760">
        <v>137.66666666666666</v>
      </c>
      <c r="M760">
        <v>5369</v>
      </c>
      <c r="N760">
        <v>5</v>
      </c>
      <c r="O760" s="2">
        <v>45</v>
      </c>
      <c r="P760">
        <v>122.02272727272727</v>
      </c>
      <c r="Q760">
        <v>0</v>
      </c>
      <c r="R760">
        <v>0</v>
      </c>
      <c r="S760">
        <v>0</v>
      </c>
      <c r="T760">
        <v>0</v>
      </c>
    </row>
    <row r="761" spans="1:20">
      <c r="A761" t="s">
        <v>6</v>
      </c>
      <c r="B761" s="1">
        <v>41303</v>
      </c>
      <c r="C761">
        <v>40</v>
      </c>
      <c r="D761">
        <v>60</v>
      </c>
      <c r="E761">
        <v>33</v>
      </c>
      <c r="F761">
        <v>144</v>
      </c>
      <c r="G761">
        <v>4752</v>
      </c>
      <c r="H761">
        <v>4</v>
      </c>
      <c r="I761">
        <v>121.75</v>
      </c>
      <c r="J761">
        <v>487</v>
      </c>
      <c r="K761">
        <v>37</v>
      </c>
      <c r="L761">
        <v>141.59459459459458</v>
      </c>
      <c r="M761">
        <v>5239</v>
      </c>
      <c r="N761">
        <v>3</v>
      </c>
      <c r="O761" s="2">
        <v>31</v>
      </c>
      <c r="P761">
        <v>130.97499999999999</v>
      </c>
      <c r="Q761">
        <v>0</v>
      </c>
      <c r="R761">
        <v>0</v>
      </c>
      <c r="S761">
        <v>0</v>
      </c>
      <c r="T761">
        <v>0</v>
      </c>
    </row>
    <row r="762" spans="1:20">
      <c r="A762" t="s">
        <v>7</v>
      </c>
      <c r="B762" s="1">
        <v>41304</v>
      </c>
      <c r="C762">
        <v>40</v>
      </c>
      <c r="D762">
        <v>60</v>
      </c>
      <c r="E762">
        <v>32</v>
      </c>
      <c r="F762">
        <v>144</v>
      </c>
      <c r="G762">
        <v>4608</v>
      </c>
      <c r="H762">
        <v>5</v>
      </c>
      <c r="I762">
        <v>105.84</v>
      </c>
      <c r="J762">
        <v>529.20000000000005</v>
      </c>
      <c r="K762">
        <v>37</v>
      </c>
      <c r="L762">
        <v>138.84324324324325</v>
      </c>
      <c r="M762">
        <v>5137.2</v>
      </c>
      <c r="N762">
        <v>3</v>
      </c>
      <c r="O762" s="2">
        <v>31</v>
      </c>
      <c r="P762">
        <v>128.43</v>
      </c>
      <c r="Q762">
        <v>0</v>
      </c>
      <c r="R762">
        <v>0</v>
      </c>
      <c r="S762">
        <v>0</v>
      </c>
      <c r="T762">
        <v>0</v>
      </c>
    </row>
    <row r="763" spans="1:20">
      <c r="A763" t="s">
        <v>8</v>
      </c>
      <c r="B763" s="1">
        <v>41305</v>
      </c>
      <c r="C763">
        <v>40</v>
      </c>
      <c r="D763">
        <v>60</v>
      </c>
      <c r="E763">
        <v>31</v>
      </c>
      <c r="F763">
        <v>144</v>
      </c>
      <c r="G763">
        <v>4464</v>
      </c>
      <c r="H763">
        <v>8</v>
      </c>
      <c r="I763">
        <v>95.875</v>
      </c>
      <c r="J763">
        <v>767</v>
      </c>
      <c r="K763">
        <v>39</v>
      </c>
      <c r="L763">
        <v>134.12820512820514</v>
      </c>
      <c r="M763">
        <v>5231</v>
      </c>
      <c r="N763">
        <v>1</v>
      </c>
      <c r="O763" s="2">
        <v>31</v>
      </c>
      <c r="P763">
        <v>130.77500000000001</v>
      </c>
      <c r="Q763">
        <v>0</v>
      </c>
      <c r="R763">
        <v>0</v>
      </c>
      <c r="S763">
        <v>0</v>
      </c>
      <c r="T763">
        <v>0</v>
      </c>
    </row>
    <row r="764" spans="1:20">
      <c r="A764" t="s">
        <v>9</v>
      </c>
      <c r="B764" s="1">
        <v>41306</v>
      </c>
      <c r="C764">
        <v>49</v>
      </c>
      <c r="D764">
        <v>51</v>
      </c>
      <c r="E764">
        <v>30</v>
      </c>
      <c r="F764">
        <v>144</v>
      </c>
      <c r="G764">
        <v>4320</v>
      </c>
      <c r="H764">
        <v>2</v>
      </c>
      <c r="I764">
        <v>70</v>
      </c>
      <c r="J764">
        <v>140</v>
      </c>
      <c r="K764">
        <v>32</v>
      </c>
      <c r="L764">
        <v>139.375</v>
      </c>
      <c r="M764">
        <v>4460</v>
      </c>
      <c r="N764">
        <v>17</v>
      </c>
      <c r="O764" s="2">
        <v>46</v>
      </c>
      <c r="P764">
        <v>91.020408163265301</v>
      </c>
      <c r="Q764">
        <v>0</v>
      </c>
      <c r="R764">
        <v>0</v>
      </c>
      <c r="S764">
        <v>0</v>
      </c>
      <c r="T764">
        <v>0</v>
      </c>
    </row>
    <row r="765" spans="1:20">
      <c r="A765" t="s">
        <v>3</v>
      </c>
      <c r="B765" s="1">
        <v>41307</v>
      </c>
      <c r="C765">
        <v>49</v>
      </c>
      <c r="D765">
        <v>51</v>
      </c>
      <c r="E765">
        <v>30</v>
      </c>
      <c r="F765">
        <v>144</v>
      </c>
      <c r="G765">
        <v>4320</v>
      </c>
      <c r="H765">
        <v>1</v>
      </c>
      <c r="I765">
        <v>70</v>
      </c>
      <c r="J765">
        <v>70</v>
      </c>
      <c r="K765">
        <v>31</v>
      </c>
      <c r="L765">
        <v>141.61290322580646</v>
      </c>
      <c r="M765">
        <v>4390</v>
      </c>
      <c r="N765">
        <v>18</v>
      </c>
      <c r="O765" s="2">
        <v>31</v>
      </c>
      <c r="P765">
        <v>89.591836734693871</v>
      </c>
      <c r="Q765">
        <v>0</v>
      </c>
      <c r="R765">
        <v>0</v>
      </c>
      <c r="S765">
        <v>0</v>
      </c>
      <c r="T765">
        <v>0</v>
      </c>
    </row>
    <row r="766" spans="1:20">
      <c r="A766" t="s">
        <v>4</v>
      </c>
      <c r="B766" s="1">
        <v>41308</v>
      </c>
      <c r="C766">
        <v>49</v>
      </c>
      <c r="D766">
        <v>51</v>
      </c>
      <c r="E766">
        <v>31</v>
      </c>
      <c r="F766">
        <v>144</v>
      </c>
      <c r="G766">
        <v>4464</v>
      </c>
      <c r="H766">
        <v>8</v>
      </c>
      <c r="I766">
        <v>94.762500000000003</v>
      </c>
      <c r="J766">
        <v>758.1</v>
      </c>
      <c r="K766">
        <v>39</v>
      </c>
      <c r="L766">
        <v>133.9</v>
      </c>
      <c r="M766">
        <v>5222.1000000000004</v>
      </c>
      <c r="N766">
        <v>10</v>
      </c>
      <c r="O766" s="2">
        <v>0</v>
      </c>
      <c r="P766">
        <v>106.57346938775511</v>
      </c>
      <c r="Q766">
        <v>0</v>
      </c>
      <c r="R766">
        <v>0</v>
      </c>
      <c r="S766">
        <v>0</v>
      </c>
      <c r="T766">
        <v>0</v>
      </c>
    </row>
    <row r="767" spans="1:20">
      <c r="A767" t="s">
        <v>5</v>
      </c>
      <c r="B767" s="1">
        <v>41309</v>
      </c>
      <c r="C767">
        <v>49</v>
      </c>
      <c r="D767">
        <v>51</v>
      </c>
      <c r="E767">
        <v>31</v>
      </c>
      <c r="F767">
        <v>144</v>
      </c>
      <c r="G767">
        <v>4464</v>
      </c>
      <c r="H767">
        <v>17</v>
      </c>
      <c r="I767">
        <v>117.88823529411764</v>
      </c>
      <c r="J767">
        <v>2004.1</v>
      </c>
      <c r="K767">
        <v>48</v>
      </c>
      <c r="L767">
        <v>134.75208333333333</v>
      </c>
      <c r="M767">
        <v>6468.1</v>
      </c>
      <c r="N767">
        <v>1</v>
      </c>
      <c r="O767" s="2">
        <v>31</v>
      </c>
      <c r="P767">
        <v>132.00204081632654</v>
      </c>
      <c r="Q767">
        <v>0</v>
      </c>
      <c r="R767">
        <v>0</v>
      </c>
      <c r="S767">
        <v>0</v>
      </c>
      <c r="T767">
        <v>0</v>
      </c>
    </row>
    <row r="768" spans="1:20">
      <c r="A768" t="s">
        <v>6</v>
      </c>
      <c r="B768" s="1">
        <v>41310</v>
      </c>
      <c r="C768">
        <v>49</v>
      </c>
      <c r="D768">
        <v>51</v>
      </c>
      <c r="E768">
        <v>36</v>
      </c>
      <c r="F768">
        <v>143.58333333333334</v>
      </c>
      <c r="G768">
        <v>5169</v>
      </c>
      <c r="H768">
        <v>10</v>
      </c>
      <c r="I768">
        <v>110</v>
      </c>
      <c r="J768">
        <v>1100</v>
      </c>
      <c r="K768">
        <v>46</v>
      </c>
      <c r="L768">
        <v>136.28260869565219</v>
      </c>
      <c r="M768">
        <v>6269</v>
      </c>
      <c r="N768">
        <v>3</v>
      </c>
      <c r="O768" s="2">
        <v>31</v>
      </c>
      <c r="P768">
        <v>127.93877551020408</v>
      </c>
      <c r="Q768">
        <v>0</v>
      </c>
      <c r="R768">
        <v>0</v>
      </c>
      <c r="S768">
        <v>0</v>
      </c>
      <c r="T768">
        <v>0</v>
      </c>
    </row>
    <row r="769" spans="1:20">
      <c r="A769" t="s">
        <v>7</v>
      </c>
      <c r="B769" s="1">
        <v>41311</v>
      </c>
      <c r="C769">
        <v>75</v>
      </c>
      <c r="D769">
        <v>25</v>
      </c>
      <c r="E769">
        <v>40</v>
      </c>
      <c r="F769">
        <v>143.125</v>
      </c>
      <c r="G769">
        <v>5725</v>
      </c>
      <c r="H769">
        <v>9</v>
      </c>
      <c r="I769">
        <v>93</v>
      </c>
      <c r="J769">
        <v>837</v>
      </c>
      <c r="K769">
        <v>49</v>
      </c>
      <c r="L769">
        <v>133.91836734693877</v>
      </c>
      <c r="M769">
        <v>6562</v>
      </c>
      <c r="N769">
        <v>26</v>
      </c>
      <c r="O769" s="2">
        <v>57</v>
      </c>
      <c r="P769">
        <v>87.493333333333339</v>
      </c>
      <c r="Q769">
        <v>0</v>
      </c>
      <c r="R769">
        <v>0</v>
      </c>
      <c r="S769">
        <v>0</v>
      </c>
      <c r="T769">
        <v>0</v>
      </c>
    </row>
    <row r="770" spans="1:20">
      <c r="A770" t="s">
        <v>8</v>
      </c>
      <c r="B770" s="1">
        <v>41312</v>
      </c>
      <c r="C770">
        <v>75</v>
      </c>
      <c r="D770">
        <v>25</v>
      </c>
      <c r="E770">
        <v>46</v>
      </c>
      <c r="F770">
        <v>137.28260869565219</v>
      </c>
      <c r="G770">
        <v>6315</v>
      </c>
      <c r="H770">
        <v>11</v>
      </c>
      <c r="I770">
        <v>88.818181818181813</v>
      </c>
      <c r="J770">
        <v>977</v>
      </c>
      <c r="K770">
        <v>57</v>
      </c>
      <c r="L770">
        <v>127.92982456140351</v>
      </c>
      <c r="M770">
        <v>7292</v>
      </c>
      <c r="N770">
        <v>18</v>
      </c>
      <c r="O770" s="2">
        <v>89</v>
      </c>
      <c r="P770">
        <v>97.226666666666674</v>
      </c>
      <c r="Q770">
        <v>0</v>
      </c>
      <c r="R770">
        <v>0</v>
      </c>
      <c r="S770">
        <v>0</v>
      </c>
      <c r="T770">
        <v>0</v>
      </c>
    </row>
    <row r="771" spans="1:20">
      <c r="A771" t="s">
        <v>9</v>
      </c>
      <c r="B771" s="1">
        <v>41313</v>
      </c>
      <c r="C771">
        <v>27</v>
      </c>
      <c r="D771">
        <v>73</v>
      </c>
      <c r="E771">
        <v>13</v>
      </c>
      <c r="F771">
        <v>103.69230769230769</v>
      </c>
      <c r="G771">
        <v>1348</v>
      </c>
      <c r="H771">
        <v>5</v>
      </c>
      <c r="I771">
        <v>97.6</v>
      </c>
      <c r="J771">
        <v>488</v>
      </c>
      <c r="K771">
        <v>18</v>
      </c>
      <c r="L771">
        <v>102</v>
      </c>
      <c r="M771">
        <v>1836</v>
      </c>
      <c r="N771">
        <v>9</v>
      </c>
      <c r="O771" s="2">
        <v>26</v>
      </c>
      <c r="P771">
        <v>68</v>
      </c>
      <c r="Q771">
        <v>0</v>
      </c>
      <c r="R771">
        <v>0</v>
      </c>
      <c r="S771">
        <v>0</v>
      </c>
      <c r="T771">
        <v>0</v>
      </c>
    </row>
    <row r="772" spans="1:20">
      <c r="A772" t="s">
        <v>3</v>
      </c>
      <c r="B772" s="1">
        <v>41314</v>
      </c>
      <c r="C772">
        <v>25</v>
      </c>
      <c r="D772">
        <v>75</v>
      </c>
      <c r="E772">
        <v>1</v>
      </c>
      <c r="F772">
        <v>70</v>
      </c>
      <c r="G772">
        <v>70</v>
      </c>
      <c r="H772">
        <v>4</v>
      </c>
      <c r="I772">
        <v>71.25</v>
      </c>
      <c r="J772">
        <v>285</v>
      </c>
      <c r="K772">
        <v>5</v>
      </c>
      <c r="L772">
        <v>71</v>
      </c>
      <c r="M772">
        <v>355</v>
      </c>
      <c r="N772">
        <v>20</v>
      </c>
      <c r="O772" s="2">
        <v>0</v>
      </c>
      <c r="P772">
        <v>14.2</v>
      </c>
      <c r="Q772">
        <v>0</v>
      </c>
      <c r="R772">
        <v>0</v>
      </c>
      <c r="S772">
        <v>0</v>
      </c>
      <c r="T772">
        <v>0</v>
      </c>
    </row>
    <row r="773" spans="1:20">
      <c r="A773" t="s">
        <v>4</v>
      </c>
      <c r="B773" s="1">
        <v>41315</v>
      </c>
      <c r="C773">
        <v>25</v>
      </c>
      <c r="D773">
        <v>75</v>
      </c>
      <c r="E773">
        <v>5</v>
      </c>
      <c r="F773">
        <v>139</v>
      </c>
      <c r="G773">
        <v>695</v>
      </c>
      <c r="H773">
        <v>8</v>
      </c>
      <c r="I773">
        <v>97.5</v>
      </c>
      <c r="J773">
        <v>780</v>
      </c>
      <c r="K773">
        <v>13</v>
      </c>
      <c r="L773">
        <v>113.46153846153847</v>
      </c>
      <c r="M773">
        <v>1475</v>
      </c>
      <c r="N773">
        <v>12</v>
      </c>
      <c r="O773" s="2">
        <v>0</v>
      </c>
      <c r="P773">
        <v>59</v>
      </c>
      <c r="Q773">
        <v>0</v>
      </c>
      <c r="R773">
        <v>0</v>
      </c>
      <c r="S773">
        <v>0</v>
      </c>
      <c r="T773">
        <v>0</v>
      </c>
    </row>
    <row r="774" spans="1:20">
      <c r="A774" t="s">
        <v>5</v>
      </c>
      <c r="B774" s="1">
        <v>41316</v>
      </c>
      <c r="C774">
        <v>31</v>
      </c>
      <c r="D774">
        <v>69</v>
      </c>
      <c r="E774">
        <v>5</v>
      </c>
      <c r="F774">
        <v>139</v>
      </c>
      <c r="G774">
        <v>695</v>
      </c>
      <c r="H774">
        <v>10</v>
      </c>
      <c r="I774">
        <v>96.210000000000008</v>
      </c>
      <c r="J774">
        <v>962.1</v>
      </c>
      <c r="K774">
        <v>15</v>
      </c>
      <c r="L774">
        <v>110.47333333333333</v>
      </c>
      <c r="M774">
        <v>1657.1</v>
      </c>
      <c r="N774">
        <v>16</v>
      </c>
      <c r="O774" s="2">
        <v>19</v>
      </c>
      <c r="P774">
        <v>53.454838709677418</v>
      </c>
      <c r="Q774">
        <v>0</v>
      </c>
      <c r="R774">
        <v>0</v>
      </c>
      <c r="S774">
        <v>0</v>
      </c>
      <c r="T774">
        <v>0</v>
      </c>
    </row>
    <row r="775" spans="1:20">
      <c r="A775" t="s">
        <v>6</v>
      </c>
      <c r="B775" s="1">
        <v>41317</v>
      </c>
      <c r="C775">
        <v>30</v>
      </c>
      <c r="D775">
        <v>70</v>
      </c>
      <c r="E775">
        <v>5</v>
      </c>
      <c r="F775">
        <v>139</v>
      </c>
      <c r="G775">
        <v>695</v>
      </c>
      <c r="H775">
        <v>7</v>
      </c>
      <c r="I775">
        <v>99.571428571428569</v>
      </c>
      <c r="J775">
        <v>697</v>
      </c>
      <c r="K775">
        <v>12</v>
      </c>
      <c r="L775">
        <v>116</v>
      </c>
      <c r="M775">
        <v>1392</v>
      </c>
      <c r="N775">
        <v>18</v>
      </c>
      <c r="O775" s="2">
        <v>19</v>
      </c>
      <c r="P775">
        <v>46.4</v>
      </c>
      <c r="Q775">
        <v>0</v>
      </c>
      <c r="R775">
        <v>0</v>
      </c>
      <c r="S775">
        <v>0</v>
      </c>
      <c r="T775">
        <v>0</v>
      </c>
    </row>
    <row r="776" spans="1:20">
      <c r="A776" t="s">
        <v>7</v>
      </c>
      <c r="B776" s="1">
        <v>41318</v>
      </c>
      <c r="C776">
        <v>30</v>
      </c>
      <c r="D776">
        <v>70</v>
      </c>
      <c r="E776">
        <v>13</v>
      </c>
      <c r="F776">
        <v>139</v>
      </c>
      <c r="G776">
        <v>1807</v>
      </c>
      <c r="H776">
        <v>9</v>
      </c>
      <c r="I776">
        <v>100.66666666666667</v>
      </c>
      <c r="J776">
        <v>906</v>
      </c>
      <c r="K776">
        <v>22</v>
      </c>
      <c r="L776">
        <v>123.31818181818181</v>
      </c>
      <c r="M776">
        <v>2713</v>
      </c>
      <c r="N776">
        <v>8</v>
      </c>
      <c r="O776" s="2">
        <v>19</v>
      </c>
      <c r="P776">
        <v>90.433333333333337</v>
      </c>
      <c r="Q776">
        <v>0</v>
      </c>
      <c r="R776">
        <v>0</v>
      </c>
      <c r="S776">
        <v>0</v>
      </c>
      <c r="T776">
        <v>0</v>
      </c>
    </row>
    <row r="777" spans="1:20">
      <c r="A777" t="s">
        <v>8</v>
      </c>
      <c r="B777" s="1">
        <v>41319</v>
      </c>
      <c r="C777">
        <v>39</v>
      </c>
      <c r="D777">
        <v>61</v>
      </c>
      <c r="E777">
        <v>1</v>
      </c>
      <c r="F777">
        <v>144</v>
      </c>
      <c r="G777">
        <v>144</v>
      </c>
      <c r="H777">
        <v>11</v>
      </c>
      <c r="I777">
        <v>82.545454545454547</v>
      </c>
      <c r="J777">
        <v>908</v>
      </c>
      <c r="K777">
        <v>12</v>
      </c>
      <c r="L777">
        <v>87.666666666666671</v>
      </c>
      <c r="M777">
        <v>1052</v>
      </c>
      <c r="N777">
        <v>27</v>
      </c>
      <c r="O777" s="2">
        <v>15</v>
      </c>
      <c r="P777">
        <v>26.974358974358974</v>
      </c>
      <c r="Q777">
        <v>0</v>
      </c>
      <c r="R777">
        <v>0</v>
      </c>
      <c r="S777">
        <v>0</v>
      </c>
      <c r="T777">
        <v>0</v>
      </c>
    </row>
    <row r="778" spans="1:20">
      <c r="A778" t="s">
        <v>9</v>
      </c>
      <c r="B778" s="1">
        <v>41320</v>
      </c>
      <c r="C778">
        <v>57</v>
      </c>
      <c r="D778">
        <v>43</v>
      </c>
      <c r="E778">
        <v>0</v>
      </c>
      <c r="F778">
        <v>0</v>
      </c>
      <c r="G778">
        <v>0</v>
      </c>
      <c r="H778">
        <v>7</v>
      </c>
      <c r="I778">
        <v>89.714285714285708</v>
      </c>
      <c r="J778">
        <v>628</v>
      </c>
      <c r="K778">
        <v>7</v>
      </c>
      <c r="L778">
        <v>89.714285714285708</v>
      </c>
      <c r="M778">
        <v>628</v>
      </c>
      <c r="N778">
        <v>50</v>
      </c>
      <c r="O778" s="2">
        <v>24</v>
      </c>
      <c r="P778">
        <v>11.017543859649123</v>
      </c>
      <c r="Q778">
        <v>0</v>
      </c>
      <c r="R778">
        <v>0</v>
      </c>
      <c r="S778">
        <v>0</v>
      </c>
      <c r="T778">
        <v>0</v>
      </c>
    </row>
    <row r="779" spans="1:20">
      <c r="A779" t="s">
        <v>3</v>
      </c>
      <c r="B779" s="1">
        <v>41321</v>
      </c>
      <c r="C779">
        <v>58</v>
      </c>
      <c r="D779">
        <v>42</v>
      </c>
      <c r="E779">
        <v>0</v>
      </c>
      <c r="F779">
        <v>0</v>
      </c>
      <c r="G779">
        <v>0</v>
      </c>
      <c r="H779">
        <v>2</v>
      </c>
      <c r="I779">
        <v>104.5</v>
      </c>
      <c r="J779">
        <v>209</v>
      </c>
      <c r="K779">
        <v>2</v>
      </c>
      <c r="L779">
        <v>104.5</v>
      </c>
      <c r="M779">
        <v>209</v>
      </c>
      <c r="N779">
        <v>56</v>
      </c>
      <c r="O779" s="2">
        <v>0</v>
      </c>
      <c r="P779">
        <v>3.603448275862069</v>
      </c>
      <c r="Q779">
        <v>0</v>
      </c>
      <c r="R779">
        <v>0</v>
      </c>
      <c r="S779">
        <v>0</v>
      </c>
      <c r="T779">
        <v>0</v>
      </c>
    </row>
    <row r="780" spans="1:20">
      <c r="A780" t="s">
        <v>4</v>
      </c>
      <c r="B780" s="1">
        <v>41322</v>
      </c>
      <c r="C780">
        <v>58</v>
      </c>
      <c r="D780">
        <v>42</v>
      </c>
      <c r="E780">
        <v>17</v>
      </c>
      <c r="F780">
        <v>144.88235294117646</v>
      </c>
      <c r="G780">
        <v>2463</v>
      </c>
      <c r="H780">
        <v>0</v>
      </c>
      <c r="I780">
        <v>0</v>
      </c>
      <c r="J780">
        <v>0</v>
      </c>
      <c r="K780">
        <v>17</v>
      </c>
      <c r="L780">
        <v>144.88235294117646</v>
      </c>
      <c r="M780">
        <v>2463</v>
      </c>
      <c r="N780">
        <v>41</v>
      </c>
      <c r="O780" s="2">
        <v>0</v>
      </c>
      <c r="P780">
        <v>42.46551724137931</v>
      </c>
      <c r="Q780">
        <v>0</v>
      </c>
      <c r="R780">
        <v>0</v>
      </c>
      <c r="S780">
        <v>0</v>
      </c>
      <c r="T780">
        <v>0</v>
      </c>
    </row>
    <row r="781" spans="1:20">
      <c r="A781" t="s">
        <v>5</v>
      </c>
      <c r="B781" s="1">
        <v>41323</v>
      </c>
      <c r="C781">
        <v>100</v>
      </c>
      <c r="D781">
        <v>0</v>
      </c>
      <c r="E781">
        <v>97</v>
      </c>
      <c r="F781">
        <v>148.27835051546393</v>
      </c>
      <c r="G781">
        <v>14383</v>
      </c>
      <c r="H781">
        <v>1</v>
      </c>
      <c r="I781">
        <v>99</v>
      </c>
      <c r="J781">
        <v>99</v>
      </c>
      <c r="K781">
        <v>98</v>
      </c>
      <c r="L781">
        <v>147.77551020408163</v>
      </c>
      <c r="M781">
        <v>14482</v>
      </c>
      <c r="N781">
        <v>2</v>
      </c>
      <c r="O781" s="2">
        <v>157</v>
      </c>
      <c r="P781">
        <v>144.82</v>
      </c>
      <c r="Q781">
        <v>0</v>
      </c>
      <c r="R781">
        <v>0</v>
      </c>
      <c r="S781">
        <v>0</v>
      </c>
      <c r="T781">
        <v>0</v>
      </c>
    </row>
    <row r="782" spans="1:20">
      <c r="A782" t="s">
        <v>6</v>
      </c>
      <c r="B782" s="1">
        <v>41324</v>
      </c>
      <c r="C782">
        <v>100</v>
      </c>
      <c r="D782">
        <v>0</v>
      </c>
      <c r="E782">
        <v>94</v>
      </c>
      <c r="F782">
        <v>148.14893617021278</v>
      </c>
      <c r="G782">
        <v>13926</v>
      </c>
      <c r="H782">
        <v>1</v>
      </c>
      <c r="I782">
        <v>99</v>
      </c>
      <c r="J782">
        <v>99</v>
      </c>
      <c r="K782">
        <v>95</v>
      </c>
      <c r="L782">
        <v>147.63157894736841</v>
      </c>
      <c r="M782">
        <v>14025</v>
      </c>
      <c r="N782">
        <v>5</v>
      </c>
      <c r="O782" s="2">
        <v>167</v>
      </c>
      <c r="P782">
        <v>140.25</v>
      </c>
      <c r="Q782">
        <v>0</v>
      </c>
      <c r="R782">
        <v>0</v>
      </c>
      <c r="S782">
        <v>0</v>
      </c>
      <c r="T782">
        <v>0</v>
      </c>
    </row>
    <row r="783" spans="1:20">
      <c r="A783" t="s">
        <v>7</v>
      </c>
      <c r="B783" s="1">
        <v>41325</v>
      </c>
      <c r="C783">
        <v>100</v>
      </c>
      <c r="D783">
        <v>0</v>
      </c>
      <c r="E783">
        <v>8</v>
      </c>
      <c r="F783">
        <v>140.25</v>
      </c>
      <c r="G783">
        <v>1122</v>
      </c>
      <c r="H783">
        <v>4</v>
      </c>
      <c r="I783">
        <v>94.5</v>
      </c>
      <c r="J783">
        <v>378</v>
      </c>
      <c r="K783">
        <v>12</v>
      </c>
      <c r="L783">
        <v>125</v>
      </c>
      <c r="M783">
        <v>1500</v>
      </c>
      <c r="N783">
        <v>88</v>
      </c>
      <c r="O783" s="2">
        <v>157</v>
      </c>
      <c r="P783">
        <v>15</v>
      </c>
      <c r="Q783">
        <v>0</v>
      </c>
      <c r="R783">
        <v>0</v>
      </c>
      <c r="S783">
        <v>0</v>
      </c>
      <c r="T783">
        <v>0</v>
      </c>
    </row>
    <row r="784" spans="1:20">
      <c r="A784" t="s">
        <v>8</v>
      </c>
      <c r="B784" s="1">
        <v>41326</v>
      </c>
      <c r="C784">
        <v>100</v>
      </c>
      <c r="D784">
        <v>0</v>
      </c>
      <c r="E784">
        <v>27</v>
      </c>
      <c r="F784">
        <v>116.62962962962963</v>
      </c>
      <c r="G784">
        <v>3149</v>
      </c>
      <c r="H784">
        <v>7</v>
      </c>
      <c r="I784">
        <v>86.714285714285708</v>
      </c>
      <c r="J784">
        <v>607</v>
      </c>
      <c r="K784">
        <v>34</v>
      </c>
      <c r="L784">
        <v>110.47058823529412</v>
      </c>
      <c r="M784">
        <v>3756</v>
      </c>
      <c r="N784">
        <v>66</v>
      </c>
      <c r="O784" s="2">
        <v>40</v>
      </c>
      <c r="P784">
        <v>37.56</v>
      </c>
      <c r="Q784">
        <v>0</v>
      </c>
      <c r="R784">
        <v>0</v>
      </c>
      <c r="S784">
        <v>0</v>
      </c>
      <c r="T784">
        <v>0</v>
      </c>
    </row>
    <row r="785" spans="1:20">
      <c r="A785" t="s">
        <v>9</v>
      </c>
      <c r="B785" s="1">
        <v>41327</v>
      </c>
      <c r="C785">
        <v>100</v>
      </c>
      <c r="D785">
        <v>0</v>
      </c>
      <c r="E785">
        <v>24</v>
      </c>
      <c r="F785">
        <v>103.03125</v>
      </c>
      <c r="G785">
        <v>2472.75</v>
      </c>
      <c r="H785">
        <v>7</v>
      </c>
      <c r="I785">
        <v>90.614285714285714</v>
      </c>
      <c r="J785">
        <v>634.29999999999995</v>
      </c>
      <c r="K785">
        <v>31</v>
      </c>
      <c r="L785">
        <v>100.22741935483872</v>
      </c>
      <c r="M785">
        <v>3107.05</v>
      </c>
      <c r="N785">
        <v>69</v>
      </c>
      <c r="O785" s="2">
        <v>25</v>
      </c>
      <c r="P785">
        <v>31.070500000000003</v>
      </c>
      <c r="Q785">
        <v>0</v>
      </c>
      <c r="R785">
        <v>0</v>
      </c>
      <c r="S785">
        <v>0</v>
      </c>
      <c r="T785">
        <v>0</v>
      </c>
    </row>
    <row r="786" spans="1:20">
      <c r="A786" t="s">
        <v>3</v>
      </c>
      <c r="B786" s="1">
        <v>41328</v>
      </c>
      <c r="C786">
        <v>100</v>
      </c>
      <c r="D786">
        <v>0</v>
      </c>
      <c r="E786">
        <v>27</v>
      </c>
      <c r="F786">
        <v>144</v>
      </c>
      <c r="G786">
        <v>3888</v>
      </c>
      <c r="H786">
        <v>2</v>
      </c>
      <c r="I786">
        <v>105.1</v>
      </c>
      <c r="J786">
        <v>210.2</v>
      </c>
      <c r="K786">
        <v>29</v>
      </c>
      <c r="L786">
        <v>141.31724137931033</v>
      </c>
      <c r="M786">
        <v>4098.2</v>
      </c>
      <c r="N786">
        <v>71</v>
      </c>
      <c r="O786" s="2">
        <v>0</v>
      </c>
      <c r="P786">
        <v>40.981999999999999</v>
      </c>
      <c r="Q786">
        <v>0</v>
      </c>
      <c r="R786">
        <v>0</v>
      </c>
      <c r="S786">
        <v>0</v>
      </c>
      <c r="T786">
        <v>0</v>
      </c>
    </row>
    <row r="787" spans="1:20">
      <c r="A787" t="s">
        <v>4</v>
      </c>
      <c r="B787" s="1">
        <v>41329</v>
      </c>
      <c r="C787">
        <v>99</v>
      </c>
      <c r="D787">
        <v>1</v>
      </c>
      <c r="E787">
        <v>71</v>
      </c>
      <c r="F787">
        <v>141.83098591549296</v>
      </c>
      <c r="G787">
        <v>10070</v>
      </c>
      <c r="H787">
        <v>1</v>
      </c>
      <c r="I787">
        <v>99</v>
      </c>
      <c r="J787">
        <v>99</v>
      </c>
      <c r="K787">
        <v>72</v>
      </c>
      <c r="L787">
        <v>141.23611111111111</v>
      </c>
      <c r="M787">
        <v>10169</v>
      </c>
      <c r="N787">
        <v>27</v>
      </c>
      <c r="O787" s="2">
        <v>28</v>
      </c>
      <c r="P787">
        <v>102.71717171717172</v>
      </c>
      <c r="Q787">
        <v>0</v>
      </c>
      <c r="R787">
        <v>0</v>
      </c>
      <c r="S787">
        <v>0</v>
      </c>
      <c r="T787">
        <v>0</v>
      </c>
    </row>
    <row r="788" spans="1:20">
      <c r="A788" t="s">
        <v>5</v>
      </c>
      <c r="B788" s="1">
        <v>41330</v>
      </c>
      <c r="C788">
        <v>98</v>
      </c>
      <c r="D788">
        <v>2</v>
      </c>
      <c r="E788">
        <v>78</v>
      </c>
      <c r="F788">
        <v>141.83333333333334</v>
      </c>
      <c r="G788">
        <v>11063</v>
      </c>
      <c r="H788">
        <v>4</v>
      </c>
      <c r="I788">
        <v>122</v>
      </c>
      <c r="J788">
        <v>488</v>
      </c>
      <c r="K788">
        <v>82</v>
      </c>
      <c r="L788">
        <v>140.86585365853659</v>
      </c>
      <c r="M788">
        <v>11551</v>
      </c>
      <c r="N788">
        <v>16</v>
      </c>
      <c r="O788" s="2">
        <v>147</v>
      </c>
      <c r="P788">
        <v>117.86734693877551</v>
      </c>
      <c r="Q788">
        <v>0</v>
      </c>
      <c r="R788">
        <v>0</v>
      </c>
      <c r="S788">
        <v>0</v>
      </c>
      <c r="T788">
        <v>0</v>
      </c>
    </row>
    <row r="789" spans="1:20">
      <c r="A789" t="s">
        <v>6</v>
      </c>
      <c r="B789" s="1">
        <v>41331</v>
      </c>
      <c r="C789">
        <v>100</v>
      </c>
      <c r="D789">
        <v>0</v>
      </c>
      <c r="E789">
        <v>90</v>
      </c>
      <c r="F789">
        <v>142.22222222222223</v>
      </c>
      <c r="G789">
        <v>12800</v>
      </c>
      <c r="H789">
        <v>7</v>
      </c>
      <c r="I789">
        <v>125.3</v>
      </c>
      <c r="J789">
        <v>877.1</v>
      </c>
      <c r="K789">
        <v>97</v>
      </c>
      <c r="L789">
        <v>141.00103092783505</v>
      </c>
      <c r="M789">
        <v>13677.1</v>
      </c>
      <c r="N789">
        <v>3</v>
      </c>
      <c r="O789" s="2">
        <v>176</v>
      </c>
      <c r="P789">
        <v>136.77100000000002</v>
      </c>
      <c r="Q789">
        <v>0</v>
      </c>
      <c r="R789">
        <v>0</v>
      </c>
      <c r="S789">
        <v>0</v>
      </c>
      <c r="T789">
        <v>0</v>
      </c>
    </row>
    <row r="790" spans="1:20">
      <c r="A790" t="s">
        <v>7</v>
      </c>
      <c r="B790" s="1">
        <v>41332</v>
      </c>
      <c r="C790">
        <v>91</v>
      </c>
      <c r="D790">
        <v>9</v>
      </c>
      <c r="E790">
        <v>88</v>
      </c>
      <c r="F790">
        <v>141.51136363636363</v>
      </c>
      <c r="G790">
        <v>12453</v>
      </c>
      <c r="H790">
        <v>1</v>
      </c>
      <c r="I790">
        <v>125.1</v>
      </c>
      <c r="J790">
        <v>125.1</v>
      </c>
      <c r="K790">
        <v>89</v>
      </c>
      <c r="L790">
        <v>141.32696629213484</v>
      </c>
      <c r="M790">
        <v>12578.1</v>
      </c>
      <c r="N790">
        <v>2</v>
      </c>
      <c r="O790" s="2">
        <v>224</v>
      </c>
      <c r="P790">
        <v>138.22087912087912</v>
      </c>
      <c r="Q790">
        <v>0</v>
      </c>
      <c r="R790">
        <v>0</v>
      </c>
      <c r="S790">
        <v>0</v>
      </c>
      <c r="T790">
        <v>0</v>
      </c>
    </row>
    <row r="791" spans="1:20">
      <c r="A791" t="s">
        <v>8</v>
      </c>
      <c r="B791" s="1">
        <v>41333</v>
      </c>
      <c r="C791">
        <v>77</v>
      </c>
      <c r="D791">
        <v>23</v>
      </c>
      <c r="E791">
        <v>73</v>
      </c>
      <c r="F791">
        <v>142.23287671232876</v>
      </c>
      <c r="G791">
        <v>10383</v>
      </c>
      <c r="H791">
        <v>1</v>
      </c>
      <c r="I791">
        <v>139</v>
      </c>
      <c r="J791">
        <v>139</v>
      </c>
      <c r="K791">
        <v>74</v>
      </c>
      <c r="L791">
        <v>142.18918918918919</v>
      </c>
      <c r="M791">
        <v>10522</v>
      </c>
      <c r="N791">
        <v>3</v>
      </c>
      <c r="O791" s="2">
        <v>222</v>
      </c>
      <c r="P791">
        <v>136.64935064935065</v>
      </c>
      <c r="Q791">
        <v>0</v>
      </c>
      <c r="R791">
        <v>0</v>
      </c>
      <c r="S791">
        <v>0</v>
      </c>
      <c r="T791">
        <v>0</v>
      </c>
    </row>
    <row r="792" spans="1:20">
      <c r="A792" t="s">
        <v>9</v>
      </c>
      <c r="B792" s="1">
        <v>41334</v>
      </c>
      <c r="C792">
        <v>78</v>
      </c>
      <c r="D792">
        <v>22</v>
      </c>
      <c r="E792">
        <v>70</v>
      </c>
      <c r="F792">
        <v>139.32857142857142</v>
      </c>
      <c r="G792">
        <v>9753</v>
      </c>
      <c r="H792">
        <v>4</v>
      </c>
      <c r="I792">
        <v>109.5</v>
      </c>
      <c r="J792">
        <v>438</v>
      </c>
      <c r="K792">
        <v>74</v>
      </c>
      <c r="L792">
        <v>137.71621621621622</v>
      </c>
      <c r="M792">
        <v>10191</v>
      </c>
      <c r="N792">
        <v>4</v>
      </c>
      <c r="O792" s="2">
        <v>91</v>
      </c>
      <c r="P792">
        <v>130.65384615384616</v>
      </c>
      <c r="Q792">
        <v>0</v>
      </c>
      <c r="R792">
        <v>0</v>
      </c>
      <c r="S792">
        <v>0</v>
      </c>
      <c r="T792">
        <v>0</v>
      </c>
    </row>
    <row r="793" spans="1:20">
      <c r="A793" t="s">
        <v>3</v>
      </c>
      <c r="B793" s="1">
        <v>41335</v>
      </c>
      <c r="C793">
        <v>78</v>
      </c>
      <c r="D793">
        <v>22</v>
      </c>
      <c r="E793">
        <v>51</v>
      </c>
      <c r="F793">
        <v>142.54901960784315</v>
      </c>
      <c r="G793">
        <v>7270</v>
      </c>
      <c r="H793">
        <v>1</v>
      </c>
      <c r="I793">
        <v>149</v>
      </c>
      <c r="J793">
        <v>149</v>
      </c>
      <c r="K793">
        <v>52</v>
      </c>
      <c r="L793">
        <v>142.67307692307693</v>
      </c>
      <c r="M793">
        <v>7419</v>
      </c>
      <c r="N793">
        <v>26</v>
      </c>
      <c r="O793" s="2">
        <v>63</v>
      </c>
      <c r="P793">
        <v>95.115384615384613</v>
      </c>
      <c r="Q793">
        <v>0</v>
      </c>
      <c r="R793">
        <v>0</v>
      </c>
      <c r="S793">
        <v>0</v>
      </c>
      <c r="T793">
        <v>0</v>
      </c>
    </row>
    <row r="794" spans="1:20">
      <c r="A794" t="s">
        <v>4</v>
      </c>
      <c r="B794" s="1">
        <v>41336</v>
      </c>
      <c r="C794">
        <v>78</v>
      </c>
      <c r="D794">
        <v>22</v>
      </c>
      <c r="E794">
        <v>36</v>
      </c>
      <c r="F794">
        <v>144.69444444444446</v>
      </c>
      <c r="G794">
        <v>5209</v>
      </c>
      <c r="H794">
        <v>1</v>
      </c>
      <c r="I794">
        <v>149</v>
      </c>
      <c r="J794">
        <v>149</v>
      </c>
      <c r="K794">
        <v>37</v>
      </c>
      <c r="L794">
        <v>144.81081081081081</v>
      </c>
      <c r="M794">
        <v>5358</v>
      </c>
      <c r="N794">
        <v>41</v>
      </c>
      <c r="O794" s="2">
        <v>33</v>
      </c>
      <c r="P794">
        <v>68.692307692307693</v>
      </c>
      <c r="Q794">
        <v>0</v>
      </c>
      <c r="R794">
        <v>0</v>
      </c>
      <c r="S794">
        <v>0</v>
      </c>
      <c r="T794">
        <v>0</v>
      </c>
    </row>
    <row r="795" spans="1:20">
      <c r="A795" t="s">
        <v>5</v>
      </c>
      <c r="B795" s="1">
        <v>41337</v>
      </c>
      <c r="C795">
        <v>74</v>
      </c>
      <c r="D795">
        <v>26</v>
      </c>
      <c r="E795">
        <v>36</v>
      </c>
      <c r="F795">
        <v>144.97222222222223</v>
      </c>
      <c r="G795">
        <v>5219</v>
      </c>
      <c r="H795">
        <v>1</v>
      </c>
      <c r="I795">
        <v>70</v>
      </c>
      <c r="J795">
        <v>70</v>
      </c>
      <c r="K795">
        <v>37</v>
      </c>
      <c r="L795">
        <v>142.94594594594594</v>
      </c>
      <c r="M795">
        <v>5289</v>
      </c>
      <c r="N795">
        <v>37</v>
      </c>
      <c r="O795" s="2">
        <v>48</v>
      </c>
      <c r="P795">
        <v>71.472972972972968</v>
      </c>
      <c r="Q795">
        <v>0</v>
      </c>
      <c r="R795">
        <v>0</v>
      </c>
      <c r="S795">
        <v>0</v>
      </c>
      <c r="T795">
        <v>0</v>
      </c>
    </row>
    <row r="796" spans="1:20">
      <c r="A796" t="s">
        <v>6</v>
      </c>
      <c r="B796" s="1">
        <v>41338</v>
      </c>
      <c r="C796">
        <v>98</v>
      </c>
      <c r="D796">
        <v>2</v>
      </c>
      <c r="E796">
        <v>74</v>
      </c>
      <c r="F796">
        <v>144.35135135135135</v>
      </c>
      <c r="G796">
        <v>10682</v>
      </c>
      <c r="H796">
        <v>0</v>
      </c>
      <c r="I796">
        <v>0</v>
      </c>
      <c r="J796">
        <v>0</v>
      </c>
      <c r="K796">
        <v>74</v>
      </c>
      <c r="L796">
        <v>144.35135135135135</v>
      </c>
      <c r="M796">
        <v>10682</v>
      </c>
      <c r="N796">
        <v>24</v>
      </c>
      <c r="O796" s="2">
        <v>48</v>
      </c>
      <c r="P796">
        <v>109</v>
      </c>
      <c r="Q796">
        <v>0</v>
      </c>
      <c r="R796">
        <v>0</v>
      </c>
      <c r="S796">
        <v>0</v>
      </c>
      <c r="T796">
        <v>0</v>
      </c>
    </row>
    <row r="797" spans="1:20">
      <c r="A797" t="s">
        <v>7</v>
      </c>
      <c r="B797" s="1">
        <v>41339</v>
      </c>
      <c r="C797">
        <v>100</v>
      </c>
      <c r="D797">
        <v>0</v>
      </c>
      <c r="E797">
        <v>95</v>
      </c>
      <c r="F797">
        <v>144.1157894736842</v>
      </c>
      <c r="G797">
        <v>13691</v>
      </c>
      <c r="H797">
        <v>2</v>
      </c>
      <c r="I797">
        <v>70</v>
      </c>
      <c r="J797">
        <v>140</v>
      </c>
      <c r="K797">
        <v>97</v>
      </c>
      <c r="L797">
        <v>142.58762886597938</v>
      </c>
      <c r="M797">
        <v>13831</v>
      </c>
      <c r="N797">
        <v>3</v>
      </c>
      <c r="O797" s="2">
        <v>355</v>
      </c>
      <c r="P797">
        <v>138.31</v>
      </c>
      <c r="Q797">
        <v>0</v>
      </c>
      <c r="R797">
        <v>0</v>
      </c>
      <c r="S797">
        <v>0</v>
      </c>
      <c r="T797">
        <v>0</v>
      </c>
    </row>
    <row r="798" spans="1:20">
      <c r="A798" t="s">
        <v>8</v>
      </c>
      <c r="B798" s="1">
        <v>41340</v>
      </c>
      <c r="C798">
        <v>100</v>
      </c>
      <c r="D798">
        <v>0</v>
      </c>
      <c r="E798">
        <v>17</v>
      </c>
      <c r="F798">
        <v>120.41176470588235</v>
      </c>
      <c r="G798">
        <v>2047</v>
      </c>
      <c r="H798">
        <v>13</v>
      </c>
      <c r="I798">
        <v>108.39230769230768</v>
      </c>
      <c r="J798">
        <v>1409.1</v>
      </c>
      <c r="K798">
        <v>30</v>
      </c>
      <c r="L798">
        <v>115.20333333333333</v>
      </c>
      <c r="M798">
        <v>3456.1</v>
      </c>
      <c r="N798">
        <v>70</v>
      </c>
      <c r="O798" s="2">
        <v>270</v>
      </c>
      <c r="P798">
        <v>34.561</v>
      </c>
      <c r="Q798">
        <v>0</v>
      </c>
      <c r="R798">
        <v>0</v>
      </c>
      <c r="S798">
        <v>0</v>
      </c>
      <c r="T798">
        <v>0</v>
      </c>
    </row>
    <row r="799" spans="1:20">
      <c r="A799" t="s">
        <v>9</v>
      </c>
      <c r="B799" s="1">
        <v>41341</v>
      </c>
      <c r="C799">
        <v>100</v>
      </c>
      <c r="D799">
        <v>0</v>
      </c>
      <c r="E799">
        <v>12</v>
      </c>
      <c r="F799">
        <v>104.39583333333333</v>
      </c>
      <c r="G799">
        <v>1252.75</v>
      </c>
      <c r="H799">
        <v>55</v>
      </c>
      <c r="I799">
        <v>99.421818181818182</v>
      </c>
      <c r="J799">
        <v>5468.2</v>
      </c>
      <c r="K799">
        <v>67</v>
      </c>
      <c r="L799">
        <v>100.31268656716418</v>
      </c>
      <c r="M799">
        <v>6720.95</v>
      </c>
      <c r="N799">
        <v>33</v>
      </c>
      <c r="O799" s="2">
        <v>0</v>
      </c>
      <c r="P799">
        <v>67.209499999999991</v>
      </c>
      <c r="Q799">
        <v>0</v>
      </c>
      <c r="R799">
        <v>0</v>
      </c>
      <c r="S799">
        <v>0</v>
      </c>
      <c r="T799">
        <v>0</v>
      </c>
    </row>
    <row r="800" spans="1:20">
      <c r="A800" t="s">
        <v>3</v>
      </c>
      <c r="B800" s="1">
        <v>41342</v>
      </c>
      <c r="C800">
        <v>100</v>
      </c>
      <c r="D800">
        <v>0</v>
      </c>
      <c r="E800">
        <v>29</v>
      </c>
      <c r="F800">
        <v>142.35344827586206</v>
      </c>
      <c r="G800">
        <v>4128.25</v>
      </c>
      <c r="H800">
        <v>36</v>
      </c>
      <c r="I800">
        <v>95.280555555555551</v>
      </c>
      <c r="J800">
        <v>3430.1</v>
      </c>
      <c r="K800">
        <v>65</v>
      </c>
      <c r="L800">
        <v>116.2823076923077</v>
      </c>
      <c r="M800">
        <v>7558.35</v>
      </c>
      <c r="N800">
        <v>35</v>
      </c>
      <c r="O800" s="2">
        <v>0</v>
      </c>
      <c r="P800">
        <v>75.583500000000001</v>
      </c>
      <c r="Q800">
        <v>0</v>
      </c>
      <c r="R800">
        <v>0</v>
      </c>
      <c r="S800">
        <v>0</v>
      </c>
      <c r="T800">
        <v>0</v>
      </c>
    </row>
    <row r="801" spans="1:20">
      <c r="A801" t="s">
        <v>4</v>
      </c>
      <c r="B801" s="1">
        <v>41343</v>
      </c>
      <c r="C801">
        <v>100</v>
      </c>
      <c r="D801">
        <v>0</v>
      </c>
      <c r="E801">
        <v>74</v>
      </c>
      <c r="F801">
        <v>143.74324324324326</v>
      </c>
      <c r="G801">
        <v>10637</v>
      </c>
      <c r="H801">
        <v>1</v>
      </c>
      <c r="I801">
        <v>90</v>
      </c>
      <c r="J801">
        <v>90</v>
      </c>
      <c r="K801">
        <v>75</v>
      </c>
      <c r="L801">
        <v>143.02666666666667</v>
      </c>
      <c r="M801">
        <v>10727</v>
      </c>
      <c r="N801">
        <v>25</v>
      </c>
      <c r="O801" s="2">
        <v>26</v>
      </c>
      <c r="P801">
        <v>107.27</v>
      </c>
      <c r="Q801">
        <v>0</v>
      </c>
      <c r="R801">
        <v>0</v>
      </c>
      <c r="S801">
        <v>0</v>
      </c>
      <c r="T801">
        <v>0</v>
      </c>
    </row>
    <row r="802" spans="1:20">
      <c r="A802" t="s">
        <v>5</v>
      </c>
      <c r="B802" s="1">
        <v>41344</v>
      </c>
      <c r="C802">
        <v>100</v>
      </c>
      <c r="D802">
        <v>0</v>
      </c>
      <c r="E802">
        <v>76</v>
      </c>
      <c r="F802">
        <v>144.14473684210526</v>
      </c>
      <c r="G802">
        <v>10955</v>
      </c>
      <c r="H802">
        <v>5</v>
      </c>
      <c r="I802">
        <v>130.22</v>
      </c>
      <c r="J802">
        <v>651.1</v>
      </c>
      <c r="K802">
        <v>81</v>
      </c>
      <c r="L802">
        <v>143.28518518518518</v>
      </c>
      <c r="M802">
        <v>11606.1</v>
      </c>
      <c r="N802">
        <v>19</v>
      </c>
      <c r="O802" s="2">
        <v>111</v>
      </c>
      <c r="P802">
        <v>116.06100000000001</v>
      </c>
      <c r="Q802">
        <v>0</v>
      </c>
      <c r="R802">
        <v>0</v>
      </c>
      <c r="S802">
        <v>0</v>
      </c>
      <c r="T802">
        <v>0</v>
      </c>
    </row>
    <row r="803" spans="1:20">
      <c r="A803" t="s">
        <v>6</v>
      </c>
      <c r="B803" s="1">
        <v>41345</v>
      </c>
      <c r="C803">
        <v>100</v>
      </c>
      <c r="D803">
        <v>0</v>
      </c>
      <c r="E803">
        <v>78</v>
      </c>
      <c r="F803">
        <v>144.33333333333334</v>
      </c>
      <c r="G803">
        <v>11258</v>
      </c>
      <c r="H803">
        <v>4</v>
      </c>
      <c r="I803">
        <v>89.75</v>
      </c>
      <c r="J803">
        <v>359</v>
      </c>
      <c r="K803">
        <v>82</v>
      </c>
      <c r="L803">
        <v>141.67073170731706</v>
      </c>
      <c r="M803">
        <v>11617</v>
      </c>
      <c r="N803">
        <v>18</v>
      </c>
      <c r="O803" s="2">
        <v>111</v>
      </c>
      <c r="P803">
        <v>116.17</v>
      </c>
      <c r="Q803">
        <v>0</v>
      </c>
      <c r="R803">
        <v>0</v>
      </c>
      <c r="S803">
        <v>0</v>
      </c>
      <c r="T803">
        <v>0</v>
      </c>
    </row>
    <row r="804" spans="1:20">
      <c r="A804" t="s">
        <v>7</v>
      </c>
      <c r="B804" s="1">
        <v>41346</v>
      </c>
      <c r="C804">
        <v>100</v>
      </c>
      <c r="D804">
        <v>0</v>
      </c>
      <c r="E804">
        <v>63</v>
      </c>
      <c r="F804">
        <v>141.96825396825398</v>
      </c>
      <c r="G804">
        <v>8944</v>
      </c>
      <c r="H804">
        <v>4</v>
      </c>
      <c r="I804">
        <v>129.25</v>
      </c>
      <c r="J804">
        <v>517</v>
      </c>
      <c r="K804">
        <v>67</v>
      </c>
      <c r="L804">
        <v>141.20895522388059</v>
      </c>
      <c r="M804">
        <v>9461</v>
      </c>
      <c r="N804">
        <v>33</v>
      </c>
      <c r="O804" s="2">
        <v>118</v>
      </c>
      <c r="P804">
        <v>94.61</v>
      </c>
      <c r="Q804">
        <v>0</v>
      </c>
      <c r="R804">
        <v>0</v>
      </c>
      <c r="S804">
        <v>0</v>
      </c>
      <c r="T804">
        <v>0</v>
      </c>
    </row>
    <row r="805" spans="1:20">
      <c r="A805" t="s">
        <v>8</v>
      </c>
      <c r="B805" s="1">
        <v>41347</v>
      </c>
      <c r="C805">
        <v>100</v>
      </c>
      <c r="D805">
        <v>0</v>
      </c>
      <c r="E805">
        <v>91</v>
      </c>
      <c r="F805">
        <v>141.05494505494505</v>
      </c>
      <c r="G805">
        <v>12836</v>
      </c>
      <c r="H805">
        <v>9</v>
      </c>
      <c r="I805">
        <v>87.555555555555557</v>
      </c>
      <c r="J805">
        <v>788</v>
      </c>
      <c r="K805">
        <v>100</v>
      </c>
      <c r="L805">
        <v>136.24</v>
      </c>
      <c r="M805">
        <v>13624</v>
      </c>
      <c r="N805">
        <v>0</v>
      </c>
      <c r="O805" s="2">
        <v>88</v>
      </c>
      <c r="P805">
        <v>136.24</v>
      </c>
      <c r="Q805">
        <v>0</v>
      </c>
      <c r="R805">
        <v>0</v>
      </c>
      <c r="S805">
        <v>0</v>
      </c>
      <c r="T805">
        <v>0</v>
      </c>
    </row>
    <row r="806" spans="1:20">
      <c r="A806" t="s">
        <v>9</v>
      </c>
      <c r="B806" s="1">
        <v>41348</v>
      </c>
      <c r="C806">
        <v>99</v>
      </c>
      <c r="D806">
        <v>1</v>
      </c>
      <c r="E806">
        <v>56</v>
      </c>
      <c r="F806">
        <v>142.03571428571428</v>
      </c>
      <c r="G806">
        <v>7954</v>
      </c>
      <c r="H806">
        <v>3</v>
      </c>
      <c r="I806">
        <v>96.333333333333329</v>
      </c>
      <c r="J806">
        <v>289</v>
      </c>
      <c r="K806">
        <v>59</v>
      </c>
      <c r="L806">
        <v>139.71186440677965</v>
      </c>
      <c r="M806">
        <v>8243</v>
      </c>
      <c r="N806">
        <v>40</v>
      </c>
      <c r="O806" s="2">
        <v>189</v>
      </c>
      <c r="P806">
        <v>83.262626262626256</v>
      </c>
      <c r="Q806">
        <v>0</v>
      </c>
      <c r="R806">
        <v>0</v>
      </c>
      <c r="S806">
        <v>0</v>
      </c>
      <c r="T806">
        <v>0</v>
      </c>
    </row>
    <row r="807" spans="1:20">
      <c r="A807" t="s">
        <v>3</v>
      </c>
      <c r="B807" s="1">
        <v>41349</v>
      </c>
      <c r="C807">
        <v>97</v>
      </c>
      <c r="D807">
        <v>3</v>
      </c>
      <c r="E807">
        <v>29</v>
      </c>
      <c r="F807">
        <v>144</v>
      </c>
      <c r="G807">
        <v>4176</v>
      </c>
      <c r="H807">
        <v>1</v>
      </c>
      <c r="I807">
        <v>149</v>
      </c>
      <c r="J807">
        <v>149</v>
      </c>
      <c r="K807">
        <v>30</v>
      </c>
      <c r="L807">
        <v>144.16666666666666</v>
      </c>
      <c r="M807">
        <v>4325</v>
      </c>
      <c r="N807">
        <v>67</v>
      </c>
      <c r="O807" s="2">
        <v>172</v>
      </c>
      <c r="P807">
        <v>44.587628865979383</v>
      </c>
      <c r="Q807">
        <v>0</v>
      </c>
      <c r="R807">
        <v>0</v>
      </c>
      <c r="S807">
        <v>0</v>
      </c>
      <c r="T807">
        <v>0</v>
      </c>
    </row>
    <row r="808" spans="1:20">
      <c r="A808" t="s">
        <v>4</v>
      </c>
      <c r="B808" s="1">
        <v>41350</v>
      </c>
      <c r="C808">
        <v>97</v>
      </c>
      <c r="D808">
        <v>3</v>
      </c>
      <c r="E808">
        <v>42</v>
      </c>
      <c r="F808">
        <v>144.35714285714286</v>
      </c>
      <c r="G808">
        <v>6063</v>
      </c>
      <c r="H808">
        <v>2</v>
      </c>
      <c r="I808">
        <v>139</v>
      </c>
      <c r="J808">
        <v>278</v>
      </c>
      <c r="K808">
        <v>44</v>
      </c>
      <c r="L808">
        <v>144.11363636363637</v>
      </c>
      <c r="M808">
        <v>6341</v>
      </c>
      <c r="N808">
        <v>53</v>
      </c>
      <c r="O808" s="2">
        <v>0</v>
      </c>
      <c r="P808">
        <v>65.371134020618555</v>
      </c>
      <c r="Q808">
        <v>0</v>
      </c>
      <c r="R808">
        <v>0</v>
      </c>
      <c r="S808">
        <v>0</v>
      </c>
      <c r="T808">
        <v>0</v>
      </c>
    </row>
    <row r="809" spans="1:20">
      <c r="A809" t="s">
        <v>5</v>
      </c>
      <c r="B809" s="1">
        <v>41351</v>
      </c>
      <c r="C809">
        <v>100</v>
      </c>
      <c r="D809">
        <v>0</v>
      </c>
      <c r="E809">
        <v>44</v>
      </c>
      <c r="F809">
        <v>145.70454545454547</v>
      </c>
      <c r="G809">
        <v>6411</v>
      </c>
      <c r="H809">
        <v>5</v>
      </c>
      <c r="I809">
        <v>101.6</v>
      </c>
      <c r="J809">
        <v>508</v>
      </c>
      <c r="K809">
        <v>49</v>
      </c>
      <c r="L809">
        <v>141.20408163265307</v>
      </c>
      <c r="M809">
        <v>6919</v>
      </c>
      <c r="N809">
        <v>51</v>
      </c>
      <c r="O809" s="2">
        <v>74</v>
      </c>
      <c r="P809">
        <v>69.19</v>
      </c>
      <c r="Q809">
        <v>0</v>
      </c>
      <c r="R809">
        <v>0</v>
      </c>
      <c r="S809">
        <v>0</v>
      </c>
      <c r="T809">
        <v>0</v>
      </c>
    </row>
    <row r="810" spans="1:20">
      <c r="A810" t="s">
        <v>6</v>
      </c>
      <c r="B810" s="1">
        <v>41352</v>
      </c>
      <c r="C810">
        <v>100</v>
      </c>
      <c r="D810">
        <v>0</v>
      </c>
      <c r="E810">
        <v>53</v>
      </c>
      <c r="F810">
        <v>146.0754716981132</v>
      </c>
      <c r="G810">
        <v>7742</v>
      </c>
      <c r="H810">
        <v>8</v>
      </c>
      <c r="I810">
        <v>107.6375</v>
      </c>
      <c r="J810">
        <v>861.1</v>
      </c>
      <c r="K810">
        <v>61</v>
      </c>
      <c r="L810">
        <v>141.0344262295082</v>
      </c>
      <c r="M810">
        <v>8603.1</v>
      </c>
      <c r="N810">
        <v>39</v>
      </c>
      <c r="O810" s="2">
        <v>90</v>
      </c>
      <c r="P810">
        <v>86.031000000000006</v>
      </c>
      <c r="Q810">
        <v>0</v>
      </c>
      <c r="R810">
        <v>0</v>
      </c>
      <c r="S810">
        <v>0</v>
      </c>
      <c r="T810">
        <v>0</v>
      </c>
    </row>
    <row r="811" spans="1:20">
      <c r="A811" t="s">
        <v>7</v>
      </c>
      <c r="B811" s="1">
        <v>41353</v>
      </c>
      <c r="C811">
        <v>54</v>
      </c>
      <c r="D811">
        <v>46</v>
      </c>
      <c r="E811">
        <v>41</v>
      </c>
      <c r="F811">
        <v>144.85609756097563</v>
      </c>
      <c r="G811">
        <v>5939.1</v>
      </c>
      <c r="H811">
        <v>2</v>
      </c>
      <c r="I811">
        <v>70</v>
      </c>
      <c r="J811">
        <v>140</v>
      </c>
      <c r="K811">
        <v>43</v>
      </c>
      <c r="L811">
        <v>141.37441860465117</v>
      </c>
      <c r="M811">
        <v>6079.1</v>
      </c>
      <c r="N811">
        <v>11</v>
      </c>
      <c r="O811" s="2">
        <v>111</v>
      </c>
      <c r="P811">
        <v>112.57592592592593</v>
      </c>
      <c r="Q811">
        <v>0</v>
      </c>
      <c r="R811">
        <v>0</v>
      </c>
      <c r="S811">
        <v>0</v>
      </c>
      <c r="T811">
        <v>0</v>
      </c>
    </row>
    <row r="812" spans="1:20">
      <c r="A812" t="s">
        <v>8</v>
      </c>
      <c r="B812" s="1">
        <v>41354</v>
      </c>
      <c r="C812">
        <v>55</v>
      </c>
      <c r="D812">
        <v>45</v>
      </c>
      <c r="E812">
        <v>49</v>
      </c>
      <c r="F812">
        <v>141.06632653061226</v>
      </c>
      <c r="G812">
        <v>6912.25</v>
      </c>
      <c r="H812">
        <v>4</v>
      </c>
      <c r="I812">
        <v>89.75</v>
      </c>
      <c r="J812">
        <v>359</v>
      </c>
      <c r="K812">
        <v>53</v>
      </c>
      <c r="L812">
        <v>137.1933962264151</v>
      </c>
      <c r="M812">
        <v>7271.25</v>
      </c>
      <c r="N812">
        <v>2</v>
      </c>
      <c r="O812" s="2">
        <v>50</v>
      </c>
      <c r="P812">
        <v>132.20454545454547</v>
      </c>
      <c r="Q812">
        <v>0</v>
      </c>
      <c r="R812">
        <v>0</v>
      </c>
      <c r="S812">
        <v>0</v>
      </c>
      <c r="T812">
        <v>0</v>
      </c>
    </row>
    <row r="813" spans="1:20">
      <c r="A813" t="s">
        <v>9</v>
      </c>
      <c r="B813" s="1">
        <v>41355</v>
      </c>
      <c r="C813">
        <v>50</v>
      </c>
      <c r="D813">
        <v>50</v>
      </c>
      <c r="E813">
        <v>20</v>
      </c>
      <c r="F813">
        <v>121.375</v>
      </c>
      <c r="G813">
        <v>2427.5</v>
      </c>
      <c r="H813">
        <v>1</v>
      </c>
      <c r="I813">
        <v>70</v>
      </c>
      <c r="J813">
        <v>70</v>
      </c>
      <c r="K813">
        <v>21</v>
      </c>
      <c r="L813">
        <v>118.92857142857143</v>
      </c>
      <c r="M813">
        <v>2497.5</v>
      </c>
      <c r="N813">
        <v>29</v>
      </c>
      <c r="O813" s="2">
        <v>32</v>
      </c>
      <c r="P813">
        <v>49.95</v>
      </c>
      <c r="Q813">
        <v>0</v>
      </c>
      <c r="R813">
        <v>0</v>
      </c>
      <c r="S813">
        <v>0</v>
      </c>
      <c r="T813">
        <v>0</v>
      </c>
    </row>
    <row r="814" spans="1:20">
      <c r="A814" t="s">
        <v>3</v>
      </c>
      <c r="B814" s="1">
        <v>41356</v>
      </c>
      <c r="C814">
        <v>50</v>
      </c>
      <c r="D814">
        <v>50</v>
      </c>
      <c r="E814">
        <v>27</v>
      </c>
      <c r="F814">
        <v>144.18518518518519</v>
      </c>
      <c r="G814">
        <v>3893</v>
      </c>
      <c r="H814">
        <v>1</v>
      </c>
      <c r="I814">
        <v>125.1</v>
      </c>
      <c r="J814">
        <v>125.1</v>
      </c>
      <c r="K814">
        <v>28</v>
      </c>
      <c r="L814">
        <v>143.50357142857143</v>
      </c>
      <c r="M814">
        <v>4018.1</v>
      </c>
      <c r="N814">
        <v>22</v>
      </c>
      <c r="O814" s="2">
        <v>12</v>
      </c>
      <c r="P814">
        <v>80.361999999999995</v>
      </c>
      <c r="Q814">
        <v>0</v>
      </c>
      <c r="R814">
        <v>0</v>
      </c>
      <c r="S814">
        <v>0</v>
      </c>
      <c r="T814">
        <v>0</v>
      </c>
    </row>
    <row r="815" spans="1:20">
      <c r="A815" t="s">
        <v>4</v>
      </c>
      <c r="B815" s="1">
        <v>41357</v>
      </c>
      <c r="C815">
        <v>50</v>
      </c>
      <c r="D815">
        <v>50</v>
      </c>
      <c r="E815">
        <v>39</v>
      </c>
      <c r="F815">
        <v>144.12820512820514</v>
      </c>
      <c r="G815">
        <v>5621</v>
      </c>
      <c r="H815">
        <v>2</v>
      </c>
      <c r="I815">
        <v>104.5</v>
      </c>
      <c r="J815">
        <v>209</v>
      </c>
      <c r="K815">
        <v>41</v>
      </c>
      <c r="L815">
        <v>142.19512195121951</v>
      </c>
      <c r="M815">
        <v>5830</v>
      </c>
      <c r="N815">
        <v>9</v>
      </c>
      <c r="O815" s="2">
        <v>25</v>
      </c>
      <c r="P815">
        <v>116.6</v>
      </c>
      <c r="Q815">
        <v>0</v>
      </c>
      <c r="R815">
        <v>0</v>
      </c>
      <c r="S815">
        <v>0</v>
      </c>
      <c r="T815">
        <v>0</v>
      </c>
    </row>
    <row r="816" spans="1:20">
      <c r="A816" t="s">
        <v>5</v>
      </c>
      <c r="B816" s="1">
        <v>41358</v>
      </c>
      <c r="C816">
        <v>50</v>
      </c>
      <c r="D816">
        <v>50</v>
      </c>
      <c r="E816">
        <v>40</v>
      </c>
      <c r="F816">
        <v>143.4</v>
      </c>
      <c r="G816">
        <v>5736</v>
      </c>
      <c r="H816">
        <v>2</v>
      </c>
      <c r="I816">
        <v>109.5</v>
      </c>
      <c r="J816">
        <v>219</v>
      </c>
      <c r="K816">
        <v>42</v>
      </c>
      <c r="L816">
        <v>141.78571428571428</v>
      </c>
      <c r="M816">
        <v>5955</v>
      </c>
      <c r="N816">
        <v>8</v>
      </c>
      <c r="O816" s="2">
        <v>60</v>
      </c>
      <c r="P816">
        <v>119.1</v>
      </c>
      <c r="Q816">
        <v>0</v>
      </c>
      <c r="R816">
        <v>0</v>
      </c>
      <c r="S816">
        <v>0</v>
      </c>
      <c r="T816">
        <v>0</v>
      </c>
    </row>
    <row r="817" spans="1:20">
      <c r="A817" t="s">
        <v>6</v>
      </c>
      <c r="B817" s="1">
        <v>41359</v>
      </c>
      <c r="C817">
        <v>50</v>
      </c>
      <c r="D817">
        <v>50</v>
      </c>
      <c r="E817">
        <v>41</v>
      </c>
      <c r="F817">
        <v>143.41463414634146</v>
      </c>
      <c r="G817">
        <v>5880</v>
      </c>
      <c r="H817">
        <v>2</v>
      </c>
      <c r="I817">
        <v>109.5</v>
      </c>
      <c r="J817">
        <v>219</v>
      </c>
      <c r="K817">
        <v>43</v>
      </c>
      <c r="L817">
        <v>141.83720930232559</v>
      </c>
      <c r="M817">
        <v>6099</v>
      </c>
      <c r="N817">
        <v>7</v>
      </c>
      <c r="O817" s="2">
        <v>60</v>
      </c>
      <c r="P817">
        <v>121.98</v>
      </c>
      <c r="Q817">
        <v>0</v>
      </c>
      <c r="R817">
        <v>0</v>
      </c>
      <c r="S817">
        <v>0</v>
      </c>
      <c r="T817">
        <v>0</v>
      </c>
    </row>
    <row r="818" spans="1:20">
      <c r="A818" t="s">
        <v>7</v>
      </c>
      <c r="B818" s="1">
        <v>41360</v>
      </c>
      <c r="C818">
        <v>51</v>
      </c>
      <c r="D818">
        <v>49</v>
      </c>
      <c r="E818">
        <v>32</v>
      </c>
      <c r="F818">
        <v>144.9375</v>
      </c>
      <c r="G818">
        <v>4638</v>
      </c>
      <c r="H818">
        <v>1</v>
      </c>
      <c r="I818">
        <v>70</v>
      </c>
      <c r="J818">
        <v>70</v>
      </c>
      <c r="K818">
        <v>33</v>
      </c>
      <c r="L818">
        <v>142.66666666666666</v>
      </c>
      <c r="M818">
        <v>4708</v>
      </c>
      <c r="N818">
        <v>18</v>
      </c>
      <c r="O818" s="2">
        <v>60</v>
      </c>
      <c r="P818">
        <v>92.313725490196077</v>
      </c>
      <c r="Q818">
        <v>0</v>
      </c>
      <c r="R818">
        <v>0</v>
      </c>
      <c r="S818">
        <v>0</v>
      </c>
      <c r="T818">
        <v>0</v>
      </c>
    </row>
    <row r="819" spans="1:20">
      <c r="A819" t="s">
        <v>8</v>
      </c>
      <c r="B819" s="1">
        <v>41361</v>
      </c>
      <c r="C819">
        <v>51</v>
      </c>
      <c r="D819">
        <v>49</v>
      </c>
      <c r="E819">
        <v>31</v>
      </c>
      <c r="F819">
        <v>144.96774193548387</v>
      </c>
      <c r="G819">
        <v>4494</v>
      </c>
      <c r="H819">
        <v>1</v>
      </c>
      <c r="I819">
        <v>70</v>
      </c>
      <c r="J819">
        <v>70</v>
      </c>
      <c r="K819">
        <v>32</v>
      </c>
      <c r="L819">
        <v>142.625</v>
      </c>
      <c r="M819">
        <v>4564</v>
      </c>
      <c r="N819">
        <v>19</v>
      </c>
      <c r="O819" s="2">
        <v>40</v>
      </c>
      <c r="P819">
        <v>89.490196078431367</v>
      </c>
      <c r="Q819">
        <v>0</v>
      </c>
      <c r="R819">
        <v>0</v>
      </c>
      <c r="S819">
        <v>0</v>
      </c>
      <c r="T819">
        <v>0</v>
      </c>
    </row>
    <row r="820" spans="1:20">
      <c r="A820" t="s">
        <v>9</v>
      </c>
      <c r="B820" s="1">
        <v>41362</v>
      </c>
      <c r="C820">
        <v>51</v>
      </c>
      <c r="D820">
        <v>49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51</v>
      </c>
      <c r="O820" s="2">
        <v>40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>
      <c r="A821" t="s">
        <v>3</v>
      </c>
      <c r="B821" s="1">
        <v>41363</v>
      </c>
      <c r="C821">
        <v>51</v>
      </c>
      <c r="D821">
        <v>49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51</v>
      </c>
      <c r="O821" s="2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>
      <c r="A822" t="s">
        <v>4</v>
      </c>
      <c r="B822" s="1">
        <v>41364</v>
      </c>
      <c r="C822">
        <v>51</v>
      </c>
      <c r="D822">
        <v>49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51</v>
      </c>
      <c r="O822" s="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>
      <c r="A823" t="s">
        <v>5</v>
      </c>
      <c r="B823" s="1">
        <v>41365</v>
      </c>
      <c r="C823">
        <v>99</v>
      </c>
      <c r="D823">
        <v>1</v>
      </c>
      <c r="E823">
        <v>33</v>
      </c>
      <c r="F823">
        <v>144.45454545454547</v>
      </c>
      <c r="G823">
        <v>4767</v>
      </c>
      <c r="H823">
        <v>3</v>
      </c>
      <c r="I823">
        <v>70</v>
      </c>
      <c r="J823">
        <v>210</v>
      </c>
      <c r="K823">
        <v>36</v>
      </c>
      <c r="L823">
        <v>138.25</v>
      </c>
      <c r="M823">
        <v>4977</v>
      </c>
      <c r="N823">
        <v>63</v>
      </c>
      <c r="O823" s="2">
        <v>0</v>
      </c>
      <c r="P823">
        <v>50.272727272727273</v>
      </c>
      <c r="Q823">
        <v>0</v>
      </c>
      <c r="R823">
        <v>0</v>
      </c>
      <c r="S823">
        <v>0</v>
      </c>
      <c r="T823">
        <v>0</v>
      </c>
    </row>
    <row r="824" spans="1:20">
      <c r="A824" t="s">
        <v>6</v>
      </c>
      <c r="B824" s="1">
        <v>41366</v>
      </c>
      <c r="C824">
        <v>100</v>
      </c>
      <c r="D824">
        <v>0</v>
      </c>
      <c r="E824">
        <v>95</v>
      </c>
      <c r="F824">
        <v>144.31578947368422</v>
      </c>
      <c r="G824">
        <v>13710</v>
      </c>
      <c r="H824">
        <v>3</v>
      </c>
      <c r="I824">
        <v>70</v>
      </c>
      <c r="J824">
        <v>210</v>
      </c>
      <c r="K824">
        <v>98</v>
      </c>
      <c r="L824">
        <v>142.0408163265306</v>
      </c>
      <c r="M824">
        <v>13920</v>
      </c>
      <c r="N824">
        <v>2</v>
      </c>
      <c r="O824" s="2">
        <v>125</v>
      </c>
      <c r="P824">
        <v>139.19999999999999</v>
      </c>
      <c r="Q824">
        <v>0</v>
      </c>
      <c r="R824">
        <v>0</v>
      </c>
      <c r="S824">
        <v>0</v>
      </c>
      <c r="T824">
        <v>0</v>
      </c>
    </row>
    <row r="825" spans="1:20">
      <c r="A825" t="s">
        <v>7</v>
      </c>
      <c r="B825" s="1">
        <v>41367</v>
      </c>
      <c r="C825">
        <v>100</v>
      </c>
      <c r="D825">
        <v>0</v>
      </c>
      <c r="E825">
        <v>32</v>
      </c>
      <c r="F825">
        <v>144.78125</v>
      </c>
      <c r="G825">
        <v>4633</v>
      </c>
      <c r="H825">
        <v>6</v>
      </c>
      <c r="I825">
        <v>83.166666666666671</v>
      </c>
      <c r="J825">
        <v>499</v>
      </c>
      <c r="K825">
        <v>38</v>
      </c>
      <c r="L825">
        <v>135.05263157894737</v>
      </c>
      <c r="M825">
        <v>5132</v>
      </c>
      <c r="N825">
        <v>62</v>
      </c>
      <c r="O825" s="2">
        <v>135</v>
      </c>
      <c r="P825">
        <v>51.32</v>
      </c>
      <c r="Q825">
        <v>0</v>
      </c>
      <c r="R825">
        <v>0</v>
      </c>
      <c r="S825">
        <v>0</v>
      </c>
      <c r="T825">
        <v>0</v>
      </c>
    </row>
    <row r="826" spans="1:20">
      <c r="A826" t="s">
        <v>8</v>
      </c>
      <c r="B826" s="1">
        <v>41368</v>
      </c>
      <c r="C826">
        <v>100</v>
      </c>
      <c r="D826">
        <v>0</v>
      </c>
      <c r="E826">
        <v>51</v>
      </c>
      <c r="F826">
        <v>136.04901960784315</v>
      </c>
      <c r="G826">
        <v>6938.5</v>
      </c>
      <c r="H826">
        <v>15</v>
      </c>
      <c r="I826">
        <v>84.806666666666658</v>
      </c>
      <c r="J826">
        <v>1272.0999999999999</v>
      </c>
      <c r="K826">
        <v>66</v>
      </c>
      <c r="L826">
        <v>124.40303030303031</v>
      </c>
      <c r="M826">
        <v>8210.6</v>
      </c>
      <c r="N826">
        <v>34</v>
      </c>
      <c r="O826" s="2">
        <v>40</v>
      </c>
      <c r="P826">
        <v>82.106000000000009</v>
      </c>
      <c r="Q826">
        <v>0</v>
      </c>
      <c r="R826">
        <v>0</v>
      </c>
      <c r="S826">
        <v>0</v>
      </c>
      <c r="T826">
        <v>0</v>
      </c>
    </row>
    <row r="827" spans="1:20">
      <c r="A827" t="s">
        <v>9</v>
      </c>
      <c r="B827" s="1">
        <v>41369</v>
      </c>
      <c r="C827">
        <v>100</v>
      </c>
      <c r="D827">
        <v>0</v>
      </c>
      <c r="E827">
        <v>16</v>
      </c>
      <c r="F827">
        <v>108.9375</v>
      </c>
      <c r="G827">
        <v>1743</v>
      </c>
      <c r="H827">
        <v>3</v>
      </c>
      <c r="I827">
        <v>88.366666666666674</v>
      </c>
      <c r="J827">
        <v>265.10000000000002</v>
      </c>
      <c r="K827">
        <v>19</v>
      </c>
      <c r="L827">
        <v>105.68947368421053</v>
      </c>
      <c r="M827">
        <v>2008.1</v>
      </c>
      <c r="N827">
        <v>81</v>
      </c>
      <c r="O827" s="2">
        <v>115</v>
      </c>
      <c r="P827">
        <v>20.081</v>
      </c>
      <c r="Q827">
        <v>0</v>
      </c>
      <c r="R827">
        <v>0</v>
      </c>
      <c r="S827">
        <v>0</v>
      </c>
      <c r="T827">
        <v>0</v>
      </c>
    </row>
    <row r="828" spans="1:20">
      <c r="A828" t="s">
        <v>3</v>
      </c>
      <c r="B828" s="1">
        <v>41370</v>
      </c>
      <c r="C828">
        <v>100</v>
      </c>
      <c r="D828">
        <v>0</v>
      </c>
      <c r="E828">
        <v>10</v>
      </c>
      <c r="F828">
        <v>144.5</v>
      </c>
      <c r="G828">
        <v>1445</v>
      </c>
      <c r="H828">
        <v>0</v>
      </c>
      <c r="I828">
        <v>0</v>
      </c>
      <c r="J828">
        <v>0</v>
      </c>
      <c r="K828">
        <v>10</v>
      </c>
      <c r="L828">
        <v>144.5</v>
      </c>
      <c r="M828">
        <v>1445</v>
      </c>
      <c r="N828">
        <v>90</v>
      </c>
      <c r="O828" s="2">
        <v>0</v>
      </c>
      <c r="P828">
        <v>14.45</v>
      </c>
      <c r="Q828">
        <v>0</v>
      </c>
      <c r="R828">
        <v>0</v>
      </c>
      <c r="S828">
        <v>0</v>
      </c>
      <c r="T828">
        <v>0</v>
      </c>
    </row>
    <row r="829" spans="1:20">
      <c r="A829" t="s">
        <v>4</v>
      </c>
      <c r="B829" s="1">
        <v>41371</v>
      </c>
      <c r="C829">
        <v>99</v>
      </c>
      <c r="D829">
        <v>1</v>
      </c>
      <c r="E829">
        <v>70</v>
      </c>
      <c r="F829">
        <v>142.37142857142857</v>
      </c>
      <c r="G829">
        <v>9966</v>
      </c>
      <c r="H829">
        <v>1</v>
      </c>
      <c r="I829">
        <v>70</v>
      </c>
      <c r="J829">
        <v>70</v>
      </c>
      <c r="K829">
        <v>71</v>
      </c>
      <c r="L829">
        <v>141.35211267605635</v>
      </c>
      <c r="M829">
        <v>10036</v>
      </c>
      <c r="N829">
        <v>28</v>
      </c>
      <c r="O829" s="2">
        <v>0</v>
      </c>
      <c r="P829">
        <v>101.37373737373737</v>
      </c>
      <c r="Q829">
        <v>0</v>
      </c>
      <c r="R829">
        <v>0</v>
      </c>
      <c r="S829">
        <v>0</v>
      </c>
      <c r="T829">
        <v>0</v>
      </c>
    </row>
    <row r="830" spans="1:20">
      <c r="A830" t="s">
        <v>5</v>
      </c>
      <c r="B830" s="1">
        <v>41372</v>
      </c>
      <c r="C830">
        <v>99</v>
      </c>
      <c r="D830">
        <v>1</v>
      </c>
      <c r="E830">
        <v>74</v>
      </c>
      <c r="F830">
        <v>146.24324324324326</v>
      </c>
      <c r="G830">
        <v>10822</v>
      </c>
      <c r="H830">
        <v>4</v>
      </c>
      <c r="I830">
        <v>92.25</v>
      </c>
      <c r="J830">
        <v>369</v>
      </c>
      <c r="K830">
        <v>78</v>
      </c>
      <c r="L830">
        <v>143.47435897435898</v>
      </c>
      <c r="M830">
        <v>11191</v>
      </c>
      <c r="N830">
        <v>21</v>
      </c>
      <c r="O830" s="2">
        <v>116</v>
      </c>
      <c r="P830">
        <v>113.04040404040404</v>
      </c>
      <c r="Q830">
        <v>0</v>
      </c>
      <c r="R830">
        <v>0</v>
      </c>
      <c r="S830">
        <v>0</v>
      </c>
      <c r="T830">
        <v>0</v>
      </c>
    </row>
    <row r="831" spans="1:20">
      <c r="A831" t="s">
        <v>6</v>
      </c>
      <c r="B831" s="1">
        <v>41373</v>
      </c>
      <c r="C831">
        <v>100</v>
      </c>
      <c r="D831">
        <v>0</v>
      </c>
      <c r="E831">
        <v>85</v>
      </c>
      <c r="F831">
        <v>144.15294117647059</v>
      </c>
      <c r="G831">
        <v>12253</v>
      </c>
      <c r="H831">
        <v>2</v>
      </c>
      <c r="I831">
        <v>114.5</v>
      </c>
      <c r="J831">
        <v>229</v>
      </c>
      <c r="K831">
        <v>87</v>
      </c>
      <c r="L831">
        <v>143.4712643678161</v>
      </c>
      <c r="M831">
        <v>12482</v>
      </c>
      <c r="N831">
        <v>13</v>
      </c>
      <c r="O831" s="2">
        <v>116</v>
      </c>
      <c r="P831">
        <v>124.82</v>
      </c>
      <c r="Q831">
        <v>0</v>
      </c>
      <c r="R831">
        <v>0</v>
      </c>
      <c r="S831">
        <v>0</v>
      </c>
      <c r="T831">
        <v>0</v>
      </c>
    </row>
    <row r="832" spans="1:20">
      <c r="A832" t="s">
        <v>7</v>
      </c>
      <c r="B832" s="1">
        <v>41374</v>
      </c>
      <c r="C832">
        <v>100</v>
      </c>
      <c r="D832">
        <v>0</v>
      </c>
      <c r="E832">
        <v>92</v>
      </c>
      <c r="F832">
        <v>144.59782608695653</v>
      </c>
      <c r="G832">
        <v>13303</v>
      </c>
      <c r="H832">
        <v>3</v>
      </c>
      <c r="I832">
        <v>124.03333333333335</v>
      </c>
      <c r="J832">
        <v>372.1</v>
      </c>
      <c r="K832">
        <v>95</v>
      </c>
      <c r="L832">
        <v>143.94842105263157</v>
      </c>
      <c r="M832">
        <v>13675.1</v>
      </c>
      <c r="N832">
        <v>5</v>
      </c>
      <c r="O832" s="2">
        <v>152</v>
      </c>
      <c r="P832">
        <v>136.751</v>
      </c>
      <c r="Q832">
        <v>0</v>
      </c>
      <c r="R832">
        <v>0</v>
      </c>
      <c r="S832">
        <v>0</v>
      </c>
      <c r="T832">
        <v>0</v>
      </c>
    </row>
    <row r="833" spans="1:20">
      <c r="A833" t="s">
        <v>8</v>
      </c>
      <c r="B833" s="1">
        <v>41375</v>
      </c>
      <c r="C833">
        <v>100</v>
      </c>
      <c r="D833">
        <v>0</v>
      </c>
      <c r="E833">
        <v>95</v>
      </c>
      <c r="F833">
        <v>142.85263157894738</v>
      </c>
      <c r="G833">
        <v>13571</v>
      </c>
      <c r="H833">
        <v>3</v>
      </c>
      <c r="I833">
        <v>94.366666666666674</v>
      </c>
      <c r="J833">
        <v>283.10000000000002</v>
      </c>
      <c r="K833">
        <v>98</v>
      </c>
      <c r="L833">
        <v>141.36836734693878</v>
      </c>
      <c r="M833">
        <v>13854.1</v>
      </c>
      <c r="N833">
        <v>2</v>
      </c>
      <c r="O833" s="2">
        <v>176</v>
      </c>
      <c r="P833">
        <v>138.541</v>
      </c>
      <c r="Q833">
        <v>0</v>
      </c>
      <c r="R833">
        <v>0</v>
      </c>
      <c r="S833">
        <v>0</v>
      </c>
      <c r="T833">
        <v>0</v>
      </c>
    </row>
    <row r="834" spans="1:20">
      <c r="A834" t="s">
        <v>9</v>
      </c>
      <c r="B834" s="1">
        <v>41376</v>
      </c>
      <c r="C834">
        <v>98</v>
      </c>
      <c r="D834">
        <v>2</v>
      </c>
      <c r="E834">
        <v>35</v>
      </c>
      <c r="F834">
        <v>141.88571428571427</v>
      </c>
      <c r="G834">
        <v>4966</v>
      </c>
      <c r="H834">
        <v>1</v>
      </c>
      <c r="I834">
        <v>149</v>
      </c>
      <c r="J834">
        <v>149</v>
      </c>
      <c r="K834">
        <v>36</v>
      </c>
      <c r="L834">
        <v>142.08333333333334</v>
      </c>
      <c r="M834">
        <v>5115</v>
      </c>
      <c r="N834">
        <v>62</v>
      </c>
      <c r="O834" s="2">
        <v>177</v>
      </c>
      <c r="P834">
        <v>52.193877551020407</v>
      </c>
      <c r="Q834">
        <v>0</v>
      </c>
      <c r="R834">
        <v>0</v>
      </c>
      <c r="S834">
        <v>0</v>
      </c>
      <c r="T834">
        <v>0</v>
      </c>
    </row>
    <row r="835" spans="1:20">
      <c r="A835" t="s">
        <v>3</v>
      </c>
      <c r="B835" s="1">
        <v>41377</v>
      </c>
      <c r="C835">
        <v>98</v>
      </c>
      <c r="D835">
        <v>2</v>
      </c>
      <c r="E835">
        <v>6</v>
      </c>
      <c r="F835">
        <v>132.5</v>
      </c>
      <c r="G835">
        <v>795</v>
      </c>
      <c r="H835">
        <v>2</v>
      </c>
      <c r="I835">
        <v>126.55</v>
      </c>
      <c r="J835">
        <v>253.1</v>
      </c>
      <c r="K835">
        <v>8</v>
      </c>
      <c r="L835">
        <v>131.01249999999999</v>
      </c>
      <c r="M835">
        <v>1048.0999999999999</v>
      </c>
      <c r="N835">
        <v>90</v>
      </c>
      <c r="O835" s="2">
        <v>75</v>
      </c>
      <c r="P835">
        <v>10.694897959183672</v>
      </c>
      <c r="Q835">
        <v>0</v>
      </c>
      <c r="R835">
        <v>0</v>
      </c>
      <c r="S835">
        <v>0</v>
      </c>
      <c r="T835">
        <v>0</v>
      </c>
    </row>
    <row r="836" spans="1:20">
      <c r="A836" t="s">
        <v>4</v>
      </c>
      <c r="B836" s="1">
        <v>41378</v>
      </c>
      <c r="C836">
        <v>98</v>
      </c>
      <c r="D836">
        <v>2</v>
      </c>
      <c r="E836">
        <v>42</v>
      </c>
      <c r="F836">
        <v>145.07142857142858</v>
      </c>
      <c r="G836">
        <v>6093</v>
      </c>
      <c r="H836">
        <v>3</v>
      </c>
      <c r="I836">
        <v>98.366666666666674</v>
      </c>
      <c r="J836">
        <v>295.10000000000002</v>
      </c>
      <c r="K836">
        <v>45</v>
      </c>
      <c r="L836">
        <v>141.95777777777778</v>
      </c>
      <c r="M836">
        <v>6388.1</v>
      </c>
      <c r="N836">
        <v>53</v>
      </c>
      <c r="O836" s="2">
        <v>0</v>
      </c>
      <c r="P836">
        <v>65.184693877551027</v>
      </c>
      <c r="Q836">
        <v>0</v>
      </c>
      <c r="R836">
        <v>0</v>
      </c>
      <c r="S836">
        <v>0</v>
      </c>
      <c r="T836">
        <v>0</v>
      </c>
    </row>
    <row r="837" spans="1:20">
      <c r="A837" t="s">
        <v>5</v>
      </c>
      <c r="B837" s="1">
        <v>41379</v>
      </c>
      <c r="C837">
        <v>97</v>
      </c>
      <c r="D837">
        <v>3</v>
      </c>
      <c r="E837">
        <v>50</v>
      </c>
      <c r="F837">
        <v>146.19999999999999</v>
      </c>
      <c r="G837">
        <v>7310</v>
      </c>
      <c r="H837">
        <v>8</v>
      </c>
      <c r="I837">
        <v>76.150000000000006</v>
      </c>
      <c r="J837">
        <v>609.20000000000005</v>
      </c>
      <c r="K837">
        <v>58</v>
      </c>
      <c r="L837">
        <v>136.53793103448277</v>
      </c>
      <c r="M837">
        <v>7919.2</v>
      </c>
      <c r="N837">
        <v>39</v>
      </c>
      <c r="O837" s="2">
        <v>89</v>
      </c>
      <c r="P837">
        <v>81.641237113402056</v>
      </c>
      <c r="Q837">
        <v>0</v>
      </c>
      <c r="R837">
        <v>0</v>
      </c>
      <c r="S837">
        <v>0</v>
      </c>
      <c r="T837">
        <v>0</v>
      </c>
    </row>
    <row r="838" spans="1:20">
      <c r="A838" t="s">
        <v>6</v>
      </c>
      <c r="B838" s="1">
        <v>41380</v>
      </c>
      <c r="C838">
        <v>100</v>
      </c>
      <c r="D838">
        <v>0</v>
      </c>
      <c r="E838">
        <v>54</v>
      </c>
      <c r="F838">
        <v>145.03703703703704</v>
      </c>
      <c r="G838">
        <v>7832</v>
      </c>
      <c r="H838">
        <v>6</v>
      </c>
      <c r="I838">
        <v>70</v>
      </c>
      <c r="J838">
        <v>420</v>
      </c>
      <c r="K838">
        <v>60</v>
      </c>
      <c r="L838">
        <v>137.53333333333333</v>
      </c>
      <c r="M838">
        <v>8252</v>
      </c>
      <c r="N838">
        <v>40</v>
      </c>
      <c r="O838" s="2">
        <v>89</v>
      </c>
      <c r="P838">
        <v>82.52</v>
      </c>
      <c r="Q838">
        <v>0</v>
      </c>
      <c r="R838">
        <v>0</v>
      </c>
      <c r="S838">
        <v>0</v>
      </c>
      <c r="T838">
        <v>0</v>
      </c>
    </row>
    <row r="839" spans="1:20">
      <c r="A839" t="s">
        <v>7</v>
      </c>
      <c r="B839" s="1">
        <v>41381</v>
      </c>
      <c r="C839">
        <v>100</v>
      </c>
      <c r="D839">
        <v>0</v>
      </c>
      <c r="E839">
        <v>50</v>
      </c>
      <c r="F839">
        <v>143.86500000000001</v>
      </c>
      <c r="G839">
        <v>7193.25</v>
      </c>
      <c r="H839">
        <v>12</v>
      </c>
      <c r="I839">
        <v>87.25</v>
      </c>
      <c r="J839">
        <v>1047</v>
      </c>
      <c r="K839">
        <v>62</v>
      </c>
      <c r="L839">
        <v>132.90725806451613</v>
      </c>
      <c r="M839">
        <v>8240.25</v>
      </c>
      <c r="N839">
        <v>38</v>
      </c>
      <c r="O839" s="2">
        <v>98</v>
      </c>
      <c r="P839">
        <v>82.402500000000003</v>
      </c>
      <c r="Q839">
        <v>0</v>
      </c>
      <c r="R839">
        <v>0</v>
      </c>
      <c r="S839">
        <v>0</v>
      </c>
      <c r="T839">
        <v>0</v>
      </c>
    </row>
    <row r="840" spans="1:20">
      <c r="A840" t="s">
        <v>8</v>
      </c>
      <c r="B840" s="1">
        <v>41382</v>
      </c>
      <c r="C840">
        <v>99</v>
      </c>
      <c r="D840">
        <v>1</v>
      </c>
      <c r="E840">
        <v>65</v>
      </c>
      <c r="F840">
        <v>139.6846153846154</v>
      </c>
      <c r="G840">
        <v>9079.5</v>
      </c>
      <c r="H840">
        <v>23</v>
      </c>
      <c r="I840">
        <v>111.36086956521739</v>
      </c>
      <c r="J840">
        <v>2561.2999999999997</v>
      </c>
      <c r="K840">
        <v>88</v>
      </c>
      <c r="L840">
        <v>132.28181818181818</v>
      </c>
      <c r="M840">
        <v>11640.8</v>
      </c>
      <c r="N840">
        <v>11</v>
      </c>
      <c r="O840" s="2">
        <v>132</v>
      </c>
      <c r="P840">
        <v>117.58383838383838</v>
      </c>
      <c r="Q840">
        <v>0</v>
      </c>
      <c r="R840">
        <v>0</v>
      </c>
      <c r="S840">
        <v>0</v>
      </c>
      <c r="T840">
        <v>0</v>
      </c>
    </row>
    <row r="841" spans="1:20">
      <c r="A841" t="s">
        <v>9</v>
      </c>
      <c r="B841" s="1">
        <v>41383</v>
      </c>
      <c r="C841">
        <v>100</v>
      </c>
      <c r="D841">
        <v>0</v>
      </c>
      <c r="E841">
        <v>17</v>
      </c>
      <c r="F841">
        <v>114.82352941176471</v>
      </c>
      <c r="G841">
        <v>1952</v>
      </c>
      <c r="H841">
        <v>41</v>
      </c>
      <c r="I841">
        <v>122.76097560975607</v>
      </c>
      <c r="J841">
        <v>5033.1999999999989</v>
      </c>
      <c r="K841">
        <v>58</v>
      </c>
      <c r="L841">
        <v>120.43448275862067</v>
      </c>
      <c r="M841">
        <v>6985.1999999999989</v>
      </c>
      <c r="N841">
        <v>42</v>
      </c>
      <c r="O841" s="2">
        <v>117</v>
      </c>
      <c r="P841">
        <v>69.85199999999999</v>
      </c>
      <c r="Q841">
        <v>0</v>
      </c>
      <c r="R841">
        <v>0</v>
      </c>
      <c r="S841">
        <v>0</v>
      </c>
      <c r="T841">
        <v>0</v>
      </c>
    </row>
    <row r="842" spans="1:20">
      <c r="A842" t="s">
        <v>3</v>
      </c>
      <c r="B842" s="1">
        <v>41384</v>
      </c>
      <c r="C842">
        <v>100</v>
      </c>
      <c r="D842">
        <v>0</v>
      </c>
      <c r="E842">
        <v>7</v>
      </c>
      <c r="F842">
        <v>140.45714285714286</v>
      </c>
      <c r="G842">
        <v>983.2</v>
      </c>
      <c r="H842">
        <v>25</v>
      </c>
      <c r="I842">
        <v>128.548</v>
      </c>
      <c r="J842">
        <v>3213.7</v>
      </c>
      <c r="K842">
        <v>32</v>
      </c>
      <c r="L842">
        <v>131.15312499999999</v>
      </c>
      <c r="M842">
        <v>4196.8999999999996</v>
      </c>
      <c r="N842">
        <v>68</v>
      </c>
      <c r="O842" s="2">
        <v>0</v>
      </c>
      <c r="P842">
        <v>41.968999999999994</v>
      </c>
      <c r="Q842">
        <v>0</v>
      </c>
      <c r="R842">
        <v>0</v>
      </c>
      <c r="S842">
        <v>0</v>
      </c>
      <c r="T842">
        <v>0</v>
      </c>
    </row>
    <row r="843" spans="1:20">
      <c r="A843" t="s">
        <v>4</v>
      </c>
      <c r="B843" s="1">
        <v>41385</v>
      </c>
      <c r="C843">
        <v>100</v>
      </c>
      <c r="D843">
        <v>0</v>
      </c>
      <c r="E843">
        <v>88</v>
      </c>
      <c r="F843">
        <v>144.46590909090909</v>
      </c>
      <c r="G843">
        <v>12713</v>
      </c>
      <c r="H843">
        <v>1</v>
      </c>
      <c r="I843">
        <v>143.1</v>
      </c>
      <c r="J843">
        <v>143.1</v>
      </c>
      <c r="K843">
        <v>89</v>
      </c>
      <c r="L843">
        <v>144.45056179775281</v>
      </c>
      <c r="M843">
        <v>12856.1</v>
      </c>
      <c r="N843">
        <v>11</v>
      </c>
      <c r="O843" s="2">
        <v>0</v>
      </c>
      <c r="P843">
        <v>128.56100000000001</v>
      </c>
      <c r="Q843">
        <v>0</v>
      </c>
      <c r="R843">
        <v>0</v>
      </c>
      <c r="S843">
        <v>0</v>
      </c>
      <c r="T843">
        <v>0</v>
      </c>
    </row>
    <row r="844" spans="1:20">
      <c r="A844" t="s">
        <v>5</v>
      </c>
      <c r="B844" s="1">
        <v>41386</v>
      </c>
      <c r="C844">
        <v>100</v>
      </c>
      <c r="D844">
        <v>0</v>
      </c>
      <c r="E844">
        <v>93</v>
      </c>
      <c r="F844">
        <v>146.31182795698925</v>
      </c>
      <c r="G844">
        <v>13607</v>
      </c>
      <c r="H844">
        <v>2</v>
      </c>
      <c r="I844">
        <v>70</v>
      </c>
      <c r="J844">
        <v>140</v>
      </c>
      <c r="K844">
        <v>95</v>
      </c>
      <c r="L844">
        <v>144.70526315789473</v>
      </c>
      <c r="M844">
        <v>13747</v>
      </c>
      <c r="N844">
        <v>5</v>
      </c>
      <c r="O844" s="2">
        <v>127</v>
      </c>
      <c r="P844">
        <v>137.47</v>
      </c>
      <c r="Q844">
        <v>0</v>
      </c>
      <c r="R844">
        <v>0</v>
      </c>
      <c r="S844">
        <v>0</v>
      </c>
      <c r="T844">
        <v>0</v>
      </c>
    </row>
    <row r="845" spans="1:20">
      <c r="A845" t="s">
        <v>6</v>
      </c>
      <c r="B845" s="1">
        <v>41387</v>
      </c>
      <c r="C845">
        <v>100</v>
      </c>
      <c r="D845">
        <v>0</v>
      </c>
      <c r="E845">
        <v>92</v>
      </c>
      <c r="F845">
        <v>145.7391304347826</v>
      </c>
      <c r="G845">
        <v>13408</v>
      </c>
      <c r="H845">
        <v>6</v>
      </c>
      <c r="I845">
        <v>98.516666666666666</v>
      </c>
      <c r="J845">
        <v>591.1</v>
      </c>
      <c r="K845">
        <v>98</v>
      </c>
      <c r="L845">
        <v>142.84795918367348</v>
      </c>
      <c r="M845">
        <v>13999.1</v>
      </c>
      <c r="N845">
        <v>2</v>
      </c>
      <c r="O845" s="2">
        <v>128</v>
      </c>
      <c r="P845">
        <v>139.99100000000001</v>
      </c>
      <c r="Q845">
        <v>0</v>
      </c>
      <c r="R845">
        <v>0</v>
      </c>
      <c r="S845">
        <v>0</v>
      </c>
      <c r="T845">
        <v>0</v>
      </c>
    </row>
    <row r="846" spans="1:20">
      <c r="A846" t="s">
        <v>7</v>
      </c>
      <c r="B846" s="1">
        <v>41388</v>
      </c>
      <c r="C846">
        <v>100</v>
      </c>
      <c r="D846">
        <v>0</v>
      </c>
      <c r="E846">
        <v>90</v>
      </c>
      <c r="F846">
        <v>145.33333333333334</v>
      </c>
      <c r="G846">
        <v>13080</v>
      </c>
      <c r="H846">
        <v>5</v>
      </c>
      <c r="I846">
        <v>138</v>
      </c>
      <c r="J846">
        <v>690</v>
      </c>
      <c r="K846">
        <v>95</v>
      </c>
      <c r="L846">
        <v>144.94736842105263</v>
      </c>
      <c r="M846">
        <v>13770</v>
      </c>
      <c r="N846">
        <v>5</v>
      </c>
      <c r="O846" s="2">
        <v>116</v>
      </c>
      <c r="P846">
        <v>137.69999999999999</v>
      </c>
      <c r="Q846">
        <v>0</v>
      </c>
      <c r="R846">
        <v>0</v>
      </c>
      <c r="S846">
        <v>0</v>
      </c>
      <c r="T846">
        <v>0</v>
      </c>
    </row>
    <row r="847" spans="1:20">
      <c r="A847" t="s">
        <v>8</v>
      </c>
      <c r="B847" s="1">
        <v>41389</v>
      </c>
      <c r="C847">
        <v>100</v>
      </c>
      <c r="D847">
        <v>0</v>
      </c>
      <c r="E847">
        <v>94</v>
      </c>
      <c r="F847">
        <v>145.06382978723406</v>
      </c>
      <c r="G847">
        <v>13636</v>
      </c>
      <c r="H847">
        <v>5</v>
      </c>
      <c r="I847">
        <v>136</v>
      </c>
      <c r="J847">
        <v>680</v>
      </c>
      <c r="K847">
        <v>99</v>
      </c>
      <c r="L847">
        <v>144.60606060606059</v>
      </c>
      <c r="M847">
        <v>14316</v>
      </c>
      <c r="N847">
        <v>1</v>
      </c>
      <c r="O847" s="2">
        <v>186</v>
      </c>
      <c r="P847">
        <v>143.16</v>
      </c>
      <c r="Q847">
        <v>0</v>
      </c>
      <c r="R847">
        <v>0</v>
      </c>
      <c r="S847">
        <v>0</v>
      </c>
      <c r="T847">
        <v>0</v>
      </c>
    </row>
    <row r="848" spans="1:20">
      <c r="A848" t="s">
        <v>9</v>
      </c>
      <c r="B848" s="1">
        <v>41390</v>
      </c>
      <c r="C848">
        <v>100</v>
      </c>
      <c r="D848">
        <v>0</v>
      </c>
      <c r="E848">
        <v>35</v>
      </c>
      <c r="F848">
        <v>144.85714285714286</v>
      </c>
      <c r="G848">
        <v>5070</v>
      </c>
      <c r="H848">
        <v>10</v>
      </c>
      <c r="I848">
        <v>111.53000000000002</v>
      </c>
      <c r="J848">
        <v>1115.3000000000002</v>
      </c>
      <c r="K848">
        <v>45</v>
      </c>
      <c r="L848">
        <v>137.45111111111112</v>
      </c>
      <c r="M848">
        <v>6185.3</v>
      </c>
      <c r="N848">
        <v>55</v>
      </c>
      <c r="O848" s="2">
        <v>192</v>
      </c>
      <c r="P848">
        <v>61.853000000000002</v>
      </c>
      <c r="Q848">
        <v>0</v>
      </c>
      <c r="R848">
        <v>0</v>
      </c>
      <c r="S848">
        <v>0</v>
      </c>
      <c r="T848">
        <v>0</v>
      </c>
    </row>
    <row r="849" spans="1:20">
      <c r="A849" t="s">
        <v>3</v>
      </c>
      <c r="B849" s="1">
        <v>41391</v>
      </c>
      <c r="C849">
        <v>100</v>
      </c>
      <c r="D849">
        <v>0</v>
      </c>
      <c r="E849">
        <v>28</v>
      </c>
      <c r="F849">
        <v>144</v>
      </c>
      <c r="G849">
        <v>4032</v>
      </c>
      <c r="H849">
        <v>12</v>
      </c>
      <c r="I849">
        <v>109.03333333333335</v>
      </c>
      <c r="J849">
        <v>1308.4000000000001</v>
      </c>
      <c r="K849">
        <v>40</v>
      </c>
      <c r="L849">
        <v>133.51</v>
      </c>
      <c r="M849">
        <v>5340.4</v>
      </c>
      <c r="N849">
        <v>60</v>
      </c>
      <c r="O849" s="2">
        <v>92</v>
      </c>
      <c r="P849">
        <v>53.403999999999996</v>
      </c>
      <c r="Q849">
        <v>0</v>
      </c>
      <c r="R849">
        <v>0</v>
      </c>
      <c r="S849">
        <v>0</v>
      </c>
      <c r="T849">
        <v>0</v>
      </c>
    </row>
    <row r="850" spans="1:20">
      <c r="A850" t="s">
        <v>4</v>
      </c>
      <c r="B850" s="1">
        <v>41392</v>
      </c>
      <c r="C850">
        <v>100</v>
      </c>
      <c r="D850">
        <v>0</v>
      </c>
      <c r="E850">
        <v>33</v>
      </c>
      <c r="F850">
        <v>144.30303030303031</v>
      </c>
      <c r="G850">
        <v>4762</v>
      </c>
      <c r="H850">
        <v>4</v>
      </c>
      <c r="I850">
        <v>86.025000000000006</v>
      </c>
      <c r="J850">
        <v>344.1</v>
      </c>
      <c r="K850">
        <v>37</v>
      </c>
      <c r="L850">
        <v>138.00270270270272</v>
      </c>
      <c r="M850">
        <v>5106.1000000000004</v>
      </c>
      <c r="N850">
        <v>63</v>
      </c>
      <c r="O850" s="2">
        <v>0</v>
      </c>
      <c r="P850">
        <v>51.061000000000007</v>
      </c>
      <c r="Q850">
        <v>0</v>
      </c>
      <c r="R850">
        <v>0</v>
      </c>
      <c r="S850">
        <v>0</v>
      </c>
      <c r="T850">
        <v>0</v>
      </c>
    </row>
    <row r="851" spans="1:20">
      <c r="A851" t="s">
        <v>5</v>
      </c>
      <c r="B851" s="1">
        <v>41393</v>
      </c>
      <c r="C851">
        <v>100</v>
      </c>
      <c r="D851">
        <v>0</v>
      </c>
      <c r="E851">
        <v>83</v>
      </c>
      <c r="F851">
        <v>148.27710843373495</v>
      </c>
      <c r="G851">
        <v>12307</v>
      </c>
      <c r="H851">
        <v>6</v>
      </c>
      <c r="I851">
        <v>80.683333333333337</v>
      </c>
      <c r="J851">
        <v>484.1</v>
      </c>
      <c r="K851">
        <v>89</v>
      </c>
      <c r="L851">
        <v>143.72022471910114</v>
      </c>
      <c r="M851">
        <v>12791.1</v>
      </c>
      <c r="N851">
        <v>11</v>
      </c>
      <c r="O851" s="2">
        <v>103</v>
      </c>
      <c r="P851">
        <v>127.911</v>
      </c>
      <c r="Q851">
        <v>0</v>
      </c>
      <c r="R851">
        <v>0</v>
      </c>
      <c r="S851">
        <v>0</v>
      </c>
      <c r="T851">
        <v>0</v>
      </c>
    </row>
    <row r="852" spans="1:20">
      <c r="A852" t="s">
        <v>6</v>
      </c>
      <c r="B852" s="1">
        <v>41394</v>
      </c>
      <c r="C852">
        <v>100</v>
      </c>
      <c r="D852">
        <v>0</v>
      </c>
      <c r="E852">
        <v>89</v>
      </c>
      <c r="F852">
        <v>148.49438202247191</v>
      </c>
      <c r="G852">
        <v>13216</v>
      </c>
      <c r="H852">
        <v>10</v>
      </c>
      <c r="I852">
        <v>107.42</v>
      </c>
      <c r="J852">
        <v>1074.2</v>
      </c>
      <c r="K852">
        <v>99</v>
      </c>
      <c r="L852">
        <v>144.34545454545454</v>
      </c>
      <c r="M852">
        <v>14290.2</v>
      </c>
      <c r="N852">
        <v>1</v>
      </c>
      <c r="O852" s="2">
        <v>104</v>
      </c>
      <c r="P852">
        <v>142.90200000000002</v>
      </c>
      <c r="Q852">
        <v>0</v>
      </c>
      <c r="R852">
        <v>0</v>
      </c>
      <c r="S852">
        <v>0</v>
      </c>
      <c r="T852">
        <v>0</v>
      </c>
    </row>
    <row r="853" spans="1:20">
      <c r="A853" t="s">
        <v>7</v>
      </c>
      <c r="B853" s="1">
        <v>41395</v>
      </c>
      <c r="C853">
        <v>100</v>
      </c>
      <c r="D853">
        <v>0</v>
      </c>
      <c r="E853">
        <v>77</v>
      </c>
      <c r="F853">
        <v>145.12987012987014</v>
      </c>
      <c r="G853">
        <v>11175</v>
      </c>
      <c r="H853">
        <v>18</v>
      </c>
      <c r="I853">
        <v>114.12777777777779</v>
      </c>
      <c r="J853">
        <v>2054.3000000000002</v>
      </c>
      <c r="K853">
        <v>95</v>
      </c>
      <c r="L853">
        <v>139.25578947368419</v>
      </c>
      <c r="M853">
        <v>13229.3</v>
      </c>
      <c r="N853">
        <v>5</v>
      </c>
      <c r="O853" s="2">
        <v>102.58064516129032</v>
      </c>
      <c r="P853">
        <v>132.29300000000001</v>
      </c>
      <c r="Q853">
        <v>0</v>
      </c>
      <c r="R853">
        <v>0</v>
      </c>
      <c r="S853">
        <v>0</v>
      </c>
      <c r="T853">
        <v>0</v>
      </c>
    </row>
    <row r="854" spans="1:20">
      <c r="A854" t="s">
        <v>8</v>
      </c>
      <c r="B854" s="1">
        <v>41396</v>
      </c>
      <c r="C854">
        <v>100</v>
      </c>
      <c r="D854">
        <v>0</v>
      </c>
      <c r="E854">
        <v>81</v>
      </c>
      <c r="F854">
        <v>139.82716049382717</v>
      </c>
      <c r="G854">
        <v>11326</v>
      </c>
      <c r="H854">
        <v>19</v>
      </c>
      <c r="I854">
        <v>104.28421052631579</v>
      </c>
      <c r="J854">
        <v>1981.3999999999999</v>
      </c>
      <c r="K854">
        <v>100</v>
      </c>
      <c r="L854">
        <v>133.07399999999998</v>
      </c>
      <c r="M854">
        <v>13307.4</v>
      </c>
      <c r="N854">
        <v>0</v>
      </c>
      <c r="O854" s="2">
        <v>211.58064516129033</v>
      </c>
      <c r="P854">
        <v>133.07399999999998</v>
      </c>
      <c r="Q854">
        <v>0</v>
      </c>
      <c r="R854">
        <v>0</v>
      </c>
      <c r="S854">
        <v>0</v>
      </c>
      <c r="T854">
        <v>0</v>
      </c>
    </row>
    <row r="855" spans="1:20">
      <c r="A855" t="s">
        <v>9</v>
      </c>
      <c r="B855" s="1">
        <v>41397</v>
      </c>
      <c r="C855">
        <v>99</v>
      </c>
      <c r="D855">
        <v>1</v>
      </c>
      <c r="E855">
        <v>24</v>
      </c>
      <c r="F855">
        <v>115.33333333333333</v>
      </c>
      <c r="G855">
        <v>2768</v>
      </c>
      <c r="H855">
        <v>19</v>
      </c>
      <c r="I855">
        <v>127.11052631578944</v>
      </c>
      <c r="J855">
        <v>2415.0999999999995</v>
      </c>
      <c r="K855">
        <v>43</v>
      </c>
      <c r="L855">
        <v>120.53720930232556</v>
      </c>
      <c r="M855">
        <v>5183.0999999999995</v>
      </c>
      <c r="N855">
        <v>56</v>
      </c>
      <c r="O855" s="2">
        <v>219.58064516129033</v>
      </c>
      <c r="P855">
        <v>52.354545454545452</v>
      </c>
      <c r="Q855">
        <v>0</v>
      </c>
      <c r="R855">
        <v>0</v>
      </c>
      <c r="S855">
        <v>0</v>
      </c>
      <c r="T855">
        <v>0</v>
      </c>
    </row>
    <row r="856" spans="1:20">
      <c r="A856" t="s">
        <v>3</v>
      </c>
      <c r="B856" s="1">
        <v>41398</v>
      </c>
      <c r="C856">
        <v>100</v>
      </c>
      <c r="D856">
        <v>0</v>
      </c>
      <c r="E856">
        <v>10</v>
      </c>
      <c r="F856">
        <v>70</v>
      </c>
      <c r="G856">
        <v>700</v>
      </c>
      <c r="H856">
        <v>4</v>
      </c>
      <c r="I856">
        <v>125.52500000000001</v>
      </c>
      <c r="J856">
        <v>502.1</v>
      </c>
      <c r="K856">
        <v>14</v>
      </c>
      <c r="L856">
        <v>85.864285714285714</v>
      </c>
      <c r="M856">
        <v>1202.0999999999999</v>
      </c>
      <c r="N856">
        <v>86</v>
      </c>
      <c r="O856" s="2">
        <v>67.58064516129032</v>
      </c>
      <c r="P856">
        <v>12.020999999999999</v>
      </c>
      <c r="Q856">
        <v>0</v>
      </c>
      <c r="R856">
        <v>0</v>
      </c>
      <c r="S856">
        <v>0</v>
      </c>
      <c r="T856">
        <v>0</v>
      </c>
    </row>
    <row r="857" spans="1:20">
      <c r="A857" t="s">
        <v>4</v>
      </c>
      <c r="B857" s="1">
        <v>41399</v>
      </c>
      <c r="C857">
        <v>100</v>
      </c>
      <c r="D857">
        <v>0</v>
      </c>
      <c r="E857">
        <v>10</v>
      </c>
      <c r="F857">
        <v>142.5</v>
      </c>
      <c r="G857">
        <v>1425</v>
      </c>
      <c r="H857">
        <v>4</v>
      </c>
      <c r="I857">
        <v>105.77500000000001</v>
      </c>
      <c r="J857">
        <v>423.1</v>
      </c>
      <c r="K857">
        <v>14</v>
      </c>
      <c r="L857">
        <v>132.00714285714284</v>
      </c>
      <c r="M857">
        <v>1848.1</v>
      </c>
      <c r="N857">
        <v>86</v>
      </c>
      <c r="O857" s="2">
        <v>7.580645161290323</v>
      </c>
      <c r="P857">
        <v>18.480999999999998</v>
      </c>
      <c r="Q857">
        <v>0</v>
      </c>
      <c r="R857">
        <v>0</v>
      </c>
      <c r="S857">
        <v>0</v>
      </c>
      <c r="T857">
        <v>0</v>
      </c>
    </row>
    <row r="858" spans="1:20">
      <c r="A858" t="s">
        <v>5</v>
      </c>
      <c r="B858" s="1">
        <v>41400</v>
      </c>
      <c r="C858">
        <v>99</v>
      </c>
      <c r="D858">
        <v>1</v>
      </c>
      <c r="E858">
        <v>30</v>
      </c>
      <c r="F858">
        <v>146.5</v>
      </c>
      <c r="G858">
        <v>4395</v>
      </c>
      <c r="H858">
        <v>5</v>
      </c>
      <c r="I858">
        <v>98.62</v>
      </c>
      <c r="J858">
        <v>493.1</v>
      </c>
      <c r="K858">
        <v>35</v>
      </c>
      <c r="L858">
        <v>139.66</v>
      </c>
      <c r="M858">
        <v>4888.1000000000004</v>
      </c>
      <c r="N858">
        <v>64</v>
      </c>
      <c r="O858" s="2">
        <v>100.58064516129032</v>
      </c>
      <c r="P858">
        <v>49.37474747474748</v>
      </c>
      <c r="Q858">
        <v>0</v>
      </c>
      <c r="R858">
        <v>0</v>
      </c>
      <c r="S858">
        <v>0</v>
      </c>
      <c r="T858">
        <v>0</v>
      </c>
    </row>
    <row r="859" spans="1:20">
      <c r="A859" t="s">
        <v>6</v>
      </c>
      <c r="B859" s="1">
        <v>41401</v>
      </c>
      <c r="C859">
        <v>98</v>
      </c>
      <c r="D859">
        <v>2</v>
      </c>
      <c r="E859">
        <v>41</v>
      </c>
      <c r="F859">
        <v>147.17073170731706</v>
      </c>
      <c r="G859">
        <v>6034</v>
      </c>
      <c r="H859">
        <v>14</v>
      </c>
      <c r="I859">
        <v>80.221428571428561</v>
      </c>
      <c r="J859">
        <v>1123.0999999999999</v>
      </c>
      <c r="K859">
        <v>55</v>
      </c>
      <c r="L859">
        <v>130.12909090909091</v>
      </c>
      <c r="M859">
        <v>7157.1</v>
      </c>
      <c r="N859">
        <v>43</v>
      </c>
      <c r="O859" s="2">
        <v>115.58064516129032</v>
      </c>
      <c r="P859">
        <v>73.031632653061223</v>
      </c>
      <c r="Q859">
        <v>0</v>
      </c>
      <c r="R859">
        <v>0</v>
      </c>
      <c r="S859">
        <v>0</v>
      </c>
      <c r="T859">
        <v>0</v>
      </c>
    </row>
    <row r="860" spans="1:20">
      <c r="A860" t="s">
        <v>7</v>
      </c>
      <c r="B860" s="1">
        <v>41402</v>
      </c>
      <c r="C860">
        <v>98</v>
      </c>
      <c r="D860">
        <v>2</v>
      </c>
      <c r="E860">
        <v>45</v>
      </c>
      <c r="F860">
        <v>145.89555555555555</v>
      </c>
      <c r="G860">
        <v>6565.3</v>
      </c>
      <c r="H860">
        <v>19</v>
      </c>
      <c r="I860">
        <v>81.689473684210526</v>
      </c>
      <c r="J860">
        <v>1552.1</v>
      </c>
      <c r="K860">
        <v>64</v>
      </c>
      <c r="L860">
        <v>126.83437499999999</v>
      </c>
      <c r="M860">
        <v>8117.4</v>
      </c>
      <c r="N860">
        <v>34</v>
      </c>
      <c r="O860" s="2">
        <v>84.58064516129032</v>
      </c>
      <c r="P860">
        <v>82.830612244897949</v>
      </c>
      <c r="Q860">
        <v>0</v>
      </c>
      <c r="R860">
        <v>0</v>
      </c>
      <c r="S860">
        <v>0</v>
      </c>
      <c r="T860">
        <v>0</v>
      </c>
    </row>
    <row r="861" spans="1:20">
      <c r="A861" t="s">
        <v>8</v>
      </c>
      <c r="B861" s="1">
        <v>41403</v>
      </c>
      <c r="C861">
        <v>97</v>
      </c>
      <c r="D861">
        <v>3</v>
      </c>
      <c r="E861">
        <v>52</v>
      </c>
      <c r="F861">
        <v>144.50961538461539</v>
      </c>
      <c r="G861">
        <v>7514.5</v>
      </c>
      <c r="H861">
        <v>12</v>
      </c>
      <c r="I861">
        <v>101.675</v>
      </c>
      <c r="J861">
        <v>1220.0999999999999</v>
      </c>
      <c r="K861">
        <v>64</v>
      </c>
      <c r="L861">
        <v>136.47812500000001</v>
      </c>
      <c r="M861">
        <v>8734.6</v>
      </c>
      <c r="N861">
        <v>33</v>
      </c>
      <c r="O861" s="2">
        <v>161.58064516129033</v>
      </c>
      <c r="P861">
        <v>90.047422680412382</v>
      </c>
      <c r="Q861">
        <v>0</v>
      </c>
      <c r="R861">
        <v>0</v>
      </c>
      <c r="S861">
        <v>0</v>
      </c>
      <c r="T861">
        <v>0</v>
      </c>
    </row>
    <row r="862" spans="1:20">
      <c r="A862" t="s">
        <v>9</v>
      </c>
      <c r="B862" s="1">
        <v>41404</v>
      </c>
      <c r="C862">
        <v>97</v>
      </c>
      <c r="D862">
        <v>3</v>
      </c>
      <c r="E862">
        <v>2</v>
      </c>
      <c r="F862">
        <v>134.1</v>
      </c>
      <c r="G862">
        <v>268.2</v>
      </c>
      <c r="H862">
        <v>5</v>
      </c>
      <c r="I862">
        <v>98.62</v>
      </c>
      <c r="J862">
        <v>493.1</v>
      </c>
      <c r="K862">
        <v>7</v>
      </c>
      <c r="L862">
        <v>108.75714285714285</v>
      </c>
      <c r="M862">
        <v>761.3</v>
      </c>
      <c r="N862">
        <v>90</v>
      </c>
      <c r="O862" s="2">
        <v>156.58064516129033</v>
      </c>
      <c r="P862">
        <v>7.8484536082474223</v>
      </c>
      <c r="Q862">
        <v>0</v>
      </c>
      <c r="R862">
        <v>0</v>
      </c>
      <c r="S862">
        <v>0</v>
      </c>
      <c r="T862">
        <v>0</v>
      </c>
    </row>
    <row r="863" spans="1:20">
      <c r="A863" t="s">
        <v>3</v>
      </c>
      <c r="B863" s="1">
        <v>41405</v>
      </c>
      <c r="C863">
        <v>96</v>
      </c>
      <c r="D863">
        <v>4</v>
      </c>
      <c r="E863">
        <v>0</v>
      </c>
      <c r="F863">
        <v>0</v>
      </c>
      <c r="G863">
        <v>0</v>
      </c>
      <c r="H863">
        <v>1</v>
      </c>
      <c r="I863">
        <v>70</v>
      </c>
      <c r="J863">
        <v>70</v>
      </c>
      <c r="K863">
        <v>1</v>
      </c>
      <c r="L863">
        <v>70</v>
      </c>
      <c r="M863">
        <v>70</v>
      </c>
      <c r="N863">
        <v>95</v>
      </c>
      <c r="O863" s="2">
        <v>7.580645161290323</v>
      </c>
      <c r="P863">
        <v>0.72916666666666663</v>
      </c>
      <c r="Q863">
        <v>0</v>
      </c>
      <c r="R863">
        <v>0</v>
      </c>
      <c r="S863">
        <v>0</v>
      </c>
      <c r="T863">
        <v>0</v>
      </c>
    </row>
    <row r="864" spans="1:20">
      <c r="A864" t="s">
        <v>4</v>
      </c>
      <c r="B864" s="1">
        <v>41406</v>
      </c>
      <c r="C864">
        <v>96</v>
      </c>
      <c r="D864">
        <v>4</v>
      </c>
      <c r="E864">
        <v>1</v>
      </c>
      <c r="F864">
        <v>139</v>
      </c>
      <c r="G864">
        <v>139</v>
      </c>
      <c r="H864">
        <v>1</v>
      </c>
      <c r="I864">
        <v>70</v>
      </c>
      <c r="J864">
        <v>70</v>
      </c>
      <c r="K864">
        <v>2</v>
      </c>
      <c r="L864">
        <v>104.5</v>
      </c>
      <c r="M864">
        <v>209</v>
      </c>
      <c r="N864">
        <v>94</v>
      </c>
      <c r="O864" s="2">
        <v>7.580645161290323</v>
      </c>
      <c r="P864">
        <v>2.1770833333333335</v>
      </c>
      <c r="Q864">
        <v>0</v>
      </c>
      <c r="R864">
        <v>0</v>
      </c>
      <c r="S864">
        <v>0</v>
      </c>
      <c r="T864">
        <v>0</v>
      </c>
    </row>
    <row r="865" spans="1:20">
      <c r="A865" t="s">
        <v>5</v>
      </c>
      <c r="B865" s="1">
        <v>41407</v>
      </c>
      <c r="C865">
        <v>100</v>
      </c>
      <c r="D865">
        <v>0</v>
      </c>
      <c r="E865">
        <v>1</v>
      </c>
      <c r="F865">
        <v>149</v>
      </c>
      <c r="G865">
        <v>149</v>
      </c>
      <c r="H865">
        <v>7</v>
      </c>
      <c r="I865">
        <v>110.88571428571429</v>
      </c>
      <c r="J865">
        <v>776.2</v>
      </c>
      <c r="K865">
        <v>8</v>
      </c>
      <c r="L865">
        <v>115.65</v>
      </c>
      <c r="M865">
        <v>925.2</v>
      </c>
      <c r="N865">
        <v>92</v>
      </c>
      <c r="O865" s="2">
        <v>7.580645161290323</v>
      </c>
      <c r="P865">
        <v>9.2520000000000007</v>
      </c>
      <c r="Q865">
        <v>0</v>
      </c>
      <c r="R865">
        <v>0</v>
      </c>
      <c r="S865">
        <v>0</v>
      </c>
      <c r="T865">
        <v>0</v>
      </c>
    </row>
    <row r="866" spans="1:20">
      <c r="A866" t="s">
        <v>6</v>
      </c>
      <c r="B866" s="1">
        <v>41408</v>
      </c>
      <c r="C866">
        <v>100</v>
      </c>
      <c r="D866">
        <v>0</v>
      </c>
      <c r="E866">
        <v>23</v>
      </c>
      <c r="F866">
        <v>148.34782608695653</v>
      </c>
      <c r="G866">
        <v>3412</v>
      </c>
      <c r="H866">
        <v>12</v>
      </c>
      <c r="I866">
        <v>116.86666666666667</v>
      </c>
      <c r="J866">
        <v>1402.4</v>
      </c>
      <c r="K866">
        <v>35</v>
      </c>
      <c r="L866">
        <v>137.5542857142857</v>
      </c>
      <c r="M866">
        <v>4814.3999999999996</v>
      </c>
      <c r="N866">
        <v>65</v>
      </c>
      <c r="O866" s="2">
        <v>7.580645161290323</v>
      </c>
      <c r="P866">
        <v>48.143999999999998</v>
      </c>
      <c r="Q866">
        <v>0</v>
      </c>
      <c r="R866">
        <v>0</v>
      </c>
      <c r="S866">
        <v>0</v>
      </c>
      <c r="T866">
        <v>0</v>
      </c>
    </row>
    <row r="867" spans="1:20">
      <c r="A867" t="s">
        <v>7</v>
      </c>
      <c r="B867" s="1">
        <v>41409</v>
      </c>
      <c r="C867">
        <v>97</v>
      </c>
      <c r="D867">
        <v>3</v>
      </c>
      <c r="E867">
        <v>40</v>
      </c>
      <c r="F867">
        <v>132.89000000000001</v>
      </c>
      <c r="G867">
        <v>5315.6</v>
      </c>
      <c r="H867">
        <v>15</v>
      </c>
      <c r="I867">
        <v>112.67333333333335</v>
      </c>
      <c r="J867">
        <v>1690.1000000000001</v>
      </c>
      <c r="K867">
        <v>55</v>
      </c>
      <c r="L867">
        <v>127.37636363636365</v>
      </c>
      <c r="M867">
        <v>7005.7000000000007</v>
      </c>
      <c r="N867">
        <v>42</v>
      </c>
      <c r="O867" s="2">
        <v>43.58064516129032</v>
      </c>
      <c r="P867">
        <v>72.223711340206194</v>
      </c>
      <c r="Q867">
        <v>0</v>
      </c>
      <c r="R867">
        <v>0</v>
      </c>
      <c r="S867">
        <v>0</v>
      </c>
      <c r="T867">
        <v>0</v>
      </c>
    </row>
    <row r="868" spans="1:20">
      <c r="A868" t="s">
        <v>8</v>
      </c>
      <c r="B868" s="1">
        <v>41410</v>
      </c>
      <c r="C868">
        <v>96</v>
      </c>
      <c r="D868">
        <v>4</v>
      </c>
      <c r="E868">
        <v>39</v>
      </c>
      <c r="F868">
        <v>127.88717948717949</v>
      </c>
      <c r="G868">
        <v>4987.6000000000004</v>
      </c>
      <c r="H868">
        <v>17</v>
      </c>
      <c r="I868">
        <v>117.95294117647059</v>
      </c>
      <c r="J868">
        <v>2005.2</v>
      </c>
      <c r="K868">
        <v>56</v>
      </c>
      <c r="L868">
        <v>124.87142857142858</v>
      </c>
      <c r="M868">
        <v>6992.8</v>
      </c>
      <c r="N868">
        <v>40</v>
      </c>
      <c r="O868" s="2">
        <v>128.58064516129033</v>
      </c>
      <c r="P868">
        <v>72.841666666666669</v>
      </c>
      <c r="Q868">
        <v>0</v>
      </c>
      <c r="R868">
        <v>0</v>
      </c>
      <c r="S868">
        <v>0</v>
      </c>
      <c r="T868">
        <v>0</v>
      </c>
    </row>
    <row r="869" spans="1:20">
      <c r="A869" t="s">
        <v>9</v>
      </c>
      <c r="B869" s="1">
        <v>41411</v>
      </c>
      <c r="C869">
        <v>100</v>
      </c>
      <c r="D869">
        <v>0</v>
      </c>
      <c r="E869">
        <v>35</v>
      </c>
      <c r="F869">
        <v>137.89142857142858</v>
      </c>
      <c r="G869">
        <v>4826.2</v>
      </c>
      <c r="H869">
        <v>55</v>
      </c>
      <c r="I869">
        <v>139.38181818181818</v>
      </c>
      <c r="J869">
        <v>7666</v>
      </c>
      <c r="K869">
        <v>90</v>
      </c>
      <c r="L869">
        <v>138.80222222222224</v>
      </c>
      <c r="M869">
        <v>12492.2</v>
      </c>
      <c r="N869">
        <v>10</v>
      </c>
      <c r="O869" s="2">
        <v>23.580645161290324</v>
      </c>
      <c r="P869">
        <v>124.92200000000001</v>
      </c>
      <c r="Q869">
        <v>0</v>
      </c>
      <c r="R869">
        <v>1</v>
      </c>
      <c r="S869">
        <v>0</v>
      </c>
      <c r="T869">
        <v>0</v>
      </c>
    </row>
    <row r="870" spans="1:20">
      <c r="A870" t="s">
        <v>3</v>
      </c>
      <c r="B870" s="1">
        <v>41412</v>
      </c>
      <c r="C870">
        <v>100</v>
      </c>
      <c r="D870">
        <v>0</v>
      </c>
      <c r="E870">
        <v>26</v>
      </c>
      <c r="F870">
        <v>144.8153846153846</v>
      </c>
      <c r="G870">
        <v>3765.2</v>
      </c>
      <c r="H870">
        <v>60</v>
      </c>
      <c r="I870">
        <v>147.27333333333337</v>
      </c>
      <c r="J870">
        <v>8836.4000000000015</v>
      </c>
      <c r="K870">
        <v>86</v>
      </c>
      <c r="L870">
        <v>146.53023255813957</v>
      </c>
      <c r="M870">
        <v>12601.600000000002</v>
      </c>
      <c r="N870">
        <v>14</v>
      </c>
      <c r="O870" s="2">
        <v>7.580645161290323</v>
      </c>
      <c r="P870">
        <v>126.01600000000002</v>
      </c>
      <c r="Q870">
        <v>0</v>
      </c>
      <c r="R870">
        <v>1</v>
      </c>
      <c r="S870">
        <v>0</v>
      </c>
      <c r="T870">
        <v>0</v>
      </c>
    </row>
    <row r="871" spans="1:20">
      <c r="A871" t="s">
        <v>4</v>
      </c>
      <c r="B871" s="1">
        <v>41413</v>
      </c>
      <c r="C871">
        <v>99</v>
      </c>
      <c r="D871">
        <v>1</v>
      </c>
      <c r="E871">
        <v>31</v>
      </c>
      <c r="F871">
        <v>147.38709677419354</v>
      </c>
      <c r="G871">
        <v>4569</v>
      </c>
      <c r="H871">
        <v>13</v>
      </c>
      <c r="I871">
        <v>145.95384615384614</v>
      </c>
      <c r="J871">
        <v>1897.3999999999999</v>
      </c>
      <c r="K871">
        <v>44</v>
      </c>
      <c r="L871">
        <v>146.96363636363637</v>
      </c>
      <c r="M871">
        <v>6466.4</v>
      </c>
      <c r="N871">
        <v>55</v>
      </c>
      <c r="O871" s="2">
        <v>7.580645161290323</v>
      </c>
      <c r="P871">
        <v>65.317171717171718</v>
      </c>
      <c r="Q871">
        <v>0</v>
      </c>
      <c r="R871">
        <v>1</v>
      </c>
      <c r="S871">
        <v>0</v>
      </c>
      <c r="T871">
        <v>0</v>
      </c>
    </row>
    <row r="872" spans="1:20">
      <c r="A872" t="s">
        <v>5</v>
      </c>
      <c r="B872" s="1">
        <v>41414</v>
      </c>
      <c r="C872">
        <v>99</v>
      </c>
      <c r="D872">
        <v>1</v>
      </c>
      <c r="E872">
        <v>51</v>
      </c>
      <c r="F872">
        <v>142.04313725490195</v>
      </c>
      <c r="G872">
        <v>7244.2</v>
      </c>
      <c r="H872">
        <v>6</v>
      </c>
      <c r="I872">
        <v>130.20000000000002</v>
      </c>
      <c r="J872">
        <v>781.2</v>
      </c>
      <c r="K872">
        <v>57</v>
      </c>
      <c r="L872">
        <v>140.79649122807018</v>
      </c>
      <c r="M872">
        <v>8025.4</v>
      </c>
      <c r="N872">
        <v>42</v>
      </c>
      <c r="O872" s="2">
        <v>63.58064516129032</v>
      </c>
      <c r="P872">
        <v>81.064646464646458</v>
      </c>
      <c r="Q872">
        <v>0</v>
      </c>
      <c r="R872">
        <v>0</v>
      </c>
      <c r="S872">
        <v>0</v>
      </c>
      <c r="T872">
        <v>0</v>
      </c>
    </row>
    <row r="873" spans="1:20">
      <c r="A873" t="s">
        <v>6</v>
      </c>
      <c r="B873" s="1">
        <v>41415</v>
      </c>
      <c r="C873">
        <v>100</v>
      </c>
      <c r="D873">
        <v>0</v>
      </c>
      <c r="E873">
        <v>93</v>
      </c>
      <c r="F873">
        <v>130.0236559139785</v>
      </c>
      <c r="G873">
        <v>12092.2</v>
      </c>
      <c r="H873">
        <v>2</v>
      </c>
      <c r="I873">
        <v>109.5</v>
      </c>
      <c r="J873">
        <v>219</v>
      </c>
      <c r="K873">
        <v>95</v>
      </c>
      <c r="L873">
        <v>129.59157894736842</v>
      </c>
      <c r="M873">
        <v>12311.2</v>
      </c>
      <c r="N873">
        <v>5</v>
      </c>
      <c r="O873" s="2">
        <v>63.58064516129032</v>
      </c>
      <c r="P873">
        <v>123.11200000000001</v>
      </c>
      <c r="Q873">
        <v>0</v>
      </c>
      <c r="R873">
        <v>0</v>
      </c>
      <c r="S873">
        <v>0</v>
      </c>
      <c r="T873">
        <v>0</v>
      </c>
    </row>
    <row r="874" spans="1:20">
      <c r="A874" t="s">
        <v>7</v>
      </c>
      <c r="B874" s="1">
        <v>41416</v>
      </c>
      <c r="C874">
        <v>100</v>
      </c>
      <c r="D874">
        <v>0</v>
      </c>
      <c r="E874">
        <v>87</v>
      </c>
      <c r="F874">
        <v>129.00229885057473</v>
      </c>
      <c r="G874">
        <v>11223.2</v>
      </c>
      <c r="H874">
        <v>4</v>
      </c>
      <c r="I874">
        <v>125.52500000000001</v>
      </c>
      <c r="J874">
        <v>502.1</v>
      </c>
      <c r="K874">
        <v>91</v>
      </c>
      <c r="L874">
        <v>128.84945054945055</v>
      </c>
      <c r="M874">
        <v>11725.300000000001</v>
      </c>
      <c r="N874">
        <v>9</v>
      </c>
      <c r="O874" s="2">
        <v>107.58064516129032</v>
      </c>
      <c r="P874">
        <v>117.25300000000001</v>
      </c>
      <c r="Q874">
        <v>0</v>
      </c>
      <c r="R874">
        <v>0</v>
      </c>
      <c r="S874">
        <v>0</v>
      </c>
      <c r="T874">
        <v>0</v>
      </c>
    </row>
    <row r="875" spans="1:20">
      <c r="A875" t="s">
        <v>8</v>
      </c>
      <c r="B875" s="1">
        <v>41417</v>
      </c>
      <c r="C875">
        <v>100</v>
      </c>
      <c r="D875">
        <v>0</v>
      </c>
      <c r="E875">
        <v>68</v>
      </c>
      <c r="F875">
        <v>132.67941176470589</v>
      </c>
      <c r="G875">
        <v>9022.2000000000007</v>
      </c>
      <c r="H875">
        <v>3</v>
      </c>
      <c r="I875">
        <v>122.66666666666667</v>
      </c>
      <c r="J875">
        <v>368</v>
      </c>
      <c r="K875">
        <v>71</v>
      </c>
      <c r="L875">
        <v>132.25633802816901</v>
      </c>
      <c r="M875">
        <v>9390.2000000000007</v>
      </c>
      <c r="N875">
        <v>29</v>
      </c>
      <c r="O875" s="2">
        <v>107.58064516129032</v>
      </c>
      <c r="P875">
        <v>93.902000000000001</v>
      </c>
      <c r="Q875">
        <v>0</v>
      </c>
      <c r="R875">
        <v>0</v>
      </c>
      <c r="S875">
        <v>0</v>
      </c>
      <c r="T875">
        <v>0</v>
      </c>
    </row>
    <row r="876" spans="1:20">
      <c r="A876" t="s">
        <v>9</v>
      </c>
      <c r="B876" s="1">
        <v>41418</v>
      </c>
      <c r="C876">
        <v>100</v>
      </c>
      <c r="D876">
        <v>0</v>
      </c>
      <c r="E876">
        <v>1</v>
      </c>
      <c r="F876">
        <v>119</v>
      </c>
      <c r="G876">
        <v>119</v>
      </c>
      <c r="H876">
        <v>2</v>
      </c>
      <c r="I876">
        <v>119</v>
      </c>
      <c r="J876">
        <v>238</v>
      </c>
      <c r="K876">
        <v>3</v>
      </c>
      <c r="L876">
        <v>119</v>
      </c>
      <c r="M876">
        <v>357</v>
      </c>
      <c r="N876">
        <v>97</v>
      </c>
      <c r="O876" s="2">
        <v>47.58064516129032</v>
      </c>
      <c r="P876">
        <v>3.57</v>
      </c>
      <c r="Q876">
        <v>0</v>
      </c>
      <c r="R876">
        <v>0</v>
      </c>
      <c r="S876">
        <v>0</v>
      </c>
      <c r="T876">
        <v>0</v>
      </c>
    </row>
    <row r="877" spans="1:20">
      <c r="A877" t="s">
        <v>3</v>
      </c>
      <c r="B877" s="1">
        <v>41419</v>
      </c>
      <c r="C877">
        <v>100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100</v>
      </c>
      <c r="O877" s="2">
        <v>7.580645161290323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>
      <c r="A878" t="s">
        <v>4</v>
      </c>
      <c r="B878" s="1">
        <v>41420</v>
      </c>
      <c r="C878">
        <v>50</v>
      </c>
      <c r="D878">
        <v>50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50</v>
      </c>
      <c r="O878" s="2">
        <v>7.580645161290323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>
      <c r="A879" t="s">
        <v>5</v>
      </c>
      <c r="B879" s="1">
        <v>41421</v>
      </c>
      <c r="C879">
        <v>50</v>
      </c>
      <c r="D879">
        <v>50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50</v>
      </c>
      <c r="O879" s="2">
        <v>7.580645161290323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>
      <c r="A880" t="s">
        <v>6</v>
      </c>
      <c r="B880" s="1">
        <v>41422</v>
      </c>
      <c r="C880">
        <v>49</v>
      </c>
      <c r="D880">
        <v>51</v>
      </c>
      <c r="E880">
        <v>19</v>
      </c>
      <c r="F880">
        <v>90.526315789473685</v>
      </c>
      <c r="G880">
        <v>1720</v>
      </c>
      <c r="H880">
        <v>2</v>
      </c>
      <c r="I880">
        <v>102.05</v>
      </c>
      <c r="J880">
        <v>204.1</v>
      </c>
      <c r="K880">
        <v>21</v>
      </c>
      <c r="L880">
        <v>91.623809523809513</v>
      </c>
      <c r="M880">
        <v>1924.1</v>
      </c>
      <c r="N880">
        <v>28</v>
      </c>
      <c r="O880" s="2">
        <v>7.580645161290323</v>
      </c>
      <c r="P880">
        <v>39.267346938775511</v>
      </c>
      <c r="Q880">
        <v>0</v>
      </c>
      <c r="R880">
        <v>0</v>
      </c>
      <c r="S880">
        <v>0</v>
      </c>
      <c r="T880">
        <v>0</v>
      </c>
    </row>
    <row r="881" spans="1:20">
      <c r="A881" t="s">
        <v>7</v>
      </c>
      <c r="B881" s="1">
        <v>41423</v>
      </c>
      <c r="C881">
        <v>50</v>
      </c>
      <c r="D881">
        <v>50</v>
      </c>
      <c r="E881">
        <v>29</v>
      </c>
      <c r="F881">
        <v>104.96551724137932</v>
      </c>
      <c r="G881">
        <v>3044</v>
      </c>
      <c r="H881">
        <v>3</v>
      </c>
      <c r="I881">
        <v>91.366666666666674</v>
      </c>
      <c r="J881">
        <v>274.10000000000002</v>
      </c>
      <c r="K881">
        <v>32</v>
      </c>
      <c r="L881">
        <v>103.690625</v>
      </c>
      <c r="M881">
        <v>3318.1</v>
      </c>
      <c r="N881">
        <v>18</v>
      </c>
      <c r="O881" s="2">
        <v>107.58064516129032</v>
      </c>
      <c r="P881">
        <v>66.361999999999995</v>
      </c>
      <c r="Q881">
        <v>0</v>
      </c>
      <c r="R881">
        <v>0</v>
      </c>
      <c r="S881">
        <v>0</v>
      </c>
      <c r="T881">
        <v>0</v>
      </c>
    </row>
    <row r="882" spans="1:20">
      <c r="A882" t="s">
        <v>8</v>
      </c>
      <c r="B882" s="1">
        <v>41424</v>
      </c>
      <c r="C882">
        <v>60</v>
      </c>
      <c r="D882">
        <v>40</v>
      </c>
      <c r="E882">
        <v>31</v>
      </c>
      <c r="F882">
        <v>107.48387096774194</v>
      </c>
      <c r="G882">
        <v>3332</v>
      </c>
      <c r="H882">
        <v>4</v>
      </c>
      <c r="I882">
        <v>70</v>
      </c>
      <c r="J882">
        <v>280</v>
      </c>
      <c r="K882">
        <v>35</v>
      </c>
      <c r="L882">
        <v>103.2</v>
      </c>
      <c r="M882">
        <v>3612</v>
      </c>
      <c r="N882">
        <v>25</v>
      </c>
      <c r="O882" s="2">
        <v>107.58064516129032</v>
      </c>
      <c r="P882">
        <v>60.2</v>
      </c>
      <c r="Q882">
        <v>0</v>
      </c>
      <c r="R882">
        <v>0</v>
      </c>
      <c r="S882">
        <v>0</v>
      </c>
      <c r="T882">
        <v>0</v>
      </c>
    </row>
    <row r="883" spans="1:20">
      <c r="A883" t="s">
        <v>9</v>
      </c>
      <c r="B883" s="1">
        <v>41425</v>
      </c>
      <c r="C883">
        <v>65</v>
      </c>
      <c r="D883">
        <v>35</v>
      </c>
      <c r="E883">
        <v>2</v>
      </c>
      <c r="F883">
        <v>144</v>
      </c>
      <c r="G883">
        <v>288</v>
      </c>
      <c r="H883">
        <v>1</v>
      </c>
      <c r="I883">
        <v>134.1</v>
      </c>
      <c r="J883">
        <v>134.1</v>
      </c>
      <c r="K883">
        <v>3</v>
      </c>
      <c r="L883">
        <v>140.70000000000002</v>
      </c>
      <c r="M883">
        <v>422.1</v>
      </c>
      <c r="N883">
        <v>62</v>
      </c>
      <c r="O883" s="2">
        <v>167.58064516129033</v>
      </c>
      <c r="P883">
        <v>6.493846153846154</v>
      </c>
      <c r="Q883">
        <v>0</v>
      </c>
      <c r="R883">
        <v>0</v>
      </c>
      <c r="S883">
        <v>0</v>
      </c>
      <c r="T883">
        <v>0</v>
      </c>
    </row>
    <row r="884" spans="1:20">
      <c r="A884" t="s">
        <v>3</v>
      </c>
      <c r="B884" s="1">
        <v>41426</v>
      </c>
      <c r="C884">
        <v>99</v>
      </c>
      <c r="D884">
        <v>1</v>
      </c>
      <c r="E884">
        <v>7</v>
      </c>
      <c r="F884">
        <v>144</v>
      </c>
      <c r="G884">
        <v>1008</v>
      </c>
      <c r="H884">
        <v>3</v>
      </c>
      <c r="I884">
        <v>125</v>
      </c>
      <c r="J884">
        <v>375</v>
      </c>
      <c r="K884">
        <v>10</v>
      </c>
      <c r="L884">
        <v>138.30000000000001</v>
      </c>
      <c r="M884">
        <v>1383</v>
      </c>
      <c r="N884">
        <v>89</v>
      </c>
      <c r="O884" s="2">
        <v>36</v>
      </c>
      <c r="P884">
        <v>13.969696969696969</v>
      </c>
      <c r="Q884">
        <v>0</v>
      </c>
      <c r="R884">
        <v>0</v>
      </c>
      <c r="S884">
        <v>0</v>
      </c>
      <c r="T884">
        <v>0</v>
      </c>
    </row>
    <row r="885" spans="1:20">
      <c r="A885" t="s">
        <v>4</v>
      </c>
      <c r="B885" s="1">
        <v>41427</v>
      </c>
      <c r="C885">
        <v>100</v>
      </c>
      <c r="D885">
        <v>0</v>
      </c>
      <c r="E885">
        <v>47</v>
      </c>
      <c r="F885">
        <v>144.10638297872342</v>
      </c>
      <c r="G885">
        <v>6773</v>
      </c>
      <c r="H885">
        <v>4</v>
      </c>
      <c r="I885">
        <v>111.25</v>
      </c>
      <c r="J885">
        <v>445</v>
      </c>
      <c r="K885">
        <v>51</v>
      </c>
      <c r="L885">
        <v>141.52941176470588</v>
      </c>
      <c r="M885">
        <v>7218</v>
      </c>
      <c r="N885">
        <v>49</v>
      </c>
      <c r="O885" s="2">
        <v>0</v>
      </c>
      <c r="P885">
        <v>72.180000000000007</v>
      </c>
      <c r="Q885">
        <v>0</v>
      </c>
      <c r="R885">
        <v>0</v>
      </c>
      <c r="S885">
        <v>0</v>
      </c>
      <c r="T885">
        <v>0</v>
      </c>
    </row>
    <row r="886" spans="1:20">
      <c r="A886" t="s">
        <v>5</v>
      </c>
      <c r="B886" s="1">
        <v>41428</v>
      </c>
      <c r="C886">
        <v>100</v>
      </c>
      <c r="D886">
        <v>0</v>
      </c>
      <c r="E886">
        <v>94</v>
      </c>
      <c r="F886">
        <v>144</v>
      </c>
      <c r="G886">
        <v>13536</v>
      </c>
      <c r="H886">
        <v>5</v>
      </c>
      <c r="I886">
        <v>113.8</v>
      </c>
      <c r="J886">
        <v>569</v>
      </c>
      <c r="K886">
        <v>99</v>
      </c>
      <c r="L886">
        <v>142.47474747474749</v>
      </c>
      <c r="M886">
        <v>14105</v>
      </c>
      <c r="N886">
        <v>1</v>
      </c>
      <c r="O886" s="2">
        <v>31</v>
      </c>
      <c r="P886">
        <v>141.05000000000001</v>
      </c>
      <c r="Q886">
        <v>0</v>
      </c>
      <c r="R886">
        <v>0</v>
      </c>
      <c r="S886">
        <v>0</v>
      </c>
      <c r="T886">
        <v>0</v>
      </c>
    </row>
    <row r="887" spans="1:20">
      <c r="A887" t="s">
        <v>6</v>
      </c>
      <c r="B887" s="1">
        <v>41429</v>
      </c>
      <c r="C887">
        <v>100</v>
      </c>
      <c r="D887">
        <v>0</v>
      </c>
      <c r="E887">
        <v>85</v>
      </c>
      <c r="F887">
        <v>144.1764705882353</v>
      </c>
      <c r="G887">
        <v>12255</v>
      </c>
      <c r="H887">
        <v>10</v>
      </c>
      <c r="I887">
        <v>127.80999999999999</v>
      </c>
      <c r="J887">
        <v>1278.0999999999999</v>
      </c>
      <c r="K887">
        <v>95</v>
      </c>
      <c r="L887">
        <v>142.45368421052632</v>
      </c>
      <c r="M887">
        <v>13533.1</v>
      </c>
      <c r="N887">
        <v>5</v>
      </c>
      <c r="O887" s="2">
        <v>110</v>
      </c>
      <c r="P887">
        <v>135.33100000000002</v>
      </c>
      <c r="Q887">
        <v>0</v>
      </c>
      <c r="R887">
        <v>0</v>
      </c>
      <c r="S887">
        <v>0</v>
      </c>
      <c r="T887">
        <v>0</v>
      </c>
    </row>
    <row r="888" spans="1:20">
      <c r="A888" t="s">
        <v>7</v>
      </c>
      <c r="B888" s="1">
        <v>41430</v>
      </c>
      <c r="C888">
        <v>100</v>
      </c>
      <c r="D888">
        <v>0</v>
      </c>
      <c r="E888">
        <v>89</v>
      </c>
      <c r="F888">
        <v>144.67415730337078</v>
      </c>
      <c r="G888">
        <v>12876</v>
      </c>
      <c r="H888">
        <v>5</v>
      </c>
      <c r="I888">
        <v>119.8</v>
      </c>
      <c r="J888">
        <v>599</v>
      </c>
      <c r="K888">
        <v>94</v>
      </c>
      <c r="L888">
        <v>143.35106382978722</v>
      </c>
      <c r="M888">
        <v>13475</v>
      </c>
      <c r="N888">
        <v>6</v>
      </c>
      <c r="O888" s="2">
        <v>68</v>
      </c>
      <c r="P888">
        <v>134.75</v>
      </c>
      <c r="Q888">
        <v>0</v>
      </c>
      <c r="R888">
        <v>0</v>
      </c>
      <c r="S888">
        <v>0</v>
      </c>
      <c r="T888">
        <v>0</v>
      </c>
    </row>
    <row r="889" spans="1:20">
      <c r="A889" t="s">
        <v>8</v>
      </c>
      <c r="B889" s="1">
        <v>41431</v>
      </c>
      <c r="C889">
        <v>100</v>
      </c>
      <c r="D889">
        <v>0</v>
      </c>
      <c r="E889">
        <v>83</v>
      </c>
      <c r="F889">
        <v>146.22891566265059</v>
      </c>
      <c r="G889">
        <v>12137</v>
      </c>
      <c r="H889">
        <v>8</v>
      </c>
      <c r="I889">
        <v>128.13749999999999</v>
      </c>
      <c r="J889">
        <v>1025.0999999999999</v>
      </c>
      <c r="K889">
        <v>91</v>
      </c>
      <c r="L889">
        <v>144.63846153846154</v>
      </c>
      <c r="M889">
        <v>13162.1</v>
      </c>
      <c r="N889">
        <v>9</v>
      </c>
      <c r="O889" s="2">
        <v>189</v>
      </c>
      <c r="P889">
        <v>131.62100000000001</v>
      </c>
      <c r="Q889">
        <v>0</v>
      </c>
      <c r="R889">
        <v>0</v>
      </c>
      <c r="S889">
        <v>0</v>
      </c>
      <c r="T889">
        <v>0</v>
      </c>
    </row>
    <row r="890" spans="1:20">
      <c r="A890" t="s">
        <v>9</v>
      </c>
      <c r="B890" s="1">
        <v>41432</v>
      </c>
      <c r="C890">
        <v>100</v>
      </c>
      <c r="D890">
        <v>0</v>
      </c>
      <c r="E890">
        <v>28</v>
      </c>
      <c r="F890">
        <v>149</v>
      </c>
      <c r="G890">
        <v>4172</v>
      </c>
      <c r="H890">
        <v>6</v>
      </c>
      <c r="I890">
        <v>124.38333333333334</v>
      </c>
      <c r="J890">
        <v>746.30000000000007</v>
      </c>
      <c r="K890">
        <v>34</v>
      </c>
      <c r="L890">
        <v>144.65588235294118</v>
      </c>
      <c r="M890">
        <v>4918.3</v>
      </c>
      <c r="N890">
        <v>66</v>
      </c>
      <c r="O890" s="2">
        <v>56</v>
      </c>
      <c r="P890">
        <v>49.183</v>
      </c>
      <c r="Q890">
        <v>0</v>
      </c>
      <c r="R890">
        <v>0</v>
      </c>
      <c r="S890">
        <v>0</v>
      </c>
      <c r="T890">
        <v>0</v>
      </c>
    </row>
    <row r="891" spans="1:20">
      <c r="A891" t="s">
        <v>3</v>
      </c>
      <c r="B891" s="1">
        <v>41433</v>
      </c>
      <c r="C891">
        <v>100</v>
      </c>
      <c r="D891">
        <v>0</v>
      </c>
      <c r="E891">
        <v>22</v>
      </c>
      <c r="F891">
        <v>148.77272727272728</v>
      </c>
      <c r="G891">
        <v>3273</v>
      </c>
      <c r="H891">
        <v>6</v>
      </c>
      <c r="I891">
        <v>125.89999999999999</v>
      </c>
      <c r="J891">
        <v>755.4</v>
      </c>
      <c r="K891">
        <v>28</v>
      </c>
      <c r="L891">
        <v>143.87142857142857</v>
      </c>
      <c r="M891">
        <v>4028.4</v>
      </c>
      <c r="N891">
        <v>72</v>
      </c>
      <c r="O891" s="2">
        <v>36</v>
      </c>
      <c r="P891">
        <v>40.283999999999999</v>
      </c>
      <c r="Q891">
        <v>0</v>
      </c>
      <c r="R891">
        <v>0</v>
      </c>
      <c r="S891">
        <v>0</v>
      </c>
      <c r="T891">
        <v>0</v>
      </c>
    </row>
    <row r="892" spans="1:20">
      <c r="A892" t="s">
        <v>4</v>
      </c>
      <c r="B892" s="1">
        <v>41434</v>
      </c>
      <c r="C892">
        <v>100</v>
      </c>
      <c r="D892">
        <v>0</v>
      </c>
      <c r="E892">
        <v>30</v>
      </c>
      <c r="F892">
        <v>146.16666666666666</v>
      </c>
      <c r="G892">
        <v>4385</v>
      </c>
      <c r="H892">
        <v>3</v>
      </c>
      <c r="I892">
        <v>122.66666666666667</v>
      </c>
      <c r="J892">
        <v>368</v>
      </c>
      <c r="K892">
        <v>33</v>
      </c>
      <c r="L892">
        <v>144.03030303030303</v>
      </c>
      <c r="M892">
        <v>4753</v>
      </c>
      <c r="N892">
        <v>67</v>
      </c>
      <c r="O892" s="2">
        <v>0</v>
      </c>
      <c r="P892">
        <v>47.53</v>
      </c>
      <c r="Q892">
        <v>0</v>
      </c>
      <c r="R892">
        <v>0</v>
      </c>
      <c r="S892">
        <v>0</v>
      </c>
      <c r="T892">
        <v>0</v>
      </c>
    </row>
    <row r="893" spans="1:20">
      <c r="A893" t="s">
        <v>5</v>
      </c>
      <c r="B893" s="1">
        <v>41435</v>
      </c>
      <c r="C893">
        <v>99</v>
      </c>
      <c r="D893">
        <v>1</v>
      </c>
      <c r="E893">
        <v>47</v>
      </c>
      <c r="F893">
        <v>144.44680851063831</v>
      </c>
      <c r="G893">
        <v>6789</v>
      </c>
      <c r="H893">
        <v>8</v>
      </c>
      <c r="I893">
        <v>108.1375</v>
      </c>
      <c r="J893">
        <v>865.1</v>
      </c>
      <c r="K893">
        <v>55</v>
      </c>
      <c r="L893">
        <v>139.16545454545457</v>
      </c>
      <c r="M893">
        <v>7654.1</v>
      </c>
      <c r="N893">
        <v>44</v>
      </c>
      <c r="O893" s="2">
        <v>79</v>
      </c>
      <c r="P893">
        <v>77.314141414141417</v>
      </c>
      <c r="Q893">
        <v>0</v>
      </c>
      <c r="R893">
        <v>0</v>
      </c>
      <c r="S893">
        <v>0</v>
      </c>
      <c r="T893">
        <v>0</v>
      </c>
    </row>
    <row r="894" spans="1:20">
      <c r="A894" t="s">
        <v>6</v>
      </c>
      <c r="B894" s="1">
        <v>41436</v>
      </c>
      <c r="C894">
        <v>99</v>
      </c>
      <c r="D894">
        <v>1</v>
      </c>
      <c r="E894">
        <v>76</v>
      </c>
      <c r="F894">
        <v>143.15789473684211</v>
      </c>
      <c r="G894">
        <v>10880</v>
      </c>
      <c r="H894">
        <v>13</v>
      </c>
      <c r="I894">
        <v>115.0153846153846</v>
      </c>
      <c r="J894">
        <v>1495.1999999999998</v>
      </c>
      <c r="K894">
        <v>89</v>
      </c>
      <c r="L894">
        <v>139.04719101123595</v>
      </c>
      <c r="M894">
        <v>12375.2</v>
      </c>
      <c r="N894">
        <v>10</v>
      </c>
      <c r="O894" s="2">
        <v>210</v>
      </c>
      <c r="P894">
        <v>125.0020202020202</v>
      </c>
      <c r="Q894">
        <v>0</v>
      </c>
      <c r="R894">
        <v>0</v>
      </c>
      <c r="S894">
        <v>0</v>
      </c>
      <c r="T894">
        <v>0</v>
      </c>
    </row>
    <row r="895" spans="1:20">
      <c r="A895" t="s">
        <v>7</v>
      </c>
      <c r="B895" s="1">
        <v>41437</v>
      </c>
      <c r="C895">
        <v>100</v>
      </c>
      <c r="D895">
        <v>0</v>
      </c>
      <c r="E895">
        <v>93</v>
      </c>
      <c r="F895">
        <v>143.20430107526883</v>
      </c>
      <c r="G895">
        <v>13318</v>
      </c>
      <c r="H895">
        <v>6</v>
      </c>
      <c r="I895">
        <v>122.53333333333335</v>
      </c>
      <c r="J895">
        <v>735.2</v>
      </c>
      <c r="K895">
        <v>99</v>
      </c>
      <c r="L895">
        <v>141.95151515151517</v>
      </c>
      <c r="M895">
        <v>14053.2</v>
      </c>
      <c r="N895">
        <v>1</v>
      </c>
      <c r="O895" s="2">
        <v>212</v>
      </c>
      <c r="P895">
        <v>140.53200000000001</v>
      </c>
      <c r="Q895">
        <v>0</v>
      </c>
      <c r="R895">
        <v>0</v>
      </c>
      <c r="S895">
        <v>0</v>
      </c>
      <c r="T895">
        <v>0</v>
      </c>
    </row>
    <row r="896" spans="1:20">
      <c r="A896" t="s">
        <v>8</v>
      </c>
      <c r="B896" s="1">
        <v>41438</v>
      </c>
      <c r="C896">
        <v>99</v>
      </c>
      <c r="D896">
        <v>1</v>
      </c>
      <c r="E896">
        <v>80</v>
      </c>
      <c r="F896">
        <v>143.63749999999999</v>
      </c>
      <c r="G896">
        <v>11491</v>
      </c>
      <c r="H896">
        <v>5</v>
      </c>
      <c r="I896">
        <v>122.24000000000001</v>
      </c>
      <c r="J896">
        <v>611.20000000000005</v>
      </c>
      <c r="K896">
        <v>85</v>
      </c>
      <c r="L896">
        <v>142.37882352941176</v>
      </c>
      <c r="M896">
        <v>12102.2</v>
      </c>
      <c r="N896">
        <v>14</v>
      </c>
      <c r="O896" s="2">
        <v>160</v>
      </c>
      <c r="P896">
        <v>122.24444444444445</v>
      </c>
      <c r="Q896">
        <v>0</v>
      </c>
      <c r="R896">
        <v>0</v>
      </c>
      <c r="S896">
        <v>0</v>
      </c>
      <c r="T896">
        <v>0</v>
      </c>
    </row>
    <row r="897" spans="1:20">
      <c r="A897" t="s">
        <v>9</v>
      </c>
      <c r="B897" s="1">
        <v>41439</v>
      </c>
      <c r="C897">
        <v>100</v>
      </c>
      <c r="D897">
        <v>0</v>
      </c>
      <c r="E897">
        <v>24</v>
      </c>
      <c r="F897">
        <v>139.83333333333334</v>
      </c>
      <c r="G897">
        <v>3356</v>
      </c>
      <c r="H897">
        <v>7</v>
      </c>
      <c r="I897">
        <v>127.88571428571429</v>
      </c>
      <c r="J897">
        <v>895.2</v>
      </c>
      <c r="K897">
        <v>31</v>
      </c>
      <c r="L897">
        <v>137.13548387096773</v>
      </c>
      <c r="M897">
        <v>4251.2</v>
      </c>
      <c r="N897">
        <v>69</v>
      </c>
      <c r="O897" s="2">
        <v>148</v>
      </c>
      <c r="P897">
        <v>42.512</v>
      </c>
      <c r="Q897">
        <v>0</v>
      </c>
      <c r="R897">
        <v>0</v>
      </c>
      <c r="S897">
        <v>0</v>
      </c>
      <c r="T897">
        <v>0</v>
      </c>
    </row>
    <row r="898" spans="1:20">
      <c r="A898" t="s">
        <v>3</v>
      </c>
      <c r="B898" s="1">
        <v>41440</v>
      </c>
      <c r="C898">
        <v>100</v>
      </c>
      <c r="D898">
        <v>0</v>
      </c>
      <c r="E898">
        <v>19</v>
      </c>
      <c r="F898">
        <v>139.26315789473685</v>
      </c>
      <c r="G898">
        <v>2646</v>
      </c>
      <c r="H898">
        <v>5</v>
      </c>
      <c r="I898">
        <v>127.88</v>
      </c>
      <c r="J898">
        <v>639.4</v>
      </c>
      <c r="K898">
        <v>24</v>
      </c>
      <c r="L898">
        <v>136.89166666666668</v>
      </c>
      <c r="M898">
        <v>3285.4</v>
      </c>
      <c r="N898">
        <v>76</v>
      </c>
      <c r="O898" s="2">
        <v>50</v>
      </c>
      <c r="P898">
        <v>32.853999999999999</v>
      </c>
      <c r="Q898">
        <v>0</v>
      </c>
      <c r="R898">
        <v>0</v>
      </c>
      <c r="S898">
        <v>0</v>
      </c>
      <c r="T898">
        <v>0</v>
      </c>
    </row>
    <row r="899" spans="1:20">
      <c r="A899" t="s">
        <v>4</v>
      </c>
      <c r="B899" s="1">
        <v>41441</v>
      </c>
      <c r="C899">
        <v>100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125.1</v>
      </c>
      <c r="J899">
        <v>125.1</v>
      </c>
      <c r="K899">
        <v>1</v>
      </c>
      <c r="L899">
        <v>125.1</v>
      </c>
      <c r="M899">
        <v>125.1</v>
      </c>
      <c r="N899">
        <v>99</v>
      </c>
      <c r="O899" s="2">
        <v>0</v>
      </c>
      <c r="P899">
        <v>1.2509999999999999</v>
      </c>
      <c r="Q899">
        <v>0</v>
      </c>
      <c r="R899">
        <v>0</v>
      </c>
      <c r="S899">
        <v>0</v>
      </c>
      <c r="T899">
        <v>0</v>
      </c>
    </row>
    <row r="900" spans="1:20">
      <c r="A900" t="s">
        <v>5</v>
      </c>
      <c r="B900" s="1">
        <v>41442</v>
      </c>
      <c r="C900">
        <v>99</v>
      </c>
      <c r="D900">
        <v>1</v>
      </c>
      <c r="E900">
        <v>66</v>
      </c>
      <c r="F900">
        <v>135.09090909090909</v>
      </c>
      <c r="G900">
        <v>8916</v>
      </c>
      <c r="H900">
        <v>13</v>
      </c>
      <c r="I900">
        <v>118.39230769230768</v>
      </c>
      <c r="J900">
        <v>1539.1</v>
      </c>
      <c r="K900">
        <v>79</v>
      </c>
      <c r="L900">
        <v>132.34303797468354</v>
      </c>
      <c r="M900">
        <v>10455.1</v>
      </c>
      <c r="N900">
        <v>20</v>
      </c>
      <c r="O900" s="2">
        <v>0</v>
      </c>
      <c r="P900">
        <v>105.6070707070707</v>
      </c>
      <c r="Q900">
        <v>0</v>
      </c>
      <c r="R900">
        <v>0</v>
      </c>
      <c r="S900">
        <v>0</v>
      </c>
      <c r="T900">
        <v>0</v>
      </c>
    </row>
    <row r="901" spans="1:20">
      <c r="A901" t="s">
        <v>6</v>
      </c>
      <c r="B901" s="1">
        <v>41443</v>
      </c>
      <c r="C901">
        <v>100</v>
      </c>
      <c r="D901">
        <v>0</v>
      </c>
      <c r="E901">
        <v>87</v>
      </c>
      <c r="F901">
        <v>137.29885057471265</v>
      </c>
      <c r="G901">
        <v>11945</v>
      </c>
      <c r="H901">
        <v>9</v>
      </c>
      <c r="I901">
        <v>119.12222222222221</v>
      </c>
      <c r="J901">
        <v>1072.0999999999999</v>
      </c>
      <c r="K901">
        <v>96</v>
      </c>
      <c r="L901">
        <v>135.59479166666668</v>
      </c>
      <c r="M901">
        <v>13017.1</v>
      </c>
      <c r="N901">
        <v>4</v>
      </c>
      <c r="O901" s="2">
        <v>161</v>
      </c>
      <c r="P901">
        <v>130.17099999999999</v>
      </c>
      <c r="Q901">
        <v>0</v>
      </c>
      <c r="R901">
        <v>0</v>
      </c>
      <c r="S901">
        <v>0</v>
      </c>
      <c r="T901">
        <v>0</v>
      </c>
    </row>
    <row r="902" spans="1:20">
      <c r="A902" t="s">
        <v>7</v>
      </c>
      <c r="B902" s="1">
        <v>41444</v>
      </c>
      <c r="C902">
        <v>100</v>
      </c>
      <c r="D902">
        <v>0</v>
      </c>
      <c r="E902">
        <v>17</v>
      </c>
      <c r="F902">
        <v>145.47058823529412</v>
      </c>
      <c r="G902">
        <v>2473</v>
      </c>
      <c r="H902">
        <v>16</v>
      </c>
      <c r="I902">
        <v>123.45</v>
      </c>
      <c r="J902">
        <v>1975.2</v>
      </c>
      <c r="K902">
        <v>33</v>
      </c>
      <c r="L902">
        <v>134.79393939393938</v>
      </c>
      <c r="M902">
        <v>4448.2</v>
      </c>
      <c r="N902">
        <v>67</v>
      </c>
      <c r="O902" s="2">
        <v>205</v>
      </c>
      <c r="P902">
        <v>44.481999999999999</v>
      </c>
      <c r="Q902">
        <v>0</v>
      </c>
      <c r="R902">
        <v>0</v>
      </c>
      <c r="S902">
        <v>0</v>
      </c>
      <c r="T902">
        <v>0</v>
      </c>
    </row>
    <row r="903" spans="1:20">
      <c r="A903" t="s">
        <v>8</v>
      </c>
      <c r="B903" s="1">
        <v>41445</v>
      </c>
      <c r="C903">
        <v>100</v>
      </c>
      <c r="D903">
        <v>0</v>
      </c>
      <c r="E903">
        <v>47</v>
      </c>
      <c r="F903">
        <v>140.85106382978722</v>
      </c>
      <c r="G903">
        <v>6620</v>
      </c>
      <c r="H903">
        <v>22</v>
      </c>
      <c r="I903">
        <v>115.1</v>
      </c>
      <c r="J903">
        <v>2532.1999999999998</v>
      </c>
      <c r="K903">
        <v>69</v>
      </c>
      <c r="L903">
        <v>132.64057971014495</v>
      </c>
      <c r="M903">
        <v>9152.2000000000007</v>
      </c>
      <c r="N903">
        <v>31</v>
      </c>
      <c r="O903" s="2">
        <v>55</v>
      </c>
      <c r="P903">
        <v>91.522000000000006</v>
      </c>
      <c r="Q903">
        <v>0</v>
      </c>
      <c r="R903">
        <v>0</v>
      </c>
      <c r="S903">
        <v>0</v>
      </c>
      <c r="T903">
        <v>0</v>
      </c>
    </row>
    <row r="904" spans="1:20">
      <c r="A904" t="s">
        <v>9</v>
      </c>
      <c r="B904" s="1">
        <v>41446</v>
      </c>
      <c r="C904">
        <v>100</v>
      </c>
      <c r="D904">
        <v>0</v>
      </c>
      <c r="E904">
        <v>8</v>
      </c>
      <c r="F904">
        <v>144.625</v>
      </c>
      <c r="G904">
        <v>1157</v>
      </c>
      <c r="H904">
        <v>4</v>
      </c>
      <c r="I904">
        <v>114.8</v>
      </c>
      <c r="J904">
        <v>459.2</v>
      </c>
      <c r="K904">
        <v>12</v>
      </c>
      <c r="L904">
        <v>134.68333333333334</v>
      </c>
      <c r="M904">
        <v>1616.2</v>
      </c>
      <c r="N904">
        <v>88</v>
      </c>
      <c r="O904" s="2">
        <v>158</v>
      </c>
      <c r="P904">
        <v>16.161999999999999</v>
      </c>
      <c r="Q904">
        <v>0</v>
      </c>
      <c r="R904">
        <v>0</v>
      </c>
      <c r="S904">
        <v>0</v>
      </c>
      <c r="T904">
        <v>0</v>
      </c>
    </row>
    <row r="905" spans="1:20">
      <c r="A905" t="s">
        <v>3</v>
      </c>
      <c r="B905" s="1">
        <v>41447</v>
      </c>
      <c r="C905">
        <v>99</v>
      </c>
      <c r="D905">
        <v>1</v>
      </c>
      <c r="E905">
        <v>5</v>
      </c>
      <c r="F905">
        <v>138.04000000000002</v>
      </c>
      <c r="G905">
        <v>690.2</v>
      </c>
      <c r="H905">
        <v>7</v>
      </c>
      <c r="I905">
        <v>130.74285714285716</v>
      </c>
      <c r="J905">
        <v>915.2</v>
      </c>
      <c r="K905">
        <v>12</v>
      </c>
      <c r="L905">
        <v>133.78333333333333</v>
      </c>
      <c r="M905">
        <v>1605.4</v>
      </c>
      <c r="N905">
        <v>87</v>
      </c>
      <c r="O905" s="2">
        <v>0</v>
      </c>
      <c r="P905">
        <v>16.216161616161617</v>
      </c>
      <c r="Q905">
        <v>0</v>
      </c>
      <c r="R905">
        <v>0</v>
      </c>
      <c r="S905">
        <v>0</v>
      </c>
      <c r="T905">
        <v>0</v>
      </c>
    </row>
    <row r="906" spans="1:20">
      <c r="A906" t="s">
        <v>4</v>
      </c>
      <c r="B906" s="1">
        <v>41448</v>
      </c>
      <c r="C906">
        <v>99</v>
      </c>
      <c r="D906">
        <v>1</v>
      </c>
      <c r="E906">
        <v>15</v>
      </c>
      <c r="F906">
        <v>134.41333333333333</v>
      </c>
      <c r="G906">
        <v>2016.2</v>
      </c>
      <c r="H906">
        <v>1</v>
      </c>
      <c r="I906">
        <v>139</v>
      </c>
      <c r="J906">
        <v>139</v>
      </c>
      <c r="K906">
        <v>16</v>
      </c>
      <c r="L906">
        <v>134.69999999999999</v>
      </c>
      <c r="M906">
        <v>2155.1999999999998</v>
      </c>
      <c r="N906">
        <v>83</v>
      </c>
      <c r="O906" s="2">
        <v>0</v>
      </c>
      <c r="P906">
        <v>21.76969696969697</v>
      </c>
      <c r="Q906">
        <v>0</v>
      </c>
      <c r="R906">
        <v>0</v>
      </c>
      <c r="S906">
        <v>0</v>
      </c>
      <c r="T906">
        <v>0</v>
      </c>
    </row>
    <row r="907" spans="1:20">
      <c r="A907" t="s">
        <v>5</v>
      </c>
      <c r="B907" s="1">
        <v>41449</v>
      </c>
      <c r="C907">
        <v>50</v>
      </c>
      <c r="D907">
        <v>50</v>
      </c>
      <c r="E907">
        <v>19</v>
      </c>
      <c r="F907">
        <v>130.54210526315791</v>
      </c>
      <c r="G907">
        <v>2480.3000000000002</v>
      </c>
      <c r="H907">
        <v>3</v>
      </c>
      <c r="I907">
        <v>140.66666666666666</v>
      </c>
      <c r="J907">
        <v>422</v>
      </c>
      <c r="K907">
        <v>22</v>
      </c>
      <c r="L907">
        <v>131.92272727272729</v>
      </c>
      <c r="M907">
        <v>2902.3</v>
      </c>
      <c r="N907">
        <v>28</v>
      </c>
      <c r="O907" s="2">
        <v>35</v>
      </c>
      <c r="P907">
        <v>58.046000000000006</v>
      </c>
      <c r="Q907">
        <v>0</v>
      </c>
      <c r="R907">
        <v>0</v>
      </c>
      <c r="S907">
        <v>0</v>
      </c>
      <c r="T907">
        <v>0</v>
      </c>
    </row>
    <row r="908" spans="1:20">
      <c r="A908" t="s">
        <v>6</v>
      </c>
      <c r="B908" s="1">
        <v>41450</v>
      </c>
      <c r="C908">
        <v>51</v>
      </c>
      <c r="D908">
        <v>49</v>
      </c>
      <c r="E908">
        <v>23</v>
      </c>
      <c r="F908">
        <v>132.27391304347827</v>
      </c>
      <c r="G908">
        <v>3042.3</v>
      </c>
      <c r="H908">
        <v>6</v>
      </c>
      <c r="I908">
        <v>139.85</v>
      </c>
      <c r="J908">
        <v>839.1</v>
      </c>
      <c r="K908">
        <v>29</v>
      </c>
      <c r="L908">
        <v>133.84137931034482</v>
      </c>
      <c r="M908">
        <v>3881.4</v>
      </c>
      <c r="N908">
        <v>22</v>
      </c>
      <c r="O908" s="2">
        <v>35</v>
      </c>
      <c r="P908">
        <v>76.10588235294118</v>
      </c>
      <c r="Q908">
        <v>0</v>
      </c>
      <c r="R908">
        <v>0</v>
      </c>
      <c r="S908">
        <v>0</v>
      </c>
      <c r="T908">
        <v>0</v>
      </c>
    </row>
    <row r="909" spans="1:20">
      <c r="A909" t="s">
        <v>7</v>
      </c>
      <c r="B909" s="1">
        <v>41451</v>
      </c>
      <c r="C909">
        <v>50</v>
      </c>
      <c r="D909">
        <v>50</v>
      </c>
      <c r="E909">
        <v>20</v>
      </c>
      <c r="F909">
        <v>137.76</v>
      </c>
      <c r="G909">
        <v>2755.2</v>
      </c>
      <c r="H909">
        <v>7</v>
      </c>
      <c r="I909">
        <v>137.71428571428572</v>
      </c>
      <c r="J909">
        <v>964</v>
      </c>
      <c r="K909">
        <v>27</v>
      </c>
      <c r="L909">
        <v>137.74814814814815</v>
      </c>
      <c r="M909">
        <v>3719.2</v>
      </c>
      <c r="N909">
        <v>23</v>
      </c>
      <c r="O909" s="2">
        <v>77</v>
      </c>
      <c r="P909">
        <v>74.384</v>
      </c>
      <c r="Q909">
        <v>0</v>
      </c>
      <c r="R909">
        <v>0</v>
      </c>
      <c r="S909">
        <v>0</v>
      </c>
      <c r="T909">
        <v>0</v>
      </c>
    </row>
    <row r="910" spans="1:20">
      <c r="A910" t="s">
        <v>8</v>
      </c>
      <c r="B910" s="1">
        <v>41452</v>
      </c>
      <c r="C910">
        <v>50</v>
      </c>
      <c r="D910">
        <v>50</v>
      </c>
      <c r="E910">
        <v>26</v>
      </c>
      <c r="F910">
        <v>128.81538461538457</v>
      </c>
      <c r="G910">
        <v>3349.1999999999989</v>
      </c>
      <c r="H910">
        <v>4</v>
      </c>
      <c r="I910">
        <v>89.75</v>
      </c>
      <c r="J910">
        <v>359</v>
      </c>
      <c r="K910">
        <v>30</v>
      </c>
      <c r="L910">
        <v>123.60666666666663</v>
      </c>
      <c r="M910">
        <v>3708.1999999999989</v>
      </c>
      <c r="N910">
        <v>20</v>
      </c>
      <c r="O910" s="2">
        <v>120</v>
      </c>
      <c r="P910">
        <v>74.163999999999973</v>
      </c>
      <c r="Q910">
        <v>0</v>
      </c>
      <c r="R910">
        <v>0</v>
      </c>
      <c r="S910">
        <v>0</v>
      </c>
      <c r="T910">
        <v>0</v>
      </c>
    </row>
    <row r="911" spans="1:20">
      <c r="A911" t="s">
        <v>9</v>
      </c>
      <c r="B911" s="1">
        <v>41453</v>
      </c>
      <c r="C911">
        <v>50</v>
      </c>
      <c r="D911">
        <v>50</v>
      </c>
      <c r="E911">
        <v>11</v>
      </c>
      <c r="F911">
        <v>122.76363636363635</v>
      </c>
      <c r="G911">
        <v>1350.3999999999999</v>
      </c>
      <c r="H911">
        <v>4</v>
      </c>
      <c r="I911">
        <v>109.35</v>
      </c>
      <c r="J911">
        <v>437.4</v>
      </c>
      <c r="K911">
        <v>15</v>
      </c>
      <c r="L911">
        <v>119.18666666666665</v>
      </c>
      <c r="M911">
        <v>1787.7999999999997</v>
      </c>
      <c r="N911">
        <v>35</v>
      </c>
      <c r="O911" s="2">
        <v>88</v>
      </c>
      <c r="P911">
        <v>35.755999999999993</v>
      </c>
      <c r="Q911">
        <v>0</v>
      </c>
      <c r="R911">
        <v>0</v>
      </c>
      <c r="S911">
        <v>0</v>
      </c>
      <c r="T911">
        <v>0</v>
      </c>
    </row>
    <row r="912" spans="1:20">
      <c r="A912" t="s">
        <v>3</v>
      </c>
      <c r="B912" s="1">
        <v>41454</v>
      </c>
      <c r="C912">
        <v>50</v>
      </c>
      <c r="D912">
        <v>50</v>
      </c>
      <c r="E912">
        <v>0</v>
      </c>
      <c r="F912">
        <v>0</v>
      </c>
      <c r="G912">
        <v>0</v>
      </c>
      <c r="H912">
        <v>7</v>
      </c>
      <c r="I912">
        <v>112.77142857142857</v>
      </c>
      <c r="J912">
        <v>789.4</v>
      </c>
      <c r="K912">
        <v>7</v>
      </c>
      <c r="L912">
        <v>112.77142857142857</v>
      </c>
      <c r="M912">
        <v>789.4</v>
      </c>
      <c r="N912">
        <v>43</v>
      </c>
      <c r="O912" s="2">
        <v>0</v>
      </c>
      <c r="P912">
        <v>15.788</v>
      </c>
      <c r="Q912">
        <v>0</v>
      </c>
      <c r="R912">
        <v>0</v>
      </c>
      <c r="S912">
        <v>0</v>
      </c>
      <c r="T912">
        <v>0</v>
      </c>
    </row>
    <row r="913" spans="1:20">
      <c r="A913" t="s">
        <v>4</v>
      </c>
      <c r="B913" s="1">
        <v>41455</v>
      </c>
      <c r="C913">
        <v>50</v>
      </c>
      <c r="D913">
        <v>50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50</v>
      </c>
      <c r="O913" s="2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>
      <c r="A914" t="s">
        <v>5</v>
      </c>
      <c r="B914" s="1">
        <v>41456</v>
      </c>
      <c r="C914">
        <v>50</v>
      </c>
      <c r="D914">
        <v>50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50</v>
      </c>
      <c r="O914" s="2">
        <v>0</v>
      </c>
      <c r="P914">
        <v>0</v>
      </c>
      <c r="Q914">
        <v>0</v>
      </c>
      <c r="R914">
        <v>0</v>
      </c>
      <c r="S914">
        <v>1</v>
      </c>
      <c r="T914">
        <v>0</v>
      </c>
    </row>
    <row r="915" spans="1:20">
      <c r="A915" t="s">
        <v>6</v>
      </c>
      <c r="B915" s="1">
        <v>41457</v>
      </c>
      <c r="C915">
        <v>49</v>
      </c>
      <c r="D915">
        <v>51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49</v>
      </c>
      <c r="O915" s="2">
        <v>0</v>
      </c>
      <c r="P915">
        <v>0</v>
      </c>
      <c r="Q915">
        <v>0</v>
      </c>
      <c r="R915">
        <v>0</v>
      </c>
      <c r="S915">
        <v>1</v>
      </c>
      <c r="T915">
        <v>0</v>
      </c>
    </row>
    <row r="916" spans="1:20">
      <c r="A916" t="s">
        <v>7</v>
      </c>
      <c r="B916" s="1">
        <v>41458</v>
      </c>
      <c r="C916">
        <v>50</v>
      </c>
      <c r="D916">
        <v>50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50</v>
      </c>
      <c r="O916" s="2">
        <v>0</v>
      </c>
      <c r="P916">
        <v>0</v>
      </c>
      <c r="Q916">
        <v>0</v>
      </c>
      <c r="R916">
        <v>0</v>
      </c>
      <c r="S916">
        <v>1</v>
      </c>
      <c r="T916">
        <v>0</v>
      </c>
    </row>
    <row r="917" spans="1:20">
      <c r="A917" t="s">
        <v>8</v>
      </c>
      <c r="B917" s="1">
        <v>41459</v>
      </c>
      <c r="C917">
        <v>50</v>
      </c>
      <c r="D917">
        <v>50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50</v>
      </c>
      <c r="O917" s="2">
        <v>0</v>
      </c>
      <c r="P917">
        <v>0</v>
      </c>
      <c r="Q917">
        <v>0</v>
      </c>
      <c r="R917">
        <v>0</v>
      </c>
      <c r="S917">
        <v>1</v>
      </c>
      <c r="T917">
        <v>0</v>
      </c>
    </row>
    <row r="918" spans="1:20">
      <c r="A918" t="s">
        <v>9</v>
      </c>
      <c r="B918" s="1">
        <v>41460</v>
      </c>
      <c r="C918">
        <v>50</v>
      </c>
      <c r="D918">
        <v>50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50</v>
      </c>
      <c r="O918" s="2">
        <v>0</v>
      </c>
      <c r="P918">
        <v>0</v>
      </c>
      <c r="Q918">
        <v>0</v>
      </c>
      <c r="R918">
        <v>0</v>
      </c>
      <c r="S918">
        <v>1</v>
      </c>
      <c r="T918">
        <v>0</v>
      </c>
    </row>
    <row r="919" spans="1:20">
      <c r="A919" t="s">
        <v>3</v>
      </c>
      <c r="B919" s="1">
        <v>41461</v>
      </c>
      <c r="C919">
        <v>50</v>
      </c>
      <c r="D919">
        <v>50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50</v>
      </c>
      <c r="O919" s="2">
        <v>0</v>
      </c>
      <c r="P919">
        <v>0</v>
      </c>
      <c r="Q919">
        <v>0</v>
      </c>
      <c r="R919">
        <v>0</v>
      </c>
      <c r="S919">
        <v>1</v>
      </c>
      <c r="T919">
        <v>0</v>
      </c>
    </row>
    <row r="920" spans="1:20">
      <c r="A920" t="s">
        <v>4</v>
      </c>
      <c r="B920" s="1">
        <v>41462</v>
      </c>
      <c r="C920">
        <v>50</v>
      </c>
      <c r="D920">
        <v>50</v>
      </c>
      <c r="E920">
        <v>12</v>
      </c>
      <c r="F920">
        <v>147.75</v>
      </c>
      <c r="G920">
        <v>1773</v>
      </c>
      <c r="H920">
        <v>3</v>
      </c>
      <c r="I920">
        <v>130.12666666666667</v>
      </c>
      <c r="J920">
        <v>390.38</v>
      </c>
      <c r="K920">
        <v>15</v>
      </c>
      <c r="L920">
        <v>144.22533333333334</v>
      </c>
      <c r="M920">
        <v>2163.38</v>
      </c>
      <c r="N920">
        <v>35</v>
      </c>
      <c r="O920" s="2">
        <v>0</v>
      </c>
      <c r="P920">
        <v>43.267600000000002</v>
      </c>
      <c r="Q920">
        <v>0</v>
      </c>
      <c r="R920">
        <v>0</v>
      </c>
      <c r="S920">
        <v>1</v>
      </c>
      <c r="T920">
        <v>0</v>
      </c>
    </row>
    <row r="921" spans="1:20">
      <c r="A921" t="s">
        <v>5</v>
      </c>
      <c r="B921" s="1">
        <v>41463</v>
      </c>
      <c r="C921">
        <v>50</v>
      </c>
      <c r="D921">
        <v>50</v>
      </c>
      <c r="E921">
        <v>13</v>
      </c>
      <c r="F921">
        <v>141.76923076923077</v>
      </c>
      <c r="G921">
        <v>1843</v>
      </c>
      <c r="H921">
        <v>15</v>
      </c>
      <c r="I921">
        <v>120.64533333333333</v>
      </c>
      <c r="J921">
        <v>1809.6799999999998</v>
      </c>
      <c r="K921">
        <v>28</v>
      </c>
      <c r="L921">
        <v>130.45285714285714</v>
      </c>
      <c r="M921">
        <v>3652.68</v>
      </c>
      <c r="N921">
        <v>22</v>
      </c>
      <c r="O921" s="2">
        <v>88.208333333333329</v>
      </c>
      <c r="P921">
        <v>73.053600000000003</v>
      </c>
      <c r="Q921">
        <v>0</v>
      </c>
      <c r="R921">
        <v>0</v>
      </c>
      <c r="S921">
        <v>1</v>
      </c>
      <c r="T921">
        <v>0</v>
      </c>
    </row>
    <row r="922" spans="1:20">
      <c r="A922" t="s">
        <v>6</v>
      </c>
      <c r="B922" s="1">
        <v>41464</v>
      </c>
      <c r="C922">
        <v>48</v>
      </c>
      <c r="D922">
        <v>52</v>
      </c>
      <c r="E922">
        <v>17</v>
      </c>
      <c r="F922">
        <v>141.70588235294119</v>
      </c>
      <c r="G922">
        <v>2409</v>
      </c>
      <c r="H922">
        <v>10</v>
      </c>
      <c r="I922">
        <v>121.52000000000001</v>
      </c>
      <c r="J922">
        <v>1215.2</v>
      </c>
      <c r="K922">
        <v>27</v>
      </c>
      <c r="L922">
        <v>134.22962962962961</v>
      </c>
      <c r="M922">
        <v>3624.2</v>
      </c>
      <c r="N922">
        <v>21</v>
      </c>
      <c r="O922" s="2">
        <v>33.208333333333336</v>
      </c>
      <c r="P922">
        <v>75.504166666666663</v>
      </c>
      <c r="Q922">
        <v>0</v>
      </c>
      <c r="R922">
        <v>0</v>
      </c>
      <c r="S922">
        <v>1</v>
      </c>
      <c r="T922">
        <v>0</v>
      </c>
    </row>
    <row r="923" spans="1:20">
      <c r="A923" t="s">
        <v>7</v>
      </c>
      <c r="B923" s="1">
        <v>41465</v>
      </c>
      <c r="C923">
        <v>97</v>
      </c>
      <c r="D923">
        <v>3</v>
      </c>
      <c r="E923">
        <v>45</v>
      </c>
      <c r="F923">
        <v>143.6888888888889</v>
      </c>
      <c r="G923">
        <v>6466</v>
      </c>
      <c r="H923">
        <v>13</v>
      </c>
      <c r="I923">
        <v>111.53846153846153</v>
      </c>
      <c r="J923">
        <v>1450</v>
      </c>
      <c r="K923">
        <v>58</v>
      </c>
      <c r="L923">
        <v>136.48275862068965</v>
      </c>
      <c r="M923">
        <v>7916</v>
      </c>
      <c r="N923">
        <v>39</v>
      </c>
      <c r="O923" s="2">
        <v>53.208333333333336</v>
      </c>
      <c r="P923">
        <v>81.608247422680407</v>
      </c>
      <c r="Q923">
        <v>0</v>
      </c>
      <c r="R923">
        <v>0</v>
      </c>
      <c r="S923">
        <v>1</v>
      </c>
      <c r="T923">
        <v>0</v>
      </c>
    </row>
    <row r="924" spans="1:20">
      <c r="A924" t="s">
        <v>8</v>
      </c>
      <c r="B924" s="1">
        <v>41466</v>
      </c>
      <c r="C924">
        <v>97</v>
      </c>
      <c r="D924">
        <v>3</v>
      </c>
      <c r="E924">
        <v>47</v>
      </c>
      <c r="F924">
        <v>143.70212765957447</v>
      </c>
      <c r="G924">
        <v>6754</v>
      </c>
      <c r="H924">
        <v>13</v>
      </c>
      <c r="I924">
        <v>108.16153846153846</v>
      </c>
      <c r="J924">
        <v>1406.1</v>
      </c>
      <c r="K924">
        <v>60</v>
      </c>
      <c r="L924">
        <v>136.00166666666667</v>
      </c>
      <c r="M924">
        <v>8160.1</v>
      </c>
      <c r="N924">
        <v>37</v>
      </c>
      <c r="O924" s="2">
        <v>100.20833333333333</v>
      </c>
      <c r="P924">
        <v>84.124742268041246</v>
      </c>
      <c r="Q924">
        <v>0</v>
      </c>
      <c r="R924">
        <v>0</v>
      </c>
      <c r="S924">
        <v>1</v>
      </c>
      <c r="T924">
        <v>0</v>
      </c>
    </row>
    <row r="925" spans="1:20">
      <c r="A925" t="s">
        <v>9</v>
      </c>
      <c r="B925" s="1">
        <v>41467</v>
      </c>
      <c r="C925">
        <v>97</v>
      </c>
      <c r="D925">
        <v>3</v>
      </c>
      <c r="E925">
        <v>15</v>
      </c>
      <c r="F925">
        <v>144</v>
      </c>
      <c r="G925">
        <v>2160</v>
      </c>
      <c r="H925">
        <v>8</v>
      </c>
      <c r="I925">
        <v>120.58750000000001</v>
      </c>
      <c r="J925">
        <v>964.7</v>
      </c>
      <c r="K925">
        <v>23</v>
      </c>
      <c r="L925">
        <v>135.85652173913041</v>
      </c>
      <c r="M925">
        <v>3124.7</v>
      </c>
      <c r="N925">
        <v>74</v>
      </c>
      <c r="O925" s="2">
        <v>100.20833333333333</v>
      </c>
      <c r="P925">
        <v>32.213402061855668</v>
      </c>
      <c r="Q925">
        <v>0</v>
      </c>
      <c r="R925">
        <v>0</v>
      </c>
      <c r="S925">
        <v>1</v>
      </c>
      <c r="T925">
        <v>0</v>
      </c>
    </row>
    <row r="926" spans="1:20">
      <c r="A926" t="s">
        <v>3</v>
      </c>
      <c r="B926" s="1">
        <v>41468</v>
      </c>
      <c r="C926">
        <v>98</v>
      </c>
      <c r="D926">
        <v>2</v>
      </c>
      <c r="E926">
        <v>21</v>
      </c>
      <c r="F926">
        <v>144</v>
      </c>
      <c r="G926">
        <v>3024</v>
      </c>
      <c r="H926">
        <v>14</v>
      </c>
      <c r="I926">
        <v>133.46428571428572</v>
      </c>
      <c r="J926">
        <v>1868.5</v>
      </c>
      <c r="K926">
        <v>35</v>
      </c>
      <c r="L926">
        <v>139.78571428571428</v>
      </c>
      <c r="M926">
        <v>4892.5</v>
      </c>
      <c r="N926">
        <v>63</v>
      </c>
      <c r="O926" s="2">
        <v>5.208333333333333</v>
      </c>
      <c r="P926">
        <v>49.923469387755105</v>
      </c>
      <c r="Q926">
        <v>0</v>
      </c>
      <c r="R926">
        <v>0</v>
      </c>
      <c r="S926">
        <v>1</v>
      </c>
      <c r="T926">
        <v>0</v>
      </c>
    </row>
    <row r="927" spans="1:20">
      <c r="A927" t="s">
        <v>4</v>
      </c>
      <c r="B927" s="1">
        <v>41469</v>
      </c>
      <c r="C927">
        <v>98</v>
      </c>
      <c r="D927">
        <v>2</v>
      </c>
      <c r="E927">
        <v>37</v>
      </c>
      <c r="F927">
        <v>143.20810810810809</v>
      </c>
      <c r="G927">
        <v>5298.7</v>
      </c>
      <c r="H927">
        <v>11</v>
      </c>
      <c r="I927">
        <v>111.01818181818182</v>
      </c>
      <c r="J927">
        <v>1221.2</v>
      </c>
      <c r="K927">
        <v>48</v>
      </c>
      <c r="L927">
        <v>135.83124999999998</v>
      </c>
      <c r="M927">
        <v>6519.9</v>
      </c>
      <c r="N927">
        <v>50</v>
      </c>
      <c r="O927" s="2">
        <v>5.208333333333333</v>
      </c>
      <c r="P927">
        <v>66.529591836734696</v>
      </c>
      <c r="Q927">
        <v>0</v>
      </c>
      <c r="R927">
        <v>0</v>
      </c>
      <c r="S927">
        <v>1</v>
      </c>
      <c r="T927">
        <v>0</v>
      </c>
    </row>
    <row r="928" spans="1:20">
      <c r="A928" t="s">
        <v>5</v>
      </c>
      <c r="B928" s="1">
        <v>41470</v>
      </c>
      <c r="C928">
        <v>98</v>
      </c>
      <c r="D928">
        <v>2</v>
      </c>
      <c r="E928">
        <v>65</v>
      </c>
      <c r="F928">
        <v>142.01076923076926</v>
      </c>
      <c r="G928">
        <v>9230.7000000000007</v>
      </c>
      <c r="H928">
        <v>14</v>
      </c>
      <c r="I928">
        <v>120.50714285714285</v>
      </c>
      <c r="J928">
        <v>1687.1</v>
      </c>
      <c r="K928">
        <v>79</v>
      </c>
      <c r="L928">
        <v>138.20000000000002</v>
      </c>
      <c r="M928">
        <v>10917.800000000001</v>
      </c>
      <c r="N928">
        <v>19</v>
      </c>
      <c r="O928" s="2">
        <v>58.208333333333336</v>
      </c>
      <c r="P928">
        <v>111.4061224489796</v>
      </c>
      <c r="Q928">
        <v>0</v>
      </c>
      <c r="R928">
        <v>0</v>
      </c>
      <c r="S928">
        <v>1</v>
      </c>
      <c r="T928">
        <v>0</v>
      </c>
    </row>
    <row r="929" spans="1:20">
      <c r="A929" t="s">
        <v>6</v>
      </c>
      <c r="B929" s="1">
        <v>41471</v>
      </c>
      <c r="C929">
        <v>100</v>
      </c>
      <c r="D929">
        <v>0</v>
      </c>
      <c r="E929">
        <v>68</v>
      </c>
      <c r="F929">
        <v>142.02500000000001</v>
      </c>
      <c r="G929">
        <v>9657.7000000000007</v>
      </c>
      <c r="H929">
        <v>25</v>
      </c>
      <c r="I929">
        <v>120.28399999999999</v>
      </c>
      <c r="J929">
        <v>3007.1</v>
      </c>
      <c r="K929">
        <v>93</v>
      </c>
      <c r="L929">
        <v>136.18064516129033</v>
      </c>
      <c r="M929">
        <v>12664.800000000001</v>
      </c>
      <c r="N929">
        <v>7</v>
      </c>
      <c r="O929" s="2">
        <v>107.20833333333333</v>
      </c>
      <c r="P929">
        <v>126.64800000000001</v>
      </c>
      <c r="Q929">
        <v>0</v>
      </c>
      <c r="R929">
        <v>0</v>
      </c>
      <c r="S929">
        <v>1</v>
      </c>
      <c r="T929">
        <v>0</v>
      </c>
    </row>
    <row r="930" spans="1:20">
      <c r="A930" t="s">
        <v>7</v>
      </c>
      <c r="B930" s="1">
        <v>41472</v>
      </c>
      <c r="C930">
        <v>100</v>
      </c>
      <c r="D930">
        <v>0</v>
      </c>
      <c r="E930">
        <v>57</v>
      </c>
      <c r="F930">
        <v>141.36842105263159</v>
      </c>
      <c r="G930">
        <v>8058</v>
      </c>
      <c r="H930">
        <v>26</v>
      </c>
      <c r="I930">
        <v>119.3153846153846</v>
      </c>
      <c r="J930">
        <v>3102.2</v>
      </c>
      <c r="K930">
        <v>83</v>
      </c>
      <c r="L930">
        <v>134.46024096385543</v>
      </c>
      <c r="M930">
        <v>11160.2</v>
      </c>
      <c r="N930">
        <v>17</v>
      </c>
      <c r="O930" s="2">
        <v>117.20833333333333</v>
      </c>
      <c r="P930">
        <v>111.602</v>
      </c>
      <c r="Q930">
        <v>0</v>
      </c>
      <c r="R930">
        <v>0</v>
      </c>
      <c r="S930">
        <v>1</v>
      </c>
      <c r="T930">
        <v>0</v>
      </c>
    </row>
    <row r="931" spans="1:20">
      <c r="A931" t="s">
        <v>8</v>
      </c>
      <c r="B931" s="1">
        <v>41473</v>
      </c>
      <c r="C931">
        <v>99</v>
      </c>
      <c r="D931">
        <v>1</v>
      </c>
      <c r="E931">
        <v>24</v>
      </c>
      <c r="F931">
        <v>143.375</v>
      </c>
      <c r="G931">
        <v>3441</v>
      </c>
      <c r="H931">
        <v>18</v>
      </c>
      <c r="I931">
        <v>113.28888888888888</v>
      </c>
      <c r="J931">
        <v>2039.1999999999998</v>
      </c>
      <c r="K931">
        <v>42</v>
      </c>
      <c r="L931">
        <v>130.48095238095237</v>
      </c>
      <c r="M931">
        <v>5480.2</v>
      </c>
      <c r="N931">
        <v>57</v>
      </c>
      <c r="O931" s="2">
        <v>79.208333333333329</v>
      </c>
      <c r="P931">
        <v>55.355555555555554</v>
      </c>
      <c r="Q931">
        <v>0</v>
      </c>
      <c r="R931">
        <v>0</v>
      </c>
      <c r="S931">
        <v>1</v>
      </c>
      <c r="T931">
        <v>0</v>
      </c>
    </row>
    <row r="932" spans="1:20">
      <c r="A932" t="s">
        <v>9</v>
      </c>
      <c r="B932" s="1">
        <v>41474</v>
      </c>
      <c r="C932">
        <v>100</v>
      </c>
      <c r="D932">
        <v>0</v>
      </c>
      <c r="E932">
        <v>14</v>
      </c>
      <c r="F932">
        <v>144</v>
      </c>
      <c r="G932">
        <v>2016</v>
      </c>
      <c r="H932">
        <v>9</v>
      </c>
      <c r="I932">
        <v>130.35555555555555</v>
      </c>
      <c r="J932">
        <v>1173.2</v>
      </c>
      <c r="K932">
        <v>23</v>
      </c>
      <c r="L932">
        <v>138.66086956521738</v>
      </c>
      <c r="M932">
        <v>3189.2</v>
      </c>
      <c r="N932">
        <v>77</v>
      </c>
      <c r="O932" s="2">
        <v>66.208333333333329</v>
      </c>
      <c r="P932">
        <v>31.891999999999999</v>
      </c>
      <c r="Q932">
        <v>0</v>
      </c>
      <c r="R932">
        <v>0</v>
      </c>
      <c r="S932">
        <v>1</v>
      </c>
      <c r="T932">
        <v>0</v>
      </c>
    </row>
    <row r="933" spans="1:20">
      <c r="A933" t="s">
        <v>3</v>
      </c>
      <c r="B933" s="1">
        <v>41475</v>
      </c>
      <c r="C933">
        <v>100</v>
      </c>
      <c r="D933">
        <v>0</v>
      </c>
      <c r="E933">
        <v>17</v>
      </c>
      <c r="F933">
        <v>143.70588235294119</v>
      </c>
      <c r="G933">
        <v>2443</v>
      </c>
      <c r="H933">
        <v>6</v>
      </c>
      <c r="I933">
        <v>139.85</v>
      </c>
      <c r="J933">
        <v>839.1</v>
      </c>
      <c r="K933">
        <v>23</v>
      </c>
      <c r="L933">
        <v>142.69999999999999</v>
      </c>
      <c r="M933">
        <v>3282.1</v>
      </c>
      <c r="N933">
        <v>77</v>
      </c>
      <c r="O933" s="2">
        <v>52.208333333333336</v>
      </c>
      <c r="P933">
        <v>32.820999999999998</v>
      </c>
      <c r="Q933">
        <v>0</v>
      </c>
      <c r="R933">
        <v>0</v>
      </c>
      <c r="S933">
        <v>1</v>
      </c>
      <c r="T933">
        <v>0</v>
      </c>
    </row>
    <row r="934" spans="1:20">
      <c r="A934" t="s">
        <v>4</v>
      </c>
      <c r="B934" s="1">
        <v>41476</v>
      </c>
      <c r="C934">
        <v>100</v>
      </c>
      <c r="D934">
        <v>0</v>
      </c>
      <c r="E934">
        <v>78</v>
      </c>
      <c r="F934">
        <v>144</v>
      </c>
      <c r="G934">
        <v>11232</v>
      </c>
      <c r="H934">
        <v>8</v>
      </c>
      <c r="I934">
        <v>132.63749999999999</v>
      </c>
      <c r="J934">
        <v>1061.0999999999999</v>
      </c>
      <c r="K934">
        <v>86</v>
      </c>
      <c r="L934">
        <v>142.94302325581396</v>
      </c>
      <c r="M934">
        <v>12293.1</v>
      </c>
      <c r="N934">
        <v>14</v>
      </c>
      <c r="O934" s="2">
        <v>18.208333333333332</v>
      </c>
      <c r="P934">
        <v>122.931</v>
      </c>
      <c r="Q934">
        <v>0</v>
      </c>
      <c r="R934">
        <v>0</v>
      </c>
      <c r="S934">
        <v>1</v>
      </c>
      <c r="T934">
        <v>0</v>
      </c>
    </row>
    <row r="935" spans="1:20">
      <c r="A935" t="s">
        <v>5</v>
      </c>
      <c r="B935" s="1">
        <v>41477</v>
      </c>
      <c r="C935">
        <v>100</v>
      </c>
      <c r="D935">
        <v>0</v>
      </c>
      <c r="E935">
        <v>80</v>
      </c>
      <c r="F935">
        <v>144</v>
      </c>
      <c r="G935">
        <v>11520</v>
      </c>
      <c r="H935">
        <v>15</v>
      </c>
      <c r="I935">
        <v>128</v>
      </c>
      <c r="J935">
        <v>1920</v>
      </c>
      <c r="K935">
        <v>95</v>
      </c>
      <c r="L935">
        <v>141.47368421052633</v>
      </c>
      <c r="M935">
        <v>13440</v>
      </c>
      <c r="N935">
        <v>5</v>
      </c>
      <c r="O935" s="2">
        <v>110.20833333333333</v>
      </c>
      <c r="P935">
        <v>134.4</v>
      </c>
      <c r="Q935">
        <v>0</v>
      </c>
      <c r="R935">
        <v>0</v>
      </c>
      <c r="S935">
        <v>1</v>
      </c>
      <c r="T935">
        <v>0</v>
      </c>
    </row>
    <row r="936" spans="1:20">
      <c r="A936" t="s">
        <v>6</v>
      </c>
      <c r="B936" s="1">
        <v>41478</v>
      </c>
      <c r="C936">
        <v>100</v>
      </c>
      <c r="D936">
        <v>0</v>
      </c>
      <c r="E936">
        <v>80</v>
      </c>
      <c r="F936">
        <v>144</v>
      </c>
      <c r="G936">
        <v>11520</v>
      </c>
      <c r="H936">
        <v>16</v>
      </c>
      <c r="I936">
        <v>126.5625</v>
      </c>
      <c r="J936">
        <v>2025</v>
      </c>
      <c r="K936">
        <v>96</v>
      </c>
      <c r="L936">
        <v>141.09375</v>
      </c>
      <c r="M936">
        <v>13545</v>
      </c>
      <c r="N936">
        <v>4</v>
      </c>
      <c r="O936" s="2">
        <v>139.20833333333334</v>
      </c>
      <c r="P936">
        <v>135.44999999999999</v>
      </c>
      <c r="Q936">
        <v>0</v>
      </c>
      <c r="R936">
        <v>0</v>
      </c>
      <c r="S936">
        <v>1</v>
      </c>
      <c r="T936">
        <v>0</v>
      </c>
    </row>
    <row r="937" spans="1:20">
      <c r="A937" t="s">
        <v>7</v>
      </c>
      <c r="B937" s="1">
        <v>41479</v>
      </c>
      <c r="C937">
        <v>100</v>
      </c>
      <c r="D937">
        <v>0</v>
      </c>
      <c r="E937">
        <v>82</v>
      </c>
      <c r="F937">
        <v>142.7439024390244</v>
      </c>
      <c r="G937">
        <v>11705</v>
      </c>
      <c r="H937">
        <v>10</v>
      </c>
      <c r="I937">
        <v>131.91</v>
      </c>
      <c r="J937">
        <v>1319.1</v>
      </c>
      <c r="K937">
        <v>92</v>
      </c>
      <c r="L937">
        <v>141.5663043478261</v>
      </c>
      <c r="M937">
        <v>13024.1</v>
      </c>
      <c r="N937">
        <v>8</v>
      </c>
      <c r="O937" s="2">
        <v>125.20833333333333</v>
      </c>
      <c r="P937">
        <v>130.24100000000001</v>
      </c>
      <c r="Q937">
        <v>0</v>
      </c>
      <c r="R937">
        <v>0</v>
      </c>
      <c r="S937">
        <v>1</v>
      </c>
      <c r="T937">
        <v>0</v>
      </c>
    </row>
    <row r="938" spans="1:20">
      <c r="A938" t="s">
        <v>8</v>
      </c>
      <c r="B938" s="1">
        <v>41480</v>
      </c>
      <c r="C938">
        <v>100</v>
      </c>
      <c r="D938">
        <v>0</v>
      </c>
      <c r="E938">
        <v>82</v>
      </c>
      <c r="F938">
        <v>142.7439024390244</v>
      </c>
      <c r="G938">
        <v>11705</v>
      </c>
      <c r="H938">
        <v>4</v>
      </c>
      <c r="I938">
        <v>145.27500000000001</v>
      </c>
      <c r="J938">
        <v>581.1</v>
      </c>
      <c r="K938">
        <v>86</v>
      </c>
      <c r="L938">
        <v>142.86162790697674</v>
      </c>
      <c r="M938">
        <v>12286.1</v>
      </c>
      <c r="N938">
        <v>14</v>
      </c>
      <c r="O938" s="2">
        <v>240.20833333333334</v>
      </c>
      <c r="P938">
        <v>122.861</v>
      </c>
      <c r="Q938">
        <v>0</v>
      </c>
      <c r="R938">
        <v>0</v>
      </c>
      <c r="S938">
        <v>1</v>
      </c>
      <c r="T938">
        <v>0</v>
      </c>
    </row>
    <row r="939" spans="1:20">
      <c r="A939" t="s">
        <v>9</v>
      </c>
      <c r="B939" s="1">
        <v>41481</v>
      </c>
      <c r="C939">
        <v>100</v>
      </c>
      <c r="D939">
        <v>0</v>
      </c>
      <c r="E939">
        <v>5</v>
      </c>
      <c r="F939">
        <v>144</v>
      </c>
      <c r="G939">
        <v>720</v>
      </c>
      <c r="H939">
        <v>6</v>
      </c>
      <c r="I939">
        <v>128.03333333333333</v>
      </c>
      <c r="J939">
        <v>768.2</v>
      </c>
      <c r="K939">
        <v>11</v>
      </c>
      <c r="L939">
        <v>135.29090909090908</v>
      </c>
      <c r="M939">
        <v>1488.2</v>
      </c>
      <c r="N939">
        <v>89</v>
      </c>
      <c r="O939" s="2">
        <v>114.20833333333333</v>
      </c>
      <c r="P939">
        <v>14.882</v>
      </c>
      <c r="Q939">
        <v>0</v>
      </c>
      <c r="R939">
        <v>0</v>
      </c>
      <c r="S939">
        <v>1</v>
      </c>
      <c r="T939">
        <v>0</v>
      </c>
    </row>
    <row r="940" spans="1:20">
      <c r="A940" t="s">
        <v>3</v>
      </c>
      <c r="B940" s="1">
        <v>41482</v>
      </c>
      <c r="C940">
        <v>100</v>
      </c>
      <c r="D940">
        <v>0</v>
      </c>
      <c r="E940">
        <v>6</v>
      </c>
      <c r="F940">
        <v>144.83333333333334</v>
      </c>
      <c r="G940">
        <v>869</v>
      </c>
      <c r="H940">
        <v>7</v>
      </c>
      <c r="I940">
        <v>128.15714285714287</v>
      </c>
      <c r="J940">
        <v>897.1</v>
      </c>
      <c r="K940">
        <v>13</v>
      </c>
      <c r="L940">
        <v>135.85384615384615</v>
      </c>
      <c r="M940">
        <v>1766.1</v>
      </c>
      <c r="N940">
        <v>87</v>
      </c>
      <c r="O940" s="2">
        <v>5.208333333333333</v>
      </c>
      <c r="P940">
        <v>17.660999999999998</v>
      </c>
      <c r="Q940">
        <v>0</v>
      </c>
      <c r="R940">
        <v>0</v>
      </c>
      <c r="S940">
        <v>1</v>
      </c>
      <c r="T940">
        <v>0</v>
      </c>
    </row>
    <row r="941" spans="1:20">
      <c r="A941" t="s">
        <v>4</v>
      </c>
      <c r="B941" s="1">
        <v>41483</v>
      </c>
      <c r="C941">
        <v>100</v>
      </c>
      <c r="D941">
        <v>0</v>
      </c>
      <c r="E941">
        <v>38</v>
      </c>
      <c r="F941">
        <v>144.39473684210526</v>
      </c>
      <c r="G941">
        <v>5487</v>
      </c>
      <c r="H941">
        <v>2</v>
      </c>
      <c r="I941">
        <v>141.55000000000001</v>
      </c>
      <c r="J941">
        <v>283.10000000000002</v>
      </c>
      <c r="K941">
        <v>40</v>
      </c>
      <c r="L941">
        <v>144.2525</v>
      </c>
      <c r="M941">
        <v>5770.1</v>
      </c>
      <c r="N941">
        <v>60</v>
      </c>
      <c r="O941" s="2">
        <v>5.208333333333333</v>
      </c>
      <c r="P941">
        <v>57.701000000000001</v>
      </c>
      <c r="Q941">
        <v>0</v>
      </c>
      <c r="R941">
        <v>0</v>
      </c>
      <c r="S941">
        <v>1</v>
      </c>
      <c r="T941">
        <v>0</v>
      </c>
    </row>
    <row r="942" spans="1:20">
      <c r="A942" t="s">
        <v>5</v>
      </c>
      <c r="B942" s="1">
        <v>41484</v>
      </c>
      <c r="C942">
        <v>100</v>
      </c>
      <c r="D942">
        <v>0</v>
      </c>
      <c r="E942">
        <v>37</v>
      </c>
      <c r="F942">
        <v>144.40540540540542</v>
      </c>
      <c r="G942">
        <v>5343</v>
      </c>
      <c r="H942">
        <v>4</v>
      </c>
      <c r="I942">
        <v>135.30000000000001</v>
      </c>
      <c r="J942">
        <v>541.20000000000005</v>
      </c>
      <c r="K942">
        <v>41</v>
      </c>
      <c r="L942">
        <v>143.51707317073169</v>
      </c>
      <c r="M942">
        <v>5884.2</v>
      </c>
      <c r="N942">
        <v>59</v>
      </c>
      <c r="O942" s="2">
        <v>48.208333333333336</v>
      </c>
      <c r="P942">
        <v>58.841999999999999</v>
      </c>
      <c r="Q942">
        <v>0</v>
      </c>
      <c r="R942">
        <v>0</v>
      </c>
      <c r="S942">
        <v>1</v>
      </c>
      <c r="T942">
        <v>0</v>
      </c>
    </row>
    <row r="943" spans="1:20">
      <c r="A943" t="s">
        <v>6</v>
      </c>
      <c r="B943" s="1">
        <v>41485</v>
      </c>
      <c r="C943">
        <v>100</v>
      </c>
      <c r="D943">
        <v>0</v>
      </c>
      <c r="E943">
        <v>35</v>
      </c>
      <c r="F943">
        <v>144.42857142857142</v>
      </c>
      <c r="G943">
        <v>5055</v>
      </c>
      <c r="H943">
        <v>16</v>
      </c>
      <c r="I943">
        <v>109</v>
      </c>
      <c r="J943">
        <v>1744</v>
      </c>
      <c r="K943">
        <v>51</v>
      </c>
      <c r="L943">
        <v>133.31372549019608</v>
      </c>
      <c r="M943">
        <v>6799</v>
      </c>
      <c r="N943">
        <v>49</v>
      </c>
      <c r="O943" s="2">
        <v>47.208333333333336</v>
      </c>
      <c r="P943">
        <v>67.989999999999995</v>
      </c>
      <c r="Q943">
        <v>0</v>
      </c>
      <c r="R943">
        <v>0</v>
      </c>
      <c r="S943">
        <v>1</v>
      </c>
      <c r="T943">
        <v>0</v>
      </c>
    </row>
    <row r="944" spans="1:20">
      <c r="A944" t="s">
        <v>7</v>
      </c>
      <c r="B944" s="1">
        <v>41486</v>
      </c>
      <c r="C944">
        <v>100</v>
      </c>
      <c r="D944">
        <v>0</v>
      </c>
      <c r="E944">
        <v>0</v>
      </c>
      <c r="F944">
        <v>0</v>
      </c>
      <c r="G944">
        <v>0</v>
      </c>
      <c r="H944">
        <v>21</v>
      </c>
      <c r="I944">
        <v>117.88571428571429</v>
      </c>
      <c r="J944">
        <v>2475.6</v>
      </c>
      <c r="K944">
        <v>21</v>
      </c>
      <c r="L944">
        <v>117.88571428571429</v>
      </c>
      <c r="M944">
        <v>2475.6</v>
      </c>
      <c r="N944">
        <v>79</v>
      </c>
      <c r="O944" s="2">
        <v>45.208333333333336</v>
      </c>
      <c r="P944">
        <v>24.756</v>
      </c>
      <c r="Q944">
        <v>0</v>
      </c>
      <c r="R944">
        <v>0</v>
      </c>
      <c r="S944">
        <v>1</v>
      </c>
      <c r="T944">
        <v>0</v>
      </c>
    </row>
    <row r="945" spans="1:20">
      <c r="A945" t="s">
        <v>8</v>
      </c>
      <c r="B945" s="1">
        <v>41487</v>
      </c>
      <c r="C945">
        <v>100</v>
      </c>
      <c r="D945">
        <v>0</v>
      </c>
      <c r="E945">
        <v>4</v>
      </c>
      <c r="F945">
        <v>144</v>
      </c>
      <c r="G945">
        <v>576</v>
      </c>
      <c r="H945">
        <v>15</v>
      </c>
      <c r="I945">
        <v>114.82</v>
      </c>
      <c r="J945">
        <v>1722.3</v>
      </c>
      <c r="K945">
        <v>19</v>
      </c>
      <c r="L945">
        <v>120.96315789473685</v>
      </c>
      <c r="M945">
        <v>2298.3000000000002</v>
      </c>
      <c r="N945">
        <v>81</v>
      </c>
      <c r="O945" s="2">
        <v>1.064516129032258</v>
      </c>
      <c r="P945">
        <v>22.983000000000001</v>
      </c>
      <c r="Q945">
        <v>0</v>
      </c>
      <c r="R945">
        <v>0</v>
      </c>
      <c r="S945">
        <v>1</v>
      </c>
      <c r="T945">
        <v>0</v>
      </c>
    </row>
    <row r="946" spans="1:20">
      <c r="A946" t="s">
        <v>9</v>
      </c>
      <c r="B946" s="1">
        <v>41488</v>
      </c>
      <c r="C946">
        <v>99</v>
      </c>
      <c r="D946">
        <v>1</v>
      </c>
      <c r="E946">
        <v>34</v>
      </c>
      <c r="F946">
        <v>134.14705882352942</v>
      </c>
      <c r="G946">
        <v>4561</v>
      </c>
      <c r="H946">
        <v>13</v>
      </c>
      <c r="I946">
        <v>117.80769230769231</v>
      </c>
      <c r="J946">
        <v>1531.5</v>
      </c>
      <c r="K946">
        <v>47</v>
      </c>
      <c r="L946">
        <v>129.62765957446808</v>
      </c>
      <c r="M946">
        <v>6092.5</v>
      </c>
      <c r="N946">
        <v>52</v>
      </c>
      <c r="O946" s="2">
        <v>1.064516129032258</v>
      </c>
      <c r="P946">
        <v>61.540404040404042</v>
      </c>
      <c r="Q946">
        <v>0</v>
      </c>
      <c r="R946">
        <v>0</v>
      </c>
      <c r="S946">
        <v>1</v>
      </c>
      <c r="T946">
        <v>0</v>
      </c>
    </row>
    <row r="947" spans="1:20">
      <c r="A947" t="s">
        <v>3</v>
      </c>
      <c r="B947" s="1">
        <v>41489</v>
      </c>
      <c r="C947">
        <v>99</v>
      </c>
      <c r="D947">
        <v>1</v>
      </c>
      <c r="E947">
        <v>33</v>
      </c>
      <c r="F947">
        <v>134</v>
      </c>
      <c r="G947">
        <v>4422</v>
      </c>
      <c r="H947">
        <v>14</v>
      </c>
      <c r="I947">
        <v>119.67142857142858</v>
      </c>
      <c r="J947">
        <v>1675.4</v>
      </c>
      <c r="K947">
        <v>47</v>
      </c>
      <c r="L947">
        <v>129.73191489361702</v>
      </c>
      <c r="M947">
        <v>6097.4</v>
      </c>
      <c r="N947">
        <v>52</v>
      </c>
      <c r="O947" s="2">
        <v>51.064516129032256</v>
      </c>
      <c r="P947">
        <v>61.589898989898984</v>
      </c>
      <c r="Q947">
        <v>0</v>
      </c>
      <c r="R947">
        <v>0</v>
      </c>
      <c r="S947">
        <v>1</v>
      </c>
      <c r="T947">
        <v>0</v>
      </c>
    </row>
    <row r="948" spans="1:20">
      <c r="A948" t="s">
        <v>4</v>
      </c>
      <c r="B948" s="1">
        <v>41490</v>
      </c>
      <c r="C948">
        <v>99</v>
      </c>
      <c r="D948">
        <v>1</v>
      </c>
      <c r="E948">
        <v>57</v>
      </c>
      <c r="F948">
        <v>143.47368421052633</v>
      </c>
      <c r="G948">
        <v>8178</v>
      </c>
      <c r="H948">
        <v>5</v>
      </c>
      <c r="I948">
        <v>87.44</v>
      </c>
      <c r="J948">
        <v>437.2</v>
      </c>
      <c r="K948">
        <v>62</v>
      </c>
      <c r="L948">
        <v>138.95483870967743</v>
      </c>
      <c r="M948">
        <v>8615.2000000000007</v>
      </c>
      <c r="N948">
        <v>37</v>
      </c>
      <c r="O948" s="2">
        <v>25.064516129032256</v>
      </c>
      <c r="P948">
        <v>87.022222222222226</v>
      </c>
      <c r="Q948">
        <v>0</v>
      </c>
      <c r="R948">
        <v>0</v>
      </c>
      <c r="S948">
        <v>1</v>
      </c>
      <c r="T948">
        <v>0</v>
      </c>
    </row>
    <row r="949" spans="1:20">
      <c r="A949" t="s">
        <v>5</v>
      </c>
      <c r="B949" s="1">
        <v>41491</v>
      </c>
      <c r="C949">
        <v>100</v>
      </c>
      <c r="D949">
        <v>0</v>
      </c>
      <c r="E949">
        <v>58</v>
      </c>
      <c r="F949">
        <v>144</v>
      </c>
      <c r="G949">
        <v>8352</v>
      </c>
      <c r="H949">
        <v>8</v>
      </c>
      <c r="I949">
        <v>114.25</v>
      </c>
      <c r="J949">
        <v>914</v>
      </c>
      <c r="K949">
        <v>66</v>
      </c>
      <c r="L949">
        <v>140.39393939393941</v>
      </c>
      <c r="M949">
        <v>9266</v>
      </c>
      <c r="N949">
        <v>34</v>
      </c>
      <c r="O949" s="2">
        <v>154.06451612903226</v>
      </c>
      <c r="P949">
        <v>92.66</v>
      </c>
      <c r="Q949">
        <v>0</v>
      </c>
      <c r="R949">
        <v>0</v>
      </c>
      <c r="S949">
        <v>1</v>
      </c>
      <c r="T949">
        <v>0</v>
      </c>
    </row>
    <row r="950" spans="1:20">
      <c r="A950" t="s">
        <v>6</v>
      </c>
      <c r="B950" s="1">
        <v>41492</v>
      </c>
      <c r="C950">
        <v>100</v>
      </c>
      <c r="D950">
        <v>0</v>
      </c>
      <c r="E950">
        <v>64</v>
      </c>
      <c r="F950">
        <v>144.390625</v>
      </c>
      <c r="G950">
        <v>9241</v>
      </c>
      <c r="H950">
        <v>20</v>
      </c>
      <c r="I950">
        <v>118.955</v>
      </c>
      <c r="J950">
        <v>2379.1</v>
      </c>
      <c r="K950">
        <v>84</v>
      </c>
      <c r="L950">
        <v>138.3345238095238</v>
      </c>
      <c r="M950">
        <v>11620.1</v>
      </c>
      <c r="N950">
        <v>16</v>
      </c>
      <c r="O950" s="2">
        <v>159.06451612903226</v>
      </c>
      <c r="P950">
        <v>116.20100000000001</v>
      </c>
      <c r="Q950">
        <v>0</v>
      </c>
      <c r="R950">
        <v>0</v>
      </c>
      <c r="S950">
        <v>1</v>
      </c>
      <c r="T950">
        <v>0</v>
      </c>
    </row>
    <row r="951" spans="1:20">
      <c r="A951" t="s">
        <v>7</v>
      </c>
      <c r="B951" s="1">
        <v>41493</v>
      </c>
      <c r="C951">
        <v>100</v>
      </c>
      <c r="D951">
        <v>0</v>
      </c>
      <c r="E951">
        <v>54</v>
      </c>
      <c r="F951">
        <v>144.92592592592592</v>
      </c>
      <c r="G951">
        <v>7826</v>
      </c>
      <c r="H951">
        <v>12</v>
      </c>
      <c r="I951">
        <v>116.76666666666667</v>
      </c>
      <c r="J951">
        <v>1401.2</v>
      </c>
      <c r="K951">
        <v>66</v>
      </c>
      <c r="L951">
        <v>139.80606060606061</v>
      </c>
      <c r="M951">
        <v>9227.2000000000007</v>
      </c>
      <c r="N951">
        <v>34</v>
      </c>
      <c r="O951" s="2">
        <v>137.06451612903226</v>
      </c>
      <c r="P951">
        <v>92.272000000000006</v>
      </c>
      <c r="Q951">
        <v>0</v>
      </c>
      <c r="R951">
        <v>0</v>
      </c>
      <c r="S951">
        <v>1</v>
      </c>
      <c r="T951">
        <v>0</v>
      </c>
    </row>
    <row r="952" spans="1:20">
      <c r="A952" t="s">
        <v>8</v>
      </c>
      <c r="B952" s="1">
        <v>41494</v>
      </c>
      <c r="C952">
        <v>100</v>
      </c>
      <c r="D952">
        <v>0</v>
      </c>
      <c r="E952">
        <v>61</v>
      </c>
      <c r="F952">
        <v>145.2295081967213</v>
      </c>
      <c r="G952">
        <v>8859</v>
      </c>
      <c r="H952">
        <v>13</v>
      </c>
      <c r="I952">
        <v>115.0076923076923</v>
      </c>
      <c r="J952">
        <v>1495.1</v>
      </c>
      <c r="K952">
        <v>74</v>
      </c>
      <c r="L952">
        <v>139.92027027027027</v>
      </c>
      <c r="M952">
        <v>10354.1</v>
      </c>
      <c r="N952">
        <v>26</v>
      </c>
      <c r="O952" s="2">
        <v>109.06451612903226</v>
      </c>
      <c r="P952">
        <v>103.541</v>
      </c>
      <c r="Q952">
        <v>0</v>
      </c>
      <c r="R952">
        <v>0</v>
      </c>
      <c r="S952">
        <v>1</v>
      </c>
      <c r="T952">
        <v>0</v>
      </c>
    </row>
    <row r="953" spans="1:20">
      <c r="A953" t="s">
        <v>9</v>
      </c>
      <c r="B953" s="1">
        <v>41495</v>
      </c>
      <c r="C953">
        <v>100</v>
      </c>
      <c r="D953">
        <v>0</v>
      </c>
      <c r="E953">
        <v>65</v>
      </c>
      <c r="F953">
        <v>144.30769230769232</v>
      </c>
      <c r="G953">
        <v>9380</v>
      </c>
      <c r="H953">
        <v>8</v>
      </c>
      <c r="I953">
        <v>137.5</v>
      </c>
      <c r="J953">
        <v>1100</v>
      </c>
      <c r="K953">
        <v>73</v>
      </c>
      <c r="L953">
        <v>143.56164383561645</v>
      </c>
      <c r="M953">
        <v>10480</v>
      </c>
      <c r="N953">
        <v>27</v>
      </c>
      <c r="O953" s="2">
        <v>104.06451612903226</v>
      </c>
      <c r="P953">
        <v>104.8</v>
      </c>
      <c r="Q953">
        <v>0</v>
      </c>
      <c r="R953">
        <v>0</v>
      </c>
      <c r="S953">
        <v>1</v>
      </c>
      <c r="T953">
        <v>0</v>
      </c>
    </row>
    <row r="954" spans="1:20">
      <c r="A954" t="s">
        <v>3</v>
      </c>
      <c r="B954" s="1">
        <v>41496</v>
      </c>
      <c r="C954">
        <v>100</v>
      </c>
      <c r="D954">
        <v>0</v>
      </c>
      <c r="E954">
        <v>71</v>
      </c>
      <c r="F954">
        <v>144</v>
      </c>
      <c r="G954">
        <v>10224</v>
      </c>
      <c r="H954">
        <v>20</v>
      </c>
      <c r="I954">
        <v>136.76499999999999</v>
      </c>
      <c r="J954">
        <v>2735.2999999999997</v>
      </c>
      <c r="K954">
        <v>91</v>
      </c>
      <c r="L954">
        <v>142.40989010989011</v>
      </c>
      <c r="M954">
        <v>12959.3</v>
      </c>
      <c r="N954">
        <v>9</v>
      </c>
      <c r="O954" s="2">
        <v>60.064516129032256</v>
      </c>
      <c r="P954">
        <v>129.59299999999999</v>
      </c>
      <c r="Q954">
        <v>0</v>
      </c>
      <c r="R954">
        <v>0</v>
      </c>
      <c r="S954">
        <v>1</v>
      </c>
      <c r="T954">
        <v>0</v>
      </c>
    </row>
    <row r="955" spans="1:20">
      <c r="A955" t="s">
        <v>4</v>
      </c>
      <c r="B955" s="1">
        <v>41497</v>
      </c>
      <c r="C955">
        <v>100</v>
      </c>
      <c r="D955">
        <v>0</v>
      </c>
      <c r="E955">
        <v>88</v>
      </c>
      <c r="F955">
        <v>144.85227272727272</v>
      </c>
      <c r="G955">
        <v>12747</v>
      </c>
      <c r="H955">
        <v>8</v>
      </c>
      <c r="I955">
        <v>147.26249999999999</v>
      </c>
      <c r="J955">
        <v>1178.0999999999999</v>
      </c>
      <c r="K955">
        <v>96</v>
      </c>
      <c r="L955">
        <v>145.05312499999999</v>
      </c>
      <c r="M955">
        <v>13925.1</v>
      </c>
      <c r="N955">
        <v>4</v>
      </c>
      <c r="O955" s="2">
        <v>61.064516129032256</v>
      </c>
      <c r="P955">
        <v>139.251</v>
      </c>
      <c r="Q955">
        <v>0</v>
      </c>
      <c r="R955">
        <v>0</v>
      </c>
      <c r="S955">
        <v>1</v>
      </c>
      <c r="T955">
        <v>0</v>
      </c>
    </row>
    <row r="956" spans="1:20">
      <c r="A956" t="s">
        <v>5</v>
      </c>
      <c r="B956" s="1">
        <v>41498</v>
      </c>
      <c r="C956">
        <v>99</v>
      </c>
      <c r="D956">
        <v>1</v>
      </c>
      <c r="E956">
        <v>84</v>
      </c>
      <c r="F956">
        <v>145.48809523809524</v>
      </c>
      <c r="G956">
        <v>12221</v>
      </c>
      <c r="H956">
        <v>10</v>
      </c>
      <c r="I956">
        <v>108.50999999999999</v>
      </c>
      <c r="J956">
        <v>1085.0999999999999</v>
      </c>
      <c r="K956">
        <v>94</v>
      </c>
      <c r="L956">
        <v>141.55425531914895</v>
      </c>
      <c r="M956">
        <v>13306.1</v>
      </c>
      <c r="N956">
        <v>5</v>
      </c>
      <c r="O956" s="2">
        <v>123.06451612903226</v>
      </c>
      <c r="P956">
        <v>134.4050505050505</v>
      </c>
      <c r="Q956">
        <v>0</v>
      </c>
      <c r="R956">
        <v>0</v>
      </c>
      <c r="S956">
        <v>1</v>
      </c>
      <c r="T956">
        <v>0</v>
      </c>
    </row>
    <row r="957" spans="1:20">
      <c r="A957" t="s">
        <v>6</v>
      </c>
      <c r="B957" s="1">
        <v>41499</v>
      </c>
      <c r="C957">
        <v>99</v>
      </c>
      <c r="D957">
        <v>1</v>
      </c>
      <c r="E957">
        <v>71</v>
      </c>
      <c r="F957">
        <v>146.25352112676057</v>
      </c>
      <c r="G957">
        <v>10384</v>
      </c>
      <c r="H957">
        <v>12</v>
      </c>
      <c r="I957">
        <v>111.59166666666665</v>
      </c>
      <c r="J957">
        <v>1339.1</v>
      </c>
      <c r="K957">
        <v>83</v>
      </c>
      <c r="L957">
        <v>141.2421686746988</v>
      </c>
      <c r="M957">
        <v>11723.1</v>
      </c>
      <c r="N957">
        <v>16</v>
      </c>
      <c r="O957" s="2">
        <v>111.06451612903226</v>
      </c>
      <c r="P957">
        <v>118.41515151515152</v>
      </c>
      <c r="Q957">
        <v>0</v>
      </c>
      <c r="R957">
        <v>0</v>
      </c>
      <c r="S957">
        <v>1</v>
      </c>
      <c r="T957">
        <v>0</v>
      </c>
    </row>
    <row r="958" spans="1:20">
      <c r="A958" t="s">
        <v>7</v>
      </c>
      <c r="B958" s="1">
        <v>41500</v>
      </c>
      <c r="C958">
        <v>98</v>
      </c>
      <c r="D958">
        <v>2</v>
      </c>
      <c r="E958">
        <v>47</v>
      </c>
      <c r="F958">
        <v>147.19148936170214</v>
      </c>
      <c r="G958">
        <v>6918</v>
      </c>
      <c r="H958">
        <v>17</v>
      </c>
      <c r="I958">
        <v>110.60000000000001</v>
      </c>
      <c r="J958">
        <v>1880.2</v>
      </c>
      <c r="K958">
        <v>64</v>
      </c>
      <c r="L958">
        <v>137.47187500000001</v>
      </c>
      <c r="M958">
        <v>8798.2000000000007</v>
      </c>
      <c r="N958">
        <v>34</v>
      </c>
      <c r="O958" s="2">
        <v>119.06451612903226</v>
      </c>
      <c r="P958">
        <v>89.777551020408168</v>
      </c>
      <c r="Q958">
        <v>0</v>
      </c>
      <c r="R958">
        <v>0</v>
      </c>
      <c r="S958">
        <v>1</v>
      </c>
      <c r="T958">
        <v>0</v>
      </c>
    </row>
    <row r="959" spans="1:20">
      <c r="A959" t="s">
        <v>8</v>
      </c>
      <c r="B959" s="1">
        <v>41501</v>
      </c>
      <c r="C959">
        <v>100</v>
      </c>
      <c r="D959">
        <v>0</v>
      </c>
      <c r="E959">
        <v>27</v>
      </c>
      <c r="F959">
        <v>145.66666666666666</v>
      </c>
      <c r="G959">
        <v>3933</v>
      </c>
      <c r="H959">
        <v>10</v>
      </c>
      <c r="I959">
        <v>128.72</v>
      </c>
      <c r="J959">
        <v>1287.2</v>
      </c>
      <c r="K959">
        <v>37</v>
      </c>
      <c r="L959">
        <v>141.08648648648648</v>
      </c>
      <c r="M959">
        <v>5220.2</v>
      </c>
      <c r="N959">
        <v>63</v>
      </c>
      <c r="O959" s="2">
        <v>83.064516129032256</v>
      </c>
      <c r="P959">
        <v>52.201999999999998</v>
      </c>
      <c r="Q959">
        <v>0</v>
      </c>
      <c r="R959">
        <v>0</v>
      </c>
      <c r="S959">
        <v>1</v>
      </c>
      <c r="T959">
        <v>0</v>
      </c>
    </row>
    <row r="960" spans="1:20">
      <c r="A960" t="s">
        <v>9</v>
      </c>
      <c r="B960" s="1">
        <v>41502</v>
      </c>
      <c r="C960">
        <v>100</v>
      </c>
      <c r="D960">
        <v>0</v>
      </c>
      <c r="E960">
        <v>15</v>
      </c>
      <c r="F960">
        <v>144</v>
      </c>
      <c r="G960">
        <v>2160</v>
      </c>
      <c r="H960">
        <v>23</v>
      </c>
      <c r="I960">
        <v>128.15869565217392</v>
      </c>
      <c r="J960">
        <v>2947.65</v>
      </c>
      <c r="K960">
        <v>38</v>
      </c>
      <c r="L960">
        <v>134.41184210526316</v>
      </c>
      <c r="M960">
        <v>5107.6499999999996</v>
      </c>
      <c r="N960">
        <v>62</v>
      </c>
      <c r="O960" s="2">
        <v>64.064516129032256</v>
      </c>
      <c r="P960">
        <v>51.076499999999996</v>
      </c>
      <c r="Q960">
        <v>0</v>
      </c>
      <c r="R960">
        <v>0</v>
      </c>
      <c r="S960">
        <v>1</v>
      </c>
      <c r="T960">
        <v>0</v>
      </c>
    </row>
    <row r="961" spans="1:20">
      <c r="A961" t="s">
        <v>3</v>
      </c>
      <c r="B961" s="1">
        <v>41503</v>
      </c>
      <c r="C961">
        <v>100</v>
      </c>
      <c r="D961">
        <v>0</v>
      </c>
      <c r="E961">
        <v>14</v>
      </c>
      <c r="F961">
        <v>144</v>
      </c>
      <c r="G961">
        <v>2016</v>
      </c>
      <c r="H961">
        <v>15</v>
      </c>
      <c r="I961">
        <v>125.97000000000001</v>
      </c>
      <c r="J961">
        <v>1889.5500000000002</v>
      </c>
      <c r="K961">
        <v>29</v>
      </c>
      <c r="L961">
        <v>134.67413793103449</v>
      </c>
      <c r="M961">
        <v>3905.55</v>
      </c>
      <c r="N961">
        <v>71</v>
      </c>
      <c r="O961" s="2">
        <v>33.064516129032256</v>
      </c>
      <c r="P961">
        <v>39.055500000000002</v>
      </c>
      <c r="Q961">
        <v>0</v>
      </c>
      <c r="R961">
        <v>0</v>
      </c>
      <c r="S961">
        <v>1</v>
      </c>
      <c r="T961">
        <v>0</v>
      </c>
    </row>
    <row r="962" spans="1:20">
      <c r="A962" t="s">
        <v>4</v>
      </c>
      <c r="B962" s="1">
        <v>41504</v>
      </c>
      <c r="C962">
        <v>100</v>
      </c>
      <c r="D962">
        <v>0</v>
      </c>
      <c r="E962">
        <v>67</v>
      </c>
      <c r="F962">
        <v>128.01492537313433</v>
      </c>
      <c r="G962">
        <v>8577</v>
      </c>
      <c r="H962">
        <v>3</v>
      </c>
      <c r="I962">
        <v>91.366666666666674</v>
      </c>
      <c r="J962">
        <v>274.10000000000002</v>
      </c>
      <c r="K962">
        <v>70</v>
      </c>
      <c r="L962">
        <v>126.44428571428573</v>
      </c>
      <c r="M962">
        <v>8851.1</v>
      </c>
      <c r="N962">
        <v>30</v>
      </c>
      <c r="O962" s="2">
        <v>25.064516129032256</v>
      </c>
      <c r="P962">
        <v>88.51100000000001</v>
      </c>
      <c r="Q962">
        <v>0</v>
      </c>
      <c r="R962">
        <v>0</v>
      </c>
      <c r="S962">
        <v>1</v>
      </c>
      <c r="T962">
        <v>0</v>
      </c>
    </row>
    <row r="963" spans="1:20">
      <c r="A963" t="s">
        <v>5</v>
      </c>
      <c r="B963" s="1">
        <v>41505</v>
      </c>
      <c r="C963">
        <v>100</v>
      </c>
      <c r="D963">
        <v>0</v>
      </c>
      <c r="E963">
        <v>99</v>
      </c>
      <c r="F963">
        <v>124.93939393939394</v>
      </c>
      <c r="G963">
        <v>12369</v>
      </c>
      <c r="H963">
        <v>1</v>
      </c>
      <c r="I963">
        <v>70</v>
      </c>
      <c r="J963">
        <v>70</v>
      </c>
      <c r="K963">
        <v>100</v>
      </c>
      <c r="L963">
        <v>124.39</v>
      </c>
      <c r="M963">
        <v>12439</v>
      </c>
      <c r="N963">
        <v>0</v>
      </c>
      <c r="O963" s="2">
        <v>46.064516129032256</v>
      </c>
      <c r="P963">
        <v>124.39</v>
      </c>
      <c r="Q963">
        <v>0</v>
      </c>
      <c r="R963">
        <v>0</v>
      </c>
      <c r="S963">
        <v>1</v>
      </c>
      <c r="T963">
        <v>0</v>
      </c>
    </row>
    <row r="964" spans="1:20">
      <c r="A964" t="s">
        <v>6</v>
      </c>
      <c r="B964" s="1">
        <v>41506</v>
      </c>
      <c r="C964">
        <v>100</v>
      </c>
      <c r="D964">
        <v>0</v>
      </c>
      <c r="E964">
        <v>97</v>
      </c>
      <c r="F964">
        <v>118.23711340206185</v>
      </c>
      <c r="G964">
        <v>11469</v>
      </c>
      <c r="H964">
        <v>3</v>
      </c>
      <c r="I964">
        <v>103</v>
      </c>
      <c r="J964">
        <v>309</v>
      </c>
      <c r="K964">
        <v>100</v>
      </c>
      <c r="L964">
        <v>117.78</v>
      </c>
      <c r="M964">
        <v>11778</v>
      </c>
      <c r="N964">
        <v>0</v>
      </c>
      <c r="O964" s="2">
        <v>50.064516129032256</v>
      </c>
      <c r="P964">
        <v>117.78</v>
      </c>
      <c r="Q964">
        <v>0</v>
      </c>
      <c r="R964">
        <v>0</v>
      </c>
      <c r="S964">
        <v>1</v>
      </c>
      <c r="T964">
        <v>0</v>
      </c>
    </row>
    <row r="965" spans="1:20">
      <c r="A965" t="s">
        <v>7</v>
      </c>
      <c r="B965" s="1">
        <v>41507</v>
      </c>
      <c r="C965">
        <v>100</v>
      </c>
      <c r="D965">
        <v>0</v>
      </c>
      <c r="E965">
        <v>85</v>
      </c>
      <c r="F965">
        <v>114.6</v>
      </c>
      <c r="G965">
        <v>9741</v>
      </c>
      <c r="H965">
        <v>12</v>
      </c>
      <c r="I965">
        <v>124.84166666666665</v>
      </c>
      <c r="J965">
        <v>1498.1</v>
      </c>
      <c r="K965">
        <v>97</v>
      </c>
      <c r="L965">
        <v>115.86701030927836</v>
      </c>
      <c r="M965">
        <v>11239.1</v>
      </c>
      <c r="N965">
        <v>3</v>
      </c>
      <c r="O965" s="2">
        <v>46.064516129032256</v>
      </c>
      <c r="P965">
        <v>112.39100000000001</v>
      </c>
      <c r="Q965">
        <v>0</v>
      </c>
      <c r="R965">
        <v>0</v>
      </c>
      <c r="S965">
        <v>1</v>
      </c>
      <c r="T965">
        <v>0</v>
      </c>
    </row>
    <row r="966" spans="1:20">
      <c r="A966" t="s">
        <v>8</v>
      </c>
      <c r="B966" s="1">
        <v>41508</v>
      </c>
      <c r="C966">
        <v>100</v>
      </c>
      <c r="D966">
        <v>0</v>
      </c>
      <c r="E966">
        <v>85</v>
      </c>
      <c r="F966">
        <v>115.89529411764707</v>
      </c>
      <c r="G966">
        <v>9851.1</v>
      </c>
      <c r="H966">
        <v>15</v>
      </c>
      <c r="I966">
        <v>127.00666666666666</v>
      </c>
      <c r="J966">
        <v>1905.1</v>
      </c>
      <c r="K966">
        <v>100</v>
      </c>
      <c r="L966">
        <v>117.56200000000001</v>
      </c>
      <c r="M966">
        <v>11756.2</v>
      </c>
      <c r="N966">
        <v>0</v>
      </c>
      <c r="O966" s="2">
        <v>156.06451612903226</v>
      </c>
      <c r="P966">
        <v>117.56200000000001</v>
      </c>
      <c r="Q966">
        <v>0</v>
      </c>
      <c r="R966">
        <v>0</v>
      </c>
      <c r="S966">
        <v>1</v>
      </c>
      <c r="T966">
        <v>0</v>
      </c>
    </row>
    <row r="967" spans="1:20">
      <c r="A967" t="s">
        <v>9</v>
      </c>
      <c r="B967" s="1">
        <v>41509</v>
      </c>
      <c r="C967">
        <v>100</v>
      </c>
      <c r="D967">
        <v>0</v>
      </c>
      <c r="E967">
        <v>67</v>
      </c>
      <c r="F967">
        <v>102.01641791044777</v>
      </c>
      <c r="G967">
        <v>6835.1</v>
      </c>
      <c r="H967">
        <v>26</v>
      </c>
      <c r="I967">
        <v>133.71153846153845</v>
      </c>
      <c r="J967">
        <v>3476.4999999999995</v>
      </c>
      <c r="K967">
        <v>93</v>
      </c>
      <c r="L967">
        <v>110.87741935483871</v>
      </c>
      <c r="M967">
        <v>10311.6</v>
      </c>
      <c r="N967">
        <v>7</v>
      </c>
      <c r="O967" s="2">
        <v>56.064516129032256</v>
      </c>
      <c r="P967">
        <v>103.116</v>
      </c>
      <c r="Q967">
        <v>0</v>
      </c>
      <c r="R967">
        <v>0</v>
      </c>
      <c r="S967">
        <v>1</v>
      </c>
      <c r="T967">
        <v>0</v>
      </c>
    </row>
    <row r="968" spans="1:20">
      <c r="A968" t="s">
        <v>3</v>
      </c>
      <c r="B968" s="1">
        <v>41510</v>
      </c>
      <c r="C968">
        <v>100</v>
      </c>
      <c r="D968">
        <v>0</v>
      </c>
      <c r="E968">
        <v>9</v>
      </c>
      <c r="F968">
        <v>149</v>
      </c>
      <c r="G968">
        <v>1341</v>
      </c>
      <c r="H968">
        <v>32</v>
      </c>
      <c r="I968">
        <v>140.640625</v>
      </c>
      <c r="J968">
        <v>4500.5</v>
      </c>
      <c r="K968">
        <v>41</v>
      </c>
      <c r="L968">
        <v>142.47560975609755</v>
      </c>
      <c r="M968">
        <v>5841.5</v>
      </c>
      <c r="N968">
        <v>59</v>
      </c>
      <c r="O968" s="2">
        <v>1.064516129032258</v>
      </c>
      <c r="P968">
        <v>58.414999999999999</v>
      </c>
      <c r="Q968">
        <v>0</v>
      </c>
      <c r="R968">
        <v>0</v>
      </c>
      <c r="S968">
        <v>1</v>
      </c>
      <c r="T968">
        <v>0</v>
      </c>
    </row>
    <row r="969" spans="1:20">
      <c r="A969" t="s">
        <v>4</v>
      </c>
      <c r="B969" s="1">
        <v>41511</v>
      </c>
      <c r="C969">
        <v>100</v>
      </c>
      <c r="D969">
        <v>0</v>
      </c>
      <c r="E969">
        <v>18</v>
      </c>
      <c r="F969">
        <v>142.88888888888889</v>
      </c>
      <c r="G969">
        <v>2572</v>
      </c>
      <c r="H969">
        <v>15</v>
      </c>
      <c r="I969">
        <v>121.09333333333333</v>
      </c>
      <c r="J969">
        <v>1816.4</v>
      </c>
      <c r="K969">
        <v>33</v>
      </c>
      <c r="L969">
        <v>132.98181818181817</v>
      </c>
      <c r="M969">
        <v>4388.3999999999996</v>
      </c>
      <c r="N969">
        <v>67</v>
      </c>
      <c r="O969" s="2">
        <v>1.064516129032258</v>
      </c>
      <c r="P969">
        <v>43.883999999999993</v>
      </c>
      <c r="Q969">
        <v>0</v>
      </c>
      <c r="R969">
        <v>0</v>
      </c>
      <c r="S969">
        <v>1</v>
      </c>
      <c r="T969">
        <v>0</v>
      </c>
    </row>
    <row r="970" spans="1:20">
      <c r="A970" t="s">
        <v>5</v>
      </c>
      <c r="B970" s="1">
        <v>41512</v>
      </c>
      <c r="C970">
        <v>100</v>
      </c>
      <c r="D970">
        <v>0</v>
      </c>
      <c r="E970">
        <v>19</v>
      </c>
      <c r="F970">
        <v>145.31578947368422</v>
      </c>
      <c r="G970">
        <v>2761</v>
      </c>
      <c r="H970">
        <v>20</v>
      </c>
      <c r="I970">
        <v>112.66999999999999</v>
      </c>
      <c r="J970">
        <v>2253.3999999999996</v>
      </c>
      <c r="K970">
        <v>39</v>
      </c>
      <c r="L970">
        <v>128.57435897435897</v>
      </c>
      <c r="M970">
        <v>5014.3999999999996</v>
      </c>
      <c r="N970">
        <v>61</v>
      </c>
      <c r="O970" s="2">
        <v>57.064516129032256</v>
      </c>
      <c r="P970">
        <v>50.143999999999998</v>
      </c>
      <c r="Q970">
        <v>0</v>
      </c>
      <c r="R970">
        <v>0</v>
      </c>
      <c r="S970">
        <v>1</v>
      </c>
      <c r="T970">
        <v>0</v>
      </c>
    </row>
    <row r="971" spans="1:20">
      <c r="A971" t="s">
        <v>6</v>
      </c>
      <c r="B971" s="1">
        <v>41513</v>
      </c>
      <c r="C971">
        <v>99</v>
      </c>
      <c r="D971">
        <v>1</v>
      </c>
      <c r="E971">
        <v>19</v>
      </c>
      <c r="F971">
        <v>145.31578947368422</v>
      </c>
      <c r="G971">
        <v>2761</v>
      </c>
      <c r="H971">
        <v>27</v>
      </c>
      <c r="I971">
        <v>115.77037037037034</v>
      </c>
      <c r="J971">
        <v>3125.7999999999993</v>
      </c>
      <c r="K971">
        <v>46</v>
      </c>
      <c r="L971">
        <v>127.97391304347825</v>
      </c>
      <c r="M971">
        <v>5886.7999999999993</v>
      </c>
      <c r="N971">
        <v>53</v>
      </c>
      <c r="O971" s="2">
        <v>57.064516129032256</v>
      </c>
      <c r="P971">
        <v>59.462626262626259</v>
      </c>
      <c r="Q971">
        <v>0</v>
      </c>
      <c r="R971">
        <v>0</v>
      </c>
      <c r="S971">
        <v>1</v>
      </c>
      <c r="T971">
        <v>0</v>
      </c>
    </row>
    <row r="972" spans="1:20">
      <c r="A972" t="s">
        <v>7</v>
      </c>
      <c r="B972" s="1">
        <v>41514</v>
      </c>
      <c r="C972">
        <v>100</v>
      </c>
      <c r="D972">
        <v>0</v>
      </c>
      <c r="E972">
        <v>3</v>
      </c>
      <c r="F972">
        <v>129</v>
      </c>
      <c r="G972">
        <v>387</v>
      </c>
      <c r="H972">
        <v>37</v>
      </c>
      <c r="I972">
        <v>127.10540540540539</v>
      </c>
      <c r="J972">
        <v>4702.8999999999996</v>
      </c>
      <c r="K972">
        <v>40</v>
      </c>
      <c r="L972">
        <v>127.24749999999999</v>
      </c>
      <c r="M972">
        <v>5089.8999999999996</v>
      </c>
      <c r="N972">
        <v>60</v>
      </c>
      <c r="O972" s="2">
        <v>57.064516129032256</v>
      </c>
      <c r="P972">
        <v>50.898999999999994</v>
      </c>
      <c r="Q972">
        <v>0</v>
      </c>
      <c r="R972">
        <v>0</v>
      </c>
      <c r="S972">
        <v>1</v>
      </c>
      <c r="T972">
        <v>0</v>
      </c>
    </row>
    <row r="973" spans="1:20">
      <c r="A973" t="s">
        <v>8</v>
      </c>
      <c r="B973" s="1">
        <v>41515</v>
      </c>
      <c r="C973">
        <v>98</v>
      </c>
      <c r="D973">
        <v>2</v>
      </c>
      <c r="E973">
        <v>1</v>
      </c>
      <c r="F973">
        <v>0</v>
      </c>
      <c r="G973">
        <v>0</v>
      </c>
      <c r="H973">
        <v>23</v>
      </c>
      <c r="I973">
        <v>124.90869565217392</v>
      </c>
      <c r="J973">
        <v>2872.9</v>
      </c>
      <c r="K973">
        <v>24</v>
      </c>
      <c r="L973">
        <v>119.70416666666667</v>
      </c>
      <c r="M973">
        <v>2872.9</v>
      </c>
      <c r="N973">
        <v>74</v>
      </c>
      <c r="O973" s="2">
        <v>131.06451612903226</v>
      </c>
      <c r="P973">
        <v>29.31530612244898</v>
      </c>
      <c r="Q973">
        <v>0</v>
      </c>
      <c r="R973">
        <v>0</v>
      </c>
      <c r="S973">
        <v>1</v>
      </c>
      <c r="T973">
        <v>0</v>
      </c>
    </row>
    <row r="974" spans="1:20">
      <c r="A974" t="s">
        <v>9</v>
      </c>
      <c r="B974" s="1">
        <v>41516</v>
      </c>
      <c r="C974">
        <v>100</v>
      </c>
      <c r="D974">
        <v>0</v>
      </c>
      <c r="E974">
        <v>0</v>
      </c>
      <c r="F974">
        <v>0</v>
      </c>
      <c r="G974">
        <v>0</v>
      </c>
      <c r="H974">
        <v>37</v>
      </c>
      <c r="I974">
        <v>120.70270270270268</v>
      </c>
      <c r="J974">
        <v>4465.9999999999991</v>
      </c>
      <c r="K974">
        <v>37</v>
      </c>
      <c r="L974">
        <v>120.70270270270268</v>
      </c>
      <c r="M974">
        <v>4465.9999999999991</v>
      </c>
      <c r="N974">
        <v>63</v>
      </c>
      <c r="O974" s="2">
        <v>1.064516129032258</v>
      </c>
      <c r="P974">
        <v>44.659999999999989</v>
      </c>
      <c r="Q974">
        <v>0</v>
      </c>
      <c r="R974">
        <v>0</v>
      </c>
      <c r="S974">
        <v>1</v>
      </c>
      <c r="T974">
        <v>0</v>
      </c>
    </row>
    <row r="975" spans="1:20">
      <c r="A975" t="s">
        <v>3</v>
      </c>
      <c r="B975" s="1">
        <v>41517</v>
      </c>
      <c r="C975">
        <v>100</v>
      </c>
      <c r="D975">
        <v>0</v>
      </c>
      <c r="E975">
        <v>0</v>
      </c>
      <c r="F975">
        <v>0</v>
      </c>
      <c r="G975">
        <v>0</v>
      </c>
      <c r="H975">
        <v>25</v>
      </c>
      <c r="I975">
        <v>123.49599999999998</v>
      </c>
      <c r="J975">
        <v>3087.3999999999996</v>
      </c>
      <c r="K975">
        <v>25</v>
      </c>
      <c r="L975">
        <v>123.49599999999998</v>
      </c>
      <c r="M975">
        <v>3087.3999999999996</v>
      </c>
      <c r="N975">
        <v>75</v>
      </c>
      <c r="O975" s="2">
        <v>1.064516129032258</v>
      </c>
      <c r="P975">
        <v>30.873999999999995</v>
      </c>
      <c r="Q975">
        <v>1</v>
      </c>
      <c r="R975">
        <v>0</v>
      </c>
      <c r="S975">
        <v>1</v>
      </c>
      <c r="T975">
        <v>0</v>
      </c>
    </row>
    <row r="976" spans="1:20">
      <c r="A976" t="s">
        <v>4</v>
      </c>
      <c r="B976" s="1">
        <v>41518</v>
      </c>
      <c r="C976">
        <v>100</v>
      </c>
      <c r="D976">
        <v>0</v>
      </c>
      <c r="E976">
        <v>0</v>
      </c>
      <c r="F976">
        <v>0</v>
      </c>
      <c r="G976">
        <v>0</v>
      </c>
      <c r="H976">
        <v>13</v>
      </c>
      <c r="I976">
        <v>106.82307692307691</v>
      </c>
      <c r="J976">
        <v>1388.6999999999998</v>
      </c>
      <c r="K976">
        <v>13</v>
      </c>
      <c r="L976">
        <v>106.82307692307691</v>
      </c>
      <c r="M976">
        <v>1388.6999999999998</v>
      </c>
      <c r="N976">
        <v>87</v>
      </c>
      <c r="O976" s="2">
        <v>0</v>
      </c>
      <c r="P976">
        <v>13.886999999999999</v>
      </c>
      <c r="Q976">
        <v>0</v>
      </c>
      <c r="R976">
        <v>0</v>
      </c>
      <c r="S976">
        <v>1</v>
      </c>
      <c r="T976">
        <v>0</v>
      </c>
    </row>
    <row r="977" spans="1:20">
      <c r="A977" t="s">
        <v>5</v>
      </c>
      <c r="B977" s="1">
        <v>41519</v>
      </c>
      <c r="C977">
        <v>100</v>
      </c>
      <c r="D977">
        <v>0</v>
      </c>
      <c r="E977">
        <v>0</v>
      </c>
      <c r="F977">
        <v>0</v>
      </c>
      <c r="G977">
        <v>0</v>
      </c>
      <c r="H977">
        <v>4</v>
      </c>
      <c r="I977">
        <v>101.02500000000001</v>
      </c>
      <c r="J977">
        <v>404.1</v>
      </c>
      <c r="K977">
        <v>4</v>
      </c>
      <c r="L977">
        <v>101.02500000000001</v>
      </c>
      <c r="M977">
        <v>404.1</v>
      </c>
      <c r="N977">
        <v>96</v>
      </c>
      <c r="O977" s="2">
        <v>0</v>
      </c>
      <c r="P977">
        <v>4.0410000000000004</v>
      </c>
      <c r="Q977">
        <v>0</v>
      </c>
      <c r="R977">
        <v>0</v>
      </c>
      <c r="S977">
        <v>1</v>
      </c>
      <c r="T977">
        <v>0</v>
      </c>
    </row>
    <row r="978" spans="1:20">
      <c r="A978" t="s">
        <v>6</v>
      </c>
      <c r="B978" s="1">
        <v>41520</v>
      </c>
      <c r="C978">
        <v>100</v>
      </c>
      <c r="D978">
        <v>0</v>
      </c>
      <c r="E978">
        <v>5</v>
      </c>
      <c r="F978">
        <v>109</v>
      </c>
      <c r="G978">
        <v>545</v>
      </c>
      <c r="H978">
        <v>1</v>
      </c>
      <c r="I978">
        <v>109</v>
      </c>
      <c r="J978">
        <v>109</v>
      </c>
      <c r="K978">
        <v>6</v>
      </c>
      <c r="L978">
        <v>109</v>
      </c>
      <c r="M978">
        <v>654</v>
      </c>
      <c r="N978">
        <v>94</v>
      </c>
      <c r="O978" s="2">
        <v>0</v>
      </c>
      <c r="P978">
        <v>6.54</v>
      </c>
      <c r="Q978">
        <v>0</v>
      </c>
      <c r="R978">
        <v>0</v>
      </c>
      <c r="S978">
        <v>1</v>
      </c>
      <c r="T978">
        <v>0</v>
      </c>
    </row>
    <row r="979" spans="1:20">
      <c r="A979" t="s">
        <v>7</v>
      </c>
      <c r="B979" s="1">
        <v>41521</v>
      </c>
      <c r="C979">
        <v>100</v>
      </c>
      <c r="D979">
        <v>0</v>
      </c>
      <c r="E979">
        <v>0</v>
      </c>
      <c r="F979">
        <v>0</v>
      </c>
      <c r="G979">
        <v>0</v>
      </c>
      <c r="H979">
        <v>4</v>
      </c>
      <c r="I979">
        <v>70</v>
      </c>
      <c r="J979">
        <v>280</v>
      </c>
      <c r="K979">
        <v>4</v>
      </c>
      <c r="L979">
        <v>70</v>
      </c>
      <c r="M979">
        <v>280</v>
      </c>
      <c r="N979">
        <v>96</v>
      </c>
      <c r="O979" s="2">
        <v>28</v>
      </c>
      <c r="P979">
        <v>2.8</v>
      </c>
      <c r="Q979">
        <v>0</v>
      </c>
      <c r="R979">
        <v>0</v>
      </c>
      <c r="S979">
        <v>1</v>
      </c>
      <c r="T979">
        <v>0</v>
      </c>
    </row>
    <row r="980" spans="1:20">
      <c r="A980" t="s">
        <v>8</v>
      </c>
      <c r="B980" s="1">
        <v>41522</v>
      </c>
      <c r="C980">
        <v>99</v>
      </c>
      <c r="D980">
        <v>1</v>
      </c>
      <c r="E980">
        <v>19</v>
      </c>
      <c r="F980">
        <v>118.26315789473684</v>
      </c>
      <c r="G980">
        <v>2247</v>
      </c>
      <c r="H980">
        <v>8</v>
      </c>
      <c r="I980">
        <v>81.125</v>
      </c>
      <c r="J980">
        <v>649</v>
      </c>
      <c r="K980">
        <v>27</v>
      </c>
      <c r="L980">
        <v>107.25925925925925</v>
      </c>
      <c r="M980">
        <v>2896</v>
      </c>
      <c r="N980">
        <v>72</v>
      </c>
      <c r="O980" s="2">
        <v>35</v>
      </c>
      <c r="P980">
        <v>29.252525252525253</v>
      </c>
      <c r="Q980">
        <v>0</v>
      </c>
      <c r="R980">
        <v>0</v>
      </c>
      <c r="S980">
        <v>1</v>
      </c>
      <c r="T980">
        <v>0</v>
      </c>
    </row>
    <row r="981" spans="1:20">
      <c r="A981" t="s">
        <v>9</v>
      </c>
      <c r="B981" s="1">
        <v>41523</v>
      </c>
      <c r="C981">
        <v>100</v>
      </c>
      <c r="D981">
        <v>0</v>
      </c>
      <c r="E981">
        <v>24</v>
      </c>
      <c r="F981">
        <v>117.91666666666667</v>
      </c>
      <c r="G981">
        <v>2830</v>
      </c>
      <c r="H981">
        <v>33</v>
      </c>
      <c r="I981">
        <v>197.81969696969696</v>
      </c>
      <c r="J981">
        <v>6528.05</v>
      </c>
      <c r="K981">
        <v>57</v>
      </c>
      <c r="L981">
        <v>164.17631578947368</v>
      </c>
      <c r="M981">
        <v>9358.0499999999993</v>
      </c>
      <c r="N981">
        <v>43</v>
      </c>
      <c r="O981" s="2">
        <v>77</v>
      </c>
      <c r="P981">
        <v>93.580499999999986</v>
      </c>
      <c r="Q981">
        <v>0</v>
      </c>
      <c r="R981">
        <v>0</v>
      </c>
      <c r="S981">
        <v>1</v>
      </c>
      <c r="T981">
        <v>0</v>
      </c>
    </row>
    <row r="982" spans="1:20">
      <c r="A982" t="s">
        <v>3</v>
      </c>
      <c r="B982" s="1">
        <v>41524</v>
      </c>
      <c r="C982">
        <v>100</v>
      </c>
      <c r="D982">
        <v>0</v>
      </c>
      <c r="E982">
        <v>5</v>
      </c>
      <c r="F982">
        <v>138.4</v>
      </c>
      <c r="G982">
        <v>692</v>
      </c>
      <c r="H982">
        <v>33</v>
      </c>
      <c r="I982">
        <v>217.80303030303028</v>
      </c>
      <c r="J982">
        <v>7187.4999999999991</v>
      </c>
      <c r="K982">
        <v>38</v>
      </c>
      <c r="L982">
        <v>207.35526315789471</v>
      </c>
      <c r="M982">
        <v>7879.4999999999991</v>
      </c>
      <c r="N982">
        <v>62</v>
      </c>
      <c r="O982" s="2">
        <v>32</v>
      </c>
      <c r="P982">
        <v>78.794999999999987</v>
      </c>
      <c r="Q982">
        <v>1</v>
      </c>
      <c r="R982">
        <v>0</v>
      </c>
      <c r="S982">
        <v>1</v>
      </c>
      <c r="T982">
        <v>0</v>
      </c>
    </row>
    <row r="983" spans="1:20">
      <c r="A983" t="s">
        <v>4</v>
      </c>
      <c r="B983" s="1">
        <v>41525</v>
      </c>
      <c r="C983">
        <v>99</v>
      </c>
      <c r="D983">
        <v>1</v>
      </c>
      <c r="E983">
        <v>78</v>
      </c>
      <c r="F983">
        <v>146.88461538461539</v>
      </c>
      <c r="G983">
        <v>11457</v>
      </c>
      <c r="H983">
        <v>12</v>
      </c>
      <c r="I983">
        <v>129.35</v>
      </c>
      <c r="J983">
        <v>1552.1999999999998</v>
      </c>
      <c r="K983">
        <v>90</v>
      </c>
      <c r="L983">
        <v>144.54666666666668</v>
      </c>
      <c r="M983">
        <v>13009.2</v>
      </c>
      <c r="N983">
        <v>9</v>
      </c>
      <c r="O983" s="2">
        <v>0</v>
      </c>
      <c r="P983">
        <v>131.40606060606061</v>
      </c>
      <c r="Q983">
        <v>0</v>
      </c>
      <c r="R983">
        <v>0</v>
      </c>
      <c r="S983">
        <v>1</v>
      </c>
      <c r="T983">
        <v>0</v>
      </c>
    </row>
    <row r="984" spans="1:20">
      <c r="A984" t="s">
        <v>5</v>
      </c>
      <c r="B984" s="1">
        <v>41526</v>
      </c>
      <c r="C984">
        <v>99</v>
      </c>
      <c r="D984">
        <v>1</v>
      </c>
      <c r="E984">
        <v>84</v>
      </c>
      <c r="F984">
        <v>147.1547619047619</v>
      </c>
      <c r="G984">
        <v>12361</v>
      </c>
      <c r="H984">
        <v>3</v>
      </c>
      <c r="I984">
        <v>70</v>
      </c>
      <c r="J984">
        <v>210</v>
      </c>
      <c r="K984">
        <v>87</v>
      </c>
      <c r="L984">
        <v>144.49425287356323</v>
      </c>
      <c r="M984">
        <v>12571</v>
      </c>
      <c r="N984">
        <v>12</v>
      </c>
      <c r="O984" s="2">
        <v>178</v>
      </c>
      <c r="P984">
        <v>126.97979797979798</v>
      </c>
      <c r="Q984">
        <v>0</v>
      </c>
      <c r="R984">
        <v>0</v>
      </c>
      <c r="S984">
        <v>1</v>
      </c>
      <c r="T984">
        <v>0</v>
      </c>
    </row>
    <row r="985" spans="1:20">
      <c r="A985" t="s">
        <v>6</v>
      </c>
      <c r="B985" s="1">
        <v>41527</v>
      </c>
      <c r="C985">
        <v>99</v>
      </c>
      <c r="D985">
        <v>1</v>
      </c>
      <c r="E985">
        <v>91</v>
      </c>
      <c r="F985">
        <v>148.8901098901099</v>
      </c>
      <c r="G985">
        <v>13549</v>
      </c>
      <c r="H985">
        <v>3</v>
      </c>
      <c r="I985">
        <v>70</v>
      </c>
      <c r="J985">
        <v>210</v>
      </c>
      <c r="K985">
        <v>94</v>
      </c>
      <c r="L985">
        <v>146.37234042553192</v>
      </c>
      <c r="M985">
        <v>13759</v>
      </c>
      <c r="N985">
        <v>5</v>
      </c>
      <c r="O985" s="2">
        <v>226</v>
      </c>
      <c r="P985">
        <v>138.97979797979798</v>
      </c>
      <c r="Q985">
        <v>0</v>
      </c>
      <c r="R985">
        <v>0</v>
      </c>
      <c r="S985">
        <v>1</v>
      </c>
      <c r="T985">
        <v>0</v>
      </c>
    </row>
    <row r="986" spans="1:20">
      <c r="A986" t="s">
        <v>7</v>
      </c>
      <c r="B986" s="1">
        <v>41528</v>
      </c>
      <c r="C986">
        <v>100</v>
      </c>
      <c r="D986">
        <v>0</v>
      </c>
      <c r="E986">
        <v>57</v>
      </c>
      <c r="F986">
        <v>150.05263157894737</v>
      </c>
      <c r="G986">
        <v>8553</v>
      </c>
      <c r="H986">
        <v>6</v>
      </c>
      <c r="I986">
        <v>114.5</v>
      </c>
      <c r="J986">
        <v>687</v>
      </c>
      <c r="K986">
        <v>63</v>
      </c>
      <c r="L986">
        <v>146.66666666666666</v>
      </c>
      <c r="M986">
        <v>9240</v>
      </c>
      <c r="N986">
        <v>37</v>
      </c>
      <c r="O986" s="2">
        <v>237</v>
      </c>
      <c r="P986">
        <v>92.4</v>
      </c>
      <c r="Q986">
        <v>0</v>
      </c>
      <c r="R986">
        <v>0</v>
      </c>
      <c r="S986">
        <v>1</v>
      </c>
      <c r="T986">
        <v>0</v>
      </c>
    </row>
    <row r="987" spans="1:20">
      <c r="A987" t="s">
        <v>8</v>
      </c>
      <c r="B987" s="1">
        <v>41529</v>
      </c>
      <c r="C987">
        <v>100</v>
      </c>
      <c r="D987">
        <v>0</v>
      </c>
      <c r="E987">
        <v>63</v>
      </c>
      <c r="F987">
        <v>149.07936507936509</v>
      </c>
      <c r="G987">
        <v>9392</v>
      </c>
      <c r="H987">
        <v>10</v>
      </c>
      <c r="I987">
        <v>104.00999999999999</v>
      </c>
      <c r="J987">
        <v>1040.0999999999999</v>
      </c>
      <c r="K987">
        <v>73</v>
      </c>
      <c r="L987">
        <v>142.90547945205481</v>
      </c>
      <c r="M987">
        <v>10432.1</v>
      </c>
      <c r="N987">
        <v>27</v>
      </c>
      <c r="O987" s="2">
        <v>105</v>
      </c>
      <c r="P987">
        <v>104.321</v>
      </c>
      <c r="Q987">
        <v>0</v>
      </c>
      <c r="R987">
        <v>0</v>
      </c>
      <c r="S987">
        <v>1</v>
      </c>
      <c r="T987">
        <v>0</v>
      </c>
    </row>
    <row r="988" spans="1:20">
      <c r="A988" t="s">
        <v>9</v>
      </c>
      <c r="B988" s="1">
        <v>41530</v>
      </c>
      <c r="C988">
        <v>100</v>
      </c>
      <c r="D988">
        <v>0</v>
      </c>
      <c r="E988">
        <v>49</v>
      </c>
      <c r="F988">
        <v>147.87755102040816</v>
      </c>
      <c r="G988">
        <v>7246</v>
      </c>
      <c r="H988">
        <v>8</v>
      </c>
      <c r="I988">
        <v>121.65</v>
      </c>
      <c r="J988">
        <v>973.2</v>
      </c>
      <c r="K988">
        <v>57</v>
      </c>
      <c r="L988">
        <v>144.19649122807019</v>
      </c>
      <c r="M988">
        <v>8219.2000000000007</v>
      </c>
      <c r="N988">
        <v>43</v>
      </c>
      <c r="O988" s="2">
        <v>112</v>
      </c>
      <c r="P988">
        <v>82.192000000000007</v>
      </c>
      <c r="Q988">
        <v>0</v>
      </c>
      <c r="R988">
        <v>0</v>
      </c>
      <c r="S988">
        <v>1</v>
      </c>
      <c r="T988">
        <v>0</v>
      </c>
    </row>
    <row r="989" spans="1:20">
      <c r="A989" t="s">
        <v>3</v>
      </c>
      <c r="B989" s="1">
        <v>41531</v>
      </c>
      <c r="C989">
        <v>100</v>
      </c>
      <c r="D989">
        <v>0</v>
      </c>
      <c r="E989">
        <v>52</v>
      </c>
      <c r="F989">
        <v>152.94230769230768</v>
      </c>
      <c r="G989">
        <v>7953</v>
      </c>
      <c r="H989">
        <v>9</v>
      </c>
      <c r="I989">
        <v>122.26666666666668</v>
      </c>
      <c r="J989">
        <v>1100.4000000000001</v>
      </c>
      <c r="K989">
        <v>61</v>
      </c>
      <c r="L989">
        <v>148.41639344262293</v>
      </c>
      <c r="M989">
        <v>9053.4</v>
      </c>
      <c r="N989">
        <v>39</v>
      </c>
      <c r="O989" s="2">
        <v>72</v>
      </c>
      <c r="P989">
        <v>90.533999999999992</v>
      </c>
      <c r="Q989">
        <v>0</v>
      </c>
      <c r="R989">
        <v>0</v>
      </c>
      <c r="S989">
        <v>1</v>
      </c>
      <c r="T989">
        <v>0</v>
      </c>
    </row>
    <row r="990" spans="1:20">
      <c r="A990" t="s">
        <v>4</v>
      </c>
      <c r="B990" s="1">
        <v>41532</v>
      </c>
      <c r="C990">
        <v>100</v>
      </c>
      <c r="D990">
        <v>0</v>
      </c>
      <c r="E990">
        <v>82</v>
      </c>
      <c r="F990">
        <v>176.86585365853659</v>
      </c>
      <c r="G990">
        <v>14503</v>
      </c>
      <c r="H990">
        <v>3</v>
      </c>
      <c r="I990">
        <v>106.36666666666667</v>
      </c>
      <c r="J990">
        <v>319.10000000000002</v>
      </c>
      <c r="K990">
        <v>85</v>
      </c>
      <c r="L990">
        <v>174.37764705882353</v>
      </c>
      <c r="M990">
        <v>14822.1</v>
      </c>
      <c r="N990">
        <v>15</v>
      </c>
      <c r="O990" s="2">
        <v>41</v>
      </c>
      <c r="P990">
        <v>148.221</v>
      </c>
      <c r="Q990">
        <v>0</v>
      </c>
      <c r="R990">
        <v>0</v>
      </c>
      <c r="S990">
        <v>1</v>
      </c>
      <c r="T990">
        <v>0</v>
      </c>
    </row>
    <row r="991" spans="1:20">
      <c r="A991" t="s">
        <v>5</v>
      </c>
      <c r="B991" s="1">
        <v>41533</v>
      </c>
      <c r="C991">
        <v>100</v>
      </c>
      <c r="D991">
        <v>0</v>
      </c>
      <c r="E991">
        <v>89</v>
      </c>
      <c r="F991">
        <v>177.37078651685394</v>
      </c>
      <c r="G991">
        <v>15786</v>
      </c>
      <c r="H991">
        <v>8</v>
      </c>
      <c r="I991">
        <v>151.80000000000001</v>
      </c>
      <c r="J991">
        <v>1214.4000000000001</v>
      </c>
      <c r="K991">
        <v>97</v>
      </c>
      <c r="L991">
        <v>175.2618556701031</v>
      </c>
      <c r="M991">
        <v>17000.400000000001</v>
      </c>
      <c r="N991">
        <v>3</v>
      </c>
      <c r="O991" s="2">
        <v>31</v>
      </c>
      <c r="P991">
        <v>170.00400000000002</v>
      </c>
      <c r="Q991">
        <v>0</v>
      </c>
      <c r="R991">
        <v>0</v>
      </c>
      <c r="S991">
        <v>1</v>
      </c>
      <c r="T991">
        <v>0</v>
      </c>
    </row>
    <row r="992" spans="1:20">
      <c r="A992" t="s">
        <v>6</v>
      </c>
      <c r="B992" s="1">
        <v>41534</v>
      </c>
      <c r="C992">
        <v>99</v>
      </c>
      <c r="D992">
        <v>1</v>
      </c>
      <c r="E992">
        <v>89</v>
      </c>
      <c r="F992">
        <v>177.53932584269663</v>
      </c>
      <c r="G992">
        <v>15801</v>
      </c>
      <c r="H992">
        <v>10</v>
      </c>
      <c r="I992">
        <v>155.20999999999998</v>
      </c>
      <c r="J992">
        <v>1552.1</v>
      </c>
      <c r="K992">
        <v>99</v>
      </c>
      <c r="L992">
        <v>175.28383838383837</v>
      </c>
      <c r="M992">
        <v>17353.099999999999</v>
      </c>
      <c r="N992">
        <v>0</v>
      </c>
      <c r="O992" s="2">
        <v>31</v>
      </c>
      <c r="P992">
        <v>175.28383838383837</v>
      </c>
      <c r="Q992">
        <v>0</v>
      </c>
      <c r="R992">
        <v>0</v>
      </c>
      <c r="S992">
        <v>1</v>
      </c>
      <c r="T992">
        <v>0</v>
      </c>
    </row>
    <row r="993" spans="1:20">
      <c r="A993" t="s">
        <v>7</v>
      </c>
      <c r="B993" s="1">
        <v>41535</v>
      </c>
      <c r="C993">
        <v>100</v>
      </c>
      <c r="D993">
        <v>0</v>
      </c>
      <c r="E993">
        <v>86</v>
      </c>
      <c r="F993">
        <v>172.26744186046511</v>
      </c>
      <c r="G993">
        <v>14815</v>
      </c>
      <c r="H993">
        <v>13</v>
      </c>
      <c r="I993">
        <v>153.84615384615384</v>
      </c>
      <c r="J993">
        <v>2000</v>
      </c>
      <c r="K993">
        <v>99</v>
      </c>
      <c r="L993">
        <v>169.84848484848484</v>
      </c>
      <c r="M993">
        <v>16815</v>
      </c>
      <c r="N993">
        <v>1</v>
      </c>
      <c r="O993" s="2">
        <v>109</v>
      </c>
      <c r="P993">
        <v>168.15</v>
      </c>
      <c r="Q993">
        <v>0</v>
      </c>
      <c r="R993">
        <v>0</v>
      </c>
      <c r="S993">
        <v>1</v>
      </c>
      <c r="T993">
        <v>0</v>
      </c>
    </row>
    <row r="994" spans="1:20">
      <c r="A994" t="s">
        <v>8</v>
      </c>
      <c r="B994" s="1">
        <v>41536</v>
      </c>
      <c r="C994">
        <v>100</v>
      </c>
      <c r="D994">
        <v>0</v>
      </c>
      <c r="E994">
        <v>69</v>
      </c>
      <c r="F994">
        <v>138.98550724637681</v>
      </c>
      <c r="G994">
        <v>9590</v>
      </c>
      <c r="H994">
        <v>15</v>
      </c>
      <c r="I994">
        <v>151.07333333333332</v>
      </c>
      <c r="J994">
        <v>2266.1</v>
      </c>
      <c r="K994">
        <v>84</v>
      </c>
      <c r="L994">
        <v>141.14404761904763</v>
      </c>
      <c r="M994">
        <v>11856.1</v>
      </c>
      <c r="N994">
        <v>16</v>
      </c>
      <c r="O994" s="2">
        <v>31</v>
      </c>
      <c r="P994">
        <v>118.56100000000001</v>
      </c>
      <c r="Q994">
        <v>0</v>
      </c>
      <c r="R994">
        <v>0</v>
      </c>
      <c r="S994">
        <v>1</v>
      </c>
      <c r="T994">
        <v>0</v>
      </c>
    </row>
    <row r="995" spans="1:20">
      <c r="A995" t="s">
        <v>9</v>
      </c>
      <c r="B995" s="1">
        <v>41537</v>
      </c>
      <c r="C995">
        <v>100</v>
      </c>
      <c r="D995">
        <v>0</v>
      </c>
      <c r="E995">
        <v>62</v>
      </c>
      <c r="F995">
        <v>134.93548387096774</v>
      </c>
      <c r="G995">
        <v>8366</v>
      </c>
      <c r="H995">
        <v>34</v>
      </c>
      <c r="I995">
        <v>214.05588235294115</v>
      </c>
      <c r="J995">
        <v>7277.9</v>
      </c>
      <c r="K995">
        <v>96</v>
      </c>
      <c r="L995">
        <v>162.95729166666666</v>
      </c>
      <c r="M995">
        <v>15643.9</v>
      </c>
      <c r="N995">
        <v>4</v>
      </c>
      <c r="O995" s="2">
        <v>142</v>
      </c>
      <c r="P995">
        <v>156.43899999999999</v>
      </c>
      <c r="Q995">
        <v>0</v>
      </c>
      <c r="R995">
        <v>0</v>
      </c>
      <c r="S995">
        <v>1</v>
      </c>
      <c r="T995">
        <v>0</v>
      </c>
    </row>
    <row r="996" spans="1:20">
      <c r="A996" t="s">
        <v>3</v>
      </c>
      <c r="B996" s="1">
        <v>41538</v>
      </c>
      <c r="C996">
        <v>100</v>
      </c>
      <c r="D996">
        <v>0</v>
      </c>
      <c r="E996">
        <v>40</v>
      </c>
      <c r="F996">
        <v>146.65</v>
      </c>
      <c r="G996">
        <v>5866</v>
      </c>
      <c r="H996">
        <v>46</v>
      </c>
      <c r="I996">
        <v>229.73478260869564</v>
      </c>
      <c r="J996">
        <v>10567.8</v>
      </c>
      <c r="K996">
        <v>86</v>
      </c>
      <c r="L996">
        <v>191.09069767441861</v>
      </c>
      <c r="M996">
        <v>16433.8</v>
      </c>
      <c r="N996">
        <v>14</v>
      </c>
      <c r="O996" s="2">
        <v>0</v>
      </c>
      <c r="P996">
        <v>164.33799999999999</v>
      </c>
      <c r="Q996">
        <v>1</v>
      </c>
      <c r="R996">
        <v>0</v>
      </c>
      <c r="S996">
        <v>1</v>
      </c>
      <c r="T996">
        <v>0</v>
      </c>
    </row>
    <row r="997" spans="1:20">
      <c r="A997" t="s">
        <v>4</v>
      </c>
      <c r="B997" s="1">
        <v>41539</v>
      </c>
      <c r="C997">
        <v>100</v>
      </c>
      <c r="D997">
        <v>0</v>
      </c>
      <c r="E997">
        <v>83</v>
      </c>
      <c r="F997">
        <v>145.20481927710844</v>
      </c>
      <c r="G997">
        <v>12052</v>
      </c>
      <c r="H997">
        <v>5</v>
      </c>
      <c r="I997">
        <v>124.22</v>
      </c>
      <c r="J997">
        <v>621.1</v>
      </c>
      <c r="K997">
        <v>88</v>
      </c>
      <c r="L997">
        <v>144.01250000000002</v>
      </c>
      <c r="M997">
        <v>12673.1</v>
      </c>
      <c r="N997">
        <v>12</v>
      </c>
      <c r="O997" s="2">
        <v>0</v>
      </c>
      <c r="P997">
        <v>126.73100000000001</v>
      </c>
      <c r="Q997">
        <v>0</v>
      </c>
      <c r="R997">
        <v>0</v>
      </c>
      <c r="S997">
        <v>1</v>
      </c>
      <c r="T997">
        <v>0</v>
      </c>
    </row>
    <row r="998" spans="1:20">
      <c r="A998" t="s">
        <v>5</v>
      </c>
      <c r="B998" s="1">
        <v>41540</v>
      </c>
      <c r="C998">
        <v>100</v>
      </c>
      <c r="D998">
        <v>0</v>
      </c>
      <c r="E998">
        <v>95</v>
      </c>
      <c r="F998">
        <v>149.70736842105265</v>
      </c>
      <c r="G998">
        <v>14222.2</v>
      </c>
      <c r="H998">
        <v>5</v>
      </c>
      <c r="I998">
        <v>132.24</v>
      </c>
      <c r="J998">
        <v>661.2</v>
      </c>
      <c r="K998">
        <v>100</v>
      </c>
      <c r="L998">
        <v>148.834</v>
      </c>
      <c r="M998">
        <v>14883.400000000001</v>
      </c>
      <c r="N998">
        <v>0</v>
      </c>
      <c r="O998" s="2">
        <v>151</v>
      </c>
      <c r="P998">
        <v>148.834</v>
      </c>
      <c r="Q998">
        <v>0</v>
      </c>
      <c r="R998">
        <v>0</v>
      </c>
      <c r="S998">
        <v>1</v>
      </c>
      <c r="T998">
        <v>0</v>
      </c>
    </row>
    <row r="999" spans="1:20">
      <c r="A999" t="s">
        <v>6</v>
      </c>
      <c r="B999" s="1">
        <v>41541</v>
      </c>
      <c r="C999">
        <v>100</v>
      </c>
      <c r="D999">
        <v>0</v>
      </c>
      <c r="E999">
        <v>96</v>
      </c>
      <c r="F999">
        <v>153.98125000000002</v>
      </c>
      <c r="G999">
        <v>14782.2</v>
      </c>
      <c r="H999">
        <v>4</v>
      </c>
      <c r="I999">
        <v>120.52500000000001</v>
      </c>
      <c r="J999">
        <v>482.1</v>
      </c>
      <c r="K999">
        <v>100</v>
      </c>
      <c r="L999">
        <v>152.643</v>
      </c>
      <c r="M999">
        <v>15264.300000000001</v>
      </c>
      <c r="N999">
        <v>0</v>
      </c>
      <c r="O999" s="2">
        <v>174.5</v>
      </c>
      <c r="P999">
        <v>152.643</v>
      </c>
      <c r="Q999">
        <v>0</v>
      </c>
      <c r="R999">
        <v>0</v>
      </c>
      <c r="S999">
        <v>1</v>
      </c>
      <c r="T999">
        <v>0</v>
      </c>
    </row>
    <row r="1000" spans="1:20">
      <c r="A1000" t="s">
        <v>7</v>
      </c>
      <c r="B1000" s="1">
        <v>41542</v>
      </c>
      <c r="C1000">
        <v>100</v>
      </c>
      <c r="D1000">
        <v>0</v>
      </c>
      <c r="E1000">
        <v>91</v>
      </c>
      <c r="F1000">
        <v>149.84615384615384</v>
      </c>
      <c r="G1000">
        <v>13636</v>
      </c>
      <c r="H1000">
        <v>8</v>
      </c>
      <c r="I1000">
        <v>152.28750000000002</v>
      </c>
      <c r="J1000">
        <v>1218.3000000000002</v>
      </c>
      <c r="K1000">
        <v>99</v>
      </c>
      <c r="L1000">
        <v>150.04343434343434</v>
      </c>
      <c r="M1000">
        <v>14854.3</v>
      </c>
      <c r="N1000">
        <v>1</v>
      </c>
      <c r="O1000" s="2">
        <v>180</v>
      </c>
      <c r="P1000">
        <v>148.54300000000001</v>
      </c>
      <c r="Q1000">
        <v>0</v>
      </c>
      <c r="R1000">
        <v>0</v>
      </c>
      <c r="S1000">
        <v>1</v>
      </c>
      <c r="T1000">
        <v>0</v>
      </c>
    </row>
    <row r="1001" spans="1:20">
      <c r="A1001" t="s">
        <v>8</v>
      </c>
      <c r="B1001" s="1">
        <v>41543</v>
      </c>
      <c r="C1001">
        <v>100</v>
      </c>
      <c r="D1001">
        <v>0</v>
      </c>
      <c r="E1001">
        <v>84</v>
      </c>
      <c r="F1001">
        <v>146.36904761904762</v>
      </c>
      <c r="G1001">
        <v>12295</v>
      </c>
      <c r="H1001">
        <v>14</v>
      </c>
      <c r="I1001">
        <v>135.45714285714286</v>
      </c>
      <c r="J1001">
        <v>1896.4</v>
      </c>
      <c r="K1001">
        <v>98</v>
      </c>
      <c r="L1001">
        <v>144.81020408163266</v>
      </c>
      <c r="M1001">
        <v>14191.4</v>
      </c>
      <c r="N1001">
        <v>2</v>
      </c>
      <c r="O1001" s="2">
        <v>166</v>
      </c>
      <c r="P1001">
        <v>141.91399999999999</v>
      </c>
      <c r="Q1001">
        <v>0</v>
      </c>
      <c r="R1001">
        <v>0</v>
      </c>
      <c r="S1001">
        <v>1</v>
      </c>
      <c r="T1001">
        <v>0</v>
      </c>
    </row>
    <row r="1002" spans="1:20">
      <c r="A1002" t="s">
        <v>9</v>
      </c>
      <c r="B1002" s="1">
        <v>41544</v>
      </c>
      <c r="C1002">
        <v>100</v>
      </c>
      <c r="D1002">
        <v>0</v>
      </c>
      <c r="E1002">
        <v>11</v>
      </c>
      <c r="F1002">
        <v>143.19090909090909</v>
      </c>
      <c r="G1002">
        <v>1575.1</v>
      </c>
      <c r="H1002">
        <v>22</v>
      </c>
      <c r="I1002">
        <v>130.79090909090908</v>
      </c>
      <c r="J1002">
        <v>2877.3999999999996</v>
      </c>
      <c r="K1002">
        <v>33</v>
      </c>
      <c r="L1002">
        <v>134.92424242424244</v>
      </c>
      <c r="M1002">
        <v>4452.5</v>
      </c>
      <c r="N1002">
        <v>67</v>
      </c>
      <c r="O1002" s="2">
        <v>180</v>
      </c>
      <c r="P1002">
        <v>44.524999999999999</v>
      </c>
      <c r="Q1002">
        <v>0</v>
      </c>
      <c r="R1002">
        <v>0</v>
      </c>
      <c r="S1002">
        <v>1</v>
      </c>
      <c r="T1002">
        <v>0</v>
      </c>
    </row>
    <row r="1003" spans="1:20">
      <c r="A1003" t="s">
        <v>3</v>
      </c>
      <c r="B1003" s="1">
        <v>41545</v>
      </c>
      <c r="C1003">
        <v>100</v>
      </c>
      <c r="D1003">
        <v>0</v>
      </c>
      <c r="E1003">
        <v>12</v>
      </c>
      <c r="F1003">
        <v>144</v>
      </c>
      <c r="G1003">
        <v>1728</v>
      </c>
      <c r="H1003">
        <v>24</v>
      </c>
      <c r="I1003">
        <v>133.73749999999998</v>
      </c>
      <c r="J1003">
        <v>3209.6999999999994</v>
      </c>
      <c r="K1003">
        <v>36</v>
      </c>
      <c r="L1003">
        <v>137.1583333333333</v>
      </c>
      <c r="M1003">
        <v>4937.6999999999989</v>
      </c>
      <c r="N1003">
        <v>64</v>
      </c>
      <c r="O1003" s="2">
        <v>0</v>
      </c>
      <c r="P1003">
        <v>49.376999999999988</v>
      </c>
      <c r="Q1003">
        <v>0</v>
      </c>
      <c r="R1003">
        <v>0</v>
      </c>
      <c r="S1003">
        <v>1</v>
      </c>
      <c r="T1003">
        <v>0</v>
      </c>
    </row>
    <row r="1004" spans="1:20">
      <c r="A1004" t="s">
        <v>4</v>
      </c>
      <c r="B1004" s="1">
        <v>41546</v>
      </c>
      <c r="C1004">
        <v>99</v>
      </c>
      <c r="D1004">
        <v>1</v>
      </c>
      <c r="E1004">
        <v>32</v>
      </c>
      <c r="F1004">
        <v>144.78125</v>
      </c>
      <c r="G1004">
        <v>4633</v>
      </c>
      <c r="H1004">
        <v>7</v>
      </c>
      <c r="I1004">
        <v>126.42857142857143</v>
      </c>
      <c r="J1004">
        <v>885</v>
      </c>
      <c r="K1004">
        <v>39</v>
      </c>
      <c r="L1004">
        <v>141.48717948717947</v>
      </c>
      <c r="M1004">
        <v>5518</v>
      </c>
      <c r="N1004">
        <v>60</v>
      </c>
      <c r="O1004" s="2">
        <v>0</v>
      </c>
      <c r="P1004">
        <v>55.737373737373737</v>
      </c>
      <c r="Q1004">
        <v>0</v>
      </c>
      <c r="R1004">
        <v>0</v>
      </c>
      <c r="S1004">
        <v>1</v>
      </c>
      <c r="T1004">
        <v>0</v>
      </c>
    </row>
    <row r="1005" spans="1:20">
      <c r="A1005" t="s">
        <v>5</v>
      </c>
      <c r="B1005" s="1">
        <v>41547</v>
      </c>
      <c r="C1005">
        <v>99</v>
      </c>
      <c r="D1005">
        <v>1</v>
      </c>
      <c r="E1005">
        <v>41</v>
      </c>
      <c r="F1005">
        <v>147.65853658536585</v>
      </c>
      <c r="G1005">
        <v>6054</v>
      </c>
      <c r="H1005">
        <v>17</v>
      </c>
      <c r="I1005">
        <v>158.83529411764704</v>
      </c>
      <c r="J1005">
        <v>2700.2</v>
      </c>
      <c r="K1005">
        <v>58</v>
      </c>
      <c r="L1005">
        <v>150.9344827586207</v>
      </c>
      <c r="M1005">
        <v>8754.2000000000007</v>
      </c>
      <c r="N1005">
        <v>41</v>
      </c>
      <c r="O1005" s="2">
        <v>174</v>
      </c>
      <c r="P1005">
        <v>88.426262626262627</v>
      </c>
      <c r="Q1005">
        <v>0</v>
      </c>
      <c r="R1005">
        <v>0</v>
      </c>
      <c r="S1005">
        <v>1</v>
      </c>
      <c r="T1005">
        <v>0</v>
      </c>
    </row>
    <row r="1006" spans="1:20">
      <c r="A1006" t="s">
        <v>6</v>
      </c>
      <c r="B1006" s="1">
        <v>41548</v>
      </c>
      <c r="C1006">
        <v>100</v>
      </c>
      <c r="D1006">
        <v>0</v>
      </c>
      <c r="E1006">
        <v>36</v>
      </c>
      <c r="F1006">
        <v>148.86111111111111</v>
      </c>
      <c r="G1006">
        <v>5359</v>
      </c>
      <c r="H1006">
        <v>36</v>
      </c>
      <c r="I1006">
        <v>154.3111111111111</v>
      </c>
      <c r="J1006">
        <v>5555.2</v>
      </c>
      <c r="K1006">
        <v>72</v>
      </c>
      <c r="L1006">
        <v>151.58611111111111</v>
      </c>
      <c r="M1006">
        <v>10914.2</v>
      </c>
      <c r="N1006">
        <v>28</v>
      </c>
      <c r="O1006" s="2">
        <v>85.451612903225808</v>
      </c>
      <c r="P1006">
        <v>109.14200000000001</v>
      </c>
      <c r="Q1006">
        <v>0</v>
      </c>
      <c r="R1006">
        <v>0</v>
      </c>
      <c r="S1006">
        <v>1</v>
      </c>
      <c r="T1006">
        <v>0</v>
      </c>
    </row>
    <row r="1007" spans="1:20">
      <c r="A1007" t="s">
        <v>7</v>
      </c>
      <c r="B1007" s="1">
        <v>41549</v>
      </c>
      <c r="C1007">
        <v>100</v>
      </c>
      <c r="D1007">
        <v>0</v>
      </c>
      <c r="E1007">
        <v>31</v>
      </c>
      <c r="F1007">
        <v>144.03225806451613</v>
      </c>
      <c r="G1007">
        <v>4465</v>
      </c>
      <c r="H1007">
        <v>38</v>
      </c>
      <c r="I1007">
        <v>157.18157894736842</v>
      </c>
      <c r="J1007">
        <v>5972.9</v>
      </c>
      <c r="K1007">
        <v>69</v>
      </c>
      <c r="L1007">
        <v>151.27391304347825</v>
      </c>
      <c r="M1007">
        <v>10437.9</v>
      </c>
      <c r="N1007">
        <v>31</v>
      </c>
      <c r="O1007" s="2">
        <v>64.451612903225808</v>
      </c>
      <c r="P1007">
        <v>104.37899999999999</v>
      </c>
      <c r="Q1007">
        <v>0</v>
      </c>
      <c r="R1007">
        <v>0</v>
      </c>
      <c r="S1007">
        <v>1</v>
      </c>
      <c r="T1007">
        <v>0</v>
      </c>
    </row>
    <row r="1008" spans="1:20">
      <c r="A1008" t="s">
        <v>8</v>
      </c>
      <c r="B1008" s="1">
        <v>41550</v>
      </c>
      <c r="C1008">
        <v>100</v>
      </c>
      <c r="D1008">
        <v>0</v>
      </c>
      <c r="E1008">
        <v>96</v>
      </c>
      <c r="F1008">
        <v>149.30416666666667</v>
      </c>
      <c r="G1008">
        <v>14333.2</v>
      </c>
      <c r="H1008">
        <v>3</v>
      </c>
      <c r="I1008">
        <v>113</v>
      </c>
      <c r="J1008">
        <v>339</v>
      </c>
      <c r="K1008">
        <v>99</v>
      </c>
      <c r="L1008">
        <v>148.2040404040404</v>
      </c>
      <c r="M1008">
        <v>14672.2</v>
      </c>
      <c r="N1008">
        <v>1</v>
      </c>
      <c r="O1008" s="2">
        <v>36.451612903225808</v>
      </c>
      <c r="P1008">
        <v>146.72200000000001</v>
      </c>
      <c r="Q1008">
        <v>0</v>
      </c>
      <c r="R1008">
        <v>0</v>
      </c>
      <c r="S1008">
        <v>1</v>
      </c>
      <c r="T1008">
        <v>0</v>
      </c>
    </row>
    <row r="1009" spans="1:20">
      <c r="A1009" t="s">
        <v>9</v>
      </c>
      <c r="B1009" s="1">
        <v>41551</v>
      </c>
      <c r="C1009">
        <v>99</v>
      </c>
      <c r="D1009">
        <v>1</v>
      </c>
      <c r="E1009">
        <v>66</v>
      </c>
      <c r="F1009">
        <v>140.44242424242427</v>
      </c>
      <c r="G1009">
        <v>9269.2000000000007</v>
      </c>
      <c r="H1009">
        <v>23</v>
      </c>
      <c r="I1009">
        <v>160.54782608695649</v>
      </c>
      <c r="J1009">
        <v>3692.5999999999995</v>
      </c>
      <c r="K1009">
        <v>89</v>
      </c>
      <c r="L1009">
        <v>145.638202247191</v>
      </c>
      <c r="M1009">
        <v>12961.8</v>
      </c>
      <c r="N1009">
        <v>10</v>
      </c>
      <c r="O1009" s="2">
        <v>127.45161290322581</v>
      </c>
      <c r="P1009">
        <v>130.92727272727271</v>
      </c>
      <c r="Q1009">
        <v>0</v>
      </c>
      <c r="R1009">
        <v>0</v>
      </c>
      <c r="S1009">
        <v>1</v>
      </c>
      <c r="T1009">
        <v>0</v>
      </c>
    </row>
    <row r="1010" spans="1:20">
      <c r="A1010" t="s">
        <v>3</v>
      </c>
      <c r="B1010" s="1">
        <v>41552</v>
      </c>
      <c r="C1010">
        <v>100</v>
      </c>
      <c r="D1010">
        <v>0</v>
      </c>
      <c r="E1010">
        <v>1</v>
      </c>
      <c r="F1010">
        <v>70</v>
      </c>
      <c r="G1010">
        <v>70</v>
      </c>
      <c r="H1010">
        <v>16</v>
      </c>
      <c r="I1010">
        <v>140.16874999999999</v>
      </c>
      <c r="J1010">
        <v>2242.6999999999998</v>
      </c>
      <c r="K1010">
        <v>17</v>
      </c>
      <c r="L1010">
        <v>136.04117647058823</v>
      </c>
      <c r="M1010">
        <v>2312.6999999999998</v>
      </c>
      <c r="N1010">
        <v>83</v>
      </c>
      <c r="O1010" s="2">
        <v>33.451612903225808</v>
      </c>
      <c r="P1010">
        <v>23.126999999999999</v>
      </c>
      <c r="Q1010">
        <v>0</v>
      </c>
      <c r="R1010">
        <v>0</v>
      </c>
      <c r="S1010">
        <v>1</v>
      </c>
      <c r="T1010">
        <v>0</v>
      </c>
    </row>
    <row r="1011" spans="1:20">
      <c r="A1011" t="s">
        <v>4</v>
      </c>
      <c r="B1011" s="1">
        <v>41553</v>
      </c>
      <c r="C1011">
        <v>99</v>
      </c>
      <c r="D1011">
        <v>1</v>
      </c>
      <c r="E1011">
        <v>63</v>
      </c>
      <c r="F1011">
        <v>168.42857142857142</v>
      </c>
      <c r="G1011">
        <v>10611</v>
      </c>
      <c r="H1011">
        <v>11</v>
      </c>
      <c r="I1011">
        <v>138.92727272727274</v>
      </c>
      <c r="J1011">
        <v>1528.2</v>
      </c>
      <c r="K1011">
        <v>74</v>
      </c>
      <c r="L1011">
        <v>164.04324324324324</v>
      </c>
      <c r="M1011">
        <v>12139.2</v>
      </c>
      <c r="N1011">
        <v>25</v>
      </c>
      <c r="O1011" s="2">
        <v>1.4516129032258065</v>
      </c>
      <c r="P1011">
        <v>122.61818181818182</v>
      </c>
      <c r="Q1011">
        <v>0</v>
      </c>
      <c r="R1011">
        <v>0</v>
      </c>
      <c r="S1011">
        <v>1</v>
      </c>
      <c r="T1011">
        <v>0</v>
      </c>
    </row>
    <row r="1012" spans="1:20">
      <c r="A1012" t="s">
        <v>5</v>
      </c>
      <c r="B1012" s="1">
        <v>41554</v>
      </c>
      <c r="C1012">
        <v>100</v>
      </c>
      <c r="D1012">
        <v>0</v>
      </c>
      <c r="E1012">
        <v>87</v>
      </c>
      <c r="F1012">
        <v>165.04597701149424</v>
      </c>
      <c r="G1012">
        <v>14359</v>
      </c>
      <c r="H1012">
        <v>13</v>
      </c>
      <c r="I1012">
        <v>133.33846153846156</v>
      </c>
      <c r="J1012">
        <v>1733.4</v>
      </c>
      <c r="K1012">
        <v>100</v>
      </c>
      <c r="L1012">
        <v>160.92400000000001</v>
      </c>
      <c r="M1012">
        <v>16092.4</v>
      </c>
      <c r="N1012">
        <v>0</v>
      </c>
      <c r="O1012" s="2">
        <v>184.45161290322579</v>
      </c>
      <c r="P1012">
        <v>160.92400000000001</v>
      </c>
      <c r="Q1012">
        <v>0</v>
      </c>
      <c r="R1012">
        <v>0</v>
      </c>
      <c r="S1012">
        <v>1</v>
      </c>
      <c r="T1012">
        <v>0</v>
      </c>
    </row>
    <row r="1013" spans="1:20">
      <c r="A1013" t="s">
        <v>6</v>
      </c>
      <c r="B1013" s="1">
        <v>41555</v>
      </c>
      <c r="C1013">
        <v>100</v>
      </c>
      <c r="D1013">
        <v>0</v>
      </c>
      <c r="E1013">
        <v>57</v>
      </c>
      <c r="F1013">
        <v>161.59649122807016</v>
      </c>
      <c r="G1013">
        <v>9211</v>
      </c>
      <c r="H1013">
        <v>14</v>
      </c>
      <c r="I1013">
        <v>124.71428571428571</v>
      </c>
      <c r="J1013">
        <v>1746</v>
      </c>
      <c r="K1013">
        <v>71</v>
      </c>
      <c r="L1013">
        <v>154.32394366197184</v>
      </c>
      <c r="M1013">
        <v>10957</v>
      </c>
      <c r="N1013">
        <v>29</v>
      </c>
      <c r="O1013" s="2">
        <v>239.45161290322579</v>
      </c>
      <c r="P1013">
        <v>109.57</v>
      </c>
      <c r="Q1013">
        <v>0</v>
      </c>
      <c r="R1013">
        <v>0</v>
      </c>
      <c r="S1013">
        <v>1</v>
      </c>
      <c r="T1013">
        <v>0</v>
      </c>
    </row>
    <row r="1014" spans="1:20">
      <c r="A1014" t="s">
        <v>7</v>
      </c>
      <c r="B1014" s="1">
        <v>41556</v>
      </c>
      <c r="C1014">
        <v>99</v>
      </c>
      <c r="D1014">
        <v>1</v>
      </c>
      <c r="E1014">
        <v>78</v>
      </c>
      <c r="F1014">
        <v>161.02820512820514</v>
      </c>
      <c r="G1014">
        <v>12560.2</v>
      </c>
      <c r="H1014">
        <v>15</v>
      </c>
      <c r="I1014">
        <v>150.88</v>
      </c>
      <c r="J1014">
        <v>2263.1999999999998</v>
      </c>
      <c r="K1014">
        <v>93</v>
      </c>
      <c r="L1014">
        <v>159.39139784946238</v>
      </c>
      <c r="M1014">
        <v>14823.400000000001</v>
      </c>
      <c r="N1014">
        <v>6</v>
      </c>
      <c r="O1014" s="2">
        <v>144.45161290322579</v>
      </c>
      <c r="P1014">
        <v>149.73131313131316</v>
      </c>
      <c r="Q1014">
        <v>0</v>
      </c>
      <c r="R1014">
        <v>0</v>
      </c>
      <c r="S1014">
        <v>1</v>
      </c>
      <c r="T1014">
        <v>0</v>
      </c>
    </row>
    <row r="1015" spans="1:20">
      <c r="A1015" t="s">
        <v>8</v>
      </c>
      <c r="B1015" s="1">
        <v>41557</v>
      </c>
      <c r="C1015">
        <v>100</v>
      </c>
      <c r="D1015">
        <v>0</v>
      </c>
      <c r="E1015">
        <v>86</v>
      </c>
      <c r="F1015">
        <v>164.59651162790698</v>
      </c>
      <c r="G1015">
        <v>14155.3</v>
      </c>
      <c r="H1015">
        <v>9</v>
      </c>
      <c r="I1015">
        <v>171.23333333333332</v>
      </c>
      <c r="J1015">
        <v>1541.1</v>
      </c>
      <c r="K1015">
        <v>95</v>
      </c>
      <c r="L1015">
        <v>165.22526315789474</v>
      </c>
      <c r="M1015">
        <v>15696.4</v>
      </c>
      <c r="N1015">
        <v>5</v>
      </c>
      <c r="O1015" s="2">
        <v>139.45161290322579</v>
      </c>
      <c r="P1015">
        <v>156.964</v>
      </c>
      <c r="Q1015">
        <v>0</v>
      </c>
      <c r="R1015">
        <v>0</v>
      </c>
      <c r="S1015">
        <v>1</v>
      </c>
      <c r="T1015">
        <v>0</v>
      </c>
    </row>
    <row r="1016" spans="1:20">
      <c r="A1016" t="s">
        <v>9</v>
      </c>
      <c r="B1016" s="1">
        <v>41558</v>
      </c>
      <c r="C1016">
        <v>100</v>
      </c>
      <c r="D1016">
        <v>0</v>
      </c>
      <c r="E1016">
        <v>82</v>
      </c>
      <c r="F1016">
        <v>177.46951219512195</v>
      </c>
      <c r="G1016">
        <v>14552.5</v>
      </c>
      <c r="H1016">
        <v>10</v>
      </c>
      <c r="I1016">
        <v>174.3</v>
      </c>
      <c r="J1016">
        <v>1743</v>
      </c>
      <c r="K1016">
        <v>92</v>
      </c>
      <c r="L1016">
        <v>177.125</v>
      </c>
      <c r="M1016">
        <v>16295.5</v>
      </c>
      <c r="N1016">
        <v>8</v>
      </c>
      <c r="O1016" s="2">
        <v>217.45161290322579</v>
      </c>
      <c r="P1016">
        <v>162.95500000000001</v>
      </c>
      <c r="Q1016">
        <v>0</v>
      </c>
      <c r="R1016">
        <v>0</v>
      </c>
      <c r="S1016">
        <v>1</v>
      </c>
      <c r="T1016">
        <v>0</v>
      </c>
    </row>
    <row r="1017" spans="1:20">
      <c r="A1017" t="s">
        <v>3</v>
      </c>
      <c r="B1017" s="1">
        <v>41559</v>
      </c>
      <c r="C1017">
        <v>100</v>
      </c>
      <c r="D1017">
        <v>0</v>
      </c>
      <c r="E1017">
        <v>61</v>
      </c>
      <c r="F1017">
        <v>180.03770491803277</v>
      </c>
      <c r="G1017">
        <v>10982.3</v>
      </c>
      <c r="H1017">
        <v>25</v>
      </c>
      <c r="I1017">
        <v>215.95999999999995</v>
      </c>
      <c r="J1017">
        <v>5398.9999999999991</v>
      </c>
      <c r="K1017">
        <v>86</v>
      </c>
      <c r="L1017">
        <v>190.48023255813953</v>
      </c>
      <c r="M1017">
        <v>16381.3</v>
      </c>
      <c r="N1017">
        <v>14</v>
      </c>
      <c r="O1017" s="2">
        <v>21.451612903225808</v>
      </c>
      <c r="P1017">
        <v>163.81299999999999</v>
      </c>
      <c r="Q1017">
        <v>1</v>
      </c>
      <c r="R1017">
        <v>0</v>
      </c>
      <c r="S1017">
        <v>1</v>
      </c>
      <c r="T1017">
        <v>0</v>
      </c>
    </row>
    <row r="1018" spans="1:20">
      <c r="A1018" t="s">
        <v>4</v>
      </c>
      <c r="B1018" s="1">
        <v>41560</v>
      </c>
      <c r="C1018">
        <v>100</v>
      </c>
      <c r="D1018">
        <v>0</v>
      </c>
      <c r="E1018">
        <v>65</v>
      </c>
      <c r="F1018">
        <v>142.10923076923078</v>
      </c>
      <c r="G1018">
        <v>9237.1</v>
      </c>
      <c r="H1018">
        <v>7</v>
      </c>
      <c r="I1018">
        <v>126.02857142857144</v>
      </c>
      <c r="J1018">
        <v>882.2</v>
      </c>
      <c r="K1018">
        <v>72</v>
      </c>
      <c r="L1018">
        <v>140.54583333333335</v>
      </c>
      <c r="M1018">
        <v>10119.300000000001</v>
      </c>
      <c r="N1018">
        <v>28</v>
      </c>
      <c r="O1018" s="2">
        <v>1.4516129032258065</v>
      </c>
      <c r="P1018">
        <v>101.19300000000001</v>
      </c>
      <c r="Q1018">
        <v>0</v>
      </c>
      <c r="R1018">
        <v>0</v>
      </c>
      <c r="S1018">
        <v>1</v>
      </c>
      <c r="T1018">
        <v>0</v>
      </c>
    </row>
    <row r="1019" spans="1:20">
      <c r="A1019" t="s">
        <v>5</v>
      </c>
      <c r="B1019" s="1">
        <v>41561</v>
      </c>
      <c r="C1019">
        <v>100</v>
      </c>
      <c r="D1019">
        <v>0</v>
      </c>
      <c r="E1019">
        <v>68</v>
      </c>
      <c r="F1019">
        <v>146.05882352941177</v>
      </c>
      <c r="G1019">
        <v>9932</v>
      </c>
      <c r="H1019">
        <v>6</v>
      </c>
      <c r="I1019">
        <v>127.86666666666667</v>
      </c>
      <c r="J1019">
        <v>767.2</v>
      </c>
      <c r="K1019">
        <v>74</v>
      </c>
      <c r="L1019">
        <v>144.58378378378379</v>
      </c>
      <c r="M1019">
        <v>10699.2</v>
      </c>
      <c r="N1019">
        <v>26</v>
      </c>
      <c r="O1019" s="2">
        <v>126.45161290322581</v>
      </c>
      <c r="P1019">
        <v>106.992</v>
      </c>
      <c r="Q1019">
        <v>0</v>
      </c>
      <c r="R1019">
        <v>0</v>
      </c>
      <c r="S1019">
        <v>1</v>
      </c>
      <c r="T1019">
        <v>0</v>
      </c>
    </row>
    <row r="1020" spans="1:20">
      <c r="A1020" t="s">
        <v>6</v>
      </c>
      <c r="B1020" s="1">
        <v>41562</v>
      </c>
      <c r="C1020">
        <v>100</v>
      </c>
      <c r="D1020">
        <v>0</v>
      </c>
      <c r="E1020">
        <v>77</v>
      </c>
      <c r="F1020">
        <v>145.55844155844156</v>
      </c>
      <c r="G1020">
        <v>11208</v>
      </c>
      <c r="H1020">
        <v>6</v>
      </c>
      <c r="I1020">
        <v>161.20000000000002</v>
      </c>
      <c r="J1020">
        <v>967.2</v>
      </c>
      <c r="K1020">
        <v>83</v>
      </c>
      <c r="L1020">
        <v>146.68915662650602</v>
      </c>
      <c r="M1020">
        <v>12175.2</v>
      </c>
      <c r="N1020">
        <v>17</v>
      </c>
      <c r="O1020" s="2">
        <v>126.45161290322581</v>
      </c>
      <c r="P1020">
        <v>121.75200000000001</v>
      </c>
      <c r="Q1020">
        <v>0</v>
      </c>
      <c r="R1020">
        <v>0</v>
      </c>
      <c r="S1020">
        <v>1</v>
      </c>
      <c r="T1020">
        <v>0</v>
      </c>
    </row>
    <row r="1021" spans="1:20">
      <c r="A1021" t="s">
        <v>7</v>
      </c>
      <c r="B1021" s="1">
        <v>41563</v>
      </c>
      <c r="C1021">
        <v>100</v>
      </c>
      <c r="D1021">
        <v>0</v>
      </c>
      <c r="E1021">
        <v>80</v>
      </c>
      <c r="F1021">
        <v>139.875</v>
      </c>
      <c r="G1021">
        <v>11190</v>
      </c>
      <c r="H1021">
        <v>15</v>
      </c>
      <c r="I1021">
        <v>151.76666666666668</v>
      </c>
      <c r="J1021">
        <v>2276.5</v>
      </c>
      <c r="K1021">
        <v>95</v>
      </c>
      <c r="L1021">
        <v>141.75263157894736</v>
      </c>
      <c r="M1021">
        <v>13466.5</v>
      </c>
      <c r="N1021">
        <v>5</v>
      </c>
      <c r="O1021" s="2">
        <v>75.451612903225808</v>
      </c>
      <c r="P1021">
        <v>134.66499999999999</v>
      </c>
      <c r="Q1021">
        <v>0</v>
      </c>
      <c r="R1021">
        <v>0</v>
      </c>
      <c r="S1021">
        <v>1</v>
      </c>
      <c r="T1021">
        <v>0</v>
      </c>
    </row>
    <row r="1022" spans="1:20">
      <c r="A1022" t="s">
        <v>8</v>
      </c>
      <c r="B1022" s="1">
        <v>41564</v>
      </c>
      <c r="C1022">
        <v>99</v>
      </c>
      <c r="D1022">
        <v>1</v>
      </c>
      <c r="E1022">
        <v>72</v>
      </c>
      <c r="F1022">
        <v>125.59722222222223</v>
      </c>
      <c r="G1022">
        <v>9043</v>
      </c>
      <c r="H1022">
        <v>26</v>
      </c>
      <c r="I1022">
        <v>122.24230769230768</v>
      </c>
      <c r="J1022">
        <v>3178.2999999999997</v>
      </c>
      <c r="K1022">
        <v>98</v>
      </c>
      <c r="L1022">
        <v>124.70714285714286</v>
      </c>
      <c r="M1022">
        <v>12221.3</v>
      </c>
      <c r="N1022">
        <v>1</v>
      </c>
      <c r="O1022" s="2">
        <v>236.45161290322579</v>
      </c>
      <c r="P1022">
        <v>123.44747474747474</v>
      </c>
      <c r="Q1022">
        <v>0</v>
      </c>
      <c r="R1022">
        <v>0</v>
      </c>
      <c r="S1022">
        <v>1</v>
      </c>
      <c r="T1022">
        <v>0</v>
      </c>
    </row>
    <row r="1023" spans="1:20">
      <c r="A1023" t="s">
        <v>9</v>
      </c>
      <c r="B1023" s="1">
        <v>41565</v>
      </c>
      <c r="C1023">
        <v>99</v>
      </c>
      <c r="D1023">
        <v>1</v>
      </c>
      <c r="E1023">
        <v>56</v>
      </c>
      <c r="F1023">
        <v>130.32142857142858</v>
      </c>
      <c r="G1023">
        <v>7298</v>
      </c>
      <c r="H1023">
        <v>30</v>
      </c>
      <c r="I1023">
        <v>120.30666666666666</v>
      </c>
      <c r="J1023">
        <v>3609.2</v>
      </c>
      <c r="K1023">
        <v>86</v>
      </c>
      <c r="L1023">
        <v>126.82790697674419</v>
      </c>
      <c r="M1023">
        <v>10907.2</v>
      </c>
      <c r="N1023">
        <v>13</v>
      </c>
      <c r="O1023" s="2">
        <v>49.451612903225808</v>
      </c>
      <c r="P1023">
        <v>110.17373737373738</v>
      </c>
      <c r="Q1023">
        <v>0</v>
      </c>
      <c r="R1023">
        <v>0</v>
      </c>
      <c r="S1023">
        <v>1</v>
      </c>
      <c r="T1023">
        <v>0</v>
      </c>
    </row>
    <row r="1024" spans="1:20">
      <c r="A1024" t="s">
        <v>3</v>
      </c>
      <c r="B1024" s="1">
        <v>41566</v>
      </c>
      <c r="C1024">
        <v>99</v>
      </c>
      <c r="D1024">
        <v>1</v>
      </c>
      <c r="E1024">
        <v>35</v>
      </c>
      <c r="F1024">
        <v>142.42857142857142</v>
      </c>
      <c r="G1024">
        <v>4985</v>
      </c>
      <c r="H1024">
        <v>36</v>
      </c>
      <c r="I1024">
        <v>138.68333333333331</v>
      </c>
      <c r="J1024">
        <v>4992.5999999999995</v>
      </c>
      <c r="K1024">
        <v>71</v>
      </c>
      <c r="L1024">
        <v>140.5295774647887</v>
      </c>
      <c r="M1024">
        <v>9977.5999999999985</v>
      </c>
      <c r="N1024">
        <v>28</v>
      </c>
      <c r="O1024" s="2">
        <v>31.451612903225808</v>
      </c>
      <c r="P1024">
        <v>100.78383838383837</v>
      </c>
      <c r="Q1024">
        <v>0</v>
      </c>
      <c r="R1024">
        <v>0</v>
      </c>
      <c r="S1024">
        <v>1</v>
      </c>
      <c r="T1024">
        <v>0</v>
      </c>
    </row>
    <row r="1025" spans="1:20">
      <c r="A1025" t="s">
        <v>4</v>
      </c>
      <c r="B1025" s="1">
        <v>41567</v>
      </c>
      <c r="C1025">
        <v>99</v>
      </c>
      <c r="D1025">
        <v>1</v>
      </c>
      <c r="E1025">
        <v>63</v>
      </c>
      <c r="F1025">
        <v>149.31746031746033</v>
      </c>
      <c r="G1025">
        <v>9407</v>
      </c>
      <c r="H1025">
        <v>10</v>
      </c>
      <c r="I1025">
        <v>145.30000000000001</v>
      </c>
      <c r="J1025">
        <v>1453</v>
      </c>
      <c r="K1025">
        <v>73</v>
      </c>
      <c r="L1025">
        <v>148.76712328767124</v>
      </c>
      <c r="M1025">
        <v>10860</v>
      </c>
      <c r="N1025">
        <v>26</v>
      </c>
      <c r="O1025" s="2">
        <v>1.4516129032258065</v>
      </c>
      <c r="P1025">
        <v>109.6969696969697</v>
      </c>
      <c r="Q1025">
        <v>0</v>
      </c>
      <c r="R1025">
        <v>0</v>
      </c>
      <c r="S1025">
        <v>1</v>
      </c>
      <c r="T1025">
        <v>0</v>
      </c>
    </row>
    <row r="1026" spans="1:20">
      <c r="A1026" t="s">
        <v>5</v>
      </c>
      <c r="B1026" s="1">
        <v>41568</v>
      </c>
      <c r="C1026">
        <v>99</v>
      </c>
      <c r="D1026">
        <v>1</v>
      </c>
      <c r="E1026">
        <v>66</v>
      </c>
      <c r="F1026">
        <v>150.13636363636363</v>
      </c>
      <c r="G1026">
        <v>9909</v>
      </c>
      <c r="H1026">
        <v>14</v>
      </c>
      <c r="I1026">
        <v>147.85714285714286</v>
      </c>
      <c r="J1026">
        <v>2070</v>
      </c>
      <c r="K1026">
        <v>80</v>
      </c>
      <c r="L1026">
        <v>149.73750000000001</v>
      </c>
      <c r="M1026">
        <v>11979</v>
      </c>
      <c r="N1026">
        <v>19</v>
      </c>
      <c r="O1026" s="2">
        <v>82.451612903225808</v>
      </c>
      <c r="P1026">
        <v>121</v>
      </c>
      <c r="Q1026">
        <v>0</v>
      </c>
      <c r="R1026">
        <v>0</v>
      </c>
      <c r="S1026">
        <v>1</v>
      </c>
      <c r="T1026">
        <v>0</v>
      </c>
    </row>
    <row r="1027" spans="1:20">
      <c r="A1027" t="s">
        <v>6</v>
      </c>
      <c r="B1027" s="1">
        <v>41569</v>
      </c>
      <c r="C1027">
        <v>99</v>
      </c>
      <c r="D1027">
        <v>1</v>
      </c>
      <c r="E1027">
        <v>71</v>
      </c>
      <c r="F1027">
        <v>143.45070422535213</v>
      </c>
      <c r="G1027">
        <v>10185</v>
      </c>
      <c r="H1027">
        <v>12</v>
      </c>
      <c r="I1027">
        <v>130.74916666666667</v>
      </c>
      <c r="J1027">
        <v>1568.99</v>
      </c>
      <c r="K1027">
        <v>83</v>
      </c>
      <c r="L1027">
        <v>141.6143373493976</v>
      </c>
      <c r="M1027">
        <v>11753.99</v>
      </c>
      <c r="N1027">
        <v>16</v>
      </c>
      <c r="O1027" s="2">
        <v>82.451612903225808</v>
      </c>
      <c r="P1027">
        <v>118.72717171717171</v>
      </c>
      <c r="Q1027">
        <v>0</v>
      </c>
      <c r="R1027">
        <v>0</v>
      </c>
      <c r="S1027">
        <v>1</v>
      </c>
      <c r="T1027">
        <v>0</v>
      </c>
    </row>
    <row r="1028" spans="1:20">
      <c r="A1028" t="s">
        <v>7</v>
      </c>
      <c r="B1028" s="1">
        <v>41570</v>
      </c>
      <c r="C1028">
        <v>98</v>
      </c>
      <c r="D1028">
        <v>2</v>
      </c>
      <c r="E1028">
        <v>64</v>
      </c>
      <c r="F1028">
        <v>145.734375</v>
      </c>
      <c r="G1028">
        <v>9327</v>
      </c>
      <c r="H1028">
        <v>16</v>
      </c>
      <c r="I1028">
        <v>123.875</v>
      </c>
      <c r="J1028">
        <v>1982</v>
      </c>
      <c r="K1028">
        <v>80</v>
      </c>
      <c r="L1028">
        <v>141.36250000000001</v>
      </c>
      <c r="M1028">
        <v>11309</v>
      </c>
      <c r="N1028">
        <v>18</v>
      </c>
      <c r="O1028" s="2">
        <v>82.451612903225808</v>
      </c>
      <c r="P1028">
        <v>115.39795918367346</v>
      </c>
      <c r="Q1028">
        <v>0</v>
      </c>
      <c r="R1028">
        <v>0</v>
      </c>
      <c r="S1028">
        <v>1</v>
      </c>
      <c r="T1028">
        <v>0</v>
      </c>
    </row>
    <row r="1029" spans="1:20">
      <c r="A1029" t="s">
        <v>8</v>
      </c>
      <c r="B1029" s="1">
        <v>41571</v>
      </c>
      <c r="C1029">
        <v>99</v>
      </c>
      <c r="D1029">
        <v>1</v>
      </c>
      <c r="E1029">
        <v>54</v>
      </c>
      <c r="F1029">
        <v>137.53703703703704</v>
      </c>
      <c r="G1029">
        <v>7427</v>
      </c>
      <c r="H1029">
        <v>24</v>
      </c>
      <c r="I1029">
        <v>108.96666666666665</v>
      </c>
      <c r="J1029">
        <v>2615.1999999999998</v>
      </c>
      <c r="K1029">
        <v>78</v>
      </c>
      <c r="L1029">
        <v>128.74615384615385</v>
      </c>
      <c r="M1029">
        <v>10042.200000000001</v>
      </c>
      <c r="N1029">
        <v>21</v>
      </c>
      <c r="O1029" s="2">
        <v>74.451612903225808</v>
      </c>
      <c r="P1029">
        <v>101.43636363636364</v>
      </c>
      <c r="Q1029">
        <v>0</v>
      </c>
      <c r="R1029">
        <v>0</v>
      </c>
      <c r="S1029">
        <v>1</v>
      </c>
      <c r="T1029">
        <v>0</v>
      </c>
    </row>
    <row r="1030" spans="1:20">
      <c r="A1030" t="s">
        <v>9</v>
      </c>
      <c r="B1030" s="1">
        <v>41572</v>
      </c>
      <c r="C1030">
        <v>99</v>
      </c>
      <c r="D1030">
        <v>1</v>
      </c>
      <c r="E1030">
        <v>29</v>
      </c>
      <c r="F1030">
        <v>118.72413793103448</v>
      </c>
      <c r="G1030">
        <v>3443</v>
      </c>
      <c r="H1030">
        <v>19</v>
      </c>
      <c r="I1030">
        <v>119.43684210526317</v>
      </c>
      <c r="J1030">
        <v>2269.3000000000002</v>
      </c>
      <c r="K1030">
        <v>48</v>
      </c>
      <c r="L1030">
        <v>119.00625000000001</v>
      </c>
      <c r="M1030">
        <v>5712.3</v>
      </c>
      <c r="N1030">
        <v>51</v>
      </c>
      <c r="O1030" s="2">
        <v>44.451612903225808</v>
      </c>
      <c r="P1030">
        <v>57.7</v>
      </c>
      <c r="Q1030">
        <v>0</v>
      </c>
      <c r="R1030">
        <v>0</v>
      </c>
      <c r="S1030">
        <v>1</v>
      </c>
      <c r="T1030">
        <v>0</v>
      </c>
    </row>
    <row r="1031" spans="1:20">
      <c r="A1031" t="s">
        <v>3</v>
      </c>
      <c r="B1031" s="1">
        <v>41573</v>
      </c>
      <c r="C1031">
        <v>99</v>
      </c>
      <c r="D1031">
        <v>1</v>
      </c>
      <c r="E1031">
        <v>6</v>
      </c>
      <c r="F1031">
        <v>143.5</v>
      </c>
      <c r="G1031">
        <v>861</v>
      </c>
      <c r="H1031">
        <v>11</v>
      </c>
      <c r="I1031">
        <v>128.84545454545457</v>
      </c>
      <c r="J1031">
        <v>1417.3000000000002</v>
      </c>
      <c r="K1031">
        <v>17</v>
      </c>
      <c r="L1031">
        <v>134.01764705882354</v>
      </c>
      <c r="M1031">
        <v>2278.3000000000002</v>
      </c>
      <c r="N1031">
        <v>82</v>
      </c>
      <c r="O1031" s="2">
        <v>1.4516129032258065</v>
      </c>
      <c r="P1031">
        <v>23.013131313131314</v>
      </c>
      <c r="Q1031">
        <v>0</v>
      </c>
      <c r="R1031">
        <v>0</v>
      </c>
      <c r="S1031">
        <v>1</v>
      </c>
      <c r="T1031">
        <v>0</v>
      </c>
    </row>
    <row r="1032" spans="1:20">
      <c r="A1032" t="s">
        <v>4</v>
      </c>
      <c r="B1032" s="1">
        <v>41574</v>
      </c>
      <c r="C1032">
        <v>99</v>
      </c>
      <c r="D1032">
        <v>1</v>
      </c>
      <c r="E1032">
        <v>57</v>
      </c>
      <c r="F1032">
        <v>154.31578947368422</v>
      </c>
      <c r="G1032">
        <v>8796</v>
      </c>
      <c r="H1032">
        <v>4</v>
      </c>
      <c r="I1032">
        <v>111.05</v>
      </c>
      <c r="J1032">
        <v>444.2</v>
      </c>
      <c r="K1032">
        <v>61</v>
      </c>
      <c r="L1032">
        <v>151.47868852459018</v>
      </c>
      <c r="M1032">
        <v>9240.2000000000007</v>
      </c>
      <c r="N1032">
        <v>38</v>
      </c>
      <c r="O1032" s="2">
        <v>1.4516129032258065</v>
      </c>
      <c r="P1032">
        <v>93.335353535353548</v>
      </c>
      <c r="Q1032">
        <v>0</v>
      </c>
      <c r="R1032">
        <v>0</v>
      </c>
      <c r="S1032">
        <v>1</v>
      </c>
      <c r="T1032">
        <v>0</v>
      </c>
    </row>
    <row r="1033" spans="1:20">
      <c r="A1033" t="s">
        <v>5</v>
      </c>
      <c r="B1033" s="1">
        <v>41575</v>
      </c>
      <c r="C1033">
        <v>99</v>
      </c>
      <c r="D1033">
        <v>1</v>
      </c>
      <c r="E1033">
        <v>77</v>
      </c>
      <c r="F1033">
        <v>154.64935064935065</v>
      </c>
      <c r="G1033">
        <v>11908</v>
      </c>
      <c r="H1033">
        <v>7</v>
      </c>
      <c r="I1033">
        <v>132.6</v>
      </c>
      <c r="J1033">
        <v>928.2</v>
      </c>
      <c r="K1033">
        <v>84</v>
      </c>
      <c r="L1033">
        <v>152.81190476190477</v>
      </c>
      <c r="M1033">
        <v>12836.2</v>
      </c>
      <c r="N1033">
        <v>15</v>
      </c>
      <c r="O1033" s="2">
        <v>107.45161290322581</v>
      </c>
      <c r="P1033">
        <v>129.65858585858587</v>
      </c>
      <c r="Q1033">
        <v>0</v>
      </c>
      <c r="R1033">
        <v>0</v>
      </c>
      <c r="S1033">
        <v>1</v>
      </c>
      <c r="T1033">
        <v>0</v>
      </c>
    </row>
    <row r="1034" spans="1:20">
      <c r="A1034" t="s">
        <v>6</v>
      </c>
      <c r="B1034" s="1">
        <v>41576</v>
      </c>
      <c r="C1034">
        <v>98</v>
      </c>
      <c r="D1034">
        <v>2</v>
      </c>
      <c r="E1034">
        <v>84</v>
      </c>
      <c r="F1034">
        <v>155.73809523809524</v>
      </c>
      <c r="G1034">
        <v>13082</v>
      </c>
      <c r="H1034">
        <v>10</v>
      </c>
      <c r="I1034">
        <v>130.24</v>
      </c>
      <c r="J1034">
        <v>1302.4000000000001</v>
      </c>
      <c r="K1034">
        <v>94</v>
      </c>
      <c r="L1034">
        <v>153.02553191489361</v>
      </c>
      <c r="M1034">
        <v>14384.4</v>
      </c>
      <c r="N1034">
        <v>4</v>
      </c>
      <c r="O1034" s="2">
        <v>117.45161290322581</v>
      </c>
      <c r="P1034">
        <v>146.77959183673468</v>
      </c>
      <c r="Q1034">
        <v>0</v>
      </c>
      <c r="R1034">
        <v>0</v>
      </c>
      <c r="S1034">
        <v>1</v>
      </c>
      <c r="T1034">
        <v>0</v>
      </c>
    </row>
    <row r="1035" spans="1:20">
      <c r="A1035" t="s">
        <v>7</v>
      </c>
      <c r="B1035" s="1">
        <v>41577</v>
      </c>
      <c r="C1035">
        <v>99</v>
      </c>
      <c r="D1035">
        <v>1</v>
      </c>
      <c r="E1035">
        <v>55</v>
      </c>
      <c r="F1035">
        <v>155.83636363636364</v>
      </c>
      <c r="G1035">
        <v>8571</v>
      </c>
      <c r="H1035">
        <v>7</v>
      </c>
      <c r="I1035">
        <v>130.99857142857144</v>
      </c>
      <c r="J1035">
        <v>916.99</v>
      </c>
      <c r="K1035">
        <v>62</v>
      </c>
      <c r="L1035">
        <v>153.03209677419355</v>
      </c>
      <c r="M1035">
        <v>9487.99</v>
      </c>
      <c r="N1035">
        <v>37</v>
      </c>
      <c r="O1035" s="2">
        <v>139.45161290322579</v>
      </c>
      <c r="P1035">
        <v>95.838282828282829</v>
      </c>
      <c r="Q1035">
        <v>0</v>
      </c>
      <c r="R1035">
        <v>0</v>
      </c>
      <c r="S1035">
        <v>1</v>
      </c>
      <c r="T1035">
        <v>0</v>
      </c>
    </row>
    <row r="1036" spans="1:20">
      <c r="A1036" t="s">
        <v>8</v>
      </c>
      <c r="B1036" s="1">
        <v>41578</v>
      </c>
      <c r="C1036">
        <v>99</v>
      </c>
      <c r="D1036">
        <v>1</v>
      </c>
      <c r="E1036">
        <v>76</v>
      </c>
      <c r="F1036">
        <v>144.11842105263159</v>
      </c>
      <c r="G1036">
        <v>10953</v>
      </c>
      <c r="H1036">
        <v>13</v>
      </c>
      <c r="I1036">
        <v>104.70769230769231</v>
      </c>
      <c r="J1036">
        <v>1361.2</v>
      </c>
      <c r="K1036">
        <v>89</v>
      </c>
      <c r="L1036">
        <v>138.361797752809</v>
      </c>
      <c r="M1036">
        <v>12314.2</v>
      </c>
      <c r="N1036">
        <v>10</v>
      </c>
      <c r="O1036" s="2">
        <v>91.451612903225808</v>
      </c>
      <c r="P1036">
        <v>124.3858585858586</v>
      </c>
      <c r="Q1036">
        <v>0</v>
      </c>
      <c r="R1036">
        <v>0</v>
      </c>
      <c r="S1036">
        <v>1</v>
      </c>
      <c r="T1036">
        <v>0</v>
      </c>
    </row>
    <row r="1037" spans="1:20">
      <c r="A1037" t="s">
        <v>9</v>
      </c>
      <c r="B1037" s="1">
        <v>41579</v>
      </c>
      <c r="C1037">
        <v>99</v>
      </c>
      <c r="D1037">
        <v>1</v>
      </c>
      <c r="E1037">
        <v>49</v>
      </c>
      <c r="F1037">
        <v>92.387755102040813</v>
      </c>
      <c r="G1037">
        <v>4527</v>
      </c>
      <c r="H1037">
        <v>19</v>
      </c>
      <c r="I1037">
        <v>136.66842105263157</v>
      </c>
      <c r="J1037">
        <v>2596.6999999999998</v>
      </c>
      <c r="K1037">
        <v>68</v>
      </c>
      <c r="L1037">
        <v>104.76029411764705</v>
      </c>
      <c r="M1037">
        <v>7123.7</v>
      </c>
      <c r="N1037">
        <v>31</v>
      </c>
      <c r="O1037" s="2">
        <v>206</v>
      </c>
      <c r="P1037">
        <v>71.956565656565658</v>
      </c>
      <c r="Q1037">
        <v>0</v>
      </c>
      <c r="R1037">
        <v>0</v>
      </c>
      <c r="S1037">
        <v>1</v>
      </c>
      <c r="T1037">
        <v>0</v>
      </c>
    </row>
    <row r="1038" spans="1:20">
      <c r="A1038" t="s">
        <v>3</v>
      </c>
      <c r="B1038" s="1">
        <v>41580</v>
      </c>
      <c r="C1038">
        <v>99</v>
      </c>
      <c r="D1038">
        <v>1</v>
      </c>
      <c r="E1038">
        <v>38</v>
      </c>
      <c r="F1038">
        <v>80.526315789473685</v>
      </c>
      <c r="G1038">
        <v>3060</v>
      </c>
      <c r="H1038">
        <v>18</v>
      </c>
      <c r="I1038">
        <v>144.98888888888891</v>
      </c>
      <c r="J1038">
        <v>2609.8000000000002</v>
      </c>
      <c r="K1038">
        <v>56</v>
      </c>
      <c r="L1038">
        <v>101.24642857142858</v>
      </c>
      <c r="M1038">
        <v>5669.8</v>
      </c>
      <c r="N1038">
        <v>43</v>
      </c>
      <c r="O1038" s="2">
        <v>172</v>
      </c>
      <c r="P1038">
        <v>57.270707070707076</v>
      </c>
      <c r="Q1038">
        <v>0</v>
      </c>
      <c r="R1038">
        <v>0</v>
      </c>
      <c r="S1038">
        <v>1</v>
      </c>
      <c r="T1038">
        <v>0</v>
      </c>
    </row>
    <row r="1039" spans="1:20">
      <c r="A1039" t="s">
        <v>4</v>
      </c>
      <c r="B1039" s="1">
        <v>41581</v>
      </c>
      <c r="C1039">
        <v>99</v>
      </c>
      <c r="D1039">
        <v>1</v>
      </c>
      <c r="E1039">
        <v>57</v>
      </c>
      <c r="F1039">
        <v>130.12280701754386</v>
      </c>
      <c r="G1039">
        <v>7417</v>
      </c>
      <c r="H1039">
        <v>5</v>
      </c>
      <c r="I1039">
        <v>129.4</v>
      </c>
      <c r="J1039">
        <v>647</v>
      </c>
      <c r="K1039">
        <v>62</v>
      </c>
      <c r="L1039">
        <v>130.06451612903226</v>
      </c>
      <c r="M1039">
        <v>8064</v>
      </c>
      <c r="N1039">
        <v>37</v>
      </c>
      <c r="O1039" s="2">
        <v>0</v>
      </c>
      <c r="P1039">
        <v>81.454545454545453</v>
      </c>
      <c r="Q1039">
        <v>0</v>
      </c>
      <c r="R1039">
        <v>0</v>
      </c>
      <c r="S1039">
        <v>1</v>
      </c>
      <c r="T1039">
        <v>0</v>
      </c>
    </row>
    <row r="1040" spans="1:20">
      <c r="A1040" t="s">
        <v>5</v>
      </c>
      <c r="B1040" s="1">
        <v>41582</v>
      </c>
      <c r="C1040">
        <v>99</v>
      </c>
      <c r="D1040">
        <v>1</v>
      </c>
      <c r="E1040">
        <v>61</v>
      </c>
      <c r="F1040">
        <v>147.11475409836066</v>
      </c>
      <c r="G1040">
        <v>8974</v>
      </c>
      <c r="H1040">
        <v>6</v>
      </c>
      <c r="I1040">
        <v>103</v>
      </c>
      <c r="J1040">
        <v>618</v>
      </c>
      <c r="K1040">
        <v>67</v>
      </c>
      <c r="L1040">
        <v>143.16417910447763</v>
      </c>
      <c r="M1040">
        <v>9592</v>
      </c>
      <c r="N1040">
        <v>32</v>
      </c>
      <c r="O1040" s="2">
        <v>102</v>
      </c>
      <c r="P1040">
        <v>96.888888888888886</v>
      </c>
      <c r="Q1040">
        <v>0</v>
      </c>
      <c r="R1040">
        <v>0</v>
      </c>
      <c r="S1040">
        <v>1</v>
      </c>
      <c r="T1040">
        <v>0</v>
      </c>
    </row>
    <row r="1041" spans="1:20">
      <c r="A1041" t="s">
        <v>6</v>
      </c>
      <c r="B1041" s="1">
        <v>41583</v>
      </c>
      <c r="C1041">
        <v>99</v>
      </c>
      <c r="D1041">
        <v>1</v>
      </c>
      <c r="E1041">
        <v>63</v>
      </c>
      <c r="F1041">
        <v>148.28571428571428</v>
      </c>
      <c r="G1041">
        <v>9342</v>
      </c>
      <c r="H1041">
        <v>6</v>
      </c>
      <c r="I1041">
        <v>116.68333333333334</v>
      </c>
      <c r="J1041">
        <v>700.1</v>
      </c>
      <c r="K1041">
        <v>69</v>
      </c>
      <c r="L1041">
        <v>145.53768115942029</v>
      </c>
      <c r="M1041">
        <v>10042.1</v>
      </c>
      <c r="N1041">
        <v>30</v>
      </c>
      <c r="O1041" s="2">
        <v>104</v>
      </c>
      <c r="P1041">
        <v>101.43535353535354</v>
      </c>
      <c r="Q1041">
        <v>0</v>
      </c>
      <c r="R1041">
        <v>0</v>
      </c>
      <c r="S1041">
        <v>1</v>
      </c>
      <c r="T1041">
        <v>0</v>
      </c>
    </row>
    <row r="1042" spans="1:20">
      <c r="A1042" t="s">
        <v>7</v>
      </c>
      <c r="B1042" s="1">
        <v>41584</v>
      </c>
      <c r="C1042">
        <v>100</v>
      </c>
      <c r="D1042">
        <v>0</v>
      </c>
      <c r="E1042">
        <v>42</v>
      </c>
      <c r="F1042">
        <v>149.95238095238096</v>
      </c>
      <c r="G1042">
        <v>6298</v>
      </c>
      <c r="H1042">
        <v>11</v>
      </c>
      <c r="I1042">
        <v>121.01818181818182</v>
      </c>
      <c r="J1042">
        <v>1331.2</v>
      </c>
      <c r="K1042">
        <v>53</v>
      </c>
      <c r="L1042">
        <v>143.94716981132075</v>
      </c>
      <c r="M1042">
        <v>7629.2</v>
      </c>
      <c r="N1042">
        <v>47</v>
      </c>
      <c r="O1042" s="2">
        <v>105</v>
      </c>
      <c r="P1042">
        <v>76.292000000000002</v>
      </c>
      <c r="Q1042">
        <v>0</v>
      </c>
      <c r="R1042">
        <v>0</v>
      </c>
      <c r="S1042">
        <v>1</v>
      </c>
      <c r="T1042">
        <v>0</v>
      </c>
    </row>
    <row r="1043" spans="1:20">
      <c r="A1043" t="s">
        <v>8</v>
      </c>
      <c r="B1043" s="1">
        <v>41585</v>
      </c>
      <c r="C1043">
        <v>100</v>
      </c>
      <c r="D1043">
        <v>0</v>
      </c>
      <c r="E1043">
        <v>69</v>
      </c>
      <c r="F1043">
        <v>145.58405797101449</v>
      </c>
      <c r="G1043">
        <v>10045.299999999999</v>
      </c>
      <c r="H1043">
        <v>22</v>
      </c>
      <c r="I1043">
        <v>115.29545454545452</v>
      </c>
      <c r="J1043">
        <v>2536.4999999999995</v>
      </c>
      <c r="K1043">
        <v>91</v>
      </c>
      <c r="L1043">
        <v>138.26153846153846</v>
      </c>
      <c r="M1043">
        <v>12581.8</v>
      </c>
      <c r="N1043">
        <v>9</v>
      </c>
      <c r="O1043" s="2">
        <v>114</v>
      </c>
      <c r="P1043">
        <v>125.818</v>
      </c>
      <c r="Q1043">
        <v>0</v>
      </c>
      <c r="R1043">
        <v>0</v>
      </c>
      <c r="S1043">
        <v>1</v>
      </c>
      <c r="T1043">
        <v>0</v>
      </c>
    </row>
    <row r="1044" spans="1:20">
      <c r="A1044" t="s">
        <v>9</v>
      </c>
      <c r="B1044" s="1">
        <v>41586</v>
      </c>
      <c r="C1044">
        <v>100</v>
      </c>
      <c r="D1044">
        <v>0</v>
      </c>
      <c r="E1044">
        <v>69</v>
      </c>
      <c r="F1044">
        <v>151.77681159420294</v>
      </c>
      <c r="G1044">
        <v>10472.600000000002</v>
      </c>
      <c r="H1044">
        <v>31</v>
      </c>
      <c r="I1044">
        <v>165.25161290322578</v>
      </c>
      <c r="J1044">
        <v>5122.7999999999993</v>
      </c>
      <c r="K1044">
        <v>100</v>
      </c>
      <c r="L1044">
        <v>155.95400000000001</v>
      </c>
      <c r="M1044">
        <v>15595.400000000001</v>
      </c>
      <c r="N1044">
        <v>0</v>
      </c>
      <c r="O1044" s="2">
        <v>138</v>
      </c>
      <c r="P1044">
        <v>155.95400000000001</v>
      </c>
      <c r="Q1044">
        <v>0</v>
      </c>
      <c r="R1044">
        <v>0</v>
      </c>
      <c r="S1044">
        <v>1</v>
      </c>
      <c r="T1044">
        <v>0</v>
      </c>
    </row>
    <row r="1045" spans="1:20">
      <c r="A1045" t="s">
        <v>3</v>
      </c>
      <c r="B1045" s="1">
        <v>41587</v>
      </c>
      <c r="C1045">
        <v>99</v>
      </c>
      <c r="D1045">
        <v>1</v>
      </c>
      <c r="E1045">
        <v>42</v>
      </c>
      <c r="F1045">
        <v>162.31666666666669</v>
      </c>
      <c r="G1045">
        <v>6817.3000000000011</v>
      </c>
      <c r="H1045">
        <v>38</v>
      </c>
      <c r="I1045">
        <v>204.09736842105266</v>
      </c>
      <c r="J1045">
        <v>7755.7000000000007</v>
      </c>
      <c r="K1045">
        <v>80</v>
      </c>
      <c r="L1045">
        <v>182.16250000000002</v>
      </c>
      <c r="M1045">
        <v>14573.000000000002</v>
      </c>
      <c r="N1045">
        <v>19</v>
      </c>
      <c r="O1045" s="2">
        <v>31</v>
      </c>
      <c r="P1045">
        <v>147.20202020202021</v>
      </c>
      <c r="Q1045">
        <v>1</v>
      </c>
      <c r="R1045">
        <v>0</v>
      </c>
      <c r="S1045">
        <v>1</v>
      </c>
      <c r="T1045">
        <v>0</v>
      </c>
    </row>
    <row r="1046" spans="1:20">
      <c r="A1046" t="s">
        <v>4</v>
      </c>
      <c r="B1046" s="1">
        <v>41588</v>
      </c>
      <c r="C1046">
        <v>99</v>
      </c>
      <c r="D1046">
        <v>1</v>
      </c>
      <c r="E1046">
        <v>39</v>
      </c>
      <c r="F1046">
        <v>146.56410256410257</v>
      </c>
      <c r="G1046">
        <v>5716</v>
      </c>
      <c r="H1046">
        <v>5</v>
      </c>
      <c r="I1046">
        <v>109.6</v>
      </c>
      <c r="J1046">
        <v>548</v>
      </c>
      <c r="K1046">
        <v>44</v>
      </c>
      <c r="L1046">
        <v>142.36363636363637</v>
      </c>
      <c r="M1046">
        <v>6264</v>
      </c>
      <c r="N1046">
        <v>55</v>
      </c>
      <c r="O1046" s="2">
        <v>0</v>
      </c>
      <c r="P1046">
        <v>63.272727272727273</v>
      </c>
      <c r="Q1046">
        <v>0</v>
      </c>
      <c r="R1046">
        <v>0</v>
      </c>
      <c r="S1046">
        <v>1</v>
      </c>
      <c r="T1046">
        <v>0</v>
      </c>
    </row>
    <row r="1047" spans="1:20">
      <c r="A1047" t="s">
        <v>5</v>
      </c>
      <c r="B1047" s="1">
        <v>41589</v>
      </c>
      <c r="C1047">
        <v>99</v>
      </c>
      <c r="D1047">
        <v>1</v>
      </c>
      <c r="E1047">
        <v>45</v>
      </c>
      <c r="F1047">
        <v>147</v>
      </c>
      <c r="G1047">
        <v>6615</v>
      </c>
      <c r="H1047">
        <v>7</v>
      </c>
      <c r="I1047">
        <v>113.01428571428572</v>
      </c>
      <c r="J1047">
        <v>791.1</v>
      </c>
      <c r="K1047">
        <v>52</v>
      </c>
      <c r="L1047">
        <v>142.42500000000001</v>
      </c>
      <c r="M1047">
        <v>7406.1</v>
      </c>
      <c r="N1047">
        <v>47</v>
      </c>
      <c r="O1047" s="2">
        <v>79</v>
      </c>
      <c r="P1047">
        <v>74.809090909090912</v>
      </c>
      <c r="Q1047">
        <v>0</v>
      </c>
      <c r="R1047">
        <v>0</v>
      </c>
      <c r="S1047">
        <v>1</v>
      </c>
      <c r="T1047">
        <v>0</v>
      </c>
    </row>
    <row r="1048" spans="1:20">
      <c r="A1048" t="s">
        <v>6</v>
      </c>
      <c r="B1048" s="1">
        <v>41590</v>
      </c>
      <c r="C1048">
        <v>99</v>
      </c>
      <c r="D1048">
        <v>1</v>
      </c>
      <c r="E1048">
        <v>59</v>
      </c>
      <c r="F1048">
        <v>148.74576271186442</v>
      </c>
      <c r="G1048">
        <v>8776</v>
      </c>
      <c r="H1048">
        <v>9</v>
      </c>
      <c r="I1048">
        <v>93.366666666666674</v>
      </c>
      <c r="J1048">
        <v>840.30000000000007</v>
      </c>
      <c r="K1048">
        <v>68</v>
      </c>
      <c r="L1048">
        <v>141.41617647058823</v>
      </c>
      <c r="M1048">
        <v>9616.2999999999993</v>
      </c>
      <c r="N1048">
        <v>31</v>
      </c>
      <c r="O1048" s="2">
        <v>79</v>
      </c>
      <c r="P1048">
        <v>97.134343434343421</v>
      </c>
      <c r="Q1048">
        <v>0</v>
      </c>
      <c r="R1048">
        <v>0</v>
      </c>
      <c r="S1048">
        <v>1</v>
      </c>
      <c r="T1048">
        <v>0</v>
      </c>
    </row>
    <row r="1049" spans="1:20">
      <c r="A1049" t="s">
        <v>7</v>
      </c>
      <c r="B1049" s="1">
        <v>41591</v>
      </c>
      <c r="C1049">
        <v>99</v>
      </c>
      <c r="D1049">
        <v>1</v>
      </c>
      <c r="E1049">
        <v>44</v>
      </c>
      <c r="F1049">
        <v>146.75</v>
      </c>
      <c r="G1049">
        <v>6457</v>
      </c>
      <c r="H1049">
        <v>7</v>
      </c>
      <c r="I1049">
        <v>81.285714285714292</v>
      </c>
      <c r="J1049">
        <v>569</v>
      </c>
      <c r="K1049">
        <v>51</v>
      </c>
      <c r="L1049">
        <v>137.76470588235293</v>
      </c>
      <c r="M1049">
        <v>7026</v>
      </c>
      <c r="N1049">
        <v>48</v>
      </c>
      <c r="O1049" s="2">
        <v>102</v>
      </c>
      <c r="P1049">
        <v>70.969696969696969</v>
      </c>
      <c r="Q1049">
        <v>0</v>
      </c>
      <c r="R1049">
        <v>0</v>
      </c>
      <c r="S1049">
        <v>1</v>
      </c>
      <c r="T1049">
        <v>0</v>
      </c>
    </row>
    <row r="1050" spans="1:20">
      <c r="A1050" t="s">
        <v>8</v>
      </c>
      <c r="B1050" s="1">
        <v>41592</v>
      </c>
      <c r="C1050">
        <v>99</v>
      </c>
      <c r="D1050">
        <v>1</v>
      </c>
      <c r="E1050">
        <v>18</v>
      </c>
      <c r="F1050">
        <v>140.88888888888889</v>
      </c>
      <c r="G1050">
        <v>2536</v>
      </c>
      <c r="H1050">
        <v>12</v>
      </c>
      <c r="I1050">
        <v>88.508333333333326</v>
      </c>
      <c r="J1050">
        <v>1062.0999999999999</v>
      </c>
      <c r="K1050">
        <v>30</v>
      </c>
      <c r="L1050">
        <v>119.93666666666667</v>
      </c>
      <c r="M1050">
        <v>3598.1</v>
      </c>
      <c r="N1050">
        <v>69</v>
      </c>
      <c r="O1050" s="2">
        <v>54</v>
      </c>
      <c r="P1050">
        <v>36.344444444444441</v>
      </c>
      <c r="Q1050">
        <v>0</v>
      </c>
      <c r="R1050">
        <v>0</v>
      </c>
      <c r="S1050">
        <v>1</v>
      </c>
      <c r="T1050">
        <v>0</v>
      </c>
    </row>
    <row r="1051" spans="1:20">
      <c r="A1051" t="s">
        <v>9</v>
      </c>
      <c r="B1051" s="1">
        <v>41593</v>
      </c>
      <c r="C1051">
        <v>99</v>
      </c>
      <c r="D1051">
        <v>1</v>
      </c>
      <c r="E1051">
        <v>1</v>
      </c>
      <c r="F1051">
        <v>144</v>
      </c>
      <c r="G1051">
        <v>144</v>
      </c>
      <c r="H1051">
        <v>27</v>
      </c>
      <c r="I1051">
        <v>185.14814814814815</v>
      </c>
      <c r="J1051">
        <v>4999</v>
      </c>
      <c r="K1051">
        <v>28</v>
      </c>
      <c r="L1051">
        <v>183.67857142857142</v>
      </c>
      <c r="M1051">
        <v>5143</v>
      </c>
      <c r="N1051">
        <v>71</v>
      </c>
      <c r="O1051" s="2">
        <v>24</v>
      </c>
      <c r="P1051">
        <v>51.949494949494948</v>
      </c>
      <c r="Q1051">
        <v>0</v>
      </c>
      <c r="R1051">
        <v>0</v>
      </c>
      <c r="S1051">
        <v>1</v>
      </c>
      <c r="T1051">
        <v>0</v>
      </c>
    </row>
    <row r="1052" spans="1:20">
      <c r="A1052" t="s">
        <v>3</v>
      </c>
      <c r="B1052" s="1">
        <v>41594</v>
      </c>
      <c r="C1052">
        <v>99</v>
      </c>
      <c r="D1052">
        <v>1</v>
      </c>
      <c r="E1052">
        <v>3</v>
      </c>
      <c r="F1052">
        <v>144</v>
      </c>
      <c r="G1052">
        <v>432</v>
      </c>
      <c r="H1052">
        <v>33</v>
      </c>
      <c r="I1052">
        <v>204.23030303030308</v>
      </c>
      <c r="J1052">
        <v>6739.6000000000013</v>
      </c>
      <c r="K1052">
        <v>36</v>
      </c>
      <c r="L1052">
        <v>199.21111111111114</v>
      </c>
      <c r="M1052">
        <v>7171.6000000000013</v>
      </c>
      <c r="N1052">
        <v>63</v>
      </c>
      <c r="O1052" s="2">
        <v>0</v>
      </c>
      <c r="P1052">
        <v>72.440404040404047</v>
      </c>
      <c r="Q1052">
        <v>1</v>
      </c>
      <c r="R1052">
        <v>0</v>
      </c>
      <c r="S1052">
        <v>1</v>
      </c>
      <c r="T1052">
        <v>0</v>
      </c>
    </row>
    <row r="1053" spans="1:20">
      <c r="A1053" t="s">
        <v>4</v>
      </c>
      <c r="B1053" s="1">
        <v>41595</v>
      </c>
      <c r="C1053">
        <v>99</v>
      </c>
      <c r="D1053">
        <v>1</v>
      </c>
      <c r="E1053">
        <v>67</v>
      </c>
      <c r="F1053">
        <v>147.13432835820896</v>
      </c>
      <c r="G1053">
        <v>9858</v>
      </c>
      <c r="H1053">
        <v>1</v>
      </c>
      <c r="I1053">
        <v>70</v>
      </c>
      <c r="J1053">
        <v>70</v>
      </c>
      <c r="K1053">
        <v>68</v>
      </c>
      <c r="L1053">
        <v>146</v>
      </c>
      <c r="M1053">
        <v>9928</v>
      </c>
      <c r="N1053">
        <v>31</v>
      </c>
      <c r="O1053" s="2">
        <v>0</v>
      </c>
      <c r="P1053">
        <v>100.28282828282828</v>
      </c>
      <c r="Q1053">
        <v>0</v>
      </c>
      <c r="R1053">
        <v>0</v>
      </c>
      <c r="S1053">
        <v>1</v>
      </c>
      <c r="T1053">
        <v>0</v>
      </c>
    </row>
    <row r="1054" spans="1:20">
      <c r="A1054" t="s">
        <v>5</v>
      </c>
      <c r="B1054" s="1">
        <v>41596</v>
      </c>
      <c r="C1054">
        <v>99</v>
      </c>
      <c r="D1054">
        <v>1</v>
      </c>
      <c r="E1054">
        <v>77</v>
      </c>
      <c r="F1054">
        <v>147.57142857142858</v>
      </c>
      <c r="G1054">
        <v>11363</v>
      </c>
      <c r="H1054">
        <v>3</v>
      </c>
      <c r="I1054">
        <v>99.666666666666671</v>
      </c>
      <c r="J1054">
        <v>299</v>
      </c>
      <c r="K1054">
        <v>80</v>
      </c>
      <c r="L1054">
        <v>145.77500000000001</v>
      </c>
      <c r="M1054">
        <v>11662</v>
      </c>
      <c r="N1054">
        <v>19</v>
      </c>
      <c r="O1054" s="2">
        <v>102</v>
      </c>
      <c r="P1054">
        <v>117.79797979797979</v>
      </c>
      <c r="Q1054">
        <v>0</v>
      </c>
      <c r="R1054">
        <v>0</v>
      </c>
      <c r="S1054">
        <v>1</v>
      </c>
      <c r="T1054">
        <v>0</v>
      </c>
    </row>
    <row r="1055" spans="1:20">
      <c r="A1055" t="s">
        <v>6</v>
      </c>
      <c r="B1055" s="1">
        <v>41597</v>
      </c>
      <c r="C1055">
        <v>99</v>
      </c>
      <c r="D1055">
        <v>1</v>
      </c>
      <c r="E1055">
        <v>76</v>
      </c>
      <c r="F1055">
        <v>147.61842105263159</v>
      </c>
      <c r="G1055">
        <v>11219</v>
      </c>
      <c r="H1055">
        <v>6</v>
      </c>
      <c r="I1055">
        <v>92.866666666666674</v>
      </c>
      <c r="J1055">
        <v>557.20000000000005</v>
      </c>
      <c r="K1055">
        <v>82</v>
      </c>
      <c r="L1055">
        <v>143.61219512195123</v>
      </c>
      <c r="M1055">
        <v>11776.2</v>
      </c>
      <c r="N1055">
        <v>17</v>
      </c>
      <c r="O1055" s="2">
        <v>168</v>
      </c>
      <c r="P1055">
        <v>118.95151515151515</v>
      </c>
      <c r="Q1055">
        <v>0</v>
      </c>
      <c r="R1055">
        <v>0</v>
      </c>
      <c r="S1055">
        <v>1</v>
      </c>
      <c r="T1055">
        <v>0</v>
      </c>
    </row>
    <row r="1056" spans="1:20">
      <c r="A1056" t="s">
        <v>7</v>
      </c>
      <c r="B1056" s="1">
        <v>41598</v>
      </c>
      <c r="C1056">
        <v>99</v>
      </c>
      <c r="D1056">
        <v>1</v>
      </c>
      <c r="E1056">
        <v>31</v>
      </c>
      <c r="F1056">
        <v>144.96774193548387</v>
      </c>
      <c r="G1056">
        <v>4494</v>
      </c>
      <c r="H1056">
        <v>7</v>
      </c>
      <c r="I1056">
        <v>92.571428571428569</v>
      </c>
      <c r="J1056">
        <v>648</v>
      </c>
      <c r="K1056">
        <v>38</v>
      </c>
      <c r="L1056">
        <v>135.31578947368422</v>
      </c>
      <c r="M1056">
        <v>5142</v>
      </c>
      <c r="N1056">
        <v>61</v>
      </c>
      <c r="O1056" s="2">
        <v>119</v>
      </c>
      <c r="P1056">
        <v>51.939393939393938</v>
      </c>
      <c r="Q1056">
        <v>0</v>
      </c>
      <c r="R1056">
        <v>0</v>
      </c>
      <c r="S1056">
        <v>1</v>
      </c>
      <c r="T1056">
        <v>0</v>
      </c>
    </row>
    <row r="1057" spans="1:20">
      <c r="A1057" t="s">
        <v>8</v>
      </c>
      <c r="B1057" s="1">
        <v>41599</v>
      </c>
      <c r="C1057">
        <v>99</v>
      </c>
      <c r="D1057">
        <v>1</v>
      </c>
      <c r="E1057">
        <v>42</v>
      </c>
      <c r="F1057">
        <v>137.38095238095238</v>
      </c>
      <c r="G1057">
        <v>5770</v>
      </c>
      <c r="H1057">
        <v>4</v>
      </c>
      <c r="I1057">
        <v>86.025000000000006</v>
      </c>
      <c r="J1057">
        <v>344.1</v>
      </c>
      <c r="K1057">
        <v>46</v>
      </c>
      <c r="L1057">
        <v>132.91521739130437</v>
      </c>
      <c r="M1057">
        <v>6114.1</v>
      </c>
      <c r="N1057">
        <v>53</v>
      </c>
      <c r="O1057" s="2">
        <v>44</v>
      </c>
      <c r="P1057">
        <v>61.75858585858586</v>
      </c>
      <c r="Q1057">
        <v>0</v>
      </c>
      <c r="R1057">
        <v>0</v>
      </c>
      <c r="S1057">
        <v>1</v>
      </c>
      <c r="T1057">
        <v>0</v>
      </c>
    </row>
    <row r="1058" spans="1:20">
      <c r="A1058" t="s">
        <v>9</v>
      </c>
      <c r="B1058" s="1">
        <v>41600</v>
      </c>
      <c r="C1058">
        <v>100</v>
      </c>
      <c r="D1058">
        <v>0</v>
      </c>
      <c r="E1058">
        <v>32</v>
      </c>
      <c r="F1058">
        <v>123</v>
      </c>
      <c r="G1058">
        <v>3936</v>
      </c>
      <c r="H1058">
        <v>10</v>
      </c>
      <c r="I1058">
        <v>105.45</v>
      </c>
      <c r="J1058">
        <v>1054.5</v>
      </c>
      <c r="K1058">
        <v>42</v>
      </c>
      <c r="L1058">
        <v>118.82142857142857</v>
      </c>
      <c r="M1058">
        <v>4990.5</v>
      </c>
      <c r="N1058">
        <v>58</v>
      </c>
      <c r="O1058" s="2">
        <v>44</v>
      </c>
      <c r="P1058">
        <v>49.905000000000001</v>
      </c>
      <c r="Q1058">
        <v>0</v>
      </c>
      <c r="R1058">
        <v>0</v>
      </c>
      <c r="S1058">
        <v>1</v>
      </c>
      <c r="T1058">
        <v>0</v>
      </c>
    </row>
    <row r="1059" spans="1:20">
      <c r="A1059" t="s">
        <v>3</v>
      </c>
      <c r="B1059" s="1">
        <v>41601</v>
      </c>
      <c r="C1059">
        <v>100</v>
      </c>
      <c r="D1059">
        <v>0</v>
      </c>
      <c r="E1059">
        <v>0</v>
      </c>
      <c r="F1059">
        <v>0</v>
      </c>
      <c r="G1059">
        <v>0</v>
      </c>
      <c r="H1059">
        <v>11</v>
      </c>
      <c r="I1059">
        <v>100.85454545454546</v>
      </c>
      <c r="J1059">
        <v>1109.4000000000001</v>
      </c>
      <c r="K1059">
        <v>11</v>
      </c>
      <c r="L1059">
        <v>100.85454545454546</v>
      </c>
      <c r="M1059">
        <v>1109.4000000000001</v>
      </c>
      <c r="N1059">
        <v>89</v>
      </c>
      <c r="O1059" s="2">
        <v>0</v>
      </c>
      <c r="P1059">
        <v>11.094000000000001</v>
      </c>
      <c r="Q1059">
        <v>0</v>
      </c>
      <c r="R1059">
        <v>0</v>
      </c>
      <c r="S1059">
        <v>1</v>
      </c>
      <c r="T1059">
        <v>0</v>
      </c>
    </row>
    <row r="1060" spans="1:20">
      <c r="A1060" t="s">
        <v>4</v>
      </c>
      <c r="B1060" s="1">
        <v>41602</v>
      </c>
      <c r="C1060">
        <v>100</v>
      </c>
      <c r="D1060">
        <v>0</v>
      </c>
      <c r="E1060">
        <v>0</v>
      </c>
      <c r="F1060">
        <v>0</v>
      </c>
      <c r="G1060">
        <v>0</v>
      </c>
      <c r="H1060">
        <v>2</v>
      </c>
      <c r="I1060">
        <v>89.1</v>
      </c>
      <c r="J1060">
        <v>178.2</v>
      </c>
      <c r="K1060">
        <v>2</v>
      </c>
      <c r="L1060">
        <v>89.1</v>
      </c>
      <c r="M1060">
        <v>178.2</v>
      </c>
      <c r="N1060">
        <v>98</v>
      </c>
      <c r="O1060" s="2">
        <v>0</v>
      </c>
      <c r="P1060">
        <v>1.7819999999999998</v>
      </c>
      <c r="Q1060">
        <v>0</v>
      </c>
      <c r="R1060">
        <v>0</v>
      </c>
      <c r="S1060">
        <v>1</v>
      </c>
      <c r="T1060">
        <v>0</v>
      </c>
    </row>
    <row r="1061" spans="1:20">
      <c r="A1061" t="s">
        <v>5</v>
      </c>
      <c r="B1061" s="1">
        <v>41603</v>
      </c>
      <c r="C1061">
        <v>100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100</v>
      </c>
      <c r="O1061" s="2">
        <v>0</v>
      </c>
      <c r="P1061">
        <v>0</v>
      </c>
      <c r="Q1061">
        <v>0</v>
      </c>
      <c r="R1061">
        <v>0</v>
      </c>
      <c r="S1061">
        <v>1</v>
      </c>
      <c r="T1061">
        <v>0</v>
      </c>
    </row>
    <row r="1062" spans="1:20">
      <c r="A1062" t="s">
        <v>6</v>
      </c>
      <c r="B1062" s="1">
        <v>41604</v>
      </c>
      <c r="C1062">
        <v>99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99</v>
      </c>
      <c r="O1062" s="2">
        <v>0</v>
      </c>
      <c r="P1062">
        <v>0</v>
      </c>
      <c r="Q1062">
        <v>0</v>
      </c>
      <c r="R1062">
        <v>0</v>
      </c>
      <c r="S1062">
        <v>1</v>
      </c>
      <c r="T1062">
        <v>0</v>
      </c>
    </row>
    <row r="1063" spans="1:20">
      <c r="A1063" t="s">
        <v>7</v>
      </c>
      <c r="B1063" s="1">
        <v>41605</v>
      </c>
      <c r="C1063">
        <v>99</v>
      </c>
      <c r="D1063">
        <v>1</v>
      </c>
      <c r="E1063">
        <v>0</v>
      </c>
      <c r="F1063">
        <v>0</v>
      </c>
      <c r="G1063">
        <v>0</v>
      </c>
      <c r="H1063">
        <v>2</v>
      </c>
      <c r="I1063">
        <v>112</v>
      </c>
      <c r="J1063">
        <v>224</v>
      </c>
      <c r="K1063">
        <v>2</v>
      </c>
      <c r="L1063">
        <v>112</v>
      </c>
      <c r="M1063">
        <v>224</v>
      </c>
      <c r="N1063">
        <v>97</v>
      </c>
      <c r="O1063" s="2">
        <v>0</v>
      </c>
      <c r="P1063">
        <v>2.2626262626262625</v>
      </c>
      <c r="Q1063">
        <v>0</v>
      </c>
      <c r="R1063">
        <v>0</v>
      </c>
      <c r="S1063">
        <v>1</v>
      </c>
      <c r="T1063">
        <v>0</v>
      </c>
    </row>
    <row r="1064" spans="1:20">
      <c r="A1064" t="s">
        <v>8</v>
      </c>
      <c r="B1064" s="1">
        <v>41606</v>
      </c>
      <c r="C1064">
        <v>99</v>
      </c>
      <c r="D1064">
        <v>1</v>
      </c>
      <c r="E1064">
        <v>0</v>
      </c>
      <c r="F1064">
        <v>0</v>
      </c>
      <c r="G1064">
        <v>0</v>
      </c>
      <c r="H1064">
        <v>3</v>
      </c>
      <c r="I1064">
        <v>112.06666666666666</v>
      </c>
      <c r="J1064">
        <v>336.2</v>
      </c>
      <c r="K1064">
        <v>3</v>
      </c>
      <c r="L1064">
        <v>112.06666666666666</v>
      </c>
      <c r="M1064">
        <v>336.2</v>
      </c>
      <c r="N1064">
        <v>96</v>
      </c>
      <c r="O1064" s="2">
        <v>0</v>
      </c>
      <c r="P1064">
        <v>3.3959595959595958</v>
      </c>
      <c r="Q1064">
        <v>0</v>
      </c>
      <c r="R1064">
        <v>0</v>
      </c>
      <c r="S1064">
        <v>1</v>
      </c>
      <c r="T1064">
        <v>0</v>
      </c>
    </row>
    <row r="1065" spans="1:20">
      <c r="A1065" t="s">
        <v>9</v>
      </c>
      <c r="B1065" s="1">
        <v>41607</v>
      </c>
      <c r="C1065">
        <v>99</v>
      </c>
      <c r="D1065">
        <v>1</v>
      </c>
      <c r="E1065">
        <v>1</v>
      </c>
      <c r="F1065">
        <v>129</v>
      </c>
      <c r="G1065">
        <v>129</v>
      </c>
      <c r="H1065">
        <v>12</v>
      </c>
      <c r="I1065">
        <v>136.67499999999998</v>
      </c>
      <c r="J1065">
        <v>1640.1</v>
      </c>
      <c r="K1065">
        <v>13</v>
      </c>
      <c r="L1065">
        <v>136.08461538461538</v>
      </c>
      <c r="M1065">
        <v>1769.1</v>
      </c>
      <c r="N1065">
        <v>86</v>
      </c>
      <c r="O1065" s="2">
        <v>0</v>
      </c>
      <c r="P1065">
        <v>17.869696969696967</v>
      </c>
      <c r="Q1065">
        <v>0</v>
      </c>
      <c r="R1065">
        <v>0</v>
      </c>
      <c r="S1065">
        <v>1</v>
      </c>
      <c r="T1065">
        <v>0</v>
      </c>
    </row>
    <row r="1066" spans="1:20">
      <c r="A1066" t="s">
        <v>3</v>
      </c>
      <c r="B1066" s="1">
        <v>41608</v>
      </c>
      <c r="C1066">
        <v>99</v>
      </c>
      <c r="D1066">
        <v>1</v>
      </c>
      <c r="E1066">
        <v>0</v>
      </c>
      <c r="F1066">
        <v>0</v>
      </c>
      <c r="G1066">
        <v>0</v>
      </c>
      <c r="H1066">
        <v>20</v>
      </c>
      <c r="I1066">
        <v>135.905</v>
      </c>
      <c r="J1066">
        <v>2718.1</v>
      </c>
      <c r="K1066">
        <v>20</v>
      </c>
      <c r="L1066">
        <v>135.905</v>
      </c>
      <c r="M1066">
        <v>2718.1</v>
      </c>
      <c r="N1066">
        <v>79</v>
      </c>
      <c r="O1066" s="2">
        <v>0</v>
      </c>
      <c r="P1066">
        <v>27.455555555555556</v>
      </c>
      <c r="Q1066">
        <v>1</v>
      </c>
      <c r="R1066">
        <v>0</v>
      </c>
      <c r="S1066">
        <v>1</v>
      </c>
      <c r="T1066">
        <v>0</v>
      </c>
    </row>
    <row r="1067" spans="1:20">
      <c r="A1067" t="s">
        <v>4</v>
      </c>
      <c r="B1067" s="1">
        <v>41609</v>
      </c>
      <c r="C1067">
        <v>99</v>
      </c>
      <c r="D1067">
        <v>1</v>
      </c>
      <c r="E1067">
        <v>8</v>
      </c>
      <c r="F1067">
        <v>144</v>
      </c>
      <c r="G1067">
        <v>1152</v>
      </c>
      <c r="H1067">
        <v>5</v>
      </c>
      <c r="I1067">
        <v>88.440000000000012</v>
      </c>
      <c r="J1067">
        <v>442.20000000000005</v>
      </c>
      <c r="K1067">
        <v>13</v>
      </c>
      <c r="L1067">
        <v>122.63076923076923</v>
      </c>
      <c r="M1067">
        <v>1594.2</v>
      </c>
      <c r="N1067">
        <v>86</v>
      </c>
      <c r="O1067" s="2">
        <v>1.8461538461538463</v>
      </c>
      <c r="P1067">
        <v>16.103030303030305</v>
      </c>
      <c r="Q1067">
        <v>0</v>
      </c>
      <c r="R1067">
        <v>0</v>
      </c>
      <c r="S1067">
        <v>1</v>
      </c>
      <c r="T1067">
        <v>0</v>
      </c>
    </row>
    <row r="1068" spans="1:20">
      <c r="A1068" t="s">
        <v>5</v>
      </c>
      <c r="B1068" s="1">
        <v>41610</v>
      </c>
      <c r="C1068">
        <v>99</v>
      </c>
      <c r="D1068">
        <v>1</v>
      </c>
      <c r="E1068">
        <v>62</v>
      </c>
      <c r="F1068">
        <v>138.03225806451613</v>
      </c>
      <c r="G1068">
        <v>8558</v>
      </c>
      <c r="H1068">
        <v>2</v>
      </c>
      <c r="I1068">
        <v>70</v>
      </c>
      <c r="J1068">
        <v>140</v>
      </c>
      <c r="K1068">
        <v>64</v>
      </c>
      <c r="L1068">
        <v>135.90625</v>
      </c>
      <c r="M1068">
        <v>8698</v>
      </c>
      <c r="N1068">
        <v>35</v>
      </c>
      <c r="O1068" s="2">
        <v>46.846153846153847</v>
      </c>
      <c r="P1068">
        <v>87.858585858585855</v>
      </c>
      <c r="Q1068">
        <v>0</v>
      </c>
      <c r="R1068">
        <v>0</v>
      </c>
      <c r="S1068">
        <v>1</v>
      </c>
      <c r="T1068">
        <v>0</v>
      </c>
    </row>
    <row r="1069" spans="1:20">
      <c r="A1069" t="s">
        <v>6</v>
      </c>
      <c r="B1069" s="1">
        <v>41611</v>
      </c>
      <c r="C1069">
        <v>99</v>
      </c>
      <c r="D1069">
        <v>1</v>
      </c>
      <c r="E1069">
        <v>61</v>
      </c>
      <c r="F1069">
        <v>137.60655737704917</v>
      </c>
      <c r="G1069">
        <v>8394</v>
      </c>
      <c r="H1069">
        <v>3</v>
      </c>
      <c r="I1069">
        <v>70</v>
      </c>
      <c r="J1069">
        <v>210</v>
      </c>
      <c r="K1069">
        <v>64</v>
      </c>
      <c r="L1069">
        <v>134.4375</v>
      </c>
      <c r="M1069">
        <v>8604</v>
      </c>
      <c r="N1069">
        <v>35</v>
      </c>
      <c r="O1069" s="2">
        <v>84.84615384615384</v>
      </c>
      <c r="P1069">
        <v>86.909090909090907</v>
      </c>
      <c r="Q1069">
        <v>0</v>
      </c>
      <c r="R1069">
        <v>0</v>
      </c>
      <c r="S1069">
        <v>1</v>
      </c>
      <c r="T1069">
        <v>0</v>
      </c>
    </row>
    <row r="1070" spans="1:20">
      <c r="A1070" t="s">
        <v>7</v>
      </c>
      <c r="B1070" s="1">
        <v>41612</v>
      </c>
      <c r="C1070">
        <v>98</v>
      </c>
      <c r="D1070">
        <v>2</v>
      </c>
      <c r="E1070">
        <v>52</v>
      </c>
      <c r="F1070">
        <v>134.44230769230768</v>
      </c>
      <c r="G1070">
        <v>6991</v>
      </c>
      <c r="H1070">
        <v>3</v>
      </c>
      <c r="I1070">
        <v>98.583333333333329</v>
      </c>
      <c r="J1070">
        <v>295.75</v>
      </c>
      <c r="K1070">
        <v>55</v>
      </c>
      <c r="L1070">
        <v>132.48636363636365</v>
      </c>
      <c r="M1070">
        <v>7286.75</v>
      </c>
      <c r="N1070">
        <v>43</v>
      </c>
      <c r="O1070" s="2">
        <v>108.84615384615384</v>
      </c>
      <c r="P1070">
        <v>74.354591836734699</v>
      </c>
      <c r="Q1070">
        <v>0</v>
      </c>
      <c r="R1070">
        <v>0</v>
      </c>
      <c r="S1070">
        <v>1</v>
      </c>
      <c r="T1070">
        <v>0</v>
      </c>
    </row>
    <row r="1071" spans="1:20">
      <c r="A1071" t="s">
        <v>8</v>
      </c>
      <c r="B1071" s="1">
        <v>41613</v>
      </c>
      <c r="C1071">
        <v>98</v>
      </c>
      <c r="D1071">
        <v>2</v>
      </c>
      <c r="E1071">
        <v>70</v>
      </c>
      <c r="F1071">
        <v>131.41428571428571</v>
      </c>
      <c r="G1071">
        <v>9199</v>
      </c>
      <c r="H1071">
        <v>7</v>
      </c>
      <c r="I1071">
        <v>94.314285714285717</v>
      </c>
      <c r="J1071">
        <v>660.2</v>
      </c>
      <c r="K1071">
        <v>77</v>
      </c>
      <c r="L1071">
        <v>128.04155844155846</v>
      </c>
      <c r="M1071">
        <v>9859.2000000000007</v>
      </c>
      <c r="N1071">
        <v>21</v>
      </c>
      <c r="O1071" s="2">
        <v>63.846153846153847</v>
      </c>
      <c r="P1071">
        <v>100.60408163265306</v>
      </c>
      <c r="Q1071">
        <v>0</v>
      </c>
      <c r="R1071">
        <v>0</v>
      </c>
      <c r="S1071">
        <v>1</v>
      </c>
      <c r="T1071">
        <v>0</v>
      </c>
    </row>
    <row r="1072" spans="1:20">
      <c r="A1072" t="s">
        <v>9</v>
      </c>
      <c r="B1072" s="1">
        <v>41614</v>
      </c>
      <c r="C1072">
        <v>99</v>
      </c>
      <c r="D1072">
        <v>1</v>
      </c>
      <c r="E1072">
        <v>74</v>
      </c>
      <c r="F1072">
        <v>120.89189189189189</v>
      </c>
      <c r="G1072">
        <v>8946</v>
      </c>
      <c r="H1072">
        <v>14</v>
      </c>
      <c r="I1072">
        <v>116.25714285714285</v>
      </c>
      <c r="J1072">
        <v>1627.6</v>
      </c>
      <c r="K1072">
        <v>88</v>
      </c>
      <c r="L1072">
        <v>120.15454545454546</v>
      </c>
      <c r="M1072">
        <v>10573.6</v>
      </c>
      <c r="N1072">
        <v>11</v>
      </c>
      <c r="O1072" s="2">
        <v>115.84615384615384</v>
      </c>
      <c r="P1072">
        <v>106.80404040404041</v>
      </c>
      <c r="Q1072">
        <v>0</v>
      </c>
      <c r="R1072">
        <v>0</v>
      </c>
      <c r="S1072">
        <v>1</v>
      </c>
      <c r="T1072">
        <v>0</v>
      </c>
    </row>
    <row r="1073" spans="1:20">
      <c r="A1073" t="s">
        <v>3</v>
      </c>
      <c r="B1073" s="1">
        <v>41615</v>
      </c>
      <c r="C1073">
        <v>98</v>
      </c>
      <c r="D1073">
        <v>2</v>
      </c>
      <c r="E1073">
        <v>46</v>
      </c>
      <c r="F1073">
        <v>122.58695652173913</v>
      </c>
      <c r="G1073">
        <v>5639</v>
      </c>
      <c r="H1073">
        <v>9</v>
      </c>
      <c r="I1073">
        <v>108.01111111111112</v>
      </c>
      <c r="J1073">
        <v>972.1</v>
      </c>
      <c r="K1073">
        <v>55</v>
      </c>
      <c r="L1073">
        <v>120.20181818181818</v>
      </c>
      <c r="M1073">
        <v>6611.1</v>
      </c>
      <c r="N1073">
        <v>43</v>
      </c>
      <c r="O1073" s="2">
        <v>84.84615384615384</v>
      </c>
      <c r="P1073">
        <v>67.460204081632654</v>
      </c>
      <c r="Q1073">
        <v>0</v>
      </c>
      <c r="R1073">
        <v>0</v>
      </c>
      <c r="S1073">
        <v>1</v>
      </c>
      <c r="T1073">
        <v>0</v>
      </c>
    </row>
    <row r="1074" spans="1:20">
      <c r="A1074" t="s">
        <v>4</v>
      </c>
      <c r="B1074" s="1">
        <v>41616</v>
      </c>
      <c r="C1074">
        <v>99</v>
      </c>
      <c r="D1074">
        <v>1</v>
      </c>
      <c r="E1074">
        <v>45</v>
      </c>
      <c r="F1074">
        <v>140.33333333333334</v>
      </c>
      <c r="G1074">
        <v>6315</v>
      </c>
      <c r="H1074">
        <v>1</v>
      </c>
      <c r="I1074">
        <v>70</v>
      </c>
      <c r="J1074">
        <v>70</v>
      </c>
      <c r="K1074">
        <v>46</v>
      </c>
      <c r="L1074">
        <v>138.80434782608697</v>
      </c>
      <c r="M1074">
        <v>6385</v>
      </c>
      <c r="N1074">
        <v>53</v>
      </c>
      <c r="O1074" s="2">
        <v>21.846153846153847</v>
      </c>
      <c r="P1074">
        <v>64.494949494949495</v>
      </c>
      <c r="Q1074">
        <v>0</v>
      </c>
      <c r="R1074">
        <v>0</v>
      </c>
      <c r="S1074">
        <v>1</v>
      </c>
      <c r="T1074">
        <v>0</v>
      </c>
    </row>
    <row r="1075" spans="1:20">
      <c r="A1075" t="s">
        <v>5</v>
      </c>
      <c r="B1075" s="1">
        <v>41617</v>
      </c>
      <c r="C1075">
        <v>99</v>
      </c>
      <c r="D1075">
        <v>1</v>
      </c>
      <c r="E1075">
        <v>51</v>
      </c>
      <c r="F1075">
        <v>140.07843137254903</v>
      </c>
      <c r="G1075">
        <v>7144</v>
      </c>
      <c r="H1075">
        <v>4</v>
      </c>
      <c r="I1075">
        <v>109.5</v>
      </c>
      <c r="J1075">
        <v>438</v>
      </c>
      <c r="K1075">
        <v>55</v>
      </c>
      <c r="L1075">
        <v>137.85454545454544</v>
      </c>
      <c r="M1075">
        <v>7582</v>
      </c>
      <c r="N1075">
        <v>44</v>
      </c>
      <c r="O1075" s="2">
        <v>86.84615384615384</v>
      </c>
      <c r="P1075">
        <v>76.585858585858588</v>
      </c>
      <c r="Q1075">
        <v>0</v>
      </c>
      <c r="R1075">
        <v>0</v>
      </c>
      <c r="S1075">
        <v>1</v>
      </c>
      <c r="T1075">
        <v>0</v>
      </c>
    </row>
    <row r="1076" spans="1:20">
      <c r="A1076" t="s">
        <v>6</v>
      </c>
      <c r="B1076" s="1">
        <v>41618</v>
      </c>
      <c r="C1076">
        <v>99</v>
      </c>
      <c r="D1076">
        <v>1</v>
      </c>
      <c r="E1076">
        <v>71</v>
      </c>
      <c r="F1076">
        <v>137.73239436619718</v>
      </c>
      <c r="G1076">
        <v>9779</v>
      </c>
      <c r="H1076">
        <v>5</v>
      </c>
      <c r="I1076">
        <v>106.82000000000001</v>
      </c>
      <c r="J1076">
        <v>534.1</v>
      </c>
      <c r="K1076">
        <v>76</v>
      </c>
      <c r="L1076">
        <v>135.69868421052632</v>
      </c>
      <c r="M1076">
        <v>10313.1</v>
      </c>
      <c r="N1076">
        <v>23</v>
      </c>
      <c r="O1076" s="2">
        <v>99.84615384615384</v>
      </c>
      <c r="P1076">
        <v>104.17272727272727</v>
      </c>
      <c r="Q1076">
        <v>0</v>
      </c>
      <c r="R1076">
        <v>0</v>
      </c>
      <c r="S1076">
        <v>1</v>
      </c>
      <c r="T1076">
        <v>0</v>
      </c>
    </row>
    <row r="1077" spans="1:20">
      <c r="A1077" t="s">
        <v>7</v>
      </c>
      <c r="B1077" s="1">
        <v>41619</v>
      </c>
      <c r="C1077">
        <v>87</v>
      </c>
      <c r="D1077">
        <v>13</v>
      </c>
      <c r="E1077">
        <v>50</v>
      </c>
      <c r="F1077">
        <v>137.12</v>
      </c>
      <c r="G1077">
        <v>6856</v>
      </c>
      <c r="H1077">
        <v>4</v>
      </c>
      <c r="I1077">
        <v>84.75</v>
      </c>
      <c r="J1077">
        <v>339</v>
      </c>
      <c r="K1077">
        <v>54</v>
      </c>
      <c r="L1077">
        <v>133.24074074074073</v>
      </c>
      <c r="M1077">
        <v>7195</v>
      </c>
      <c r="N1077">
        <v>33</v>
      </c>
      <c r="O1077" s="2">
        <v>221.84615384615384</v>
      </c>
      <c r="P1077">
        <v>82.701149425287355</v>
      </c>
      <c r="Q1077">
        <v>0</v>
      </c>
      <c r="R1077">
        <v>0</v>
      </c>
      <c r="S1077">
        <v>1</v>
      </c>
      <c r="T1077">
        <v>0</v>
      </c>
    </row>
    <row r="1078" spans="1:20">
      <c r="A1078" t="s">
        <v>8</v>
      </c>
      <c r="B1078" s="1">
        <v>41620</v>
      </c>
      <c r="C1078">
        <v>82</v>
      </c>
      <c r="D1078">
        <v>18</v>
      </c>
      <c r="E1078">
        <v>35</v>
      </c>
      <c r="F1078">
        <v>141.85714285714286</v>
      </c>
      <c r="G1078">
        <v>4965</v>
      </c>
      <c r="H1078">
        <v>5</v>
      </c>
      <c r="I1078">
        <v>70</v>
      </c>
      <c r="J1078">
        <v>350</v>
      </c>
      <c r="K1078">
        <v>40</v>
      </c>
      <c r="L1078">
        <v>132.875</v>
      </c>
      <c r="M1078">
        <v>5315</v>
      </c>
      <c r="N1078">
        <v>42</v>
      </c>
      <c r="O1078" s="2">
        <v>125.84615384615384</v>
      </c>
      <c r="P1078">
        <v>64.817073170731703</v>
      </c>
      <c r="Q1078">
        <v>0</v>
      </c>
      <c r="R1078">
        <v>0</v>
      </c>
      <c r="S1078">
        <v>1</v>
      </c>
      <c r="T1078">
        <v>0</v>
      </c>
    </row>
    <row r="1079" spans="1:20">
      <c r="A1079" t="s">
        <v>9</v>
      </c>
      <c r="B1079" s="1">
        <v>41621</v>
      </c>
      <c r="C1079">
        <v>76</v>
      </c>
      <c r="D1079">
        <v>24</v>
      </c>
      <c r="E1079">
        <v>1</v>
      </c>
      <c r="F1079">
        <v>144</v>
      </c>
      <c r="G1079">
        <v>144</v>
      </c>
      <c r="H1079">
        <v>8</v>
      </c>
      <c r="I1079">
        <v>103.92500000000001</v>
      </c>
      <c r="J1079">
        <v>831.40000000000009</v>
      </c>
      <c r="K1079">
        <v>9</v>
      </c>
      <c r="L1079">
        <v>108.37777777777779</v>
      </c>
      <c r="M1079">
        <v>975.40000000000009</v>
      </c>
      <c r="N1079">
        <v>67</v>
      </c>
      <c r="O1079" s="2">
        <v>90.84615384615384</v>
      </c>
      <c r="P1079">
        <v>12.834210526315792</v>
      </c>
      <c r="Q1079">
        <v>0</v>
      </c>
      <c r="R1079">
        <v>0</v>
      </c>
      <c r="S1079">
        <v>1</v>
      </c>
      <c r="T1079">
        <v>0</v>
      </c>
    </row>
    <row r="1080" spans="1:20">
      <c r="A1080" t="s">
        <v>3</v>
      </c>
      <c r="B1080" s="1">
        <v>41622</v>
      </c>
      <c r="C1080">
        <v>76</v>
      </c>
      <c r="D1080">
        <v>24</v>
      </c>
      <c r="E1080">
        <v>0</v>
      </c>
      <c r="F1080">
        <v>0</v>
      </c>
      <c r="G1080">
        <v>0</v>
      </c>
      <c r="H1080">
        <v>4</v>
      </c>
      <c r="I1080">
        <v>91.35</v>
      </c>
      <c r="J1080">
        <v>365.4</v>
      </c>
      <c r="K1080">
        <v>4</v>
      </c>
      <c r="L1080">
        <v>91.35</v>
      </c>
      <c r="M1080">
        <v>365.4</v>
      </c>
      <c r="N1080">
        <v>72</v>
      </c>
      <c r="O1080" s="2">
        <v>0</v>
      </c>
      <c r="P1080">
        <v>4.8078947368421048</v>
      </c>
      <c r="Q1080">
        <v>0</v>
      </c>
      <c r="R1080">
        <v>0</v>
      </c>
      <c r="S1080">
        <v>1</v>
      </c>
      <c r="T1080">
        <v>0</v>
      </c>
    </row>
    <row r="1081" spans="1:20">
      <c r="A1081" t="s">
        <v>4</v>
      </c>
      <c r="B1081" s="1">
        <v>41623</v>
      </c>
      <c r="C1081">
        <v>76</v>
      </c>
      <c r="D1081">
        <v>24</v>
      </c>
      <c r="E1081">
        <v>0</v>
      </c>
      <c r="F1081">
        <v>0</v>
      </c>
      <c r="G1081">
        <v>0</v>
      </c>
      <c r="H1081">
        <v>6</v>
      </c>
      <c r="I1081">
        <v>85.7</v>
      </c>
      <c r="J1081">
        <v>514.20000000000005</v>
      </c>
      <c r="K1081">
        <v>6</v>
      </c>
      <c r="L1081">
        <v>85.7</v>
      </c>
      <c r="M1081">
        <v>514.20000000000005</v>
      </c>
      <c r="N1081">
        <v>70</v>
      </c>
      <c r="O1081" s="2">
        <v>0</v>
      </c>
      <c r="P1081">
        <v>6.7657894736842108</v>
      </c>
      <c r="Q1081">
        <v>0</v>
      </c>
      <c r="R1081">
        <v>0</v>
      </c>
      <c r="S1081">
        <v>1</v>
      </c>
      <c r="T1081">
        <v>0</v>
      </c>
    </row>
    <row r="1082" spans="1:20">
      <c r="A1082" t="s">
        <v>5</v>
      </c>
      <c r="B1082" s="1">
        <v>41624</v>
      </c>
      <c r="C1082">
        <v>76</v>
      </c>
      <c r="D1082">
        <v>24</v>
      </c>
      <c r="E1082">
        <v>0</v>
      </c>
      <c r="F1082">
        <v>0</v>
      </c>
      <c r="G1082">
        <v>0</v>
      </c>
      <c r="H1082">
        <v>9</v>
      </c>
      <c r="I1082">
        <v>81.566666666666663</v>
      </c>
      <c r="J1082">
        <v>734.1</v>
      </c>
      <c r="K1082">
        <v>9</v>
      </c>
      <c r="L1082">
        <v>81.566666666666663</v>
      </c>
      <c r="M1082">
        <v>734.1</v>
      </c>
      <c r="N1082">
        <v>67</v>
      </c>
      <c r="O1082" s="2">
        <v>0</v>
      </c>
      <c r="P1082">
        <v>9.659210526315789</v>
      </c>
      <c r="Q1082">
        <v>0</v>
      </c>
      <c r="R1082">
        <v>0</v>
      </c>
      <c r="S1082">
        <v>1</v>
      </c>
      <c r="T1082">
        <v>0</v>
      </c>
    </row>
    <row r="1083" spans="1:20">
      <c r="A1083" t="s">
        <v>6</v>
      </c>
      <c r="B1083" s="1">
        <v>41625</v>
      </c>
      <c r="C1083">
        <v>27</v>
      </c>
      <c r="D1083">
        <v>73</v>
      </c>
      <c r="E1083">
        <v>2</v>
      </c>
      <c r="F1083">
        <v>109</v>
      </c>
      <c r="G1083">
        <v>218</v>
      </c>
      <c r="H1083">
        <v>10</v>
      </c>
      <c r="I1083">
        <v>77.710000000000008</v>
      </c>
      <c r="J1083">
        <v>777.1</v>
      </c>
      <c r="K1083">
        <v>12</v>
      </c>
      <c r="L1083">
        <v>82.924999999999997</v>
      </c>
      <c r="M1083">
        <v>995.1</v>
      </c>
      <c r="N1083">
        <v>15</v>
      </c>
      <c r="O1083" s="2">
        <v>0</v>
      </c>
      <c r="P1083">
        <v>36.855555555555554</v>
      </c>
      <c r="Q1083">
        <v>0</v>
      </c>
      <c r="R1083">
        <v>0</v>
      </c>
      <c r="S1083">
        <v>1</v>
      </c>
      <c r="T1083">
        <v>0</v>
      </c>
    </row>
    <row r="1084" spans="1:20">
      <c r="A1084" t="s">
        <v>7</v>
      </c>
      <c r="B1084" s="1">
        <v>41626</v>
      </c>
      <c r="C1084">
        <v>27</v>
      </c>
      <c r="D1084">
        <v>73</v>
      </c>
      <c r="E1084">
        <v>0</v>
      </c>
      <c r="F1084">
        <v>0</v>
      </c>
      <c r="G1084">
        <v>0</v>
      </c>
      <c r="H1084">
        <v>9</v>
      </c>
      <c r="I1084">
        <v>74.244444444444454</v>
      </c>
      <c r="J1084">
        <v>668.2</v>
      </c>
      <c r="K1084">
        <v>9</v>
      </c>
      <c r="L1084">
        <v>74.244444444444454</v>
      </c>
      <c r="M1084">
        <v>668.2</v>
      </c>
      <c r="N1084">
        <v>18</v>
      </c>
      <c r="O1084" s="2">
        <v>0</v>
      </c>
      <c r="P1084">
        <v>24.74814814814815</v>
      </c>
      <c r="Q1084">
        <v>0</v>
      </c>
      <c r="R1084">
        <v>0</v>
      </c>
      <c r="S1084">
        <v>1</v>
      </c>
      <c r="T1084">
        <v>0</v>
      </c>
    </row>
    <row r="1085" spans="1:20">
      <c r="A1085" t="s">
        <v>8</v>
      </c>
      <c r="B1085" s="1">
        <v>41627</v>
      </c>
      <c r="C1085">
        <v>26</v>
      </c>
      <c r="D1085">
        <v>74</v>
      </c>
      <c r="E1085">
        <v>0</v>
      </c>
      <c r="F1085">
        <v>0</v>
      </c>
      <c r="G1085">
        <v>0</v>
      </c>
      <c r="H1085">
        <v>14</v>
      </c>
      <c r="I1085">
        <v>74.085714285714289</v>
      </c>
      <c r="J1085">
        <v>1037.2</v>
      </c>
      <c r="K1085">
        <v>14</v>
      </c>
      <c r="L1085">
        <v>74.085714285714289</v>
      </c>
      <c r="M1085">
        <v>1037.2</v>
      </c>
      <c r="N1085">
        <v>12</v>
      </c>
      <c r="O1085" s="2">
        <v>0</v>
      </c>
      <c r="P1085">
        <v>39.892307692307696</v>
      </c>
      <c r="Q1085">
        <v>0</v>
      </c>
      <c r="R1085">
        <v>0</v>
      </c>
      <c r="S1085">
        <v>1</v>
      </c>
      <c r="T1085">
        <v>0</v>
      </c>
    </row>
    <row r="1086" spans="1:20">
      <c r="A1086" t="s">
        <v>9</v>
      </c>
      <c r="B1086" s="1">
        <v>41628</v>
      </c>
      <c r="C1086">
        <v>34</v>
      </c>
      <c r="D1086">
        <v>66</v>
      </c>
      <c r="E1086">
        <v>0</v>
      </c>
      <c r="F1086">
        <v>0</v>
      </c>
      <c r="G1086">
        <v>0</v>
      </c>
      <c r="H1086">
        <v>8</v>
      </c>
      <c r="I1086">
        <v>84.412500000000009</v>
      </c>
      <c r="J1086">
        <v>675.30000000000007</v>
      </c>
      <c r="K1086">
        <v>8</v>
      </c>
      <c r="L1086">
        <v>84.412500000000009</v>
      </c>
      <c r="M1086">
        <v>675.30000000000007</v>
      </c>
      <c r="N1086">
        <v>26</v>
      </c>
      <c r="O1086" s="2">
        <v>0</v>
      </c>
      <c r="P1086">
        <v>19.861764705882354</v>
      </c>
      <c r="Q1086">
        <v>0</v>
      </c>
      <c r="R1086">
        <v>0</v>
      </c>
      <c r="S1086">
        <v>1</v>
      </c>
      <c r="T1086">
        <v>0</v>
      </c>
    </row>
    <row r="1087" spans="1:20">
      <c r="A1087" t="s">
        <v>3</v>
      </c>
      <c r="B1087" s="1">
        <v>41629</v>
      </c>
      <c r="C1087">
        <v>35</v>
      </c>
      <c r="D1087">
        <v>65</v>
      </c>
      <c r="E1087">
        <v>0</v>
      </c>
      <c r="F1087">
        <v>0</v>
      </c>
      <c r="G1087">
        <v>0</v>
      </c>
      <c r="H1087">
        <v>16</v>
      </c>
      <c r="I1087">
        <v>95.362500000000011</v>
      </c>
      <c r="J1087">
        <v>1525.8000000000002</v>
      </c>
      <c r="K1087">
        <v>16</v>
      </c>
      <c r="L1087">
        <v>95.362500000000011</v>
      </c>
      <c r="M1087">
        <v>1525.8000000000002</v>
      </c>
      <c r="N1087">
        <v>19</v>
      </c>
      <c r="O1087" s="2">
        <v>0</v>
      </c>
      <c r="P1087">
        <v>43.594285714285718</v>
      </c>
      <c r="Q1087">
        <v>0</v>
      </c>
      <c r="R1087">
        <v>0</v>
      </c>
      <c r="S1087">
        <v>1</v>
      </c>
      <c r="T1087">
        <v>0</v>
      </c>
    </row>
    <row r="1088" spans="1:20">
      <c r="A1088" t="s">
        <v>4</v>
      </c>
      <c r="B1088" s="1">
        <v>41630</v>
      </c>
      <c r="C1088">
        <v>29</v>
      </c>
      <c r="D1088">
        <v>71</v>
      </c>
      <c r="E1088">
        <v>0</v>
      </c>
      <c r="F1088">
        <v>0</v>
      </c>
      <c r="G1088">
        <v>0</v>
      </c>
      <c r="H1088">
        <v>1</v>
      </c>
      <c r="I1088">
        <v>99</v>
      </c>
      <c r="J1088">
        <v>99</v>
      </c>
      <c r="K1088">
        <v>1</v>
      </c>
      <c r="L1088">
        <v>99</v>
      </c>
      <c r="M1088">
        <v>99</v>
      </c>
      <c r="N1088">
        <v>28</v>
      </c>
      <c r="O1088" s="2">
        <v>0</v>
      </c>
      <c r="P1088">
        <v>3.4137931034482758</v>
      </c>
      <c r="Q1088">
        <v>0</v>
      </c>
      <c r="R1088">
        <v>0</v>
      </c>
      <c r="S1088">
        <v>1</v>
      </c>
      <c r="T1088">
        <v>0</v>
      </c>
    </row>
    <row r="1089" spans="1:20">
      <c r="A1089" t="s">
        <v>5</v>
      </c>
      <c r="B1089" s="1">
        <v>41631</v>
      </c>
      <c r="C1089">
        <v>1</v>
      </c>
      <c r="D1089">
        <v>99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 s="2">
        <v>0</v>
      </c>
      <c r="P1089">
        <v>0</v>
      </c>
      <c r="Q1089">
        <v>0</v>
      </c>
      <c r="R1089">
        <v>0</v>
      </c>
      <c r="S1089">
        <v>1</v>
      </c>
      <c r="T1089">
        <v>0</v>
      </c>
    </row>
    <row r="1090" spans="1:20">
      <c r="A1090" t="s">
        <v>6</v>
      </c>
      <c r="B1090" s="1">
        <v>41632</v>
      </c>
      <c r="C1090">
        <v>1</v>
      </c>
      <c r="D1090">
        <v>99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 s="2">
        <v>0</v>
      </c>
      <c r="P1090">
        <v>0</v>
      </c>
      <c r="Q1090">
        <v>0</v>
      </c>
      <c r="R1090">
        <v>0</v>
      </c>
      <c r="S1090">
        <v>1</v>
      </c>
      <c r="T1090">
        <v>0</v>
      </c>
    </row>
    <row r="1091" spans="1:20">
      <c r="A1091" t="s">
        <v>7</v>
      </c>
      <c r="B1091" s="1">
        <v>41633</v>
      </c>
      <c r="C1091">
        <v>1</v>
      </c>
      <c r="D1091">
        <v>99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 s="2">
        <v>0</v>
      </c>
      <c r="P1091">
        <v>0</v>
      </c>
      <c r="Q1091">
        <v>0</v>
      </c>
      <c r="R1091">
        <v>0</v>
      </c>
      <c r="S1091">
        <v>1</v>
      </c>
      <c r="T1091">
        <v>0</v>
      </c>
    </row>
    <row r="1092" spans="1:20">
      <c r="A1092" t="s">
        <v>8</v>
      </c>
      <c r="B1092" s="1">
        <v>41634</v>
      </c>
      <c r="C1092">
        <v>1</v>
      </c>
      <c r="D1092">
        <v>99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 s="2">
        <v>0</v>
      </c>
      <c r="P1092">
        <v>0</v>
      </c>
      <c r="Q1092">
        <v>0</v>
      </c>
      <c r="R1092">
        <v>0</v>
      </c>
      <c r="S1092">
        <v>1</v>
      </c>
      <c r="T1092">
        <v>0</v>
      </c>
    </row>
    <row r="1093" spans="1:20">
      <c r="A1093" t="s">
        <v>9</v>
      </c>
      <c r="B1093" s="1">
        <v>41635</v>
      </c>
      <c r="C1093">
        <v>1</v>
      </c>
      <c r="D1093">
        <v>99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 s="2">
        <v>0</v>
      </c>
      <c r="P1093">
        <v>0</v>
      </c>
      <c r="Q1093">
        <v>0</v>
      </c>
      <c r="R1093">
        <v>0</v>
      </c>
      <c r="S1093">
        <v>1</v>
      </c>
      <c r="T1093">
        <v>0</v>
      </c>
    </row>
    <row r="1094" spans="1:20">
      <c r="A1094" t="s">
        <v>3</v>
      </c>
      <c r="B1094" s="1">
        <v>41636</v>
      </c>
      <c r="C1094">
        <v>1</v>
      </c>
      <c r="D1094">
        <v>99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 s="2">
        <v>0</v>
      </c>
      <c r="P1094">
        <v>0</v>
      </c>
      <c r="Q1094">
        <v>0</v>
      </c>
      <c r="R1094">
        <v>0</v>
      </c>
      <c r="S1094">
        <v>1</v>
      </c>
      <c r="T1094">
        <v>0</v>
      </c>
    </row>
    <row r="1095" spans="1:20">
      <c r="A1095" t="s">
        <v>4</v>
      </c>
      <c r="B1095" s="1">
        <v>41637</v>
      </c>
      <c r="C1095">
        <v>1</v>
      </c>
      <c r="D1095">
        <v>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 s="2">
        <v>0</v>
      </c>
      <c r="P1095">
        <v>0</v>
      </c>
      <c r="Q1095">
        <v>0</v>
      </c>
      <c r="R1095">
        <v>0</v>
      </c>
      <c r="S1095">
        <v>1</v>
      </c>
      <c r="T1095">
        <v>0</v>
      </c>
    </row>
    <row r="1096" spans="1:20">
      <c r="A1096" t="s">
        <v>5</v>
      </c>
      <c r="B1096" s="1">
        <v>41638</v>
      </c>
      <c r="C1096">
        <v>1</v>
      </c>
      <c r="D1096">
        <v>99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 s="2">
        <v>0</v>
      </c>
      <c r="P1096">
        <v>0</v>
      </c>
      <c r="Q1096">
        <v>0</v>
      </c>
      <c r="R1096">
        <v>0</v>
      </c>
      <c r="S1096">
        <v>1</v>
      </c>
      <c r="T1096">
        <v>0</v>
      </c>
    </row>
    <row r="1097" spans="1:20">
      <c r="A1097" t="s">
        <v>6</v>
      </c>
      <c r="B1097" s="1">
        <v>41639</v>
      </c>
      <c r="C1097">
        <v>2</v>
      </c>
      <c r="D1097">
        <v>98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</v>
      </c>
      <c r="O1097" s="2">
        <v>0</v>
      </c>
      <c r="P1097">
        <v>0</v>
      </c>
      <c r="Q1097">
        <v>0</v>
      </c>
      <c r="R1097">
        <v>0</v>
      </c>
      <c r="S1097">
        <v>1</v>
      </c>
      <c r="T1097">
        <v>0</v>
      </c>
    </row>
    <row r="1098" spans="1:20">
      <c r="A1098" t="s">
        <v>7</v>
      </c>
      <c r="B1098" s="1">
        <v>41640</v>
      </c>
      <c r="C1098">
        <v>2</v>
      </c>
      <c r="D1098">
        <v>98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</v>
      </c>
      <c r="O1098" s="2">
        <v>0</v>
      </c>
      <c r="P1098">
        <v>0</v>
      </c>
      <c r="Q1098">
        <v>0</v>
      </c>
      <c r="R1098">
        <v>0</v>
      </c>
      <c r="S1098">
        <v>1</v>
      </c>
      <c r="T1098">
        <v>0</v>
      </c>
    </row>
    <row r="1099" spans="1:20">
      <c r="A1099" t="s">
        <v>8</v>
      </c>
      <c r="B1099" s="1">
        <v>41641</v>
      </c>
      <c r="C1099">
        <v>47</v>
      </c>
      <c r="D1099">
        <v>53</v>
      </c>
      <c r="E1099">
        <v>0</v>
      </c>
      <c r="F1099">
        <v>0</v>
      </c>
      <c r="G1099">
        <v>0</v>
      </c>
      <c r="H1099">
        <v>2</v>
      </c>
      <c r="I1099">
        <v>94.05</v>
      </c>
      <c r="J1099">
        <v>188.1</v>
      </c>
      <c r="K1099">
        <v>2</v>
      </c>
      <c r="L1099">
        <v>94.05</v>
      </c>
      <c r="M1099">
        <v>188.1</v>
      </c>
      <c r="N1099">
        <v>45</v>
      </c>
      <c r="O1099" s="2">
        <v>0</v>
      </c>
      <c r="P1099">
        <v>4.0021276595744677</v>
      </c>
      <c r="Q1099">
        <v>0</v>
      </c>
      <c r="R1099">
        <v>0</v>
      </c>
      <c r="S1099">
        <v>1</v>
      </c>
      <c r="T1099">
        <v>0</v>
      </c>
    </row>
    <row r="1100" spans="1:20">
      <c r="A1100" t="s">
        <v>9</v>
      </c>
      <c r="B1100" s="1">
        <v>41642</v>
      </c>
      <c r="C1100">
        <v>100</v>
      </c>
      <c r="D1100">
        <v>0</v>
      </c>
      <c r="E1100">
        <v>0</v>
      </c>
      <c r="F1100">
        <v>0</v>
      </c>
      <c r="G1100">
        <v>0</v>
      </c>
      <c r="H1100">
        <v>5</v>
      </c>
      <c r="I1100">
        <v>98.84</v>
      </c>
      <c r="J1100">
        <v>494.2</v>
      </c>
      <c r="K1100">
        <v>5</v>
      </c>
      <c r="L1100">
        <v>98.84</v>
      </c>
      <c r="M1100">
        <v>494.2</v>
      </c>
      <c r="N1100">
        <v>95</v>
      </c>
      <c r="O1100" s="2">
        <v>0</v>
      </c>
      <c r="P1100">
        <v>4.9420000000000002</v>
      </c>
      <c r="Q1100">
        <v>0</v>
      </c>
      <c r="R1100">
        <v>0</v>
      </c>
      <c r="S1100">
        <v>1</v>
      </c>
      <c r="T1100">
        <v>0</v>
      </c>
    </row>
    <row r="1101" spans="1:20">
      <c r="A1101" t="s">
        <v>3</v>
      </c>
      <c r="B1101" s="1">
        <v>41643</v>
      </c>
      <c r="C1101">
        <v>100</v>
      </c>
      <c r="D1101">
        <v>0</v>
      </c>
      <c r="E1101">
        <v>0</v>
      </c>
      <c r="F1101">
        <v>0</v>
      </c>
      <c r="G1101">
        <v>0</v>
      </c>
      <c r="H1101">
        <v>6</v>
      </c>
      <c r="I1101">
        <v>98.566666666666663</v>
      </c>
      <c r="J1101">
        <v>591.4</v>
      </c>
      <c r="K1101">
        <v>6</v>
      </c>
      <c r="L1101">
        <v>98.566666666666663</v>
      </c>
      <c r="M1101">
        <v>591.4</v>
      </c>
      <c r="N1101">
        <v>94</v>
      </c>
      <c r="O1101" s="2">
        <v>0</v>
      </c>
      <c r="P1101">
        <v>5.9139999999999997</v>
      </c>
      <c r="Q1101">
        <v>0</v>
      </c>
      <c r="R1101">
        <v>0</v>
      </c>
      <c r="S1101">
        <v>1</v>
      </c>
      <c r="T1101">
        <v>0</v>
      </c>
    </row>
    <row r="1102" spans="1:20">
      <c r="A1102" t="s">
        <v>4</v>
      </c>
      <c r="B1102" s="1">
        <v>41644</v>
      </c>
      <c r="C1102">
        <v>100</v>
      </c>
      <c r="D1102">
        <v>0</v>
      </c>
      <c r="E1102">
        <v>0</v>
      </c>
      <c r="F1102">
        <v>0</v>
      </c>
      <c r="G1102">
        <v>0</v>
      </c>
      <c r="H1102">
        <v>4</v>
      </c>
      <c r="I1102">
        <v>109.05</v>
      </c>
      <c r="J1102">
        <v>436.2</v>
      </c>
      <c r="K1102">
        <v>4</v>
      </c>
      <c r="L1102">
        <v>109.05</v>
      </c>
      <c r="M1102">
        <v>436.2</v>
      </c>
      <c r="N1102">
        <v>96</v>
      </c>
      <c r="O1102" s="2">
        <v>0</v>
      </c>
      <c r="P1102">
        <v>4.3620000000000001</v>
      </c>
      <c r="Q1102">
        <v>0</v>
      </c>
      <c r="R1102">
        <v>0</v>
      </c>
      <c r="S1102">
        <v>1</v>
      </c>
      <c r="T1102">
        <v>0</v>
      </c>
    </row>
    <row r="1103" spans="1:20">
      <c r="A1103" t="s">
        <v>5</v>
      </c>
      <c r="B1103" s="1">
        <v>41645</v>
      </c>
      <c r="C1103">
        <v>100</v>
      </c>
      <c r="D1103">
        <v>0</v>
      </c>
      <c r="E1103">
        <v>2</v>
      </c>
      <c r="F1103">
        <v>119</v>
      </c>
      <c r="G1103">
        <v>238</v>
      </c>
      <c r="H1103">
        <v>4</v>
      </c>
      <c r="I1103">
        <v>79.75</v>
      </c>
      <c r="J1103">
        <v>319</v>
      </c>
      <c r="K1103">
        <v>6</v>
      </c>
      <c r="L1103">
        <v>92.833333333333329</v>
      </c>
      <c r="M1103">
        <v>557</v>
      </c>
      <c r="N1103">
        <v>94</v>
      </c>
      <c r="O1103" s="2">
        <v>-1</v>
      </c>
      <c r="P1103">
        <v>5.57</v>
      </c>
      <c r="Q1103">
        <v>0</v>
      </c>
      <c r="R1103">
        <v>0</v>
      </c>
      <c r="S1103">
        <v>1</v>
      </c>
      <c r="T1103">
        <v>0</v>
      </c>
    </row>
    <row r="1104" spans="1:20">
      <c r="A1104" t="s">
        <v>6</v>
      </c>
      <c r="B1104" s="1">
        <v>41646</v>
      </c>
      <c r="C1104">
        <v>100</v>
      </c>
      <c r="D1104">
        <v>0</v>
      </c>
      <c r="E1104">
        <v>0</v>
      </c>
      <c r="F1104">
        <v>0</v>
      </c>
      <c r="G1104">
        <v>0</v>
      </c>
      <c r="H1104">
        <v>4</v>
      </c>
      <c r="I1104">
        <v>89.025000000000006</v>
      </c>
      <c r="J1104">
        <v>356.1</v>
      </c>
      <c r="K1104">
        <v>4</v>
      </c>
      <c r="L1104">
        <v>89.025000000000006</v>
      </c>
      <c r="M1104">
        <v>356.1</v>
      </c>
      <c r="N1104">
        <v>96</v>
      </c>
      <c r="O1104" s="2">
        <v>7</v>
      </c>
      <c r="P1104">
        <v>3.5610000000000004</v>
      </c>
      <c r="Q1104">
        <v>0</v>
      </c>
      <c r="R1104">
        <v>0</v>
      </c>
      <c r="S1104">
        <v>1</v>
      </c>
      <c r="T1104">
        <v>0</v>
      </c>
    </row>
    <row r="1105" spans="1:20">
      <c r="A1105" t="s">
        <v>7</v>
      </c>
      <c r="B1105" s="1">
        <v>41647</v>
      </c>
      <c r="C1105">
        <v>100</v>
      </c>
      <c r="D1105">
        <v>0</v>
      </c>
      <c r="E1105">
        <v>0</v>
      </c>
      <c r="F1105">
        <v>0</v>
      </c>
      <c r="G1105">
        <v>0</v>
      </c>
      <c r="H1105">
        <v>6</v>
      </c>
      <c r="I1105">
        <v>99.733333333333334</v>
      </c>
      <c r="J1105">
        <v>598.4</v>
      </c>
      <c r="K1105">
        <v>6</v>
      </c>
      <c r="L1105">
        <v>99.733333333333334</v>
      </c>
      <c r="M1105">
        <v>598.4</v>
      </c>
      <c r="N1105">
        <v>94</v>
      </c>
      <c r="O1105" s="2">
        <v>0</v>
      </c>
      <c r="P1105">
        <v>5.984</v>
      </c>
      <c r="Q1105">
        <v>0</v>
      </c>
      <c r="R1105">
        <v>0</v>
      </c>
      <c r="S1105">
        <v>1</v>
      </c>
      <c r="T1105">
        <v>0</v>
      </c>
    </row>
    <row r="1106" spans="1:20">
      <c r="A1106" t="s">
        <v>8</v>
      </c>
      <c r="B1106" s="1">
        <v>41648</v>
      </c>
      <c r="C1106">
        <v>98</v>
      </c>
      <c r="D1106">
        <v>2</v>
      </c>
      <c r="E1106">
        <v>15</v>
      </c>
      <c r="F1106">
        <v>116.86666666666666</v>
      </c>
      <c r="G1106">
        <v>1753</v>
      </c>
      <c r="H1106">
        <v>4</v>
      </c>
      <c r="I1106">
        <v>79.275000000000006</v>
      </c>
      <c r="J1106">
        <v>317.10000000000002</v>
      </c>
      <c r="K1106">
        <v>19</v>
      </c>
      <c r="L1106">
        <v>108.95263157894736</v>
      </c>
      <c r="M1106">
        <v>2070.1</v>
      </c>
      <c r="N1106">
        <v>79</v>
      </c>
      <c r="O1106" s="2">
        <v>0</v>
      </c>
      <c r="P1106">
        <v>21.123469387755101</v>
      </c>
      <c r="Q1106">
        <v>0</v>
      </c>
      <c r="R1106">
        <v>0</v>
      </c>
      <c r="S1106">
        <v>1</v>
      </c>
      <c r="T1106">
        <v>0</v>
      </c>
    </row>
    <row r="1107" spans="1:20">
      <c r="A1107" t="s">
        <v>9</v>
      </c>
      <c r="B1107" s="1">
        <v>41649</v>
      </c>
      <c r="C1107">
        <v>98</v>
      </c>
      <c r="D1107">
        <v>2</v>
      </c>
      <c r="E1107">
        <v>22</v>
      </c>
      <c r="F1107">
        <v>116</v>
      </c>
      <c r="G1107">
        <v>2552</v>
      </c>
      <c r="H1107">
        <v>4</v>
      </c>
      <c r="I1107">
        <v>104.57499999999999</v>
      </c>
      <c r="J1107">
        <v>418.29999999999995</v>
      </c>
      <c r="K1107">
        <v>26</v>
      </c>
      <c r="L1107">
        <v>114.2423076923077</v>
      </c>
      <c r="M1107">
        <v>2970.3</v>
      </c>
      <c r="N1107">
        <v>72</v>
      </c>
      <c r="O1107" s="2">
        <v>36</v>
      </c>
      <c r="P1107">
        <v>30.309183673469391</v>
      </c>
      <c r="Q1107">
        <v>0</v>
      </c>
      <c r="R1107">
        <v>0</v>
      </c>
      <c r="S1107">
        <v>1</v>
      </c>
      <c r="T1107">
        <v>0</v>
      </c>
    </row>
    <row r="1108" spans="1:20">
      <c r="A1108" t="s">
        <v>3</v>
      </c>
      <c r="B1108" s="1">
        <v>41650</v>
      </c>
      <c r="C1108">
        <v>98</v>
      </c>
      <c r="D1108">
        <v>2</v>
      </c>
      <c r="E1108">
        <v>0</v>
      </c>
      <c r="F1108">
        <v>0</v>
      </c>
      <c r="G1108">
        <v>0</v>
      </c>
      <c r="H1108">
        <v>3</v>
      </c>
      <c r="I1108">
        <v>105.03333333333335</v>
      </c>
      <c r="J1108">
        <v>315.10000000000002</v>
      </c>
      <c r="K1108">
        <v>3</v>
      </c>
      <c r="L1108">
        <v>105.03333333333335</v>
      </c>
      <c r="M1108">
        <v>315.10000000000002</v>
      </c>
      <c r="N1108">
        <v>95</v>
      </c>
      <c r="O1108" s="2">
        <v>0</v>
      </c>
      <c r="P1108">
        <v>3.2153061224489798</v>
      </c>
      <c r="Q1108">
        <v>0</v>
      </c>
      <c r="R1108">
        <v>0</v>
      </c>
      <c r="S1108">
        <v>1</v>
      </c>
      <c r="T1108">
        <v>0</v>
      </c>
    </row>
    <row r="1109" spans="1:20">
      <c r="A1109" t="s">
        <v>4</v>
      </c>
      <c r="B1109" s="1">
        <v>41651</v>
      </c>
      <c r="C1109">
        <v>98</v>
      </c>
      <c r="D1109">
        <v>2</v>
      </c>
      <c r="E1109">
        <v>35</v>
      </c>
      <c r="F1109">
        <v>140.88571428571427</v>
      </c>
      <c r="G1109">
        <v>4931</v>
      </c>
      <c r="H1109">
        <v>3</v>
      </c>
      <c r="I1109">
        <v>70</v>
      </c>
      <c r="J1109">
        <v>210</v>
      </c>
      <c r="K1109">
        <v>38</v>
      </c>
      <c r="L1109">
        <v>135.28947368421052</v>
      </c>
      <c r="M1109">
        <v>5141</v>
      </c>
      <c r="N1109">
        <v>60</v>
      </c>
      <c r="O1109" s="2">
        <v>0</v>
      </c>
      <c r="P1109">
        <v>52.45918367346939</v>
      </c>
      <c r="Q1109">
        <v>0</v>
      </c>
      <c r="R1109">
        <v>0</v>
      </c>
      <c r="S1109">
        <v>1</v>
      </c>
      <c r="T1109">
        <v>0</v>
      </c>
    </row>
    <row r="1110" spans="1:20">
      <c r="A1110" t="s">
        <v>5</v>
      </c>
      <c r="B1110" s="1">
        <v>41652</v>
      </c>
      <c r="C1110">
        <v>98</v>
      </c>
      <c r="D1110">
        <v>2</v>
      </c>
      <c r="E1110">
        <v>41</v>
      </c>
      <c r="F1110">
        <v>137.07317073170731</v>
      </c>
      <c r="G1110">
        <v>5620</v>
      </c>
      <c r="H1110">
        <v>6</v>
      </c>
      <c r="I1110">
        <v>73.166666666666671</v>
      </c>
      <c r="J1110">
        <v>439</v>
      </c>
      <c r="K1110">
        <v>47</v>
      </c>
      <c r="L1110">
        <v>128.91489361702128</v>
      </c>
      <c r="M1110">
        <v>6059</v>
      </c>
      <c r="N1110">
        <v>51</v>
      </c>
      <c r="O1110" s="2">
        <v>80</v>
      </c>
      <c r="P1110">
        <v>61.826530612244895</v>
      </c>
      <c r="Q1110">
        <v>0</v>
      </c>
      <c r="R1110">
        <v>0</v>
      </c>
      <c r="S1110">
        <v>1</v>
      </c>
      <c r="T1110">
        <v>0</v>
      </c>
    </row>
    <row r="1111" spans="1:20">
      <c r="A1111" t="s">
        <v>6</v>
      </c>
      <c r="B1111" s="1">
        <v>41653</v>
      </c>
      <c r="C1111">
        <v>100</v>
      </c>
      <c r="D1111">
        <v>0</v>
      </c>
      <c r="E1111">
        <v>94</v>
      </c>
      <c r="F1111">
        <v>128.30851063829786</v>
      </c>
      <c r="G1111">
        <v>12061</v>
      </c>
      <c r="H1111">
        <v>4</v>
      </c>
      <c r="I1111">
        <v>89.75</v>
      </c>
      <c r="J1111">
        <v>359</v>
      </c>
      <c r="K1111">
        <v>98</v>
      </c>
      <c r="L1111">
        <v>126.73469387755102</v>
      </c>
      <c r="M1111">
        <v>12420</v>
      </c>
      <c r="N1111">
        <v>2</v>
      </c>
      <c r="O1111" s="2">
        <v>178</v>
      </c>
      <c r="P1111">
        <v>124.2</v>
      </c>
      <c r="Q1111">
        <v>0</v>
      </c>
      <c r="R1111">
        <v>0</v>
      </c>
      <c r="S1111">
        <v>1</v>
      </c>
      <c r="T1111">
        <v>0</v>
      </c>
    </row>
    <row r="1112" spans="1:20">
      <c r="A1112" t="s">
        <v>7</v>
      </c>
      <c r="B1112" s="1">
        <v>41654</v>
      </c>
      <c r="C1112">
        <v>100</v>
      </c>
      <c r="D1112">
        <v>0</v>
      </c>
      <c r="E1112">
        <v>93</v>
      </c>
      <c r="F1112">
        <v>128.24731182795699</v>
      </c>
      <c r="G1112">
        <v>11927</v>
      </c>
      <c r="H1112">
        <v>3</v>
      </c>
      <c r="I1112">
        <v>70</v>
      </c>
      <c r="J1112">
        <v>210</v>
      </c>
      <c r="K1112">
        <v>96</v>
      </c>
      <c r="L1112">
        <v>126.42708333333333</v>
      </c>
      <c r="M1112">
        <v>12137</v>
      </c>
      <c r="N1112">
        <v>4</v>
      </c>
      <c r="O1112" s="2">
        <v>116</v>
      </c>
      <c r="P1112">
        <v>121.37</v>
      </c>
      <c r="Q1112">
        <v>0</v>
      </c>
      <c r="R1112">
        <v>0</v>
      </c>
      <c r="S1112">
        <v>1</v>
      </c>
      <c r="T1112">
        <v>0</v>
      </c>
    </row>
    <row r="1113" spans="1:20">
      <c r="A1113" t="s">
        <v>8</v>
      </c>
      <c r="B1113" s="1">
        <v>41655</v>
      </c>
      <c r="C1113">
        <v>99</v>
      </c>
      <c r="D1113">
        <v>1</v>
      </c>
      <c r="E1113">
        <v>70</v>
      </c>
      <c r="F1113">
        <v>131.29</v>
      </c>
      <c r="G1113">
        <v>9190.2999999999993</v>
      </c>
      <c r="H1113">
        <v>3</v>
      </c>
      <c r="I1113">
        <v>70</v>
      </c>
      <c r="J1113">
        <v>210</v>
      </c>
      <c r="K1113">
        <v>73</v>
      </c>
      <c r="L1113">
        <v>128.77000000000001</v>
      </c>
      <c r="M1113">
        <v>9400.2999999999993</v>
      </c>
      <c r="N1113">
        <v>26</v>
      </c>
      <c r="O1113" s="2">
        <v>125</v>
      </c>
      <c r="P1113">
        <v>94.952525252525248</v>
      </c>
      <c r="Q1113">
        <v>0</v>
      </c>
      <c r="R1113">
        <v>0</v>
      </c>
      <c r="S1113">
        <v>1</v>
      </c>
      <c r="T1113">
        <v>0</v>
      </c>
    </row>
    <row r="1114" spans="1:20">
      <c r="A1114" t="s">
        <v>9</v>
      </c>
      <c r="B1114" s="1">
        <v>41656</v>
      </c>
      <c r="C1114">
        <v>99</v>
      </c>
      <c r="D1114">
        <v>1</v>
      </c>
      <c r="E1114">
        <v>29</v>
      </c>
      <c r="F1114">
        <v>144</v>
      </c>
      <c r="G1114">
        <v>4176</v>
      </c>
      <c r="H1114">
        <v>3</v>
      </c>
      <c r="I1114">
        <v>123.39999999999999</v>
      </c>
      <c r="J1114">
        <v>370.2</v>
      </c>
      <c r="K1114">
        <v>32</v>
      </c>
      <c r="L1114">
        <v>142.06874999999999</v>
      </c>
      <c r="M1114">
        <v>4546.2</v>
      </c>
      <c r="N1114">
        <v>67</v>
      </c>
      <c r="O1114" s="2">
        <v>86</v>
      </c>
      <c r="P1114">
        <v>45.921212121212122</v>
      </c>
      <c r="Q1114">
        <v>0</v>
      </c>
      <c r="R1114">
        <v>0</v>
      </c>
      <c r="S1114">
        <v>1</v>
      </c>
      <c r="T1114">
        <v>0</v>
      </c>
    </row>
    <row r="1115" spans="1:20">
      <c r="A1115" t="s">
        <v>3</v>
      </c>
      <c r="B1115" s="1">
        <v>41657</v>
      </c>
      <c r="C1115">
        <v>99</v>
      </c>
      <c r="D1115">
        <v>1</v>
      </c>
      <c r="E1115">
        <v>29</v>
      </c>
      <c r="F1115">
        <v>144</v>
      </c>
      <c r="G1115">
        <v>4176</v>
      </c>
      <c r="H1115">
        <v>18</v>
      </c>
      <c r="I1115">
        <v>122.00555555555555</v>
      </c>
      <c r="J1115">
        <v>2196.1</v>
      </c>
      <c r="K1115">
        <v>47</v>
      </c>
      <c r="L1115">
        <v>135.57659574468087</v>
      </c>
      <c r="M1115">
        <v>6372.1</v>
      </c>
      <c r="N1115">
        <v>52</v>
      </c>
      <c r="O1115" s="2">
        <v>0</v>
      </c>
      <c r="P1115">
        <v>64.364646464646469</v>
      </c>
      <c r="Q1115">
        <v>0</v>
      </c>
      <c r="R1115">
        <v>0</v>
      </c>
      <c r="S1115">
        <v>1</v>
      </c>
      <c r="T1115">
        <v>0</v>
      </c>
    </row>
    <row r="1116" spans="1:20">
      <c r="A1116" t="s">
        <v>4</v>
      </c>
      <c r="B1116" s="1">
        <v>41658</v>
      </c>
      <c r="C1116">
        <v>99</v>
      </c>
      <c r="D1116">
        <v>1</v>
      </c>
      <c r="E1116">
        <v>35</v>
      </c>
      <c r="F1116">
        <v>144</v>
      </c>
      <c r="G1116">
        <v>5040</v>
      </c>
      <c r="H1116">
        <v>2</v>
      </c>
      <c r="I1116">
        <v>141.55000000000001</v>
      </c>
      <c r="J1116">
        <v>283.10000000000002</v>
      </c>
      <c r="K1116">
        <v>37</v>
      </c>
      <c r="L1116">
        <v>143.86756756756759</v>
      </c>
      <c r="M1116">
        <v>5323.1</v>
      </c>
      <c r="N1116">
        <v>62</v>
      </c>
      <c r="O1116" s="2">
        <v>31</v>
      </c>
      <c r="P1116">
        <v>53.768686868686871</v>
      </c>
      <c r="Q1116">
        <v>0</v>
      </c>
      <c r="R1116">
        <v>0</v>
      </c>
      <c r="S1116">
        <v>1</v>
      </c>
      <c r="T1116">
        <v>0</v>
      </c>
    </row>
    <row r="1117" spans="1:20">
      <c r="A1117" t="s">
        <v>5</v>
      </c>
      <c r="B1117" s="1">
        <v>41659</v>
      </c>
      <c r="C1117">
        <v>97</v>
      </c>
      <c r="D1117">
        <v>3</v>
      </c>
      <c r="E1117">
        <v>47</v>
      </c>
      <c r="F1117">
        <v>144.31914893617022</v>
      </c>
      <c r="G1117">
        <v>6783</v>
      </c>
      <c r="H1117">
        <v>1</v>
      </c>
      <c r="I1117">
        <v>134.1</v>
      </c>
      <c r="J1117">
        <v>134.1</v>
      </c>
      <c r="K1117">
        <v>48</v>
      </c>
      <c r="L1117">
        <v>144.10625000000002</v>
      </c>
      <c r="M1117">
        <v>6917.1</v>
      </c>
      <c r="N1117">
        <v>49</v>
      </c>
      <c r="O1117" s="2">
        <v>36</v>
      </c>
      <c r="P1117">
        <v>71.310309278350516</v>
      </c>
      <c r="Q1117">
        <v>0</v>
      </c>
      <c r="R1117">
        <v>0</v>
      </c>
      <c r="S1117">
        <v>1</v>
      </c>
      <c r="T1117">
        <v>0</v>
      </c>
    </row>
    <row r="1118" spans="1:20">
      <c r="A1118" t="s">
        <v>6</v>
      </c>
      <c r="B1118" s="1">
        <v>41660</v>
      </c>
      <c r="C1118">
        <v>94</v>
      </c>
      <c r="D1118">
        <v>6</v>
      </c>
      <c r="E1118">
        <v>57</v>
      </c>
      <c r="F1118">
        <v>144.96491228070175</v>
      </c>
      <c r="G1118">
        <v>8263</v>
      </c>
      <c r="H1118">
        <v>2</v>
      </c>
      <c r="I1118">
        <v>70</v>
      </c>
      <c r="J1118">
        <v>140</v>
      </c>
      <c r="K1118">
        <v>59</v>
      </c>
      <c r="L1118">
        <v>142.42372881355934</v>
      </c>
      <c r="M1118">
        <v>8403</v>
      </c>
      <c r="N1118">
        <v>35</v>
      </c>
      <c r="O1118" s="2">
        <v>58</v>
      </c>
      <c r="P1118">
        <v>89.393617021276597</v>
      </c>
      <c r="Q1118">
        <v>0</v>
      </c>
      <c r="R1118">
        <v>0</v>
      </c>
      <c r="S1118">
        <v>1</v>
      </c>
      <c r="T1118">
        <v>0</v>
      </c>
    </row>
    <row r="1119" spans="1:20">
      <c r="A1119" t="s">
        <v>7</v>
      </c>
      <c r="B1119" s="1">
        <v>41661</v>
      </c>
      <c r="C1119">
        <v>95</v>
      </c>
      <c r="D1119">
        <v>5</v>
      </c>
      <c r="E1119">
        <v>54</v>
      </c>
      <c r="F1119">
        <v>143.81481481481481</v>
      </c>
      <c r="G1119">
        <v>7766</v>
      </c>
      <c r="H1119">
        <v>5</v>
      </c>
      <c r="I1119">
        <v>70</v>
      </c>
      <c r="J1119">
        <v>350</v>
      </c>
      <c r="K1119">
        <v>59</v>
      </c>
      <c r="L1119">
        <v>137.5593220338983</v>
      </c>
      <c r="M1119">
        <v>8116</v>
      </c>
      <c r="N1119">
        <v>36</v>
      </c>
      <c r="O1119" s="2">
        <v>186</v>
      </c>
      <c r="P1119">
        <v>85.431578947368422</v>
      </c>
      <c r="Q1119">
        <v>0</v>
      </c>
      <c r="R1119">
        <v>0</v>
      </c>
      <c r="S1119">
        <v>1</v>
      </c>
      <c r="T1119">
        <v>0</v>
      </c>
    </row>
    <row r="1120" spans="1:20">
      <c r="A1120" t="s">
        <v>8</v>
      </c>
      <c r="B1120" s="1">
        <v>41662</v>
      </c>
      <c r="C1120">
        <v>97</v>
      </c>
      <c r="D1120">
        <v>3</v>
      </c>
      <c r="E1120">
        <v>49</v>
      </c>
      <c r="F1120">
        <v>132.52448979591836</v>
      </c>
      <c r="G1120">
        <v>6493.6999999999989</v>
      </c>
      <c r="H1120">
        <v>16</v>
      </c>
      <c r="I1120">
        <v>70</v>
      </c>
      <c r="J1120">
        <v>1120</v>
      </c>
      <c r="K1120">
        <v>65</v>
      </c>
      <c r="L1120">
        <v>117.13384615384614</v>
      </c>
      <c r="M1120">
        <v>7613.6999999999989</v>
      </c>
      <c r="N1120">
        <v>32</v>
      </c>
      <c r="O1120" s="2">
        <v>82</v>
      </c>
      <c r="P1120">
        <v>78.491752577319573</v>
      </c>
      <c r="Q1120">
        <v>0</v>
      </c>
      <c r="R1120">
        <v>0</v>
      </c>
      <c r="S1120">
        <v>1</v>
      </c>
      <c r="T1120">
        <v>0</v>
      </c>
    </row>
    <row r="1121" spans="1:20">
      <c r="A1121" t="s">
        <v>9</v>
      </c>
      <c r="B1121" s="1">
        <v>41663</v>
      </c>
      <c r="C1121">
        <v>98</v>
      </c>
      <c r="D1121">
        <v>2</v>
      </c>
      <c r="E1121">
        <v>24</v>
      </c>
      <c r="F1121">
        <v>116.37916666666666</v>
      </c>
      <c r="G1121">
        <v>2793.1</v>
      </c>
      <c r="H1121">
        <v>17</v>
      </c>
      <c r="I1121">
        <v>98.494117647058815</v>
      </c>
      <c r="J1121">
        <v>1674.3999999999999</v>
      </c>
      <c r="K1121">
        <v>41</v>
      </c>
      <c r="L1121">
        <v>108.96341463414635</v>
      </c>
      <c r="M1121">
        <v>4467.5</v>
      </c>
      <c r="N1121">
        <v>57</v>
      </c>
      <c r="O1121" s="2">
        <v>51</v>
      </c>
      <c r="P1121">
        <v>45.586734693877553</v>
      </c>
      <c r="Q1121">
        <v>0</v>
      </c>
      <c r="R1121">
        <v>0</v>
      </c>
      <c r="S1121">
        <v>1</v>
      </c>
      <c r="T1121">
        <v>0</v>
      </c>
    </row>
    <row r="1122" spans="1:20">
      <c r="A1122" t="s">
        <v>3</v>
      </c>
      <c r="B1122" s="1">
        <v>41664</v>
      </c>
      <c r="C1122">
        <v>98</v>
      </c>
      <c r="D1122">
        <v>2</v>
      </c>
      <c r="E1122">
        <v>0</v>
      </c>
      <c r="F1122">
        <v>0</v>
      </c>
      <c r="G1122">
        <v>0</v>
      </c>
      <c r="H1122">
        <v>8</v>
      </c>
      <c r="I1122">
        <v>113.80000000000001</v>
      </c>
      <c r="J1122">
        <v>910.40000000000009</v>
      </c>
      <c r="K1122">
        <v>8</v>
      </c>
      <c r="L1122">
        <v>113.80000000000001</v>
      </c>
      <c r="M1122">
        <v>910.40000000000009</v>
      </c>
      <c r="N1122">
        <v>90</v>
      </c>
      <c r="O1122" s="2">
        <v>0</v>
      </c>
      <c r="P1122">
        <v>9.2897959183673482</v>
      </c>
      <c r="Q1122">
        <v>0</v>
      </c>
      <c r="R1122">
        <v>0</v>
      </c>
      <c r="S1122">
        <v>1</v>
      </c>
      <c r="T1122">
        <v>0</v>
      </c>
    </row>
    <row r="1123" spans="1:20">
      <c r="A1123" t="s">
        <v>4</v>
      </c>
      <c r="B1123" s="1">
        <v>41665</v>
      </c>
      <c r="C1123">
        <v>96</v>
      </c>
      <c r="D1123">
        <v>4</v>
      </c>
      <c r="E1123">
        <v>31</v>
      </c>
      <c r="F1123">
        <v>144</v>
      </c>
      <c r="G1123">
        <v>4464</v>
      </c>
      <c r="H1123">
        <v>2</v>
      </c>
      <c r="I1123">
        <v>93.05</v>
      </c>
      <c r="J1123">
        <v>186.1</v>
      </c>
      <c r="K1123">
        <v>33</v>
      </c>
      <c r="L1123">
        <v>140.91212121212124</v>
      </c>
      <c r="M1123">
        <v>4650.1000000000004</v>
      </c>
      <c r="N1123">
        <v>63</v>
      </c>
      <c r="O1123" s="2">
        <v>0</v>
      </c>
      <c r="P1123">
        <v>48.438541666666673</v>
      </c>
      <c r="Q1123">
        <v>0</v>
      </c>
      <c r="R1123">
        <v>0</v>
      </c>
      <c r="S1123">
        <v>1</v>
      </c>
      <c r="T1123">
        <v>0</v>
      </c>
    </row>
    <row r="1124" spans="1:20">
      <c r="A1124" t="s">
        <v>5</v>
      </c>
      <c r="B1124" s="1">
        <v>41666</v>
      </c>
      <c r="C1124">
        <v>98</v>
      </c>
      <c r="D1124">
        <v>2</v>
      </c>
      <c r="E1124">
        <v>73</v>
      </c>
      <c r="F1124">
        <v>148.52054794520549</v>
      </c>
      <c r="G1124">
        <v>10842</v>
      </c>
      <c r="H1124">
        <v>4</v>
      </c>
      <c r="I1124">
        <v>86.025000000000006</v>
      </c>
      <c r="J1124">
        <v>344.1</v>
      </c>
      <c r="K1124">
        <v>77</v>
      </c>
      <c r="L1124">
        <v>145.27402597402599</v>
      </c>
      <c r="M1124">
        <v>11186.1</v>
      </c>
      <c r="N1124">
        <v>21</v>
      </c>
      <c r="O1124" s="2">
        <v>32</v>
      </c>
      <c r="P1124">
        <v>114.14387755102041</v>
      </c>
      <c r="Q1124">
        <v>0</v>
      </c>
      <c r="R1124">
        <v>0</v>
      </c>
      <c r="S1124">
        <v>1</v>
      </c>
      <c r="T1124">
        <v>0</v>
      </c>
    </row>
    <row r="1125" spans="1:20">
      <c r="A1125" t="s">
        <v>6</v>
      </c>
      <c r="B1125" s="1">
        <v>41667</v>
      </c>
      <c r="C1125">
        <v>98</v>
      </c>
      <c r="D1125">
        <v>2</v>
      </c>
      <c r="E1125">
        <v>76</v>
      </c>
      <c r="F1125">
        <v>148.73684210526315</v>
      </c>
      <c r="G1125">
        <v>11304</v>
      </c>
      <c r="H1125">
        <v>9</v>
      </c>
      <c r="I1125">
        <v>105.11111111111111</v>
      </c>
      <c r="J1125">
        <v>946</v>
      </c>
      <c r="K1125">
        <v>85</v>
      </c>
      <c r="L1125">
        <v>144.11764705882354</v>
      </c>
      <c r="M1125">
        <v>12250</v>
      </c>
      <c r="N1125">
        <v>13</v>
      </c>
      <c r="O1125" s="2">
        <v>82</v>
      </c>
      <c r="P1125">
        <v>125</v>
      </c>
      <c r="Q1125">
        <v>0</v>
      </c>
      <c r="R1125">
        <v>0</v>
      </c>
      <c r="S1125">
        <v>1</v>
      </c>
      <c r="T1125">
        <v>0</v>
      </c>
    </row>
    <row r="1126" spans="1:20">
      <c r="A1126" t="s">
        <v>7</v>
      </c>
      <c r="B1126" s="1">
        <v>41668</v>
      </c>
      <c r="C1126">
        <v>96</v>
      </c>
      <c r="D1126">
        <v>4</v>
      </c>
      <c r="E1126">
        <v>66</v>
      </c>
      <c r="F1126">
        <v>147.03030303030303</v>
      </c>
      <c r="G1126">
        <v>9704</v>
      </c>
      <c r="H1126">
        <v>10</v>
      </c>
      <c r="I1126">
        <v>102.11</v>
      </c>
      <c r="J1126">
        <v>1021.1</v>
      </c>
      <c r="K1126">
        <v>76</v>
      </c>
      <c r="L1126">
        <v>141.11973684210525</v>
      </c>
      <c r="M1126">
        <v>10725.1</v>
      </c>
      <c r="N1126">
        <v>20</v>
      </c>
      <c r="O1126" s="2">
        <v>82</v>
      </c>
      <c r="P1126">
        <v>111.71979166666667</v>
      </c>
      <c r="Q1126">
        <v>0</v>
      </c>
      <c r="R1126">
        <v>0</v>
      </c>
      <c r="S1126">
        <v>1</v>
      </c>
      <c r="T1126">
        <v>0</v>
      </c>
    </row>
    <row r="1127" spans="1:20">
      <c r="A1127" t="s">
        <v>8</v>
      </c>
      <c r="B1127" s="1">
        <v>41669</v>
      </c>
      <c r="C1127">
        <v>97</v>
      </c>
      <c r="D1127">
        <v>3</v>
      </c>
      <c r="E1127">
        <v>34</v>
      </c>
      <c r="F1127">
        <v>142.6764705882353</v>
      </c>
      <c r="G1127">
        <v>4851</v>
      </c>
      <c r="H1127">
        <v>10</v>
      </c>
      <c r="I1127">
        <v>90.7</v>
      </c>
      <c r="J1127">
        <v>907</v>
      </c>
      <c r="K1127">
        <v>44</v>
      </c>
      <c r="L1127">
        <v>130.86363636363637</v>
      </c>
      <c r="M1127">
        <v>5758</v>
      </c>
      <c r="N1127">
        <v>53</v>
      </c>
      <c r="O1127" s="2">
        <v>65</v>
      </c>
      <c r="P1127">
        <v>59.360824742268044</v>
      </c>
      <c r="Q1127">
        <v>0</v>
      </c>
      <c r="R1127">
        <v>0</v>
      </c>
      <c r="S1127">
        <v>1</v>
      </c>
      <c r="T1127">
        <v>0</v>
      </c>
    </row>
    <row r="1128" spans="1:20">
      <c r="A1128" t="s">
        <v>9</v>
      </c>
      <c r="B1128" s="1">
        <v>41670</v>
      </c>
      <c r="C1128">
        <v>99</v>
      </c>
      <c r="D1128">
        <v>1</v>
      </c>
      <c r="E1128">
        <v>32</v>
      </c>
      <c r="F1128">
        <v>143.53125</v>
      </c>
      <c r="G1128">
        <v>4593</v>
      </c>
      <c r="H1128">
        <v>11</v>
      </c>
      <c r="I1128">
        <v>100.86363636363636</v>
      </c>
      <c r="J1128">
        <v>1109.5</v>
      </c>
      <c r="K1128">
        <v>43</v>
      </c>
      <c r="L1128">
        <v>132.61627906976744</v>
      </c>
      <c r="M1128">
        <v>5702.5</v>
      </c>
      <c r="N1128">
        <v>56</v>
      </c>
      <c r="O1128" s="2">
        <v>49</v>
      </c>
      <c r="P1128">
        <v>57.601010101010104</v>
      </c>
      <c r="Q1128">
        <v>0</v>
      </c>
      <c r="R1128">
        <v>0</v>
      </c>
      <c r="S1128">
        <v>1</v>
      </c>
      <c r="T1128">
        <v>0</v>
      </c>
    </row>
    <row r="1129" spans="1:20">
      <c r="A1129" t="s">
        <v>3</v>
      </c>
      <c r="B1129" s="1">
        <v>41671</v>
      </c>
      <c r="C1129">
        <v>99</v>
      </c>
      <c r="D1129">
        <v>1</v>
      </c>
      <c r="E1129">
        <v>30</v>
      </c>
      <c r="F1129">
        <v>144</v>
      </c>
      <c r="G1129">
        <v>4320</v>
      </c>
      <c r="H1129">
        <v>5</v>
      </c>
      <c r="I1129">
        <v>112.04</v>
      </c>
      <c r="J1129">
        <v>560.20000000000005</v>
      </c>
      <c r="K1129">
        <v>35</v>
      </c>
      <c r="L1129">
        <v>139.43428571428572</v>
      </c>
      <c r="M1129">
        <v>4880.2</v>
      </c>
      <c r="N1129">
        <v>64</v>
      </c>
      <c r="O1129" s="2">
        <v>33.821428571428569</v>
      </c>
      <c r="P1129">
        <v>49.294949494949492</v>
      </c>
      <c r="Q1129">
        <v>0</v>
      </c>
      <c r="R1129">
        <v>0</v>
      </c>
      <c r="S1129">
        <v>1</v>
      </c>
      <c r="T1129">
        <v>0</v>
      </c>
    </row>
    <row r="1130" spans="1:20">
      <c r="A1130" t="s">
        <v>4</v>
      </c>
      <c r="B1130" s="1">
        <v>41672</v>
      </c>
      <c r="C1130">
        <v>98</v>
      </c>
      <c r="D1130">
        <v>2</v>
      </c>
      <c r="E1130">
        <v>41</v>
      </c>
      <c r="F1130">
        <v>139.7560975609756</v>
      </c>
      <c r="G1130">
        <v>5730</v>
      </c>
      <c r="H1130">
        <v>4</v>
      </c>
      <c r="I1130">
        <v>99.5</v>
      </c>
      <c r="J1130">
        <v>398</v>
      </c>
      <c r="K1130">
        <v>45</v>
      </c>
      <c r="L1130">
        <v>136.17777777777778</v>
      </c>
      <c r="M1130">
        <v>6128</v>
      </c>
      <c r="N1130">
        <v>53</v>
      </c>
      <c r="O1130" s="2">
        <v>1.8214285714285714</v>
      </c>
      <c r="P1130">
        <v>62.530612244897959</v>
      </c>
      <c r="Q1130">
        <v>0</v>
      </c>
      <c r="R1130">
        <v>0</v>
      </c>
      <c r="S1130">
        <v>1</v>
      </c>
      <c r="T1130">
        <v>0</v>
      </c>
    </row>
    <row r="1131" spans="1:20">
      <c r="A1131" t="s">
        <v>5</v>
      </c>
      <c r="B1131" s="1">
        <v>41673</v>
      </c>
      <c r="C1131">
        <v>99</v>
      </c>
      <c r="D1131">
        <v>1</v>
      </c>
      <c r="E1131">
        <v>71</v>
      </c>
      <c r="F1131">
        <v>136.33802816901408</v>
      </c>
      <c r="G1131">
        <v>9680</v>
      </c>
      <c r="H1131">
        <v>10</v>
      </c>
      <c r="I1131">
        <v>107.5</v>
      </c>
      <c r="J1131">
        <v>1075</v>
      </c>
      <c r="K1131">
        <v>81</v>
      </c>
      <c r="L1131">
        <v>132.77777777777777</v>
      </c>
      <c r="M1131">
        <v>10755</v>
      </c>
      <c r="N1131">
        <v>18</v>
      </c>
      <c r="O1131" s="2">
        <v>56.821428571428569</v>
      </c>
      <c r="P1131">
        <v>108.63636363636364</v>
      </c>
      <c r="Q1131">
        <v>0</v>
      </c>
      <c r="R1131">
        <v>0</v>
      </c>
      <c r="S1131">
        <v>1</v>
      </c>
      <c r="T1131">
        <v>0</v>
      </c>
    </row>
    <row r="1132" spans="1:20">
      <c r="A1132" t="s">
        <v>6</v>
      </c>
      <c r="B1132" s="1">
        <v>41674</v>
      </c>
      <c r="C1132">
        <v>100</v>
      </c>
      <c r="D1132">
        <v>0</v>
      </c>
      <c r="E1132">
        <v>80</v>
      </c>
      <c r="F1132">
        <v>142.6</v>
      </c>
      <c r="G1132">
        <v>11408</v>
      </c>
      <c r="H1132">
        <v>10</v>
      </c>
      <c r="I1132">
        <v>81.02000000000001</v>
      </c>
      <c r="J1132">
        <v>810.2</v>
      </c>
      <c r="K1132">
        <v>90</v>
      </c>
      <c r="L1132">
        <v>135.75777777777779</v>
      </c>
      <c r="M1132">
        <v>12218.2</v>
      </c>
      <c r="N1132">
        <v>10</v>
      </c>
      <c r="O1132" s="2">
        <v>87.821428571428569</v>
      </c>
      <c r="P1132">
        <v>122.182</v>
      </c>
      <c r="Q1132">
        <v>0</v>
      </c>
      <c r="R1132">
        <v>0</v>
      </c>
      <c r="S1132">
        <v>1</v>
      </c>
      <c r="T1132">
        <v>0</v>
      </c>
    </row>
    <row r="1133" spans="1:20">
      <c r="A1133" t="s">
        <v>7</v>
      </c>
      <c r="B1133" s="1">
        <v>41675</v>
      </c>
      <c r="C1133">
        <v>100</v>
      </c>
      <c r="D1133">
        <v>0</v>
      </c>
      <c r="E1133">
        <v>67</v>
      </c>
      <c r="F1133">
        <v>128.88059701492537</v>
      </c>
      <c r="G1133">
        <v>8635</v>
      </c>
      <c r="H1133">
        <v>12</v>
      </c>
      <c r="I1133">
        <v>74.591666666666669</v>
      </c>
      <c r="J1133">
        <v>895.1</v>
      </c>
      <c r="K1133">
        <v>79</v>
      </c>
      <c r="L1133">
        <v>120.63417721518988</v>
      </c>
      <c r="M1133">
        <v>9530.1</v>
      </c>
      <c r="N1133">
        <v>21</v>
      </c>
      <c r="O1133" s="2">
        <v>116.82142857142857</v>
      </c>
      <c r="P1133">
        <v>95.301000000000002</v>
      </c>
      <c r="Q1133">
        <v>0</v>
      </c>
      <c r="R1133">
        <v>0</v>
      </c>
      <c r="S1133">
        <v>1</v>
      </c>
      <c r="T1133">
        <v>0</v>
      </c>
    </row>
    <row r="1134" spans="1:20">
      <c r="A1134" t="s">
        <v>8</v>
      </c>
      <c r="B1134" s="1">
        <v>41676</v>
      </c>
      <c r="C1134">
        <v>98</v>
      </c>
      <c r="D1134">
        <v>2</v>
      </c>
      <c r="E1134">
        <v>62</v>
      </c>
      <c r="F1134">
        <v>136.96774193548387</v>
      </c>
      <c r="G1134">
        <v>8492</v>
      </c>
      <c r="H1134">
        <v>22</v>
      </c>
      <c r="I1134">
        <v>91.031818181818181</v>
      </c>
      <c r="J1134">
        <v>2002.7</v>
      </c>
      <c r="K1134">
        <v>84</v>
      </c>
      <c r="L1134">
        <v>124.93690476190477</v>
      </c>
      <c r="M1134">
        <v>10494.7</v>
      </c>
      <c r="N1134">
        <v>14</v>
      </c>
      <c r="O1134" s="2">
        <v>92.821428571428569</v>
      </c>
      <c r="P1134">
        <v>107.08877551020409</v>
      </c>
      <c r="Q1134">
        <v>0</v>
      </c>
      <c r="R1134">
        <v>0</v>
      </c>
      <c r="S1134">
        <v>1</v>
      </c>
      <c r="T1134">
        <v>0</v>
      </c>
    </row>
    <row r="1135" spans="1:20">
      <c r="A1135" t="s">
        <v>9</v>
      </c>
      <c r="B1135" s="1">
        <v>41677</v>
      </c>
      <c r="C1135">
        <v>99</v>
      </c>
      <c r="D1135">
        <v>1</v>
      </c>
      <c r="E1135">
        <v>36</v>
      </c>
      <c r="F1135">
        <v>119.5</v>
      </c>
      <c r="G1135">
        <v>4302</v>
      </c>
      <c r="H1135">
        <v>14</v>
      </c>
      <c r="I1135">
        <v>97.185714285714283</v>
      </c>
      <c r="J1135">
        <v>1360.6</v>
      </c>
      <c r="K1135">
        <v>50</v>
      </c>
      <c r="L1135">
        <v>113.25200000000001</v>
      </c>
      <c r="M1135">
        <v>5662.6</v>
      </c>
      <c r="N1135">
        <v>49</v>
      </c>
      <c r="O1135" s="2">
        <v>182.82142857142858</v>
      </c>
      <c r="P1135">
        <v>57.197979797979805</v>
      </c>
      <c r="Q1135">
        <v>0</v>
      </c>
      <c r="R1135">
        <v>0</v>
      </c>
      <c r="S1135">
        <v>1</v>
      </c>
      <c r="T1135">
        <v>0</v>
      </c>
    </row>
    <row r="1136" spans="1:20">
      <c r="A1136" t="s">
        <v>3</v>
      </c>
      <c r="B1136" s="1">
        <v>41678</v>
      </c>
      <c r="C1136">
        <v>95</v>
      </c>
      <c r="D1136">
        <v>5</v>
      </c>
      <c r="E1136">
        <v>3</v>
      </c>
      <c r="F1136">
        <v>116</v>
      </c>
      <c r="G1136">
        <v>348</v>
      </c>
      <c r="H1136">
        <v>23</v>
      </c>
      <c r="I1136">
        <v>107.6</v>
      </c>
      <c r="J1136">
        <v>2474.7999999999997</v>
      </c>
      <c r="K1136">
        <v>26</v>
      </c>
      <c r="L1136">
        <v>108.56923076923076</v>
      </c>
      <c r="M1136">
        <v>2822.7999999999997</v>
      </c>
      <c r="N1136">
        <v>69</v>
      </c>
      <c r="O1136" s="2">
        <v>22.821428571428573</v>
      </c>
      <c r="P1136">
        <v>29.713684210526313</v>
      </c>
      <c r="Q1136">
        <v>0</v>
      </c>
      <c r="R1136">
        <v>0</v>
      </c>
      <c r="S1136">
        <v>1</v>
      </c>
      <c r="T1136">
        <v>0</v>
      </c>
    </row>
    <row r="1137" spans="1:20">
      <c r="A1137" t="s">
        <v>4</v>
      </c>
      <c r="B1137" s="1">
        <v>41679</v>
      </c>
      <c r="C1137">
        <v>96</v>
      </c>
      <c r="D1137">
        <v>4</v>
      </c>
      <c r="E1137">
        <v>24</v>
      </c>
      <c r="F1137">
        <v>129.41666666666666</v>
      </c>
      <c r="G1137">
        <v>3106</v>
      </c>
      <c r="H1137">
        <v>6</v>
      </c>
      <c r="I1137">
        <v>88.866666666666674</v>
      </c>
      <c r="J1137">
        <v>533.20000000000005</v>
      </c>
      <c r="K1137">
        <v>30</v>
      </c>
      <c r="L1137">
        <v>121.30666666666666</v>
      </c>
      <c r="M1137">
        <v>3639.2</v>
      </c>
      <c r="N1137">
        <v>66</v>
      </c>
      <c r="O1137" s="2">
        <v>1.8214285714285714</v>
      </c>
      <c r="P1137">
        <v>37.908333333333331</v>
      </c>
      <c r="Q1137">
        <v>0</v>
      </c>
      <c r="R1137">
        <v>0</v>
      </c>
      <c r="S1137">
        <v>1</v>
      </c>
      <c r="T1137">
        <v>0</v>
      </c>
    </row>
    <row r="1138" spans="1:20">
      <c r="A1138" t="s">
        <v>5</v>
      </c>
      <c r="B1138" s="1">
        <v>41680</v>
      </c>
      <c r="C1138">
        <v>99</v>
      </c>
      <c r="D1138">
        <v>1</v>
      </c>
      <c r="E1138">
        <v>55</v>
      </c>
      <c r="F1138">
        <v>144.45454545454547</v>
      </c>
      <c r="G1138">
        <v>7945</v>
      </c>
      <c r="H1138">
        <v>7</v>
      </c>
      <c r="I1138">
        <v>70</v>
      </c>
      <c r="J1138">
        <v>490</v>
      </c>
      <c r="K1138">
        <v>62</v>
      </c>
      <c r="L1138">
        <v>136.04838709677421</v>
      </c>
      <c r="M1138">
        <v>8435</v>
      </c>
      <c r="N1138">
        <v>37</v>
      </c>
      <c r="O1138" s="2">
        <v>65.821428571428569</v>
      </c>
      <c r="P1138">
        <v>85.202020202020208</v>
      </c>
      <c r="Q1138">
        <v>0</v>
      </c>
      <c r="R1138">
        <v>0</v>
      </c>
      <c r="S1138">
        <v>1</v>
      </c>
      <c r="T1138">
        <v>0</v>
      </c>
    </row>
    <row r="1139" spans="1:20">
      <c r="A1139" t="s">
        <v>6</v>
      </c>
      <c r="B1139" s="1">
        <v>41681</v>
      </c>
      <c r="C1139">
        <v>97</v>
      </c>
      <c r="D1139">
        <v>3</v>
      </c>
      <c r="E1139">
        <v>60</v>
      </c>
      <c r="F1139">
        <v>145</v>
      </c>
      <c r="G1139">
        <v>8700</v>
      </c>
      <c r="H1139">
        <v>6</v>
      </c>
      <c r="I1139">
        <v>80.683333333333337</v>
      </c>
      <c r="J1139">
        <v>484.1</v>
      </c>
      <c r="K1139">
        <v>66</v>
      </c>
      <c r="L1139">
        <v>139.15303030303031</v>
      </c>
      <c r="M1139">
        <v>9184.1</v>
      </c>
      <c r="N1139">
        <v>31</v>
      </c>
      <c r="O1139" s="2">
        <v>95.821428571428569</v>
      </c>
      <c r="P1139">
        <v>94.681443298969072</v>
      </c>
      <c r="Q1139">
        <v>0</v>
      </c>
      <c r="R1139">
        <v>0</v>
      </c>
      <c r="S1139">
        <v>1</v>
      </c>
      <c r="T1139">
        <v>0</v>
      </c>
    </row>
    <row r="1140" spans="1:20">
      <c r="A1140" t="s">
        <v>7</v>
      </c>
      <c r="B1140" s="1">
        <v>41682</v>
      </c>
      <c r="C1140">
        <v>98</v>
      </c>
      <c r="D1140">
        <v>2</v>
      </c>
      <c r="E1140">
        <v>31</v>
      </c>
      <c r="F1140">
        <v>129.96774193548387</v>
      </c>
      <c r="G1140">
        <v>4029</v>
      </c>
      <c r="H1140">
        <v>5</v>
      </c>
      <c r="I1140">
        <v>88.440000000000012</v>
      </c>
      <c r="J1140">
        <v>442.20000000000005</v>
      </c>
      <c r="K1140">
        <v>36</v>
      </c>
      <c r="L1140">
        <v>124.19999999999999</v>
      </c>
      <c r="M1140">
        <v>4471.2</v>
      </c>
      <c r="N1140">
        <v>62</v>
      </c>
      <c r="O1140" s="2">
        <v>103.82142857142857</v>
      </c>
      <c r="P1140">
        <v>45.624489795918365</v>
      </c>
      <c r="Q1140">
        <v>0</v>
      </c>
      <c r="R1140">
        <v>0</v>
      </c>
      <c r="S1140">
        <v>1</v>
      </c>
      <c r="T1140">
        <v>0</v>
      </c>
    </row>
    <row r="1141" spans="1:20">
      <c r="A1141" t="s">
        <v>8</v>
      </c>
      <c r="B1141" s="1">
        <v>41683</v>
      </c>
      <c r="C1141">
        <v>99</v>
      </c>
      <c r="D1141">
        <v>1</v>
      </c>
      <c r="E1141">
        <v>7</v>
      </c>
      <c r="F1141">
        <v>133.28571428571428</v>
      </c>
      <c r="G1141">
        <v>933</v>
      </c>
      <c r="H1141">
        <v>10</v>
      </c>
      <c r="I1141">
        <v>115.66999999999999</v>
      </c>
      <c r="J1141">
        <v>1156.6999999999998</v>
      </c>
      <c r="K1141">
        <v>17</v>
      </c>
      <c r="L1141">
        <v>122.92352941176469</v>
      </c>
      <c r="M1141">
        <v>2089.6999999999998</v>
      </c>
      <c r="N1141">
        <v>82</v>
      </c>
      <c r="O1141" s="2">
        <v>67.821428571428569</v>
      </c>
      <c r="P1141">
        <v>21.108080808080807</v>
      </c>
      <c r="Q1141">
        <v>0</v>
      </c>
      <c r="R1141">
        <v>0</v>
      </c>
      <c r="S1141">
        <v>1</v>
      </c>
      <c r="T1141">
        <v>0</v>
      </c>
    </row>
    <row r="1142" spans="1:20">
      <c r="A1142" t="s">
        <v>9</v>
      </c>
      <c r="B1142" s="1">
        <v>41684</v>
      </c>
      <c r="C1142">
        <v>99</v>
      </c>
      <c r="D1142">
        <v>1</v>
      </c>
      <c r="E1142">
        <v>1</v>
      </c>
      <c r="F1142">
        <v>129</v>
      </c>
      <c r="G1142">
        <v>129</v>
      </c>
      <c r="H1142">
        <v>5</v>
      </c>
      <c r="I1142">
        <v>90.84</v>
      </c>
      <c r="J1142">
        <v>454.20000000000005</v>
      </c>
      <c r="K1142">
        <v>6</v>
      </c>
      <c r="L1142">
        <v>97.2</v>
      </c>
      <c r="M1142">
        <v>583.20000000000005</v>
      </c>
      <c r="N1142">
        <v>93</v>
      </c>
      <c r="O1142" s="2">
        <v>10.821428571428571</v>
      </c>
      <c r="P1142">
        <v>5.8909090909090915</v>
      </c>
      <c r="Q1142">
        <v>0</v>
      </c>
      <c r="R1142">
        <v>0</v>
      </c>
      <c r="S1142">
        <v>1</v>
      </c>
      <c r="T1142">
        <v>0</v>
      </c>
    </row>
    <row r="1143" spans="1:20">
      <c r="A1143" t="s">
        <v>3</v>
      </c>
      <c r="B1143" s="1">
        <v>41685</v>
      </c>
      <c r="C1143">
        <v>99</v>
      </c>
      <c r="D1143">
        <v>1</v>
      </c>
      <c r="E1143">
        <v>4</v>
      </c>
      <c r="F1143">
        <v>140.25</v>
      </c>
      <c r="G1143">
        <v>561</v>
      </c>
      <c r="H1143">
        <v>12</v>
      </c>
      <c r="I1143">
        <v>102.94999999999999</v>
      </c>
      <c r="J1143">
        <v>1235.3999999999999</v>
      </c>
      <c r="K1143">
        <v>16</v>
      </c>
      <c r="L1143">
        <v>112.27499999999999</v>
      </c>
      <c r="M1143">
        <v>1796.3999999999999</v>
      </c>
      <c r="N1143">
        <v>83</v>
      </c>
      <c r="O1143" s="2">
        <v>1.8214285714285714</v>
      </c>
      <c r="P1143">
        <v>18.145454545454545</v>
      </c>
      <c r="Q1143">
        <v>0</v>
      </c>
      <c r="R1143">
        <v>0</v>
      </c>
      <c r="S1143">
        <v>1</v>
      </c>
      <c r="T1143">
        <v>0</v>
      </c>
    </row>
    <row r="1144" spans="1:20">
      <c r="A1144" t="s">
        <v>4</v>
      </c>
      <c r="B1144" s="1">
        <v>41686</v>
      </c>
      <c r="C1144">
        <v>98</v>
      </c>
      <c r="D1144">
        <v>2</v>
      </c>
      <c r="E1144">
        <v>39</v>
      </c>
      <c r="F1144">
        <v>144.64102564102564</v>
      </c>
      <c r="G1144">
        <v>5641</v>
      </c>
      <c r="H1144">
        <v>13</v>
      </c>
      <c r="I1144">
        <v>122.4</v>
      </c>
      <c r="J1144">
        <v>1591.2</v>
      </c>
      <c r="K1144">
        <v>52</v>
      </c>
      <c r="L1144">
        <v>139.08076923076922</v>
      </c>
      <c r="M1144">
        <v>7232.2</v>
      </c>
      <c r="N1144">
        <v>46</v>
      </c>
      <c r="O1144" s="2">
        <v>1.8214285714285714</v>
      </c>
      <c r="P1144">
        <v>73.79795918367347</v>
      </c>
      <c r="Q1144">
        <v>0</v>
      </c>
      <c r="R1144">
        <v>0</v>
      </c>
      <c r="S1144">
        <v>1</v>
      </c>
      <c r="T1144">
        <v>0</v>
      </c>
    </row>
    <row r="1145" spans="1:20">
      <c r="A1145" t="s">
        <v>5</v>
      </c>
      <c r="B1145" s="1">
        <v>41687</v>
      </c>
      <c r="C1145">
        <v>98</v>
      </c>
      <c r="D1145">
        <v>2</v>
      </c>
      <c r="E1145">
        <v>65</v>
      </c>
      <c r="F1145">
        <v>143.61538461538461</v>
      </c>
      <c r="G1145">
        <v>9335</v>
      </c>
      <c r="H1145">
        <v>5</v>
      </c>
      <c r="I1145">
        <v>103.6</v>
      </c>
      <c r="J1145">
        <v>518</v>
      </c>
      <c r="K1145">
        <v>70</v>
      </c>
      <c r="L1145">
        <v>140.75714285714287</v>
      </c>
      <c r="M1145">
        <v>9853</v>
      </c>
      <c r="N1145">
        <v>28</v>
      </c>
      <c r="O1145" s="2">
        <v>75.821428571428569</v>
      </c>
      <c r="P1145">
        <v>100.54081632653062</v>
      </c>
      <c r="Q1145">
        <v>0</v>
      </c>
      <c r="R1145">
        <v>0</v>
      </c>
      <c r="S1145">
        <v>1</v>
      </c>
      <c r="T1145">
        <v>0</v>
      </c>
    </row>
    <row r="1146" spans="1:20">
      <c r="A1146" t="s">
        <v>6</v>
      </c>
      <c r="B1146" s="1">
        <v>41688</v>
      </c>
      <c r="C1146">
        <v>99</v>
      </c>
      <c r="D1146">
        <v>1</v>
      </c>
      <c r="E1146">
        <v>79</v>
      </c>
      <c r="F1146">
        <v>139.55696202531647</v>
      </c>
      <c r="G1146">
        <v>11025</v>
      </c>
      <c r="H1146">
        <v>6</v>
      </c>
      <c r="I1146">
        <v>115.21666666666665</v>
      </c>
      <c r="J1146">
        <v>691.3</v>
      </c>
      <c r="K1146">
        <v>85</v>
      </c>
      <c r="L1146">
        <v>137.83882352941177</v>
      </c>
      <c r="M1146">
        <v>11716.3</v>
      </c>
      <c r="N1146">
        <v>14</v>
      </c>
      <c r="O1146" s="2">
        <v>145.82142857142858</v>
      </c>
      <c r="P1146">
        <v>118.34646464646464</v>
      </c>
      <c r="Q1146">
        <v>0</v>
      </c>
      <c r="R1146">
        <v>0</v>
      </c>
      <c r="S1146">
        <v>1</v>
      </c>
      <c r="T1146">
        <v>0</v>
      </c>
    </row>
    <row r="1147" spans="1:20">
      <c r="A1147" t="s">
        <v>7</v>
      </c>
      <c r="B1147" s="1">
        <v>41689</v>
      </c>
      <c r="C1147">
        <v>98</v>
      </c>
      <c r="D1147">
        <v>2</v>
      </c>
      <c r="E1147">
        <v>68</v>
      </c>
      <c r="F1147">
        <v>135.58823529411765</v>
      </c>
      <c r="G1147">
        <v>9220</v>
      </c>
      <c r="H1147">
        <v>3</v>
      </c>
      <c r="I1147">
        <v>70</v>
      </c>
      <c r="J1147">
        <v>210</v>
      </c>
      <c r="K1147">
        <v>71</v>
      </c>
      <c r="L1147">
        <v>132.81690140845072</v>
      </c>
      <c r="M1147">
        <v>9430</v>
      </c>
      <c r="N1147">
        <v>27</v>
      </c>
      <c r="O1147" s="2">
        <v>282.82142857142856</v>
      </c>
      <c r="P1147">
        <v>96.224489795918373</v>
      </c>
      <c r="Q1147">
        <v>0</v>
      </c>
      <c r="R1147">
        <v>0</v>
      </c>
      <c r="S1147">
        <v>1</v>
      </c>
      <c r="T1147">
        <v>0</v>
      </c>
    </row>
    <row r="1148" spans="1:20">
      <c r="A1148" t="s">
        <v>8</v>
      </c>
      <c r="B1148" s="1">
        <v>41690</v>
      </c>
      <c r="C1148">
        <v>97</v>
      </c>
      <c r="D1148">
        <v>3</v>
      </c>
      <c r="E1148">
        <v>58</v>
      </c>
      <c r="F1148">
        <v>135.74137931034483</v>
      </c>
      <c r="G1148">
        <v>7873</v>
      </c>
      <c r="H1148">
        <v>9</v>
      </c>
      <c r="I1148">
        <v>91.677777777777777</v>
      </c>
      <c r="J1148">
        <v>825.1</v>
      </c>
      <c r="K1148">
        <v>67</v>
      </c>
      <c r="L1148">
        <v>129.8223880597015</v>
      </c>
      <c r="M1148">
        <v>8698.1</v>
      </c>
      <c r="N1148">
        <v>30</v>
      </c>
      <c r="O1148" s="2">
        <v>121.82142857142857</v>
      </c>
      <c r="P1148">
        <v>89.671134020618567</v>
      </c>
      <c r="Q1148">
        <v>0</v>
      </c>
      <c r="R1148">
        <v>0</v>
      </c>
      <c r="S1148">
        <v>1</v>
      </c>
      <c r="T1148">
        <v>0</v>
      </c>
    </row>
    <row r="1149" spans="1:20">
      <c r="A1149" t="s">
        <v>9</v>
      </c>
      <c r="B1149" s="1">
        <v>41691</v>
      </c>
      <c r="C1149">
        <v>96</v>
      </c>
      <c r="D1149">
        <v>4</v>
      </c>
      <c r="E1149">
        <v>34</v>
      </c>
      <c r="F1149">
        <v>123.41176470588235</v>
      </c>
      <c r="G1149">
        <v>4196</v>
      </c>
      <c r="H1149">
        <v>23</v>
      </c>
      <c r="I1149">
        <v>103.84782608695652</v>
      </c>
      <c r="J1149">
        <v>2388.5</v>
      </c>
      <c r="K1149">
        <v>57</v>
      </c>
      <c r="L1149">
        <v>115.51754385964912</v>
      </c>
      <c r="M1149">
        <v>6584.5</v>
      </c>
      <c r="N1149">
        <v>39</v>
      </c>
      <c r="O1149" s="2">
        <v>95.821428571428569</v>
      </c>
      <c r="P1149">
        <v>68.588541666666671</v>
      </c>
      <c r="Q1149">
        <v>0</v>
      </c>
      <c r="R1149">
        <v>0</v>
      </c>
      <c r="S1149">
        <v>1</v>
      </c>
      <c r="T1149">
        <v>0</v>
      </c>
    </row>
    <row r="1150" spans="1:20">
      <c r="A1150" t="s">
        <v>3</v>
      </c>
      <c r="B1150" s="1">
        <v>41692</v>
      </c>
      <c r="C1150">
        <v>100</v>
      </c>
      <c r="D1150">
        <v>0</v>
      </c>
      <c r="E1150">
        <v>1</v>
      </c>
      <c r="F1150">
        <v>144</v>
      </c>
      <c r="G1150">
        <v>144</v>
      </c>
      <c r="H1150">
        <v>20</v>
      </c>
      <c r="I1150">
        <v>106.91500000000001</v>
      </c>
      <c r="J1150">
        <v>2138.3000000000002</v>
      </c>
      <c r="K1150">
        <v>21</v>
      </c>
      <c r="L1150">
        <v>108.68095238095239</v>
      </c>
      <c r="M1150">
        <v>2282.3000000000002</v>
      </c>
      <c r="N1150">
        <v>79</v>
      </c>
      <c r="O1150" s="2">
        <v>1.8214285714285714</v>
      </c>
      <c r="P1150">
        <v>22.823</v>
      </c>
      <c r="Q1150">
        <v>0</v>
      </c>
      <c r="R1150">
        <v>0</v>
      </c>
      <c r="S1150">
        <v>1</v>
      </c>
      <c r="T1150">
        <v>0</v>
      </c>
    </row>
    <row r="1151" spans="1:20">
      <c r="A1151" t="s">
        <v>4</v>
      </c>
      <c r="B1151" s="1">
        <v>41693</v>
      </c>
      <c r="C1151">
        <v>99</v>
      </c>
      <c r="D1151">
        <v>1</v>
      </c>
      <c r="E1151">
        <v>1</v>
      </c>
      <c r="F1151">
        <v>129</v>
      </c>
      <c r="G1151">
        <v>129</v>
      </c>
      <c r="H1151">
        <v>5</v>
      </c>
      <c r="I1151">
        <v>83.24</v>
      </c>
      <c r="J1151">
        <v>416.2</v>
      </c>
      <c r="K1151">
        <v>6</v>
      </c>
      <c r="L1151">
        <v>90.866666666666674</v>
      </c>
      <c r="M1151">
        <v>545.20000000000005</v>
      </c>
      <c r="N1151">
        <v>93</v>
      </c>
      <c r="O1151" s="2">
        <v>1.8214285714285714</v>
      </c>
      <c r="P1151">
        <v>5.5070707070707074</v>
      </c>
      <c r="Q1151">
        <v>0</v>
      </c>
      <c r="R1151">
        <v>0</v>
      </c>
      <c r="S1151">
        <v>1</v>
      </c>
      <c r="T1151">
        <v>0</v>
      </c>
    </row>
    <row r="1152" spans="1:20">
      <c r="A1152" t="s">
        <v>5</v>
      </c>
      <c r="B1152" s="1">
        <v>41694</v>
      </c>
      <c r="C1152">
        <v>98</v>
      </c>
      <c r="D1152">
        <v>2</v>
      </c>
      <c r="E1152">
        <v>38</v>
      </c>
      <c r="F1152">
        <v>129</v>
      </c>
      <c r="G1152">
        <v>4902</v>
      </c>
      <c r="H1152">
        <v>6</v>
      </c>
      <c r="I1152">
        <v>72.86666666666666</v>
      </c>
      <c r="J1152">
        <v>437.2</v>
      </c>
      <c r="K1152">
        <v>44</v>
      </c>
      <c r="L1152">
        <v>121.34545454545454</v>
      </c>
      <c r="M1152">
        <v>5339.2</v>
      </c>
      <c r="N1152">
        <v>54</v>
      </c>
      <c r="O1152" s="2">
        <v>17.821428571428573</v>
      </c>
      <c r="P1152">
        <v>54.481632653061226</v>
      </c>
      <c r="Q1152">
        <v>0</v>
      </c>
      <c r="R1152">
        <v>0</v>
      </c>
      <c r="S1152">
        <v>1</v>
      </c>
      <c r="T1152">
        <v>0</v>
      </c>
    </row>
    <row r="1153" spans="1:20">
      <c r="A1153" t="s">
        <v>6</v>
      </c>
      <c r="B1153" s="1">
        <v>41695</v>
      </c>
      <c r="C1153">
        <v>95</v>
      </c>
      <c r="D1153">
        <v>5</v>
      </c>
      <c r="E1153">
        <v>37</v>
      </c>
      <c r="F1153">
        <v>129</v>
      </c>
      <c r="G1153">
        <v>4773</v>
      </c>
      <c r="H1153">
        <v>17</v>
      </c>
      <c r="I1153">
        <v>89.917647058823519</v>
      </c>
      <c r="J1153">
        <v>1528.6</v>
      </c>
      <c r="K1153">
        <v>54</v>
      </c>
      <c r="L1153">
        <v>116.6962962962963</v>
      </c>
      <c r="M1153">
        <v>6301.6</v>
      </c>
      <c r="N1153">
        <v>41</v>
      </c>
      <c r="O1153" s="2">
        <v>53.821428571428569</v>
      </c>
      <c r="P1153">
        <v>66.332631578947371</v>
      </c>
      <c r="Q1153">
        <v>0</v>
      </c>
      <c r="R1153">
        <v>0</v>
      </c>
      <c r="S1153">
        <v>1</v>
      </c>
      <c r="T1153">
        <v>0</v>
      </c>
    </row>
    <row r="1154" spans="1:20">
      <c r="A1154" t="s">
        <v>7</v>
      </c>
      <c r="B1154" s="1">
        <v>41696</v>
      </c>
      <c r="C1154">
        <v>96</v>
      </c>
      <c r="D1154">
        <v>4</v>
      </c>
      <c r="E1154">
        <v>34</v>
      </c>
      <c r="F1154">
        <v>129</v>
      </c>
      <c r="G1154">
        <v>4386</v>
      </c>
      <c r="H1154">
        <v>10</v>
      </c>
      <c r="I1154">
        <v>81.84</v>
      </c>
      <c r="J1154">
        <v>818.4</v>
      </c>
      <c r="K1154">
        <v>44</v>
      </c>
      <c r="L1154">
        <v>118.28181818181817</v>
      </c>
      <c r="M1154">
        <v>5204.3999999999996</v>
      </c>
      <c r="N1154">
        <v>52</v>
      </c>
      <c r="O1154" s="2">
        <v>37.821428571428569</v>
      </c>
      <c r="P1154">
        <v>54.212499999999999</v>
      </c>
      <c r="Q1154">
        <v>0</v>
      </c>
      <c r="R1154">
        <v>0</v>
      </c>
      <c r="S1154">
        <v>1</v>
      </c>
      <c r="T1154">
        <v>0</v>
      </c>
    </row>
    <row r="1155" spans="1:20">
      <c r="A1155" t="s">
        <v>8</v>
      </c>
      <c r="B1155" s="1">
        <v>41697</v>
      </c>
      <c r="C1155">
        <v>94</v>
      </c>
      <c r="D1155">
        <v>6</v>
      </c>
      <c r="E1155">
        <v>8</v>
      </c>
      <c r="F1155">
        <v>135.5</v>
      </c>
      <c r="G1155">
        <v>1084</v>
      </c>
      <c r="H1155">
        <v>17</v>
      </c>
      <c r="I1155">
        <v>83.905882352941177</v>
      </c>
      <c r="J1155">
        <v>1426.4</v>
      </c>
      <c r="K1155">
        <v>25</v>
      </c>
      <c r="L1155">
        <v>100.416</v>
      </c>
      <c r="M1155">
        <v>2510.4</v>
      </c>
      <c r="N1155">
        <v>69</v>
      </c>
      <c r="O1155" s="2">
        <v>37.821428571428569</v>
      </c>
      <c r="P1155">
        <v>26.706382978723404</v>
      </c>
      <c r="Q1155">
        <v>0</v>
      </c>
      <c r="R1155">
        <v>0</v>
      </c>
      <c r="S1155">
        <v>1</v>
      </c>
      <c r="T1155">
        <v>0</v>
      </c>
    </row>
    <row r="1156" spans="1:20">
      <c r="A1156" t="s">
        <v>9</v>
      </c>
      <c r="B1156" s="1">
        <v>41698</v>
      </c>
      <c r="C1156">
        <v>98</v>
      </c>
      <c r="D1156">
        <v>2</v>
      </c>
      <c r="E1156">
        <v>41</v>
      </c>
      <c r="F1156">
        <v>139.80487804878049</v>
      </c>
      <c r="G1156">
        <v>5732</v>
      </c>
      <c r="H1156">
        <v>23</v>
      </c>
      <c r="I1156">
        <v>107.68695652173912</v>
      </c>
      <c r="J1156">
        <v>2476.7999999999997</v>
      </c>
      <c r="K1156">
        <v>64</v>
      </c>
      <c r="L1156">
        <v>128.26249999999999</v>
      </c>
      <c r="M1156">
        <v>8208.7999999999993</v>
      </c>
      <c r="N1156">
        <v>34</v>
      </c>
      <c r="O1156" s="2">
        <v>1.8214285714285714</v>
      </c>
      <c r="P1156">
        <v>83.763265306122435</v>
      </c>
      <c r="Q1156">
        <v>0</v>
      </c>
      <c r="R1156">
        <v>0</v>
      </c>
      <c r="S1156">
        <v>1</v>
      </c>
      <c r="T1156">
        <v>0</v>
      </c>
    </row>
    <row r="1157" spans="1:20">
      <c r="A1157" t="s">
        <v>3</v>
      </c>
      <c r="B1157" s="1">
        <v>41699</v>
      </c>
      <c r="C1157">
        <v>98</v>
      </c>
      <c r="D1157">
        <v>2</v>
      </c>
      <c r="E1157">
        <v>29</v>
      </c>
      <c r="F1157">
        <v>142.17241379310346</v>
      </c>
      <c r="G1157">
        <v>4123</v>
      </c>
      <c r="H1157">
        <v>15</v>
      </c>
      <c r="I1157">
        <v>119.55999999999997</v>
      </c>
      <c r="J1157">
        <v>1793.3999999999996</v>
      </c>
      <c r="K1157">
        <v>44</v>
      </c>
      <c r="L1157">
        <v>134.46363636363637</v>
      </c>
      <c r="M1157">
        <v>5916.4</v>
      </c>
      <c r="N1157">
        <v>54</v>
      </c>
      <c r="O1157" s="2">
        <v>0</v>
      </c>
      <c r="P1157">
        <v>60.371428571428567</v>
      </c>
      <c r="Q1157">
        <v>0</v>
      </c>
      <c r="R1157">
        <v>0</v>
      </c>
      <c r="S1157">
        <v>1</v>
      </c>
      <c r="T1157">
        <v>0</v>
      </c>
    </row>
    <row r="1158" spans="1:20">
      <c r="A1158" t="s">
        <v>4</v>
      </c>
      <c r="B1158" s="1">
        <v>41700</v>
      </c>
      <c r="C1158">
        <v>99</v>
      </c>
      <c r="D1158">
        <v>1</v>
      </c>
      <c r="E1158">
        <v>22</v>
      </c>
      <c r="F1158">
        <v>145.63636363636363</v>
      </c>
      <c r="G1158">
        <v>3204</v>
      </c>
      <c r="H1158">
        <v>8</v>
      </c>
      <c r="I1158">
        <v>70</v>
      </c>
      <c r="J1158">
        <v>560</v>
      </c>
      <c r="K1158">
        <v>30</v>
      </c>
      <c r="L1158">
        <v>125.46666666666667</v>
      </c>
      <c r="M1158">
        <v>3764</v>
      </c>
      <c r="N1158">
        <v>69</v>
      </c>
      <c r="O1158" s="2">
        <v>44</v>
      </c>
      <c r="P1158">
        <v>38.020202020202021</v>
      </c>
      <c r="Q1158">
        <v>0</v>
      </c>
      <c r="R1158">
        <v>0</v>
      </c>
      <c r="S1158">
        <v>1</v>
      </c>
      <c r="T1158">
        <v>0</v>
      </c>
    </row>
    <row r="1159" spans="1:20">
      <c r="A1159" t="s">
        <v>5</v>
      </c>
      <c r="B1159" s="1">
        <v>41701</v>
      </c>
      <c r="C1159">
        <v>98</v>
      </c>
      <c r="D1159">
        <v>2</v>
      </c>
      <c r="E1159">
        <v>9</v>
      </c>
      <c r="F1159">
        <v>149</v>
      </c>
      <c r="G1159">
        <v>1341</v>
      </c>
      <c r="H1159">
        <v>4</v>
      </c>
      <c r="I1159">
        <v>70</v>
      </c>
      <c r="J1159">
        <v>280</v>
      </c>
      <c r="K1159">
        <v>13</v>
      </c>
      <c r="L1159">
        <v>124.69230769230769</v>
      </c>
      <c r="M1159">
        <v>1621</v>
      </c>
      <c r="N1159">
        <v>85</v>
      </c>
      <c r="O1159" s="2">
        <v>77</v>
      </c>
      <c r="P1159">
        <v>16.540816326530614</v>
      </c>
      <c r="Q1159">
        <v>0</v>
      </c>
      <c r="R1159">
        <v>0</v>
      </c>
      <c r="S1159">
        <v>1</v>
      </c>
      <c r="T1159">
        <v>0</v>
      </c>
    </row>
    <row r="1160" spans="1:20">
      <c r="A1160" t="s">
        <v>6</v>
      </c>
      <c r="B1160" s="1">
        <v>41702</v>
      </c>
      <c r="C1160">
        <v>99</v>
      </c>
      <c r="D1160">
        <v>1</v>
      </c>
      <c r="E1160">
        <v>67</v>
      </c>
      <c r="F1160">
        <v>149.91044776119404</v>
      </c>
      <c r="G1160">
        <v>10044</v>
      </c>
      <c r="H1160">
        <v>7</v>
      </c>
      <c r="I1160">
        <v>109.57142857142857</v>
      </c>
      <c r="J1160">
        <v>767</v>
      </c>
      <c r="K1160">
        <v>74</v>
      </c>
      <c r="L1160">
        <v>146.09459459459458</v>
      </c>
      <c r="M1160">
        <v>10811</v>
      </c>
      <c r="N1160">
        <v>25</v>
      </c>
      <c r="O1160" s="2">
        <v>27</v>
      </c>
      <c r="P1160">
        <v>109.20202020202021</v>
      </c>
      <c r="Q1160">
        <v>0</v>
      </c>
      <c r="R1160">
        <v>0</v>
      </c>
      <c r="S1160">
        <v>1</v>
      </c>
      <c r="T1160">
        <v>0</v>
      </c>
    </row>
    <row r="1161" spans="1:20">
      <c r="A1161" t="s">
        <v>7</v>
      </c>
      <c r="B1161" s="1">
        <v>41703</v>
      </c>
      <c r="C1161">
        <v>100</v>
      </c>
      <c r="D1161">
        <v>0</v>
      </c>
      <c r="E1161">
        <v>79</v>
      </c>
      <c r="F1161">
        <v>148.75949367088609</v>
      </c>
      <c r="G1161">
        <v>11752</v>
      </c>
      <c r="H1161">
        <v>16</v>
      </c>
      <c r="I1161">
        <v>100.39375000000001</v>
      </c>
      <c r="J1161">
        <v>1606.3000000000002</v>
      </c>
      <c r="K1161">
        <v>95</v>
      </c>
      <c r="L1161">
        <v>140.61368421052632</v>
      </c>
      <c r="M1161">
        <v>13358.3</v>
      </c>
      <c r="N1161">
        <v>5</v>
      </c>
      <c r="O1161" s="2">
        <v>316</v>
      </c>
      <c r="P1161">
        <v>133.583</v>
      </c>
      <c r="Q1161">
        <v>0</v>
      </c>
      <c r="R1161">
        <v>0</v>
      </c>
      <c r="S1161">
        <v>1</v>
      </c>
      <c r="T1161">
        <v>0</v>
      </c>
    </row>
    <row r="1162" spans="1:20">
      <c r="A1162" t="s">
        <v>8</v>
      </c>
      <c r="B1162" s="1">
        <v>41704</v>
      </c>
      <c r="C1162">
        <v>100</v>
      </c>
      <c r="D1162">
        <v>0</v>
      </c>
      <c r="E1162">
        <v>14</v>
      </c>
      <c r="F1162">
        <v>137.92857142857142</v>
      </c>
      <c r="G1162">
        <v>1931</v>
      </c>
      <c r="H1162">
        <v>10</v>
      </c>
      <c r="I1162">
        <v>93.7</v>
      </c>
      <c r="J1162">
        <v>937</v>
      </c>
      <c r="K1162">
        <v>24</v>
      </c>
      <c r="L1162">
        <v>119.5</v>
      </c>
      <c r="M1162">
        <v>2868</v>
      </c>
      <c r="N1162">
        <v>76</v>
      </c>
      <c r="O1162" s="2">
        <v>186</v>
      </c>
      <c r="P1162">
        <v>28.68</v>
      </c>
      <c r="Q1162">
        <v>0</v>
      </c>
      <c r="R1162">
        <v>0</v>
      </c>
      <c r="S1162">
        <v>1</v>
      </c>
      <c r="T1162">
        <v>0</v>
      </c>
    </row>
    <row r="1163" spans="1:20">
      <c r="A1163" t="s">
        <v>9</v>
      </c>
      <c r="B1163" s="1">
        <v>41705</v>
      </c>
      <c r="C1163">
        <v>100</v>
      </c>
      <c r="D1163">
        <v>0</v>
      </c>
      <c r="E1163">
        <v>27</v>
      </c>
      <c r="F1163">
        <v>135.55555555555554</v>
      </c>
      <c r="G1163">
        <v>3660</v>
      </c>
      <c r="H1163">
        <v>42</v>
      </c>
      <c r="I1163">
        <v>134.7095238095238</v>
      </c>
      <c r="J1163">
        <v>5657.7999999999993</v>
      </c>
      <c r="K1163">
        <v>69</v>
      </c>
      <c r="L1163">
        <v>135.04057971014493</v>
      </c>
      <c r="M1163">
        <v>9317.7999999999993</v>
      </c>
      <c r="N1163">
        <v>31</v>
      </c>
      <c r="O1163" s="2">
        <v>9</v>
      </c>
      <c r="P1163">
        <v>93.177999999999997</v>
      </c>
      <c r="Q1163">
        <v>0</v>
      </c>
      <c r="R1163">
        <v>0</v>
      </c>
      <c r="S1163">
        <v>1</v>
      </c>
      <c r="T1163">
        <v>0</v>
      </c>
    </row>
    <row r="1164" spans="1:20">
      <c r="A1164" t="s">
        <v>3</v>
      </c>
      <c r="B1164" s="1">
        <v>41706</v>
      </c>
      <c r="C1164">
        <v>99</v>
      </c>
      <c r="D1164">
        <v>1</v>
      </c>
      <c r="E1164">
        <v>1</v>
      </c>
      <c r="F1164">
        <v>149</v>
      </c>
      <c r="G1164">
        <v>149</v>
      </c>
      <c r="H1164">
        <v>56</v>
      </c>
      <c r="I1164">
        <v>136.39642857142863</v>
      </c>
      <c r="J1164">
        <v>7638.2000000000025</v>
      </c>
      <c r="K1164">
        <v>57</v>
      </c>
      <c r="L1164">
        <v>136.61754385964917</v>
      </c>
      <c r="M1164">
        <v>7787.2000000000025</v>
      </c>
      <c r="N1164">
        <v>42</v>
      </c>
      <c r="O1164" s="2">
        <v>0</v>
      </c>
      <c r="P1164">
        <v>78.65858585858588</v>
      </c>
      <c r="Q1164">
        <v>0</v>
      </c>
      <c r="R1164">
        <v>0</v>
      </c>
      <c r="S1164">
        <v>1</v>
      </c>
      <c r="T1164">
        <v>0</v>
      </c>
    </row>
    <row r="1165" spans="1:20">
      <c r="A1165" t="s">
        <v>4</v>
      </c>
      <c r="B1165" s="1">
        <v>41707</v>
      </c>
      <c r="C1165">
        <v>99</v>
      </c>
      <c r="D1165">
        <v>1</v>
      </c>
      <c r="E1165">
        <v>37</v>
      </c>
      <c r="F1165">
        <v>145.08108108108109</v>
      </c>
      <c r="G1165">
        <v>5368</v>
      </c>
      <c r="H1165">
        <v>12</v>
      </c>
      <c r="I1165">
        <v>110.21666666666665</v>
      </c>
      <c r="J1165">
        <v>1322.6</v>
      </c>
      <c r="K1165">
        <v>49</v>
      </c>
      <c r="L1165">
        <v>136.54285714285714</v>
      </c>
      <c r="M1165">
        <v>6690.6</v>
      </c>
      <c r="N1165">
        <v>50</v>
      </c>
      <c r="O1165" s="2">
        <v>0</v>
      </c>
      <c r="P1165">
        <v>67.581818181818178</v>
      </c>
      <c r="Q1165">
        <v>0</v>
      </c>
      <c r="R1165">
        <v>0</v>
      </c>
      <c r="S1165">
        <v>1</v>
      </c>
      <c r="T1165">
        <v>0</v>
      </c>
    </row>
    <row r="1166" spans="1:20">
      <c r="A1166" t="s">
        <v>5</v>
      </c>
      <c r="B1166" s="1">
        <v>41708</v>
      </c>
      <c r="C1166">
        <v>100</v>
      </c>
      <c r="D1166">
        <v>0</v>
      </c>
      <c r="E1166">
        <v>40</v>
      </c>
      <c r="F1166">
        <v>145</v>
      </c>
      <c r="G1166">
        <v>5800</v>
      </c>
      <c r="H1166">
        <v>14</v>
      </c>
      <c r="I1166">
        <v>111.09285714285714</v>
      </c>
      <c r="J1166">
        <v>1555.3</v>
      </c>
      <c r="K1166">
        <v>54</v>
      </c>
      <c r="L1166">
        <v>136.20925925925926</v>
      </c>
      <c r="M1166">
        <v>7355.3</v>
      </c>
      <c r="N1166">
        <v>46</v>
      </c>
      <c r="O1166" s="2">
        <v>76</v>
      </c>
      <c r="P1166">
        <v>73.552999999999997</v>
      </c>
      <c r="Q1166">
        <v>0</v>
      </c>
      <c r="R1166">
        <v>0</v>
      </c>
      <c r="S1166">
        <v>1</v>
      </c>
      <c r="T1166">
        <v>0</v>
      </c>
    </row>
    <row r="1167" spans="1:20">
      <c r="A1167" t="s">
        <v>6</v>
      </c>
      <c r="B1167" s="1">
        <v>41709</v>
      </c>
      <c r="C1167">
        <v>100</v>
      </c>
      <c r="D1167">
        <v>0</v>
      </c>
      <c r="E1167">
        <v>51</v>
      </c>
      <c r="F1167">
        <v>148.80392156862746</v>
      </c>
      <c r="G1167">
        <v>7589</v>
      </c>
      <c r="H1167">
        <v>7</v>
      </c>
      <c r="I1167">
        <v>76.871428571428581</v>
      </c>
      <c r="J1167">
        <v>538.1</v>
      </c>
      <c r="K1167">
        <v>58</v>
      </c>
      <c r="L1167">
        <v>140.12241379310345</v>
      </c>
      <c r="M1167">
        <v>8127.1</v>
      </c>
      <c r="N1167">
        <v>42</v>
      </c>
      <c r="O1167" s="2">
        <v>76</v>
      </c>
      <c r="P1167">
        <v>81.271000000000001</v>
      </c>
      <c r="Q1167">
        <v>0</v>
      </c>
      <c r="R1167">
        <v>0</v>
      </c>
      <c r="S1167">
        <v>1</v>
      </c>
      <c r="T1167">
        <v>0</v>
      </c>
    </row>
    <row r="1168" spans="1:20">
      <c r="A1168" t="s">
        <v>7</v>
      </c>
      <c r="B1168" s="1">
        <v>41710</v>
      </c>
      <c r="C1168">
        <v>99</v>
      </c>
      <c r="D1168">
        <v>1</v>
      </c>
      <c r="E1168">
        <v>64</v>
      </c>
      <c r="F1168">
        <v>132.171875</v>
      </c>
      <c r="G1168">
        <v>8459</v>
      </c>
      <c r="H1168">
        <v>16</v>
      </c>
      <c r="I1168">
        <v>89.8125</v>
      </c>
      <c r="J1168">
        <v>1437</v>
      </c>
      <c r="K1168">
        <v>80</v>
      </c>
      <c r="L1168">
        <v>123.7</v>
      </c>
      <c r="M1168">
        <v>9896</v>
      </c>
      <c r="N1168">
        <v>19</v>
      </c>
      <c r="O1168" s="2">
        <v>101</v>
      </c>
      <c r="P1168">
        <v>99.959595959595958</v>
      </c>
      <c r="Q1168">
        <v>0</v>
      </c>
      <c r="R1168">
        <v>0</v>
      </c>
      <c r="S1168">
        <v>1</v>
      </c>
      <c r="T1168">
        <v>0</v>
      </c>
    </row>
    <row r="1169" spans="1:20">
      <c r="A1169" t="s">
        <v>8</v>
      </c>
      <c r="B1169" s="1">
        <v>41711</v>
      </c>
      <c r="C1169">
        <v>100</v>
      </c>
      <c r="D1169">
        <v>0</v>
      </c>
      <c r="E1169">
        <v>72</v>
      </c>
      <c r="F1169">
        <v>131.61111111111111</v>
      </c>
      <c r="G1169">
        <v>9476</v>
      </c>
      <c r="H1169">
        <v>21</v>
      </c>
      <c r="I1169">
        <v>100.54285714285714</v>
      </c>
      <c r="J1169">
        <v>2111.4</v>
      </c>
      <c r="K1169">
        <v>93</v>
      </c>
      <c r="L1169">
        <v>124.59569892473118</v>
      </c>
      <c r="M1169">
        <v>11587.4</v>
      </c>
      <c r="N1169">
        <v>7</v>
      </c>
      <c r="O1169" s="2">
        <v>116</v>
      </c>
      <c r="P1169">
        <v>115.874</v>
      </c>
      <c r="Q1169">
        <v>0</v>
      </c>
      <c r="R1169">
        <v>0</v>
      </c>
      <c r="S1169">
        <v>1</v>
      </c>
      <c r="T1169">
        <v>0</v>
      </c>
    </row>
    <row r="1170" spans="1:20">
      <c r="A1170" t="s">
        <v>9</v>
      </c>
      <c r="B1170" s="1">
        <v>41712</v>
      </c>
      <c r="C1170">
        <v>100</v>
      </c>
      <c r="D1170">
        <v>0</v>
      </c>
      <c r="E1170">
        <v>42</v>
      </c>
      <c r="F1170">
        <v>133.73809523809524</v>
      </c>
      <c r="G1170">
        <v>5617</v>
      </c>
      <c r="H1170">
        <v>11</v>
      </c>
      <c r="I1170">
        <v>127.31818181818181</v>
      </c>
      <c r="J1170">
        <v>1400.5</v>
      </c>
      <c r="K1170">
        <v>53</v>
      </c>
      <c r="L1170">
        <v>132.40566037735849</v>
      </c>
      <c r="M1170">
        <v>7017.5</v>
      </c>
      <c r="N1170">
        <v>47</v>
      </c>
      <c r="O1170" s="2">
        <v>132</v>
      </c>
      <c r="P1170">
        <v>70.174999999999997</v>
      </c>
      <c r="Q1170">
        <v>0</v>
      </c>
      <c r="R1170">
        <v>0</v>
      </c>
      <c r="S1170">
        <v>1</v>
      </c>
      <c r="T1170">
        <v>0</v>
      </c>
    </row>
    <row r="1171" spans="1:20">
      <c r="A1171" t="s">
        <v>3</v>
      </c>
      <c r="B1171" s="1">
        <v>41713</v>
      </c>
      <c r="C1171">
        <v>100</v>
      </c>
      <c r="D1171">
        <v>0</v>
      </c>
      <c r="E1171">
        <v>32</v>
      </c>
      <c r="F1171">
        <v>143.59375</v>
      </c>
      <c r="G1171">
        <v>4595</v>
      </c>
      <c r="H1171">
        <v>9</v>
      </c>
      <c r="I1171">
        <v>125.82222222222224</v>
      </c>
      <c r="J1171">
        <v>1132.4000000000001</v>
      </c>
      <c r="K1171">
        <v>41</v>
      </c>
      <c r="L1171">
        <v>139.69268292682926</v>
      </c>
      <c r="M1171">
        <v>5727.4</v>
      </c>
      <c r="N1171">
        <v>59</v>
      </c>
      <c r="O1171" s="2">
        <v>53</v>
      </c>
      <c r="P1171">
        <v>57.273999999999994</v>
      </c>
      <c r="Q1171">
        <v>0</v>
      </c>
      <c r="R1171">
        <v>0</v>
      </c>
      <c r="S1171">
        <v>1</v>
      </c>
      <c r="T1171">
        <v>0</v>
      </c>
    </row>
    <row r="1172" spans="1:20">
      <c r="A1172" t="s">
        <v>4</v>
      </c>
      <c r="B1172" s="1">
        <v>41714</v>
      </c>
      <c r="C1172">
        <v>99</v>
      </c>
      <c r="D1172">
        <v>1</v>
      </c>
      <c r="E1172">
        <v>36</v>
      </c>
      <c r="F1172">
        <v>144.83333333333334</v>
      </c>
      <c r="G1172">
        <v>5214</v>
      </c>
      <c r="H1172">
        <v>0</v>
      </c>
      <c r="I1172">
        <v>0</v>
      </c>
      <c r="J1172">
        <v>0</v>
      </c>
      <c r="K1172">
        <v>36</v>
      </c>
      <c r="L1172">
        <v>144.83333333333334</v>
      </c>
      <c r="M1172">
        <v>5214</v>
      </c>
      <c r="N1172">
        <v>63</v>
      </c>
      <c r="O1172" s="2">
        <v>0</v>
      </c>
      <c r="P1172">
        <v>52.666666666666664</v>
      </c>
      <c r="Q1172">
        <v>0</v>
      </c>
      <c r="R1172">
        <v>0</v>
      </c>
      <c r="S1172">
        <v>1</v>
      </c>
      <c r="T1172">
        <v>0</v>
      </c>
    </row>
    <row r="1173" spans="1:20">
      <c r="A1173" t="s">
        <v>5</v>
      </c>
      <c r="B1173" s="1">
        <v>41715</v>
      </c>
      <c r="C1173">
        <v>98</v>
      </c>
      <c r="D1173">
        <v>2</v>
      </c>
      <c r="E1173">
        <v>40</v>
      </c>
      <c r="F1173">
        <v>145.75</v>
      </c>
      <c r="G1173">
        <v>5830</v>
      </c>
      <c r="H1173">
        <v>8</v>
      </c>
      <c r="I1173">
        <v>94.5</v>
      </c>
      <c r="J1173">
        <v>756</v>
      </c>
      <c r="K1173">
        <v>48</v>
      </c>
      <c r="L1173">
        <v>137.20833333333334</v>
      </c>
      <c r="M1173">
        <v>6586</v>
      </c>
      <c r="N1173">
        <v>50</v>
      </c>
      <c r="O1173" s="2">
        <v>61</v>
      </c>
      <c r="P1173">
        <v>67.204081632653057</v>
      </c>
      <c r="Q1173">
        <v>0</v>
      </c>
      <c r="R1173">
        <v>0</v>
      </c>
      <c r="S1173">
        <v>1</v>
      </c>
      <c r="T1173">
        <v>0</v>
      </c>
    </row>
    <row r="1174" spans="1:20">
      <c r="A1174" t="s">
        <v>6</v>
      </c>
      <c r="B1174" s="1">
        <v>41716</v>
      </c>
      <c r="C1174">
        <v>98</v>
      </c>
      <c r="D1174">
        <v>2</v>
      </c>
      <c r="E1174">
        <v>80</v>
      </c>
      <c r="F1174">
        <v>157.3125</v>
      </c>
      <c r="G1174">
        <v>12585</v>
      </c>
      <c r="H1174">
        <v>3</v>
      </c>
      <c r="I1174">
        <v>121.76666666666665</v>
      </c>
      <c r="J1174">
        <v>365.29999999999995</v>
      </c>
      <c r="K1174">
        <v>83</v>
      </c>
      <c r="L1174">
        <v>156.02771084337348</v>
      </c>
      <c r="M1174">
        <v>12950.3</v>
      </c>
      <c r="N1174">
        <v>15</v>
      </c>
      <c r="O1174" s="2">
        <v>61</v>
      </c>
      <c r="P1174">
        <v>132.14591836734692</v>
      </c>
      <c r="Q1174">
        <v>0</v>
      </c>
      <c r="R1174">
        <v>0</v>
      </c>
      <c r="S1174">
        <v>1</v>
      </c>
      <c r="T1174">
        <v>0</v>
      </c>
    </row>
    <row r="1175" spans="1:20">
      <c r="A1175" t="s">
        <v>7</v>
      </c>
      <c r="B1175" s="1">
        <v>41717</v>
      </c>
      <c r="C1175">
        <v>99</v>
      </c>
      <c r="D1175">
        <v>1</v>
      </c>
      <c r="E1175">
        <v>79</v>
      </c>
      <c r="F1175">
        <v>157.79746835443038</v>
      </c>
      <c r="G1175">
        <v>12466</v>
      </c>
      <c r="H1175">
        <v>15</v>
      </c>
      <c r="I1175">
        <v>98.153333333333336</v>
      </c>
      <c r="J1175">
        <v>1472.3</v>
      </c>
      <c r="K1175">
        <v>94</v>
      </c>
      <c r="L1175">
        <v>148.27978723404254</v>
      </c>
      <c r="M1175">
        <v>13938.3</v>
      </c>
      <c r="N1175">
        <v>5</v>
      </c>
      <c r="O1175" s="2">
        <v>113</v>
      </c>
      <c r="P1175">
        <v>140.79090909090908</v>
      </c>
      <c r="Q1175">
        <v>0</v>
      </c>
      <c r="R1175">
        <v>0</v>
      </c>
      <c r="S1175">
        <v>1</v>
      </c>
      <c r="T1175">
        <v>0</v>
      </c>
    </row>
    <row r="1176" spans="1:20">
      <c r="A1176" t="s">
        <v>8</v>
      </c>
      <c r="B1176" s="1">
        <v>41718</v>
      </c>
      <c r="C1176">
        <v>99</v>
      </c>
      <c r="D1176">
        <v>1</v>
      </c>
      <c r="E1176">
        <v>45</v>
      </c>
      <c r="F1176">
        <v>150.33333333333334</v>
      </c>
      <c r="G1176">
        <v>6765</v>
      </c>
      <c r="H1176">
        <v>9</v>
      </c>
      <c r="I1176">
        <v>96.333333333333329</v>
      </c>
      <c r="J1176">
        <v>867</v>
      </c>
      <c r="K1176">
        <v>54</v>
      </c>
      <c r="L1176">
        <v>141.33333333333334</v>
      </c>
      <c r="M1176">
        <v>7632</v>
      </c>
      <c r="N1176">
        <v>45</v>
      </c>
      <c r="O1176" s="2">
        <v>96</v>
      </c>
      <c r="P1176">
        <v>77.090909090909093</v>
      </c>
      <c r="Q1176">
        <v>0</v>
      </c>
      <c r="R1176">
        <v>0</v>
      </c>
      <c r="S1176">
        <v>1</v>
      </c>
      <c r="T1176">
        <v>0</v>
      </c>
    </row>
    <row r="1177" spans="1:20">
      <c r="A1177" t="s">
        <v>9</v>
      </c>
      <c r="B1177" s="1">
        <v>41719</v>
      </c>
      <c r="C1177">
        <v>99</v>
      </c>
      <c r="D1177">
        <v>1</v>
      </c>
      <c r="E1177">
        <v>7</v>
      </c>
      <c r="F1177">
        <v>144</v>
      </c>
      <c r="G1177">
        <v>1008</v>
      </c>
      <c r="H1177">
        <v>3</v>
      </c>
      <c r="I1177">
        <v>89.666666666666671</v>
      </c>
      <c r="J1177">
        <v>269</v>
      </c>
      <c r="K1177">
        <v>10</v>
      </c>
      <c r="L1177">
        <v>127.7</v>
      </c>
      <c r="M1177">
        <v>1277</v>
      </c>
      <c r="N1177">
        <v>89</v>
      </c>
      <c r="O1177" s="2">
        <v>62</v>
      </c>
      <c r="P1177">
        <v>12.8989898989899</v>
      </c>
      <c r="Q1177">
        <v>0</v>
      </c>
      <c r="R1177">
        <v>0</v>
      </c>
      <c r="S1177">
        <v>1</v>
      </c>
      <c r="T1177">
        <v>0</v>
      </c>
    </row>
    <row r="1178" spans="1:20">
      <c r="A1178" t="s">
        <v>3</v>
      </c>
      <c r="B1178" s="1">
        <v>41720</v>
      </c>
      <c r="C1178">
        <v>99</v>
      </c>
      <c r="D1178">
        <v>1</v>
      </c>
      <c r="E1178">
        <v>4</v>
      </c>
      <c r="F1178">
        <v>144</v>
      </c>
      <c r="G1178">
        <v>576</v>
      </c>
      <c r="H1178">
        <v>7</v>
      </c>
      <c r="I1178">
        <v>107.89999999999999</v>
      </c>
      <c r="J1178">
        <v>755.3</v>
      </c>
      <c r="K1178">
        <v>11</v>
      </c>
      <c r="L1178">
        <v>121.02727272727272</v>
      </c>
      <c r="M1178">
        <v>1331.3</v>
      </c>
      <c r="N1178">
        <v>88</v>
      </c>
      <c r="O1178" s="2">
        <v>11</v>
      </c>
      <c r="P1178">
        <v>13.447474747474747</v>
      </c>
      <c r="Q1178">
        <v>0</v>
      </c>
      <c r="R1178">
        <v>0</v>
      </c>
      <c r="S1178">
        <v>1</v>
      </c>
      <c r="T1178">
        <v>0</v>
      </c>
    </row>
    <row r="1179" spans="1:20">
      <c r="A1179" t="s">
        <v>4</v>
      </c>
      <c r="B1179" s="1">
        <v>41721</v>
      </c>
      <c r="C1179">
        <v>99</v>
      </c>
      <c r="D1179">
        <v>1</v>
      </c>
      <c r="E1179">
        <v>31</v>
      </c>
      <c r="F1179">
        <v>147.54838709677421</v>
      </c>
      <c r="G1179">
        <v>4574</v>
      </c>
      <c r="H1179">
        <v>6</v>
      </c>
      <c r="I1179">
        <v>108.51666666666667</v>
      </c>
      <c r="J1179">
        <v>651.1</v>
      </c>
      <c r="K1179">
        <v>37</v>
      </c>
      <c r="L1179">
        <v>141.21891891891892</v>
      </c>
      <c r="M1179">
        <v>5225.1000000000004</v>
      </c>
      <c r="N1179">
        <v>62</v>
      </c>
      <c r="O1179" s="2">
        <v>0</v>
      </c>
      <c r="P1179">
        <v>52.778787878787881</v>
      </c>
      <c r="Q1179">
        <v>0</v>
      </c>
      <c r="R1179">
        <v>0</v>
      </c>
      <c r="S1179">
        <v>1</v>
      </c>
      <c r="T1179">
        <v>0</v>
      </c>
    </row>
    <row r="1180" spans="1:20">
      <c r="A1180" t="s">
        <v>5</v>
      </c>
      <c r="B1180" s="1">
        <v>41722</v>
      </c>
      <c r="C1180">
        <v>98</v>
      </c>
      <c r="D1180">
        <v>2</v>
      </c>
      <c r="E1180">
        <v>34</v>
      </c>
      <c r="F1180">
        <v>147.23529411764707</v>
      </c>
      <c r="G1180">
        <v>5006</v>
      </c>
      <c r="H1180">
        <v>6</v>
      </c>
      <c r="I1180">
        <v>96.333333333333329</v>
      </c>
      <c r="J1180">
        <v>578</v>
      </c>
      <c r="K1180">
        <v>40</v>
      </c>
      <c r="L1180">
        <v>139.6</v>
      </c>
      <c r="M1180">
        <v>5584</v>
      </c>
      <c r="N1180">
        <v>58</v>
      </c>
      <c r="O1180" s="2">
        <v>52</v>
      </c>
      <c r="P1180">
        <v>56.979591836734691</v>
      </c>
      <c r="Q1180">
        <v>0</v>
      </c>
      <c r="R1180">
        <v>0</v>
      </c>
      <c r="S1180">
        <v>1</v>
      </c>
      <c r="T1180">
        <v>0</v>
      </c>
    </row>
    <row r="1181" spans="1:20">
      <c r="A1181" t="s">
        <v>6</v>
      </c>
      <c r="B1181" s="1">
        <v>41723</v>
      </c>
      <c r="C1181">
        <v>97</v>
      </c>
      <c r="D1181">
        <v>3</v>
      </c>
      <c r="E1181">
        <v>27</v>
      </c>
      <c r="F1181">
        <v>145.66666666666666</v>
      </c>
      <c r="G1181">
        <v>3933</v>
      </c>
      <c r="H1181">
        <v>7</v>
      </c>
      <c r="I1181">
        <v>82.714285714285708</v>
      </c>
      <c r="J1181">
        <v>579</v>
      </c>
      <c r="K1181">
        <v>34</v>
      </c>
      <c r="L1181">
        <v>132.70588235294119</v>
      </c>
      <c r="M1181">
        <v>4512</v>
      </c>
      <c r="N1181">
        <v>63</v>
      </c>
      <c r="O1181" s="2">
        <v>52</v>
      </c>
      <c r="P1181">
        <v>46.515463917525771</v>
      </c>
      <c r="Q1181">
        <v>0</v>
      </c>
      <c r="R1181">
        <v>0</v>
      </c>
      <c r="S1181">
        <v>1</v>
      </c>
      <c r="T1181">
        <v>0</v>
      </c>
    </row>
    <row r="1182" spans="1:20">
      <c r="A1182" t="s">
        <v>7</v>
      </c>
      <c r="B1182" s="1">
        <v>41724</v>
      </c>
      <c r="C1182">
        <v>98</v>
      </c>
      <c r="D1182">
        <v>2</v>
      </c>
      <c r="E1182">
        <v>31</v>
      </c>
      <c r="F1182">
        <v>145.61290322580646</v>
      </c>
      <c r="G1182">
        <v>4514</v>
      </c>
      <c r="H1182">
        <v>13</v>
      </c>
      <c r="I1182">
        <v>105.65384615384616</v>
      </c>
      <c r="J1182">
        <v>1373.5</v>
      </c>
      <c r="K1182">
        <v>44</v>
      </c>
      <c r="L1182">
        <v>133.80681818181819</v>
      </c>
      <c r="M1182">
        <v>5887.5</v>
      </c>
      <c r="N1182">
        <v>54</v>
      </c>
      <c r="O1182" s="2">
        <v>37</v>
      </c>
      <c r="P1182">
        <v>60.076530612244895</v>
      </c>
      <c r="Q1182">
        <v>0</v>
      </c>
      <c r="R1182">
        <v>0</v>
      </c>
      <c r="S1182">
        <v>1</v>
      </c>
      <c r="T1182">
        <v>0</v>
      </c>
    </row>
    <row r="1183" spans="1:20">
      <c r="A1183" t="s">
        <v>8</v>
      </c>
      <c r="B1183" s="1">
        <v>41725</v>
      </c>
      <c r="C1183">
        <v>98</v>
      </c>
      <c r="D1183">
        <v>2</v>
      </c>
      <c r="E1183">
        <v>52</v>
      </c>
      <c r="F1183">
        <v>139.67307692307693</v>
      </c>
      <c r="G1183">
        <v>7263</v>
      </c>
      <c r="H1183">
        <v>26</v>
      </c>
      <c r="I1183">
        <v>115.44999999999999</v>
      </c>
      <c r="J1183">
        <v>3001.7</v>
      </c>
      <c r="K1183">
        <v>78</v>
      </c>
      <c r="L1183">
        <v>131.59871794871796</v>
      </c>
      <c r="M1183">
        <v>10264.700000000001</v>
      </c>
      <c r="N1183">
        <v>20</v>
      </c>
      <c r="O1183" s="2">
        <v>37</v>
      </c>
      <c r="P1183">
        <v>104.74183673469389</v>
      </c>
      <c r="Q1183">
        <v>0</v>
      </c>
      <c r="R1183">
        <v>0</v>
      </c>
      <c r="S1183">
        <v>1</v>
      </c>
      <c r="T1183">
        <v>0</v>
      </c>
    </row>
    <row r="1184" spans="1:20">
      <c r="A1184" t="s">
        <v>9</v>
      </c>
      <c r="B1184" s="1">
        <v>41726</v>
      </c>
      <c r="C1184">
        <v>100</v>
      </c>
      <c r="D1184">
        <v>0</v>
      </c>
      <c r="E1184">
        <v>32</v>
      </c>
      <c r="F1184">
        <v>122.28125</v>
      </c>
      <c r="G1184">
        <v>3913</v>
      </c>
      <c r="H1184">
        <v>13</v>
      </c>
      <c r="I1184">
        <v>109.1576923076923</v>
      </c>
      <c r="J1184">
        <v>1419.05</v>
      </c>
      <c r="K1184">
        <v>45</v>
      </c>
      <c r="L1184">
        <v>118.49000000000001</v>
      </c>
      <c r="M1184">
        <v>5332.05</v>
      </c>
      <c r="N1184">
        <v>55</v>
      </c>
      <c r="O1184" s="2">
        <v>108</v>
      </c>
      <c r="P1184">
        <v>53.320500000000003</v>
      </c>
      <c r="Q1184">
        <v>0</v>
      </c>
      <c r="R1184">
        <v>0</v>
      </c>
      <c r="S1184">
        <v>1</v>
      </c>
      <c r="T1184">
        <v>0</v>
      </c>
    </row>
    <row r="1185" spans="1:20">
      <c r="A1185" t="s">
        <v>3</v>
      </c>
      <c r="B1185" s="1">
        <v>41727</v>
      </c>
      <c r="C1185">
        <v>100</v>
      </c>
      <c r="D1185">
        <v>0</v>
      </c>
      <c r="E1185">
        <v>8</v>
      </c>
      <c r="F1185">
        <v>140.5</v>
      </c>
      <c r="G1185">
        <v>1124</v>
      </c>
      <c r="H1185">
        <v>5</v>
      </c>
      <c r="I1185">
        <v>111.95</v>
      </c>
      <c r="J1185">
        <v>559.75</v>
      </c>
      <c r="K1185">
        <v>13</v>
      </c>
      <c r="L1185">
        <v>129.51923076923077</v>
      </c>
      <c r="M1185">
        <v>1683.75</v>
      </c>
      <c r="N1185">
        <v>87</v>
      </c>
      <c r="O1185" s="2">
        <v>0</v>
      </c>
      <c r="P1185">
        <v>16.837499999999999</v>
      </c>
      <c r="Q1185">
        <v>0</v>
      </c>
      <c r="R1185">
        <v>0</v>
      </c>
      <c r="S1185">
        <v>1</v>
      </c>
      <c r="T1185">
        <v>0</v>
      </c>
    </row>
    <row r="1186" spans="1:20">
      <c r="A1186" t="s">
        <v>4</v>
      </c>
      <c r="B1186" s="1">
        <v>41728</v>
      </c>
      <c r="C1186">
        <v>99</v>
      </c>
      <c r="D1186">
        <v>1</v>
      </c>
      <c r="E1186">
        <v>82</v>
      </c>
      <c r="F1186">
        <v>145.28048780487805</v>
      </c>
      <c r="G1186">
        <v>11913</v>
      </c>
      <c r="H1186">
        <v>6</v>
      </c>
      <c r="I1186">
        <v>83.166666666666671</v>
      </c>
      <c r="J1186">
        <v>499</v>
      </c>
      <c r="K1186">
        <v>88</v>
      </c>
      <c r="L1186">
        <v>141.04545454545453</v>
      </c>
      <c r="M1186">
        <v>12412</v>
      </c>
      <c r="N1186">
        <v>11</v>
      </c>
      <c r="O1186" s="2">
        <v>0</v>
      </c>
      <c r="P1186">
        <v>125.37373737373737</v>
      </c>
      <c r="Q1186">
        <v>0</v>
      </c>
      <c r="R1186">
        <v>0</v>
      </c>
      <c r="S1186">
        <v>1</v>
      </c>
      <c r="T1186">
        <v>0</v>
      </c>
    </row>
    <row r="1187" spans="1:20">
      <c r="A1187" t="s">
        <v>5</v>
      </c>
      <c r="B1187" s="1">
        <v>41729</v>
      </c>
      <c r="C1187">
        <v>98</v>
      </c>
      <c r="D1187">
        <v>2</v>
      </c>
      <c r="E1187">
        <v>83</v>
      </c>
      <c r="F1187">
        <v>145.26506024096386</v>
      </c>
      <c r="G1187">
        <v>12057</v>
      </c>
      <c r="H1187">
        <v>9</v>
      </c>
      <c r="I1187">
        <v>70</v>
      </c>
      <c r="J1187">
        <v>630</v>
      </c>
      <c r="K1187">
        <v>92</v>
      </c>
      <c r="L1187">
        <v>137.90217391304347</v>
      </c>
      <c r="M1187">
        <v>12687</v>
      </c>
      <c r="N1187">
        <v>6</v>
      </c>
      <c r="O1187" s="2">
        <v>135</v>
      </c>
      <c r="P1187">
        <v>129.4591836734694</v>
      </c>
      <c r="Q1187">
        <v>0</v>
      </c>
      <c r="R1187">
        <v>0</v>
      </c>
      <c r="S1187">
        <v>1</v>
      </c>
      <c r="T1187">
        <v>0</v>
      </c>
    </row>
    <row r="1188" spans="1:20">
      <c r="A1188" t="s">
        <v>6</v>
      </c>
      <c r="B1188" s="1">
        <v>41730</v>
      </c>
      <c r="C1188">
        <v>99</v>
      </c>
      <c r="D1188">
        <v>1</v>
      </c>
      <c r="E1188">
        <v>79</v>
      </c>
      <c r="F1188">
        <v>144.56962025316454</v>
      </c>
      <c r="G1188">
        <v>11421</v>
      </c>
      <c r="H1188">
        <v>9</v>
      </c>
      <c r="I1188">
        <v>77.12222222222222</v>
      </c>
      <c r="J1188">
        <v>694.1</v>
      </c>
      <c r="K1188">
        <v>88</v>
      </c>
      <c r="L1188">
        <v>137.67159090909092</v>
      </c>
      <c r="M1188">
        <v>12115.1</v>
      </c>
      <c r="N1188">
        <v>11</v>
      </c>
      <c r="O1188" s="2">
        <v>105.03333333333333</v>
      </c>
      <c r="P1188">
        <v>122.37474747474748</v>
      </c>
      <c r="Q1188">
        <v>0</v>
      </c>
      <c r="R1188">
        <v>0</v>
      </c>
      <c r="S1188">
        <v>1</v>
      </c>
      <c r="T1188">
        <v>0</v>
      </c>
    </row>
    <row r="1189" spans="1:20">
      <c r="A1189" t="s">
        <v>7</v>
      </c>
      <c r="B1189" s="1">
        <v>41731</v>
      </c>
      <c r="C1189">
        <v>99</v>
      </c>
      <c r="D1189">
        <v>1</v>
      </c>
      <c r="E1189">
        <v>81</v>
      </c>
      <c r="F1189">
        <v>144.92592592592592</v>
      </c>
      <c r="G1189">
        <v>11739</v>
      </c>
      <c r="H1189">
        <v>10</v>
      </c>
      <c r="I1189">
        <v>79.11</v>
      </c>
      <c r="J1189">
        <v>791.1</v>
      </c>
      <c r="K1189">
        <v>91</v>
      </c>
      <c r="L1189">
        <v>137.69340659340659</v>
      </c>
      <c r="M1189">
        <v>12530.1</v>
      </c>
      <c r="N1189">
        <v>8</v>
      </c>
      <c r="O1189" s="2">
        <v>90.033333333333331</v>
      </c>
      <c r="P1189">
        <v>126.56666666666668</v>
      </c>
      <c r="Q1189">
        <v>0</v>
      </c>
      <c r="R1189">
        <v>0</v>
      </c>
      <c r="S1189">
        <v>1</v>
      </c>
      <c r="T1189">
        <v>0</v>
      </c>
    </row>
    <row r="1190" spans="1:20">
      <c r="A1190" t="s">
        <v>8</v>
      </c>
      <c r="B1190" s="1">
        <v>41732</v>
      </c>
      <c r="C1190">
        <v>99</v>
      </c>
      <c r="D1190">
        <v>1</v>
      </c>
      <c r="E1190">
        <v>80</v>
      </c>
      <c r="F1190">
        <v>144.375</v>
      </c>
      <c r="G1190">
        <v>11550</v>
      </c>
      <c r="H1190">
        <v>17</v>
      </c>
      <c r="I1190">
        <v>80.72176470588235</v>
      </c>
      <c r="J1190">
        <v>1372.27</v>
      </c>
      <c r="K1190">
        <v>97</v>
      </c>
      <c r="L1190">
        <v>133.21927835051548</v>
      </c>
      <c r="M1190">
        <v>12922.27</v>
      </c>
      <c r="N1190">
        <v>2</v>
      </c>
      <c r="O1190" s="2">
        <v>156.03333333333333</v>
      </c>
      <c r="P1190">
        <v>130.52797979797981</v>
      </c>
      <c r="Q1190">
        <v>0</v>
      </c>
      <c r="R1190">
        <v>0</v>
      </c>
      <c r="S1190">
        <v>1</v>
      </c>
      <c r="T1190">
        <v>0</v>
      </c>
    </row>
    <row r="1191" spans="1:20">
      <c r="A1191" t="s">
        <v>9</v>
      </c>
      <c r="B1191" s="1">
        <v>41733</v>
      </c>
      <c r="C1191">
        <v>99</v>
      </c>
      <c r="D1191">
        <v>1</v>
      </c>
      <c r="E1191">
        <v>45</v>
      </c>
      <c r="F1191">
        <v>131.95555555555555</v>
      </c>
      <c r="G1191">
        <v>5938</v>
      </c>
      <c r="H1191">
        <v>18</v>
      </c>
      <c r="I1191">
        <v>85.61666666666666</v>
      </c>
      <c r="J1191">
        <v>1541.1</v>
      </c>
      <c r="K1191">
        <v>63</v>
      </c>
      <c r="L1191">
        <v>118.71587301587302</v>
      </c>
      <c r="M1191">
        <v>7479.1</v>
      </c>
      <c r="N1191">
        <v>36</v>
      </c>
      <c r="O1191" s="2">
        <v>90.033333333333331</v>
      </c>
      <c r="P1191">
        <v>75.546464646464656</v>
      </c>
      <c r="Q1191">
        <v>0</v>
      </c>
      <c r="R1191">
        <v>0</v>
      </c>
      <c r="S1191">
        <v>1</v>
      </c>
      <c r="T1191">
        <v>0</v>
      </c>
    </row>
    <row r="1192" spans="1:20">
      <c r="A1192" t="s">
        <v>3</v>
      </c>
      <c r="B1192" s="1">
        <v>41734</v>
      </c>
      <c r="C1192">
        <v>99</v>
      </c>
      <c r="D1192">
        <v>1</v>
      </c>
      <c r="E1192">
        <v>41</v>
      </c>
      <c r="F1192">
        <v>141.48780487804879</v>
      </c>
      <c r="G1192">
        <v>5801</v>
      </c>
      <c r="H1192">
        <v>8</v>
      </c>
      <c r="I1192">
        <v>102.9</v>
      </c>
      <c r="J1192">
        <v>823.2</v>
      </c>
      <c r="K1192">
        <v>49</v>
      </c>
      <c r="L1192">
        <v>135.18775510204082</v>
      </c>
      <c r="M1192">
        <v>6624.2</v>
      </c>
      <c r="N1192">
        <v>50</v>
      </c>
      <c r="O1192" s="2">
        <v>47.033333333333331</v>
      </c>
      <c r="P1192">
        <v>66.911111111111111</v>
      </c>
      <c r="Q1192">
        <v>0</v>
      </c>
      <c r="R1192">
        <v>0</v>
      </c>
      <c r="S1192">
        <v>1</v>
      </c>
      <c r="T1192">
        <v>0</v>
      </c>
    </row>
    <row r="1193" spans="1:20">
      <c r="A1193" t="s">
        <v>4</v>
      </c>
      <c r="B1193" s="1">
        <v>41735</v>
      </c>
      <c r="C1193">
        <v>99</v>
      </c>
      <c r="D1193">
        <v>1</v>
      </c>
      <c r="E1193">
        <v>71</v>
      </c>
      <c r="F1193">
        <v>144.43380281690139</v>
      </c>
      <c r="G1193">
        <v>10254.799999999999</v>
      </c>
      <c r="H1193">
        <v>5</v>
      </c>
      <c r="I1193">
        <v>91.8</v>
      </c>
      <c r="J1193">
        <v>459</v>
      </c>
      <c r="K1193">
        <v>76</v>
      </c>
      <c r="L1193">
        <v>140.97105263157894</v>
      </c>
      <c r="M1193">
        <v>10713.8</v>
      </c>
      <c r="N1193">
        <v>23</v>
      </c>
      <c r="O1193" s="2">
        <v>17.033333333333331</v>
      </c>
      <c r="P1193">
        <v>108.22020202020201</v>
      </c>
      <c r="Q1193">
        <v>0</v>
      </c>
      <c r="R1193">
        <v>0</v>
      </c>
      <c r="S1193">
        <v>1</v>
      </c>
      <c r="T1193">
        <v>0</v>
      </c>
    </row>
    <row r="1194" spans="1:20">
      <c r="A1194" t="s">
        <v>5</v>
      </c>
      <c r="B1194" s="1">
        <v>41736</v>
      </c>
      <c r="C1194">
        <v>99</v>
      </c>
      <c r="D1194">
        <v>1</v>
      </c>
      <c r="E1194">
        <v>75</v>
      </c>
      <c r="F1194">
        <v>144.67866666666666</v>
      </c>
      <c r="G1194">
        <v>10850.9</v>
      </c>
      <c r="H1194">
        <v>4</v>
      </c>
      <c r="I1194">
        <v>70</v>
      </c>
      <c r="J1194">
        <v>280</v>
      </c>
      <c r="K1194">
        <v>79</v>
      </c>
      <c r="L1194">
        <v>140.89746835443037</v>
      </c>
      <c r="M1194">
        <v>11130.9</v>
      </c>
      <c r="N1194">
        <v>20</v>
      </c>
      <c r="O1194" s="2">
        <v>106.03333333333333</v>
      </c>
      <c r="P1194">
        <v>112.43333333333332</v>
      </c>
      <c r="Q1194">
        <v>0</v>
      </c>
      <c r="R1194">
        <v>0</v>
      </c>
      <c r="S1194">
        <v>1</v>
      </c>
      <c r="T1194">
        <v>0</v>
      </c>
    </row>
    <row r="1195" spans="1:20">
      <c r="A1195" t="s">
        <v>6</v>
      </c>
      <c r="B1195" s="1">
        <v>41737</v>
      </c>
      <c r="C1195">
        <v>99</v>
      </c>
      <c r="D1195">
        <v>1</v>
      </c>
      <c r="E1195">
        <v>81</v>
      </c>
      <c r="F1195">
        <v>144.76419753086418</v>
      </c>
      <c r="G1195">
        <v>11725.9</v>
      </c>
      <c r="H1195">
        <v>5</v>
      </c>
      <c r="I1195">
        <v>86.42</v>
      </c>
      <c r="J1195">
        <v>432.1</v>
      </c>
      <c r="K1195">
        <v>86</v>
      </c>
      <c r="L1195">
        <v>141.37209302325581</v>
      </c>
      <c r="M1195">
        <v>12158</v>
      </c>
      <c r="N1195">
        <v>13</v>
      </c>
      <c r="O1195" s="2">
        <v>106.03333333333333</v>
      </c>
      <c r="P1195">
        <v>122.8080808080808</v>
      </c>
      <c r="Q1195">
        <v>0</v>
      </c>
      <c r="R1195">
        <v>0</v>
      </c>
      <c r="S1195">
        <v>1</v>
      </c>
      <c r="T1195">
        <v>0</v>
      </c>
    </row>
    <row r="1196" spans="1:20">
      <c r="A1196" t="s">
        <v>7</v>
      </c>
      <c r="B1196" s="1">
        <v>41738</v>
      </c>
      <c r="C1196">
        <v>100</v>
      </c>
      <c r="D1196">
        <v>0</v>
      </c>
      <c r="E1196">
        <v>75</v>
      </c>
      <c r="F1196">
        <v>144.876</v>
      </c>
      <c r="G1196">
        <v>10865.7</v>
      </c>
      <c r="H1196">
        <v>7</v>
      </c>
      <c r="I1196">
        <v>91.871428571428581</v>
      </c>
      <c r="J1196">
        <v>643.1</v>
      </c>
      <c r="K1196">
        <v>82</v>
      </c>
      <c r="L1196">
        <v>140.35121951219514</v>
      </c>
      <c r="M1196">
        <v>11508.800000000001</v>
      </c>
      <c r="N1196">
        <v>18</v>
      </c>
      <c r="O1196" s="2">
        <v>133.03333333333333</v>
      </c>
      <c r="P1196">
        <v>115.08800000000001</v>
      </c>
      <c r="Q1196">
        <v>0</v>
      </c>
      <c r="R1196">
        <v>0</v>
      </c>
      <c r="S1196">
        <v>1</v>
      </c>
      <c r="T1196">
        <v>0</v>
      </c>
    </row>
    <row r="1197" spans="1:20">
      <c r="A1197" t="s">
        <v>8</v>
      </c>
      <c r="B1197" s="1">
        <v>41739</v>
      </c>
      <c r="C1197">
        <v>100</v>
      </c>
      <c r="D1197">
        <v>0</v>
      </c>
      <c r="E1197">
        <v>85</v>
      </c>
      <c r="F1197">
        <v>141.3835294117647</v>
      </c>
      <c r="G1197">
        <v>12017.6</v>
      </c>
      <c r="H1197">
        <v>11</v>
      </c>
      <c r="I1197">
        <v>94.2</v>
      </c>
      <c r="J1197">
        <v>1036.2</v>
      </c>
      <c r="K1197">
        <v>96</v>
      </c>
      <c r="L1197">
        <v>135.97708333333335</v>
      </c>
      <c r="M1197">
        <v>13053.800000000001</v>
      </c>
      <c r="N1197">
        <v>4</v>
      </c>
      <c r="O1197" s="2">
        <v>136.03333333333333</v>
      </c>
      <c r="P1197">
        <v>130.53800000000001</v>
      </c>
      <c r="Q1197">
        <v>0</v>
      </c>
      <c r="R1197">
        <v>0</v>
      </c>
      <c r="S1197">
        <v>1</v>
      </c>
      <c r="T1197">
        <v>0</v>
      </c>
    </row>
    <row r="1198" spans="1:20">
      <c r="A1198" t="s">
        <v>9</v>
      </c>
      <c r="B1198" s="1">
        <v>41740</v>
      </c>
      <c r="C1198">
        <v>100</v>
      </c>
      <c r="D1198">
        <v>0</v>
      </c>
      <c r="E1198">
        <v>38</v>
      </c>
      <c r="F1198">
        <v>124.71052631578948</v>
      </c>
      <c r="G1198">
        <v>4739</v>
      </c>
      <c r="H1198">
        <v>39</v>
      </c>
      <c r="I1198">
        <v>115.32307692307693</v>
      </c>
      <c r="J1198">
        <v>4497.6000000000004</v>
      </c>
      <c r="K1198">
        <v>77</v>
      </c>
      <c r="L1198">
        <v>119.95584415584416</v>
      </c>
      <c r="M1198">
        <v>9236.6</v>
      </c>
      <c r="N1198">
        <v>23</v>
      </c>
      <c r="O1198" s="2">
        <v>142.03333333333333</v>
      </c>
      <c r="P1198">
        <v>92.366</v>
      </c>
      <c r="Q1198">
        <v>0</v>
      </c>
      <c r="R1198">
        <v>0</v>
      </c>
      <c r="S1198">
        <v>1</v>
      </c>
      <c r="T1198">
        <v>0</v>
      </c>
    </row>
    <row r="1199" spans="1:20">
      <c r="A1199" t="s">
        <v>3</v>
      </c>
      <c r="B1199" s="1">
        <v>41741</v>
      </c>
      <c r="C1199">
        <v>100</v>
      </c>
      <c r="D1199">
        <v>0</v>
      </c>
      <c r="E1199">
        <v>14</v>
      </c>
      <c r="F1199">
        <v>129.5</v>
      </c>
      <c r="G1199">
        <v>1813</v>
      </c>
      <c r="H1199">
        <v>60</v>
      </c>
      <c r="I1199">
        <v>124.30666666666669</v>
      </c>
      <c r="J1199">
        <v>7458.4000000000015</v>
      </c>
      <c r="K1199">
        <v>74</v>
      </c>
      <c r="L1199">
        <v>125.28918918918922</v>
      </c>
      <c r="M1199">
        <v>9271.4000000000015</v>
      </c>
      <c r="N1199">
        <v>26</v>
      </c>
      <c r="O1199" s="2">
        <v>2.0333333333333332</v>
      </c>
      <c r="P1199">
        <v>92.714000000000013</v>
      </c>
      <c r="Q1199">
        <v>0</v>
      </c>
      <c r="R1199">
        <v>0</v>
      </c>
      <c r="S1199">
        <v>1</v>
      </c>
      <c r="T1199">
        <v>0</v>
      </c>
    </row>
    <row r="1200" spans="1:20">
      <c r="A1200" t="s">
        <v>4</v>
      </c>
      <c r="B1200" s="1">
        <v>41742</v>
      </c>
      <c r="C1200">
        <v>100</v>
      </c>
      <c r="D1200">
        <v>0</v>
      </c>
      <c r="E1200">
        <v>16</v>
      </c>
      <c r="F1200">
        <v>132.75</v>
      </c>
      <c r="G1200">
        <v>2124</v>
      </c>
      <c r="H1200">
        <v>3</v>
      </c>
      <c r="I1200">
        <v>85.366666666666674</v>
      </c>
      <c r="J1200">
        <v>256.10000000000002</v>
      </c>
      <c r="K1200">
        <v>19</v>
      </c>
      <c r="L1200">
        <v>125.26842105263158</v>
      </c>
      <c r="M1200">
        <v>2380.1</v>
      </c>
      <c r="N1200">
        <v>81</v>
      </c>
      <c r="O1200" s="2">
        <v>2.0333333333333332</v>
      </c>
      <c r="P1200">
        <v>23.800999999999998</v>
      </c>
      <c r="Q1200">
        <v>0</v>
      </c>
      <c r="R1200">
        <v>0</v>
      </c>
      <c r="S1200">
        <v>1</v>
      </c>
      <c r="T1200">
        <v>0</v>
      </c>
    </row>
    <row r="1201" spans="1:20">
      <c r="A1201" t="s">
        <v>5</v>
      </c>
      <c r="B1201" s="1">
        <v>41743</v>
      </c>
      <c r="C1201">
        <v>100</v>
      </c>
      <c r="D1201">
        <v>0</v>
      </c>
      <c r="E1201">
        <v>22</v>
      </c>
      <c r="F1201">
        <v>131.72727272727272</v>
      </c>
      <c r="G1201">
        <v>2898</v>
      </c>
      <c r="H1201">
        <v>5</v>
      </c>
      <c r="I1201">
        <v>73.8</v>
      </c>
      <c r="J1201">
        <v>369</v>
      </c>
      <c r="K1201">
        <v>27</v>
      </c>
      <c r="L1201">
        <v>121</v>
      </c>
      <c r="M1201">
        <v>3267</v>
      </c>
      <c r="N1201">
        <v>73</v>
      </c>
      <c r="O1201" s="2">
        <v>82.033333333333331</v>
      </c>
      <c r="P1201">
        <v>32.67</v>
      </c>
      <c r="Q1201">
        <v>0</v>
      </c>
      <c r="R1201">
        <v>0</v>
      </c>
      <c r="S1201">
        <v>1</v>
      </c>
      <c r="T1201">
        <v>0</v>
      </c>
    </row>
    <row r="1202" spans="1:20">
      <c r="A1202" t="s">
        <v>6</v>
      </c>
      <c r="B1202" s="1">
        <v>41744</v>
      </c>
      <c r="C1202">
        <v>100</v>
      </c>
      <c r="D1202">
        <v>0</v>
      </c>
      <c r="E1202">
        <v>21</v>
      </c>
      <c r="F1202">
        <v>131.85714285714286</v>
      </c>
      <c r="G1202">
        <v>2769</v>
      </c>
      <c r="H1202">
        <v>9</v>
      </c>
      <c r="I1202">
        <v>95.033333333333346</v>
      </c>
      <c r="J1202">
        <v>855.30000000000007</v>
      </c>
      <c r="K1202">
        <v>30</v>
      </c>
      <c r="L1202">
        <v>120.81</v>
      </c>
      <c r="M1202">
        <v>3624.3</v>
      </c>
      <c r="N1202">
        <v>70</v>
      </c>
      <c r="O1202" s="2">
        <v>54.033333333333331</v>
      </c>
      <c r="P1202">
        <v>36.243000000000002</v>
      </c>
      <c r="Q1202">
        <v>0</v>
      </c>
      <c r="R1202">
        <v>0</v>
      </c>
      <c r="S1202">
        <v>1</v>
      </c>
      <c r="T1202">
        <v>0</v>
      </c>
    </row>
    <row r="1203" spans="1:20">
      <c r="A1203" t="s">
        <v>7</v>
      </c>
      <c r="B1203" s="1">
        <v>41745</v>
      </c>
      <c r="C1203">
        <v>100</v>
      </c>
      <c r="D1203">
        <v>0</v>
      </c>
      <c r="E1203">
        <v>2</v>
      </c>
      <c r="F1203">
        <v>99.5</v>
      </c>
      <c r="G1203">
        <v>199</v>
      </c>
      <c r="H1203">
        <v>8</v>
      </c>
      <c r="I1203">
        <v>84.262500000000003</v>
      </c>
      <c r="J1203">
        <v>674.1</v>
      </c>
      <c r="K1203">
        <v>10</v>
      </c>
      <c r="L1203">
        <v>87.31</v>
      </c>
      <c r="M1203">
        <v>873.1</v>
      </c>
      <c r="N1203">
        <v>90</v>
      </c>
      <c r="O1203" s="2">
        <v>73.033333333333331</v>
      </c>
      <c r="P1203">
        <v>8.7309999999999999</v>
      </c>
      <c r="Q1203">
        <v>0</v>
      </c>
      <c r="R1203">
        <v>0</v>
      </c>
      <c r="S1203">
        <v>1</v>
      </c>
      <c r="T1203">
        <v>0</v>
      </c>
    </row>
    <row r="1204" spans="1:20">
      <c r="A1204" t="s">
        <v>8</v>
      </c>
      <c r="B1204" s="1">
        <v>41746</v>
      </c>
      <c r="C1204">
        <v>100</v>
      </c>
      <c r="D1204">
        <v>0</v>
      </c>
      <c r="E1204">
        <v>5</v>
      </c>
      <c r="F1204">
        <v>93.6</v>
      </c>
      <c r="G1204">
        <v>468</v>
      </c>
      <c r="H1204">
        <v>12</v>
      </c>
      <c r="I1204">
        <v>84.933333333333337</v>
      </c>
      <c r="J1204">
        <v>1019.2</v>
      </c>
      <c r="K1204">
        <v>17</v>
      </c>
      <c r="L1204">
        <v>87.482352941176472</v>
      </c>
      <c r="M1204">
        <v>1487.2</v>
      </c>
      <c r="N1204">
        <v>83</v>
      </c>
      <c r="O1204" s="2">
        <v>15.033333333333333</v>
      </c>
      <c r="P1204">
        <v>14.872</v>
      </c>
      <c r="Q1204">
        <v>0</v>
      </c>
      <c r="R1204">
        <v>0</v>
      </c>
      <c r="S1204">
        <v>1</v>
      </c>
      <c r="T1204">
        <v>0</v>
      </c>
    </row>
    <row r="1205" spans="1:20">
      <c r="A1205" t="s">
        <v>9</v>
      </c>
      <c r="B1205" s="1">
        <v>41747</v>
      </c>
      <c r="C1205">
        <v>100</v>
      </c>
      <c r="D1205">
        <v>0</v>
      </c>
      <c r="E1205">
        <v>2</v>
      </c>
      <c r="F1205">
        <v>134</v>
      </c>
      <c r="G1205">
        <v>268</v>
      </c>
      <c r="H1205">
        <v>6</v>
      </c>
      <c r="I1205">
        <v>101.2</v>
      </c>
      <c r="J1205">
        <v>607.20000000000005</v>
      </c>
      <c r="K1205">
        <v>8</v>
      </c>
      <c r="L1205">
        <v>109.4</v>
      </c>
      <c r="M1205">
        <v>875.2</v>
      </c>
      <c r="N1205">
        <v>92</v>
      </c>
      <c r="O1205" s="2">
        <v>15.033333333333333</v>
      </c>
      <c r="P1205">
        <v>8.7520000000000007</v>
      </c>
      <c r="Q1205">
        <v>0</v>
      </c>
      <c r="R1205">
        <v>0</v>
      </c>
      <c r="S1205">
        <v>1</v>
      </c>
      <c r="T1205">
        <v>0</v>
      </c>
    </row>
    <row r="1206" spans="1:20">
      <c r="A1206" t="s">
        <v>3</v>
      </c>
      <c r="B1206" s="1">
        <v>41748</v>
      </c>
      <c r="C1206">
        <v>100</v>
      </c>
      <c r="D1206">
        <v>0</v>
      </c>
      <c r="E1206">
        <v>0</v>
      </c>
      <c r="F1206">
        <v>0</v>
      </c>
      <c r="G1206">
        <v>0</v>
      </c>
      <c r="H1206">
        <v>5</v>
      </c>
      <c r="I1206">
        <v>127.04</v>
      </c>
      <c r="J1206">
        <v>635.20000000000005</v>
      </c>
      <c r="K1206">
        <v>5</v>
      </c>
      <c r="L1206">
        <v>127.04</v>
      </c>
      <c r="M1206">
        <v>635.20000000000005</v>
      </c>
      <c r="N1206">
        <v>95</v>
      </c>
      <c r="O1206" s="2">
        <v>2.0333333333333332</v>
      </c>
      <c r="P1206">
        <v>6.3520000000000003</v>
      </c>
      <c r="Q1206">
        <v>0</v>
      </c>
      <c r="R1206">
        <v>0</v>
      </c>
      <c r="S1206">
        <v>1</v>
      </c>
      <c r="T1206">
        <v>0</v>
      </c>
    </row>
    <row r="1207" spans="1:20">
      <c r="A1207" t="s">
        <v>4</v>
      </c>
      <c r="B1207" s="1">
        <v>41749</v>
      </c>
      <c r="C1207">
        <v>100</v>
      </c>
      <c r="D1207">
        <v>0</v>
      </c>
      <c r="E1207">
        <v>0</v>
      </c>
      <c r="F1207">
        <v>0</v>
      </c>
      <c r="G1207">
        <v>0</v>
      </c>
      <c r="H1207">
        <v>4</v>
      </c>
      <c r="I1207">
        <v>118.52500000000001</v>
      </c>
      <c r="J1207">
        <v>474.1</v>
      </c>
      <c r="K1207">
        <v>4</v>
      </c>
      <c r="L1207">
        <v>118.52500000000001</v>
      </c>
      <c r="M1207">
        <v>474.1</v>
      </c>
      <c r="N1207">
        <v>96</v>
      </c>
      <c r="O1207" s="2">
        <v>2.0333333333333332</v>
      </c>
      <c r="P1207">
        <v>4.7410000000000005</v>
      </c>
      <c r="Q1207">
        <v>0</v>
      </c>
      <c r="R1207">
        <v>0</v>
      </c>
      <c r="S1207">
        <v>1</v>
      </c>
      <c r="T1207">
        <v>0</v>
      </c>
    </row>
    <row r="1208" spans="1:20">
      <c r="A1208" t="s">
        <v>5</v>
      </c>
      <c r="B1208" s="1">
        <v>41750</v>
      </c>
      <c r="C1208">
        <v>100</v>
      </c>
      <c r="D1208">
        <v>0</v>
      </c>
      <c r="E1208">
        <v>0</v>
      </c>
      <c r="F1208">
        <v>0</v>
      </c>
      <c r="G1208">
        <v>0</v>
      </c>
      <c r="H1208">
        <v>6</v>
      </c>
      <c r="I1208">
        <v>79.833333333333329</v>
      </c>
      <c r="J1208">
        <v>479</v>
      </c>
      <c r="K1208">
        <v>6</v>
      </c>
      <c r="L1208">
        <v>79.833333333333329</v>
      </c>
      <c r="M1208">
        <v>479</v>
      </c>
      <c r="N1208">
        <v>94</v>
      </c>
      <c r="O1208" s="2">
        <v>2.0333333333333332</v>
      </c>
      <c r="P1208">
        <v>4.79</v>
      </c>
      <c r="Q1208">
        <v>0</v>
      </c>
      <c r="R1208">
        <v>0</v>
      </c>
      <c r="S1208">
        <v>1</v>
      </c>
      <c r="T1208">
        <v>0</v>
      </c>
    </row>
    <row r="1209" spans="1:20">
      <c r="A1209" t="s">
        <v>6</v>
      </c>
      <c r="B1209" s="1">
        <v>41751</v>
      </c>
      <c r="C1209">
        <v>100</v>
      </c>
      <c r="D1209">
        <v>0</v>
      </c>
      <c r="E1209">
        <v>1</v>
      </c>
      <c r="F1209">
        <v>134.1</v>
      </c>
      <c r="G1209">
        <v>134.1</v>
      </c>
      <c r="H1209">
        <v>14</v>
      </c>
      <c r="I1209">
        <v>86.857142857142861</v>
      </c>
      <c r="J1209">
        <v>1216</v>
      </c>
      <c r="K1209">
        <v>15</v>
      </c>
      <c r="L1209">
        <v>90.006666666666661</v>
      </c>
      <c r="M1209">
        <v>1350.1</v>
      </c>
      <c r="N1209">
        <v>85</v>
      </c>
      <c r="O1209" s="2">
        <v>2.0333333333333332</v>
      </c>
      <c r="P1209">
        <v>13.500999999999999</v>
      </c>
      <c r="Q1209">
        <v>0</v>
      </c>
      <c r="R1209">
        <v>0</v>
      </c>
      <c r="S1209">
        <v>1</v>
      </c>
      <c r="T1209">
        <v>0</v>
      </c>
    </row>
    <row r="1210" spans="1:20">
      <c r="A1210" t="s">
        <v>7</v>
      </c>
      <c r="B1210" s="1">
        <v>41752</v>
      </c>
      <c r="C1210">
        <v>100</v>
      </c>
      <c r="D1210">
        <v>0</v>
      </c>
      <c r="E1210">
        <v>11</v>
      </c>
      <c r="F1210">
        <v>149.11818181818182</v>
      </c>
      <c r="G1210">
        <v>1640.3</v>
      </c>
      <c r="H1210">
        <v>15</v>
      </c>
      <c r="I1210">
        <v>97.546666666666667</v>
      </c>
      <c r="J1210">
        <v>1463.2</v>
      </c>
      <c r="K1210">
        <v>26</v>
      </c>
      <c r="L1210">
        <v>119.36538461538461</v>
      </c>
      <c r="M1210">
        <v>3103.5</v>
      </c>
      <c r="N1210">
        <v>74</v>
      </c>
      <c r="O1210" s="2">
        <v>2.0333333333333332</v>
      </c>
      <c r="P1210">
        <v>31.035</v>
      </c>
      <c r="Q1210">
        <v>0</v>
      </c>
      <c r="R1210">
        <v>0</v>
      </c>
      <c r="S1210">
        <v>1</v>
      </c>
      <c r="T1210">
        <v>0</v>
      </c>
    </row>
    <row r="1211" spans="1:20">
      <c r="A1211" t="s">
        <v>8</v>
      </c>
      <c r="B1211" s="1">
        <v>41753</v>
      </c>
      <c r="C1211">
        <v>100</v>
      </c>
      <c r="D1211">
        <v>0</v>
      </c>
      <c r="E1211">
        <v>53</v>
      </c>
      <c r="F1211">
        <v>143.06603773584905</v>
      </c>
      <c r="G1211">
        <v>7582.5</v>
      </c>
      <c r="H1211">
        <v>29</v>
      </c>
      <c r="I1211">
        <v>118.79310344827584</v>
      </c>
      <c r="J1211">
        <v>3444.9999999999995</v>
      </c>
      <c r="K1211">
        <v>82</v>
      </c>
      <c r="L1211">
        <v>134.48170731707316</v>
      </c>
      <c r="M1211">
        <v>11027.5</v>
      </c>
      <c r="N1211">
        <v>18</v>
      </c>
      <c r="O1211" s="2">
        <v>92.033333333333331</v>
      </c>
      <c r="P1211">
        <v>110.27500000000001</v>
      </c>
      <c r="Q1211">
        <v>0</v>
      </c>
      <c r="R1211">
        <v>0</v>
      </c>
      <c r="S1211">
        <v>1</v>
      </c>
      <c r="T1211">
        <v>0</v>
      </c>
    </row>
    <row r="1212" spans="1:20">
      <c r="A1212" t="s">
        <v>9</v>
      </c>
      <c r="B1212" s="1">
        <v>41754</v>
      </c>
      <c r="C1212">
        <v>100</v>
      </c>
      <c r="D1212">
        <v>0</v>
      </c>
      <c r="E1212">
        <v>36</v>
      </c>
      <c r="F1212">
        <v>128.44722222222222</v>
      </c>
      <c r="G1212">
        <v>4624.1000000000004</v>
      </c>
      <c r="H1212">
        <v>39</v>
      </c>
      <c r="I1212">
        <v>126.75641025641026</v>
      </c>
      <c r="J1212">
        <v>4943.5</v>
      </c>
      <c r="K1212">
        <v>75</v>
      </c>
      <c r="L1212">
        <v>127.568</v>
      </c>
      <c r="M1212">
        <v>9567.6</v>
      </c>
      <c r="N1212">
        <v>25</v>
      </c>
      <c r="O1212" s="2">
        <v>121.03333333333333</v>
      </c>
      <c r="P1212">
        <v>95.676000000000002</v>
      </c>
      <c r="Q1212">
        <v>0</v>
      </c>
      <c r="R1212">
        <v>0</v>
      </c>
      <c r="S1212">
        <v>1</v>
      </c>
      <c r="T1212">
        <v>0</v>
      </c>
    </row>
    <row r="1213" spans="1:20">
      <c r="A1213" t="s">
        <v>3</v>
      </c>
      <c r="B1213" s="1">
        <v>41755</v>
      </c>
      <c r="C1213">
        <v>100</v>
      </c>
      <c r="D1213">
        <v>0</v>
      </c>
      <c r="E1213">
        <v>6</v>
      </c>
      <c r="F1213">
        <v>131.66666666666666</v>
      </c>
      <c r="G1213">
        <v>790</v>
      </c>
      <c r="H1213">
        <v>50</v>
      </c>
      <c r="I1213">
        <v>149.15300000000002</v>
      </c>
      <c r="J1213">
        <v>7457.6500000000005</v>
      </c>
      <c r="K1213">
        <v>56</v>
      </c>
      <c r="L1213">
        <v>147.27946428571431</v>
      </c>
      <c r="M1213">
        <v>8247.6500000000015</v>
      </c>
      <c r="N1213">
        <v>44</v>
      </c>
      <c r="O1213" s="2">
        <v>25.033333333333331</v>
      </c>
      <c r="P1213">
        <v>82.476500000000016</v>
      </c>
      <c r="Q1213">
        <v>0</v>
      </c>
      <c r="R1213">
        <v>0</v>
      </c>
      <c r="S1213">
        <v>1</v>
      </c>
      <c r="T1213">
        <v>0</v>
      </c>
    </row>
    <row r="1214" spans="1:20">
      <c r="A1214" t="s">
        <v>4</v>
      </c>
      <c r="B1214" s="1">
        <v>41756</v>
      </c>
      <c r="C1214">
        <v>100</v>
      </c>
      <c r="D1214">
        <v>0</v>
      </c>
      <c r="E1214">
        <v>54</v>
      </c>
      <c r="F1214">
        <v>145.66666666666666</v>
      </c>
      <c r="G1214">
        <v>7866</v>
      </c>
      <c r="H1214">
        <v>6</v>
      </c>
      <c r="I1214">
        <v>100.44166666666666</v>
      </c>
      <c r="J1214">
        <v>602.65</v>
      </c>
      <c r="K1214">
        <v>60</v>
      </c>
      <c r="L1214">
        <v>141.14416666666665</v>
      </c>
      <c r="M1214">
        <v>8468.65</v>
      </c>
      <c r="N1214">
        <v>40</v>
      </c>
      <c r="O1214" s="2">
        <v>2.0333333333333332</v>
      </c>
      <c r="P1214">
        <v>84.686499999999995</v>
      </c>
      <c r="Q1214">
        <v>0</v>
      </c>
      <c r="R1214">
        <v>0</v>
      </c>
      <c r="S1214">
        <v>1</v>
      </c>
      <c r="T1214">
        <v>0</v>
      </c>
    </row>
    <row r="1215" spans="1:20">
      <c r="A1215" t="s">
        <v>5</v>
      </c>
      <c r="B1215" s="1">
        <v>41757</v>
      </c>
      <c r="C1215">
        <v>100</v>
      </c>
      <c r="D1215">
        <v>0</v>
      </c>
      <c r="E1215">
        <v>91</v>
      </c>
      <c r="F1215">
        <v>154.32967032967034</v>
      </c>
      <c r="G1215">
        <v>14044</v>
      </c>
      <c r="H1215">
        <v>7</v>
      </c>
      <c r="I1215">
        <v>120.75714285714287</v>
      </c>
      <c r="J1215">
        <v>845.30000000000007</v>
      </c>
      <c r="K1215">
        <v>98</v>
      </c>
      <c r="L1215">
        <v>151.93163265306123</v>
      </c>
      <c r="M1215">
        <v>14889.3</v>
      </c>
      <c r="N1215">
        <v>2</v>
      </c>
      <c r="O1215" s="2">
        <v>173.03333333333333</v>
      </c>
      <c r="P1215">
        <v>148.893</v>
      </c>
      <c r="Q1215">
        <v>0</v>
      </c>
      <c r="R1215">
        <v>0</v>
      </c>
      <c r="S1215">
        <v>1</v>
      </c>
      <c r="T1215">
        <v>0</v>
      </c>
    </row>
    <row r="1216" spans="1:20">
      <c r="A1216" t="s">
        <v>6</v>
      </c>
      <c r="B1216" s="1">
        <v>41758</v>
      </c>
      <c r="C1216">
        <v>100</v>
      </c>
      <c r="D1216">
        <v>0</v>
      </c>
      <c r="E1216">
        <v>89</v>
      </c>
      <c r="F1216">
        <v>154.56179775280899</v>
      </c>
      <c r="G1216">
        <v>13756</v>
      </c>
      <c r="H1216">
        <v>10</v>
      </c>
      <c r="I1216">
        <v>80.900000000000006</v>
      </c>
      <c r="J1216">
        <v>809</v>
      </c>
      <c r="K1216">
        <v>99</v>
      </c>
      <c r="L1216">
        <v>147.12121212121212</v>
      </c>
      <c r="M1216">
        <v>14565</v>
      </c>
      <c r="N1216">
        <v>1</v>
      </c>
      <c r="O1216" s="2">
        <v>145.03333333333333</v>
      </c>
      <c r="P1216">
        <v>145.65</v>
      </c>
      <c r="Q1216">
        <v>0</v>
      </c>
      <c r="R1216">
        <v>0</v>
      </c>
      <c r="S1216">
        <v>1</v>
      </c>
      <c r="T1216">
        <v>0</v>
      </c>
    </row>
    <row r="1217" spans="1:20">
      <c r="A1217" t="s">
        <v>7</v>
      </c>
      <c r="B1217" s="1">
        <v>41759</v>
      </c>
      <c r="C1217">
        <v>100</v>
      </c>
      <c r="D1217">
        <v>0</v>
      </c>
      <c r="E1217">
        <v>87</v>
      </c>
      <c r="F1217">
        <v>154.05747126436782</v>
      </c>
      <c r="G1217">
        <v>13403</v>
      </c>
      <c r="H1217">
        <v>11</v>
      </c>
      <c r="I1217">
        <v>85.74545454545455</v>
      </c>
      <c r="J1217">
        <v>943.2</v>
      </c>
      <c r="K1217">
        <v>98</v>
      </c>
      <c r="L1217">
        <v>146.38979591836735</v>
      </c>
      <c r="M1217">
        <v>14346.2</v>
      </c>
      <c r="N1217">
        <v>2</v>
      </c>
      <c r="O1217" s="2">
        <v>218.03333333333333</v>
      </c>
      <c r="P1217">
        <v>143.46200000000002</v>
      </c>
      <c r="Q1217">
        <v>0</v>
      </c>
      <c r="R1217">
        <v>0</v>
      </c>
      <c r="S1217">
        <v>1</v>
      </c>
      <c r="T1217">
        <v>0</v>
      </c>
    </row>
    <row r="1218" spans="1:20">
      <c r="A1218" t="s">
        <v>8</v>
      </c>
      <c r="B1218" s="1">
        <v>41760</v>
      </c>
      <c r="C1218">
        <v>100</v>
      </c>
      <c r="D1218">
        <v>0</v>
      </c>
      <c r="E1218">
        <v>90</v>
      </c>
      <c r="F1218">
        <v>150.5</v>
      </c>
      <c r="G1218">
        <v>13545</v>
      </c>
      <c r="H1218">
        <v>8</v>
      </c>
      <c r="I1218">
        <v>100.5125</v>
      </c>
      <c r="J1218">
        <v>804.1</v>
      </c>
      <c r="K1218">
        <v>98</v>
      </c>
      <c r="L1218">
        <v>146.41938775510204</v>
      </c>
      <c r="M1218">
        <v>14349.1</v>
      </c>
      <c r="N1218">
        <v>2</v>
      </c>
      <c r="O1218" s="2">
        <v>144.47826086956522</v>
      </c>
      <c r="P1218">
        <v>143.49100000000001</v>
      </c>
      <c r="Q1218">
        <v>0</v>
      </c>
      <c r="R1218">
        <v>0</v>
      </c>
      <c r="S1218">
        <v>1</v>
      </c>
      <c r="T1218">
        <v>0</v>
      </c>
    </row>
    <row r="1219" spans="1:20">
      <c r="A1219" t="s">
        <v>9</v>
      </c>
      <c r="B1219" s="1">
        <v>41761</v>
      </c>
      <c r="C1219">
        <v>100</v>
      </c>
      <c r="D1219">
        <v>0</v>
      </c>
      <c r="E1219">
        <v>85</v>
      </c>
      <c r="F1219">
        <v>153.29411764705881</v>
      </c>
      <c r="G1219">
        <v>13030</v>
      </c>
      <c r="H1219">
        <v>7</v>
      </c>
      <c r="I1219">
        <v>115.40714285714286</v>
      </c>
      <c r="J1219">
        <v>807.85</v>
      </c>
      <c r="K1219">
        <v>92</v>
      </c>
      <c r="L1219">
        <v>150.41141304347826</v>
      </c>
      <c r="M1219">
        <v>13837.85</v>
      </c>
      <c r="N1219">
        <v>8</v>
      </c>
      <c r="O1219" s="2">
        <v>158.47826086956522</v>
      </c>
      <c r="P1219">
        <v>138.3785</v>
      </c>
      <c r="Q1219">
        <v>0</v>
      </c>
      <c r="R1219">
        <v>0</v>
      </c>
      <c r="S1219">
        <v>1</v>
      </c>
      <c r="T1219">
        <v>0</v>
      </c>
    </row>
    <row r="1220" spans="1:20">
      <c r="A1220" t="s">
        <v>3</v>
      </c>
      <c r="B1220" s="1">
        <v>41762</v>
      </c>
      <c r="C1220">
        <v>100</v>
      </c>
      <c r="D1220">
        <v>0</v>
      </c>
      <c r="E1220">
        <v>40</v>
      </c>
      <c r="F1220">
        <v>148.125</v>
      </c>
      <c r="G1220">
        <v>5925</v>
      </c>
      <c r="H1220">
        <v>5</v>
      </c>
      <c r="I1220">
        <v>117.04</v>
      </c>
      <c r="J1220">
        <v>585.20000000000005</v>
      </c>
      <c r="K1220">
        <v>45</v>
      </c>
      <c r="L1220">
        <v>144.67111111111112</v>
      </c>
      <c r="M1220">
        <v>6510.2</v>
      </c>
      <c r="N1220">
        <v>55</v>
      </c>
      <c r="O1220" s="2">
        <v>99.478260869565219</v>
      </c>
      <c r="P1220">
        <v>65.102000000000004</v>
      </c>
      <c r="Q1220">
        <v>0</v>
      </c>
      <c r="R1220">
        <v>0</v>
      </c>
      <c r="S1220">
        <v>1</v>
      </c>
      <c r="T1220">
        <v>0</v>
      </c>
    </row>
    <row r="1221" spans="1:20">
      <c r="A1221" t="s">
        <v>4</v>
      </c>
      <c r="B1221" s="1">
        <v>41763</v>
      </c>
      <c r="C1221">
        <v>100</v>
      </c>
      <c r="D1221">
        <v>0</v>
      </c>
      <c r="E1221">
        <v>40</v>
      </c>
      <c r="F1221">
        <v>147.375</v>
      </c>
      <c r="G1221">
        <v>5895</v>
      </c>
      <c r="H1221">
        <v>10</v>
      </c>
      <c r="I1221">
        <v>115.45</v>
      </c>
      <c r="J1221">
        <v>1154.5</v>
      </c>
      <c r="K1221">
        <v>50</v>
      </c>
      <c r="L1221">
        <v>140.99</v>
      </c>
      <c r="M1221">
        <v>7049.5</v>
      </c>
      <c r="N1221">
        <v>50</v>
      </c>
      <c r="O1221" s="2">
        <v>2.4782608695652173</v>
      </c>
      <c r="P1221">
        <v>70.495000000000005</v>
      </c>
      <c r="Q1221">
        <v>0</v>
      </c>
      <c r="R1221">
        <v>0</v>
      </c>
      <c r="S1221">
        <v>1</v>
      </c>
      <c r="T1221">
        <v>0</v>
      </c>
    </row>
    <row r="1222" spans="1:20">
      <c r="A1222" t="s">
        <v>5</v>
      </c>
      <c r="B1222" s="1">
        <v>41764</v>
      </c>
      <c r="C1222">
        <v>100</v>
      </c>
      <c r="D1222">
        <v>0</v>
      </c>
      <c r="E1222">
        <v>44</v>
      </c>
      <c r="F1222">
        <v>148.88636363636363</v>
      </c>
      <c r="G1222">
        <v>6551</v>
      </c>
      <c r="H1222">
        <v>11</v>
      </c>
      <c r="I1222">
        <v>104.67272727272729</v>
      </c>
      <c r="J1222">
        <v>1151.4000000000001</v>
      </c>
      <c r="K1222">
        <v>55</v>
      </c>
      <c r="L1222">
        <v>140.04363636363635</v>
      </c>
      <c r="M1222">
        <v>7702.4</v>
      </c>
      <c r="N1222">
        <v>45</v>
      </c>
      <c r="O1222" s="2">
        <v>76.478260869565219</v>
      </c>
      <c r="P1222">
        <v>77.024000000000001</v>
      </c>
      <c r="Q1222">
        <v>0</v>
      </c>
      <c r="R1222">
        <v>0</v>
      </c>
      <c r="S1222">
        <v>1</v>
      </c>
      <c r="T1222">
        <v>0</v>
      </c>
    </row>
    <row r="1223" spans="1:20">
      <c r="A1223" t="s">
        <v>6</v>
      </c>
      <c r="B1223" s="1">
        <v>41765</v>
      </c>
      <c r="C1223">
        <v>100</v>
      </c>
      <c r="D1223">
        <v>0</v>
      </c>
      <c r="E1223">
        <v>55</v>
      </c>
      <c r="F1223">
        <v>146.54545454545453</v>
      </c>
      <c r="G1223">
        <v>8060</v>
      </c>
      <c r="H1223">
        <v>11</v>
      </c>
      <c r="I1223">
        <v>109.5</v>
      </c>
      <c r="J1223">
        <v>1204.5</v>
      </c>
      <c r="K1223">
        <v>66</v>
      </c>
      <c r="L1223">
        <v>140.37121212121212</v>
      </c>
      <c r="M1223">
        <v>9264.5</v>
      </c>
      <c r="N1223">
        <v>34</v>
      </c>
      <c r="O1223" s="2">
        <v>77.478260869565219</v>
      </c>
      <c r="P1223">
        <v>92.644999999999996</v>
      </c>
      <c r="Q1223">
        <v>0</v>
      </c>
      <c r="R1223">
        <v>0</v>
      </c>
      <c r="S1223">
        <v>1</v>
      </c>
      <c r="T1223">
        <v>0</v>
      </c>
    </row>
    <row r="1224" spans="1:20">
      <c r="A1224" t="s">
        <v>7</v>
      </c>
      <c r="B1224" s="1">
        <v>41766</v>
      </c>
      <c r="C1224">
        <v>100</v>
      </c>
      <c r="D1224">
        <v>0</v>
      </c>
      <c r="E1224">
        <v>53</v>
      </c>
      <c r="F1224">
        <v>143.0566037735849</v>
      </c>
      <c r="G1224">
        <v>7582</v>
      </c>
      <c r="H1224">
        <v>16</v>
      </c>
      <c r="I1224">
        <v>113.93124999999999</v>
      </c>
      <c r="J1224">
        <v>1822.8999999999999</v>
      </c>
      <c r="K1224">
        <v>69</v>
      </c>
      <c r="L1224">
        <v>136.30289855072462</v>
      </c>
      <c r="M1224">
        <v>9404.9</v>
      </c>
      <c r="N1224">
        <v>31</v>
      </c>
      <c r="O1224" s="2">
        <v>102.47826086956522</v>
      </c>
      <c r="P1224">
        <v>94.048999999999992</v>
      </c>
      <c r="Q1224">
        <v>0</v>
      </c>
      <c r="R1224">
        <v>0</v>
      </c>
      <c r="S1224">
        <v>1</v>
      </c>
      <c r="T1224">
        <v>0</v>
      </c>
    </row>
    <row r="1225" spans="1:20">
      <c r="A1225" t="s">
        <v>8</v>
      </c>
      <c r="B1225" s="1">
        <v>41767</v>
      </c>
      <c r="C1225">
        <v>100</v>
      </c>
      <c r="D1225">
        <v>0</v>
      </c>
      <c r="E1225">
        <v>81</v>
      </c>
      <c r="F1225">
        <v>140.96296296296296</v>
      </c>
      <c r="G1225">
        <v>11418</v>
      </c>
      <c r="H1225">
        <v>11</v>
      </c>
      <c r="I1225">
        <v>93.209090909090932</v>
      </c>
      <c r="J1225">
        <v>1025.3000000000002</v>
      </c>
      <c r="K1225">
        <v>92</v>
      </c>
      <c r="L1225">
        <v>135.2532608695652</v>
      </c>
      <c r="M1225">
        <v>12443.3</v>
      </c>
      <c r="N1225">
        <v>8</v>
      </c>
      <c r="O1225" s="2">
        <v>76.478260869565219</v>
      </c>
      <c r="P1225">
        <v>124.43299999999999</v>
      </c>
      <c r="Q1225">
        <v>0</v>
      </c>
      <c r="R1225">
        <v>0</v>
      </c>
      <c r="S1225">
        <v>1</v>
      </c>
      <c r="T1225">
        <v>0</v>
      </c>
    </row>
    <row r="1226" spans="1:20">
      <c r="A1226" t="s">
        <v>9</v>
      </c>
      <c r="B1226" s="1">
        <v>41768</v>
      </c>
      <c r="C1226">
        <v>100</v>
      </c>
      <c r="D1226">
        <v>0</v>
      </c>
      <c r="E1226">
        <v>28</v>
      </c>
      <c r="F1226">
        <v>116</v>
      </c>
      <c r="G1226">
        <v>3248</v>
      </c>
      <c r="H1226">
        <v>11</v>
      </c>
      <c r="I1226">
        <v>109.57272727272729</v>
      </c>
      <c r="J1226">
        <v>1205.3000000000002</v>
      </c>
      <c r="K1226">
        <v>39</v>
      </c>
      <c r="L1226">
        <v>114.18717948717949</v>
      </c>
      <c r="M1226">
        <v>4453.3</v>
      </c>
      <c r="N1226">
        <v>61</v>
      </c>
      <c r="O1226" s="2">
        <v>54.478260869565219</v>
      </c>
      <c r="P1226">
        <v>44.533000000000001</v>
      </c>
      <c r="Q1226">
        <v>0</v>
      </c>
      <c r="R1226">
        <v>0</v>
      </c>
      <c r="S1226">
        <v>1</v>
      </c>
      <c r="T1226">
        <v>0</v>
      </c>
    </row>
    <row r="1227" spans="1:20">
      <c r="A1227" t="s">
        <v>3</v>
      </c>
      <c r="B1227" s="1">
        <v>41769</v>
      </c>
      <c r="C1227">
        <v>100</v>
      </c>
      <c r="D1227">
        <v>0</v>
      </c>
      <c r="E1227">
        <v>7</v>
      </c>
      <c r="F1227">
        <v>140</v>
      </c>
      <c r="G1227">
        <v>980</v>
      </c>
      <c r="H1227">
        <v>4</v>
      </c>
      <c r="I1227">
        <v>137.77500000000001</v>
      </c>
      <c r="J1227">
        <v>551.1</v>
      </c>
      <c r="K1227">
        <v>11</v>
      </c>
      <c r="L1227">
        <v>139.19090909090909</v>
      </c>
      <c r="M1227">
        <v>1531.1</v>
      </c>
      <c r="N1227">
        <v>89</v>
      </c>
      <c r="O1227" s="2">
        <v>2.4782608695652173</v>
      </c>
      <c r="P1227">
        <v>15.311</v>
      </c>
      <c r="Q1227">
        <v>0</v>
      </c>
      <c r="R1227">
        <v>0</v>
      </c>
      <c r="S1227">
        <v>1</v>
      </c>
      <c r="T1227">
        <v>0</v>
      </c>
    </row>
    <row r="1228" spans="1:20">
      <c r="A1228" t="s">
        <v>4</v>
      </c>
      <c r="B1228" s="1">
        <v>41770</v>
      </c>
      <c r="C1228">
        <v>100</v>
      </c>
      <c r="D1228">
        <v>0</v>
      </c>
      <c r="E1228">
        <v>51</v>
      </c>
      <c r="F1228">
        <v>143.0392156862745</v>
      </c>
      <c r="G1228">
        <v>7295</v>
      </c>
      <c r="H1228">
        <v>6</v>
      </c>
      <c r="I1228">
        <v>98.683333333333337</v>
      </c>
      <c r="J1228">
        <v>592.1</v>
      </c>
      <c r="K1228">
        <v>57</v>
      </c>
      <c r="L1228">
        <v>138.3701754385965</v>
      </c>
      <c r="M1228">
        <v>7887.1</v>
      </c>
      <c r="N1228">
        <v>43</v>
      </c>
      <c r="O1228" s="2">
        <v>2.4782608695652173</v>
      </c>
      <c r="P1228">
        <v>78.871000000000009</v>
      </c>
      <c r="Q1228">
        <v>0</v>
      </c>
      <c r="R1228">
        <v>0</v>
      </c>
      <c r="S1228">
        <v>1</v>
      </c>
      <c r="T1228">
        <v>0</v>
      </c>
    </row>
    <row r="1229" spans="1:20">
      <c r="A1229" t="s">
        <v>5</v>
      </c>
      <c r="B1229" s="1">
        <v>41771</v>
      </c>
      <c r="C1229">
        <v>100</v>
      </c>
      <c r="D1229">
        <v>0</v>
      </c>
      <c r="E1229">
        <v>74</v>
      </c>
      <c r="F1229">
        <v>147.1081081081081</v>
      </c>
      <c r="G1229">
        <v>10886</v>
      </c>
      <c r="H1229">
        <v>7</v>
      </c>
      <c r="I1229">
        <v>98.142857142857139</v>
      </c>
      <c r="J1229">
        <v>687</v>
      </c>
      <c r="K1229">
        <v>81</v>
      </c>
      <c r="L1229">
        <v>142.87654320987653</v>
      </c>
      <c r="M1229">
        <v>11573</v>
      </c>
      <c r="N1229">
        <v>19</v>
      </c>
      <c r="O1229" s="2">
        <v>145.47826086956522</v>
      </c>
      <c r="P1229">
        <v>115.73</v>
      </c>
      <c r="Q1229">
        <v>0</v>
      </c>
      <c r="R1229">
        <v>0</v>
      </c>
      <c r="S1229">
        <v>1</v>
      </c>
      <c r="T1229">
        <v>0</v>
      </c>
    </row>
    <row r="1230" spans="1:20">
      <c r="A1230" t="s">
        <v>6</v>
      </c>
      <c r="B1230" s="1">
        <v>41772</v>
      </c>
      <c r="C1230">
        <v>100</v>
      </c>
      <c r="D1230">
        <v>0</v>
      </c>
      <c r="E1230">
        <v>64</v>
      </c>
      <c r="F1230">
        <v>142.90625</v>
      </c>
      <c r="G1230">
        <v>9146</v>
      </c>
      <c r="H1230">
        <v>7</v>
      </c>
      <c r="I1230">
        <v>98.142857142857139</v>
      </c>
      <c r="J1230">
        <v>687</v>
      </c>
      <c r="K1230">
        <v>71</v>
      </c>
      <c r="L1230">
        <v>138.49295774647888</v>
      </c>
      <c r="M1230">
        <v>9833</v>
      </c>
      <c r="N1230">
        <v>29</v>
      </c>
      <c r="O1230" s="2">
        <v>125.47826086956522</v>
      </c>
      <c r="P1230">
        <v>98.33</v>
      </c>
      <c r="Q1230">
        <v>0</v>
      </c>
      <c r="R1230">
        <v>0</v>
      </c>
      <c r="S1230">
        <v>1</v>
      </c>
      <c r="T1230">
        <v>0</v>
      </c>
    </row>
    <row r="1231" spans="1:20">
      <c r="A1231" t="s">
        <v>7</v>
      </c>
      <c r="B1231" s="1">
        <v>41773</v>
      </c>
      <c r="C1231">
        <v>100</v>
      </c>
      <c r="D1231">
        <v>0</v>
      </c>
      <c r="E1231">
        <v>50</v>
      </c>
      <c r="F1231">
        <v>147.1</v>
      </c>
      <c r="G1231">
        <v>7355</v>
      </c>
      <c r="H1231">
        <v>9</v>
      </c>
      <c r="I1231">
        <v>133.80000000000001</v>
      </c>
      <c r="J1231">
        <v>1204.2</v>
      </c>
      <c r="K1231">
        <v>59</v>
      </c>
      <c r="L1231">
        <v>145.07118644067799</v>
      </c>
      <c r="M1231">
        <v>8559.2000000000007</v>
      </c>
      <c r="N1231">
        <v>41</v>
      </c>
      <c r="O1231" s="2">
        <v>151.47826086956522</v>
      </c>
      <c r="P1231">
        <v>85.592000000000013</v>
      </c>
      <c r="Q1231">
        <v>0</v>
      </c>
      <c r="R1231">
        <v>0</v>
      </c>
      <c r="S1231">
        <v>1</v>
      </c>
      <c r="T1231">
        <v>0</v>
      </c>
    </row>
    <row r="1232" spans="1:20">
      <c r="A1232" t="s">
        <v>8</v>
      </c>
      <c r="B1232" s="1">
        <v>41774</v>
      </c>
      <c r="C1232">
        <v>100</v>
      </c>
      <c r="D1232">
        <v>0</v>
      </c>
      <c r="E1232">
        <v>53</v>
      </c>
      <c r="F1232">
        <v>145.79245283018867</v>
      </c>
      <c r="G1232">
        <v>7727</v>
      </c>
      <c r="H1232">
        <v>18</v>
      </c>
      <c r="I1232">
        <v>154.01111111111109</v>
      </c>
      <c r="J1232">
        <v>2772.2</v>
      </c>
      <c r="K1232">
        <v>71</v>
      </c>
      <c r="L1232">
        <v>147.87605633802818</v>
      </c>
      <c r="M1232">
        <v>10499.2</v>
      </c>
      <c r="N1232">
        <v>29</v>
      </c>
      <c r="O1232" s="2">
        <v>68.478260869565219</v>
      </c>
      <c r="P1232">
        <v>104.992</v>
      </c>
      <c r="Q1232">
        <v>0</v>
      </c>
      <c r="R1232">
        <v>0</v>
      </c>
      <c r="S1232">
        <v>1</v>
      </c>
      <c r="T1232">
        <v>0</v>
      </c>
    </row>
    <row r="1233" spans="1:20">
      <c r="A1233" t="s">
        <v>9</v>
      </c>
      <c r="B1233" s="1">
        <v>41775</v>
      </c>
      <c r="C1233">
        <v>100</v>
      </c>
      <c r="D1233">
        <v>0</v>
      </c>
      <c r="E1233">
        <v>15</v>
      </c>
      <c r="F1233">
        <v>143.86666666666667</v>
      </c>
      <c r="G1233">
        <v>2158</v>
      </c>
      <c r="H1233">
        <v>58</v>
      </c>
      <c r="I1233">
        <v>174.87068965517241</v>
      </c>
      <c r="J1233">
        <v>10142.5</v>
      </c>
      <c r="K1233">
        <v>73</v>
      </c>
      <c r="L1233">
        <v>168.5</v>
      </c>
      <c r="M1233">
        <v>12300.5</v>
      </c>
      <c r="N1233">
        <v>27</v>
      </c>
      <c r="O1233" s="2">
        <v>88.478260869565219</v>
      </c>
      <c r="P1233">
        <v>123.005</v>
      </c>
      <c r="Q1233">
        <v>0</v>
      </c>
      <c r="R1233">
        <v>1</v>
      </c>
      <c r="S1233">
        <v>1</v>
      </c>
      <c r="T1233">
        <v>0</v>
      </c>
    </row>
    <row r="1234" spans="1:20">
      <c r="A1234" t="s">
        <v>3</v>
      </c>
      <c r="B1234" s="1">
        <v>41776</v>
      </c>
      <c r="C1234">
        <v>100</v>
      </c>
      <c r="D1234">
        <v>0</v>
      </c>
      <c r="E1234">
        <v>7</v>
      </c>
      <c r="F1234">
        <v>147.14285714285714</v>
      </c>
      <c r="G1234">
        <v>1030</v>
      </c>
      <c r="H1234">
        <v>70</v>
      </c>
      <c r="I1234">
        <v>172.72428571428571</v>
      </c>
      <c r="J1234">
        <v>12090.7</v>
      </c>
      <c r="K1234">
        <v>77</v>
      </c>
      <c r="L1234">
        <v>170.3987012987013</v>
      </c>
      <c r="M1234">
        <v>13120.7</v>
      </c>
      <c r="N1234">
        <v>23</v>
      </c>
      <c r="O1234" s="2">
        <v>24.478260869565219</v>
      </c>
      <c r="P1234">
        <v>131.20699999999999</v>
      </c>
      <c r="Q1234">
        <v>0</v>
      </c>
      <c r="R1234">
        <v>1</v>
      </c>
      <c r="S1234">
        <v>1</v>
      </c>
      <c r="T1234">
        <v>0</v>
      </c>
    </row>
    <row r="1235" spans="1:20">
      <c r="A1235" t="s">
        <v>4</v>
      </c>
      <c r="B1235" s="1">
        <v>41777</v>
      </c>
      <c r="C1235">
        <v>100</v>
      </c>
      <c r="D1235">
        <v>0</v>
      </c>
      <c r="E1235">
        <v>65</v>
      </c>
      <c r="F1235">
        <v>156.49230769230769</v>
      </c>
      <c r="G1235">
        <v>10172</v>
      </c>
      <c r="H1235">
        <v>9</v>
      </c>
      <c r="I1235">
        <v>115.77777777777777</v>
      </c>
      <c r="J1235">
        <v>1042</v>
      </c>
      <c r="K1235">
        <v>74</v>
      </c>
      <c r="L1235">
        <v>151.54054054054055</v>
      </c>
      <c r="M1235">
        <v>11214</v>
      </c>
      <c r="N1235">
        <v>26</v>
      </c>
      <c r="O1235" s="2">
        <v>2.4782608695652173</v>
      </c>
      <c r="P1235">
        <v>112.14</v>
      </c>
      <c r="Q1235">
        <v>0</v>
      </c>
      <c r="R1235">
        <v>1</v>
      </c>
      <c r="S1235">
        <v>1</v>
      </c>
      <c r="T1235">
        <v>0</v>
      </c>
    </row>
    <row r="1236" spans="1:20">
      <c r="A1236" t="s">
        <v>5</v>
      </c>
      <c r="B1236" s="1">
        <v>41778</v>
      </c>
      <c r="C1236">
        <v>99</v>
      </c>
      <c r="D1236">
        <v>1</v>
      </c>
      <c r="E1236">
        <v>74</v>
      </c>
      <c r="F1236">
        <v>157</v>
      </c>
      <c r="G1236">
        <v>11618</v>
      </c>
      <c r="H1236">
        <v>8</v>
      </c>
      <c r="I1236">
        <v>118.6375</v>
      </c>
      <c r="J1236">
        <v>949.1</v>
      </c>
      <c r="K1236">
        <v>82</v>
      </c>
      <c r="L1236">
        <v>153.25731707317073</v>
      </c>
      <c r="M1236">
        <v>12567.1</v>
      </c>
      <c r="N1236">
        <v>17</v>
      </c>
      <c r="O1236" s="2">
        <v>146.47826086956522</v>
      </c>
      <c r="P1236">
        <v>126.94040404040405</v>
      </c>
      <c r="Q1236">
        <v>0</v>
      </c>
      <c r="R1236">
        <v>0</v>
      </c>
      <c r="S1236">
        <v>1</v>
      </c>
      <c r="T1236">
        <v>0</v>
      </c>
    </row>
    <row r="1237" spans="1:20">
      <c r="A1237" t="s">
        <v>6</v>
      </c>
      <c r="B1237" s="1">
        <v>41779</v>
      </c>
      <c r="C1237">
        <v>100</v>
      </c>
      <c r="D1237">
        <v>0</v>
      </c>
      <c r="E1237">
        <v>65</v>
      </c>
      <c r="F1237">
        <v>153.55384615384617</v>
      </c>
      <c r="G1237">
        <v>9981</v>
      </c>
      <c r="H1237">
        <v>6</v>
      </c>
      <c r="I1237">
        <v>90</v>
      </c>
      <c r="J1237">
        <v>540</v>
      </c>
      <c r="K1237">
        <v>71</v>
      </c>
      <c r="L1237">
        <v>148.18309859154928</v>
      </c>
      <c r="M1237">
        <v>10521</v>
      </c>
      <c r="N1237">
        <v>29</v>
      </c>
      <c r="O1237" s="2">
        <v>92.478260869565219</v>
      </c>
      <c r="P1237">
        <v>105.21</v>
      </c>
      <c r="Q1237">
        <v>0</v>
      </c>
      <c r="R1237">
        <v>0</v>
      </c>
      <c r="S1237">
        <v>1</v>
      </c>
      <c r="T1237">
        <v>0</v>
      </c>
    </row>
    <row r="1238" spans="1:20">
      <c r="A1238" t="s">
        <v>7</v>
      </c>
      <c r="B1238" s="1">
        <v>41780</v>
      </c>
      <c r="C1238">
        <v>100</v>
      </c>
      <c r="D1238">
        <v>0</v>
      </c>
      <c r="E1238">
        <v>60</v>
      </c>
      <c r="F1238">
        <v>149.88333333333333</v>
      </c>
      <c r="G1238">
        <v>8993</v>
      </c>
      <c r="H1238">
        <v>14</v>
      </c>
      <c r="I1238">
        <v>99.785714285714292</v>
      </c>
      <c r="J1238">
        <v>1397</v>
      </c>
      <c r="K1238">
        <v>74</v>
      </c>
      <c r="L1238">
        <v>140.40540540540542</v>
      </c>
      <c r="M1238">
        <v>10390</v>
      </c>
      <c r="N1238">
        <v>26</v>
      </c>
      <c r="O1238" s="2">
        <v>91.478260869565219</v>
      </c>
      <c r="P1238">
        <v>103.9</v>
      </c>
      <c r="Q1238">
        <v>0</v>
      </c>
      <c r="R1238">
        <v>0</v>
      </c>
      <c r="S1238">
        <v>1</v>
      </c>
      <c r="T1238">
        <v>0</v>
      </c>
    </row>
    <row r="1239" spans="1:20">
      <c r="A1239" t="s">
        <v>8</v>
      </c>
      <c r="B1239" s="1">
        <v>41781</v>
      </c>
      <c r="C1239">
        <v>99</v>
      </c>
      <c r="D1239">
        <v>1</v>
      </c>
      <c r="E1239">
        <v>54</v>
      </c>
      <c r="F1239">
        <v>156.33333333333334</v>
      </c>
      <c r="G1239">
        <v>8442</v>
      </c>
      <c r="H1239">
        <v>8</v>
      </c>
      <c r="I1239">
        <v>105.52500000000001</v>
      </c>
      <c r="J1239">
        <v>844.2</v>
      </c>
      <c r="K1239">
        <v>62</v>
      </c>
      <c r="L1239">
        <v>149.77741935483871</v>
      </c>
      <c r="M1239">
        <v>9286.2000000000007</v>
      </c>
      <c r="N1239">
        <v>37</v>
      </c>
      <c r="O1239" s="2">
        <v>77.478260869565219</v>
      </c>
      <c r="P1239">
        <v>93.800000000000011</v>
      </c>
      <c r="Q1239">
        <v>0</v>
      </c>
      <c r="R1239">
        <v>0</v>
      </c>
      <c r="S1239">
        <v>1</v>
      </c>
      <c r="T1239">
        <v>0</v>
      </c>
    </row>
    <row r="1240" spans="1:20">
      <c r="A1240" t="s">
        <v>9</v>
      </c>
      <c r="B1240" s="1">
        <v>41782</v>
      </c>
      <c r="C1240">
        <v>99</v>
      </c>
      <c r="D1240">
        <v>1</v>
      </c>
      <c r="E1240">
        <v>1</v>
      </c>
      <c r="F1240">
        <v>149</v>
      </c>
      <c r="G1240">
        <v>149</v>
      </c>
      <c r="H1240">
        <v>5</v>
      </c>
      <c r="I1240">
        <v>126.84</v>
      </c>
      <c r="J1240">
        <v>634.20000000000005</v>
      </c>
      <c r="K1240">
        <v>6</v>
      </c>
      <c r="L1240">
        <v>130.53333333333333</v>
      </c>
      <c r="M1240">
        <v>783.2</v>
      </c>
      <c r="N1240">
        <v>93</v>
      </c>
      <c r="O1240" s="2">
        <v>195.47826086956522</v>
      </c>
      <c r="P1240">
        <v>7.9111111111111114</v>
      </c>
      <c r="Q1240">
        <v>0</v>
      </c>
      <c r="R1240">
        <v>0</v>
      </c>
      <c r="S1240">
        <v>1</v>
      </c>
      <c r="T1240">
        <v>0</v>
      </c>
    </row>
    <row r="1241" spans="1:20">
      <c r="A1241" t="s">
        <v>3</v>
      </c>
      <c r="B1241" s="1">
        <v>41783</v>
      </c>
      <c r="C1241">
        <v>99</v>
      </c>
      <c r="D1241">
        <v>1</v>
      </c>
      <c r="E1241">
        <v>0</v>
      </c>
      <c r="F1241">
        <v>0</v>
      </c>
      <c r="G1241">
        <v>0</v>
      </c>
      <c r="H1241">
        <v>16</v>
      </c>
      <c r="I1241">
        <v>108.71249999999999</v>
      </c>
      <c r="J1241">
        <v>1739.3999999999999</v>
      </c>
      <c r="K1241">
        <v>16</v>
      </c>
      <c r="L1241">
        <v>108.71249999999999</v>
      </c>
      <c r="M1241">
        <v>1739.3999999999999</v>
      </c>
      <c r="N1241">
        <v>83</v>
      </c>
      <c r="O1241" s="2">
        <v>0</v>
      </c>
      <c r="P1241">
        <v>17.569696969696967</v>
      </c>
      <c r="Q1241">
        <v>0</v>
      </c>
      <c r="R1241">
        <v>0</v>
      </c>
      <c r="S1241">
        <v>1</v>
      </c>
      <c r="T1241">
        <v>0</v>
      </c>
    </row>
    <row r="1242" spans="1:20">
      <c r="A1242" t="s">
        <v>4</v>
      </c>
      <c r="B1242" s="1">
        <v>41784</v>
      </c>
      <c r="C1242">
        <v>99</v>
      </c>
      <c r="D1242">
        <v>1</v>
      </c>
      <c r="E1242">
        <v>0</v>
      </c>
      <c r="F1242">
        <v>0</v>
      </c>
      <c r="G1242">
        <v>0</v>
      </c>
      <c r="H1242">
        <v>6</v>
      </c>
      <c r="I1242">
        <v>103.7</v>
      </c>
      <c r="J1242">
        <v>622.20000000000005</v>
      </c>
      <c r="K1242">
        <v>6</v>
      </c>
      <c r="L1242">
        <v>103.7</v>
      </c>
      <c r="M1242">
        <v>622.20000000000005</v>
      </c>
      <c r="N1242">
        <v>93</v>
      </c>
      <c r="O1242" s="2">
        <v>0</v>
      </c>
      <c r="P1242">
        <v>6.2848484848484851</v>
      </c>
      <c r="Q1242">
        <v>0</v>
      </c>
      <c r="R1242">
        <v>0</v>
      </c>
      <c r="S1242">
        <v>1</v>
      </c>
      <c r="T1242">
        <v>0</v>
      </c>
    </row>
    <row r="1243" spans="1:20">
      <c r="A1243" t="s">
        <v>5</v>
      </c>
      <c r="B1243" s="1">
        <v>41785</v>
      </c>
      <c r="C1243">
        <v>74</v>
      </c>
      <c r="D1243">
        <v>26</v>
      </c>
      <c r="E1243">
        <v>1</v>
      </c>
      <c r="F1243">
        <v>159</v>
      </c>
      <c r="G1243">
        <v>159</v>
      </c>
      <c r="H1243">
        <v>0</v>
      </c>
      <c r="I1243">
        <v>0</v>
      </c>
      <c r="J1243">
        <v>0</v>
      </c>
      <c r="K1243">
        <v>1</v>
      </c>
      <c r="L1243">
        <v>159</v>
      </c>
      <c r="M1243">
        <v>159</v>
      </c>
      <c r="N1243">
        <v>73</v>
      </c>
      <c r="O1243" s="2">
        <v>0</v>
      </c>
      <c r="P1243">
        <v>2.1486486486486487</v>
      </c>
      <c r="Q1243">
        <v>0</v>
      </c>
      <c r="R1243">
        <v>0</v>
      </c>
      <c r="S1243">
        <v>1</v>
      </c>
      <c r="T1243">
        <v>0</v>
      </c>
    </row>
    <row r="1244" spans="1:20">
      <c r="A1244" t="s">
        <v>6</v>
      </c>
      <c r="B1244" s="1">
        <v>41786</v>
      </c>
      <c r="C1244">
        <v>75</v>
      </c>
      <c r="D1244">
        <v>25</v>
      </c>
      <c r="E1244">
        <v>42</v>
      </c>
      <c r="F1244">
        <v>151.85714285714286</v>
      </c>
      <c r="G1244">
        <v>6378</v>
      </c>
      <c r="H1244">
        <v>2</v>
      </c>
      <c r="I1244">
        <v>119.5</v>
      </c>
      <c r="J1244">
        <v>239</v>
      </c>
      <c r="K1244">
        <v>44</v>
      </c>
      <c r="L1244">
        <v>150.38636363636363</v>
      </c>
      <c r="M1244">
        <v>6617</v>
      </c>
      <c r="N1244">
        <v>31</v>
      </c>
      <c r="O1244" s="2">
        <v>57</v>
      </c>
      <c r="P1244">
        <v>88.226666666666674</v>
      </c>
      <c r="Q1244">
        <v>0</v>
      </c>
      <c r="R1244">
        <v>0</v>
      </c>
      <c r="S1244">
        <v>1</v>
      </c>
      <c r="T1244">
        <v>0</v>
      </c>
    </row>
    <row r="1245" spans="1:20">
      <c r="A1245" t="s">
        <v>7</v>
      </c>
      <c r="B1245" s="1">
        <v>41787</v>
      </c>
      <c r="C1245">
        <v>75</v>
      </c>
      <c r="D1245">
        <v>25</v>
      </c>
      <c r="E1245">
        <v>57</v>
      </c>
      <c r="F1245">
        <v>139.7017543859649</v>
      </c>
      <c r="G1245">
        <v>7963</v>
      </c>
      <c r="H1245">
        <v>1</v>
      </c>
      <c r="I1245">
        <v>70</v>
      </c>
      <c r="J1245">
        <v>70</v>
      </c>
      <c r="K1245">
        <v>58</v>
      </c>
      <c r="L1245">
        <v>138.5</v>
      </c>
      <c r="M1245">
        <v>8033</v>
      </c>
      <c r="N1245">
        <v>17</v>
      </c>
      <c r="O1245" s="2">
        <v>222</v>
      </c>
      <c r="P1245">
        <v>107.10666666666667</v>
      </c>
      <c r="Q1245">
        <v>0</v>
      </c>
      <c r="R1245">
        <v>0</v>
      </c>
      <c r="S1245">
        <v>1</v>
      </c>
      <c r="T1245">
        <v>0</v>
      </c>
    </row>
    <row r="1246" spans="1:20">
      <c r="A1246" t="s">
        <v>8</v>
      </c>
      <c r="B1246" s="1">
        <v>41788</v>
      </c>
      <c r="C1246">
        <v>100</v>
      </c>
      <c r="D1246">
        <v>0</v>
      </c>
      <c r="E1246">
        <v>57</v>
      </c>
      <c r="F1246">
        <v>139.7017543859649</v>
      </c>
      <c r="G1246">
        <v>7963</v>
      </c>
      <c r="H1246">
        <v>2</v>
      </c>
      <c r="I1246">
        <v>119.5</v>
      </c>
      <c r="J1246">
        <v>239</v>
      </c>
      <c r="K1246">
        <v>59</v>
      </c>
      <c r="L1246">
        <v>139.01694915254237</v>
      </c>
      <c r="M1246">
        <v>8202</v>
      </c>
      <c r="N1246">
        <v>41</v>
      </c>
      <c r="O1246" s="2">
        <v>35</v>
      </c>
      <c r="P1246">
        <v>82.02</v>
      </c>
      <c r="Q1246">
        <v>0</v>
      </c>
      <c r="R1246">
        <v>0</v>
      </c>
      <c r="S1246">
        <v>1</v>
      </c>
      <c r="T1246">
        <v>0</v>
      </c>
    </row>
    <row r="1247" spans="1:20">
      <c r="A1247" t="s">
        <v>9</v>
      </c>
      <c r="B1247" s="1">
        <v>41789</v>
      </c>
      <c r="C1247">
        <v>100</v>
      </c>
      <c r="D1247">
        <v>0</v>
      </c>
      <c r="E1247">
        <v>3</v>
      </c>
      <c r="F1247">
        <v>144</v>
      </c>
      <c r="G1247">
        <v>432</v>
      </c>
      <c r="H1247">
        <v>5</v>
      </c>
      <c r="I1247">
        <v>144.68</v>
      </c>
      <c r="J1247">
        <v>723.4</v>
      </c>
      <c r="K1247">
        <v>8</v>
      </c>
      <c r="L1247">
        <v>144.42500000000001</v>
      </c>
      <c r="M1247">
        <v>1155.4000000000001</v>
      </c>
      <c r="N1247">
        <v>92</v>
      </c>
      <c r="O1247" s="2">
        <v>244</v>
      </c>
      <c r="P1247">
        <v>11.554</v>
      </c>
      <c r="Q1247">
        <v>0</v>
      </c>
      <c r="R1247">
        <v>0</v>
      </c>
      <c r="S1247">
        <v>1</v>
      </c>
      <c r="T1247">
        <v>0</v>
      </c>
    </row>
    <row r="1248" spans="1:20">
      <c r="A1248" t="s">
        <v>3</v>
      </c>
      <c r="B1248" s="1">
        <v>41790</v>
      </c>
      <c r="C1248">
        <v>100</v>
      </c>
      <c r="D1248">
        <v>0</v>
      </c>
      <c r="E1248">
        <v>7</v>
      </c>
      <c r="F1248">
        <v>144.71428571428572</v>
      </c>
      <c r="G1248">
        <v>1013</v>
      </c>
      <c r="H1248">
        <v>5</v>
      </c>
      <c r="I1248">
        <v>132.66000000000003</v>
      </c>
      <c r="J1248">
        <v>663.30000000000007</v>
      </c>
      <c r="K1248">
        <v>12</v>
      </c>
      <c r="L1248">
        <v>139.69166666666669</v>
      </c>
      <c r="M1248">
        <v>1676.3000000000002</v>
      </c>
      <c r="N1248">
        <v>88</v>
      </c>
      <c r="O1248" s="2">
        <v>0</v>
      </c>
      <c r="P1248">
        <v>16.763000000000002</v>
      </c>
      <c r="Q1248">
        <v>0</v>
      </c>
      <c r="R1248">
        <v>0</v>
      </c>
      <c r="S1248">
        <v>1</v>
      </c>
      <c r="T1248">
        <v>0</v>
      </c>
    </row>
    <row r="1249" spans="1:20">
      <c r="A1249" t="s">
        <v>4</v>
      </c>
      <c r="B1249" s="1">
        <v>41791</v>
      </c>
      <c r="C1249">
        <v>99</v>
      </c>
      <c r="D1249">
        <v>1</v>
      </c>
      <c r="E1249">
        <v>77</v>
      </c>
      <c r="F1249">
        <v>145.25974025974025</v>
      </c>
      <c r="G1249">
        <v>11185</v>
      </c>
      <c r="H1249">
        <v>3</v>
      </c>
      <c r="I1249">
        <v>117.7</v>
      </c>
      <c r="J1249">
        <v>353.1</v>
      </c>
      <c r="K1249">
        <v>80</v>
      </c>
      <c r="L1249">
        <v>144.22624999999999</v>
      </c>
      <c r="M1249">
        <v>11538.1</v>
      </c>
      <c r="N1249">
        <v>19</v>
      </c>
      <c r="O1249" s="2">
        <v>0</v>
      </c>
      <c r="P1249">
        <v>116.54646464646466</v>
      </c>
      <c r="Q1249">
        <v>0</v>
      </c>
      <c r="R1249">
        <v>0</v>
      </c>
      <c r="S1249">
        <v>1</v>
      </c>
      <c r="T1249">
        <v>0</v>
      </c>
    </row>
    <row r="1250" spans="1:20">
      <c r="A1250" t="s">
        <v>5</v>
      </c>
      <c r="B1250" s="1">
        <v>41792</v>
      </c>
      <c r="C1250">
        <v>100</v>
      </c>
      <c r="D1250">
        <v>0</v>
      </c>
      <c r="E1250">
        <v>94</v>
      </c>
      <c r="F1250">
        <v>150.51063829787233</v>
      </c>
      <c r="G1250">
        <v>14148</v>
      </c>
      <c r="H1250">
        <v>2</v>
      </c>
      <c r="I1250">
        <v>115.55</v>
      </c>
      <c r="J1250">
        <v>231.1</v>
      </c>
      <c r="K1250">
        <v>96</v>
      </c>
      <c r="L1250">
        <v>149.78229166666668</v>
      </c>
      <c r="M1250">
        <v>14379.1</v>
      </c>
      <c r="N1250">
        <v>4</v>
      </c>
      <c r="O1250" s="2">
        <v>105</v>
      </c>
      <c r="P1250">
        <v>143.791</v>
      </c>
      <c r="Q1250">
        <v>0</v>
      </c>
      <c r="R1250">
        <v>0</v>
      </c>
      <c r="S1250">
        <v>1</v>
      </c>
      <c r="T1250">
        <v>0</v>
      </c>
    </row>
    <row r="1251" spans="1:20">
      <c r="A1251" t="s">
        <v>6</v>
      </c>
      <c r="B1251" s="1">
        <v>41793</v>
      </c>
      <c r="C1251">
        <v>100</v>
      </c>
      <c r="D1251">
        <v>0</v>
      </c>
      <c r="E1251">
        <v>97</v>
      </c>
      <c r="F1251">
        <v>129.37113402061857</v>
      </c>
      <c r="G1251">
        <v>12549</v>
      </c>
      <c r="H1251">
        <v>1</v>
      </c>
      <c r="I1251">
        <v>70</v>
      </c>
      <c r="J1251">
        <v>70</v>
      </c>
      <c r="K1251">
        <v>98</v>
      </c>
      <c r="L1251">
        <v>128.76530612244898</v>
      </c>
      <c r="M1251">
        <v>12619</v>
      </c>
      <c r="N1251">
        <v>2</v>
      </c>
      <c r="O1251" s="2">
        <v>162</v>
      </c>
      <c r="P1251">
        <v>126.19</v>
      </c>
      <c r="Q1251">
        <v>0</v>
      </c>
      <c r="R1251">
        <v>0</v>
      </c>
      <c r="S1251">
        <v>1</v>
      </c>
      <c r="T1251">
        <v>0</v>
      </c>
    </row>
    <row r="1252" spans="1:20">
      <c r="A1252" t="s">
        <v>7</v>
      </c>
      <c r="B1252" s="1">
        <v>41794</v>
      </c>
      <c r="C1252">
        <v>100</v>
      </c>
      <c r="D1252">
        <v>0</v>
      </c>
      <c r="E1252">
        <v>95</v>
      </c>
      <c r="F1252">
        <v>126.61052631578947</v>
      </c>
      <c r="G1252">
        <v>12028</v>
      </c>
      <c r="H1252">
        <v>2</v>
      </c>
      <c r="I1252">
        <v>129.5</v>
      </c>
      <c r="J1252">
        <v>259</v>
      </c>
      <c r="K1252">
        <v>97</v>
      </c>
      <c r="L1252">
        <v>126.67010309278351</v>
      </c>
      <c r="M1252">
        <v>12287</v>
      </c>
      <c r="N1252">
        <v>3</v>
      </c>
      <c r="O1252" s="2">
        <v>81</v>
      </c>
      <c r="P1252">
        <v>122.87</v>
      </c>
      <c r="Q1252">
        <v>0</v>
      </c>
      <c r="R1252">
        <v>0</v>
      </c>
      <c r="S1252">
        <v>1</v>
      </c>
      <c r="T1252">
        <v>0</v>
      </c>
    </row>
    <row r="1253" spans="1:20">
      <c r="A1253" t="s">
        <v>8</v>
      </c>
      <c r="B1253" s="1">
        <v>41795</v>
      </c>
      <c r="C1253">
        <v>100</v>
      </c>
      <c r="D1253">
        <v>0</v>
      </c>
      <c r="E1253">
        <v>77</v>
      </c>
      <c r="F1253">
        <v>121.67532467532467</v>
      </c>
      <c r="G1253">
        <v>9369</v>
      </c>
      <c r="H1253">
        <v>11</v>
      </c>
      <c r="I1253">
        <v>106.91818181818181</v>
      </c>
      <c r="J1253">
        <v>1176.0999999999999</v>
      </c>
      <c r="K1253">
        <v>88</v>
      </c>
      <c r="L1253">
        <v>119.83068181818182</v>
      </c>
      <c r="M1253">
        <v>10545.1</v>
      </c>
      <c r="N1253">
        <v>12</v>
      </c>
      <c r="O1253" s="2">
        <v>114</v>
      </c>
      <c r="P1253">
        <v>105.45100000000001</v>
      </c>
      <c r="Q1253">
        <v>0</v>
      </c>
      <c r="R1253">
        <v>0</v>
      </c>
      <c r="S1253">
        <v>1</v>
      </c>
      <c r="T1253">
        <v>0</v>
      </c>
    </row>
    <row r="1254" spans="1:20">
      <c r="A1254" t="s">
        <v>9</v>
      </c>
      <c r="B1254" s="1">
        <v>41796</v>
      </c>
      <c r="C1254">
        <v>100</v>
      </c>
      <c r="D1254">
        <v>0</v>
      </c>
      <c r="E1254">
        <v>56</v>
      </c>
      <c r="F1254">
        <v>99.267857142857139</v>
      </c>
      <c r="G1254">
        <v>5559</v>
      </c>
      <c r="H1254">
        <v>7</v>
      </c>
      <c r="I1254">
        <v>113.75714285714285</v>
      </c>
      <c r="J1254">
        <v>796.3</v>
      </c>
      <c r="K1254">
        <v>63</v>
      </c>
      <c r="L1254">
        <v>100.87777777777778</v>
      </c>
      <c r="M1254">
        <v>6355.3</v>
      </c>
      <c r="N1254">
        <v>37</v>
      </c>
      <c r="O1254" s="2">
        <v>58</v>
      </c>
      <c r="P1254">
        <v>63.553000000000004</v>
      </c>
      <c r="Q1254">
        <v>0</v>
      </c>
      <c r="R1254">
        <v>0</v>
      </c>
      <c r="S1254">
        <v>1</v>
      </c>
      <c r="T1254">
        <v>0</v>
      </c>
    </row>
    <row r="1255" spans="1:20">
      <c r="A1255" t="s">
        <v>3</v>
      </c>
      <c r="B1255" s="1">
        <v>41797</v>
      </c>
      <c r="C1255">
        <v>100</v>
      </c>
      <c r="D1255">
        <v>0</v>
      </c>
      <c r="E1255">
        <v>14</v>
      </c>
      <c r="F1255">
        <v>125.35714285714286</v>
      </c>
      <c r="G1255">
        <v>1755</v>
      </c>
      <c r="H1255">
        <v>7</v>
      </c>
      <c r="I1255">
        <v>128.05714285714285</v>
      </c>
      <c r="J1255">
        <v>896.4</v>
      </c>
      <c r="K1255">
        <v>21</v>
      </c>
      <c r="L1255">
        <v>126.25714285714287</v>
      </c>
      <c r="M1255">
        <v>2651.4</v>
      </c>
      <c r="N1255">
        <v>79</v>
      </c>
      <c r="O1255" s="2">
        <v>20</v>
      </c>
      <c r="P1255">
        <v>26.513999999999999</v>
      </c>
      <c r="Q1255">
        <v>0</v>
      </c>
      <c r="R1255">
        <v>0</v>
      </c>
      <c r="S1255">
        <v>1</v>
      </c>
      <c r="T1255">
        <v>0</v>
      </c>
    </row>
    <row r="1256" spans="1:20">
      <c r="A1256" t="s">
        <v>4</v>
      </c>
      <c r="B1256" s="1">
        <v>41798</v>
      </c>
      <c r="C1256">
        <v>100</v>
      </c>
      <c r="D1256">
        <v>0</v>
      </c>
      <c r="E1256">
        <v>6</v>
      </c>
      <c r="F1256">
        <v>141.5</v>
      </c>
      <c r="G1256">
        <v>849</v>
      </c>
      <c r="H1256">
        <v>8</v>
      </c>
      <c r="I1256">
        <v>102.98125</v>
      </c>
      <c r="J1256">
        <v>823.85</v>
      </c>
      <c r="K1256">
        <v>14</v>
      </c>
      <c r="L1256">
        <v>119.48928571428571</v>
      </c>
      <c r="M1256">
        <v>1672.85</v>
      </c>
      <c r="N1256">
        <v>86</v>
      </c>
      <c r="O1256" s="2">
        <v>0</v>
      </c>
      <c r="P1256">
        <v>16.7285</v>
      </c>
      <c r="Q1256">
        <v>0</v>
      </c>
      <c r="R1256">
        <v>0</v>
      </c>
      <c r="S1256">
        <v>1</v>
      </c>
      <c r="T1256">
        <v>0</v>
      </c>
    </row>
    <row r="1257" spans="1:20">
      <c r="A1257" t="s">
        <v>5</v>
      </c>
      <c r="B1257" s="1">
        <v>41799</v>
      </c>
      <c r="C1257">
        <v>99</v>
      </c>
      <c r="D1257">
        <v>1</v>
      </c>
      <c r="E1257">
        <v>48</v>
      </c>
      <c r="F1257">
        <v>165.5625</v>
      </c>
      <c r="G1257">
        <v>7947</v>
      </c>
      <c r="H1257">
        <v>12</v>
      </c>
      <c r="I1257">
        <v>97.174999999999997</v>
      </c>
      <c r="J1257">
        <v>1166.0999999999999</v>
      </c>
      <c r="K1257">
        <v>60</v>
      </c>
      <c r="L1257">
        <v>151.88500000000002</v>
      </c>
      <c r="M1257">
        <v>9113.1</v>
      </c>
      <c r="N1257">
        <v>39</v>
      </c>
      <c r="O1257" s="2">
        <v>39</v>
      </c>
      <c r="P1257">
        <v>92.051515151515162</v>
      </c>
      <c r="Q1257">
        <v>0</v>
      </c>
      <c r="R1257">
        <v>0</v>
      </c>
      <c r="S1257">
        <v>1</v>
      </c>
      <c r="T1257">
        <v>0</v>
      </c>
    </row>
    <row r="1258" spans="1:20">
      <c r="A1258" t="s">
        <v>6</v>
      </c>
      <c r="B1258" s="1">
        <v>41800</v>
      </c>
      <c r="C1258">
        <v>100</v>
      </c>
      <c r="D1258">
        <v>0</v>
      </c>
      <c r="E1258">
        <v>62</v>
      </c>
      <c r="F1258">
        <v>170.12903225806451</v>
      </c>
      <c r="G1258">
        <v>10548</v>
      </c>
      <c r="H1258">
        <v>7</v>
      </c>
      <c r="I1258">
        <v>99.728571428571428</v>
      </c>
      <c r="J1258">
        <v>698.1</v>
      </c>
      <c r="K1258">
        <v>69</v>
      </c>
      <c r="L1258">
        <v>162.98695652173913</v>
      </c>
      <c r="M1258">
        <v>11246.1</v>
      </c>
      <c r="N1258">
        <v>31</v>
      </c>
      <c r="O1258" s="2">
        <v>204</v>
      </c>
      <c r="P1258">
        <v>112.461</v>
      </c>
      <c r="Q1258">
        <v>0</v>
      </c>
      <c r="R1258">
        <v>0</v>
      </c>
      <c r="S1258">
        <v>1</v>
      </c>
      <c r="T1258">
        <v>0</v>
      </c>
    </row>
    <row r="1259" spans="1:20">
      <c r="A1259" t="s">
        <v>7</v>
      </c>
      <c r="B1259" s="1">
        <v>41801</v>
      </c>
      <c r="C1259">
        <v>100</v>
      </c>
      <c r="D1259">
        <v>0</v>
      </c>
      <c r="E1259">
        <v>95</v>
      </c>
      <c r="F1259">
        <v>154.05263157894737</v>
      </c>
      <c r="G1259">
        <v>14635</v>
      </c>
      <c r="H1259">
        <v>3</v>
      </c>
      <c r="I1259">
        <v>70</v>
      </c>
      <c r="J1259">
        <v>210</v>
      </c>
      <c r="K1259">
        <v>98</v>
      </c>
      <c r="L1259">
        <v>151.4795918367347</v>
      </c>
      <c r="M1259">
        <v>14845</v>
      </c>
      <c r="N1259">
        <v>2</v>
      </c>
      <c r="O1259" s="2">
        <v>130</v>
      </c>
      <c r="P1259">
        <v>148.44999999999999</v>
      </c>
      <c r="Q1259">
        <v>0</v>
      </c>
      <c r="R1259">
        <v>0</v>
      </c>
      <c r="S1259">
        <v>1</v>
      </c>
      <c r="T1259">
        <v>0</v>
      </c>
    </row>
    <row r="1260" spans="1:20">
      <c r="A1260" t="s">
        <v>8</v>
      </c>
      <c r="B1260" s="1">
        <v>41802</v>
      </c>
      <c r="C1260">
        <v>100</v>
      </c>
      <c r="D1260">
        <v>0</v>
      </c>
      <c r="E1260">
        <v>69</v>
      </c>
      <c r="F1260">
        <v>150.81159420289856</v>
      </c>
      <c r="G1260">
        <v>10406</v>
      </c>
      <c r="H1260">
        <v>6</v>
      </c>
      <c r="I1260">
        <v>86.5</v>
      </c>
      <c r="J1260">
        <v>519</v>
      </c>
      <c r="K1260">
        <v>75</v>
      </c>
      <c r="L1260">
        <v>145.66666666666666</v>
      </c>
      <c r="M1260">
        <v>10925</v>
      </c>
      <c r="N1260">
        <v>25</v>
      </c>
      <c r="O1260" s="2">
        <v>164</v>
      </c>
      <c r="P1260">
        <v>109.25</v>
      </c>
      <c r="Q1260">
        <v>0</v>
      </c>
      <c r="R1260">
        <v>0</v>
      </c>
      <c r="S1260">
        <v>1</v>
      </c>
      <c r="T1260">
        <v>0</v>
      </c>
    </row>
    <row r="1261" spans="1:20">
      <c r="A1261" t="s">
        <v>9</v>
      </c>
      <c r="B1261" s="1">
        <v>41803</v>
      </c>
      <c r="C1261">
        <v>100</v>
      </c>
      <c r="D1261">
        <v>0</v>
      </c>
      <c r="E1261">
        <v>0</v>
      </c>
      <c r="F1261">
        <v>0</v>
      </c>
      <c r="G1261">
        <v>0</v>
      </c>
      <c r="H1261">
        <v>10</v>
      </c>
      <c r="I1261">
        <v>118.32000000000001</v>
      </c>
      <c r="J1261">
        <v>1183.2</v>
      </c>
      <c r="K1261">
        <v>10</v>
      </c>
      <c r="L1261">
        <v>118.32000000000001</v>
      </c>
      <c r="M1261">
        <v>1183.2</v>
      </c>
      <c r="N1261">
        <v>90</v>
      </c>
      <c r="O1261" s="2">
        <v>43</v>
      </c>
      <c r="P1261">
        <v>11.832000000000001</v>
      </c>
      <c r="Q1261">
        <v>0</v>
      </c>
      <c r="R1261">
        <v>0</v>
      </c>
      <c r="S1261">
        <v>1</v>
      </c>
      <c r="T1261">
        <v>0</v>
      </c>
    </row>
    <row r="1262" spans="1:20">
      <c r="A1262" t="s">
        <v>3</v>
      </c>
      <c r="B1262" s="1">
        <v>41804</v>
      </c>
      <c r="C1262">
        <v>100</v>
      </c>
      <c r="D1262">
        <v>0</v>
      </c>
      <c r="E1262">
        <v>0</v>
      </c>
      <c r="F1262">
        <v>0</v>
      </c>
      <c r="G1262">
        <v>0</v>
      </c>
      <c r="H1262">
        <v>14</v>
      </c>
      <c r="I1262">
        <v>131.1142857142857</v>
      </c>
      <c r="J1262">
        <v>1835.5999999999997</v>
      </c>
      <c r="K1262">
        <v>14</v>
      </c>
      <c r="L1262">
        <v>131.1142857142857</v>
      </c>
      <c r="M1262">
        <v>1835.5999999999997</v>
      </c>
      <c r="N1262">
        <v>86</v>
      </c>
      <c r="O1262" s="2">
        <v>0</v>
      </c>
      <c r="P1262">
        <v>18.355999999999998</v>
      </c>
      <c r="Q1262">
        <v>0</v>
      </c>
      <c r="R1262">
        <v>0</v>
      </c>
      <c r="S1262">
        <v>1</v>
      </c>
      <c r="T1262">
        <v>0</v>
      </c>
    </row>
    <row r="1263" spans="1:20">
      <c r="A1263" t="s">
        <v>4</v>
      </c>
      <c r="B1263" s="1">
        <v>41805</v>
      </c>
      <c r="C1263">
        <v>100</v>
      </c>
      <c r="D1263">
        <v>0</v>
      </c>
      <c r="E1263">
        <v>6</v>
      </c>
      <c r="F1263">
        <v>159</v>
      </c>
      <c r="G1263">
        <v>954</v>
      </c>
      <c r="H1263">
        <v>5</v>
      </c>
      <c r="I1263">
        <v>118.22</v>
      </c>
      <c r="J1263">
        <v>591.1</v>
      </c>
      <c r="K1263">
        <v>11</v>
      </c>
      <c r="L1263">
        <v>140.46363636363637</v>
      </c>
      <c r="M1263">
        <v>1545.1</v>
      </c>
      <c r="N1263">
        <v>89</v>
      </c>
      <c r="O1263" s="2">
        <v>0</v>
      </c>
      <c r="P1263">
        <v>15.450999999999999</v>
      </c>
      <c r="Q1263">
        <v>0</v>
      </c>
      <c r="R1263">
        <v>0</v>
      </c>
      <c r="S1263">
        <v>1</v>
      </c>
      <c r="T1263">
        <v>0</v>
      </c>
    </row>
    <row r="1264" spans="1:20">
      <c r="A1264" t="s">
        <v>5</v>
      </c>
      <c r="B1264" s="1">
        <v>41806</v>
      </c>
      <c r="C1264">
        <v>100</v>
      </c>
      <c r="D1264">
        <v>0</v>
      </c>
      <c r="E1264">
        <v>71</v>
      </c>
      <c r="F1264">
        <v>146.3943661971831</v>
      </c>
      <c r="G1264">
        <v>10394</v>
      </c>
      <c r="H1264">
        <v>4</v>
      </c>
      <c r="I1264">
        <v>82.25</v>
      </c>
      <c r="J1264">
        <v>329</v>
      </c>
      <c r="K1264">
        <v>75</v>
      </c>
      <c r="L1264">
        <v>142.97333333333333</v>
      </c>
      <c r="M1264">
        <v>10723</v>
      </c>
      <c r="N1264">
        <v>25</v>
      </c>
      <c r="O1264" s="2">
        <v>18</v>
      </c>
      <c r="P1264">
        <v>107.23</v>
      </c>
      <c r="Q1264">
        <v>0</v>
      </c>
      <c r="R1264">
        <v>0</v>
      </c>
      <c r="S1264">
        <v>1</v>
      </c>
      <c r="T1264">
        <v>0</v>
      </c>
    </row>
    <row r="1265" spans="1:20">
      <c r="A1265" t="s">
        <v>6</v>
      </c>
      <c r="B1265" s="1">
        <v>41807</v>
      </c>
      <c r="C1265">
        <v>100</v>
      </c>
      <c r="D1265">
        <v>0</v>
      </c>
      <c r="E1265">
        <v>71</v>
      </c>
      <c r="F1265">
        <v>144</v>
      </c>
      <c r="G1265">
        <v>10224</v>
      </c>
      <c r="H1265">
        <v>16</v>
      </c>
      <c r="I1265">
        <v>114.19374999999999</v>
      </c>
      <c r="J1265">
        <v>1827.1</v>
      </c>
      <c r="K1265">
        <v>87</v>
      </c>
      <c r="L1265">
        <v>138.51839080459771</v>
      </c>
      <c r="M1265">
        <v>12051.1</v>
      </c>
      <c r="N1265">
        <v>13</v>
      </c>
      <c r="O1265" s="2">
        <v>120</v>
      </c>
      <c r="P1265">
        <v>120.51100000000001</v>
      </c>
      <c r="Q1265">
        <v>0</v>
      </c>
      <c r="R1265">
        <v>0</v>
      </c>
      <c r="S1265">
        <v>1</v>
      </c>
      <c r="T1265">
        <v>0</v>
      </c>
    </row>
    <row r="1266" spans="1:20">
      <c r="A1266" t="s">
        <v>7</v>
      </c>
      <c r="B1266" s="1">
        <v>41808</v>
      </c>
      <c r="C1266">
        <v>100</v>
      </c>
      <c r="D1266">
        <v>0</v>
      </c>
      <c r="E1266">
        <v>8</v>
      </c>
      <c r="F1266">
        <v>140.25</v>
      </c>
      <c r="G1266">
        <v>1122</v>
      </c>
      <c r="H1266">
        <v>16</v>
      </c>
      <c r="I1266">
        <v>117.38124999999999</v>
      </c>
      <c r="J1266">
        <v>1878.1</v>
      </c>
      <c r="K1266">
        <v>24</v>
      </c>
      <c r="L1266">
        <v>125.00416666666666</v>
      </c>
      <c r="M1266">
        <v>3000.1</v>
      </c>
      <c r="N1266">
        <v>76</v>
      </c>
      <c r="O1266" s="2">
        <v>120</v>
      </c>
      <c r="P1266">
        <v>30.000999999999998</v>
      </c>
      <c r="Q1266">
        <v>0</v>
      </c>
      <c r="R1266">
        <v>0</v>
      </c>
      <c r="S1266">
        <v>1</v>
      </c>
      <c r="T1266">
        <v>0</v>
      </c>
    </row>
    <row r="1267" spans="1:20">
      <c r="A1267" t="s">
        <v>8</v>
      </c>
      <c r="B1267" s="1">
        <v>41809</v>
      </c>
      <c r="C1267">
        <v>100</v>
      </c>
      <c r="D1267">
        <v>0</v>
      </c>
      <c r="E1267">
        <v>42</v>
      </c>
      <c r="F1267">
        <v>148.16666666666666</v>
      </c>
      <c r="G1267">
        <v>6223</v>
      </c>
      <c r="H1267">
        <v>13</v>
      </c>
      <c r="I1267">
        <v>121.4076923076923</v>
      </c>
      <c r="J1267">
        <v>1578.3</v>
      </c>
      <c r="K1267">
        <v>55</v>
      </c>
      <c r="L1267">
        <v>141.84181818181818</v>
      </c>
      <c r="M1267">
        <v>7801.3</v>
      </c>
      <c r="N1267">
        <v>45</v>
      </c>
      <c r="O1267" s="2">
        <v>105</v>
      </c>
      <c r="P1267">
        <v>78.013000000000005</v>
      </c>
      <c r="Q1267">
        <v>0</v>
      </c>
      <c r="R1267">
        <v>0</v>
      </c>
      <c r="S1267">
        <v>1</v>
      </c>
      <c r="T1267">
        <v>0</v>
      </c>
    </row>
    <row r="1268" spans="1:20">
      <c r="A1268" t="s">
        <v>9</v>
      </c>
      <c r="B1268" s="1">
        <v>41810</v>
      </c>
      <c r="C1268">
        <v>100</v>
      </c>
      <c r="D1268">
        <v>0</v>
      </c>
      <c r="E1268">
        <v>15</v>
      </c>
      <c r="F1268">
        <v>149</v>
      </c>
      <c r="G1268">
        <v>2235</v>
      </c>
      <c r="H1268">
        <v>29</v>
      </c>
      <c r="I1268">
        <v>122.69310344827586</v>
      </c>
      <c r="J1268">
        <v>3558.1</v>
      </c>
      <c r="K1268">
        <v>44</v>
      </c>
      <c r="L1268">
        <v>131.66136363636363</v>
      </c>
      <c r="M1268">
        <v>5793.1</v>
      </c>
      <c r="N1268">
        <v>56</v>
      </c>
      <c r="O1268" s="2">
        <v>132</v>
      </c>
      <c r="P1268">
        <v>57.931000000000004</v>
      </c>
      <c r="Q1268">
        <v>0</v>
      </c>
      <c r="R1268">
        <v>0</v>
      </c>
      <c r="S1268">
        <v>1</v>
      </c>
      <c r="T1268">
        <v>0</v>
      </c>
    </row>
    <row r="1269" spans="1:20">
      <c r="A1269" t="s">
        <v>3</v>
      </c>
      <c r="B1269" s="1">
        <v>41811</v>
      </c>
      <c r="C1269">
        <v>99</v>
      </c>
      <c r="D1269">
        <v>1</v>
      </c>
      <c r="E1269">
        <v>1</v>
      </c>
      <c r="F1269">
        <v>149</v>
      </c>
      <c r="G1269">
        <v>149</v>
      </c>
      <c r="H1269">
        <v>31</v>
      </c>
      <c r="I1269">
        <v>124.88709677419355</v>
      </c>
      <c r="J1269">
        <v>3871.5</v>
      </c>
      <c r="K1269">
        <v>32</v>
      </c>
      <c r="L1269">
        <v>125.640625</v>
      </c>
      <c r="M1269">
        <v>4020.5</v>
      </c>
      <c r="N1269">
        <v>67</v>
      </c>
      <c r="O1269" s="2">
        <v>55</v>
      </c>
      <c r="P1269">
        <v>40.611111111111114</v>
      </c>
      <c r="Q1269">
        <v>0</v>
      </c>
      <c r="R1269">
        <v>0</v>
      </c>
      <c r="S1269">
        <v>1</v>
      </c>
      <c r="T1269">
        <v>0</v>
      </c>
    </row>
    <row r="1270" spans="1:20">
      <c r="A1270" t="s">
        <v>4</v>
      </c>
      <c r="B1270" s="1">
        <v>41812</v>
      </c>
      <c r="C1270">
        <v>99</v>
      </c>
      <c r="D1270">
        <v>1</v>
      </c>
      <c r="E1270">
        <v>9</v>
      </c>
      <c r="F1270">
        <v>147.34444444444443</v>
      </c>
      <c r="G1270">
        <v>1326.1</v>
      </c>
      <c r="H1270">
        <v>14</v>
      </c>
      <c r="I1270">
        <v>125.5</v>
      </c>
      <c r="J1270">
        <v>1757</v>
      </c>
      <c r="K1270">
        <v>23</v>
      </c>
      <c r="L1270">
        <v>134.04782608695652</v>
      </c>
      <c r="M1270">
        <v>3083.1</v>
      </c>
      <c r="N1270">
        <v>76</v>
      </c>
      <c r="O1270" s="2">
        <v>0</v>
      </c>
      <c r="P1270">
        <v>31.142424242424241</v>
      </c>
      <c r="Q1270">
        <v>0</v>
      </c>
      <c r="R1270">
        <v>0</v>
      </c>
      <c r="S1270">
        <v>1</v>
      </c>
      <c r="T1270">
        <v>0</v>
      </c>
    </row>
    <row r="1271" spans="1:20">
      <c r="A1271" t="s">
        <v>5</v>
      </c>
      <c r="B1271" s="1">
        <v>41813</v>
      </c>
      <c r="C1271">
        <v>99</v>
      </c>
      <c r="D1271">
        <v>1</v>
      </c>
      <c r="E1271">
        <v>45</v>
      </c>
      <c r="F1271">
        <v>137.44888888888889</v>
      </c>
      <c r="G1271">
        <v>6185.2</v>
      </c>
      <c r="H1271">
        <v>12</v>
      </c>
      <c r="I1271">
        <v>136.27500000000001</v>
      </c>
      <c r="J1271">
        <v>1635.3</v>
      </c>
      <c r="K1271">
        <v>57</v>
      </c>
      <c r="L1271">
        <v>137.2017543859649</v>
      </c>
      <c r="M1271">
        <v>7820.5</v>
      </c>
      <c r="N1271">
        <v>42</v>
      </c>
      <c r="O1271" s="2">
        <v>35</v>
      </c>
      <c r="P1271">
        <v>78.994949494949495</v>
      </c>
      <c r="Q1271">
        <v>0</v>
      </c>
      <c r="R1271">
        <v>0</v>
      </c>
      <c r="S1271">
        <v>1</v>
      </c>
      <c r="T1271">
        <v>0</v>
      </c>
    </row>
    <row r="1272" spans="1:20">
      <c r="A1272" t="s">
        <v>6</v>
      </c>
      <c r="B1272" s="1">
        <v>41814</v>
      </c>
      <c r="C1272">
        <v>99</v>
      </c>
      <c r="D1272">
        <v>1</v>
      </c>
      <c r="E1272">
        <v>77</v>
      </c>
      <c r="F1272">
        <v>135.66493506493507</v>
      </c>
      <c r="G1272">
        <v>10446.200000000001</v>
      </c>
      <c r="H1272">
        <v>20</v>
      </c>
      <c r="I1272">
        <v>110.55999999999999</v>
      </c>
      <c r="J1272">
        <v>2211.1999999999998</v>
      </c>
      <c r="K1272">
        <v>97</v>
      </c>
      <c r="L1272">
        <v>130.48865979381443</v>
      </c>
      <c r="M1272">
        <v>12657.400000000001</v>
      </c>
      <c r="N1272">
        <v>2</v>
      </c>
      <c r="O1272" s="2">
        <v>176</v>
      </c>
      <c r="P1272">
        <v>127.85252525252527</v>
      </c>
      <c r="Q1272">
        <v>0</v>
      </c>
      <c r="R1272">
        <v>0</v>
      </c>
      <c r="S1272">
        <v>1</v>
      </c>
      <c r="T1272">
        <v>0</v>
      </c>
    </row>
    <row r="1273" spans="1:20">
      <c r="A1273" t="s">
        <v>7</v>
      </c>
      <c r="B1273" s="1">
        <v>41815</v>
      </c>
      <c r="C1273">
        <v>99</v>
      </c>
      <c r="D1273">
        <v>1</v>
      </c>
      <c r="E1273">
        <v>63</v>
      </c>
      <c r="F1273">
        <v>139.55873015873016</v>
      </c>
      <c r="G1273">
        <v>8792.2000000000007</v>
      </c>
      <c r="H1273">
        <v>23</v>
      </c>
      <c r="I1273">
        <v>91.839130434782604</v>
      </c>
      <c r="J1273">
        <v>2112.2999999999997</v>
      </c>
      <c r="K1273">
        <v>86</v>
      </c>
      <c r="L1273">
        <v>126.79651162790698</v>
      </c>
      <c r="M1273">
        <v>10904.5</v>
      </c>
      <c r="N1273">
        <v>13</v>
      </c>
      <c r="O1273" s="2">
        <v>174</v>
      </c>
      <c r="P1273">
        <v>110.14646464646465</v>
      </c>
      <c r="Q1273">
        <v>0</v>
      </c>
      <c r="R1273">
        <v>0</v>
      </c>
      <c r="S1273">
        <v>1</v>
      </c>
      <c r="T1273">
        <v>0</v>
      </c>
    </row>
    <row r="1274" spans="1:20">
      <c r="A1274" t="s">
        <v>8</v>
      </c>
      <c r="B1274" s="1">
        <v>41816</v>
      </c>
      <c r="C1274">
        <v>99</v>
      </c>
      <c r="D1274">
        <v>1</v>
      </c>
      <c r="E1274">
        <v>47</v>
      </c>
      <c r="F1274">
        <v>140.21702127659574</v>
      </c>
      <c r="G1274">
        <v>6590.2</v>
      </c>
      <c r="H1274">
        <v>16</v>
      </c>
      <c r="I1274">
        <v>122.39999999999999</v>
      </c>
      <c r="J1274">
        <v>1958.3999999999999</v>
      </c>
      <c r="K1274">
        <v>63</v>
      </c>
      <c r="L1274">
        <v>135.69206349206351</v>
      </c>
      <c r="M1274">
        <v>8548.6</v>
      </c>
      <c r="N1274">
        <v>36</v>
      </c>
      <c r="O1274" s="2">
        <v>113</v>
      </c>
      <c r="P1274">
        <v>86.349494949494954</v>
      </c>
      <c r="Q1274">
        <v>0</v>
      </c>
      <c r="R1274">
        <v>0</v>
      </c>
      <c r="S1274">
        <v>1</v>
      </c>
      <c r="T1274">
        <v>0</v>
      </c>
    </row>
    <row r="1275" spans="1:20">
      <c r="A1275" t="s">
        <v>9</v>
      </c>
      <c r="B1275" s="1">
        <v>41817</v>
      </c>
      <c r="C1275">
        <v>31</v>
      </c>
      <c r="D1275">
        <v>69</v>
      </c>
      <c r="E1275">
        <v>3</v>
      </c>
      <c r="F1275">
        <v>142.33333333333334</v>
      </c>
      <c r="G1275">
        <v>427</v>
      </c>
      <c r="H1275">
        <v>9</v>
      </c>
      <c r="I1275">
        <v>127.02222222222223</v>
      </c>
      <c r="J1275">
        <v>1143.2</v>
      </c>
      <c r="K1275">
        <v>12</v>
      </c>
      <c r="L1275">
        <v>130.85</v>
      </c>
      <c r="M1275">
        <v>1570.2</v>
      </c>
      <c r="N1275">
        <v>19</v>
      </c>
      <c r="O1275" s="2">
        <v>82</v>
      </c>
      <c r="P1275">
        <v>50.651612903225811</v>
      </c>
      <c r="Q1275">
        <v>0</v>
      </c>
      <c r="R1275">
        <v>0</v>
      </c>
      <c r="S1275">
        <v>1</v>
      </c>
      <c r="T1275">
        <v>0</v>
      </c>
    </row>
    <row r="1276" spans="1:20">
      <c r="A1276" t="s">
        <v>3</v>
      </c>
      <c r="B1276" s="1">
        <v>41818</v>
      </c>
      <c r="C1276">
        <v>26</v>
      </c>
      <c r="D1276">
        <v>74</v>
      </c>
      <c r="E1276">
        <v>0</v>
      </c>
      <c r="F1276">
        <v>0</v>
      </c>
      <c r="G1276">
        <v>0</v>
      </c>
      <c r="H1276">
        <v>17</v>
      </c>
      <c r="I1276">
        <v>127.64705882352939</v>
      </c>
      <c r="J1276">
        <v>2169.9999999999995</v>
      </c>
      <c r="K1276">
        <v>17</v>
      </c>
      <c r="L1276">
        <v>127.64705882352939</v>
      </c>
      <c r="M1276">
        <v>2169.9999999999995</v>
      </c>
      <c r="N1276">
        <v>9</v>
      </c>
      <c r="O1276" s="2">
        <v>0</v>
      </c>
      <c r="P1276">
        <v>83.461538461538439</v>
      </c>
      <c r="Q1276">
        <v>0</v>
      </c>
      <c r="R1276">
        <v>0</v>
      </c>
      <c r="S1276">
        <v>1</v>
      </c>
      <c r="T1276">
        <v>0</v>
      </c>
    </row>
    <row r="1277" spans="1:20">
      <c r="A1277" t="s">
        <v>4</v>
      </c>
      <c r="B1277" s="1">
        <v>41819</v>
      </c>
      <c r="C1277">
        <v>26</v>
      </c>
      <c r="D1277">
        <v>74</v>
      </c>
      <c r="E1277">
        <v>0</v>
      </c>
      <c r="F1277">
        <v>0</v>
      </c>
      <c r="G1277">
        <v>0</v>
      </c>
      <c r="H1277">
        <v>9</v>
      </c>
      <c r="I1277">
        <v>96.833333333333329</v>
      </c>
      <c r="J1277">
        <v>871.5</v>
      </c>
      <c r="K1277">
        <v>9</v>
      </c>
      <c r="L1277">
        <v>96.833333333333329</v>
      </c>
      <c r="M1277">
        <v>871.5</v>
      </c>
      <c r="N1277">
        <v>17</v>
      </c>
      <c r="O1277" s="2">
        <v>0</v>
      </c>
      <c r="P1277">
        <v>33.519230769230766</v>
      </c>
      <c r="Q1277">
        <v>0</v>
      </c>
      <c r="R1277">
        <v>0</v>
      </c>
      <c r="S1277">
        <v>1</v>
      </c>
      <c r="T1277">
        <v>0</v>
      </c>
    </row>
    <row r="1278" spans="1:20">
      <c r="A1278" t="s">
        <v>5</v>
      </c>
      <c r="B1278" s="1">
        <v>41820</v>
      </c>
      <c r="C1278">
        <v>26</v>
      </c>
      <c r="D1278">
        <v>74</v>
      </c>
      <c r="E1278">
        <v>0</v>
      </c>
      <c r="F1278">
        <v>0</v>
      </c>
      <c r="G1278">
        <v>0</v>
      </c>
      <c r="H1278">
        <v>11</v>
      </c>
      <c r="I1278">
        <v>121.7909090909091</v>
      </c>
      <c r="J1278">
        <v>1339.7</v>
      </c>
      <c r="K1278">
        <v>11</v>
      </c>
      <c r="L1278">
        <v>121.7909090909091</v>
      </c>
      <c r="M1278">
        <v>1339.7</v>
      </c>
      <c r="N1278">
        <v>15</v>
      </c>
      <c r="O1278" s="2">
        <v>-30</v>
      </c>
      <c r="P1278">
        <v>51.526923076923076</v>
      </c>
      <c r="Q1278">
        <v>0</v>
      </c>
      <c r="R1278">
        <v>0</v>
      </c>
      <c r="S1278">
        <v>1</v>
      </c>
      <c r="T1278">
        <v>0</v>
      </c>
    </row>
    <row r="1279" spans="1:20">
      <c r="A1279" t="s">
        <v>6</v>
      </c>
      <c r="B1279" s="1">
        <v>41821</v>
      </c>
      <c r="C1279">
        <v>25</v>
      </c>
      <c r="D1279">
        <v>75</v>
      </c>
      <c r="E1279">
        <v>0</v>
      </c>
      <c r="F1279">
        <v>0</v>
      </c>
      <c r="G1279">
        <v>0</v>
      </c>
      <c r="H1279">
        <v>7</v>
      </c>
      <c r="I1279">
        <v>86.342857142857142</v>
      </c>
      <c r="J1279">
        <v>604.4</v>
      </c>
      <c r="K1279">
        <v>7</v>
      </c>
      <c r="L1279">
        <v>86.342857142857142</v>
      </c>
      <c r="M1279">
        <v>604.4</v>
      </c>
      <c r="N1279">
        <v>18</v>
      </c>
      <c r="O1279" s="2">
        <v>0</v>
      </c>
      <c r="P1279">
        <v>24.175999999999998</v>
      </c>
      <c r="Q1279">
        <v>0</v>
      </c>
      <c r="R1279">
        <v>0</v>
      </c>
      <c r="S1279">
        <v>1</v>
      </c>
      <c r="T1279">
        <v>0</v>
      </c>
    </row>
    <row r="1280" spans="1:20">
      <c r="A1280" t="s">
        <v>7</v>
      </c>
      <c r="B1280" s="1">
        <v>41822</v>
      </c>
      <c r="C1280">
        <v>25</v>
      </c>
      <c r="D1280">
        <v>75</v>
      </c>
      <c r="E1280">
        <v>0</v>
      </c>
      <c r="F1280">
        <v>0</v>
      </c>
      <c r="G1280">
        <v>0</v>
      </c>
      <c r="H1280">
        <v>5</v>
      </c>
      <c r="I1280">
        <v>91.059999999999988</v>
      </c>
      <c r="J1280">
        <v>455.29999999999995</v>
      </c>
      <c r="K1280">
        <v>5</v>
      </c>
      <c r="L1280">
        <v>91.059999999999988</v>
      </c>
      <c r="M1280">
        <v>455.29999999999995</v>
      </c>
      <c r="N1280">
        <v>20</v>
      </c>
      <c r="O1280" s="2">
        <v>0</v>
      </c>
      <c r="P1280">
        <v>18.212</v>
      </c>
      <c r="Q1280">
        <v>0</v>
      </c>
      <c r="R1280">
        <v>0</v>
      </c>
      <c r="S1280">
        <v>1</v>
      </c>
      <c r="T1280">
        <v>0</v>
      </c>
    </row>
    <row r="1281" spans="1:20">
      <c r="A1281" t="s">
        <v>8</v>
      </c>
      <c r="B1281" s="1">
        <v>41823</v>
      </c>
      <c r="C1281">
        <v>49</v>
      </c>
      <c r="D1281">
        <v>51</v>
      </c>
      <c r="E1281">
        <v>0</v>
      </c>
      <c r="F1281">
        <v>0</v>
      </c>
      <c r="G1281">
        <v>0</v>
      </c>
      <c r="H1281">
        <v>5</v>
      </c>
      <c r="I1281">
        <v>100.84</v>
      </c>
      <c r="J1281">
        <v>504.20000000000005</v>
      </c>
      <c r="K1281">
        <v>5</v>
      </c>
      <c r="L1281">
        <v>100.84</v>
      </c>
      <c r="M1281">
        <v>504.20000000000005</v>
      </c>
      <c r="N1281">
        <v>44</v>
      </c>
      <c r="O1281" s="2">
        <v>0</v>
      </c>
      <c r="P1281">
        <v>10.289795918367348</v>
      </c>
      <c r="Q1281">
        <v>0</v>
      </c>
      <c r="R1281">
        <v>0</v>
      </c>
      <c r="S1281">
        <v>1</v>
      </c>
      <c r="T1281">
        <v>0</v>
      </c>
    </row>
    <row r="1282" spans="1:20">
      <c r="A1282" t="s">
        <v>9</v>
      </c>
      <c r="B1282" s="1">
        <v>41824</v>
      </c>
      <c r="C1282">
        <v>49</v>
      </c>
      <c r="D1282">
        <v>51</v>
      </c>
      <c r="E1282">
        <v>0</v>
      </c>
      <c r="F1282">
        <v>0</v>
      </c>
      <c r="G1282">
        <v>0</v>
      </c>
      <c r="H1282">
        <v>13</v>
      </c>
      <c r="I1282">
        <v>96.992307692307705</v>
      </c>
      <c r="J1282">
        <v>1260.9000000000001</v>
      </c>
      <c r="K1282">
        <v>13</v>
      </c>
      <c r="L1282">
        <v>96.992307692307705</v>
      </c>
      <c r="M1282">
        <v>1260.9000000000001</v>
      </c>
      <c r="N1282">
        <v>36</v>
      </c>
      <c r="O1282" s="2">
        <v>0</v>
      </c>
      <c r="P1282">
        <v>25.732653061224493</v>
      </c>
      <c r="Q1282">
        <v>0</v>
      </c>
      <c r="R1282">
        <v>0</v>
      </c>
      <c r="S1282">
        <v>1</v>
      </c>
      <c r="T1282">
        <v>0</v>
      </c>
    </row>
    <row r="1283" spans="1:20">
      <c r="A1283" t="s">
        <v>3</v>
      </c>
      <c r="B1283" s="1">
        <v>41825</v>
      </c>
      <c r="C1283">
        <v>49</v>
      </c>
      <c r="D1283">
        <v>51</v>
      </c>
      <c r="E1283">
        <v>0</v>
      </c>
      <c r="F1283">
        <v>0</v>
      </c>
      <c r="G1283">
        <v>0</v>
      </c>
      <c r="H1283">
        <v>15</v>
      </c>
      <c r="I1283">
        <v>94.73333333333332</v>
      </c>
      <c r="J1283">
        <v>1420.9999999999998</v>
      </c>
      <c r="K1283">
        <v>15</v>
      </c>
      <c r="L1283">
        <v>94.73333333333332</v>
      </c>
      <c r="M1283">
        <v>1420.9999999999998</v>
      </c>
      <c r="N1283">
        <v>34</v>
      </c>
      <c r="O1283" s="2">
        <v>0</v>
      </c>
      <c r="P1283">
        <v>28.999999999999996</v>
      </c>
      <c r="Q1283">
        <v>0</v>
      </c>
      <c r="R1283">
        <v>0</v>
      </c>
      <c r="S1283">
        <v>1</v>
      </c>
      <c r="T1283">
        <v>0</v>
      </c>
    </row>
    <row r="1284" spans="1:20">
      <c r="A1284" t="s">
        <v>4</v>
      </c>
      <c r="B1284" s="1">
        <v>41826</v>
      </c>
      <c r="C1284">
        <v>49</v>
      </c>
      <c r="D1284">
        <v>51</v>
      </c>
      <c r="E1284">
        <v>3</v>
      </c>
      <c r="F1284">
        <v>115.66666666666667</v>
      </c>
      <c r="G1284">
        <v>347</v>
      </c>
      <c r="H1284">
        <v>4</v>
      </c>
      <c r="I1284">
        <v>88.275000000000006</v>
      </c>
      <c r="J1284">
        <v>353.1</v>
      </c>
      <c r="K1284">
        <v>7</v>
      </c>
      <c r="L1284">
        <v>100.01428571428572</v>
      </c>
      <c r="M1284">
        <v>700.1</v>
      </c>
      <c r="N1284">
        <v>42</v>
      </c>
      <c r="O1284" s="2">
        <v>0</v>
      </c>
      <c r="P1284">
        <v>14.287755102040817</v>
      </c>
      <c r="Q1284">
        <v>0</v>
      </c>
      <c r="R1284">
        <v>0</v>
      </c>
      <c r="S1284">
        <v>1</v>
      </c>
      <c r="T1284">
        <v>0</v>
      </c>
    </row>
    <row r="1285" spans="1:20">
      <c r="A1285" t="s">
        <v>5</v>
      </c>
      <c r="B1285" s="1">
        <v>41827</v>
      </c>
      <c r="C1285">
        <v>49</v>
      </c>
      <c r="D1285">
        <v>51</v>
      </c>
      <c r="E1285">
        <v>14</v>
      </c>
      <c r="F1285">
        <v>115.85714285714286</v>
      </c>
      <c r="G1285">
        <v>1622</v>
      </c>
      <c r="H1285">
        <v>12</v>
      </c>
      <c r="I1285">
        <v>107.25833333333333</v>
      </c>
      <c r="J1285">
        <v>1287.0999999999999</v>
      </c>
      <c r="K1285">
        <v>26</v>
      </c>
      <c r="L1285">
        <v>111.88846153846154</v>
      </c>
      <c r="M1285">
        <v>2909.1</v>
      </c>
      <c r="N1285">
        <v>23</v>
      </c>
      <c r="O1285" s="2">
        <v>17</v>
      </c>
      <c r="P1285">
        <v>59.369387755102039</v>
      </c>
      <c r="Q1285">
        <v>0</v>
      </c>
      <c r="R1285">
        <v>0</v>
      </c>
      <c r="S1285">
        <v>1</v>
      </c>
      <c r="T1285">
        <v>0</v>
      </c>
    </row>
    <row r="1286" spans="1:20">
      <c r="A1286" t="s">
        <v>6</v>
      </c>
      <c r="B1286" s="1">
        <v>41828</v>
      </c>
      <c r="C1286">
        <v>74</v>
      </c>
      <c r="D1286">
        <v>26</v>
      </c>
      <c r="E1286">
        <v>39</v>
      </c>
      <c r="F1286">
        <v>122.66666666666667</v>
      </c>
      <c r="G1286">
        <v>4784</v>
      </c>
      <c r="H1286">
        <v>9</v>
      </c>
      <c r="I1286">
        <v>106.36666666666666</v>
      </c>
      <c r="J1286">
        <v>957.3</v>
      </c>
      <c r="K1286">
        <v>48</v>
      </c>
      <c r="L1286">
        <v>119.61041666666667</v>
      </c>
      <c r="M1286">
        <v>5741.3</v>
      </c>
      <c r="N1286">
        <v>26</v>
      </c>
      <c r="O1286" s="2">
        <v>44</v>
      </c>
      <c r="P1286">
        <v>77.585135135135133</v>
      </c>
      <c r="Q1286">
        <v>0</v>
      </c>
      <c r="R1286">
        <v>0</v>
      </c>
      <c r="S1286">
        <v>1</v>
      </c>
      <c r="T1286">
        <v>0</v>
      </c>
    </row>
    <row r="1287" spans="1:20">
      <c r="A1287" t="s">
        <v>7</v>
      </c>
      <c r="B1287" s="1">
        <v>41829</v>
      </c>
      <c r="C1287">
        <v>100</v>
      </c>
      <c r="D1287">
        <v>0</v>
      </c>
      <c r="E1287">
        <v>68</v>
      </c>
      <c r="F1287">
        <v>155.81029411764706</v>
      </c>
      <c r="G1287">
        <v>10595.1</v>
      </c>
      <c r="H1287">
        <v>12</v>
      </c>
      <c r="I1287">
        <v>107.00833333333333</v>
      </c>
      <c r="J1287">
        <v>1284.0999999999999</v>
      </c>
      <c r="K1287">
        <v>80</v>
      </c>
      <c r="L1287">
        <v>148.49</v>
      </c>
      <c r="M1287">
        <v>11879.2</v>
      </c>
      <c r="N1287">
        <v>20</v>
      </c>
      <c r="O1287" s="2">
        <v>86</v>
      </c>
      <c r="P1287">
        <v>118.792</v>
      </c>
      <c r="Q1287">
        <v>0</v>
      </c>
      <c r="R1287">
        <v>0</v>
      </c>
      <c r="S1287">
        <v>1</v>
      </c>
      <c r="T1287">
        <v>0</v>
      </c>
    </row>
    <row r="1288" spans="1:20">
      <c r="A1288" t="s">
        <v>8</v>
      </c>
      <c r="B1288" s="1">
        <v>41830</v>
      </c>
      <c r="C1288">
        <v>99</v>
      </c>
      <c r="D1288">
        <v>1</v>
      </c>
      <c r="E1288">
        <v>82</v>
      </c>
      <c r="F1288">
        <v>153.91585365853658</v>
      </c>
      <c r="G1288">
        <v>12621.1</v>
      </c>
      <c r="H1288">
        <v>6</v>
      </c>
      <c r="I1288">
        <v>88.183333333333337</v>
      </c>
      <c r="J1288">
        <v>529.1</v>
      </c>
      <c r="K1288">
        <v>88</v>
      </c>
      <c r="L1288">
        <v>149.43409090909091</v>
      </c>
      <c r="M1288">
        <v>13150.2</v>
      </c>
      <c r="N1288">
        <v>11</v>
      </c>
      <c r="O1288" s="2">
        <v>172</v>
      </c>
      <c r="P1288">
        <v>132.83030303030304</v>
      </c>
      <c r="Q1288">
        <v>0</v>
      </c>
      <c r="R1288">
        <v>0</v>
      </c>
      <c r="S1288">
        <v>1</v>
      </c>
      <c r="T1288">
        <v>0</v>
      </c>
    </row>
    <row r="1289" spans="1:20">
      <c r="A1289" t="s">
        <v>9</v>
      </c>
      <c r="B1289" s="1">
        <v>41831</v>
      </c>
      <c r="C1289">
        <v>99</v>
      </c>
      <c r="D1289">
        <v>1</v>
      </c>
      <c r="E1289">
        <v>67</v>
      </c>
      <c r="F1289">
        <v>148.64179104477611</v>
      </c>
      <c r="G1289">
        <v>9959</v>
      </c>
      <c r="H1289">
        <v>7</v>
      </c>
      <c r="I1289">
        <v>151.02857142857144</v>
      </c>
      <c r="J1289">
        <v>1057.2</v>
      </c>
      <c r="K1289">
        <v>74</v>
      </c>
      <c r="L1289">
        <v>148.86756756756759</v>
      </c>
      <c r="M1289">
        <v>11016.2</v>
      </c>
      <c r="N1289">
        <v>25</v>
      </c>
      <c r="O1289" s="2">
        <v>246</v>
      </c>
      <c r="P1289">
        <v>111.27474747474749</v>
      </c>
      <c r="Q1289">
        <v>0</v>
      </c>
      <c r="R1289">
        <v>0</v>
      </c>
      <c r="S1289">
        <v>1</v>
      </c>
      <c r="T1289">
        <v>0</v>
      </c>
    </row>
    <row r="1290" spans="1:20">
      <c r="A1290" t="s">
        <v>3</v>
      </c>
      <c r="B1290" s="1">
        <v>41832</v>
      </c>
      <c r="C1290">
        <v>99</v>
      </c>
      <c r="D1290">
        <v>1</v>
      </c>
      <c r="E1290">
        <v>52</v>
      </c>
      <c r="F1290">
        <v>147.07692307692307</v>
      </c>
      <c r="G1290">
        <v>7648</v>
      </c>
      <c r="H1290">
        <v>12</v>
      </c>
      <c r="I1290">
        <v>165.20833333333334</v>
      </c>
      <c r="J1290">
        <v>1982.5</v>
      </c>
      <c r="K1290">
        <v>64</v>
      </c>
      <c r="L1290">
        <v>150.4765625</v>
      </c>
      <c r="M1290">
        <v>9630.5</v>
      </c>
      <c r="N1290">
        <v>35</v>
      </c>
      <c r="O1290" s="2">
        <v>155</v>
      </c>
      <c r="P1290">
        <v>97.277777777777771</v>
      </c>
      <c r="Q1290">
        <v>0</v>
      </c>
      <c r="R1290">
        <v>0</v>
      </c>
      <c r="S1290">
        <v>1</v>
      </c>
      <c r="T1290">
        <v>0</v>
      </c>
    </row>
    <row r="1291" spans="1:20">
      <c r="A1291" t="s">
        <v>4</v>
      </c>
      <c r="B1291" s="1">
        <v>41833</v>
      </c>
      <c r="C1291">
        <v>100</v>
      </c>
      <c r="D1291">
        <v>0</v>
      </c>
      <c r="E1291">
        <v>67</v>
      </c>
      <c r="F1291">
        <v>146.92238805970155</v>
      </c>
      <c r="G1291">
        <v>9843.8000000000029</v>
      </c>
      <c r="H1291">
        <v>5</v>
      </c>
      <c r="I1291">
        <v>120.84</v>
      </c>
      <c r="J1291">
        <v>604.20000000000005</v>
      </c>
      <c r="K1291">
        <v>72</v>
      </c>
      <c r="L1291">
        <v>145.11111111111117</v>
      </c>
      <c r="M1291">
        <v>10448.000000000004</v>
      </c>
      <c r="N1291">
        <v>28</v>
      </c>
      <c r="O1291" s="2">
        <v>42</v>
      </c>
      <c r="P1291">
        <v>104.48000000000003</v>
      </c>
      <c r="Q1291">
        <v>0</v>
      </c>
      <c r="R1291">
        <v>0</v>
      </c>
      <c r="S1291">
        <v>1</v>
      </c>
      <c r="T1291">
        <v>0</v>
      </c>
    </row>
    <row r="1292" spans="1:20">
      <c r="A1292" t="s">
        <v>5</v>
      </c>
      <c r="B1292" s="1">
        <v>41834</v>
      </c>
      <c r="C1292">
        <v>100</v>
      </c>
      <c r="D1292">
        <v>0</v>
      </c>
      <c r="E1292">
        <v>71</v>
      </c>
      <c r="F1292">
        <v>146.40985915492962</v>
      </c>
      <c r="G1292">
        <v>10395.100000000004</v>
      </c>
      <c r="H1292">
        <v>6</v>
      </c>
      <c r="I1292">
        <v>104.68333333333334</v>
      </c>
      <c r="J1292">
        <v>628.1</v>
      </c>
      <c r="K1292">
        <v>77</v>
      </c>
      <c r="L1292">
        <v>143.15844155844161</v>
      </c>
      <c r="M1292">
        <v>11023.200000000004</v>
      </c>
      <c r="N1292">
        <v>23</v>
      </c>
      <c r="O1292" s="2">
        <v>114</v>
      </c>
      <c r="P1292">
        <v>110.23200000000004</v>
      </c>
      <c r="Q1292">
        <v>0</v>
      </c>
      <c r="R1292">
        <v>0</v>
      </c>
      <c r="S1292">
        <v>1</v>
      </c>
      <c r="T1292">
        <v>0</v>
      </c>
    </row>
    <row r="1293" spans="1:20">
      <c r="A1293" t="s">
        <v>6</v>
      </c>
      <c r="B1293" s="1">
        <v>41835</v>
      </c>
      <c r="C1293">
        <v>100</v>
      </c>
      <c r="D1293">
        <v>0</v>
      </c>
      <c r="E1293">
        <v>79</v>
      </c>
      <c r="F1293">
        <v>139.8860759493671</v>
      </c>
      <c r="G1293">
        <v>11051</v>
      </c>
      <c r="H1293">
        <v>13</v>
      </c>
      <c r="I1293">
        <v>129.4</v>
      </c>
      <c r="J1293">
        <v>1682.2</v>
      </c>
      <c r="K1293">
        <v>92</v>
      </c>
      <c r="L1293">
        <v>138.40434782608696</v>
      </c>
      <c r="M1293">
        <v>12733.2</v>
      </c>
      <c r="N1293">
        <v>8</v>
      </c>
      <c r="O1293" s="2">
        <v>132</v>
      </c>
      <c r="P1293">
        <v>127.33200000000001</v>
      </c>
      <c r="Q1293">
        <v>0</v>
      </c>
      <c r="R1293">
        <v>0</v>
      </c>
      <c r="S1293">
        <v>1</v>
      </c>
      <c r="T1293">
        <v>0</v>
      </c>
    </row>
    <row r="1294" spans="1:20">
      <c r="A1294" t="s">
        <v>7</v>
      </c>
      <c r="B1294" s="1">
        <v>41836</v>
      </c>
      <c r="C1294">
        <v>100</v>
      </c>
      <c r="D1294">
        <v>0</v>
      </c>
      <c r="E1294">
        <v>100</v>
      </c>
      <c r="F1294">
        <v>124.95</v>
      </c>
      <c r="G1294">
        <v>12495</v>
      </c>
      <c r="H1294">
        <v>0</v>
      </c>
      <c r="I1294">
        <v>0</v>
      </c>
      <c r="J1294">
        <v>0</v>
      </c>
      <c r="K1294">
        <v>100</v>
      </c>
      <c r="L1294">
        <v>124.95</v>
      </c>
      <c r="M1294">
        <v>12495</v>
      </c>
      <c r="N1294">
        <v>0</v>
      </c>
      <c r="O1294" s="2">
        <v>108</v>
      </c>
      <c r="P1294">
        <v>124.95</v>
      </c>
      <c r="Q1294">
        <v>0</v>
      </c>
      <c r="R1294">
        <v>0</v>
      </c>
      <c r="S1294">
        <v>1</v>
      </c>
      <c r="T1294">
        <v>0</v>
      </c>
    </row>
    <row r="1295" spans="1:20">
      <c r="A1295" t="s">
        <v>8</v>
      </c>
      <c r="B1295" s="1">
        <v>41837</v>
      </c>
      <c r="C1295">
        <v>100</v>
      </c>
      <c r="D1295">
        <v>0</v>
      </c>
      <c r="E1295">
        <v>85</v>
      </c>
      <c r="F1295">
        <v>119.70588235294117</v>
      </c>
      <c r="G1295">
        <v>10175</v>
      </c>
      <c r="H1295">
        <v>3</v>
      </c>
      <c r="I1295">
        <v>107.66666666666667</v>
      </c>
      <c r="J1295">
        <v>323</v>
      </c>
      <c r="K1295">
        <v>88</v>
      </c>
      <c r="L1295">
        <v>119.29545454545455</v>
      </c>
      <c r="M1295">
        <v>10498</v>
      </c>
      <c r="N1295">
        <v>12</v>
      </c>
      <c r="O1295" s="2">
        <v>332</v>
      </c>
      <c r="P1295">
        <v>104.98</v>
      </c>
      <c r="Q1295">
        <v>0</v>
      </c>
      <c r="R1295">
        <v>0</v>
      </c>
      <c r="S1295">
        <v>1</v>
      </c>
      <c r="T1295">
        <v>0</v>
      </c>
    </row>
    <row r="1296" spans="1:20">
      <c r="A1296" t="s">
        <v>9</v>
      </c>
      <c r="B1296" s="1">
        <v>41838</v>
      </c>
      <c r="C1296">
        <v>100</v>
      </c>
      <c r="D1296">
        <v>0</v>
      </c>
      <c r="E1296">
        <v>4</v>
      </c>
      <c r="F1296">
        <v>119</v>
      </c>
      <c r="G1296">
        <v>476</v>
      </c>
      <c r="H1296">
        <v>16</v>
      </c>
      <c r="I1296">
        <v>138.125</v>
      </c>
      <c r="J1296">
        <v>2210</v>
      </c>
      <c r="K1296">
        <v>20</v>
      </c>
      <c r="L1296">
        <v>134.30000000000001</v>
      </c>
      <c r="M1296">
        <v>2686</v>
      </c>
      <c r="N1296">
        <v>80</v>
      </c>
      <c r="O1296" s="2">
        <v>265</v>
      </c>
      <c r="P1296">
        <v>26.86</v>
      </c>
      <c r="Q1296">
        <v>0</v>
      </c>
      <c r="R1296">
        <v>0</v>
      </c>
      <c r="S1296">
        <v>1</v>
      </c>
      <c r="T1296">
        <v>0</v>
      </c>
    </row>
    <row r="1297" spans="1:20">
      <c r="A1297" t="s">
        <v>3</v>
      </c>
      <c r="B1297" s="1">
        <v>41839</v>
      </c>
      <c r="C1297">
        <v>100</v>
      </c>
      <c r="D1297">
        <v>0</v>
      </c>
      <c r="E1297">
        <v>19</v>
      </c>
      <c r="F1297">
        <v>147.42105263157896</v>
      </c>
      <c r="G1297">
        <v>2801</v>
      </c>
      <c r="H1297">
        <v>34</v>
      </c>
      <c r="I1297">
        <v>135.7382352941176</v>
      </c>
      <c r="J1297">
        <v>4615.0999999999985</v>
      </c>
      <c r="K1297">
        <v>53</v>
      </c>
      <c r="L1297">
        <v>139.9264150943396</v>
      </c>
      <c r="M1297">
        <v>7416.0999999999985</v>
      </c>
      <c r="N1297">
        <v>47</v>
      </c>
      <c r="O1297" s="2">
        <v>0</v>
      </c>
      <c r="P1297">
        <v>74.160999999999987</v>
      </c>
      <c r="Q1297">
        <v>0</v>
      </c>
      <c r="R1297">
        <v>0</v>
      </c>
      <c r="S1297">
        <v>1</v>
      </c>
      <c r="T1297">
        <v>0</v>
      </c>
    </row>
    <row r="1298" spans="1:20">
      <c r="A1298" t="s">
        <v>4</v>
      </c>
      <c r="B1298" s="1">
        <v>41840</v>
      </c>
      <c r="C1298">
        <v>100</v>
      </c>
      <c r="D1298">
        <v>0</v>
      </c>
      <c r="E1298">
        <v>93</v>
      </c>
      <c r="F1298">
        <v>149.75268817204301</v>
      </c>
      <c r="G1298">
        <v>13927</v>
      </c>
      <c r="H1298">
        <v>0</v>
      </c>
      <c r="I1298">
        <v>0</v>
      </c>
      <c r="J1298">
        <v>0</v>
      </c>
      <c r="K1298">
        <v>93</v>
      </c>
      <c r="L1298">
        <v>149.75268817204301</v>
      </c>
      <c r="M1298">
        <v>13927</v>
      </c>
      <c r="N1298">
        <v>7</v>
      </c>
      <c r="O1298" s="2">
        <v>0</v>
      </c>
      <c r="P1298">
        <v>139.27000000000001</v>
      </c>
      <c r="Q1298">
        <v>0</v>
      </c>
      <c r="R1298">
        <v>0</v>
      </c>
      <c r="S1298">
        <v>1</v>
      </c>
      <c r="T1298">
        <v>0</v>
      </c>
    </row>
    <row r="1299" spans="1:20">
      <c r="A1299" t="s">
        <v>5</v>
      </c>
      <c r="B1299" s="1">
        <v>41841</v>
      </c>
      <c r="C1299">
        <v>100</v>
      </c>
      <c r="D1299">
        <v>0</v>
      </c>
      <c r="E1299">
        <v>99</v>
      </c>
      <c r="F1299">
        <v>148.64646464646464</v>
      </c>
      <c r="G1299">
        <v>14716</v>
      </c>
      <c r="H1299">
        <v>0</v>
      </c>
      <c r="I1299">
        <v>0</v>
      </c>
      <c r="J1299">
        <v>0</v>
      </c>
      <c r="K1299">
        <v>99</v>
      </c>
      <c r="L1299">
        <v>148.64646464646464</v>
      </c>
      <c r="M1299">
        <v>14716</v>
      </c>
      <c r="N1299">
        <v>1</v>
      </c>
      <c r="O1299" s="2">
        <v>177</v>
      </c>
      <c r="P1299">
        <v>147.16</v>
      </c>
      <c r="Q1299">
        <v>0</v>
      </c>
      <c r="R1299">
        <v>0</v>
      </c>
      <c r="S1299">
        <v>1</v>
      </c>
      <c r="T1299">
        <v>0</v>
      </c>
    </row>
    <row r="1300" spans="1:20">
      <c r="A1300" t="s">
        <v>6</v>
      </c>
      <c r="B1300" s="1">
        <v>41842</v>
      </c>
      <c r="C1300">
        <v>100</v>
      </c>
      <c r="D1300">
        <v>0</v>
      </c>
      <c r="E1300">
        <v>100</v>
      </c>
      <c r="F1300">
        <v>147.75</v>
      </c>
      <c r="G1300">
        <v>14775</v>
      </c>
      <c r="H1300">
        <v>0</v>
      </c>
      <c r="I1300">
        <v>0</v>
      </c>
      <c r="J1300">
        <v>0</v>
      </c>
      <c r="K1300">
        <v>100</v>
      </c>
      <c r="L1300">
        <v>147.75</v>
      </c>
      <c r="M1300">
        <v>14775</v>
      </c>
      <c r="N1300">
        <v>0</v>
      </c>
      <c r="O1300" s="2">
        <v>314</v>
      </c>
      <c r="P1300">
        <v>147.75</v>
      </c>
      <c r="Q1300">
        <v>0</v>
      </c>
      <c r="R1300">
        <v>0</v>
      </c>
      <c r="S1300">
        <v>1</v>
      </c>
      <c r="T1300">
        <v>0</v>
      </c>
    </row>
    <row r="1301" spans="1:20">
      <c r="A1301" t="s">
        <v>7</v>
      </c>
      <c r="B1301" s="1">
        <v>41843</v>
      </c>
      <c r="C1301">
        <v>100</v>
      </c>
      <c r="D1301">
        <v>0</v>
      </c>
      <c r="E1301">
        <v>97</v>
      </c>
      <c r="F1301">
        <v>146.62886597938143</v>
      </c>
      <c r="G1301">
        <v>14223</v>
      </c>
      <c r="H1301">
        <v>2</v>
      </c>
      <c r="I1301">
        <v>100</v>
      </c>
      <c r="J1301">
        <v>200</v>
      </c>
      <c r="K1301">
        <v>99</v>
      </c>
      <c r="L1301">
        <v>145.68686868686868</v>
      </c>
      <c r="M1301">
        <v>14423</v>
      </c>
      <c r="N1301">
        <v>1</v>
      </c>
      <c r="O1301" s="2">
        <v>265</v>
      </c>
      <c r="P1301">
        <v>144.22999999999999</v>
      </c>
      <c r="Q1301">
        <v>0</v>
      </c>
      <c r="R1301">
        <v>0</v>
      </c>
      <c r="S1301">
        <v>1</v>
      </c>
      <c r="T1301">
        <v>0</v>
      </c>
    </row>
    <row r="1302" spans="1:20">
      <c r="A1302" t="s">
        <v>8</v>
      </c>
      <c r="B1302" s="1">
        <v>41844</v>
      </c>
      <c r="C1302">
        <v>100</v>
      </c>
      <c r="D1302">
        <v>0</v>
      </c>
      <c r="E1302">
        <v>85</v>
      </c>
      <c r="F1302">
        <v>148.41176470588235</v>
      </c>
      <c r="G1302">
        <v>12615</v>
      </c>
      <c r="H1302">
        <v>12</v>
      </c>
      <c r="I1302">
        <v>144.94166666666669</v>
      </c>
      <c r="J1302">
        <v>1739.3000000000002</v>
      </c>
      <c r="K1302">
        <v>97</v>
      </c>
      <c r="L1302">
        <v>147.98247422680413</v>
      </c>
      <c r="M1302">
        <v>14354.3</v>
      </c>
      <c r="N1302">
        <v>3</v>
      </c>
      <c r="O1302" s="2">
        <v>260</v>
      </c>
      <c r="P1302">
        <v>143.54300000000001</v>
      </c>
      <c r="Q1302">
        <v>0</v>
      </c>
      <c r="R1302">
        <v>0</v>
      </c>
      <c r="S1302">
        <v>1</v>
      </c>
      <c r="T1302">
        <v>0</v>
      </c>
    </row>
    <row r="1303" spans="1:20">
      <c r="A1303" t="s">
        <v>9</v>
      </c>
      <c r="B1303" s="1">
        <v>41845</v>
      </c>
      <c r="C1303">
        <v>100</v>
      </c>
      <c r="D1303">
        <v>0</v>
      </c>
      <c r="E1303">
        <v>99</v>
      </c>
      <c r="F1303">
        <v>138.49494949494951</v>
      </c>
      <c r="G1303">
        <v>13711</v>
      </c>
      <c r="H1303">
        <v>0</v>
      </c>
      <c r="I1303">
        <v>0</v>
      </c>
      <c r="J1303">
        <v>0</v>
      </c>
      <c r="K1303">
        <v>99</v>
      </c>
      <c r="L1303">
        <v>138.49494949494951</v>
      </c>
      <c r="M1303">
        <v>13711</v>
      </c>
      <c r="N1303">
        <v>1</v>
      </c>
      <c r="O1303" s="2">
        <v>135</v>
      </c>
      <c r="P1303">
        <v>137.11000000000001</v>
      </c>
      <c r="Q1303">
        <v>0</v>
      </c>
      <c r="R1303">
        <v>0</v>
      </c>
      <c r="S1303">
        <v>1</v>
      </c>
      <c r="T1303">
        <v>0</v>
      </c>
    </row>
    <row r="1304" spans="1:20">
      <c r="A1304" t="s">
        <v>3</v>
      </c>
      <c r="B1304" s="1">
        <v>41846</v>
      </c>
      <c r="C1304">
        <v>100</v>
      </c>
      <c r="D1304">
        <v>0</v>
      </c>
      <c r="E1304">
        <v>100</v>
      </c>
      <c r="F1304">
        <v>138.5</v>
      </c>
      <c r="G1304">
        <v>13850</v>
      </c>
      <c r="H1304">
        <v>0</v>
      </c>
      <c r="I1304">
        <v>0</v>
      </c>
      <c r="J1304">
        <v>0</v>
      </c>
      <c r="K1304">
        <v>100</v>
      </c>
      <c r="L1304">
        <v>138.5</v>
      </c>
      <c r="M1304">
        <v>13850</v>
      </c>
      <c r="N1304">
        <v>0</v>
      </c>
      <c r="O1304" s="2">
        <v>140</v>
      </c>
      <c r="P1304">
        <v>138.5</v>
      </c>
      <c r="Q1304">
        <v>0</v>
      </c>
      <c r="R1304">
        <v>0</v>
      </c>
      <c r="S1304">
        <v>1</v>
      </c>
      <c r="T1304">
        <v>0</v>
      </c>
    </row>
    <row r="1305" spans="1:20">
      <c r="A1305" t="s">
        <v>4</v>
      </c>
      <c r="B1305" s="1">
        <v>41847</v>
      </c>
      <c r="C1305">
        <v>100</v>
      </c>
      <c r="D1305">
        <v>0</v>
      </c>
      <c r="E1305">
        <v>100</v>
      </c>
      <c r="F1305">
        <v>138.5</v>
      </c>
      <c r="G1305">
        <v>13850</v>
      </c>
      <c r="H1305">
        <v>0</v>
      </c>
      <c r="I1305">
        <v>0</v>
      </c>
      <c r="J1305">
        <v>0</v>
      </c>
      <c r="K1305">
        <v>100</v>
      </c>
      <c r="L1305">
        <v>138.5</v>
      </c>
      <c r="M1305">
        <v>13850</v>
      </c>
      <c r="N1305">
        <v>0</v>
      </c>
      <c r="O1305" s="2">
        <v>140</v>
      </c>
      <c r="P1305">
        <v>138.5</v>
      </c>
      <c r="Q1305">
        <v>0</v>
      </c>
      <c r="R1305">
        <v>0</v>
      </c>
      <c r="S1305">
        <v>1</v>
      </c>
      <c r="T1305">
        <v>0</v>
      </c>
    </row>
    <row r="1306" spans="1:20">
      <c r="A1306" t="s">
        <v>5</v>
      </c>
      <c r="B1306" s="1">
        <v>41848</v>
      </c>
      <c r="C1306">
        <v>100</v>
      </c>
      <c r="D1306">
        <v>0</v>
      </c>
      <c r="E1306">
        <v>98</v>
      </c>
      <c r="F1306">
        <v>138.48979591836735</v>
      </c>
      <c r="G1306">
        <v>13572</v>
      </c>
      <c r="H1306">
        <v>1</v>
      </c>
      <c r="I1306">
        <v>70</v>
      </c>
      <c r="J1306">
        <v>70</v>
      </c>
      <c r="K1306">
        <v>99</v>
      </c>
      <c r="L1306">
        <v>137.79797979797979</v>
      </c>
      <c r="M1306">
        <v>13642</v>
      </c>
      <c r="N1306">
        <v>1</v>
      </c>
      <c r="O1306" s="2">
        <v>140</v>
      </c>
      <c r="P1306">
        <v>136.41999999999999</v>
      </c>
      <c r="Q1306">
        <v>0</v>
      </c>
      <c r="R1306">
        <v>0</v>
      </c>
      <c r="S1306">
        <v>1</v>
      </c>
      <c r="T1306">
        <v>0</v>
      </c>
    </row>
    <row r="1307" spans="1:20">
      <c r="A1307" t="s">
        <v>6</v>
      </c>
      <c r="B1307" s="1">
        <v>41849</v>
      </c>
      <c r="C1307">
        <v>100</v>
      </c>
      <c r="D1307">
        <v>0</v>
      </c>
      <c r="E1307">
        <v>91</v>
      </c>
      <c r="F1307">
        <v>138.45054945054946</v>
      </c>
      <c r="G1307">
        <v>12599</v>
      </c>
      <c r="H1307">
        <v>5</v>
      </c>
      <c r="I1307">
        <v>110.04</v>
      </c>
      <c r="J1307">
        <v>550.20000000000005</v>
      </c>
      <c r="K1307">
        <v>96</v>
      </c>
      <c r="L1307">
        <v>136.97083333333333</v>
      </c>
      <c r="M1307">
        <v>13149.2</v>
      </c>
      <c r="N1307">
        <v>4</v>
      </c>
      <c r="O1307" s="2">
        <v>144</v>
      </c>
      <c r="P1307">
        <v>131.49200000000002</v>
      </c>
      <c r="Q1307">
        <v>0</v>
      </c>
      <c r="R1307">
        <v>0</v>
      </c>
      <c r="S1307">
        <v>1</v>
      </c>
      <c r="T1307">
        <v>0</v>
      </c>
    </row>
    <row r="1308" spans="1:20">
      <c r="A1308" t="s">
        <v>7</v>
      </c>
      <c r="B1308" s="1">
        <v>41850</v>
      </c>
      <c r="C1308">
        <v>99</v>
      </c>
      <c r="D1308">
        <v>1</v>
      </c>
      <c r="E1308">
        <v>1</v>
      </c>
      <c r="F1308">
        <v>139</v>
      </c>
      <c r="G1308">
        <v>139</v>
      </c>
      <c r="H1308">
        <v>11</v>
      </c>
      <c r="I1308">
        <v>119.2090909090909</v>
      </c>
      <c r="J1308">
        <v>1311.3</v>
      </c>
      <c r="K1308">
        <v>12</v>
      </c>
      <c r="L1308">
        <v>120.85833333333333</v>
      </c>
      <c r="M1308">
        <v>1450.3</v>
      </c>
      <c r="N1308">
        <v>87</v>
      </c>
      <c r="O1308" s="2">
        <v>0</v>
      </c>
      <c r="P1308">
        <v>14.649494949494949</v>
      </c>
      <c r="Q1308">
        <v>0</v>
      </c>
      <c r="R1308">
        <v>0</v>
      </c>
      <c r="S1308">
        <v>1</v>
      </c>
      <c r="T1308">
        <v>0</v>
      </c>
    </row>
    <row r="1309" spans="1:20">
      <c r="A1309" t="s">
        <v>8</v>
      </c>
      <c r="B1309" s="1">
        <v>41851</v>
      </c>
      <c r="C1309">
        <v>93</v>
      </c>
      <c r="D1309">
        <v>7</v>
      </c>
      <c r="E1309">
        <v>4</v>
      </c>
      <c r="F1309">
        <v>150</v>
      </c>
      <c r="G1309">
        <v>600</v>
      </c>
      <c r="H1309">
        <v>18</v>
      </c>
      <c r="I1309">
        <v>120.69999999999999</v>
      </c>
      <c r="J1309">
        <v>2172.6</v>
      </c>
      <c r="K1309">
        <v>22</v>
      </c>
      <c r="L1309">
        <v>126.02727272727272</v>
      </c>
      <c r="M1309">
        <v>2772.6</v>
      </c>
      <c r="N1309">
        <v>71</v>
      </c>
      <c r="O1309" s="2">
        <v>0</v>
      </c>
      <c r="P1309">
        <v>29.812903225806451</v>
      </c>
      <c r="Q1309">
        <v>0</v>
      </c>
      <c r="R1309">
        <v>0</v>
      </c>
      <c r="S1309">
        <v>1</v>
      </c>
      <c r="T1309">
        <v>0</v>
      </c>
    </row>
    <row r="1310" spans="1:20">
      <c r="A1310" t="s">
        <v>9</v>
      </c>
      <c r="B1310" s="1">
        <v>41852</v>
      </c>
      <c r="C1310">
        <v>99</v>
      </c>
      <c r="D1310">
        <v>1</v>
      </c>
      <c r="E1310">
        <v>30</v>
      </c>
      <c r="F1310">
        <v>157.93333333333334</v>
      </c>
      <c r="G1310">
        <v>4738</v>
      </c>
      <c r="H1310">
        <v>11</v>
      </c>
      <c r="I1310">
        <v>128.83636363636361</v>
      </c>
      <c r="J1310">
        <v>1417.1999999999998</v>
      </c>
      <c r="K1310">
        <v>41</v>
      </c>
      <c r="L1310">
        <v>150.12682926829268</v>
      </c>
      <c r="M1310">
        <v>6155.2</v>
      </c>
      <c r="N1310">
        <v>58</v>
      </c>
      <c r="O1310" s="2">
        <v>0</v>
      </c>
      <c r="P1310">
        <v>62.173737373737374</v>
      </c>
      <c r="Q1310">
        <v>0</v>
      </c>
      <c r="R1310">
        <v>0</v>
      </c>
      <c r="S1310">
        <v>1</v>
      </c>
      <c r="T1310">
        <v>0</v>
      </c>
    </row>
    <row r="1311" spans="1:20">
      <c r="A1311" t="s">
        <v>3</v>
      </c>
      <c r="B1311" s="1">
        <v>41853</v>
      </c>
      <c r="C1311">
        <v>99</v>
      </c>
      <c r="D1311">
        <v>1</v>
      </c>
      <c r="E1311">
        <v>27</v>
      </c>
      <c r="F1311">
        <v>158.25925925925927</v>
      </c>
      <c r="G1311">
        <v>4273</v>
      </c>
      <c r="H1311">
        <v>32</v>
      </c>
      <c r="I1311">
        <v>151.88125000000002</v>
      </c>
      <c r="J1311">
        <v>4860.2000000000007</v>
      </c>
      <c r="K1311">
        <v>59</v>
      </c>
      <c r="L1311">
        <v>154.80000000000001</v>
      </c>
      <c r="M1311">
        <v>9133.2000000000007</v>
      </c>
      <c r="N1311">
        <v>40</v>
      </c>
      <c r="O1311" s="2">
        <v>120</v>
      </c>
      <c r="P1311">
        <v>92.254545454545465</v>
      </c>
      <c r="Q1311">
        <v>0</v>
      </c>
      <c r="R1311">
        <v>0</v>
      </c>
      <c r="S1311">
        <v>1</v>
      </c>
      <c r="T1311">
        <v>0</v>
      </c>
    </row>
    <row r="1312" spans="1:20">
      <c r="A1312" t="s">
        <v>4</v>
      </c>
      <c r="B1312" s="1">
        <v>41854</v>
      </c>
      <c r="C1312">
        <v>99</v>
      </c>
      <c r="D1312">
        <v>1</v>
      </c>
      <c r="E1312">
        <v>9</v>
      </c>
      <c r="F1312">
        <v>147.33333333333334</v>
      </c>
      <c r="G1312">
        <v>1326</v>
      </c>
      <c r="H1312">
        <v>3</v>
      </c>
      <c r="I1312">
        <v>151.03333333333333</v>
      </c>
      <c r="J1312">
        <v>453.1</v>
      </c>
      <c r="K1312">
        <v>12</v>
      </c>
      <c r="L1312">
        <v>148.25833333333333</v>
      </c>
      <c r="M1312">
        <v>1779.1</v>
      </c>
      <c r="N1312">
        <v>87</v>
      </c>
      <c r="O1312" s="2">
        <v>0</v>
      </c>
      <c r="P1312">
        <v>17.970707070707071</v>
      </c>
      <c r="Q1312">
        <v>0</v>
      </c>
      <c r="R1312">
        <v>0</v>
      </c>
      <c r="S1312">
        <v>1</v>
      </c>
      <c r="T1312">
        <v>0</v>
      </c>
    </row>
    <row r="1313" spans="1:20">
      <c r="A1313" t="s">
        <v>5</v>
      </c>
      <c r="B1313" s="1">
        <v>41855</v>
      </c>
      <c r="C1313">
        <v>99</v>
      </c>
      <c r="D1313">
        <v>1</v>
      </c>
      <c r="E1313">
        <v>31</v>
      </c>
      <c r="F1313">
        <v>140.7741935483871</v>
      </c>
      <c r="G1313">
        <v>4364</v>
      </c>
      <c r="H1313">
        <v>8</v>
      </c>
      <c r="I1313">
        <v>134.27500000000001</v>
      </c>
      <c r="J1313">
        <v>1074.2</v>
      </c>
      <c r="K1313">
        <v>39</v>
      </c>
      <c r="L1313">
        <v>139.44102564102565</v>
      </c>
      <c r="M1313">
        <v>5438.2</v>
      </c>
      <c r="N1313">
        <v>60</v>
      </c>
      <c r="O1313" s="2">
        <v>35</v>
      </c>
      <c r="P1313">
        <v>54.931313131313132</v>
      </c>
      <c r="Q1313">
        <v>0</v>
      </c>
      <c r="R1313">
        <v>0</v>
      </c>
      <c r="S1313">
        <v>1</v>
      </c>
      <c r="T1313">
        <v>0</v>
      </c>
    </row>
    <row r="1314" spans="1:20">
      <c r="A1314" t="s">
        <v>6</v>
      </c>
      <c r="B1314" s="1">
        <v>41856</v>
      </c>
      <c r="C1314">
        <v>100</v>
      </c>
      <c r="D1314">
        <v>0</v>
      </c>
      <c r="E1314">
        <v>32</v>
      </c>
      <c r="F1314">
        <v>140.5625</v>
      </c>
      <c r="G1314">
        <v>4498</v>
      </c>
      <c r="H1314">
        <v>14</v>
      </c>
      <c r="I1314">
        <v>153.44285714285712</v>
      </c>
      <c r="J1314">
        <v>2148.1999999999998</v>
      </c>
      <c r="K1314">
        <v>46</v>
      </c>
      <c r="L1314">
        <v>144.48260869565217</v>
      </c>
      <c r="M1314">
        <v>6646.2</v>
      </c>
      <c r="N1314">
        <v>54</v>
      </c>
      <c r="O1314" s="2">
        <v>86</v>
      </c>
      <c r="P1314">
        <v>66.462000000000003</v>
      </c>
      <c r="Q1314">
        <v>0</v>
      </c>
      <c r="R1314">
        <v>0</v>
      </c>
      <c r="S1314">
        <v>1</v>
      </c>
      <c r="T1314">
        <v>0</v>
      </c>
    </row>
    <row r="1315" spans="1:20">
      <c r="A1315" t="s">
        <v>7</v>
      </c>
      <c r="B1315" s="1">
        <v>41857</v>
      </c>
      <c r="C1315">
        <v>100</v>
      </c>
      <c r="D1315">
        <v>0</v>
      </c>
      <c r="E1315">
        <v>35</v>
      </c>
      <c r="F1315">
        <v>142.14285714285714</v>
      </c>
      <c r="G1315">
        <v>4975</v>
      </c>
      <c r="H1315">
        <v>4</v>
      </c>
      <c r="I1315">
        <v>127.02500000000001</v>
      </c>
      <c r="J1315">
        <v>508.1</v>
      </c>
      <c r="K1315">
        <v>39</v>
      </c>
      <c r="L1315">
        <v>140.59230769230771</v>
      </c>
      <c r="M1315">
        <v>5483.1</v>
      </c>
      <c r="N1315">
        <v>61</v>
      </c>
      <c r="O1315" s="2">
        <v>95</v>
      </c>
      <c r="P1315">
        <v>54.831000000000003</v>
      </c>
      <c r="Q1315">
        <v>0</v>
      </c>
      <c r="R1315">
        <v>0</v>
      </c>
      <c r="S1315">
        <v>1</v>
      </c>
      <c r="T1315">
        <v>0</v>
      </c>
    </row>
    <row r="1316" spans="1:20">
      <c r="A1316" t="s">
        <v>8</v>
      </c>
      <c r="B1316" s="1">
        <v>41858</v>
      </c>
      <c r="C1316">
        <v>100</v>
      </c>
      <c r="D1316">
        <v>0</v>
      </c>
      <c r="E1316">
        <v>22</v>
      </c>
      <c r="F1316">
        <v>147.86363636363637</v>
      </c>
      <c r="G1316">
        <v>3253</v>
      </c>
      <c r="H1316">
        <v>3</v>
      </c>
      <c r="I1316">
        <v>130.73333333333332</v>
      </c>
      <c r="J1316">
        <v>392.2</v>
      </c>
      <c r="K1316">
        <v>25</v>
      </c>
      <c r="L1316">
        <v>145.80799999999999</v>
      </c>
      <c r="M1316">
        <v>3645.2</v>
      </c>
      <c r="N1316">
        <v>75</v>
      </c>
      <c r="O1316" s="2">
        <v>51</v>
      </c>
      <c r="P1316">
        <v>36.451999999999998</v>
      </c>
      <c r="Q1316">
        <v>0</v>
      </c>
      <c r="R1316">
        <v>0</v>
      </c>
      <c r="S1316">
        <v>1</v>
      </c>
      <c r="T1316">
        <v>0</v>
      </c>
    </row>
    <row r="1317" spans="1:20">
      <c r="A1317" t="s">
        <v>9</v>
      </c>
      <c r="B1317" s="1">
        <v>41859</v>
      </c>
      <c r="C1317">
        <v>100</v>
      </c>
      <c r="D1317">
        <v>0</v>
      </c>
      <c r="E1317">
        <v>67</v>
      </c>
      <c r="F1317">
        <v>142.8955223880597</v>
      </c>
      <c r="G1317">
        <v>9574</v>
      </c>
      <c r="H1317">
        <v>12</v>
      </c>
      <c r="I1317">
        <v>170.81666666666669</v>
      </c>
      <c r="J1317">
        <v>2049.8000000000002</v>
      </c>
      <c r="K1317">
        <v>79</v>
      </c>
      <c r="L1317">
        <v>147.13670886075948</v>
      </c>
      <c r="M1317">
        <v>11623.8</v>
      </c>
      <c r="N1317">
        <v>21</v>
      </c>
      <c r="O1317" s="2">
        <v>40</v>
      </c>
      <c r="P1317">
        <v>116.238</v>
      </c>
      <c r="Q1317">
        <v>0</v>
      </c>
      <c r="R1317">
        <v>0</v>
      </c>
      <c r="S1317">
        <v>1</v>
      </c>
      <c r="T1317">
        <v>0</v>
      </c>
    </row>
    <row r="1318" spans="1:20">
      <c r="A1318" t="s">
        <v>3</v>
      </c>
      <c r="B1318" s="1">
        <v>41860</v>
      </c>
      <c r="C1318">
        <v>100</v>
      </c>
      <c r="D1318">
        <v>0</v>
      </c>
      <c r="E1318">
        <v>68</v>
      </c>
      <c r="F1318">
        <v>144.29411764705881</v>
      </c>
      <c r="G1318">
        <v>9812</v>
      </c>
      <c r="H1318">
        <v>17</v>
      </c>
      <c r="I1318">
        <v>161.68823529411765</v>
      </c>
      <c r="J1318">
        <v>2748.7</v>
      </c>
      <c r="K1318">
        <v>85</v>
      </c>
      <c r="L1318">
        <v>147.7729411764706</v>
      </c>
      <c r="M1318">
        <v>12560.7</v>
      </c>
      <c r="N1318">
        <v>15</v>
      </c>
      <c r="O1318" s="2">
        <v>65</v>
      </c>
      <c r="P1318">
        <v>125.60700000000001</v>
      </c>
      <c r="Q1318">
        <v>0</v>
      </c>
      <c r="R1318">
        <v>0</v>
      </c>
      <c r="S1318">
        <v>1</v>
      </c>
      <c r="T1318">
        <v>0</v>
      </c>
    </row>
    <row r="1319" spans="1:20">
      <c r="A1319" t="s">
        <v>4</v>
      </c>
      <c r="B1319" s="1">
        <v>41861</v>
      </c>
      <c r="C1319">
        <v>100</v>
      </c>
      <c r="D1319">
        <v>0</v>
      </c>
      <c r="E1319">
        <v>79</v>
      </c>
      <c r="F1319">
        <v>144.75949367088609</v>
      </c>
      <c r="G1319">
        <v>11436</v>
      </c>
      <c r="H1319">
        <v>5</v>
      </c>
      <c r="I1319">
        <v>70</v>
      </c>
      <c r="J1319">
        <v>350</v>
      </c>
      <c r="K1319">
        <v>84</v>
      </c>
      <c r="L1319">
        <v>140.3095238095238</v>
      </c>
      <c r="M1319">
        <v>11786</v>
      </c>
      <c r="N1319">
        <v>16</v>
      </c>
      <c r="O1319" s="2">
        <v>88</v>
      </c>
      <c r="P1319">
        <v>117.86</v>
      </c>
      <c r="Q1319">
        <v>0</v>
      </c>
      <c r="R1319">
        <v>0</v>
      </c>
      <c r="S1319">
        <v>1</v>
      </c>
      <c r="T1319">
        <v>0</v>
      </c>
    </row>
    <row r="1320" spans="1:20">
      <c r="A1320" t="s">
        <v>5</v>
      </c>
      <c r="B1320" s="1">
        <v>41862</v>
      </c>
      <c r="C1320">
        <v>100</v>
      </c>
      <c r="D1320">
        <v>0</v>
      </c>
      <c r="E1320">
        <v>85</v>
      </c>
      <c r="F1320">
        <v>145.35294117647058</v>
      </c>
      <c r="G1320">
        <v>12355</v>
      </c>
      <c r="H1320">
        <v>7</v>
      </c>
      <c r="I1320">
        <v>77</v>
      </c>
      <c r="J1320">
        <v>539</v>
      </c>
      <c r="K1320">
        <v>92</v>
      </c>
      <c r="L1320">
        <v>140.15217391304347</v>
      </c>
      <c r="M1320">
        <v>12894</v>
      </c>
      <c r="N1320">
        <v>8</v>
      </c>
      <c r="O1320" s="2">
        <v>86</v>
      </c>
      <c r="P1320">
        <v>128.94</v>
      </c>
      <c r="Q1320">
        <v>0</v>
      </c>
      <c r="R1320">
        <v>0</v>
      </c>
      <c r="S1320">
        <v>1</v>
      </c>
      <c r="T1320">
        <v>0</v>
      </c>
    </row>
    <row r="1321" spans="1:20">
      <c r="A1321" t="s">
        <v>6</v>
      </c>
      <c r="B1321" s="1">
        <v>41863</v>
      </c>
      <c r="C1321">
        <v>100</v>
      </c>
      <c r="D1321">
        <v>0</v>
      </c>
      <c r="E1321">
        <v>73</v>
      </c>
      <c r="F1321">
        <v>145.91780821917808</v>
      </c>
      <c r="G1321">
        <v>10652</v>
      </c>
      <c r="H1321">
        <v>3</v>
      </c>
      <c r="I1321">
        <v>156.36666666666667</v>
      </c>
      <c r="J1321">
        <v>469.1</v>
      </c>
      <c r="K1321">
        <v>76</v>
      </c>
      <c r="L1321">
        <v>146.33026315789473</v>
      </c>
      <c r="M1321">
        <v>11121.1</v>
      </c>
      <c r="N1321">
        <v>24</v>
      </c>
      <c r="O1321" s="2">
        <v>126</v>
      </c>
      <c r="P1321">
        <v>111.211</v>
      </c>
      <c r="Q1321">
        <v>0</v>
      </c>
      <c r="R1321">
        <v>0</v>
      </c>
      <c r="S1321">
        <v>1</v>
      </c>
      <c r="T1321">
        <v>0</v>
      </c>
    </row>
    <row r="1322" spans="1:20">
      <c r="A1322" t="s">
        <v>7</v>
      </c>
      <c r="B1322" s="1">
        <v>41864</v>
      </c>
      <c r="C1322">
        <v>100</v>
      </c>
      <c r="D1322">
        <v>0</v>
      </c>
      <c r="E1322">
        <v>55</v>
      </c>
      <c r="F1322">
        <v>145.92727272727274</v>
      </c>
      <c r="G1322">
        <v>8026.0000000000009</v>
      </c>
      <c r="H1322">
        <v>5</v>
      </c>
      <c r="I1322">
        <v>138.24</v>
      </c>
      <c r="J1322">
        <v>691.2</v>
      </c>
      <c r="K1322">
        <v>60</v>
      </c>
      <c r="L1322">
        <v>145.28666666666669</v>
      </c>
      <c r="M1322">
        <v>8717.2000000000007</v>
      </c>
      <c r="N1322">
        <v>40</v>
      </c>
      <c r="O1322" s="2">
        <v>181</v>
      </c>
      <c r="P1322">
        <v>87.172000000000011</v>
      </c>
      <c r="Q1322">
        <v>0</v>
      </c>
      <c r="R1322">
        <v>0</v>
      </c>
      <c r="S1322">
        <v>1</v>
      </c>
      <c r="T1322">
        <v>0</v>
      </c>
    </row>
    <row r="1323" spans="1:20">
      <c r="A1323" t="s">
        <v>8</v>
      </c>
      <c r="B1323" s="1">
        <v>41865</v>
      </c>
      <c r="C1323">
        <v>100</v>
      </c>
      <c r="D1323">
        <v>0</v>
      </c>
      <c r="E1323">
        <v>45</v>
      </c>
      <c r="F1323">
        <v>147.75777777777779</v>
      </c>
      <c r="G1323">
        <v>6649.1</v>
      </c>
      <c r="H1323">
        <v>7</v>
      </c>
      <c r="I1323">
        <v>131.6</v>
      </c>
      <c r="J1323">
        <v>921.2</v>
      </c>
      <c r="K1323">
        <v>52</v>
      </c>
      <c r="L1323">
        <v>145.5826923076923</v>
      </c>
      <c r="M1323">
        <v>7570.3</v>
      </c>
      <c r="N1323">
        <v>48</v>
      </c>
      <c r="O1323" s="2">
        <v>158</v>
      </c>
      <c r="P1323">
        <v>75.703000000000003</v>
      </c>
      <c r="Q1323">
        <v>0</v>
      </c>
      <c r="R1323">
        <v>0</v>
      </c>
      <c r="S1323">
        <v>1</v>
      </c>
      <c r="T1323">
        <v>0</v>
      </c>
    </row>
    <row r="1324" spans="1:20">
      <c r="A1324" t="s">
        <v>9</v>
      </c>
      <c r="B1324" s="1">
        <v>41866</v>
      </c>
      <c r="C1324">
        <v>99</v>
      </c>
      <c r="D1324">
        <v>1</v>
      </c>
      <c r="E1324">
        <v>9</v>
      </c>
      <c r="F1324">
        <v>155.11111111111111</v>
      </c>
      <c r="G1324">
        <v>1396</v>
      </c>
      <c r="H1324">
        <v>52</v>
      </c>
      <c r="I1324">
        <v>152.97884615384626</v>
      </c>
      <c r="J1324">
        <v>7954.900000000006</v>
      </c>
      <c r="K1324">
        <v>61</v>
      </c>
      <c r="L1324">
        <v>153.29344262295089</v>
      </c>
      <c r="M1324">
        <v>9350.9000000000051</v>
      </c>
      <c r="N1324">
        <v>38</v>
      </c>
      <c r="O1324" s="2">
        <v>58</v>
      </c>
      <c r="P1324">
        <v>94.453535353535401</v>
      </c>
      <c r="Q1324">
        <v>0</v>
      </c>
      <c r="R1324">
        <v>0</v>
      </c>
      <c r="S1324">
        <v>1</v>
      </c>
      <c r="T1324">
        <v>0</v>
      </c>
    </row>
    <row r="1325" spans="1:20">
      <c r="A1325" t="s">
        <v>3</v>
      </c>
      <c r="B1325" s="1">
        <v>41867</v>
      </c>
      <c r="C1325">
        <v>99</v>
      </c>
      <c r="D1325">
        <v>1</v>
      </c>
      <c r="E1325">
        <v>1</v>
      </c>
      <c r="F1325">
        <v>119</v>
      </c>
      <c r="G1325">
        <v>119</v>
      </c>
      <c r="H1325">
        <v>34</v>
      </c>
      <c r="I1325">
        <v>151.84911764705888</v>
      </c>
      <c r="J1325">
        <v>5162.8700000000017</v>
      </c>
      <c r="K1325">
        <v>35</v>
      </c>
      <c r="L1325">
        <v>150.91057142857147</v>
      </c>
      <c r="M1325">
        <v>5281.8700000000017</v>
      </c>
      <c r="N1325">
        <v>64</v>
      </c>
      <c r="O1325" s="2">
        <v>23</v>
      </c>
      <c r="P1325">
        <v>53.352222222222238</v>
      </c>
      <c r="Q1325">
        <v>0</v>
      </c>
      <c r="R1325">
        <v>0</v>
      </c>
      <c r="S1325">
        <v>1</v>
      </c>
      <c r="T1325">
        <v>0</v>
      </c>
    </row>
    <row r="1326" spans="1:20">
      <c r="A1326" t="s">
        <v>4</v>
      </c>
      <c r="B1326" s="1">
        <v>41868</v>
      </c>
      <c r="C1326">
        <v>99</v>
      </c>
      <c r="D1326">
        <v>1</v>
      </c>
      <c r="E1326">
        <v>56</v>
      </c>
      <c r="F1326">
        <v>133.66071428571428</v>
      </c>
      <c r="G1326">
        <v>7485</v>
      </c>
      <c r="H1326">
        <v>5</v>
      </c>
      <c r="I1326">
        <v>146.15600000000001</v>
      </c>
      <c r="J1326">
        <v>730.78000000000009</v>
      </c>
      <c r="K1326">
        <v>61</v>
      </c>
      <c r="L1326">
        <v>134.6849180327869</v>
      </c>
      <c r="M1326">
        <v>8215.7800000000007</v>
      </c>
      <c r="N1326">
        <v>38</v>
      </c>
      <c r="O1326" s="2">
        <v>0</v>
      </c>
      <c r="P1326">
        <v>82.987676767676774</v>
      </c>
      <c r="Q1326">
        <v>0</v>
      </c>
      <c r="R1326">
        <v>0</v>
      </c>
      <c r="S1326">
        <v>1</v>
      </c>
      <c r="T1326">
        <v>0</v>
      </c>
    </row>
    <row r="1327" spans="1:20">
      <c r="A1327" t="s">
        <v>5</v>
      </c>
      <c r="B1327" s="1">
        <v>41869</v>
      </c>
      <c r="C1327">
        <v>100</v>
      </c>
      <c r="D1327">
        <v>0</v>
      </c>
      <c r="E1327">
        <v>76</v>
      </c>
      <c r="F1327">
        <v>133.60526315789474</v>
      </c>
      <c r="G1327">
        <v>10154</v>
      </c>
      <c r="H1327">
        <v>6</v>
      </c>
      <c r="I1327">
        <v>106.51666666666667</v>
      </c>
      <c r="J1327">
        <v>639.1</v>
      </c>
      <c r="K1327">
        <v>82</v>
      </c>
      <c r="L1327">
        <v>131.62317073170732</v>
      </c>
      <c r="M1327">
        <v>10793.1</v>
      </c>
      <c r="N1327">
        <v>18</v>
      </c>
      <c r="O1327" s="2">
        <v>133</v>
      </c>
      <c r="P1327">
        <v>107.931</v>
      </c>
      <c r="Q1327">
        <v>0</v>
      </c>
      <c r="R1327">
        <v>0</v>
      </c>
      <c r="S1327">
        <v>1</v>
      </c>
      <c r="T1327">
        <v>0</v>
      </c>
    </row>
    <row r="1328" spans="1:20">
      <c r="A1328" t="s">
        <v>6</v>
      </c>
      <c r="B1328" s="1">
        <v>41870</v>
      </c>
      <c r="C1328">
        <v>100</v>
      </c>
      <c r="D1328">
        <v>0</v>
      </c>
      <c r="E1328">
        <v>78</v>
      </c>
      <c r="F1328">
        <v>133.88461538461539</v>
      </c>
      <c r="G1328">
        <v>10443</v>
      </c>
      <c r="H1328">
        <v>2</v>
      </c>
      <c r="I1328">
        <v>115.55</v>
      </c>
      <c r="J1328">
        <v>231.1</v>
      </c>
      <c r="K1328">
        <v>80</v>
      </c>
      <c r="L1328">
        <v>133.42625000000001</v>
      </c>
      <c r="M1328">
        <v>10674.1</v>
      </c>
      <c r="N1328">
        <v>20</v>
      </c>
      <c r="O1328" s="2">
        <v>174</v>
      </c>
      <c r="P1328">
        <v>106.741</v>
      </c>
      <c r="Q1328">
        <v>0</v>
      </c>
      <c r="R1328">
        <v>0</v>
      </c>
      <c r="S1328">
        <v>1</v>
      </c>
      <c r="T1328">
        <v>0</v>
      </c>
    </row>
    <row r="1329" spans="1:20">
      <c r="A1329" t="s">
        <v>7</v>
      </c>
      <c r="B1329" s="1">
        <v>41871</v>
      </c>
      <c r="C1329">
        <v>99</v>
      </c>
      <c r="D1329">
        <v>1</v>
      </c>
      <c r="E1329">
        <v>81</v>
      </c>
      <c r="F1329">
        <v>133.25925925925927</v>
      </c>
      <c r="G1329">
        <v>10794</v>
      </c>
      <c r="H1329">
        <v>12</v>
      </c>
      <c r="I1329">
        <v>130.36666666666667</v>
      </c>
      <c r="J1329">
        <v>1564.4</v>
      </c>
      <c r="K1329">
        <v>93</v>
      </c>
      <c r="L1329">
        <v>132.88602150537633</v>
      </c>
      <c r="M1329">
        <v>12358.4</v>
      </c>
      <c r="N1329">
        <v>6</v>
      </c>
      <c r="O1329" s="2">
        <v>151</v>
      </c>
      <c r="P1329">
        <v>124.83232323232323</v>
      </c>
      <c r="Q1329">
        <v>0</v>
      </c>
      <c r="R1329">
        <v>0</v>
      </c>
      <c r="S1329">
        <v>1</v>
      </c>
      <c r="T1329">
        <v>0</v>
      </c>
    </row>
    <row r="1330" spans="1:20">
      <c r="A1330" t="s">
        <v>8</v>
      </c>
      <c r="B1330" s="1">
        <v>41872</v>
      </c>
      <c r="C1330">
        <v>100</v>
      </c>
      <c r="D1330">
        <v>0</v>
      </c>
      <c r="E1330">
        <v>81</v>
      </c>
      <c r="F1330">
        <v>131.16049382716051</v>
      </c>
      <c r="G1330">
        <v>10624</v>
      </c>
      <c r="H1330">
        <v>16</v>
      </c>
      <c r="I1330">
        <v>129.26874999999998</v>
      </c>
      <c r="J1330">
        <v>2068.2999999999997</v>
      </c>
      <c r="K1330">
        <v>97</v>
      </c>
      <c r="L1330">
        <v>130.84845360824741</v>
      </c>
      <c r="M1330">
        <v>12692.3</v>
      </c>
      <c r="N1330">
        <v>3</v>
      </c>
      <c r="O1330" s="2">
        <v>116</v>
      </c>
      <c r="P1330">
        <v>126.92299999999999</v>
      </c>
      <c r="Q1330">
        <v>0</v>
      </c>
      <c r="R1330">
        <v>0</v>
      </c>
      <c r="S1330">
        <v>1</v>
      </c>
      <c r="T1330">
        <v>0</v>
      </c>
    </row>
    <row r="1331" spans="1:20">
      <c r="A1331" t="s">
        <v>9</v>
      </c>
      <c r="B1331" s="1">
        <v>41873</v>
      </c>
      <c r="C1331">
        <v>99</v>
      </c>
      <c r="D1331">
        <v>1</v>
      </c>
      <c r="E1331">
        <v>56</v>
      </c>
      <c r="F1331">
        <v>124.21428571428571</v>
      </c>
      <c r="G1331">
        <v>6956</v>
      </c>
      <c r="H1331">
        <v>40</v>
      </c>
      <c r="I1331">
        <v>136.76250000000005</v>
      </c>
      <c r="J1331">
        <v>5470.5000000000018</v>
      </c>
      <c r="K1331">
        <v>96</v>
      </c>
      <c r="L1331">
        <v>129.44270833333334</v>
      </c>
      <c r="M1331">
        <v>12426.500000000002</v>
      </c>
      <c r="N1331">
        <v>3</v>
      </c>
      <c r="O1331" s="2">
        <v>125</v>
      </c>
      <c r="P1331">
        <v>125.52020202020203</v>
      </c>
      <c r="Q1331">
        <v>0</v>
      </c>
      <c r="R1331">
        <v>0</v>
      </c>
      <c r="S1331">
        <v>1</v>
      </c>
      <c r="T1331">
        <v>0</v>
      </c>
    </row>
    <row r="1332" spans="1:20">
      <c r="A1332" t="s">
        <v>3</v>
      </c>
      <c r="B1332" s="1">
        <v>41874</v>
      </c>
      <c r="C1332">
        <v>100</v>
      </c>
      <c r="D1332">
        <v>0</v>
      </c>
      <c r="E1332">
        <v>10</v>
      </c>
      <c r="F1332">
        <v>129.6</v>
      </c>
      <c r="G1332">
        <v>1296</v>
      </c>
      <c r="H1332">
        <v>49</v>
      </c>
      <c r="I1332">
        <v>136.76326530612249</v>
      </c>
      <c r="J1332">
        <v>6701.4000000000015</v>
      </c>
      <c r="K1332">
        <v>59</v>
      </c>
      <c r="L1332">
        <v>135.54915254237289</v>
      </c>
      <c r="M1332">
        <v>7997.4000000000015</v>
      </c>
      <c r="N1332">
        <v>41</v>
      </c>
      <c r="O1332" s="2">
        <v>0</v>
      </c>
      <c r="P1332">
        <v>79.974000000000018</v>
      </c>
      <c r="Q1332">
        <v>0</v>
      </c>
      <c r="R1332">
        <v>0</v>
      </c>
      <c r="S1332">
        <v>1</v>
      </c>
      <c r="T1332">
        <v>0</v>
      </c>
    </row>
    <row r="1333" spans="1:20">
      <c r="A1333" t="s">
        <v>4</v>
      </c>
      <c r="B1333" s="1">
        <v>41875</v>
      </c>
      <c r="C1333">
        <v>98</v>
      </c>
      <c r="D1333">
        <v>2</v>
      </c>
      <c r="E1333">
        <v>34</v>
      </c>
      <c r="F1333">
        <v>145.20588235294119</v>
      </c>
      <c r="G1333">
        <v>4937</v>
      </c>
      <c r="H1333">
        <v>15</v>
      </c>
      <c r="I1333">
        <v>137.6933333333333</v>
      </c>
      <c r="J1333">
        <v>2065.3999999999996</v>
      </c>
      <c r="K1333">
        <v>49</v>
      </c>
      <c r="L1333">
        <v>142.90612244897957</v>
      </c>
      <c r="M1333">
        <v>7002.4</v>
      </c>
      <c r="N1333">
        <v>49</v>
      </c>
      <c r="O1333" s="2">
        <v>0</v>
      </c>
      <c r="P1333">
        <v>71.453061224489787</v>
      </c>
      <c r="Q1333">
        <v>0</v>
      </c>
      <c r="R1333">
        <v>0</v>
      </c>
      <c r="S1333">
        <v>1</v>
      </c>
      <c r="T1333">
        <v>0</v>
      </c>
    </row>
    <row r="1334" spans="1:20">
      <c r="A1334" t="s">
        <v>5</v>
      </c>
      <c r="B1334" s="1">
        <v>41876</v>
      </c>
      <c r="C1334">
        <v>97</v>
      </c>
      <c r="D1334">
        <v>3</v>
      </c>
      <c r="E1334">
        <v>38</v>
      </c>
      <c r="F1334">
        <v>145.34210526315789</v>
      </c>
      <c r="G1334">
        <v>5523</v>
      </c>
      <c r="H1334">
        <v>12</v>
      </c>
      <c r="I1334">
        <v>123.93333333333334</v>
      </c>
      <c r="J1334">
        <v>1487.2</v>
      </c>
      <c r="K1334">
        <v>50</v>
      </c>
      <c r="L1334">
        <v>140.20400000000001</v>
      </c>
      <c r="M1334">
        <v>7010.2</v>
      </c>
      <c r="N1334">
        <v>47</v>
      </c>
      <c r="O1334" s="2">
        <v>60</v>
      </c>
      <c r="P1334">
        <v>72.270103092783501</v>
      </c>
      <c r="Q1334">
        <v>0</v>
      </c>
      <c r="R1334">
        <v>0</v>
      </c>
      <c r="S1334">
        <v>1</v>
      </c>
      <c r="T1334">
        <v>0</v>
      </c>
    </row>
    <row r="1335" spans="1:20">
      <c r="A1335" t="s">
        <v>6</v>
      </c>
      <c r="B1335" s="1">
        <v>41877</v>
      </c>
      <c r="C1335">
        <v>98</v>
      </c>
      <c r="D1335">
        <v>2</v>
      </c>
      <c r="E1335">
        <v>38</v>
      </c>
      <c r="F1335">
        <v>144.81578947368422</v>
      </c>
      <c r="G1335">
        <v>5503</v>
      </c>
      <c r="H1335">
        <v>22</v>
      </c>
      <c r="I1335">
        <v>127.43636363636364</v>
      </c>
      <c r="J1335">
        <v>2803.6</v>
      </c>
      <c r="K1335">
        <v>60</v>
      </c>
      <c r="L1335">
        <v>138.44333333333333</v>
      </c>
      <c r="M1335">
        <v>8306.6</v>
      </c>
      <c r="N1335">
        <v>38</v>
      </c>
      <c r="O1335" s="2">
        <v>84</v>
      </c>
      <c r="P1335">
        <v>84.761224489795921</v>
      </c>
      <c r="Q1335">
        <v>0</v>
      </c>
      <c r="R1335">
        <v>0</v>
      </c>
      <c r="S1335">
        <v>1</v>
      </c>
      <c r="T1335">
        <v>0</v>
      </c>
    </row>
    <row r="1336" spans="1:20">
      <c r="A1336" t="s">
        <v>7</v>
      </c>
      <c r="B1336" s="1">
        <v>41878</v>
      </c>
      <c r="C1336">
        <v>99</v>
      </c>
      <c r="D1336">
        <v>1</v>
      </c>
      <c r="E1336">
        <v>33</v>
      </c>
      <c r="F1336">
        <v>145.81818181818181</v>
      </c>
      <c r="G1336">
        <v>4812</v>
      </c>
      <c r="H1336">
        <v>15</v>
      </c>
      <c r="I1336">
        <v>141.84666666666666</v>
      </c>
      <c r="J1336">
        <v>2127.6999999999998</v>
      </c>
      <c r="K1336">
        <v>48</v>
      </c>
      <c r="L1336">
        <v>144.57708333333332</v>
      </c>
      <c r="M1336">
        <v>6939.7</v>
      </c>
      <c r="N1336">
        <v>51</v>
      </c>
      <c r="O1336" s="2">
        <v>60</v>
      </c>
      <c r="P1336">
        <v>70.097979797979789</v>
      </c>
      <c r="Q1336">
        <v>0</v>
      </c>
      <c r="R1336">
        <v>0</v>
      </c>
      <c r="S1336">
        <v>1</v>
      </c>
      <c r="T1336">
        <v>0</v>
      </c>
    </row>
    <row r="1337" spans="1:20">
      <c r="A1337" t="s">
        <v>8</v>
      </c>
      <c r="B1337" s="1">
        <v>41879</v>
      </c>
      <c r="C1337">
        <v>64</v>
      </c>
      <c r="D1337">
        <v>36</v>
      </c>
      <c r="E1337">
        <v>32</v>
      </c>
      <c r="F1337">
        <v>145.71875</v>
      </c>
      <c r="G1337">
        <v>4663</v>
      </c>
      <c r="H1337">
        <v>8</v>
      </c>
      <c r="I1337">
        <v>127.53750000000001</v>
      </c>
      <c r="J1337">
        <v>1020.3000000000001</v>
      </c>
      <c r="K1337">
        <v>40</v>
      </c>
      <c r="L1337">
        <v>142.08250000000001</v>
      </c>
      <c r="M1337">
        <v>5683.3</v>
      </c>
      <c r="N1337">
        <v>24</v>
      </c>
      <c r="O1337" s="2">
        <v>323</v>
      </c>
      <c r="P1337">
        <v>88.801562500000003</v>
      </c>
      <c r="Q1337">
        <v>0</v>
      </c>
      <c r="R1337">
        <v>0</v>
      </c>
      <c r="S1337">
        <v>1</v>
      </c>
      <c r="T1337">
        <v>0</v>
      </c>
    </row>
    <row r="1338" spans="1:20">
      <c r="A1338" t="s">
        <v>9</v>
      </c>
      <c r="B1338" s="1">
        <v>41880</v>
      </c>
      <c r="C1338">
        <v>49</v>
      </c>
      <c r="D1338">
        <v>51</v>
      </c>
      <c r="E1338">
        <v>1</v>
      </c>
      <c r="F1338">
        <v>144</v>
      </c>
      <c r="G1338">
        <v>144</v>
      </c>
      <c r="H1338">
        <v>13</v>
      </c>
      <c r="I1338">
        <v>122.65307692307692</v>
      </c>
      <c r="J1338">
        <v>1594.49</v>
      </c>
      <c r="K1338">
        <v>14</v>
      </c>
      <c r="L1338">
        <v>124.17785714285715</v>
      </c>
      <c r="M1338">
        <v>1738.49</v>
      </c>
      <c r="N1338">
        <v>35</v>
      </c>
      <c r="O1338" s="2">
        <v>48</v>
      </c>
      <c r="P1338">
        <v>35.479387755102039</v>
      </c>
      <c r="Q1338">
        <v>0</v>
      </c>
      <c r="R1338">
        <v>0</v>
      </c>
      <c r="S1338">
        <v>1</v>
      </c>
      <c r="T1338">
        <v>0</v>
      </c>
    </row>
    <row r="1339" spans="1:20">
      <c r="A1339" t="s">
        <v>3</v>
      </c>
      <c r="B1339" s="1">
        <v>41881</v>
      </c>
      <c r="C1339">
        <v>50</v>
      </c>
      <c r="D1339">
        <v>50</v>
      </c>
      <c r="E1339">
        <v>5</v>
      </c>
      <c r="F1339">
        <v>125</v>
      </c>
      <c r="G1339">
        <v>625</v>
      </c>
      <c r="H1339">
        <v>29</v>
      </c>
      <c r="I1339">
        <v>126.78586206896549</v>
      </c>
      <c r="J1339">
        <v>3676.7899999999991</v>
      </c>
      <c r="K1339">
        <v>34</v>
      </c>
      <c r="L1339">
        <v>126.52323529411763</v>
      </c>
      <c r="M1339">
        <v>4301.7899999999991</v>
      </c>
      <c r="N1339">
        <v>16</v>
      </c>
      <c r="O1339" s="2">
        <v>0</v>
      </c>
      <c r="P1339">
        <v>86.035799999999981</v>
      </c>
      <c r="Q1339">
        <v>0</v>
      </c>
      <c r="R1339">
        <v>0</v>
      </c>
      <c r="S1339">
        <v>1</v>
      </c>
      <c r="T1339">
        <v>0</v>
      </c>
    </row>
    <row r="1340" spans="1:20">
      <c r="A1340" t="s">
        <v>4</v>
      </c>
      <c r="B1340" s="1">
        <v>41882</v>
      </c>
      <c r="C1340">
        <v>50</v>
      </c>
      <c r="D1340">
        <v>50</v>
      </c>
      <c r="E1340">
        <v>0</v>
      </c>
      <c r="F1340">
        <v>0</v>
      </c>
      <c r="G1340">
        <v>0</v>
      </c>
      <c r="H1340">
        <v>7</v>
      </c>
      <c r="I1340">
        <v>112.77142857142859</v>
      </c>
      <c r="J1340">
        <v>789.40000000000009</v>
      </c>
      <c r="K1340">
        <v>7</v>
      </c>
      <c r="L1340">
        <v>112.77142857142859</v>
      </c>
      <c r="M1340">
        <v>789.40000000000009</v>
      </c>
      <c r="N1340">
        <v>43</v>
      </c>
      <c r="O1340" s="2">
        <v>0</v>
      </c>
      <c r="P1340">
        <v>15.788000000000002</v>
      </c>
      <c r="Q1340">
        <v>0</v>
      </c>
      <c r="R1340">
        <v>0</v>
      </c>
      <c r="S1340">
        <v>1</v>
      </c>
      <c r="T1340">
        <v>0</v>
      </c>
    </row>
    <row r="1341" spans="1:20">
      <c r="A1341" t="s">
        <v>5</v>
      </c>
      <c r="B1341" s="1">
        <v>41883</v>
      </c>
      <c r="C1341">
        <v>50</v>
      </c>
      <c r="D1341">
        <v>50</v>
      </c>
      <c r="E1341">
        <v>0</v>
      </c>
      <c r="F1341">
        <v>0</v>
      </c>
      <c r="G1341">
        <v>0</v>
      </c>
      <c r="H1341">
        <v>1</v>
      </c>
      <c r="I1341">
        <v>70</v>
      </c>
      <c r="J1341">
        <v>70</v>
      </c>
      <c r="K1341">
        <v>1</v>
      </c>
      <c r="L1341">
        <v>70</v>
      </c>
      <c r="M1341">
        <v>70</v>
      </c>
      <c r="N1341">
        <v>49</v>
      </c>
      <c r="O1341" s="2">
        <v>0</v>
      </c>
      <c r="P1341">
        <v>1.4</v>
      </c>
      <c r="Q1341">
        <v>0</v>
      </c>
      <c r="R1341">
        <v>0</v>
      </c>
      <c r="S1341">
        <v>1</v>
      </c>
      <c r="T1341">
        <v>1</v>
      </c>
    </row>
    <row r="1342" spans="1:20">
      <c r="A1342" t="s">
        <v>6</v>
      </c>
      <c r="B1342" s="1">
        <v>41884</v>
      </c>
      <c r="C1342">
        <v>49</v>
      </c>
      <c r="D1342">
        <v>51</v>
      </c>
      <c r="E1342">
        <v>6</v>
      </c>
      <c r="F1342">
        <v>160.66666666666666</v>
      </c>
      <c r="G1342">
        <v>964</v>
      </c>
      <c r="H1342">
        <v>3</v>
      </c>
      <c r="I1342">
        <v>70</v>
      </c>
      <c r="J1342">
        <v>210</v>
      </c>
      <c r="K1342">
        <v>9</v>
      </c>
      <c r="L1342">
        <v>130.44444444444446</v>
      </c>
      <c r="M1342">
        <v>1174</v>
      </c>
      <c r="N1342">
        <v>40</v>
      </c>
      <c r="O1342" s="2">
        <v>0</v>
      </c>
      <c r="P1342">
        <v>23.959183673469386</v>
      </c>
      <c r="Q1342">
        <v>0</v>
      </c>
      <c r="R1342">
        <v>0</v>
      </c>
      <c r="S1342">
        <v>1</v>
      </c>
      <c r="T1342">
        <v>1</v>
      </c>
    </row>
    <row r="1343" spans="1:20">
      <c r="A1343" t="s">
        <v>7</v>
      </c>
      <c r="B1343" s="1">
        <v>41885</v>
      </c>
      <c r="C1343">
        <v>49</v>
      </c>
      <c r="D1343">
        <v>51</v>
      </c>
      <c r="E1343">
        <v>35</v>
      </c>
      <c r="F1343">
        <v>138.14285714285714</v>
      </c>
      <c r="G1343">
        <v>4835</v>
      </c>
      <c r="H1343">
        <v>5</v>
      </c>
      <c r="I1343">
        <v>89.8</v>
      </c>
      <c r="J1343">
        <v>449</v>
      </c>
      <c r="K1343">
        <v>40</v>
      </c>
      <c r="L1343">
        <v>132.1</v>
      </c>
      <c r="M1343">
        <v>5284</v>
      </c>
      <c r="N1343">
        <v>9</v>
      </c>
      <c r="O1343" s="2">
        <v>28</v>
      </c>
      <c r="P1343">
        <v>107.83673469387755</v>
      </c>
      <c r="Q1343">
        <v>0</v>
      </c>
      <c r="R1343">
        <v>0</v>
      </c>
      <c r="S1343">
        <v>1</v>
      </c>
      <c r="T1343">
        <v>1</v>
      </c>
    </row>
    <row r="1344" spans="1:20">
      <c r="A1344" t="s">
        <v>8</v>
      </c>
      <c r="B1344" s="1">
        <v>41886</v>
      </c>
      <c r="C1344">
        <v>98</v>
      </c>
      <c r="D1344">
        <v>2</v>
      </c>
      <c r="E1344">
        <v>34</v>
      </c>
      <c r="F1344">
        <v>129.41176470588235</v>
      </c>
      <c r="G1344">
        <v>4400</v>
      </c>
      <c r="H1344">
        <v>7</v>
      </c>
      <c r="I1344">
        <v>124.45714285714287</v>
      </c>
      <c r="J1344">
        <v>871.2</v>
      </c>
      <c r="K1344">
        <v>41</v>
      </c>
      <c r="L1344">
        <v>128.56585365853658</v>
      </c>
      <c r="M1344">
        <v>5271.2</v>
      </c>
      <c r="N1344">
        <v>57</v>
      </c>
      <c r="O1344" s="2">
        <v>90</v>
      </c>
      <c r="P1344">
        <v>53.787755102040812</v>
      </c>
      <c r="Q1344">
        <v>0</v>
      </c>
      <c r="R1344">
        <v>0</v>
      </c>
      <c r="S1344">
        <v>1</v>
      </c>
      <c r="T1344">
        <v>1</v>
      </c>
    </row>
    <row r="1345" spans="1:20">
      <c r="A1345" t="s">
        <v>9</v>
      </c>
      <c r="B1345" s="1">
        <v>41887</v>
      </c>
      <c r="C1345">
        <v>100</v>
      </c>
      <c r="D1345">
        <v>0</v>
      </c>
      <c r="E1345">
        <v>36</v>
      </c>
      <c r="F1345">
        <v>160.5</v>
      </c>
      <c r="G1345">
        <v>5778</v>
      </c>
      <c r="H1345">
        <v>37</v>
      </c>
      <c r="I1345">
        <v>229.46756756756764</v>
      </c>
      <c r="J1345">
        <v>8490.3000000000029</v>
      </c>
      <c r="K1345">
        <v>73</v>
      </c>
      <c r="L1345">
        <v>195.45616438356168</v>
      </c>
      <c r="M1345">
        <v>14268.300000000003</v>
      </c>
      <c r="N1345">
        <v>27</v>
      </c>
      <c r="O1345" s="2">
        <v>55</v>
      </c>
      <c r="P1345">
        <v>142.68300000000002</v>
      </c>
      <c r="Q1345">
        <v>0</v>
      </c>
      <c r="R1345">
        <v>0</v>
      </c>
      <c r="S1345">
        <v>1</v>
      </c>
      <c r="T1345">
        <v>1</v>
      </c>
    </row>
    <row r="1346" spans="1:20">
      <c r="A1346" t="s">
        <v>3</v>
      </c>
      <c r="B1346" s="1">
        <v>41888</v>
      </c>
      <c r="C1346">
        <v>96</v>
      </c>
      <c r="D1346">
        <v>4</v>
      </c>
      <c r="E1346">
        <v>12</v>
      </c>
      <c r="F1346">
        <v>245.5</v>
      </c>
      <c r="G1346">
        <v>2946</v>
      </c>
      <c r="H1346">
        <v>41</v>
      </c>
      <c r="I1346">
        <v>249.19268292682926</v>
      </c>
      <c r="J1346">
        <v>10216.9</v>
      </c>
      <c r="K1346">
        <v>53</v>
      </c>
      <c r="L1346">
        <v>248.35660377358491</v>
      </c>
      <c r="M1346">
        <v>13162.9</v>
      </c>
      <c r="N1346">
        <v>43</v>
      </c>
      <c r="O1346" s="2">
        <v>21</v>
      </c>
      <c r="P1346">
        <v>137.11354166666666</v>
      </c>
      <c r="Q1346">
        <v>1</v>
      </c>
      <c r="R1346">
        <v>0</v>
      </c>
      <c r="S1346">
        <v>1</v>
      </c>
      <c r="T1346">
        <v>1</v>
      </c>
    </row>
    <row r="1347" spans="1:20">
      <c r="A1347" t="s">
        <v>4</v>
      </c>
      <c r="B1347" s="1">
        <v>41889</v>
      </c>
      <c r="C1347">
        <v>100</v>
      </c>
      <c r="D1347">
        <v>0</v>
      </c>
      <c r="E1347">
        <v>47</v>
      </c>
      <c r="F1347">
        <v>152.40425531914894</v>
      </c>
      <c r="G1347">
        <v>7163</v>
      </c>
      <c r="H1347">
        <v>17</v>
      </c>
      <c r="I1347">
        <v>134.97058823529412</v>
      </c>
      <c r="J1347">
        <v>2294.5</v>
      </c>
      <c r="K1347">
        <v>64</v>
      </c>
      <c r="L1347">
        <v>147.7734375</v>
      </c>
      <c r="M1347">
        <v>9457.5</v>
      </c>
      <c r="N1347">
        <v>36</v>
      </c>
      <c r="O1347" s="2">
        <v>0</v>
      </c>
      <c r="P1347">
        <v>94.575000000000003</v>
      </c>
      <c r="Q1347">
        <v>0</v>
      </c>
      <c r="R1347">
        <v>0</v>
      </c>
      <c r="S1347">
        <v>1</v>
      </c>
      <c r="T1347">
        <v>1</v>
      </c>
    </row>
    <row r="1348" spans="1:20">
      <c r="A1348" t="s">
        <v>5</v>
      </c>
      <c r="B1348" s="1">
        <v>41890</v>
      </c>
      <c r="C1348">
        <v>100</v>
      </c>
      <c r="D1348">
        <v>0</v>
      </c>
      <c r="E1348">
        <v>61</v>
      </c>
      <c r="F1348">
        <v>151.36065573770492</v>
      </c>
      <c r="G1348">
        <v>9233</v>
      </c>
      <c r="H1348">
        <v>14</v>
      </c>
      <c r="I1348">
        <v>92.085714285714289</v>
      </c>
      <c r="J1348">
        <v>1289.2</v>
      </c>
      <c r="K1348">
        <v>75</v>
      </c>
      <c r="L1348">
        <v>140.29600000000002</v>
      </c>
      <c r="M1348">
        <v>10522.2</v>
      </c>
      <c r="N1348">
        <v>25</v>
      </c>
      <c r="O1348" s="2">
        <v>75</v>
      </c>
      <c r="P1348">
        <v>105.22200000000001</v>
      </c>
      <c r="Q1348">
        <v>0</v>
      </c>
      <c r="R1348">
        <v>0</v>
      </c>
      <c r="S1348">
        <v>1</v>
      </c>
      <c r="T1348">
        <v>1</v>
      </c>
    </row>
    <row r="1349" spans="1:20">
      <c r="A1349" t="s">
        <v>6</v>
      </c>
      <c r="B1349" s="1">
        <v>41891</v>
      </c>
      <c r="C1349">
        <v>100</v>
      </c>
      <c r="D1349">
        <v>0</v>
      </c>
      <c r="E1349">
        <v>88</v>
      </c>
      <c r="F1349">
        <v>151.97727272727272</v>
      </c>
      <c r="G1349">
        <v>13374</v>
      </c>
      <c r="H1349">
        <v>9</v>
      </c>
      <c r="I1349">
        <v>92.244444444444454</v>
      </c>
      <c r="J1349">
        <v>830.2</v>
      </c>
      <c r="K1349">
        <v>97</v>
      </c>
      <c r="L1349">
        <v>146.43505154639175</v>
      </c>
      <c r="M1349">
        <v>14204.2</v>
      </c>
      <c r="N1349">
        <v>3</v>
      </c>
      <c r="O1349" s="2">
        <v>175</v>
      </c>
      <c r="P1349">
        <v>142.042</v>
      </c>
      <c r="Q1349">
        <v>0</v>
      </c>
      <c r="R1349">
        <v>0</v>
      </c>
      <c r="S1349">
        <v>1</v>
      </c>
      <c r="T1349">
        <v>1</v>
      </c>
    </row>
    <row r="1350" spans="1:20">
      <c r="A1350" t="s">
        <v>7</v>
      </c>
      <c r="B1350" s="1">
        <v>41892</v>
      </c>
      <c r="C1350">
        <v>99</v>
      </c>
      <c r="D1350">
        <v>1</v>
      </c>
      <c r="E1350">
        <v>90</v>
      </c>
      <c r="F1350">
        <v>149.88888888888889</v>
      </c>
      <c r="G1350">
        <v>13490</v>
      </c>
      <c r="H1350">
        <v>7</v>
      </c>
      <c r="I1350">
        <v>84.3</v>
      </c>
      <c r="J1350">
        <v>590.1</v>
      </c>
      <c r="K1350">
        <v>97</v>
      </c>
      <c r="L1350">
        <v>145.15567010309277</v>
      </c>
      <c r="M1350">
        <v>14080.1</v>
      </c>
      <c r="N1350">
        <v>2</v>
      </c>
      <c r="O1350" s="2">
        <v>225</v>
      </c>
      <c r="P1350">
        <v>142.22323232323234</v>
      </c>
      <c r="Q1350">
        <v>0</v>
      </c>
      <c r="R1350">
        <v>0</v>
      </c>
      <c r="S1350">
        <v>1</v>
      </c>
      <c r="T1350">
        <v>1</v>
      </c>
    </row>
    <row r="1351" spans="1:20">
      <c r="A1351" t="s">
        <v>8</v>
      </c>
      <c r="B1351" s="1">
        <v>41893</v>
      </c>
      <c r="C1351">
        <v>99</v>
      </c>
      <c r="D1351">
        <v>1</v>
      </c>
      <c r="E1351">
        <v>87</v>
      </c>
      <c r="F1351">
        <v>150.83908045977012</v>
      </c>
      <c r="G1351">
        <v>13123</v>
      </c>
      <c r="H1351">
        <v>8</v>
      </c>
      <c r="I1351">
        <v>107.65</v>
      </c>
      <c r="J1351">
        <v>861.2</v>
      </c>
      <c r="K1351">
        <v>95</v>
      </c>
      <c r="L1351">
        <v>147.2021052631579</v>
      </c>
      <c r="M1351">
        <v>13984.2</v>
      </c>
      <c r="N1351">
        <v>4</v>
      </c>
      <c r="O1351" s="2">
        <v>194</v>
      </c>
      <c r="P1351">
        <v>141.25454545454545</v>
      </c>
      <c r="Q1351">
        <v>0</v>
      </c>
      <c r="R1351">
        <v>0</v>
      </c>
      <c r="S1351">
        <v>1</v>
      </c>
      <c r="T1351">
        <v>1</v>
      </c>
    </row>
    <row r="1352" spans="1:20">
      <c r="A1352" t="s">
        <v>9</v>
      </c>
      <c r="B1352" s="1">
        <v>41894</v>
      </c>
      <c r="C1352">
        <v>100</v>
      </c>
      <c r="D1352">
        <v>0</v>
      </c>
      <c r="E1352">
        <v>56</v>
      </c>
      <c r="F1352">
        <v>146.375</v>
      </c>
      <c r="G1352">
        <v>8197</v>
      </c>
      <c r="H1352">
        <v>13</v>
      </c>
      <c r="I1352">
        <v>145.65384615384616</v>
      </c>
      <c r="J1352">
        <v>1893.5</v>
      </c>
      <c r="K1352">
        <v>69</v>
      </c>
      <c r="L1352">
        <v>146.2391304347826</v>
      </c>
      <c r="M1352">
        <v>10090.5</v>
      </c>
      <c r="N1352">
        <v>31</v>
      </c>
      <c r="O1352" s="2">
        <v>139</v>
      </c>
      <c r="P1352">
        <v>100.905</v>
      </c>
      <c r="Q1352">
        <v>0</v>
      </c>
      <c r="R1352">
        <v>0</v>
      </c>
      <c r="S1352">
        <v>1</v>
      </c>
      <c r="T1352">
        <v>1</v>
      </c>
    </row>
    <row r="1353" spans="1:20">
      <c r="A1353" t="s">
        <v>3</v>
      </c>
      <c r="B1353" s="1">
        <v>41895</v>
      </c>
      <c r="C1353">
        <v>100</v>
      </c>
      <c r="D1353">
        <v>0</v>
      </c>
      <c r="E1353">
        <v>33</v>
      </c>
      <c r="F1353">
        <v>144.72727272727272</v>
      </c>
      <c r="G1353">
        <v>4776</v>
      </c>
      <c r="H1353">
        <v>11</v>
      </c>
      <c r="I1353">
        <v>141.25454545454545</v>
      </c>
      <c r="J1353">
        <v>1553.8</v>
      </c>
      <c r="K1353">
        <v>44</v>
      </c>
      <c r="L1353">
        <v>143.85909090909092</v>
      </c>
      <c r="M1353">
        <v>6329.8</v>
      </c>
      <c r="N1353">
        <v>56</v>
      </c>
      <c r="O1353" s="2">
        <v>55</v>
      </c>
      <c r="P1353">
        <v>63.298000000000002</v>
      </c>
      <c r="Q1353">
        <v>0</v>
      </c>
      <c r="R1353">
        <v>0</v>
      </c>
      <c r="S1353">
        <v>1</v>
      </c>
      <c r="T1353">
        <v>1</v>
      </c>
    </row>
    <row r="1354" spans="1:20">
      <c r="A1354" t="s">
        <v>4</v>
      </c>
      <c r="B1354" s="1">
        <v>41896</v>
      </c>
      <c r="C1354">
        <v>100</v>
      </c>
      <c r="D1354">
        <v>0</v>
      </c>
      <c r="E1354">
        <v>90</v>
      </c>
      <c r="F1354">
        <v>185.97777777777779</v>
      </c>
      <c r="G1354">
        <v>16738</v>
      </c>
      <c r="H1354">
        <v>0</v>
      </c>
      <c r="I1354">
        <v>0</v>
      </c>
      <c r="J1354">
        <v>0</v>
      </c>
      <c r="K1354">
        <v>90</v>
      </c>
      <c r="L1354">
        <v>185.97777777777779</v>
      </c>
      <c r="M1354">
        <v>16738</v>
      </c>
      <c r="N1354">
        <v>10</v>
      </c>
      <c r="O1354" s="2">
        <v>0</v>
      </c>
      <c r="P1354">
        <v>167.38</v>
      </c>
      <c r="Q1354">
        <v>0</v>
      </c>
      <c r="R1354">
        <v>0</v>
      </c>
      <c r="S1354">
        <v>1</v>
      </c>
      <c r="T1354">
        <v>1</v>
      </c>
    </row>
    <row r="1355" spans="1:20">
      <c r="A1355" t="s">
        <v>5</v>
      </c>
      <c r="B1355" s="1">
        <v>41897</v>
      </c>
      <c r="C1355">
        <v>100</v>
      </c>
      <c r="D1355">
        <v>0</v>
      </c>
      <c r="E1355">
        <v>102</v>
      </c>
      <c r="F1355">
        <v>188.68627450980392</v>
      </c>
      <c r="G1355">
        <v>19246</v>
      </c>
      <c r="H1355">
        <v>0</v>
      </c>
      <c r="I1355">
        <v>0</v>
      </c>
      <c r="J1355">
        <v>0</v>
      </c>
      <c r="K1355">
        <v>102</v>
      </c>
      <c r="L1355">
        <v>188.68627450980392</v>
      </c>
      <c r="M1355">
        <v>19246</v>
      </c>
      <c r="N1355">
        <v>-2</v>
      </c>
      <c r="O1355" s="2">
        <v>46</v>
      </c>
      <c r="P1355">
        <v>192.46</v>
      </c>
      <c r="Q1355">
        <v>0</v>
      </c>
      <c r="R1355">
        <v>0</v>
      </c>
      <c r="S1355">
        <v>1</v>
      </c>
      <c r="T1355">
        <v>1</v>
      </c>
    </row>
    <row r="1356" spans="1:20">
      <c r="A1356" t="s">
        <v>6</v>
      </c>
      <c r="B1356" s="1">
        <v>41898</v>
      </c>
      <c r="C1356">
        <v>100</v>
      </c>
      <c r="D1356">
        <v>0</v>
      </c>
      <c r="E1356">
        <v>99</v>
      </c>
      <c r="F1356">
        <v>189.30303030303031</v>
      </c>
      <c r="G1356">
        <v>18741</v>
      </c>
      <c r="H1356">
        <v>0</v>
      </c>
      <c r="I1356">
        <v>0</v>
      </c>
      <c r="J1356">
        <v>0</v>
      </c>
      <c r="K1356">
        <v>99</v>
      </c>
      <c r="L1356">
        <v>189.30303030303031</v>
      </c>
      <c r="M1356">
        <v>18741</v>
      </c>
      <c r="N1356">
        <v>1</v>
      </c>
      <c r="O1356" s="2">
        <v>38</v>
      </c>
      <c r="P1356">
        <v>187.41</v>
      </c>
      <c r="Q1356">
        <v>0</v>
      </c>
      <c r="R1356">
        <v>0</v>
      </c>
      <c r="S1356">
        <v>1</v>
      </c>
      <c r="T1356">
        <v>1</v>
      </c>
    </row>
    <row r="1357" spans="1:20">
      <c r="A1357" t="s">
        <v>7</v>
      </c>
      <c r="B1357" s="1">
        <v>41899</v>
      </c>
      <c r="C1357">
        <v>100</v>
      </c>
      <c r="D1357">
        <v>0</v>
      </c>
      <c r="E1357">
        <v>82</v>
      </c>
      <c r="F1357">
        <v>182.78048780487805</v>
      </c>
      <c r="G1357">
        <v>14988</v>
      </c>
      <c r="H1357">
        <v>1</v>
      </c>
      <c r="I1357">
        <v>70</v>
      </c>
      <c r="J1357">
        <v>70</v>
      </c>
      <c r="K1357">
        <v>83</v>
      </c>
      <c r="L1357">
        <v>181.42168674698794</v>
      </c>
      <c r="M1357">
        <v>15058</v>
      </c>
      <c r="N1357">
        <v>17</v>
      </c>
      <c r="O1357" s="2">
        <v>151</v>
      </c>
      <c r="P1357">
        <v>150.58000000000001</v>
      </c>
      <c r="Q1357">
        <v>0</v>
      </c>
      <c r="R1357">
        <v>0</v>
      </c>
      <c r="S1357">
        <v>1</v>
      </c>
      <c r="T1357">
        <v>1</v>
      </c>
    </row>
    <row r="1358" spans="1:20">
      <c r="A1358" t="s">
        <v>8</v>
      </c>
      <c r="B1358" s="1">
        <v>41900</v>
      </c>
      <c r="C1358">
        <v>100</v>
      </c>
      <c r="D1358">
        <v>0</v>
      </c>
      <c r="E1358">
        <v>47</v>
      </c>
      <c r="F1358">
        <v>155.27659574468086</v>
      </c>
      <c r="G1358">
        <v>7298</v>
      </c>
      <c r="H1358">
        <v>14</v>
      </c>
      <c r="I1358">
        <v>125.95</v>
      </c>
      <c r="J1358">
        <v>1763.3</v>
      </c>
      <c r="K1358">
        <v>61</v>
      </c>
      <c r="L1358">
        <v>148.54590163934424</v>
      </c>
      <c r="M1358">
        <v>9061.2999999999993</v>
      </c>
      <c r="N1358">
        <v>39</v>
      </c>
      <c r="O1358" s="2">
        <v>128</v>
      </c>
      <c r="P1358">
        <v>90.613</v>
      </c>
      <c r="Q1358">
        <v>0</v>
      </c>
      <c r="R1358">
        <v>0</v>
      </c>
      <c r="S1358">
        <v>1</v>
      </c>
      <c r="T1358">
        <v>1</v>
      </c>
    </row>
    <row r="1359" spans="1:20">
      <c r="A1359" t="s">
        <v>9</v>
      </c>
      <c r="B1359" s="1">
        <v>41901</v>
      </c>
      <c r="C1359">
        <v>100</v>
      </c>
      <c r="D1359">
        <v>0</v>
      </c>
      <c r="E1359">
        <v>74</v>
      </c>
      <c r="F1359">
        <v>165.08108108108109</v>
      </c>
      <c r="G1359">
        <v>12216</v>
      </c>
      <c r="H1359">
        <v>26</v>
      </c>
      <c r="I1359">
        <v>168.71923076923073</v>
      </c>
      <c r="J1359">
        <v>4386.6999999999989</v>
      </c>
      <c r="K1359">
        <v>100</v>
      </c>
      <c r="L1359">
        <v>166.02699999999996</v>
      </c>
      <c r="M1359">
        <v>16602.699999999997</v>
      </c>
      <c r="N1359">
        <v>0</v>
      </c>
      <c r="O1359" s="2">
        <v>150</v>
      </c>
      <c r="P1359">
        <v>166.02699999999996</v>
      </c>
      <c r="Q1359">
        <v>0</v>
      </c>
      <c r="R1359">
        <v>0</v>
      </c>
      <c r="S1359">
        <v>1</v>
      </c>
      <c r="T1359">
        <v>1</v>
      </c>
    </row>
    <row r="1360" spans="1:20">
      <c r="A1360" t="s">
        <v>3</v>
      </c>
      <c r="B1360" s="1">
        <v>41902</v>
      </c>
      <c r="C1360">
        <v>100</v>
      </c>
      <c r="D1360">
        <v>0</v>
      </c>
      <c r="E1360">
        <v>48</v>
      </c>
      <c r="F1360">
        <v>170.6875</v>
      </c>
      <c r="G1360">
        <v>8193</v>
      </c>
      <c r="H1360">
        <v>36</v>
      </c>
      <c r="I1360">
        <v>195.06944444444446</v>
      </c>
      <c r="J1360">
        <v>7022.5000000000009</v>
      </c>
      <c r="K1360">
        <v>84</v>
      </c>
      <c r="L1360">
        <v>181.13690476190476</v>
      </c>
      <c r="M1360">
        <v>15215.5</v>
      </c>
      <c r="N1360">
        <v>16</v>
      </c>
      <c r="O1360" s="2">
        <v>0</v>
      </c>
      <c r="P1360">
        <v>152.155</v>
      </c>
      <c r="Q1360">
        <v>1</v>
      </c>
      <c r="R1360">
        <v>0</v>
      </c>
      <c r="S1360">
        <v>1</v>
      </c>
      <c r="T1360">
        <v>1</v>
      </c>
    </row>
    <row r="1361" spans="1:20">
      <c r="A1361" t="s">
        <v>4</v>
      </c>
      <c r="B1361" s="1">
        <v>41903</v>
      </c>
      <c r="C1361">
        <v>100</v>
      </c>
      <c r="D1361">
        <v>0</v>
      </c>
      <c r="E1361">
        <v>92</v>
      </c>
      <c r="F1361">
        <v>148.07608695652175</v>
      </c>
      <c r="G1361">
        <v>13623</v>
      </c>
      <c r="H1361">
        <v>3</v>
      </c>
      <c r="I1361">
        <v>155.66666666666666</v>
      </c>
      <c r="J1361">
        <v>467</v>
      </c>
      <c r="K1361">
        <v>95</v>
      </c>
      <c r="L1361">
        <v>148.31578947368422</v>
      </c>
      <c r="M1361">
        <v>14090</v>
      </c>
      <c r="N1361">
        <v>5</v>
      </c>
      <c r="O1361" s="2">
        <v>0</v>
      </c>
      <c r="P1361">
        <v>140.9</v>
      </c>
      <c r="Q1361">
        <v>0</v>
      </c>
      <c r="R1361">
        <v>0</v>
      </c>
      <c r="S1361">
        <v>1</v>
      </c>
      <c r="T1361">
        <v>1</v>
      </c>
    </row>
    <row r="1362" spans="1:20">
      <c r="A1362" t="s">
        <v>5</v>
      </c>
      <c r="B1362" s="1">
        <v>41904</v>
      </c>
      <c r="C1362">
        <v>100</v>
      </c>
      <c r="D1362">
        <v>0</v>
      </c>
      <c r="E1362">
        <v>95</v>
      </c>
      <c r="F1362">
        <v>149.47368421052633</v>
      </c>
      <c r="G1362">
        <v>14200</v>
      </c>
      <c r="H1362">
        <v>5</v>
      </c>
      <c r="I1362">
        <v>117.6</v>
      </c>
      <c r="J1362">
        <v>588</v>
      </c>
      <c r="K1362">
        <v>100</v>
      </c>
      <c r="L1362">
        <v>147.88</v>
      </c>
      <c r="M1362">
        <v>14788</v>
      </c>
      <c r="N1362">
        <v>0</v>
      </c>
      <c r="O1362" s="2">
        <v>140</v>
      </c>
      <c r="P1362">
        <v>147.88</v>
      </c>
      <c r="Q1362">
        <v>0</v>
      </c>
      <c r="R1362">
        <v>0</v>
      </c>
      <c r="S1362">
        <v>1</v>
      </c>
      <c r="T1362">
        <v>1</v>
      </c>
    </row>
    <row r="1363" spans="1:20">
      <c r="A1363" t="s">
        <v>6</v>
      </c>
      <c r="B1363" s="1">
        <v>41905</v>
      </c>
      <c r="C1363">
        <v>100</v>
      </c>
      <c r="D1363">
        <v>0</v>
      </c>
      <c r="E1363">
        <v>98</v>
      </c>
      <c r="F1363">
        <v>147.4591836734694</v>
      </c>
      <c r="G1363">
        <v>14451</v>
      </c>
      <c r="H1363">
        <v>2</v>
      </c>
      <c r="I1363">
        <v>170.1</v>
      </c>
      <c r="J1363">
        <v>340.2</v>
      </c>
      <c r="K1363">
        <v>100</v>
      </c>
      <c r="L1363">
        <v>147.91200000000001</v>
      </c>
      <c r="M1363">
        <v>14791.2</v>
      </c>
      <c r="N1363">
        <v>0</v>
      </c>
      <c r="O1363" s="2">
        <v>159</v>
      </c>
      <c r="P1363">
        <v>147.91200000000001</v>
      </c>
      <c r="Q1363">
        <v>0</v>
      </c>
      <c r="R1363">
        <v>0</v>
      </c>
      <c r="S1363">
        <v>1</v>
      </c>
      <c r="T1363">
        <v>1</v>
      </c>
    </row>
    <row r="1364" spans="1:20">
      <c r="A1364" t="s">
        <v>7</v>
      </c>
      <c r="B1364" s="1">
        <v>41906</v>
      </c>
      <c r="C1364">
        <v>100</v>
      </c>
      <c r="D1364">
        <v>0</v>
      </c>
      <c r="E1364">
        <v>91</v>
      </c>
      <c r="F1364">
        <v>147.5164835164835</v>
      </c>
      <c r="G1364">
        <v>13424</v>
      </c>
      <c r="H1364">
        <v>1</v>
      </c>
      <c r="I1364">
        <v>70</v>
      </c>
      <c r="J1364">
        <v>70</v>
      </c>
      <c r="K1364">
        <v>92</v>
      </c>
      <c r="L1364">
        <v>146.67391304347825</v>
      </c>
      <c r="M1364">
        <v>13494</v>
      </c>
      <c r="N1364">
        <v>8</v>
      </c>
      <c r="O1364" s="2">
        <v>128</v>
      </c>
      <c r="P1364">
        <v>134.94</v>
      </c>
      <c r="Q1364">
        <v>0</v>
      </c>
      <c r="R1364">
        <v>0</v>
      </c>
      <c r="S1364">
        <v>1</v>
      </c>
      <c r="T1364">
        <v>1</v>
      </c>
    </row>
    <row r="1365" spans="1:20">
      <c r="A1365" t="s">
        <v>8</v>
      </c>
      <c r="B1365" s="1">
        <v>41907</v>
      </c>
      <c r="C1365">
        <v>99</v>
      </c>
      <c r="D1365">
        <v>1</v>
      </c>
      <c r="E1365">
        <v>97</v>
      </c>
      <c r="F1365">
        <v>145.45360824742269</v>
      </c>
      <c r="G1365">
        <v>14109</v>
      </c>
      <c r="H1365">
        <v>0</v>
      </c>
      <c r="I1365">
        <v>0</v>
      </c>
      <c r="J1365">
        <v>0</v>
      </c>
      <c r="K1365">
        <v>97</v>
      </c>
      <c r="L1365">
        <v>145.45360824742269</v>
      </c>
      <c r="M1365">
        <v>14109</v>
      </c>
      <c r="N1365">
        <v>2</v>
      </c>
      <c r="O1365" s="2">
        <v>133</v>
      </c>
      <c r="P1365">
        <v>142.5151515151515</v>
      </c>
      <c r="Q1365">
        <v>0</v>
      </c>
      <c r="R1365">
        <v>0</v>
      </c>
      <c r="S1365">
        <v>1</v>
      </c>
      <c r="T1365">
        <v>1</v>
      </c>
    </row>
    <row r="1366" spans="1:20">
      <c r="A1366" t="s">
        <v>9</v>
      </c>
      <c r="B1366" s="1">
        <v>41908</v>
      </c>
      <c r="C1366">
        <v>98</v>
      </c>
      <c r="D1366">
        <v>2</v>
      </c>
      <c r="E1366">
        <v>62</v>
      </c>
      <c r="F1366">
        <v>148.16129032258064</v>
      </c>
      <c r="G1366">
        <v>9186</v>
      </c>
      <c r="H1366">
        <v>26</v>
      </c>
      <c r="I1366">
        <v>221.55384615384614</v>
      </c>
      <c r="J1366">
        <v>5760.4</v>
      </c>
      <c r="K1366">
        <v>88</v>
      </c>
      <c r="L1366">
        <v>169.84545454545454</v>
      </c>
      <c r="M1366">
        <v>14946.4</v>
      </c>
      <c r="N1366">
        <v>10</v>
      </c>
      <c r="O1366" s="2">
        <v>165</v>
      </c>
      <c r="P1366">
        <v>152.51428571428571</v>
      </c>
      <c r="Q1366">
        <v>0</v>
      </c>
      <c r="R1366">
        <v>0</v>
      </c>
      <c r="S1366">
        <v>1</v>
      </c>
      <c r="T1366">
        <v>1</v>
      </c>
    </row>
    <row r="1367" spans="1:20">
      <c r="A1367" t="s">
        <v>3</v>
      </c>
      <c r="B1367" s="1">
        <v>41909</v>
      </c>
      <c r="C1367">
        <v>98</v>
      </c>
      <c r="D1367">
        <v>2</v>
      </c>
      <c r="E1367">
        <v>52</v>
      </c>
      <c r="F1367">
        <v>144.17307692307693</v>
      </c>
      <c r="G1367">
        <v>7497</v>
      </c>
      <c r="H1367">
        <v>32</v>
      </c>
      <c r="I1367">
        <v>240.15</v>
      </c>
      <c r="J1367">
        <v>7684.8</v>
      </c>
      <c r="K1367">
        <v>84</v>
      </c>
      <c r="L1367">
        <v>180.73571428571427</v>
      </c>
      <c r="M1367">
        <v>15181.8</v>
      </c>
      <c r="N1367">
        <v>14</v>
      </c>
      <c r="O1367" s="2">
        <v>40</v>
      </c>
      <c r="P1367">
        <v>154.91632653061222</v>
      </c>
      <c r="Q1367">
        <v>1</v>
      </c>
      <c r="R1367">
        <v>0</v>
      </c>
      <c r="S1367">
        <v>1</v>
      </c>
      <c r="T1367">
        <v>1</v>
      </c>
    </row>
    <row r="1368" spans="1:20">
      <c r="A1368" t="s">
        <v>4</v>
      </c>
      <c r="B1368" s="1">
        <v>41910</v>
      </c>
      <c r="C1368">
        <v>97</v>
      </c>
      <c r="D1368">
        <v>3</v>
      </c>
      <c r="E1368">
        <v>49</v>
      </c>
      <c r="F1368">
        <v>149.89795918367346</v>
      </c>
      <c r="G1368">
        <v>7345</v>
      </c>
      <c r="H1368">
        <v>5</v>
      </c>
      <c r="I1368">
        <v>139.86000000000001</v>
      </c>
      <c r="J1368">
        <v>699.30000000000007</v>
      </c>
      <c r="K1368">
        <v>54</v>
      </c>
      <c r="L1368">
        <v>148.96851851851852</v>
      </c>
      <c r="M1368">
        <v>8044.3</v>
      </c>
      <c r="N1368">
        <v>43</v>
      </c>
      <c r="O1368" s="2">
        <v>35</v>
      </c>
      <c r="P1368">
        <v>82.930927835051548</v>
      </c>
      <c r="Q1368">
        <v>0</v>
      </c>
      <c r="R1368">
        <v>0</v>
      </c>
      <c r="S1368">
        <v>1</v>
      </c>
      <c r="T1368">
        <v>1</v>
      </c>
    </row>
    <row r="1369" spans="1:20">
      <c r="A1369" t="s">
        <v>5</v>
      </c>
      <c r="B1369" s="1">
        <v>41911</v>
      </c>
      <c r="C1369">
        <v>96</v>
      </c>
      <c r="D1369">
        <v>4</v>
      </c>
      <c r="E1369">
        <v>57</v>
      </c>
      <c r="F1369">
        <v>149.26315789473685</v>
      </c>
      <c r="G1369">
        <v>8508</v>
      </c>
      <c r="H1369">
        <v>14</v>
      </c>
      <c r="I1369">
        <v>127.6</v>
      </c>
      <c r="J1369">
        <v>1786.3999999999999</v>
      </c>
      <c r="K1369">
        <v>71</v>
      </c>
      <c r="L1369">
        <v>144.99154929577463</v>
      </c>
      <c r="M1369">
        <v>10294.4</v>
      </c>
      <c r="N1369">
        <v>25</v>
      </c>
      <c r="O1369" s="2">
        <v>65</v>
      </c>
      <c r="P1369">
        <v>107.23333333333333</v>
      </c>
      <c r="Q1369">
        <v>0</v>
      </c>
      <c r="R1369">
        <v>0</v>
      </c>
      <c r="S1369">
        <v>1</v>
      </c>
      <c r="T1369">
        <v>1</v>
      </c>
    </row>
    <row r="1370" spans="1:20">
      <c r="A1370" t="s">
        <v>6</v>
      </c>
      <c r="B1370" s="1">
        <v>41912</v>
      </c>
      <c r="C1370">
        <v>97</v>
      </c>
      <c r="D1370">
        <v>3</v>
      </c>
      <c r="E1370">
        <v>59</v>
      </c>
      <c r="F1370">
        <v>150.27118644067798</v>
      </c>
      <c r="G1370">
        <v>8866</v>
      </c>
      <c r="H1370">
        <v>20</v>
      </c>
      <c r="I1370">
        <v>154.47</v>
      </c>
      <c r="J1370">
        <v>3089.4</v>
      </c>
      <c r="K1370">
        <v>79</v>
      </c>
      <c r="L1370">
        <v>151.33417721518987</v>
      </c>
      <c r="M1370">
        <v>11955.4</v>
      </c>
      <c r="N1370">
        <v>18</v>
      </c>
      <c r="O1370" s="2">
        <v>-45</v>
      </c>
      <c r="P1370">
        <v>123.25154639175257</v>
      </c>
      <c r="Q1370">
        <v>0</v>
      </c>
      <c r="R1370">
        <v>0</v>
      </c>
      <c r="S1370">
        <v>1</v>
      </c>
      <c r="T1370">
        <v>1</v>
      </c>
    </row>
    <row r="1371" spans="1:20">
      <c r="A1371" t="s">
        <v>7</v>
      </c>
      <c r="B1371" s="1">
        <v>41913</v>
      </c>
      <c r="C1371">
        <v>97</v>
      </c>
      <c r="D1371">
        <v>3</v>
      </c>
      <c r="E1371">
        <v>54</v>
      </c>
      <c r="F1371">
        <v>146.77777777777777</v>
      </c>
      <c r="G1371">
        <v>7926</v>
      </c>
      <c r="H1371">
        <v>32</v>
      </c>
      <c r="I1371">
        <v>141.29062499999998</v>
      </c>
      <c r="J1371">
        <v>4521.2999999999993</v>
      </c>
      <c r="K1371">
        <v>86</v>
      </c>
      <c r="L1371">
        <v>144.7360465116279</v>
      </c>
      <c r="M1371">
        <v>12447.3</v>
      </c>
      <c r="N1371">
        <v>11</v>
      </c>
      <c r="O1371" s="2">
        <v>95</v>
      </c>
      <c r="P1371">
        <v>128.32268041237111</v>
      </c>
      <c r="Q1371">
        <v>0</v>
      </c>
      <c r="R1371">
        <v>0</v>
      </c>
      <c r="S1371">
        <v>1</v>
      </c>
      <c r="T1371">
        <v>1</v>
      </c>
    </row>
    <row r="1372" spans="1:20">
      <c r="A1372" t="s">
        <v>8</v>
      </c>
      <c r="B1372" s="1">
        <v>41914</v>
      </c>
      <c r="C1372">
        <v>97</v>
      </c>
      <c r="D1372">
        <v>3</v>
      </c>
      <c r="E1372">
        <v>68</v>
      </c>
      <c r="F1372">
        <v>140.63235294117646</v>
      </c>
      <c r="G1372">
        <v>9563</v>
      </c>
      <c r="H1372">
        <v>28</v>
      </c>
      <c r="I1372">
        <v>118.10714285714286</v>
      </c>
      <c r="J1372">
        <v>3307</v>
      </c>
      <c r="K1372">
        <v>96</v>
      </c>
      <c r="L1372">
        <v>134.0625</v>
      </c>
      <c r="M1372">
        <v>12870</v>
      </c>
      <c r="N1372">
        <v>1</v>
      </c>
      <c r="O1372" s="2">
        <v>64</v>
      </c>
      <c r="P1372">
        <v>132.68041237113403</v>
      </c>
      <c r="Q1372">
        <v>0</v>
      </c>
      <c r="R1372">
        <v>0</v>
      </c>
      <c r="S1372">
        <v>1</v>
      </c>
      <c r="T1372">
        <v>1</v>
      </c>
    </row>
    <row r="1373" spans="1:20">
      <c r="A1373" t="s">
        <v>9</v>
      </c>
      <c r="B1373" s="1">
        <v>41915</v>
      </c>
      <c r="C1373">
        <v>97</v>
      </c>
      <c r="D1373">
        <v>3</v>
      </c>
      <c r="E1373">
        <v>33</v>
      </c>
      <c r="F1373">
        <v>122.06060606060606</v>
      </c>
      <c r="G1373">
        <v>4028</v>
      </c>
      <c r="H1373">
        <v>26</v>
      </c>
      <c r="I1373">
        <v>152.23076923076923</v>
      </c>
      <c r="J1373">
        <v>3957.9999999999995</v>
      </c>
      <c r="K1373">
        <v>59</v>
      </c>
      <c r="L1373">
        <v>135.35593220338984</v>
      </c>
      <c r="M1373">
        <v>7986</v>
      </c>
      <c r="N1373">
        <v>38</v>
      </c>
      <c r="O1373" s="2">
        <v>137</v>
      </c>
      <c r="P1373">
        <v>82.329896907216494</v>
      </c>
      <c r="Q1373">
        <v>0</v>
      </c>
      <c r="R1373">
        <v>0</v>
      </c>
      <c r="S1373">
        <v>1</v>
      </c>
      <c r="T1373">
        <v>1</v>
      </c>
    </row>
    <row r="1374" spans="1:20">
      <c r="A1374" t="s">
        <v>3</v>
      </c>
      <c r="B1374" s="1">
        <v>41916</v>
      </c>
      <c r="C1374">
        <v>97</v>
      </c>
      <c r="D1374">
        <v>3</v>
      </c>
      <c r="E1374">
        <v>2</v>
      </c>
      <c r="F1374">
        <v>94.5</v>
      </c>
      <c r="G1374">
        <v>189</v>
      </c>
      <c r="H1374">
        <v>34</v>
      </c>
      <c r="I1374">
        <v>155.6705882352941</v>
      </c>
      <c r="J1374">
        <v>5292.7999999999993</v>
      </c>
      <c r="K1374">
        <v>36</v>
      </c>
      <c r="L1374">
        <v>152.27222222222221</v>
      </c>
      <c r="M1374">
        <v>5481.7999999999993</v>
      </c>
      <c r="N1374">
        <v>61</v>
      </c>
      <c r="O1374" s="2">
        <v>0</v>
      </c>
      <c r="P1374">
        <v>56.513402061855665</v>
      </c>
      <c r="Q1374">
        <v>0</v>
      </c>
      <c r="R1374">
        <v>0</v>
      </c>
      <c r="S1374">
        <v>1</v>
      </c>
      <c r="T1374">
        <v>1</v>
      </c>
    </row>
    <row r="1375" spans="1:20">
      <c r="A1375" t="s">
        <v>4</v>
      </c>
      <c r="B1375" s="1">
        <v>41917</v>
      </c>
      <c r="C1375">
        <v>97</v>
      </c>
      <c r="D1375">
        <v>3</v>
      </c>
      <c r="E1375">
        <v>34</v>
      </c>
      <c r="F1375">
        <v>161.64705882352942</v>
      </c>
      <c r="G1375">
        <v>5496</v>
      </c>
      <c r="H1375">
        <v>14</v>
      </c>
      <c r="I1375">
        <v>142.73571428571429</v>
      </c>
      <c r="J1375">
        <v>1998.3</v>
      </c>
      <c r="K1375">
        <v>48</v>
      </c>
      <c r="L1375">
        <v>156.13124999999999</v>
      </c>
      <c r="M1375">
        <v>7494.3</v>
      </c>
      <c r="N1375">
        <v>49</v>
      </c>
      <c r="O1375" s="2">
        <v>0</v>
      </c>
      <c r="P1375">
        <v>77.260824742268042</v>
      </c>
      <c r="Q1375">
        <v>0</v>
      </c>
      <c r="R1375">
        <v>0</v>
      </c>
      <c r="S1375">
        <v>1</v>
      </c>
      <c r="T1375">
        <v>1</v>
      </c>
    </row>
    <row r="1376" spans="1:20">
      <c r="A1376" t="s">
        <v>5</v>
      </c>
      <c r="B1376" s="1">
        <v>41918</v>
      </c>
      <c r="C1376">
        <v>97</v>
      </c>
      <c r="D1376">
        <v>3</v>
      </c>
      <c r="E1376">
        <v>65</v>
      </c>
      <c r="F1376">
        <v>174.61538461538461</v>
      </c>
      <c r="G1376">
        <v>11350</v>
      </c>
      <c r="H1376">
        <v>19</v>
      </c>
      <c r="I1376">
        <v>107.06842105263156</v>
      </c>
      <c r="J1376">
        <v>2034.2999999999997</v>
      </c>
      <c r="K1376">
        <v>84</v>
      </c>
      <c r="L1376">
        <v>159.33690476190475</v>
      </c>
      <c r="M1376">
        <v>13384.3</v>
      </c>
      <c r="N1376">
        <v>13</v>
      </c>
      <c r="O1376" s="2">
        <v>112</v>
      </c>
      <c r="P1376">
        <v>137.98247422680413</v>
      </c>
      <c r="Q1376">
        <v>0</v>
      </c>
      <c r="R1376">
        <v>0</v>
      </c>
      <c r="S1376">
        <v>1</v>
      </c>
      <c r="T1376">
        <v>1</v>
      </c>
    </row>
    <row r="1377" spans="1:20">
      <c r="A1377" t="s">
        <v>6</v>
      </c>
      <c r="B1377" s="1">
        <v>41919</v>
      </c>
      <c r="C1377">
        <v>98</v>
      </c>
      <c r="D1377">
        <v>2</v>
      </c>
      <c r="E1377">
        <v>63</v>
      </c>
      <c r="F1377">
        <v>182.57142857142858</v>
      </c>
      <c r="G1377">
        <v>11502</v>
      </c>
      <c r="H1377">
        <v>12</v>
      </c>
      <c r="I1377">
        <v>122.09166666666665</v>
      </c>
      <c r="J1377">
        <v>1465.1</v>
      </c>
      <c r="K1377">
        <v>75</v>
      </c>
      <c r="L1377">
        <v>172.89466666666667</v>
      </c>
      <c r="M1377">
        <v>12967.1</v>
      </c>
      <c r="N1377">
        <v>23</v>
      </c>
      <c r="O1377" s="2">
        <v>133</v>
      </c>
      <c r="P1377">
        <v>132.3173469387755</v>
      </c>
      <c r="Q1377">
        <v>0</v>
      </c>
      <c r="R1377">
        <v>0</v>
      </c>
      <c r="S1377">
        <v>1</v>
      </c>
      <c r="T1377">
        <v>1</v>
      </c>
    </row>
    <row r="1378" spans="1:20">
      <c r="A1378" t="s">
        <v>7</v>
      </c>
      <c r="B1378" s="1">
        <v>41920</v>
      </c>
      <c r="C1378">
        <v>98</v>
      </c>
      <c r="D1378">
        <v>2</v>
      </c>
      <c r="E1378">
        <v>29</v>
      </c>
      <c r="F1378">
        <v>161.69655172413795</v>
      </c>
      <c r="G1378">
        <v>4689.2000000000007</v>
      </c>
      <c r="H1378">
        <v>17</v>
      </c>
      <c r="I1378">
        <v>117.26470588235293</v>
      </c>
      <c r="J1378">
        <v>1993.4999999999998</v>
      </c>
      <c r="K1378">
        <v>46</v>
      </c>
      <c r="L1378">
        <v>145.27608695652177</v>
      </c>
      <c r="M1378">
        <v>6682.7000000000007</v>
      </c>
      <c r="N1378">
        <v>52</v>
      </c>
      <c r="O1378" s="2">
        <v>229</v>
      </c>
      <c r="P1378">
        <v>68.190816326530623</v>
      </c>
      <c r="Q1378">
        <v>0</v>
      </c>
      <c r="R1378">
        <v>0</v>
      </c>
      <c r="S1378">
        <v>1</v>
      </c>
      <c r="T1378">
        <v>1</v>
      </c>
    </row>
    <row r="1379" spans="1:20">
      <c r="A1379" t="s">
        <v>8</v>
      </c>
      <c r="B1379" s="1">
        <v>41921</v>
      </c>
      <c r="C1379">
        <v>98</v>
      </c>
      <c r="D1379">
        <v>2</v>
      </c>
      <c r="E1379">
        <v>54</v>
      </c>
      <c r="F1379">
        <v>186.45740740740749</v>
      </c>
      <c r="G1379">
        <v>10068.700000000004</v>
      </c>
      <c r="H1379">
        <v>24</v>
      </c>
      <c r="I1379">
        <v>117.56249999999999</v>
      </c>
      <c r="J1379">
        <v>2821.4999999999995</v>
      </c>
      <c r="K1379">
        <v>78</v>
      </c>
      <c r="L1379">
        <v>165.25897435897443</v>
      </c>
      <c r="M1379">
        <v>12890.200000000004</v>
      </c>
      <c r="N1379">
        <v>20</v>
      </c>
      <c r="O1379" s="2">
        <v>77</v>
      </c>
      <c r="P1379">
        <v>131.53265306122452</v>
      </c>
      <c r="Q1379">
        <v>0</v>
      </c>
      <c r="R1379">
        <v>0</v>
      </c>
      <c r="S1379">
        <v>1</v>
      </c>
      <c r="T1379">
        <v>1</v>
      </c>
    </row>
    <row r="1380" spans="1:20">
      <c r="A1380" t="s">
        <v>9</v>
      </c>
      <c r="B1380" s="1">
        <v>41922</v>
      </c>
      <c r="C1380">
        <v>98</v>
      </c>
      <c r="D1380">
        <v>2</v>
      </c>
      <c r="E1380">
        <v>62</v>
      </c>
      <c r="F1380">
        <v>172.51451612903224</v>
      </c>
      <c r="G1380">
        <v>10695.9</v>
      </c>
      <c r="H1380">
        <v>34</v>
      </c>
      <c r="I1380">
        <v>188.32352941176475</v>
      </c>
      <c r="J1380">
        <v>6403.0000000000018</v>
      </c>
      <c r="K1380">
        <v>96</v>
      </c>
      <c r="L1380">
        <v>178.11354166666669</v>
      </c>
      <c r="M1380">
        <v>17098.900000000001</v>
      </c>
      <c r="N1380">
        <v>2</v>
      </c>
      <c r="O1380" s="2">
        <v>172</v>
      </c>
      <c r="P1380">
        <v>174.47857142857146</v>
      </c>
      <c r="Q1380">
        <v>0</v>
      </c>
      <c r="R1380">
        <v>0</v>
      </c>
      <c r="S1380">
        <v>1</v>
      </c>
      <c r="T1380">
        <v>1</v>
      </c>
    </row>
    <row r="1381" spans="1:20">
      <c r="A1381" t="s">
        <v>3</v>
      </c>
      <c r="B1381" s="1">
        <v>41923</v>
      </c>
      <c r="C1381">
        <v>98</v>
      </c>
      <c r="D1381">
        <v>2</v>
      </c>
      <c r="E1381">
        <v>33</v>
      </c>
      <c r="F1381">
        <v>169.90606060606061</v>
      </c>
      <c r="G1381">
        <v>5606.9</v>
      </c>
      <c r="H1381">
        <v>29</v>
      </c>
      <c r="I1381">
        <v>215.33793103448278</v>
      </c>
      <c r="J1381">
        <v>6244.8</v>
      </c>
      <c r="K1381">
        <v>62</v>
      </c>
      <c r="L1381">
        <v>191.15645161290323</v>
      </c>
      <c r="M1381">
        <v>11851.7</v>
      </c>
      <c r="N1381">
        <v>36</v>
      </c>
      <c r="O1381" s="2">
        <v>22</v>
      </c>
      <c r="P1381">
        <v>120.9357142857143</v>
      </c>
      <c r="Q1381">
        <v>1</v>
      </c>
      <c r="R1381">
        <v>0</v>
      </c>
      <c r="S1381">
        <v>1</v>
      </c>
      <c r="T1381">
        <v>1</v>
      </c>
    </row>
    <row r="1382" spans="1:20">
      <c r="A1382" t="s">
        <v>4</v>
      </c>
      <c r="B1382" s="1">
        <v>41924</v>
      </c>
      <c r="C1382">
        <v>98</v>
      </c>
      <c r="D1382">
        <v>2</v>
      </c>
      <c r="E1382">
        <v>72</v>
      </c>
      <c r="F1382">
        <v>166.65277777777777</v>
      </c>
      <c r="G1382">
        <v>11999</v>
      </c>
      <c r="H1382">
        <v>5</v>
      </c>
      <c r="I1382">
        <v>117.62</v>
      </c>
      <c r="J1382">
        <v>588.1</v>
      </c>
      <c r="K1382">
        <v>77</v>
      </c>
      <c r="L1382">
        <v>163.46883116883117</v>
      </c>
      <c r="M1382">
        <v>12587.1</v>
      </c>
      <c r="N1382">
        <v>21</v>
      </c>
      <c r="O1382" s="2">
        <v>0</v>
      </c>
      <c r="P1382">
        <v>128.43979591836734</v>
      </c>
      <c r="Q1382">
        <v>0</v>
      </c>
      <c r="R1382">
        <v>0</v>
      </c>
      <c r="S1382">
        <v>1</v>
      </c>
      <c r="T1382">
        <v>1</v>
      </c>
    </row>
    <row r="1383" spans="1:20">
      <c r="A1383" t="s">
        <v>5</v>
      </c>
      <c r="B1383" s="1">
        <v>41925</v>
      </c>
      <c r="C1383">
        <v>98</v>
      </c>
      <c r="D1383">
        <v>2</v>
      </c>
      <c r="E1383">
        <v>74</v>
      </c>
      <c r="F1383">
        <v>167.66216216216216</v>
      </c>
      <c r="G1383">
        <v>12407</v>
      </c>
      <c r="H1383">
        <v>8</v>
      </c>
      <c r="I1383">
        <v>70</v>
      </c>
      <c r="J1383">
        <v>560</v>
      </c>
      <c r="K1383">
        <v>82</v>
      </c>
      <c r="L1383">
        <v>158.13414634146341</v>
      </c>
      <c r="M1383">
        <v>12967</v>
      </c>
      <c r="N1383">
        <v>16</v>
      </c>
      <c r="O1383" s="2">
        <v>89</v>
      </c>
      <c r="P1383">
        <v>132.31632653061226</v>
      </c>
      <c r="Q1383">
        <v>0</v>
      </c>
      <c r="R1383">
        <v>0</v>
      </c>
      <c r="S1383">
        <v>1</v>
      </c>
      <c r="T1383">
        <v>1</v>
      </c>
    </row>
    <row r="1384" spans="1:20">
      <c r="A1384" t="s">
        <v>6</v>
      </c>
      <c r="B1384" s="1">
        <v>41926</v>
      </c>
      <c r="C1384">
        <v>98</v>
      </c>
      <c r="D1384">
        <v>2</v>
      </c>
      <c r="E1384">
        <v>75</v>
      </c>
      <c r="F1384">
        <v>168.08</v>
      </c>
      <c r="G1384">
        <v>12606</v>
      </c>
      <c r="H1384">
        <v>8</v>
      </c>
      <c r="I1384">
        <v>99.762500000000003</v>
      </c>
      <c r="J1384">
        <v>798.1</v>
      </c>
      <c r="K1384">
        <v>83</v>
      </c>
      <c r="L1384">
        <v>161.49518072289158</v>
      </c>
      <c r="M1384">
        <v>13404.1</v>
      </c>
      <c r="N1384">
        <v>15</v>
      </c>
      <c r="O1384" s="2">
        <v>188</v>
      </c>
      <c r="P1384">
        <v>136.7765306122449</v>
      </c>
      <c r="Q1384">
        <v>0</v>
      </c>
      <c r="R1384">
        <v>0</v>
      </c>
      <c r="S1384">
        <v>1</v>
      </c>
      <c r="T1384">
        <v>1</v>
      </c>
    </row>
    <row r="1385" spans="1:20">
      <c r="A1385" t="s">
        <v>7</v>
      </c>
      <c r="B1385" s="1">
        <v>41927</v>
      </c>
      <c r="C1385">
        <v>99</v>
      </c>
      <c r="D1385">
        <v>1</v>
      </c>
      <c r="E1385">
        <v>58</v>
      </c>
      <c r="F1385">
        <v>159.36206896551724</v>
      </c>
      <c r="G1385">
        <v>9243</v>
      </c>
      <c r="H1385">
        <v>14</v>
      </c>
      <c r="I1385">
        <v>113.87142857142858</v>
      </c>
      <c r="J1385">
        <v>1594.2</v>
      </c>
      <c r="K1385">
        <v>72</v>
      </c>
      <c r="L1385">
        <v>150.51666666666668</v>
      </c>
      <c r="M1385">
        <v>10837.2</v>
      </c>
      <c r="N1385">
        <v>27</v>
      </c>
      <c r="O1385" s="2">
        <v>89</v>
      </c>
      <c r="P1385">
        <v>109.46666666666667</v>
      </c>
      <c r="Q1385">
        <v>0</v>
      </c>
      <c r="R1385">
        <v>0</v>
      </c>
      <c r="S1385">
        <v>1</v>
      </c>
      <c r="T1385">
        <v>1</v>
      </c>
    </row>
    <row r="1386" spans="1:20">
      <c r="A1386" t="s">
        <v>8</v>
      </c>
      <c r="B1386" s="1">
        <v>41928</v>
      </c>
      <c r="C1386">
        <v>99</v>
      </c>
      <c r="D1386">
        <v>1</v>
      </c>
      <c r="E1386">
        <v>75</v>
      </c>
      <c r="F1386">
        <v>154.88</v>
      </c>
      <c r="G1386">
        <v>11616</v>
      </c>
      <c r="H1386">
        <v>23</v>
      </c>
      <c r="I1386">
        <v>150.40869565217389</v>
      </c>
      <c r="J1386">
        <v>3459.3999999999996</v>
      </c>
      <c r="K1386">
        <v>98</v>
      </c>
      <c r="L1386">
        <v>153.83061224489796</v>
      </c>
      <c r="M1386">
        <v>15075.4</v>
      </c>
      <c r="N1386">
        <v>1</v>
      </c>
      <c r="O1386" s="2">
        <v>137</v>
      </c>
      <c r="P1386">
        <v>152.27676767676766</v>
      </c>
      <c r="Q1386">
        <v>0</v>
      </c>
      <c r="R1386">
        <v>0</v>
      </c>
      <c r="S1386">
        <v>1</v>
      </c>
      <c r="T1386">
        <v>1</v>
      </c>
    </row>
    <row r="1387" spans="1:20">
      <c r="A1387" t="s">
        <v>9</v>
      </c>
      <c r="B1387" s="1">
        <v>41929</v>
      </c>
      <c r="C1387">
        <v>99</v>
      </c>
      <c r="D1387">
        <v>1</v>
      </c>
      <c r="E1387">
        <v>60</v>
      </c>
      <c r="F1387">
        <v>136.5</v>
      </c>
      <c r="G1387">
        <v>8190</v>
      </c>
      <c r="H1387">
        <v>32</v>
      </c>
      <c r="I1387">
        <v>154.94062499999995</v>
      </c>
      <c r="J1387">
        <v>4958.0999999999985</v>
      </c>
      <c r="K1387">
        <v>92</v>
      </c>
      <c r="L1387">
        <v>142.91413043478261</v>
      </c>
      <c r="M1387">
        <v>13148.099999999999</v>
      </c>
      <c r="N1387">
        <v>7</v>
      </c>
      <c r="O1387" s="2">
        <v>72</v>
      </c>
      <c r="P1387">
        <v>132.80909090909088</v>
      </c>
      <c r="Q1387">
        <v>0</v>
      </c>
      <c r="R1387">
        <v>0</v>
      </c>
      <c r="S1387">
        <v>1</v>
      </c>
      <c r="T1387">
        <v>1</v>
      </c>
    </row>
    <row r="1388" spans="1:20">
      <c r="A1388" t="s">
        <v>3</v>
      </c>
      <c r="B1388" s="1">
        <v>41930</v>
      </c>
      <c r="C1388">
        <v>99</v>
      </c>
      <c r="D1388">
        <v>1</v>
      </c>
      <c r="E1388">
        <v>34</v>
      </c>
      <c r="F1388">
        <v>147.23529411764707</v>
      </c>
      <c r="G1388">
        <v>5006</v>
      </c>
      <c r="H1388">
        <v>27</v>
      </c>
      <c r="I1388">
        <v>173.2407407407407</v>
      </c>
      <c r="J1388">
        <v>4677.4999999999991</v>
      </c>
      <c r="K1388">
        <v>61</v>
      </c>
      <c r="L1388">
        <v>158.74590163934425</v>
      </c>
      <c r="M1388">
        <v>9683.5</v>
      </c>
      <c r="N1388">
        <v>38</v>
      </c>
      <c r="O1388" s="2">
        <v>31</v>
      </c>
      <c r="P1388">
        <v>97.813131313131308</v>
      </c>
      <c r="Q1388">
        <v>0</v>
      </c>
      <c r="R1388">
        <v>0</v>
      </c>
      <c r="S1388">
        <v>1</v>
      </c>
      <c r="T1388">
        <v>1</v>
      </c>
    </row>
    <row r="1389" spans="1:20">
      <c r="A1389" t="s">
        <v>4</v>
      </c>
      <c r="B1389" s="1">
        <v>41931</v>
      </c>
      <c r="C1389">
        <v>99</v>
      </c>
      <c r="D1389">
        <v>1</v>
      </c>
      <c r="E1389">
        <v>60</v>
      </c>
      <c r="F1389">
        <v>154.83333333333334</v>
      </c>
      <c r="G1389">
        <v>9290</v>
      </c>
      <c r="H1389">
        <v>12</v>
      </c>
      <c r="I1389">
        <v>156.79999999999998</v>
      </c>
      <c r="J1389">
        <v>1881.6</v>
      </c>
      <c r="K1389">
        <v>72</v>
      </c>
      <c r="L1389">
        <v>155.16111111111113</v>
      </c>
      <c r="M1389">
        <v>11171.6</v>
      </c>
      <c r="N1389">
        <v>27</v>
      </c>
      <c r="O1389" s="2">
        <v>0</v>
      </c>
      <c r="P1389">
        <v>112.84444444444445</v>
      </c>
      <c r="Q1389">
        <v>0</v>
      </c>
      <c r="R1389">
        <v>0</v>
      </c>
      <c r="S1389">
        <v>1</v>
      </c>
      <c r="T1389">
        <v>1</v>
      </c>
    </row>
    <row r="1390" spans="1:20">
      <c r="A1390" t="s">
        <v>5</v>
      </c>
      <c r="B1390" s="1">
        <v>41932</v>
      </c>
      <c r="C1390">
        <v>99</v>
      </c>
      <c r="D1390">
        <v>1</v>
      </c>
      <c r="E1390">
        <v>65</v>
      </c>
      <c r="F1390">
        <v>156.38461538461539</v>
      </c>
      <c r="G1390">
        <v>10165</v>
      </c>
      <c r="H1390">
        <v>11</v>
      </c>
      <c r="I1390">
        <v>108.73636363636363</v>
      </c>
      <c r="J1390">
        <v>1196.0999999999999</v>
      </c>
      <c r="K1390">
        <v>76</v>
      </c>
      <c r="L1390">
        <v>149.48815789473684</v>
      </c>
      <c r="M1390">
        <v>11361.1</v>
      </c>
      <c r="N1390">
        <v>23</v>
      </c>
      <c r="O1390" s="2">
        <v>95</v>
      </c>
      <c r="P1390">
        <v>114.75858585858586</v>
      </c>
      <c r="Q1390">
        <v>0</v>
      </c>
      <c r="R1390">
        <v>0</v>
      </c>
      <c r="S1390">
        <v>1</v>
      </c>
      <c r="T1390">
        <v>1</v>
      </c>
    </row>
    <row r="1391" spans="1:20">
      <c r="A1391" t="s">
        <v>6</v>
      </c>
      <c r="B1391" s="1">
        <v>41933</v>
      </c>
      <c r="C1391">
        <v>99</v>
      </c>
      <c r="D1391">
        <v>1</v>
      </c>
      <c r="E1391">
        <v>67</v>
      </c>
      <c r="F1391">
        <v>158.3865671641791</v>
      </c>
      <c r="G1391">
        <v>10611.9</v>
      </c>
      <c r="H1391">
        <v>17</v>
      </c>
      <c r="I1391">
        <v>104.43529411764705</v>
      </c>
      <c r="J1391">
        <v>1775.3999999999999</v>
      </c>
      <c r="K1391">
        <v>84</v>
      </c>
      <c r="L1391">
        <v>147.46785714285713</v>
      </c>
      <c r="M1391">
        <v>12387.3</v>
      </c>
      <c r="N1391">
        <v>15</v>
      </c>
      <c r="O1391" s="2">
        <v>96</v>
      </c>
      <c r="P1391">
        <v>125.12424242424241</v>
      </c>
      <c r="Q1391">
        <v>0</v>
      </c>
      <c r="R1391">
        <v>0</v>
      </c>
      <c r="S1391">
        <v>1</v>
      </c>
      <c r="T1391">
        <v>1</v>
      </c>
    </row>
    <row r="1392" spans="1:20">
      <c r="A1392" t="s">
        <v>7</v>
      </c>
      <c r="B1392" s="1">
        <v>41934</v>
      </c>
      <c r="C1392">
        <v>99</v>
      </c>
      <c r="D1392">
        <v>1</v>
      </c>
      <c r="E1392">
        <v>73</v>
      </c>
      <c r="F1392">
        <v>165.03972602739725</v>
      </c>
      <c r="G1392">
        <v>12047.9</v>
      </c>
      <c r="H1392">
        <v>10</v>
      </c>
      <c r="I1392">
        <v>111.8</v>
      </c>
      <c r="J1392">
        <v>1118</v>
      </c>
      <c r="K1392">
        <v>83</v>
      </c>
      <c r="L1392">
        <v>158.62530120481927</v>
      </c>
      <c r="M1392">
        <v>13165.9</v>
      </c>
      <c r="N1392">
        <v>16</v>
      </c>
      <c r="O1392" s="2">
        <v>96</v>
      </c>
      <c r="P1392">
        <v>132.98888888888888</v>
      </c>
      <c r="Q1392">
        <v>0</v>
      </c>
      <c r="R1392">
        <v>0</v>
      </c>
      <c r="S1392">
        <v>1</v>
      </c>
      <c r="T1392">
        <v>1</v>
      </c>
    </row>
    <row r="1393" spans="1:20">
      <c r="A1393" t="s">
        <v>8</v>
      </c>
      <c r="B1393" s="1">
        <v>41935</v>
      </c>
      <c r="C1393">
        <v>99</v>
      </c>
      <c r="D1393">
        <v>1</v>
      </c>
      <c r="E1393">
        <v>78</v>
      </c>
      <c r="F1393">
        <v>178.60128205128206</v>
      </c>
      <c r="G1393">
        <v>13930.9</v>
      </c>
      <c r="H1393">
        <v>7</v>
      </c>
      <c r="I1393">
        <v>141.44285714285715</v>
      </c>
      <c r="J1393">
        <v>990.1</v>
      </c>
      <c r="K1393">
        <v>85</v>
      </c>
      <c r="L1393">
        <v>175.54117647058823</v>
      </c>
      <c r="M1393">
        <v>14921</v>
      </c>
      <c r="N1393">
        <v>14</v>
      </c>
      <c r="O1393" s="2">
        <v>129</v>
      </c>
      <c r="P1393">
        <v>150.71717171717171</v>
      </c>
      <c r="Q1393">
        <v>0</v>
      </c>
      <c r="R1393">
        <v>0</v>
      </c>
      <c r="S1393">
        <v>1</v>
      </c>
      <c r="T1393">
        <v>1</v>
      </c>
    </row>
    <row r="1394" spans="1:20">
      <c r="A1394" t="s">
        <v>9</v>
      </c>
      <c r="B1394" s="1">
        <v>41936</v>
      </c>
      <c r="C1394">
        <v>99</v>
      </c>
      <c r="D1394">
        <v>1</v>
      </c>
      <c r="E1394">
        <v>76</v>
      </c>
      <c r="F1394">
        <v>173.10263157894735</v>
      </c>
      <c r="G1394">
        <v>13155.8</v>
      </c>
      <c r="H1394">
        <v>16</v>
      </c>
      <c r="I1394">
        <v>214.13124999999997</v>
      </c>
      <c r="J1394">
        <v>3426.0999999999995</v>
      </c>
      <c r="K1394">
        <v>92</v>
      </c>
      <c r="L1394">
        <v>180.23804347826083</v>
      </c>
      <c r="M1394">
        <v>16581.899999999998</v>
      </c>
      <c r="N1394">
        <v>7</v>
      </c>
      <c r="O1394" s="2">
        <v>192</v>
      </c>
      <c r="P1394">
        <v>167.49393939393937</v>
      </c>
      <c r="Q1394">
        <v>0</v>
      </c>
      <c r="R1394">
        <v>0</v>
      </c>
      <c r="S1394">
        <v>1</v>
      </c>
      <c r="T1394">
        <v>1</v>
      </c>
    </row>
    <row r="1395" spans="1:20">
      <c r="A1395" t="s">
        <v>3</v>
      </c>
      <c r="B1395" s="1">
        <v>41937</v>
      </c>
      <c r="C1395">
        <v>99</v>
      </c>
      <c r="D1395">
        <v>1</v>
      </c>
      <c r="E1395">
        <v>38</v>
      </c>
      <c r="F1395">
        <v>190.46842105263158</v>
      </c>
      <c r="G1395">
        <v>7237.8</v>
      </c>
      <c r="H1395">
        <v>24</v>
      </c>
      <c r="I1395">
        <v>210.94583333333333</v>
      </c>
      <c r="J1395">
        <v>5062.7</v>
      </c>
      <c r="K1395">
        <v>62</v>
      </c>
      <c r="L1395">
        <v>198.39516129032259</v>
      </c>
      <c r="M1395">
        <v>12300.5</v>
      </c>
      <c r="N1395">
        <v>37</v>
      </c>
      <c r="O1395" s="2">
        <v>20</v>
      </c>
      <c r="P1395">
        <v>124.24747474747475</v>
      </c>
      <c r="Q1395">
        <v>1</v>
      </c>
      <c r="R1395">
        <v>0</v>
      </c>
      <c r="S1395">
        <v>1</v>
      </c>
      <c r="T1395">
        <v>1</v>
      </c>
    </row>
    <row r="1396" spans="1:20">
      <c r="A1396" t="s">
        <v>4</v>
      </c>
      <c r="B1396" s="1">
        <v>41938</v>
      </c>
      <c r="C1396">
        <v>99</v>
      </c>
      <c r="D1396">
        <v>1</v>
      </c>
      <c r="E1396">
        <v>36</v>
      </c>
      <c r="F1396">
        <v>164.83333333333334</v>
      </c>
      <c r="G1396">
        <v>5934</v>
      </c>
      <c r="H1396">
        <v>4</v>
      </c>
      <c r="I1396">
        <v>90.525000000000006</v>
      </c>
      <c r="J1396">
        <v>362.1</v>
      </c>
      <c r="K1396">
        <v>40</v>
      </c>
      <c r="L1396">
        <v>157.4025</v>
      </c>
      <c r="M1396">
        <v>6296.1</v>
      </c>
      <c r="N1396">
        <v>59</v>
      </c>
      <c r="O1396" s="2">
        <v>0</v>
      </c>
      <c r="P1396">
        <v>63.596969696969701</v>
      </c>
      <c r="Q1396">
        <v>0</v>
      </c>
      <c r="R1396">
        <v>0</v>
      </c>
      <c r="S1396">
        <v>1</v>
      </c>
      <c r="T1396">
        <v>1</v>
      </c>
    </row>
    <row r="1397" spans="1:20">
      <c r="A1397" t="s">
        <v>5</v>
      </c>
      <c r="B1397" s="1">
        <v>41939</v>
      </c>
      <c r="C1397">
        <v>99</v>
      </c>
      <c r="D1397">
        <v>1</v>
      </c>
      <c r="E1397">
        <v>39</v>
      </c>
      <c r="F1397">
        <v>164.64102564102564</v>
      </c>
      <c r="G1397">
        <v>6421</v>
      </c>
      <c r="H1397">
        <v>5</v>
      </c>
      <c r="I1397">
        <v>89.8</v>
      </c>
      <c r="J1397">
        <v>449</v>
      </c>
      <c r="K1397">
        <v>44</v>
      </c>
      <c r="L1397">
        <v>156.13636363636363</v>
      </c>
      <c r="M1397">
        <v>6870</v>
      </c>
      <c r="N1397">
        <v>55</v>
      </c>
      <c r="O1397" s="2">
        <v>92</v>
      </c>
      <c r="P1397">
        <v>69.393939393939391</v>
      </c>
      <c r="Q1397">
        <v>0</v>
      </c>
      <c r="R1397">
        <v>0</v>
      </c>
      <c r="S1397">
        <v>1</v>
      </c>
      <c r="T1397">
        <v>1</v>
      </c>
    </row>
    <row r="1398" spans="1:20">
      <c r="A1398" t="s">
        <v>6</v>
      </c>
      <c r="B1398" s="1">
        <v>41940</v>
      </c>
      <c r="C1398">
        <v>95</v>
      </c>
      <c r="D1398">
        <v>5</v>
      </c>
      <c r="E1398">
        <v>37</v>
      </c>
      <c r="F1398">
        <v>165.48648648648648</v>
      </c>
      <c r="G1398">
        <v>6123</v>
      </c>
      <c r="H1398">
        <v>5</v>
      </c>
      <c r="I1398">
        <v>109.6</v>
      </c>
      <c r="J1398">
        <v>548</v>
      </c>
      <c r="K1398">
        <v>42</v>
      </c>
      <c r="L1398">
        <v>158.83333333333334</v>
      </c>
      <c r="M1398">
        <v>6671</v>
      </c>
      <c r="N1398">
        <v>53</v>
      </c>
      <c r="O1398" s="2">
        <v>149</v>
      </c>
      <c r="P1398">
        <v>70.221052631578942</v>
      </c>
      <c r="Q1398">
        <v>0</v>
      </c>
      <c r="R1398">
        <v>0</v>
      </c>
      <c r="S1398">
        <v>1</v>
      </c>
      <c r="T1398">
        <v>1</v>
      </c>
    </row>
    <row r="1399" spans="1:20">
      <c r="A1399" t="s">
        <v>7</v>
      </c>
      <c r="B1399" s="1">
        <v>41941</v>
      </c>
      <c r="C1399">
        <v>94</v>
      </c>
      <c r="D1399">
        <v>6</v>
      </c>
      <c r="E1399">
        <v>32</v>
      </c>
      <c r="F1399">
        <v>161.15937500000001</v>
      </c>
      <c r="G1399">
        <v>5157.1000000000004</v>
      </c>
      <c r="H1399">
        <v>11</v>
      </c>
      <c r="I1399">
        <v>96.372727272727261</v>
      </c>
      <c r="J1399">
        <v>1060.0999999999999</v>
      </c>
      <c r="K1399">
        <v>43</v>
      </c>
      <c r="L1399">
        <v>144.58604651162793</v>
      </c>
      <c r="M1399">
        <v>6217.2000000000007</v>
      </c>
      <c r="N1399">
        <v>51</v>
      </c>
      <c r="O1399" s="2">
        <v>89</v>
      </c>
      <c r="P1399">
        <v>66.1404255319149</v>
      </c>
      <c r="Q1399">
        <v>0</v>
      </c>
      <c r="R1399">
        <v>0</v>
      </c>
      <c r="S1399">
        <v>1</v>
      </c>
      <c r="T1399">
        <v>1</v>
      </c>
    </row>
    <row r="1400" spans="1:20">
      <c r="A1400" t="s">
        <v>8</v>
      </c>
      <c r="B1400" s="1">
        <v>41942</v>
      </c>
      <c r="C1400">
        <v>95</v>
      </c>
      <c r="D1400">
        <v>5</v>
      </c>
      <c r="E1400">
        <v>40</v>
      </c>
      <c r="F1400">
        <v>161.72750000000002</v>
      </c>
      <c r="G1400">
        <v>6469.1</v>
      </c>
      <c r="H1400">
        <v>10</v>
      </c>
      <c r="I1400">
        <v>108.91</v>
      </c>
      <c r="J1400">
        <v>1089.0999999999999</v>
      </c>
      <c r="K1400">
        <v>50</v>
      </c>
      <c r="L1400">
        <v>151.16400000000002</v>
      </c>
      <c r="M1400">
        <v>7558.2000000000007</v>
      </c>
      <c r="N1400">
        <v>45</v>
      </c>
      <c r="O1400" s="2">
        <v>241</v>
      </c>
      <c r="P1400">
        <v>79.56</v>
      </c>
      <c r="Q1400">
        <v>0</v>
      </c>
      <c r="R1400">
        <v>0</v>
      </c>
      <c r="S1400">
        <v>1</v>
      </c>
      <c r="T1400">
        <v>1</v>
      </c>
    </row>
    <row r="1401" spans="1:20">
      <c r="A1401" t="s">
        <v>9</v>
      </c>
      <c r="B1401" s="1">
        <v>41943</v>
      </c>
      <c r="C1401">
        <v>95</v>
      </c>
      <c r="D1401">
        <v>5</v>
      </c>
      <c r="E1401">
        <v>8</v>
      </c>
      <c r="F1401">
        <v>151.88749999999999</v>
      </c>
      <c r="G1401">
        <v>1215.0999999999999</v>
      </c>
      <c r="H1401">
        <v>4</v>
      </c>
      <c r="I1401">
        <v>92.775000000000006</v>
      </c>
      <c r="J1401">
        <v>371.1</v>
      </c>
      <c r="K1401">
        <v>12</v>
      </c>
      <c r="L1401">
        <v>132.18333333333331</v>
      </c>
      <c r="M1401">
        <v>1586.1999999999998</v>
      </c>
      <c r="N1401">
        <v>83</v>
      </c>
      <c r="O1401" s="2">
        <v>0</v>
      </c>
      <c r="P1401">
        <v>16.696842105263155</v>
      </c>
      <c r="Q1401">
        <v>0</v>
      </c>
      <c r="R1401">
        <v>0</v>
      </c>
      <c r="S1401">
        <v>1</v>
      </c>
      <c r="T1401">
        <v>1</v>
      </c>
    </row>
    <row r="1402" spans="1:20">
      <c r="A1402" t="s">
        <v>3</v>
      </c>
      <c r="B1402" s="1">
        <v>41944</v>
      </c>
      <c r="C1402">
        <v>96</v>
      </c>
      <c r="D1402">
        <v>4</v>
      </c>
      <c r="E1402">
        <v>0</v>
      </c>
      <c r="F1402">
        <v>0</v>
      </c>
      <c r="G1402">
        <v>0</v>
      </c>
      <c r="H1402">
        <v>7</v>
      </c>
      <c r="I1402">
        <v>110.3</v>
      </c>
      <c r="J1402">
        <v>772.1</v>
      </c>
      <c r="K1402">
        <v>7</v>
      </c>
      <c r="L1402">
        <v>110.3</v>
      </c>
      <c r="M1402">
        <v>772.1</v>
      </c>
      <c r="N1402">
        <v>89</v>
      </c>
      <c r="O1402" s="2">
        <v>0</v>
      </c>
      <c r="P1402">
        <v>8.0427083333333336</v>
      </c>
      <c r="Q1402">
        <v>0</v>
      </c>
      <c r="R1402">
        <v>0</v>
      </c>
      <c r="S1402">
        <v>1</v>
      </c>
      <c r="T1402">
        <v>1</v>
      </c>
    </row>
    <row r="1403" spans="1:20">
      <c r="A1403" t="s">
        <v>4</v>
      </c>
      <c r="B1403" s="1">
        <v>41945</v>
      </c>
      <c r="C1403">
        <v>96</v>
      </c>
      <c r="D1403">
        <v>4</v>
      </c>
      <c r="E1403">
        <v>35</v>
      </c>
      <c r="F1403">
        <v>162.74285714285713</v>
      </c>
      <c r="G1403">
        <v>5696</v>
      </c>
      <c r="H1403">
        <v>3</v>
      </c>
      <c r="I1403">
        <v>103</v>
      </c>
      <c r="J1403">
        <v>309</v>
      </c>
      <c r="K1403">
        <v>38</v>
      </c>
      <c r="L1403">
        <v>158.02631578947367</v>
      </c>
      <c r="M1403">
        <v>6005</v>
      </c>
      <c r="N1403">
        <v>58</v>
      </c>
      <c r="O1403" s="2">
        <v>0</v>
      </c>
      <c r="P1403">
        <v>62.552083333333336</v>
      </c>
      <c r="Q1403">
        <v>0</v>
      </c>
      <c r="R1403">
        <v>0</v>
      </c>
      <c r="S1403">
        <v>1</v>
      </c>
      <c r="T1403">
        <v>1</v>
      </c>
    </row>
    <row r="1404" spans="1:20">
      <c r="A1404" t="s">
        <v>5</v>
      </c>
      <c r="B1404" s="1">
        <v>41946</v>
      </c>
      <c r="C1404">
        <v>95</v>
      </c>
      <c r="D1404">
        <v>5</v>
      </c>
      <c r="E1404">
        <v>45</v>
      </c>
      <c r="F1404">
        <v>163.46666666666667</v>
      </c>
      <c r="G1404">
        <v>7356</v>
      </c>
      <c r="H1404">
        <v>7</v>
      </c>
      <c r="I1404">
        <v>95.871428571428581</v>
      </c>
      <c r="J1404">
        <v>671.1</v>
      </c>
      <c r="K1404">
        <v>52</v>
      </c>
      <c r="L1404">
        <v>154.36730769230769</v>
      </c>
      <c r="M1404">
        <v>8027.1</v>
      </c>
      <c r="N1404">
        <v>43</v>
      </c>
      <c r="O1404" s="2">
        <v>99</v>
      </c>
      <c r="P1404">
        <v>84.495789473684212</v>
      </c>
      <c r="Q1404">
        <v>0</v>
      </c>
      <c r="R1404">
        <v>0</v>
      </c>
      <c r="S1404">
        <v>1</v>
      </c>
      <c r="T1404">
        <v>1</v>
      </c>
    </row>
    <row r="1405" spans="1:20">
      <c r="A1405" t="s">
        <v>6</v>
      </c>
      <c r="B1405" s="1">
        <v>41947</v>
      </c>
      <c r="C1405">
        <v>98</v>
      </c>
      <c r="D1405">
        <v>2</v>
      </c>
      <c r="E1405">
        <v>50</v>
      </c>
      <c r="F1405">
        <v>163.82</v>
      </c>
      <c r="G1405">
        <v>8191</v>
      </c>
      <c r="H1405">
        <v>3</v>
      </c>
      <c r="I1405">
        <v>70</v>
      </c>
      <c r="J1405">
        <v>210</v>
      </c>
      <c r="K1405">
        <v>53</v>
      </c>
      <c r="L1405">
        <v>158.50943396226415</v>
      </c>
      <c r="M1405">
        <v>8401</v>
      </c>
      <c r="N1405">
        <v>45</v>
      </c>
      <c r="O1405" s="2">
        <v>133</v>
      </c>
      <c r="P1405">
        <v>85.724489795918373</v>
      </c>
      <c r="Q1405">
        <v>0</v>
      </c>
      <c r="R1405">
        <v>0</v>
      </c>
      <c r="S1405">
        <v>1</v>
      </c>
      <c r="T1405">
        <v>1</v>
      </c>
    </row>
    <row r="1406" spans="1:20">
      <c r="A1406" t="s">
        <v>7</v>
      </c>
      <c r="B1406" s="1">
        <v>41948</v>
      </c>
      <c r="C1406">
        <v>98</v>
      </c>
      <c r="D1406">
        <v>2</v>
      </c>
      <c r="E1406">
        <v>53</v>
      </c>
      <c r="F1406">
        <v>160.33962264150944</v>
      </c>
      <c r="G1406">
        <v>8498</v>
      </c>
      <c r="H1406">
        <v>12</v>
      </c>
      <c r="I1406">
        <v>83.683333333333337</v>
      </c>
      <c r="J1406">
        <v>1004.2</v>
      </c>
      <c r="K1406">
        <v>65</v>
      </c>
      <c r="L1406">
        <v>146.18769230769232</v>
      </c>
      <c r="M1406">
        <v>9502.2000000000007</v>
      </c>
      <c r="N1406">
        <v>33</v>
      </c>
      <c r="O1406" s="2">
        <v>133</v>
      </c>
      <c r="P1406">
        <v>96.961224489795924</v>
      </c>
      <c r="Q1406">
        <v>0</v>
      </c>
      <c r="R1406">
        <v>0</v>
      </c>
      <c r="S1406">
        <v>1</v>
      </c>
      <c r="T1406">
        <v>1</v>
      </c>
    </row>
    <row r="1407" spans="1:20">
      <c r="A1407" t="s">
        <v>8</v>
      </c>
      <c r="B1407" s="1">
        <v>41949</v>
      </c>
      <c r="C1407">
        <v>98</v>
      </c>
      <c r="D1407">
        <v>2</v>
      </c>
      <c r="E1407">
        <v>64</v>
      </c>
      <c r="F1407">
        <v>157.140625</v>
      </c>
      <c r="G1407">
        <v>10057</v>
      </c>
      <c r="H1407">
        <v>19</v>
      </c>
      <c r="I1407">
        <v>106.38421052631578</v>
      </c>
      <c r="J1407">
        <v>2021.3</v>
      </c>
      <c r="K1407">
        <v>83</v>
      </c>
      <c r="L1407">
        <v>145.52168674698794</v>
      </c>
      <c r="M1407">
        <v>12078.3</v>
      </c>
      <c r="N1407">
        <v>15</v>
      </c>
      <c r="O1407" s="2">
        <v>115</v>
      </c>
      <c r="P1407">
        <v>123.24795918367346</v>
      </c>
      <c r="Q1407">
        <v>0</v>
      </c>
      <c r="R1407">
        <v>0</v>
      </c>
      <c r="S1407">
        <v>1</v>
      </c>
      <c r="T1407">
        <v>1</v>
      </c>
    </row>
    <row r="1408" spans="1:20">
      <c r="A1408" t="s">
        <v>9</v>
      </c>
      <c r="B1408" s="1">
        <v>41950</v>
      </c>
      <c r="C1408">
        <v>99</v>
      </c>
      <c r="D1408">
        <v>1</v>
      </c>
      <c r="E1408">
        <v>46</v>
      </c>
      <c r="F1408">
        <v>132.04347826086956</v>
      </c>
      <c r="G1408">
        <v>6074</v>
      </c>
      <c r="H1408">
        <v>32</v>
      </c>
      <c r="I1408">
        <v>158.08749999999998</v>
      </c>
      <c r="J1408">
        <v>5058.7999999999993</v>
      </c>
      <c r="K1408">
        <v>78</v>
      </c>
      <c r="L1408">
        <v>142.72820512820513</v>
      </c>
      <c r="M1408">
        <v>11132.8</v>
      </c>
      <c r="N1408">
        <v>21</v>
      </c>
      <c r="O1408" s="2">
        <v>113</v>
      </c>
      <c r="P1408">
        <v>112.45252525252525</v>
      </c>
      <c r="Q1408">
        <v>0</v>
      </c>
      <c r="R1408">
        <v>0</v>
      </c>
      <c r="S1408">
        <v>1</v>
      </c>
      <c r="T1408">
        <v>1</v>
      </c>
    </row>
    <row r="1409" spans="1:20">
      <c r="A1409" t="s">
        <v>3</v>
      </c>
      <c r="B1409" s="1">
        <v>41951</v>
      </c>
      <c r="C1409">
        <v>99</v>
      </c>
      <c r="D1409">
        <v>1</v>
      </c>
      <c r="E1409">
        <v>12</v>
      </c>
      <c r="F1409">
        <v>149.34166666666664</v>
      </c>
      <c r="G1409">
        <v>1792.0999999999997</v>
      </c>
      <c r="H1409">
        <v>52</v>
      </c>
      <c r="I1409">
        <v>151.30961538461537</v>
      </c>
      <c r="J1409">
        <v>7868.0999999999995</v>
      </c>
      <c r="K1409">
        <v>64</v>
      </c>
      <c r="L1409">
        <v>150.94062499999998</v>
      </c>
      <c r="M1409">
        <v>9660.1999999999989</v>
      </c>
      <c r="N1409">
        <v>35</v>
      </c>
      <c r="O1409" s="2">
        <v>65</v>
      </c>
      <c r="P1409">
        <v>97.577777777777769</v>
      </c>
      <c r="Q1409">
        <v>0</v>
      </c>
      <c r="R1409">
        <v>0</v>
      </c>
      <c r="S1409">
        <v>1</v>
      </c>
      <c r="T1409">
        <v>1</v>
      </c>
    </row>
    <row r="1410" spans="1:20">
      <c r="A1410" t="s">
        <v>4</v>
      </c>
      <c r="B1410" s="1">
        <v>41952</v>
      </c>
      <c r="C1410">
        <v>99</v>
      </c>
      <c r="D1410">
        <v>1</v>
      </c>
      <c r="E1410">
        <v>62</v>
      </c>
      <c r="F1410">
        <v>159.64516129032259</v>
      </c>
      <c r="G1410">
        <v>9898</v>
      </c>
      <c r="H1410">
        <v>6</v>
      </c>
      <c r="I1410">
        <v>88.166666666666671</v>
      </c>
      <c r="J1410">
        <v>529</v>
      </c>
      <c r="K1410">
        <v>68</v>
      </c>
      <c r="L1410">
        <v>153.33823529411765</v>
      </c>
      <c r="M1410">
        <v>10427</v>
      </c>
      <c r="N1410">
        <v>31</v>
      </c>
      <c r="O1410" s="2">
        <v>0</v>
      </c>
      <c r="P1410">
        <v>105.32323232323232</v>
      </c>
      <c r="Q1410">
        <v>0</v>
      </c>
      <c r="R1410">
        <v>0</v>
      </c>
      <c r="S1410">
        <v>1</v>
      </c>
      <c r="T1410">
        <v>1</v>
      </c>
    </row>
    <row r="1411" spans="1:20">
      <c r="A1411" t="s">
        <v>5</v>
      </c>
      <c r="B1411" s="1">
        <v>41953</v>
      </c>
      <c r="C1411">
        <v>99</v>
      </c>
      <c r="D1411">
        <v>1</v>
      </c>
      <c r="E1411">
        <v>67</v>
      </c>
      <c r="F1411">
        <v>159.74626865671641</v>
      </c>
      <c r="G1411">
        <v>10703</v>
      </c>
      <c r="H1411">
        <v>14</v>
      </c>
      <c r="I1411">
        <v>101.36428571428571</v>
      </c>
      <c r="J1411">
        <v>1419.1</v>
      </c>
      <c r="K1411">
        <v>81</v>
      </c>
      <c r="L1411">
        <v>149.65555555555557</v>
      </c>
      <c r="M1411">
        <v>12122.1</v>
      </c>
      <c r="N1411">
        <v>18</v>
      </c>
      <c r="O1411" s="2">
        <v>71</v>
      </c>
      <c r="P1411">
        <v>122.44545454545455</v>
      </c>
      <c r="Q1411">
        <v>0</v>
      </c>
      <c r="R1411">
        <v>0</v>
      </c>
      <c r="S1411">
        <v>1</v>
      </c>
      <c r="T1411">
        <v>1</v>
      </c>
    </row>
    <row r="1412" spans="1:20">
      <c r="A1412" t="s">
        <v>6</v>
      </c>
      <c r="B1412" s="1">
        <v>41954</v>
      </c>
      <c r="C1412">
        <v>99</v>
      </c>
      <c r="D1412">
        <v>1</v>
      </c>
      <c r="E1412">
        <v>73</v>
      </c>
      <c r="F1412">
        <v>160.23287671232876</v>
      </c>
      <c r="G1412">
        <v>11697</v>
      </c>
      <c r="H1412">
        <v>2</v>
      </c>
      <c r="I1412">
        <v>70</v>
      </c>
      <c r="J1412">
        <v>140</v>
      </c>
      <c r="K1412">
        <v>75</v>
      </c>
      <c r="L1412">
        <v>157.82666666666665</v>
      </c>
      <c r="M1412">
        <v>11837</v>
      </c>
      <c r="N1412">
        <v>24</v>
      </c>
      <c r="O1412" s="2">
        <v>82</v>
      </c>
      <c r="P1412">
        <v>119.56565656565657</v>
      </c>
      <c r="Q1412">
        <v>0</v>
      </c>
      <c r="R1412">
        <v>0</v>
      </c>
      <c r="S1412">
        <v>1</v>
      </c>
      <c r="T1412">
        <v>1</v>
      </c>
    </row>
    <row r="1413" spans="1:20">
      <c r="A1413" t="s">
        <v>7</v>
      </c>
      <c r="B1413" s="1">
        <v>41955</v>
      </c>
      <c r="C1413">
        <v>97</v>
      </c>
      <c r="D1413">
        <v>3</v>
      </c>
      <c r="E1413">
        <v>54</v>
      </c>
      <c r="F1413">
        <v>149.42592592592592</v>
      </c>
      <c r="G1413">
        <v>8069</v>
      </c>
      <c r="H1413">
        <v>10</v>
      </c>
      <c r="I1413">
        <v>125.23000000000002</v>
      </c>
      <c r="J1413">
        <v>1252.3000000000002</v>
      </c>
      <c r="K1413">
        <v>64</v>
      </c>
      <c r="L1413">
        <v>145.64531249999999</v>
      </c>
      <c r="M1413">
        <v>9321.2999999999993</v>
      </c>
      <c r="N1413">
        <v>33</v>
      </c>
      <c r="O1413" s="2">
        <v>92</v>
      </c>
      <c r="P1413">
        <v>96.095876288659781</v>
      </c>
      <c r="Q1413">
        <v>0</v>
      </c>
      <c r="R1413">
        <v>0</v>
      </c>
      <c r="S1413">
        <v>1</v>
      </c>
      <c r="T1413">
        <v>1</v>
      </c>
    </row>
    <row r="1414" spans="1:20">
      <c r="A1414" t="s">
        <v>8</v>
      </c>
      <c r="B1414" s="1">
        <v>41956</v>
      </c>
      <c r="C1414">
        <v>97</v>
      </c>
      <c r="D1414">
        <v>3</v>
      </c>
      <c r="E1414">
        <v>65</v>
      </c>
      <c r="F1414">
        <v>150.2323076923077</v>
      </c>
      <c r="G1414">
        <v>9765.1</v>
      </c>
      <c r="H1414">
        <v>7</v>
      </c>
      <c r="I1414">
        <v>118.88571428571429</v>
      </c>
      <c r="J1414">
        <v>832.2</v>
      </c>
      <c r="K1414">
        <v>72</v>
      </c>
      <c r="L1414">
        <v>147.18472222222223</v>
      </c>
      <c r="M1414">
        <v>10597.300000000001</v>
      </c>
      <c r="N1414">
        <v>25</v>
      </c>
      <c r="O1414" s="2">
        <v>117</v>
      </c>
      <c r="P1414">
        <v>109.25051546391754</v>
      </c>
      <c r="Q1414">
        <v>0</v>
      </c>
      <c r="R1414">
        <v>0</v>
      </c>
      <c r="S1414">
        <v>1</v>
      </c>
      <c r="T1414">
        <v>1</v>
      </c>
    </row>
    <row r="1415" spans="1:20">
      <c r="A1415" t="s">
        <v>9</v>
      </c>
      <c r="B1415" s="1">
        <v>41957</v>
      </c>
      <c r="C1415">
        <v>99</v>
      </c>
      <c r="D1415">
        <v>1</v>
      </c>
      <c r="E1415">
        <v>58</v>
      </c>
      <c r="F1415">
        <v>155.72586206896551</v>
      </c>
      <c r="G1415">
        <v>9032.1</v>
      </c>
      <c r="H1415">
        <v>27</v>
      </c>
      <c r="I1415">
        <v>222.69222222222223</v>
      </c>
      <c r="J1415">
        <v>6012.6900000000005</v>
      </c>
      <c r="K1415">
        <v>85</v>
      </c>
      <c r="L1415">
        <v>176.9975294117647</v>
      </c>
      <c r="M1415">
        <v>15044.79</v>
      </c>
      <c r="N1415">
        <v>14</v>
      </c>
      <c r="O1415" s="2">
        <v>147</v>
      </c>
      <c r="P1415">
        <v>151.96757575757576</v>
      </c>
      <c r="Q1415">
        <v>0</v>
      </c>
      <c r="R1415">
        <v>0</v>
      </c>
      <c r="S1415">
        <v>1</v>
      </c>
      <c r="T1415">
        <v>1</v>
      </c>
    </row>
    <row r="1416" spans="1:20">
      <c r="A1416" t="s">
        <v>3</v>
      </c>
      <c r="B1416" s="1">
        <v>41958</v>
      </c>
      <c r="C1416">
        <v>98</v>
      </c>
      <c r="D1416">
        <v>2</v>
      </c>
      <c r="E1416">
        <v>52</v>
      </c>
      <c r="F1416">
        <v>156.15576923076924</v>
      </c>
      <c r="G1416">
        <v>8120.1</v>
      </c>
      <c r="H1416">
        <v>37</v>
      </c>
      <c r="I1416">
        <v>246.72675675675683</v>
      </c>
      <c r="J1416">
        <v>9128.8900000000031</v>
      </c>
      <c r="K1416">
        <v>89</v>
      </c>
      <c r="L1416">
        <v>193.80887640449444</v>
      </c>
      <c r="M1416">
        <v>17248.990000000005</v>
      </c>
      <c r="N1416">
        <v>9</v>
      </c>
      <c r="O1416" s="2">
        <v>0</v>
      </c>
      <c r="P1416">
        <v>176.01010204081638</v>
      </c>
      <c r="Q1416">
        <v>1</v>
      </c>
      <c r="R1416">
        <v>0</v>
      </c>
      <c r="S1416">
        <v>1</v>
      </c>
      <c r="T1416">
        <v>1</v>
      </c>
    </row>
    <row r="1417" spans="1:20">
      <c r="A1417" t="s">
        <v>4</v>
      </c>
      <c r="B1417" s="1">
        <v>41959</v>
      </c>
      <c r="C1417">
        <v>98</v>
      </c>
      <c r="D1417">
        <v>2</v>
      </c>
      <c r="E1417">
        <v>44</v>
      </c>
      <c r="F1417">
        <v>149.47727272727272</v>
      </c>
      <c r="G1417">
        <v>6577</v>
      </c>
      <c r="H1417">
        <v>3</v>
      </c>
      <c r="I1417">
        <v>99.666666666666671</v>
      </c>
      <c r="J1417">
        <v>299</v>
      </c>
      <c r="K1417">
        <v>47</v>
      </c>
      <c r="L1417">
        <v>146.29787234042553</v>
      </c>
      <c r="M1417">
        <v>6876</v>
      </c>
      <c r="N1417">
        <v>51</v>
      </c>
      <c r="O1417" s="2">
        <v>30</v>
      </c>
      <c r="P1417">
        <v>70.163265306122454</v>
      </c>
      <c r="Q1417">
        <v>0</v>
      </c>
      <c r="R1417">
        <v>0</v>
      </c>
      <c r="S1417">
        <v>1</v>
      </c>
      <c r="T1417">
        <v>1</v>
      </c>
    </row>
    <row r="1418" spans="1:20">
      <c r="A1418" t="s">
        <v>5</v>
      </c>
      <c r="B1418" s="1">
        <v>41960</v>
      </c>
      <c r="C1418">
        <v>98</v>
      </c>
      <c r="D1418">
        <v>2</v>
      </c>
      <c r="E1418">
        <v>81</v>
      </c>
      <c r="F1418">
        <v>148.14814814814815</v>
      </c>
      <c r="G1418">
        <v>12000</v>
      </c>
      <c r="H1418">
        <v>7</v>
      </c>
      <c r="I1418">
        <v>121.44285714285715</v>
      </c>
      <c r="J1418">
        <v>850.1</v>
      </c>
      <c r="K1418">
        <v>88</v>
      </c>
      <c r="L1418">
        <v>146.02386363636364</v>
      </c>
      <c r="M1418">
        <v>12850.1</v>
      </c>
      <c r="N1418">
        <v>10</v>
      </c>
      <c r="O1418" s="2">
        <v>134</v>
      </c>
      <c r="P1418">
        <v>131.12346938775511</v>
      </c>
      <c r="Q1418">
        <v>0</v>
      </c>
      <c r="R1418">
        <v>0</v>
      </c>
      <c r="S1418">
        <v>1</v>
      </c>
      <c r="T1418">
        <v>1</v>
      </c>
    </row>
    <row r="1419" spans="1:20">
      <c r="A1419" t="s">
        <v>6</v>
      </c>
      <c r="B1419" s="1">
        <v>41961</v>
      </c>
      <c r="C1419">
        <v>98</v>
      </c>
      <c r="D1419">
        <v>2</v>
      </c>
      <c r="E1419">
        <v>70</v>
      </c>
      <c r="F1419">
        <v>149.72857142857143</v>
      </c>
      <c r="G1419">
        <v>10481</v>
      </c>
      <c r="H1419">
        <v>6</v>
      </c>
      <c r="I1419">
        <v>70</v>
      </c>
      <c r="J1419">
        <v>420</v>
      </c>
      <c r="K1419">
        <v>76</v>
      </c>
      <c r="L1419">
        <v>143.43421052631578</v>
      </c>
      <c r="M1419">
        <v>10901</v>
      </c>
      <c r="N1419">
        <v>22</v>
      </c>
      <c r="O1419" s="2">
        <v>133</v>
      </c>
      <c r="P1419">
        <v>111.23469387755102</v>
      </c>
      <c r="Q1419">
        <v>0</v>
      </c>
      <c r="R1419">
        <v>0</v>
      </c>
      <c r="S1419">
        <v>1</v>
      </c>
      <c r="T1419">
        <v>1</v>
      </c>
    </row>
    <row r="1420" spans="1:20">
      <c r="A1420" t="s">
        <v>7</v>
      </c>
      <c r="B1420" s="1">
        <v>41962</v>
      </c>
      <c r="C1420">
        <v>99</v>
      </c>
      <c r="D1420">
        <v>1</v>
      </c>
      <c r="E1420">
        <v>49</v>
      </c>
      <c r="F1420">
        <v>152.0612244897959</v>
      </c>
      <c r="G1420">
        <v>7451</v>
      </c>
      <c r="H1420">
        <v>4</v>
      </c>
      <c r="I1420">
        <v>113.02500000000001</v>
      </c>
      <c r="J1420">
        <v>452.1</v>
      </c>
      <c r="K1420">
        <v>53</v>
      </c>
      <c r="L1420">
        <v>149.11509433962266</v>
      </c>
      <c r="M1420">
        <v>7903.1</v>
      </c>
      <c r="N1420">
        <v>46</v>
      </c>
      <c r="O1420" s="2">
        <v>112</v>
      </c>
      <c r="P1420">
        <v>79.829292929292933</v>
      </c>
      <c r="Q1420">
        <v>0</v>
      </c>
      <c r="R1420">
        <v>0</v>
      </c>
      <c r="S1420">
        <v>1</v>
      </c>
      <c r="T1420">
        <v>1</v>
      </c>
    </row>
    <row r="1421" spans="1:20">
      <c r="A1421" t="s">
        <v>8</v>
      </c>
      <c r="B1421" s="1">
        <v>41963</v>
      </c>
      <c r="C1421">
        <v>99</v>
      </c>
      <c r="D1421">
        <v>1</v>
      </c>
      <c r="E1421">
        <v>17</v>
      </c>
      <c r="F1421">
        <v>131.35294117647058</v>
      </c>
      <c r="G1421">
        <v>2233</v>
      </c>
      <c r="H1421">
        <v>9</v>
      </c>
      <c r="I1421">
        <v>84.244444444444454</v>
      </c>
      <c r="J1421">
        <v>758.2</v>
      </c>
      <c r="K1421">
        <v>26</v>
      </c>
      <c r="L1421">
        <v>115.04615384615384</v>
      </c>
      <c r="M1421">
        <v>2991.2</v>
      </c>
      <c r="N1421">
        <v>73</v>
      </c>
      <c r="O1421" s="2">
        <v>127</v>
      </c>
      <c r="P1421">
        <v>30.214141414141412</v>
      </c>
      <c r="Q1421">
        <v>0</v>
      </c>
      <c r="R1421">
        <v>0</v>
      </c>
      <c r="S1421">
        <v>1</v>
      </c>
      <c r="T1421">
        <v>1</v>
      </c>
    </row>
    <row r="1422" spans="1:20">
      <c r="A1422" t="s">
        <v>9</v>
      </c>
      <c r="B1422" s="1">
        <v>41964</v>
      </c>
      <c r="C1422">
        <v>99</v>
      </c>
      <c r="D1422">
        <v>1</v>
      </c>
      <c r="E1422">
        <v>28</v>
      </c>
      <c r="F1422">
        <v>120.07142857142857</v>
      </c>
      <c r="G1422">
        <v>3362</v>
      </c>
      <c r="H1422">
        <v>3</v>
      </c>
      <c r="I1422">
        <v>94.366666666666674</v>
      </c>
      <c r="J1422">
        <v>283.10000000000002</v>
      </c>
      <c r="K1422">
        <v>31</v>
      </c>
      <c r="L1422">
        <v>117.58387096774193</v>
      </c>
      <c r="M1422">
        <v>3645.1</v>
      </c>
      <c r="N1422">
        <v>68</v>
      </c>
      <c r="O1422" s="2">
        <v>62</v>
      </c>
      <c r="P1422">
        <v>36.819191919191915</v>
      </c>
      <c r="Q1422">
        <v>0</v>
      </c>
      <c r="R1422">
        <v>0</v>
      </c>
      <c r="S1422">
        <v>1</v>
      </c>
      <c r="T1422">
        <v>1</v>
      </c>
    </row>
    <row r="1423" spans="1:20">
      <c r="A1423" t="s">
        <v>3</v>
      </c>
      <c r="B1423" s="1">
        <v>41965</v>
      </c>
      <c r="C1423">
        <v>99</v>
      </c>
      <c r="D1423">
        <v>1</v>
      </c>
      <c r="E1423">
        <v>1</v>
      </c>
      <c r="F1423">
        <v>119</v>
      </c>
      <c r="G1423">
        <v>119</v>
      </c>
      <c r="H1423">
        <v>5</v>
      </c>
      <c r="I1423">
        <v>116.42</v>
      </c>
      <c r="J1423">
        <v>582.1</v>
      </c>
      <c r="K1423">
        <v>6</v>
      </c>
      <c r="L1423">
        <v>116.85000000000001</v>
      </c>
      <c r="M1423">
        <v>701.1</v>
      </c>
      <c r="N1423">
        <v>93</v>
      </c>
      <c r="O1423" s="2">
        <v>0</v>
      </c>
      <c r="P1423">
        <v>7.081818181818182</v>
      </c>
      <c r="Q1423">
        <v>0</v>
      </c>
      <c r="R1423">
        <v>0</v>
      </c>
      <c r="S1423">
        <v>1</v>
      </c>
      <c r="T1423">
        <v>1</v>
      </c>
    </row>
    <row r="1424" spans="1:20">
      <c r="A1424" t="s">
        <v>4</v>
      </c>
      <c r="B1424" s="1">
        <v>41966</v>
      </c>
      <c r="C1424">
        <v>99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99</v>
      </c>
      <c r="O1424" s="2">
        <v>0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 spans="1:20">
      <c r="A1425" t="s">
        <v>5</v>
      </c>
      <c r="B1425" s="1">
        <v>41967</v>
      </c>
      <c r="C1425">
        <v>99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99</v>
      </c>
      <c r="O1425" s="2">
        <v>0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 spans="1:20">
      <c r="A1426" t="s">
        <v>6</v>
      </c>
      <c r="B1426" s="1">
        <v>41968</v>
      </c>
      <c r="C1426">
        <v>99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99</v>
      </c>
      <c r="O1426" s="2">
        <v>0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 spans="1:20">
      <c r="A1427" t="s">
        <v>7</v>
      </c>
      <c r="B1427" s="1">
        <v>41969</v>
      </c>
      <c r="C1427">
        <v>99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99</v>
      </c>
      <c r="O1427" s="2">
        <v>0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 spans="1:20">
      <c r="A1428" t="s">
        <v>8</v>
      </c>
      <c r="B1428" s="1">
        <v>41970</v>
      </c>
      <c r="C1428">
        <v>99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99</v>
      </c>
      <c r="O1428" s="2">
        <v>0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 spans="1:20">
      <c r="A1429" t="s">
        <v>9</v>
      </c>
      <c r="B1429" s="1">
        <v>41971</v>
      </c>
      <c r="C1429">
        <v>99</v>
      </c>
      <c r="D1429">
        <v>1</v>
      </c>
      <c r="E1429">
        <v>0</v>
      </c>
      <c r="F1429">
        <v>0</v>
      </c>
      <c r="G1429">
        <v>0</v>
      </c>
      <c r="H1429">
        <v>33</v>
      </c>
      <c r="I1429">
        <v>144.68787878787876</v>
      </c>
      <c r="J1429">
        <v>4774.6999999999989</v>
      </c>
      <c r="K1429">
        <v>33</v>
      </c>
      <c r="L1429">
        <v>144.68787878787876</v>
      </c>
      <c r="M1429">
        <v>4774.6999999999989</v>
      </c>
      <c r="N1429">
        <v>66</v>
      </c>
      <c r="O1429" s="2">
        <v>0</v>
      </c>
      <c r="P1429">
        <v>48.229292929292917</v>
      </c>
      <c r="Q1429">
        <v>0</v>
      </c>
      <c r="R1429">
        <v>0</v>
      </c>
      <c r="S1429">
        <v>1</v>
      </c>
      <c r="T1429">
        <v>1</v>
      </c>
    </row>
    <row r="1430" spans="1:20">
      <c r="A1430" t="s">
        <v>3</v>
      </c>
      <c r="B1430" s="1">
        <v>41972</v>
      </c>
      <c r="C1430">
        <v>99</v>
      </c>
      <c r="D1430">
        <v>1</v>
      </c>
      <c r="E1430">
        <v>0</v>
      </c>
      <c r="F1430">
        <v>0</v>
      </c>
      <c r="G1430">
        <v>0</v>
      </c>
      <c r="H1430">
        <v>54</v>
      </c>
      <c r="I1430">
        <v>142.41666666666669</v>
      </c>
      <c r="J1430">
        <v>7690.5000000000009</v>
      </c>
      <c r="K1430">
        <v>54</v>
      </c>
      <c r="L1430">
        <v>142.41666666666669</v>
      </c>
      <c r="M1430">
        <v>7690.5000000000009</v>
      </c>
      <c r="N1430">
        <v>45</v>
      </c>
      <c r="O1430" s="2">
        <v>0</v>
      </c>
      <c r="P1430">
        <v>77.681818181818187</v>
      </c>
      <c r="Q1430">
        <v>1</v>
      </c>
      <c r="R1430">
        <v>0</v>
      </c>
      <c r="S1430">
        <v>1</v>
      </c>
      <c r="T1430">
        <v>1</v>
      </c>
    </row>
    <row r="1431" spans="1:20">
      <c r="A1431" t="s">
        <v>4</v>
      </c>
      <c r="B1431" s="1">
        <v>41973</v>
      </c>
      <c r="C1431">
        <v>99</v>
      </c>
      <c r="D1431">
        <v>1</v>
      </c>
      <c r="E1431">
        <v>21</v>
      </c>
      <c r="F1431">
        <v>149</v>
      </c>
      <c r="G1431">
        <v>3129</v>
      </c>
      <c r="H1431">
        <v>5</v>
      </c>
      <c r="I1431">
        <v>111.44000000000001</v>
      </c>
      <c r="J1431">
        <v>557.20000000000005</v>
      </c>
      <c r="K1431">
        <v>26</v>
      </c>
      <c r="L1431">
        <v>141.77692307692308</v>
      </c>
      <c r="M1431">
        <v>3686.2</v>
      </c>
      <c r="N1431">
        <v>73</v>
      </c>
      <c r="O1431" s="2">
        <v>0</v>
      </c>
      <c r="P1431">
        <v>37.23434343434343</v>
      </c>
      <c r="Q1431">
        <v>0</v>
      </c>
      <c r="R1431">
        <v>0</v>
      </c>
      <c r="S1431">
        <v>1</v>
      </c>
      <c r="T1431">
        <v>1</v>
      </c>
    </row>
    <row r="1432" spans="1:20">
      <c r="A1432" t="s">
        <v>5</v>
      </c>
      <c r="B1432" s="1">
        <v>41974</v>
      </c>
      <c r="C1432">
        <v>98</v>
      </c>
      <c r="D1432">
        <v>2</v>
      </c>
      <c r="E1432">
        <v>55</v>
      </c>
      <c r="F1432">
        <v>149.36363636363637</v>
      </c>
      <c r="G1432">
        <v>8215</v>
      </c>
      <c r="H1432">
        <v>8</v>
      </c>
      <c r="I1432">
        <v>70</v>
      </c>
      <c r="J1432">
        <v>560</v>
      </c>
      <c r="K1432">
        <v>63</v>
      </c>
      <c r="L1432">
        <v>139.28571428571428</v>
      </c>
      <c r="M1432">
        <v>8775</v>
      </c>
      <c r="N1432">
        <v>35</v>
      </c>
      <c r="O1432" s="2">
        <v>83</v>
      </c>
      <c r="P1432">
        <v>89.540816326530617</v>
      </c>
      <c r="Q1432">
        <v>0</v>
      </c>
      <c r="R1432">
        <v>0</v>
      </c>
      <c r="S1432">
        <v>1</v>
      </c>
      <c r="T1432">
        <v>1</v>
      </c>
    </row>
    <row r="1433" spans="1:20">
      <c r="A1433" t="s">
        <v>6</v>
      </c>
      <c r="B1433" s="1">
        <v>41975</v>
      </c>
      <c r="C1433">
        <v>99</v>
      </c>
      <c r="D1433">
        <v>1</v>
      </c>
      <c r="E1433">
        <v>58</v>
      </c>
      <c r="F1433">
        <v>146.62068965517241</v>
      </c>
      <c r="G1433">
        <v>8504</v>
      </c>
      <c r="H1433">
        <v>5</v>
      </c>
      <c r="I1433">
        <v>70</v>
      </c>
      <c r="J1433">
        <v>350</v>
      </c>
      <c r="K1433">
        <v>63</v>
      </c>
      <c r="L1433">
        <v>140.53968253968253</v>
      </c>
      <c r="M1433">
        <v>8854</v>
      </c>
      <c r="N1433">
        <v>36</v>
      </c>
      <c r="O1433" s="2">
        <v>164</v>
      </c>
      <c r="P1433">
        <v>89.434343434343432</v>
      </c>
      <c r="Q1433">
        <v>0</v>
      </c>
      <c r="R1433">
        <v>0</v>
      </c>
      <c r="S1433">
        <v>1</v>
      </c>
      <c r="T1433">
        <v>1</v>
      </c>
    </row>
    <row r="1434" spans="1:20">
      <c r="A1434" t="s">
        <v>7</v>
      </c>
      <c r="B1434" s="1">
        <v>41976</v>
      </c>
      <c r="C1434">
        <v>97</v>
      </c>
      <c r="D1434">
        <v>3</v>
      </c>
      <c r="E1434">
        <v>48</v>
      </c>
      <c r="F1434">
        <v>145.70833333333334</v>
      </c>
      <c r="G1434">
        <v>6994</v>
      </c>
      <c r="H1434">
        <v>31</v>
      </c>
      <c r="I1434">
        <v>125.22580645161287</v>
      </c>
      <c r="J1434">
        <v>3881.9999999999991</v>
      </c>
      <c r="K1434">
        <v>79</v>
      </c>
      <c r="L1434">
        <v>137.67088607594937</v>
      </c>
      <c r="M1434">
        <v>10876</v>
      </c>
      <c r="N1434">
        <v>18</v>
      </c>
      <c r="O1434" s="2">
        <v>139</v>
      </c>
      <c r="P1434">
        <v>112.12371134020619</v>
      </c>
      <c r="Q1434">
        <v>0</v>
      </c>
      <c r="R1434">
        <v>0</v>
      </c>
      <c r="S1434">
        <v>1</v>
      </c>
      <c r="T1434">
        <v>1</v>
      </c>
    </row>
    <row r="1435" spans="1:20">
      <c r="A1435" t="s">
        <v>8</v>
      </c>
      <c r="B1435" s="1">
        <v>41977</v>
      </c>
      <c r="C1435">
        <v>98</v>
      </c>
      <c r="D1435">
        <v>2</v>
      </c>
      <c r="E1435">
        <v>58</v>
      </c>
      <c r="F1435">
        <v>130.20689655172413</v>
      </c>
      <c r="G1435">
        <v>7552</v>
      </c>
      <c r="H1435">
        <v>12</v>
      </c>
      <c r="I1435">
        <v>82.674999999999997</v>
      </c>
      <c r="J1435">
        <v>992.1</v>
      </c>
      <c r="K1435">
        <v>70</v>
      </c>
      <c r="L1435">
        <v>122.05857142857144</v>
      </c>
      <c r="M1435">
        <v>8544.1</v>
      </c>
      <c r="N1435">
        <v>28</v>
      </c>
      <c r="O1435" s="2">
        <v>73</v>
      </c>
      <c r="P1435">
        <v>87.184693877551027</v>
      </c>
      <c r="Q1435">
        <v>0</v>
      </c>
      <c r="R1435">
        <v>0</v>
      </c>
      <c r="S1435">
        <v>1</v>
      </c>
      <c r="T1435">
        <v>1</v>
      </c>
    </row>
    <row r="1436" spans="1:20">
      <c r="A1436" t="s">
        <v>9</v>
      </c>
      <c r="B1436" s="1">
        <v>41978</v>
      </c>
      <c r="C1436">
        <v>99</v>
      </c>
      <c r="D1436">
        <v>1</v>
      </c>
      <c r="E1436">
        <v>63</v>
      </c>
      <c r="F1436">
        <v>134.07936507936509</v>
      </c>
      <c r="G1436">
        <v>8447</v>
      </c>
      <c r="H1436">
        <v>4</v>
      </c>
      <c r="I1436">
        <v>81.525000000000006</v>
      </c>
      <c r="J1436">
        <v>326.10000000000002</v>
      </c>
      <c r="K1436">
        <v>67</v>
      </c>
      <c r="L1436">
        <v>130.94179104477612</v>
      </c>
      <c r="M1436">
        <v>8773.1</v>
      </c>
      <c r="N1436">
        <v>32</v>
      </c>
      <c r="O1436" s="2">
        <v>65</v>
      </c>
      <c r="P1436">
        <v>88.617171717171715</v>
      </c>
      <c r="Q1436">
        <v>0</v>
      </c>
      <c r="R1436">
        <v>0</v>
      </c>
      <c r="S1436">
        <v>1</v>
      </c>
      <c r="T1436">
        <v>1</v>
      </c>
    </row>
    <row r="1437" spans="1:20">
      <c r="A1437" t="s">
        <v>3</v>
      </c>
      <c r="B1437" s="1">
        <v>41979</v>
      </c>
      <c r="C1437">
        <v>98</v>
      </c>
      <c r="D1437">
        <v>2</v>
      </c>
      <c r="E1437">
        <v>37</v>
      </c>
      <c r="F1437">
        <v>144.13513513513513</v>
      </c>
      <c r="G1437">
        <v>5333</v>
      </c>
      <c r="H1437">
        <v>9</v>
      </c>
      <c r="I1437">
        <v>106.14444444444445</v>
      </c>
      <c r="J1437">
        <v>955.30000000000007</v>
      </c>
      <c r="K1437">
        <v>46</v>
      </c>
      <c r="L1437">
        <v>136.70217391304348</v>
      </c>
      <c r="M1437">
        <v>6288.3</v>
      </c>
      <c r="N1437">
        <v>52</v>
      </c>
      <c r="O1437" s="2">
        <v>51</v>
      </c>
      <c r="P1437">
        <v>64.166326530612253</v>
      </c>
      <c r="Q1437">
        <v>0</v>
      </c>
      <c r="R1437">
        <v>0</v>
      </c>
      <c r="S1437">
        <v>1</v>
      </c>
      <c r="T1437">
        <v>1</v>
      </c>
    </row>
    <row r="1438" spans="1:20">
      <c r="A1438" t="s">
        <v>4</v>
      </c>
      <c r="B1438" s="1">
        <v>41980</v>
      </c>
      <c r="C1438">
        <v>99</v>
      </c>
      <c r="D1438">
        <v>1</v>
      </c>
      <c r="E1438">
        <v>73</v>
      </c>
      <c r="F1438">
        <v>138.53424657534248</v>
      </c>
      <c r="G1438">
        <v>10113</v>
      </c>
      <c r="H1438">
        <v>5</v>
      </c>
      <c r="I1438">
        <v>79.22</v>
      </c>
      <c r="J1438">
        <v>396.1</v>
      </c>
      <c r="K1438">
        <v>78</v>
      </c>
      <c r="L1438">
        <v>134.73205128205129</v>
      </c>
      <c r="M1438">
        <v>10509.1</v>
      </c>
      <c r="N1438">
        <v>21</v>
      </c>
      <c r="O1438" s="2">
        <v>0</v>
      </c>
      <c r="P1438">
        <v>106.15252525252525</v>
      </c>
      <c r="Q1438">
        <v>0</v>
      </c>
      <c r="R1438">
        <v>0</v>
      </c>
      <c r="S1438">
        <v>1</v>
      </c>
      <c r="T1438">
        <v>1</v>
      </c>
    </row>
    <row r="1439" spans="1:20">
      <c r="A1439" t="s">
        <v>5</v>
      </c>
      <c r="B1439" s="1">
        <v>41981</v>
      </c>
      <c r="C1439">
        <v>99</v>
      </c>
      <c r="D1439">
        <v>1</v>
      </c>
      <c r="E1439">
        <v>82</v>
      </c>
      <c r="F1439">
        <v>141.90243902439025</v>
      </c>
      <c r="G1439">
        <v>11636</v>
      </c>
      <c r="H1439">
        <v>6</v>
      </c>
      <c r="I1439">
        <v>70</v>
      </c>
      <c r="J1439">
        <v>420</v>
      </c>
      <c r="K1439">
        <v>88</v>
      </c>
      <c r="L1439">
        <v>137</v>
      </c>
      <c r="M1439">
        <v>12056</v>
      </c>
      <c r="N1439">
        <v>11</v>
      </c>
      <c r="O1439" s="2">
        <v>112</v>
      </c>
      <c r="P1439">
        <v>121.77777777777777</v>
      </c>
      <c r="Q1439">
        <v>0</v>
      </c>
      <c r="R1439">
        <v>0</v>
      </c>
      <c r="S1439">
        <v>1</v>
      </c>
      <c r="T1439">
        <v>1</v>
      </c>
    </row>
    <row r="1440" spans="1:20">
      <c r="A1440" t="s">
        <v>6</v>
      </c>
      <c r="B1440" s="1">
        <v>41982</v>
      </c>
      <c r="C1440">
        <v>99</v>
      </c>
      <c r="D1440">
        <v>1</v>
      </c>
      <c r="E1440">
        <v>89</v>
      </c>
      <c r="F1440">
        <v>144.34831460674158</v>
      </c>
      <c r="G1440">
        <v>12847</v>
      </c>
      <c r="H1440">
        <v>7</v>
      </c>
      <c r="I1440">
        <v>70</v>
      </c>
      <c r="J1440">
        <v>490</v>
      </c>
      <c r="K1440">
        <v>96</v>
      </c>
      <c r="L1440">
        <v>138.92708333333334</v>
      </c>
      <c r="M1440">
        <v>13337</v>
      </c>
      <c r="N1440">
        <v>3</v>
      </c>
      <c r="O1440" s="2">
        <v>152</v>
      </c>
      <c r="P1440">
        <v>134.71717171717171</v>
      </c>
      <c r="Q1440">
        <v>0</v>
      </c>
      <c r="R1440">
        <v>0</v>
      </c>
      <c r="S1440">
        <v>1</v>
      </c>
      <c r="T1440">
        <v>1</v>
      </c>
    </row>
    <row r="1441" spans="1:20">
      <c r="A1441" t="s">
        <v>7</v>
      </c>
      <c r="B1441" s="1">
        <v>41983</v>
      </c>
      <c r="C1441">
        <v>98</v>
      </c>
      <c r="D1441">
        <v>2</v>
      </c>
      <c r="E1441">
        <v>69</v>
      </c>
      <c r="F1441">
        <v>145.71014492753622</v>
      </c>
      <c r="G1441">
        <v>10054</v>
      </c>
      <c r="H1441">
        <v>9</v>
      </c>
      <c r="I1441">
        <v>77.12222222222222</v>
      </c>
      <c r="J1441">
        <v>694.1</v>
      </c>
      <c r="K1441">
        <v>78</v>
      </c>
      <c r="L1441">
        <v>137.79615384615386</v>
      </c>
      <c r="M1441">
        <v>10748.1</v>
      </c>
      <c r="N1441">
        <v>20</v>
      </c>
      <c r="O1441" s="2">
        <v>189</v>
      </c>
      <c r="P1441">
        <v>109.67448979591838</v>
      </c>
      <c r="Q1441">
        <v>0</v>
      </c>
      <c r="R1441">
        <v>0</v>
      </c>
      <c r="S1441">
        <v>1</v>
      </c>
      <c r="T1441">
        <v>1</v>
      </c>
    </row>
    <row r="1442" spans="1:20">
      <c r="A1442" t="s">
        <v>8</v>
      </c>
      <c r="B1442" s="1">
        <v>41984</v>
      </c>
      <c r="C1442">
        <v>99</v>
      </c>
      <c r="D1442">
        <v>1</v>
      </c>
      <c r="E1442">
        <v>76</v>
      </c>
      <c r="F1442">
        <v>134.82894736842104</v>
      </c>
      <c r="G1442">
        <v>10247</v>
      </c>
      <c r="H1442">
        <v>11</v>
      </c>
      <c r="I1442">
        <v>70</v>
      </c>
      <c r="J1442">
        <v>770</v>
      </c>
      <c r="K1442">
        <v>87</v>
      </c>
      <c r="L1442">
        <v>126.63218390804597</v>
      </c>
      <c r="M1442">
        <v>11017</v>
      </c>
      <c r="N1442">
        <v>12</v>
      </c>
      <c r="O1442" s="2">
        <v>105</v>
      </c>
      <c r="P1442">
        <v>111.28282828282828</v>
      </c>
      <c r="Q1442">
        <v>0</v>
      </c>
      <c r="R1442">
        <v>0</v>
      </c>
      <c r="S1442">
        <v>1</v>
      </c>
      <c r="T1442">
        <v>1</v>
      </c>
    </row>
    <row r="1443" spans="1:20">
      <c r="A1443" t="s">
        <v>9</v>
      </c>
      <c r="B1443" s="1">
        <v>41985</v>
      </c>
      <c r="C1443">
        <v>98</v>
      </c>
      <c r="D1443">
        <v>2</v>
      </c>
      <c r="E1443">
        <v>45</v>
      </c>
      <c r="F1443">
        <v>83.2</v>
      </c>
      <c r="G1443">
        <v>3744</v>
      </c>
      <c r="H1443">
        <v>6</v>
      </c>
      <c r="I1443">
        <v>79.833333333333329</v>
      </c>
      <c r="J1443">
        <v>479</v>
      </c>
      <c r="K1443">
        <v>51</v>
      </c>
      <c r="L1443">
        <v>82.803921568627445</v>
      </c>
      <c r="M1443">
        <v>4223</v>
      </c>
      <c r="N1443">
        <v>47</v>
      </c>
      <c r="O1443" s="2">
        <v>106</v>
      </c>
      <c r="P1443">
        <v>43.091836734693878</v>
      </c>
      <c r="Q1443">
        <v>0</v>
      </c>
      <c r="R1443">
        <v>0</v>
      </c>
      <c r="S1443">
        <v>1</v>
      </c>
      <c r="T1443">
        <v>1</v>
      </c>
    </row>
    <row r="1444" spans="1:20">
      <c r="A1444" t="s">
        <v>3</v>
      </c>
      <c r="B1444" s="1">
        <v>41986</v>
      </c>
      <c r="C1444">
        <v>99</v>
      </c>
      <c r="D1444">
        <v>1</v>
      </c>
      <c r="E1444">
        <v>38</v>
      </c>
      <c r="F1444">
        <v>74.736842105263165</v>
      </c>
      <c r="G1444">
        <v>2840</v>
      </c>
      <c r="H1444">
        <v>0</v>
      </c>
      <c r="I1444">
        <v>0</v>
      </c>
      <c r="J1444">
        <v>0</v>
      </c>
      <c r="K1444">
        <v>38</v>
      </c>
      <c r="L1444">
        <v>74.736842105263165</v>
      </c>
      <c r="M1444">
        <v>2840</v>
      </c>
      <c r="N1444">
        <v>61</v>
      </c>
      <c r="O1444" s="2">
        <v>0</v>
      </c>
      <c r="P1444">
        <v>28.686868686868689</v>
      </c>
      <c r="Q1444">
        <v>0</v>
      </c>
      <c r="R1444">
        <v>0</v>
      </c>
      <c r="S1444">
        <v>1</v>
      </c>
      <c r="T1444">
        <v>1</v>
      </c>
    </row>
    <row r="1445" spans="1:20">
      <c r="A1445" t="s">
        <v>4</v>
      </c>
      <c r="B1445" s="1">
        <v>41987</v>
      </c>
      <c r="C1445">
        <v>50</v>
      </c>
      <c r="D1445">
        <v>50</v>
      </c>
      <c r="E1445">
        <v>2</v>
      </c>
      <c r="F1445">
        <v>70</v>
      </c>
      <c r="G1445">
        <v>140</v>
      </c>
      <c r="H1445">
        <v>2</v>
      </c>
      <c r="I1445">
        <v>99.5</v>
      </c>
      <c r="J1445">
        <v>199</v>
      </c>
      <c r="K1445">
        <v>4</v>
      </c>
      <c r="L1445">
        <v>84.75</v>
      </c>
      <c r="M1445">
        <v>339</v>
      </c>
      <c r="N1445">
        <v>46</v>
      </c>
      <c r="O1445" s="2">
        <v>0</v>
      </c>
      <c r="P1445">
        <v>6.78</v>
      </c>
      <c r="Q1445">
        <v>0</v>
      </c>
      <c r="R1445">
        <v>0</v>
      </c>
      <c r="S1445">
        <v>1</v>
      </c>
      <c r="T1445">
        <v>1</v>
      </c>
    </row>
    <row r="1446" spans="1:20">
      <c r="A1446" t="s">
        <v>5</v>
      </c>
      <c r="B1446" s="1">
        <v>41988</v>
      </c>
      <c r="C1446">
        <v>49</v>
      </c>
      <c r="D1446">
        <v>51</v>
      </c>
      <c r="E1446">
        <v>1</v>
      </c>
      <c r="F1446">
        <v>70</v>
      </c>
      <c r="G1446">
        <v>70</v>
      </c>
      <c r="H1446">
        <v>2</v>
      </c>
      <c r="I1446">
        <v>70</v>
      </c>
      <c r="J1446">
        <v>140</v>
      </c>
      <c r="K1446">
        <v>3</v>
      </c>
      <c r="L1446">
        <v>70</v>
      </c>
      <c r="M1446">
        <v>210</v>
      </c>
      <c r="N1446">
        <v>46</v>
      </c>
      <c r="O1446" s="2">
        <v>5</v>
      </c>
      <c r="P1446">
        <v>4.2857142857142856</v>
      </c>
      <c r="Q1446">
        <v>0</v>
      </c>
      <c r="R1446">
        <v>0</v>
      </c>
      <c r="S1446">
        <v>1</v>
      </c>
      <c r="T1446">
        <v>1</v>
      </c>
    </row>
    <row r="1447" spans="1:20">
      <c r="A1447" t="s">
        <v>6</v>
      </c>
      <c r="B1447" s="1">
        <v>41989</v>
      </c>
      <c r="C1447">
        <v>48</v>
      </c>
      <c r="D1447">
        <v>52</v>
      </c>
      <c r="E1447">
        <v>1</v>
      </c>
      <c r="F1447">
        <v>70</v>
      </c>
      <c r="G1447">
        <v>70</v>
      </c>
      <c r="H1447">
        <v>5</v>
      </c>
      <c r="I1447">
        <v>70</v>
      </c>
      <c r="J1447">
        <v>350</v>
      </c>
      <c r="K1447">
        <v>6</v>
      </c>
      <c r="L1447">
        <v>70</v>
      </c>
      <c r="M1447">
        <v>420</v>
      </c>
      <c r="N1447">
        <v>42</v>
      </c>
      <c r="O1447" s="2">
        <v>0</v>
      </c>
      <c r="P1447">
        <v>8.75</v>
      </c>
      <c r="Q1447">
        <v>0</v>
      </c>
      <c r="R1447">
        <v>0</v>
      </c>
      <c r="S1447">
        <v>1</v>
      </c>
      <c r="T1447">
        <v>1</v>
      </c>
    </row>
    <row r="1448" spans="1:20">
      <c r="A1448" t="s">
        <v>7</v>
      </c>
      <c r="B1448" s="1">
        <v>41990</v>
      </c>
      <c r="C1448">
        <v>48</v>
      </c>
      <c r="D1448">
        <v>52</v>
      </c>
      <c r="E1448">
        <v>0</v>
      </c>
      <c r="F1448">
        <v>0</v>
      </c>
      <c r="G1448">
        <v>0</v>
      </c>
      <c r="H1448">
        <v>10</v>
      </c>
      <c r="I1448">
        <v>89.23</v>
      </c>
      <c r="J1448">
        <v>892.30000000000007</v>
      </c>
      <c r="K1448">
        <v>10</v>
      </c>
      <c r="L1448">
        <v>89.23</v>
      </c>
      <c r="M1448">
        <v>892.30000000000007</v>
      </c>
      <c r="N1448">
        <v>38</v>
      </c>
      <c r="O1448" s="2">
        <v>67</v>
      </c>
      <c r="P1448">
        <v>18.589583333333334</v>
      </c>
      <c r="Q1448">
        <v>0</v>
      </c>
      <c r="R1448">
        <v>0</v>
      </c>
      <c r="S1448">
        <v>1</v>
      </c>
      <c r="T1448">
        <v>1</v>
      </c>
    </row>
    <row r="1449" spans="1:20">
      <c r="A1449" t="s">
        <v>8</v>
      </c>
      <c r="B1449" s="1">
        <v>41991</v>
      </c>
      <c r="C1449">
        <v>48</v>
      </c>
      <c r="D1449">
        <v>52</v>
      </c>
      <c r="E1449">
        <v>0</v>
      </c>
      <c r="F1449">
        <v>0</v>
      </c>
      <c r="G1449">
        <v>0</v>
      </c>
      <c r="H1449">
        <v>7</v>
      </c>
      <c r="I1449">
        <v>103.15714285714286</v>
      </c>
      <c r="J1449">
        <v>722.1</v>
      </c>
      <c r="K1449">
        <v>7</v>
      </c>
      <c r="L1449">
        <v>103.15714285714286</v>
      </c>
      <c r="M1449">
        <v>722.1</v>
      </c>
      <c r="N1449">
        <v>41</v>
      </c>
      <c r="O1449" s="2">
        <v>10</v>
      </c>
      <c r="P1449">
        <v>15.043750000000001</v>
      </c>
      <c r="Q1449">
        <v>0</v>
      </c>
      <c r="R1449">
        <v>0</v>
      </c>
      <c r="S1449">
        <v>1</v>
      </c>
      <c r="T1449">
        <v>1</v>
      </c>
    </row>
    <row r="1450" spans="1:20">
      <c r="A1450" t="s">
        <v>9</v>
      </c>
      <c r="B1450" s="1">
        <v>41992</v>
      </c>
      <c r="C1450">
        <v>49</v>
      </c>
      <c r="D1450">
        <v>51</v>
      </c>
      <c r="E1450">
        <v>0</v>
      </c>
      <c r="F1450">
        <v>0</v>
      </c>
      <c r="G1450">
        <v>0</v>
      </c>
      <c r="H1450">
        <v>6</v>
      </c>
      <c r="I1450">
        <v>94.183333333333337</v>
      </c>
      <c r="J1450">
        <v>565.1</v>
      </c>
      <c r="K1450">
        <v>6</v>
      </c>
      <c r="L1450">
        <v>94.183333333333337</v>
      </c>
      <c r="M1450">
        <v>565.1</v>
      </c>
      <c r="N1450">
        <v>43</v>
      </c>
      <c r="O1450" s="2">
        <v>18</v>
      </c>
      <c r="P1450">
        <v>11.53265306122449</v>
      </c>
      <c r="Q1450">
        <v>0</v>
      </c>
      <c r="R1450">
        <v>0</v>
      </c>
      <c r="S1450">
        <v>1</v>
      </c>
      <c r="T1450">
        <v>1</v>
      </c>
    </row>
    <row r="1451" spans="1:20">
      <c r="A1451" t="s">
        <v>3</v>
      </c>
      <c r="B1451" s="1">
        <v>41993</v>
      </c>
      <c r="C1451">
        <v>99</v>
      </c>
      <c r="D1451">
        <v>1</v>
      </c>
      <c r="E1451">
        <v>2</v>
      </c>
      <c r="F1451">
        <v>70</v>
      </c>
      <c r="G1451">
        <v>140</v>
      </c>
      <c r="H1451">
        <v>27</v>
      </c>
      <c r="I1451">
        <v>110.65185185185182</v>
      </c>
      <c r="J1451">
        <v>2987.599999999999</v>
      </c>
      <c r="K1451">
        <v>29</v>
      </c>
      <c r="L1451">
        <v>107.84827586206893</v>
      </c>
      <c r="M1451">
        <v>3127.599999999999</v>
      </c>
      <c r="N1451">
        <v>70</v>
      </c>
      <c r="O1451" s="2">
        <v>0</v>
      </c>
      <c r="P1451">
        <v>31.591919191919182</v>
      </c>
      <c r="Q1451">
        <v>0</v>
      </c>
      <c r="R1451">
        <v>0</v>
      </c>
      <c r="S1451">
        <v>1</v>
      </c>
      <c r="T1451">
        <v>1</v>
      </c>
    </row>
    <row r="1452" spans="1:20">
      <c r="A1452" t="s">
        <v>4</v>
      </c>
      <c r="B1452" s="1">
        <v>41994</v>
      </c>
      <c r="C1452">
        <v>98</v>
      </c>
      <c r="D1452">
        <v>2</v>
      </c>
      <c r="E1452">
        <v>0</v>
      </c>
      <c r="F1452">
        <v>0</v>
      </c>
      <c r="G1452">
        <v>0</v>
      </c>
      <c r="H1452">
        <v>13</v>
      </c>
      <c r="I1452">
        <v>107.20769230769231</v>
      </c>
      <c r="J1452">
        <v>1393.7</v>
      </c>
      <c r="K1452">
        <v>13</v>
      </c>
      <c r="L1452">
        <v>107.20769230769231</v>
      </c>
      <c r="M1452">
        <v>1393.7</v>
      </c>
      <c r="N1452">
        <v>85</v>
      </c>
      <c r="O1452" s="2">
        <v>0</v>
      </c>
      <c r="P1452">
        <v>14.221428571428572</v>
      </c>
      <c r="Q1452">
        <v>0</v>
      </c>
      <c r="R1452">
        <v>0</v>
      </c>
      <c r="S1452">
        <v>1</v>
      </c>
      <c r="T1452">
        <v>1</v>
      </c>
    </row>
    <row r="1453" spans="1:20">
      <c r="A1453" t="s">
        <v>5</v>
      </c>
      <c r="B1453" s="1">
        <v>41995</v>
      </c>
      <c r="C1453">
        <v>99</v>
      </c>
      <c r="D1453">
        <v>1</v>
      </c>
      <c r="E1453">
        <v>0</v>
      </c>
      <c r="F1453">
        <v>0</v>
      </c>
      <c r="G1453">
        <v>0</v>
      </c>
      <c r="H1453">
        <v>2</v>
      </c>
      <c r="I1453">
        <v>84.05</v>
      </c>
      <c r="J1453">
        <v>168.1</v>
      </c>
      <c r="K1453">
        <v>2</v>
      </c>
      <c r="L1453">
        <v>84.05</v>
      </c>
      <c r="M1453">
        <v>168.1</v>
      </c>
      <c r="N1453">
        <v>97</v>
      </c>
      <c r="O1453" s="2">
        <v>0</v>
      </c>
      <c r="P1453">
        <v>1.6979797979797979</v>
      </c>
      <c r="Q1453">
        <v>0</v>
      </c>
      <c r="R1453">
        <v>0</v>
      </c>
      <c r="S1453">
        <v>1</v>
      </c>
      <c r="T1453">
        <v>1</v>
      </c>
    </row>
    <row r="1454" spans="1:20">
      <c r="A1454" t="s">
        <v>6</v>
      </c>
      <c r="B1454" s="1">
        <v>41996</v>
      </c>
      <c r="C1454">
        <v>99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99</v>
      </c>
      <c r="O1454" s="2">
        <v>0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 spans="1:20">
      <c r="A1455" t="s">
        <v>7</v>
      </c>
      <c r="B1455" s="1">
        <v>41997</v>
      </c>
      <c r="C1455">
        <v>99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99</v>
      </c>
      <c r="O1455" s="2">
        <v>0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 spans="1:20">
      <c r="A1456" t="s">
        <v>8</v>
      </c>
      <c r="B1456" s="1">
        <v>41998</v>
      </c>
      <c r="C1456">
        <v>99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99</v>
      </c>
      <c r="O1456" s="2">
        <v>0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 spans="1:20">
      <c r="A1457" t="s">
        <v>9</v>
      </c>
      <c r="B1457" s="1">
        <v>41999</v>
      </c>
      <c r="C1457">
        <v>99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99</v>
      </c>
      <c r="O1457" s="2">
        <v>0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 spans="1:20">
      <c r="A1458" t="s">
        <v>3</v>
      </c>
      <c r="B1458" s="1">
        <v>42000</v>
      </c>
      <c r="C1458">
        <v>99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99</v>
      </c>
      <c r="O1458" s="2">
        <v>0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 spans="1:20">
      <c r="A1459" t="s">
        <v>4</v>
      </c>
      <c r="B1459" s="1">
        <v>42001</v>
      </c>
      <c r="C1459">
        <v>99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99</v>
      </c>
      <c r="O1459" s="2">
        <v>0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 spans="1:20">
      <c r="A1460" t="s">
        <v>5</v>
      </c>
      <c r="B1460" s="1">
        <v>42002</v>
      </c>
      <c r="C1460">
        <v>99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99</v>
      </c>
      <c r="O1460" s="2">
        <v>0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 spans="1:20">
      <c r="A1461" t="s">
        <v>6</v>
      </c>
      <c r="B1461" s="1">
        <v>42003</v>
      </c>
      <c r="C1461">
        <v>99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99</v>
      </c>
      <c r="O1461" s="2">
        <v>0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 spans="1:20">
      <c r="A1462" t="s">
        <v>7</v>
      </c>
      <c r="B1462" s="1">
        <v>42004</v>
      </c>
      <c r="C1462">
        <v>99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99</v>
      </c>
      <c r="O1462" s="2">
        <v>0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 spans="1:20">
      <c r="A1463" t="s">
        <v>8</v>
      </c>
      <c r="B1463" s="1">
        <v>42005</v>
      </c>
      <c r="C1463">
        <v>100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100</v>
      </c>
      <c r="O1463" s="2">
        <v>112.38709677419355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 spans="1:20">
      <c r="A1464" t="s">
        <v>9</v>
      </c>
      <c r="B1464" s="1">
        <v>42006</v>
      </c>
      <c r="C1464">
        <v>100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100</v>
      </c>
      <c r="O1464" s="2">
        <v>112.38709677419355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 spans="1:20">
      <c r="A1465" t="s">
        <v>3</v>
      </c>
      <c r="B1465" s="1">
        <v>42007</v>
      </c>
      <c r="C1465">
        <v>100</v>
      </c>
      <c r="D1465">
        <v>0</v>
      </c>
      <c r="E1465">
        <v>3</v>
      </c>
      <c r="F1465">
        <v>92.333333333333329</v>
      </c>
      <c r="G1465">
        <v>277</v>
      </c>
      <c r="H1465">
        <v>3</v>
      </c>
      <c r="I1465">
        <v>86.033333333333346</v>
      </c>
      <c r="J1465">
        <v>258.10000000000002</v>
      </c>
      <c r="K1465">
        <v>6</v>
      </c>
      <c r="L1465">
        <v>89.183333333333337</v>
      </c>
      <c r="M1465">
        <v>535.1</v>
      </c>
      <c r="N1465">
        <v>94</v>
      </c>
      <c r="O1465" s="2">
        <v>112.38709677419355</v>
      </c>
      <c r="P1465">
        <v>5.351</v>
      </c>
      <c r="Q1465">
        <v>0</v>
      </c>
      <c r="R1465">
        <v>0</v>
      </c>
      <c r="S1465">
        <v>1</v>
      </c>
      <c r="T1465">
        <v>1</v>
      </c>
    </row>
    <row r="1466" spans="1:20">
      <c r="A1466" t="s">
        <v>4</v>
      </c>
      <c r="B1466" s="1">
        <v>42008</v>
      </c>
      <c r="C1466">
        <v>100</v>
      </c>
      <c r="D1466">
        <v>0</v>
      </c>
      <c r="E1466">
        <v>29</v>
      </c>
      <c r="F1466">
        <v>99</v>
      </c>
      <c r="G1466">
        <v>2871</v>
      </c>
      <c r="H1466">
        <v>1</v>
      </c>
      <c r="I1466">
        <v>70</v>
      </c>
      <c r="J1466">
        <v>70</v>
      </c>
      <c r="K1466">
        <v>30</v>
      </c>
      <c r="L1466">
        <v>98.033333333333331</v>
      </c>
      <c r="M1466">
        <v>2941</v>
      </c>
      <c r="N1466">
        <v>70</v>
      </c>
      <c r="O1466" s="2">
        <v>112.38709677419355</v>
      </c>
      <c r="P1466">
        <v>29.41</v>
      </c>
      <c r="Q1466">
        <v>0</v>
      </c>
      <c r="R1466">
        <v>0</v>
      </c>
      <c r="S1466">
        <v>1</v>
      </c>
      <c r="T1466">
        <v>1</v>
      </c>
    </row>
    <row r="1467" spans="1:20">
      <c r="A1467" t="s">
        <v>5</v>
      </c>
      <c r="B1467" s="1">
        <v>42009</v>
      </c>
      <c r="C1467">
        <v>98</v>
      </c>
      <c r="D1467">
        <v>2</v>
      </c>
      <c r="E1467">
        <v>59</v>
      </c>
      <c r="F1467">
        <v>128.66101694915255</v>
      </c>
      <c r="G1467">
        <v>7591</v>
      </c>
      <c r="H1467">
        <v>4</v>
      </c>
      <c r="I1467">
        <v>77.025000000000006</v>
      </c>
      <c r="J1467">
        <v>308.10000000000002</v>
      </c>
      <c r="K1467">
        <v>63</v>
      </c>
      <c r="L1467">
        <v>125.38253968253969</v>
      </c>
      <c r="M1467">
        <v>7899.1</v>
      </c>
      <c r="N1467">
        <v>35</v>
      </c>
      <c r="O1467" s="2">
        <v>149.38709677419354</v>
      </c>
      <c r="P1467">
        <v>80.603061224489807</v>
      </c>
      <c r="Q1467">
        <v>0</v>
      </c>
      <c r="R1467">
        <v>0</v>
      </c>
      <c r="S1467">
        <v>1</v>
      </c>
      <c r="T1467">
        <v>1</v>
      </c>
    </row>
    <row r="1468" spans="1:20">
      <c r="A1468" t="s">
        <v>6</v>
      </c>
      <c r="B1468" s="1">
        <v>42010</v>
      </c>
      <c r="C1468">
        <v>98</v>
      </c>
      <c r="D1468">
        <v>2</v>
      </c>
      <c r="E1468">
        <v>61</v>
      </c>
      <c r="F1468">
        <v>128.67213114754099</v>
      </c>
      <c r="G1468">
        <v>7849</v>
      </c>
      <c r="H1468">
        <v>3</v>
      </c>
      <c r="I1468">
        <v>70</v>
      </c>
      <c r="J1468">
        <v>210</v>
      </c>
      <c r="K1468">
        <v>64</v>
      </c>
      <c r="L1468">
        <v>125.921875</v>
      </c>
      <c r="M1468">
        <v>8059</v>
      </c>
      <c r="N1468">
        <v>34</v>
      </c>
      <c r="O1468" s="2">
        <v>176.38709677419354</v>
      </c>
      <c r="P1468">
        <v>82.234693877551024</v>
      </c>
      <c r="Q1468">
        <v>0</v>
      </c>
      <c r="R1468">
        <v>0</v>
      </c>
      <c r="S1468">
        <v>1</v>
      </c>
      <c r="T1468">
        <v>1</v>
      </c>
    </row>
    <row r="1469" spans="1:20">
      <c r="A1469" t="s">
        <v>7</v>
      </c>
      <c r="B1469" s="1">
        <v>42011</v>
      </c>
      <c r="C1469">
        <v>98</v>
      </c>
      <c r="D1469">
        <v>2</v>
      </c>
      <c r="E1469">
        <v>77</v>
      </c>
      <c r="F1469">
        <v>132.64935064935065</v>
      </c>
      <c r="G1469">
        <v>10214</v>
      </c>
      <c r="H1469">
        <v>8</v>
      </c>
      <c r="I1469">
        <v>91.175000000000011</v>
      </c>
      <c r="J1469">
        <v>729.40000000000009</v>
      </c>
      <c r="K1469">
        <v>85</v>
      </c>
      <c r="L1469">
        <v>128.74588235294118</v>
      </c>
      <c r="M1469">
        <v>10943.4</v>
      </c>
      <c r="N1469">
        <v>13</v>
      </c>
      <c r="O1469" s="2">
        <v>191.38709677419354</v>
      </c>
      <c r="P1469">
        <v>111.66734693877551</v>
      </c>
      <c r="Q1469">
        <v>0</v>
      </c>
      <c r="R1469">
        <v>0</v>
      </c>
      <c r="S1469">
        <v>1</v>
      </c>
      <c r="T1469">
        <v>1</v>
      </c>
    </row>
    <row r="1470" spans="1:20">
      <c r="A1470" t="s">
        <v>8</v>
      </c>
      <c r="B1470" s="1">
        <v>42012</v>
      </c>
      <c r="C1470">
        <v>95</v>
      </c>
      <c r="D1470">
        <v>5</v>
      </c>
      <c r="E1470">
        <v>41</v>
      </c>
      <c r="F1470">
        <v>128.7560975609756</v>
      </c>
      <c r="G1470">
        <v>5279</v>
      </c>
      <c r="H1470">
        <v>9</v>
      </c>
      <c r="I1470">
        <v>82.677777777777777</v>
      </c>
      <c r="J1470">
        <v>744.1</v>
      </c>
      <c r="K1470">
        <v>50</v>
      </c>
      <c r="L1470">
        <v>120.462</v>
      </c>
      <c r="M1470">
        <v>6023.1</v>
      </c>
      <c r="N1470">
        <v>45</v>
      </c>
      <c r="O1470" s="2">
        <v>237.38709677419354</v>
      </c>
      <c r="P1470">
        <v>63.401052631578949</v>
      </c>
      <c r="Q1470">
        <v>0</v>
      </c>
      <c r="R1470">
        <v>0</v>
      </c>
      <c r="S1470">
        <v>1</v>
      </c>
      <c r="T1470">
        <v>1</v>
      </c>
    </row>
    <row r="1471" spans="1:20">
      <c r="A1471" t="s">
        <v>9</v>
      </c>
      <c r="B1471" s="1">
        <v>42013</v>
      </c>
      <c r="C1471">
        <v>97</v>
      </c>
      <c r="D1471">
        <v>3</v>
      </c>
      <c r="E1471">
        <v>66</v>
      </c>
      <c r="F1471">
        <v>126.27272727272727</v>
      </c>
      <c r="G1471">
        <v>8334</v>
      </c>
      <c r="H1471">
        <v>8</v>
      </c>
      <c r="I1471">
        <v>93.375</v>
      </c>
      <c r="J1471">
        <v>747</v>
      </c>
      <c r="K1471">
        <v>74</v>
      </c>
      <c r="L1471">
        <v>122.71621621621621</v>
      </c>
      <c r="M1471">
        <v>9081</v>
      </c>
      <c r="N1471">
        <v>23</v>
      </c>
      <c r="O1471" s="2">
        <v>174.38709677419354</v>
      </c>
      <c r="P1471">
        <v>93.618556701030926</v>
      </c>
      <c r="Q1471">
        <v>0</v>
      </c>
      <c r="R1471">
        <v>0</v>
      </c>
      <c r="S1471">
        <v>1</v>
      </c>
      <c r="T1471">
        <v>1</v>
      </c>
    </row>
    <row r="1472" spans="1:20">
      <c r="A1472" t="s">
        <v>3</v>
      </c>
      <c r="B1472" s="1">
        <v>42014</v>
      </c>
      <c r="C1472">
        <v>97</v>
      </c>
      <c r="D1472">
        <v>3</v>
      </c>
      <c r="E1472">
        <v>31</v>
      </c>
      <c r="F1472">
        <v>128.67741935483872</v>
      </c>
      <c r="G1472">
        <v>3989</v>
      </c>
      <c r="H1472">
        <v>10</v>
      </c>
      <c r="I1472">
        <v>108.94000000000001</v>
      </c>
      <c r="J1472">
        <v>1089.4000000000001</v>
      </c>
      <c r="K1472">
        <v>41</v>
      </c>
      <c r="L1472">
        <v>123.86341463414634</v>
      </c>
      <c r="M1472">
        <v>5078.3999999999996</v>
      </c>
      <c r="N1472">
        <v>56</v>
      </c>
      <c r="O1472" s="2">
        <v>143.38709677419354</v>
      </c>
      <c r="P1472">
        <v>52.354639175257731</v>
      </c>
      <c r="Q1472">
        <v>0</v>
      </c>
      <c r="R1472">
        <v>0</v>
      </c>
      <c r="S1472">
        <v>1</v>
      </c>
      <c r="T1472">
        <v>1</v>
      </c>
    </row>
    <row r="1473" spans="1:20">
      <c r="A1473" t="s">
        <v>4</v>
      </c>
      <c r="B1473" s="1">
        <v>42015</v>
      </c>
      <c r="C1473">
        <v>98</v>
      </c>
      <c r="D1473">
        <v>2</v>
      </c>
      <c r="E1473">
        <v>37</v>
      </c>
      <c r="F1473">
        <v>129</v>
      </c>
      <c r="G1473">
        <v>4773</v>
      </c>
      <c r="H1473">
        <v>7</v>
      </c>
      <c r="I1473">
        <v>76.585714285714289</v>
      </c>
      <c r="J1473">
        <v>536.1</v>
      </c>
      <c r="K1473">
        <v>44</v>
      </c>
      <c r="L1473">
        <v>120.66136363636365</v>
      </c>
      <c r="M1473">
        <v>5309.1</v>
      </c>
      <c r="N1473">
        <v>54</v>
      </c>
      <c r="O1473" s="2">
        <v>112.38709677419355</v>
      </c>
      <c r="P1473">
        <v>54.174489795918369</v>
      </c>
      <c r="Q1473">
        <v>0</v>
      </c>
      <c r="R1473">
        <v>0</v>
      </c>
      <c r="S1473">
        <v>1</v>
      </c>
      <c r="T1473">
        <v>1</v>
      </c>
    </row>
    <row r="1474" spans="1:20">
      <c r="A1474" t="s">
        <v>5</v>
      </c>
      <c r="B1474" s="1">
        <v>42016</v>
      </c>
      <c r="C1474">
        <v>96</v>
      </c>
      <c r="D1474">
        <v>4</v>
      </c>
      <c r="E1474">
        <v>42</v>
      </c>
      <c r="F1474">
        <v>126.66666666666667</v>
      </c>
      <c r="G1474">
        <v>5320</v>
      </c>
      <c r="H1474">
        <v>8</v>
      </c>
      <c r="I1474">
        <v>76.887500000000003</v>
      </c>
      <c r="J1474">
        <v>615.1</v>
      </c>
      <c r="K1474">
        <v>50</v>
      </c>
      <c r="L1474">
        <v>118.70200000000001</v>
      </c>
      <c r="M1474">
        <v>5935.1</v>
      </c>
      <c r="N1474">
        <v>46</v>
      </c>
      <c r="O1474" s="2">
        <v>193.38709677419354</v>
      </c>
      <c r="P1474">
        <v>61.823958333333337</v>
      </c>
      <c r="Q1474">
        <v>0</v>
      </c>
      <c r="R1474">
        <v>0</v>
      </c>
      <c r="S1474">
        <v>1</v>
      </c>
      <c r="T1474">
        <v>1</v>
      </c>
    </row>
    <row r="1475" spans="1:20">
      <c r="A1475" t="s">
        <v>6</v>
      </c>
      <c r="B1475" s="1">
        <v>42017</v>
      </c>
      <c r="C1475">
        <v>99</v>
      </c>
      <c r="D1475">
        <v>1</v>
      </c>
      <c r="E1475">
        <v>52</v>
      </c>
      <c r="F1475">
        <v>119.92307692307692</v>
      </c>
      <c r="G1475">
        <v>6236</v>
      </c>
      <c r="H1475">
        <v>6</v>
      </c>
      <c r="I1475">
        <v>70</v>
      </c>
      <c r="J1475">
        <v>420</v>
      </c>
      <c r="K1475">
        <v>58</v>
      </c>
      <c r="L1475">
        <v>114.75862068965517</v>
      </c>
      <c r="M1475">
        <v>6656</v>
      </c>
      <c r="N1475">
        <v>41</v>
      </c>
      <c r="O1475" s="2">
        <v>319.38709677419354</v>
      </c>
      <c r="P1475">
        <v>67.232323232323239</v>
      </c>
      <c r="Q1475">
        <v>0</v>
      </c>
      <c r="R1475">
        <v>0</v>
      </c>
      <c r="S1475">
        <v>1</v>
      </c>
      <c r="T1475">
        <v>1</v>
      </c>
    </row>
    <row r="1476" spans="1:20">
      <c r="A1476" t="s">
        <v>7</v>
      </c>
      <c r="B1476" s="1">
        <v>42018</v>
      </c>
      <c r="C1476">
        <v>99</v>
      </c>
      <c r="D1476">
        <v>1</v>
      </c>
      <c r="E1476">
        <v>38</v>
      </c>
      <c r="F1476">
        <v>128.73684210526315</v>
      </c>
      <c r="G1476">
        <v>4892</v>
      </c>
      <c r="H1476">
        <v>3</v>
      </c>
      <c r="I1476">
        <v>70</v>
      </c>
      <c r="J1476">
        <v>210</v>
      </c>
      <c r="K1476">
        <v>41</v>
      </c>
      <c r="L1476">
        <v>124.4390243902439</v>
      </c>
      <c r="M1476">
        <v>5102</v>
      </c>
      <c r="N1476">
        <v>58</v>
      </c>
      <c r="O1476" s="2">
        <v>216.38709677419354</v>
      </c>
      <c r="P1476">
        <v>51.535353535353536</v>
      </c>
      <c r="Q1476">
        <v>0</v>
      </c>
      <c r="R1476">
        <v>0</v>
      </c>
      <c r="S1476">
        <v>1</v>
      </c>
      <c r="T1476">
        <v>1</v>
      </c>
    </row>
    <row r="1477" spans="1:20">
      <c r="A1477" t="s">
        <v>8</v>
      </c>
      <c r="B1477" s="1">
        <v>42019</v>
      </c>
      <c r="C1477">
        <v>99</v>
      </c>
      <c r="D1477">
        <v>1</v>
      </c>
      <c r="E1477">
        <v>21</v>
      </c>
      <c r="F1477">
        <v>139.33809523809524</v>
      </c>
      <c r="G1477">
        <v>2926.1</v>
      </c>
      <c r="H1477">
        <v>10</v>
      </c>
      <c r="I1477">
        <v>107.75</v>
      </c>
      <c r="J1477">
        <v>1077.5</v>
      </c>
      <c r="K1477">
        <v>31</v>
      </c>
      <c r="L1477">
        <v>129.1483870967742</v>
      </c>
      <c r="M1477">
        <v>4003.6</v>
      </c>
      <c r="N1477">
        <v>68</v>
      </c>
      <c r="O1477" s="2">
        <v>224.38709677419354</v>
      </c>
      <c r="P1477">
        <v>40.44040404040404</v>
      </c>
      <c r="Q1477">
        <v>0</v>
      </c>
      <c r="R1477">
        <v>0</v>
      </c>
      <c r="S1477">
        <v>1</v>
      </c>
      <c r="T1477">
        <v>1</v>
      </c>
    </row>
    <row r="1478" spans="1:20">
      <c r="A1478" t="s">
        <v>9</v>
      </c>
      <c r="B1478" s="1">
        <v>42020</v>
      </c>
      <c r="C1478">
        <v>99</v>
      </c>
      <c r="D1478">
        <v>1</v>
      </c>
      <c r="E1478">
        <v>31</v>
      </c>
      <c r="F1478">
        <v>138.94838709677421</v>
      </c>
      <c r="G1478">
        <v>4307.4000000000005</v>
      </c>
      <c r="H1478">
        <v>3</v>
      </c>
      <c r="I1478">
        <v>85.366666666666674</v>
      </c>
      <c r="J1478">
        <v>256.10000000000002</v>
      </c>
      <c r="K1478">
        <v>34</v>
      </c>
      <c r="L1478">
        <v>134.22058823529414</v>
      </c>
      <c r="M1478">
        <v>4563.5000000000009</v>
      </c>
      <c r="N1478">
        <v>65</v>
      </c>
      <c r="O1478" s="2">
        <v>187.38709677419354</v>
      </c>
      <c r="P1478">
        <v>46.095959595959606</v>
      </c>
      <c r="Q1478">
        <v>0</v>
      </c>
      <c r="R1478">
        <v>0</v>
      </c>
      <c r="S1478">
        <v>1</v>
      </c>
      <c r="T1478">
        <v>1</v>
      </c>
    </row>
    <row r="1479" spans="1:20">
      <c r="A1479" t="s">
        <v>3</v>
      </c>
      <c r="B1479" s="1">
        <v>42021</v>
      </c>
      <c r="C1479">
        <v>99</v>
      </c>
      <c r="D1479">
        <v>1</v>
      </c>
      <c r="E1479">
        <v>7</v>
      </c>
      <c r="F1479">
        <v>116.10000000000001</v>
      </c>
      <c r="G1479">
        <v>812.7</v>
      </c>
      <c r="H1479">
        <v>8</v>
      </c>
      <c r="I1479">
        <v>106.5125</v>
      </c>
      <c r="J1479">
        <v>852.1</v>
      </c>
      <c r="K1479">
        <v>15</v>
      </c>
      <c r="L1479">
        <v>110.98666666666668</v>
      </c>
      <c r="M1479">
        <v>1664.8000000000002</v>
      </c>
      <c r="N1479">
        <v>84</v>
      </c>
      <c r="O1479" s="2">
        <v>157.38709677419354</v>
      </c>
      <c r="P1479">
        <v>16.816161616161619</v>
      </c>
      <c r="Q1479">
        <v>0</v>
      </c>
      <c r="R1479">
        <v>0</v>
      </c>
      <c r="S1479">
        <v>1</v>
      </c>
      <c r="T1479">
        <v>1</v>
      </c>
    </row>
    <row r="1480" spans="1:20">
      <c r="A1480" t="s">
        <v>4</v>
      </c>
      <c r="B1480" s="1">
        <v>42022</v>
      </c>
      <c r="C1480">
        <v>99</v>
      </c>
      <c r="D1480">
        <v>1</v>
      </c>
      <c r="E1480">
        <v>2</v>
      </c>
      <c r="F1480">
        <v>116.1</v>
      </c>
      <c r="G1480">
        <v>232.2</v>
      </c>
      <c r="H1480">
        <v>9</v>
      </c>
      <c r="I1480">
        <v>103.56666666666666</v>
      </c>
      <c r="J1480">
        <v>932.1</v>
      </c>
      <c r="K1480">
        <v>11</v>
      </c>
      <c r="L1480">
        <v>105.84545454545454</v>
      </c>
      <c r="M1480">
        <v>1164.3</v>
      </c>
      <c r="N1480">
        <v>88</v>
      </c>
      <c r="O1480" s="2">
        <v>112.38709677419355</v>
      </c>
      <c r="P1480">
        <v>11.76060606060606</v>
      </c>
      <c r="Q1480">
        <v>0</v>
      </c>
      <c r="R1480">
        <v>0</v>
      </c>
      <c r="S1480">
        <v>1</v>
      </c>
      <c r="T1480">
        <v>1</v>
      </c>
    </row>
    <row r="1481" spans="1:20">
      <c r="A1481" t="s">
        <v>5</v>
      </c>
      <c r="B1481" s="1">
        <v>42023</v>
      </c>
      <c r="C1481">
        <v>99</v>
      </c>
      <c r="D1481">
        <v>1</v>
      </c>
      <c r="E1481">
        <v>34</v>
      </c>
      <c r="F1481">
        <v>141.29705882352943</v>
      </c>
      <c r="G1481">
        <v>4804.1000000000004</v>
      </c>
      <c r="H1481">
        <v>4</v>
      </c>
      <c r="I1481">
        <v>70</v>
      </c>
      <c r="J1481">
        <v>280</v>
      </c>
      <c r="K1481">
        <v>38</v>
      </c>
      <c r="L1481">
        <v>133.79210526315791</v>
      </c>
      <c r="M1481">
        <v>5084.1000000000004</v>
      </c>
      <c r="N1481">
        <v>61</v>
      </c>
      <c r="O1481" s="2">
        <v>141.38709677419354</v>
      </c>
      <c r="P1481">
        <v>51.354545454545459</v>
      </c>
      <c r="Q1481">
        <v>0</v>
      </c>
      <c r="R1481">
        <v>0</v>
      </c>
      <c r="S1481">
        <v>1</v>
      </c>
      <c r="T1481">
        <v>1</v>
      </c>
    </row>
    <row r="1482" spans="1:20">
      <c r="A1482" t="s">
        <v>6</v>
      </c>
      <c r="B1482" s="1">
        <v>42024</v>
      </c>
      <c r="C1482">
        <v>99</v>
      </c>
      <c r="D1482">
        <v>1</v>
      </c>
      <c r="E1482">
        <v>50</v>
      </c>
      <c r="F1482">
        <v>140.22</v>
      </c>
      <c r="G1482">
        <v>7011</v>
      </c>
      <c r="H1482">
        <v>6</v>
      </c>
      <c r="I1482">
        <v>105.23333333333335</v>
      </c>
      <c r="J1482">
        <v>631.40000000000009</v>
      </c>
      <c r="K1482">
        <v>56</v>
      </c>
      <c r="L1482">
        <v>136.47142857142856</v>
      </c>
      <c r="M1482">
        <v>7642.4</v>
      </c>
      <c r="N1482">
        <v>43</v>
      </c>
      <c r="O1482" s="2">
        <v>170.38709677419354</v>
      </c>
      <c r="P1482">
        <v>77.195959595959593</v>
      </c>
      <c r="Q1482">
        <v>0</v>
      </c>
      <c r="R1482">
        <v>0</v>
      </c>
      <c r="S1482">
        <v>1</v>
      </c>
      <c r="T1482">
        <v>1</v>
      </c>
    </row>
    <row r="1483" spans="1:20">
      <c r="A1483" t="s">
        <v>7</v>
      </c>
      <c r="B1483" s="1">
        <v>42025</v>
      </c>
      <c r="C1483">
        <v>99</v>
      </c>
      <c r="D1483">
        <v>1</v>
      </c>
      <c r="E1483">
        <v>23</v>
      </c>
      <c r="F1483">
        <v>130.34782608695653</v>
      </c>
      <c r="G1483">
        <v>2998</v>
      </c>
      <c r="H1483">
        <v>4</v>
      </c>
      <c r="I1483">
        <v>70</v>
      </c>
      <c r="J1483">
        <v>280</v>
      </c>
      <c r="K1483">
        <v>27</v>
      </c>
      <c r="L1483">
        <v>121.4074074074074</v>
      </c>
      <c r="M1483">
        <v>3278</v>
      </c>
      <c r="N1483">
        <v>72</v>
      </c>
      <c r="O1483" s="2">
        <v>301.38709677419354</v>
      </c>
      <c r="P1483">
        <v>33.111111111111114</v>
      </c>
      <c r="Q1483">
        <v>0</v>
      </c>
      <c r="R1483">
        <v>0</v>
      </c>
      <c r="S1483">
        <v>1</v>
      </c>
      <c r="T1483">
        <v>1</v>
      </c>
    </row>
    <row r="1484" spans="1:20">
      <c r="A1484" t="s">
        <v>8</v>
      </c>
      <c r="B1484" s="1">
        <v>42026</v>
      </c>
      <c r="C1484">
        <v>99</v>
      </c>
      <c r="D1484">
        <v>1</v>
      </c>
      <c r="E1484">
        <v>31</v>
      </c>
      <c r="F1484">
        <v>128.74193548387098</v>
      </c>
      <c r="G1484">
        <v>3991</v>
      </c>
      <c r="H1484">
        <v>5</v>
      </c>
      <c r="I1484">
        <v>70</v>
      </c>
      <c r="J1484">
        <v>350</v>
      </c>
      <c r="K1484">
        <v>36</v>
      </c>
      <c r="L1484">
        <v>120.58333333333333</v>
      </c>
      <c r="M1484">
        <v>4341</v>
      </c>
      <c r="N1484">
        <v>63</v>
      </c>
      <c r="O1484" s="2">
        <v>202.38709677419354</v>
      </c>
      <c r="P1484">
        <v>43.848484848484851</v>
      </c>
      <c r="Q1484">
        <v>0</v>
      </c>
      <c r="R1484">
        <v>0</v>
      </c>
      <c r="S1484">
        <v>1</v>
      </c>
      <c r="T1484">
        <v>1</v>
      </c>
    </row>
    <row r="1485" spans="1:20">
      <c r="A1485" t="s">
        <v>9</v>
      </c>
      <c r="B1485" s="1">
        <v>42027</v>
      </c>
      <c r="C1485">
        <v>99</v>
      </c>
      <c r="D1485">
        <v>1</v>
      </c>
      <c r="E1485">
        <v>37</v>
      </c>
      <c r="F1485">
        <v>121.43243243243244</v>
      </c>
      <c r="G1485">
        <v>4493</v>
      </c>
      <c r="H1485">
        <v>6</v>
      </c>
      <c r="I1485">
        <v>115.91666666666667</v>
      </c>
      <c r="J1485">
        <v>695.5</v>
      </c>
      <c r="K1485">
        <v>43</v>
      </c>
      <c r="L1485">
        <v>120.66279069767442</v>
      </c>
      <c r="M1485">
        <v>5188.5</v>
      </c>
      <c r="N1485">
        <v>56</v>
      </c>
      <c r="O1485" s="2">
        <v>153.38709677419354</v>
      </c>
      <c r="P1485">
        <v>52.409090909090907</v>
      </c>
      <c r="Q1485">
        <v>0</v>
      </c>
      <c r="R1485">
        <v>0</v>
      </c>
      <c r="S1485">
        <v>1</v>
      </c>
      <c r="T1485">
        <v>1</v>
      </c>
    </row>
    <row r="1486" spans="1:20">
      <c r="A1486" t="s">
        <v>3</v>
      </c>
      <c r="B1486" s="1">
        <v>42028</v>
      </c>
      <c r="C1486">
        <v>99</v>
      </c>
      <c r="D1486">
        <v>1</v>
      </c>
      <c r="E1486">
        <v>1</v>
      </c>
      <c r="F1486">
        <v>119</v>
      </c>
      <c r="G1486">
        <v>119</v>
      </c>
      <c r="H1486">
        <v>8</v>
      </c>
      <c r="I1486">
        <v>125.075</v>
      </c>
      <c r="J1486">
        <v>1000.6</v>
      </c>
      <c r="K1486">
        <v>9</v>
      </c>
      <c r="L1486">
        <v>124.39999999999999</v>
      </c>
      <c r="M1486">
        <v>1119.5999999999999</v>
      </c>
      <c r="N1486">
        <v>90</v>
      </c>
      <c r="O1486" s="2">
        <v>129.38709677419354</v>
      </c>
      <c r="P1486">
        <v>11.309090909090909</v>
      </c>
      <c r="Q1486">
        <v>0</v>
      </c>
      <c r="R1486">
        <v>0</v>
      </c>
      <c r="S1486">
        <v>1</v>
      </c>
      <c r="T1486">
        <v>1</v>
      </c>
    </row>
    <row r="1487" spans="1:20">
      <c r="A1487" t="s">
        <v>4</v>
      </c>
      <c r="B1487" s="1">
        <v>42029</v>
      </c>
      <c r="C1487">
        <v>99</v>
      </c>
      <c r="D1487">
        <v>1</v>
      </c>
      <c r="E1487">
        <v>28</v>
      </c>
      <c r="F1487">
        <v>140.82142857142858</v>
      </c>
      <c r="G1487">
        <v>3943</v>
      </c>
      <c r="H1487">
        <v>1</v>
      </c>
      <c r="I1487">
        <v>129</v>
      </c>
      <c r="J1487">
        <v>129</v>
      </c>
      <c r="K1487">
        <v>29</v>
      </c>
      <c r="L1487">
        <v>140.41379310344828</v>
      </c>
      <c r="M1487">
        <v>4072</v>
      </c>
      <c r="N1487">
        <v>70</v>
      </c>
      <c r="O1487" s="2">
        <v>112.38709677419355</v>
      </c>
      <c r="P1487">
        <v>41.131313131313128</v>
      </c>
      <c r="Q1487">
        <v>0</v>
      </c>
      <c r="R1487">
        <v>0</v>
      </c>
      <c r="S1487">
        <v>1</v>
      </c>
      <c r="T1487">
        <v>1</v>
      </c>
    </row>
    <row r="1488" spans="1:20">
      <c r="A1488" t="s">
        <v>5</v>
      </c>
      <c r="B1488" s="1">
        <v>42030</v>
      </c>
      <c r="C1488">
        <v>99</v>
      </c>
      <c r="D1488">
        <v>1</v>
      </c>
      <c r="E1488">
        <v>31</v>
      </c>
      <c r="F1488">
        <v>141.12903225806451</v>
      </c>
      <c r="G1488">
        <v>4375</v>
      </c>
      <c r="H1488">
        <v>9</v>
      </c>
      <c r="I1488">
        <v>94.922222222222231</v>
      </c>
      <c r="J1488">
        <v>854.30000000000007</v>
      </c>
      <c r="K1488">
        <v>40</v>
      </c>
      <c r="L1488">
        <v>130.73250000000002</v>
      </c>
      <c r="M1488">
        <v>5229.3</v>
      </c>
      <c r="N1488">
        <v>59</v>
      </c>
      <c r="O1488" s="2">
        <v>163.38709677419354</v>
      </c>
      <c r="P1488">
        <v>52.82121212121212</v>
      </c>
      <c r="Q1488">
        <v>0</v>
      </c>
      <c r="R1488">
        <v>0</v>
      </c>
      <c r="S1488">
        <v>1</v>
      </c>
      <c r="T1488">
        <v>1</v>
      </c>
    </row>
    <row r="1489" spans="1:20">
      <c r="A1489" t="s">
        <v>6</v>
      </c>
      <c r="B1489" s="1">
        <v>42031</v>
      </c>
      <c r="C1489">
        <v>99</v>
      </c>
      <c r="D1489">
        <v>1</v>
      </c>
      <c r="E1489">
        <v>47</v>
      </c>
      <c r="F1489">
        <v>143.80851063829786</v>
      </c>
      <c r="G1489">
        <v>6759</v>
      </c>
      <c r="H1489">
        <v>10</v>
      </c>
      <c r="I1489">
        <v>81.41</v>
      </c>
      <c r="J1489">
        <v>814.1</v>
      </c>
      <c r="K1489">
        <v>57</v>
      </c>
      <c r="L1489">
        <v>132.86140350877193</v>
      </c>
      <c r="M1489">
        <v>7573.1</v>
      </c>
      <c r="N1489">
        <v>42</v>
      </c>
      <c r="O1489" s="2">
        <v>167.38709677419354</v>
      </c>
      <c r="P1489">
        <v>76.495959595959604</v>
      </c>
      <c r="Q1489">
        <v>0</v>
      </c>
      <c r="R1489">
        <v>0</v>
      </c>
      <c r="S1489">
        <v>1</v>
      </c>
      <c r="T1489">
        <v>1</v>
      </c>
    </row>
    <row r="1490" spans="1:20">
      <c r="A1490" t="s">
        <v>7</v>
      </c>
      <c r="B1490" s="1">
        <v>42032</v>
      </c>
      <c r="C1490">
        <v>99</v>
      </c>
      <c r="D1490">
        <v>1</v>
      </c>
      <c r="E1490">
        <v>43</v>
      </c>
      <c r="F1490">
        <v>145.86046511627907</v>
      </c>
      <c r="G1490">
        <v>6272</v>
      </c>
      <c r="H1490">
        <v>12</v>
      </c>
      <c r="I1490">
        <v>87.25</v>
      </c>
      <c r="J1490">
        <v>1047</v>
      </c>
      <c r="K1490">
        <v>55</v>
      </c>
      <c r="L1490">
        <v>133.07272727272726</v>
      </c>
      <c r="M1490">
        <v>7319</v>
      </c>
      <c r="N1490">
        <v>44</v>
      </c>
      <c r="O1490" s="2">
        <v>180.38709677419354</v>
      </c>
      <c r="P1490">
        <v>73.929292929292927</v>
      </c>
      <c r="Q1490">
        <v>0</v>
      </c>
      <c r="R1490">
        <v>0</v>
      </c>
      <c r="S1490">
        <v>1</v>
      </c>
      <c r="T1490">
        <v>1</v>
      </c>
    </row>
    <row r="1491" spans="1:20">
      <c r="A1491" t="s">
        <v>8</v>
      </c>
      <c r="B1491" s="1">
        <v>42033</v>
      </c>
      <c r="C1491">
        <v>99</v>
      </c>
      <c r="D1491">
        <v>1</v>
      </c>
      <c r="E1491">
        <v>31</v>
      </c>
      <c r="F1491">
        <v>141.93548387096774</v>
      </c>
      <c r="G1491">
        <v>4400</v>
      </c>
      <c r="H1491">
        <v>8</v>
      </c>
      <c r="I1491">
        <v>77.375</v>
      </c>
      <c r="J1491">
        <v>619</v>
      </c>
      <c r="K1491">
        <v>39</v>
      </c>
      <c r="L1491">
        <v>128.69230769230768</v>
      </c>
      <c r="M1491">
        <v>5019</v>
      </c>
      <c r="N1491">
        <v>60</v>
      </c>
      <c r="O1491" s="2">
        <v>160.38709677419354</v>
      </c>
      <c r="P1491">
        <v>50.696969696969695</v>
      </c>
      <c r="Q1491">
        <v>0</v>
      </c>
      <c r="R1491">
        <v>0</v>
      </c>
      <c r="S1491">
        <v>1</v>
      </c>
      <c r="T1491">
        <v>1</v>
      </c>
    </row>
    <row r="1492" spans="1:20">
      <c r="A1492" t="s">
        <v>9</v>
      </c>
      <c r="B1492" s="1">
        <v>42034</v>
      </c>
      <c r="C1492">
        <v>99</v>
      </c>
      <c r="D1492">
        <v>1</v>
      </c>
      <c r="E1492">
        <v>28</v>
      </c>
      <c r="F1492">
        <v>143.46428571428572</v>
      </c>
      <c r="G1492">
        <v>4017</v>
      </c>
      <c r="H1492">
        <v>8</v>
      </c>
      <c r="I1492">
        <v>108.92500000000001</v>
      </c>
      <c r="J1492">
        <v>871.40000000000009</v>
      </c>
      <c r="K1492">
        <v>36</v>
      </c>
      <c r="L1492">
        <v>135.78888888888889</v>
      </c>
      <c r="M1492">
        <v>4888.3999999999996</v>
      </c>
      <c r="N1492">
        <v>63</v>
      </c>
      <c r="O1492" s="2">
        <v>156.38709677419354</v>
      </c>
      <c r="P1492">
        <v>49.377777777777773</v>
      </c>
      <c r="Q1492">
        <v>0</v>
      </c>
      <c r="R1492">
        <v>0</v>
      </c>
      <c r="S1492">
        <v>1</v>
      </c>
      <c r="T1492">
        <v>1</v>
      </c>
    </row>
    <row r="1493" spans="1:20">
      <c r="A1493" t="s">
        <v>3</v>
      </c>
      <c r="B1493" s="1">
        <v>42035</v>
      </c>
      <c r="C1493">
        <v>99</v>
      </c>
      <c r="D1493">
        <v>1</v>
      </c>
      <c r="E1493">
        <v>27</v>
      </c>
      <c r="F1493">
        <v>144</v>
      </c>
      <c r="G1493">
        <v>3888</v>
      </c>
      <c r="H1493">
        <v>8</v>
      </c>
      <c r="I1493">
        <v>125.56250000000001</v>
      </c>
      <c r="J1493">
        <v>1004.5000000000001</v>
      </c>
      <c r="K1493">
        <v>35</v>
      </c>
      <c r="L1493">
        <v>139.78571428571428</v>
      </c>
      <c r="M1493">
        <v>4892.5</v>
      </c>
      <c r="N1493">
        <v>64</v>
      </c>
      <c r="O1493" s="2">
        <v>142.38709677419354</v>
      </c>
      <c r="P1493">
        <v>49.419191919191917</v>
      </c>
      <c r="Q1493">
        <v>0</v>
      </c>
      <c r="R1493">
        <v>0</v>
      </c>
      <c r="S1493">
        <v>1</v>
      </c>
      <c r="T1493">
        <v>1</v>
      </c>
    </row>
    <row r="1494" spans="1:20">
      <c r="A1494" t="s">
        <v>4</v>
      </c>
      <c r="B1494" s="1">
        <v>42036</v>
      </c>
      <c r="C1494">
        <v>99</v>
      </c>
      <c r="D1494">
        <v>1</v>
      </c>
      <c r="E1494">
        <v>37</v>
      </c>
      <c r="F1494">
        <v>143.05405405405406</v>
      </c>
      <c r="G1494">
        <v>5293</v>
      </c>
      <c r="H1494">
        <v>3</v>
      </c>
      <c r="I1494">
        <v>119.33333333333333</v>
      </c>
      <c r="J1494">
        <v>358</v>
      </c>
      <c r="K1494">
        <v>40</v>
      </c>
      <c r="L1494">
        <v>141.27500000000001</v>
      </c>
      <c r="M1494">
        <v>5651</v>
      </c>
      <c r="N1494">
        <v>59</v>
      </c>
      <c r="O1494" s="2">
        <v>0</v>
      </c>
      <c r="P1494">
        <v>57.080808080808083</v>
      </c>
      <c r="Q1494">
        <v>0</v>
      </c>
      <c r="R1494">
        <v>0</v>
      </c>
      <c r="S1494">
        <v>1</v>
      </c>
      <c r="T1494">
        <v>1</v>
      </c>
    </row>
    <row r="1495" spans="1:20">
      <c r="A1495" t="s">
        <v>5</v>
      </c>
      <c r="B1495" s="1">
        <v>42037</v>
      </c>
      <c r="C1495">
        <v>99</v>
      </c>
      <c r="D1495">
        <v>1</v>
      </c>
      <c r="E1495">
        <v>42</v>
      </c>
      <c r="F1495">
        <v>142.47857142857143</v>
      </c>
      <c r="G1495">
        <v>5984.1</v>
      </c>
      <c r="H1495">
        <v>15</v>
      </c>
      <c r="I1495">
        <v>106.76666666666667</v>
      </c>
      <c r="J1495">
        <v>1601.5</v>
      </c>
      <c r="K1495">
        <v>57</v>
      </c>
      <c r="L1495">
        <v>133.08070175438598</v>
      </c>
      <c r="M1495">
        <v>7585.6</v>
      </c>
      <c r="N1495">
        <v>42</v>
      </c>
      <c r="O1495" s="2">
        <v>70</v>
      </c>
      <c r="P1495">
        <v>76.62222222222222</v>
      </c>
      <c r="Q1495">
        <v>0</v>
      </c>
      <c r="R1495">
        <v>0</v>
      </c>
      <c r="S1495">
        <v>1</v>
      </c>
      <c r="T1495">
        <v>1</v>
      </c>
    </row>
    <row r="1496" spans="1:20">
      <c r="A1496" t="s">
        <v>6</v>
      </c>
      <c r="B1496" s="1">
        <v>42038</v>
      </c>
      <c r="C1496">
        <v>99</v>
      </c>
      <c r="D1496">
        <v>1</v>
      </c>
      <c r="E1496">
        <v>67</v>
      </c>
      <c r="F1496">
        <v>144.83731343283583</v>
      </c>
      <c r="G1496">
        <v>9704.1</v>
      </c>
      <c r="H1496">
        <v>21</v>
      </c>
      <c r="I1496">
        <v>111.96666666666663</v>
      </c>
      <c r="J1496">
        <v>2351.2999999999993</v>
      </c>
      <c r="K1496">
        <v>88</v>
      </c>
      <c r="L1496">
        <v>136.99318181818182</v>
      </c>
      <c r="M1496">
        <v>12055.4</v>
      </c>
      <c r="N1496">
        <v>11</v>
      </c>
      <c r="O1496" s="2">
        <v>94</v>
      </c>
      <c r="P1496">
        <v>121.77171717171717</v>
      </c>
      <c r="Q1496">
        <v>0</v>
      </c>
      <c r="R1496">
        <v>0</v>
      </c>
      <c r="S1496">
        <v>1</v>
      </c>
      <c r="T1496">
        <v>1</v>
      </c>
    </row>
    <row r="1497" spans="1:20">
      <c r="A1497" t="s">
        <v>7</v>
      </c>
      <c r="B1497" s="1">
        <v>42039</v>
      </c>
      <c r="C1497">
        <v>99</v>
      </c>
      <c r="D1497">
        <v>1</v>
      </c>
      <c r="E1497">
        <v>35</v>
      </c>
      <c r="F1497">
        <v>142.57142857142858</v>
      </c>
      <c r="G1497">
        <v>4990</v>
      </c>
      <c r="H1497">
        <v>8</v>
      </c>
      <c r="I1497">
        <v>120.0125</v>
      </c>
      <c r="J1497">
        <v>960.1</v>
      </c>
      <c r="K1497">
        <v>43</v>
      </c>
      <c r="L1497">
        <v>138.37441860465117</v>
      </c>
      <c r="M1497">
        <v>5950.1</v>
      </c>
      <c r="N1497">
        <v>56</v>
      </c>
      <c r="O1497" s="2">
        <v>94</v>
      </c>
      <c r="P1497">
        <v>60.102020202020206</v>
      </c>
      <c r="Q1497">
        <v>0</v>
      </c>
      <c r="R1497">
        <v>0</v>
      </c>
      <c r="S1497">
        <v>1</v>
      </c>
      <c r="T1497">
        <v>1</v>
      </c>
    </row>
    <row r="1498" spans="1:20">
      <c r="A1498" t="s">
        <v>8</v>
      </c>
      <c r="B1498" s="1">
        <v>42040</v>
      </c>
      <c r="C1498">
        <v>99</v>
      </c>
      <c r="D1498">
        <v>1</v>
      </c>
      <c r="E1498">
        <v>53</v>
      </c>
      <c r="F1498">
        <v>135.60377358490567</v>
      </c>
      <c r="G1498">
        <v>7187</v>
      </c>
      <c r="H1498">
        <v>20</v>
      </c>
      <c r="I1498">
        <v>121.80999999999999</v>
      </c>
      <c r="J1498">
        <v>2436.1999999999998</v>
      </c>
      <c r="K1498">
        <v>73</v>
      </c>
      <c r="L1498">
        <v>131.8246575342466</v>
      </c>
      <c r="M1498">
        <v>9623.2000000000007</v>
      </c>
      <c r="N1498">
        <v>26</v>
      </c>
      <c r="O1498" s="2">
        <v>68</v>
      </c>
      <c r="P1498">
        <v>97.204040404040413</v>
      </c>
      <c r="Q1498">
        <v>0</v>
      </c>
      <c r="R1498">
        <v>0</v>
      </c>
      <c r="S1498">
        <v>1</v>
      </c>
      <c r="T1498">
        <v>1</v>
      </c>
    </row>
    <row r="1499" spans="1:20">
      <c r="A1499" t="s">
        <v>9</v>
      </c>
      <c r="B1499" s="1">
        <v>42041</v>
      </c>
      <c r="C1499">
        <v>99</v>
      </c>
      <c r="D1499">
        <v>1</v>
      </c>
      <c r="E1499">
        <v>32</v>
      </c>
      <c r="F1499">
        <v>118.940625</v>
      </c>
      <c r="G1499">
        <v>3806.1</v>
      </c>
      <c r="H1499">
        <v>7</v>
      </c>
      <c r="I1499">
        <v>104.72857142857143</v>
      </c>
      <c r="J1499">
        <v>733.1</v>
      </c>
      <c r="K1499">
        <v>39</v>
      </c>
      <c r="L1499">
        <v>116.38974358974359</v>
      </c>
      <c r="M1499">
        <v>4539.2</v>
      </c>
      <c r="N1499">
        <v>60</v>
      </c>
      <c r="O1499" s="2">
        <v>53</v>
      </c>
      <c r="P1499">
        <v>45.850505050505049</v>
      </c>
      <c r="Q1499">
        <v>0</v>
      </c>
      <c r="R1499">
        <v>0</v>
      </c>
      <c r="S1499">
        <v>1</v>
      </c>
      <c r="T1499">
        <v>1</v>
      </c>
    </row>
    <row r="1500" spans="1:20">
      <c r="A1500" t="s">
        <v>3</v>
      </c>
      <c r="B1500" s="1">
        <v>42042</v>
      </c>
      <c r="C1500">
        <v>99</v>
      </c>
      <c r="D1500">
        <v>1</v>
      </c>
      <c r="E1500">
        <v>3</v>
      </c>
      <c r="F1500">
        <v>122.33333333333333</v>
      </c>
      <c r="G1500">
        <v>367</v>
      </c>
      <c r="H1500">
        <v>34</v>
      </c>
      <c r="I1500">
        <v>119.76617647058821</v>
      </c>
      <c r="J1500">
        <v>4072.0499999999988</v>
      </c>
      <c r="K1500">
        <v>37</v>
      </c>
      <c r="L1500">
        <v>119.9743243243243</v>
      </c>
      <c r="M1500">
        <v>4439.0499999999993</v>
      </c>
      <c r="N1500">
        <v>62</v>
      </c>
      <c r="O1500" s="2">
        <v>0</v>
      </c>
      <c r="P1500">
        <v>44.838888888888881</v>
      </c>
      <c r="Q1500">
        <v>0</v>
      </c>
      <c r="R1500">
        <v>0</v>
      </c>
      <c r="S1500">
        <v>1</v>
      </c>
      <c r="T1500">
        <v>1</v>
      </c>
    </row>
    <row r="1501" spans="1:20">
      <c r="A1501" t="s">
        <v>4</v>
      </c>
      <c r="B1501" s="1">
        <v>42043</v>
      </c>
      <c r="C1501">
        <v>99</v>
      </c>
      <c r="D1501">
        <v>1</v>
      </c>
      <c r="E1501">
        <v>35</v>
      </c>
      <c r="F1501">
        <v>142.17142857142858</v>
      </c>
      <c r="G1501">
        <v>4976</v>
      </c>
      <c r="H1501">
        <v>6</v>
      </c>
      <c r="I1501">
        <v>93.050000000000011</v>
      </c>
      <c r="J1501">
        <v>558.30000000000007</v>
      </c>
      <c r="K1501">
        <v>41</v>
      </c>
      <c r="L1501">
        <v>134.98292682926831</v>
      </c>
      <c r="M1501">
        <v>5534.3</v>
      </c>
      <c r="N1501">
        <v>58</v>
      </c>
      <c r="O1501" s="2">
        <v>0</v>
      </c>
      <c r="P1501">
        <v>55.902020202020203</v>
      </c>
      <c r="Q1501">
        <v>0</v>
      </c>
      <c r="R1501">
        <v>0</v>
      </c>
      <c r="S1501">
        <v>1</v>
      </c>
      <c r="T1501">
        <v>1</v>
      </c>
    </row>
    <row r="1502" spans="1:20">
      <c r="A1502" t="s">
        <v>5</v>
      </c>
      <c r="B1502" s="1">
        <v>42044</v>
      </c>
      <c r="C1502">
        <v>99</v>
      </c>
      <c r="D1502">
        <v>1</v>
      </c>
      <c r="E1502">
        <v>68</v>
      </c>
      <c r="F1502">
        <v>145.94117647058823</v>
      </c>
      <c r="G1502">
        <v>9924</v>
      </c>
      <c r="H1502">
        <v>7</v>
      </c>
      <c r="I1502">
        <v>87.028571428571439</v>
      </c>
      <c r="J1502">
        <v>609.20000000000005</v>
      </c>
      <c r="K1502">
        <v>75</v>
      </c>
      <c r="L1502">
        <v>140.44266666666667</v>
      </c>
      <c r="M1502">
        <v>10533.2</v>
      </c>
      <c r="N1502">
        <v>24</v>
      </c>
      <c r="O1502" s="2">
        <v>46</v>
      </c>
      <c r="P1502">
        <v>106.39595959595961</v>
      </c>
      <c r="Q1502">
        <v>0</v>
      </c>
      <c r="R1502">
        <v>0</v>
      </c>
      <c r="S1502">
        <v>1</v>
      </c>
      <c r="T1502">
        <v>1</v>
      </c>
    </row>
    <row r="1503" spans="1:20">
      <c r="A1503" t="s">
        <v>6</v>
      </c>
      <c r="B1503" s="1">
        <v>42045</v>
      </c>
      <c r="C1503">
        <v>99</v>
      </c>
      <c r="D1503">
        <v>1</v>
      </c>
      <c r="E1503">
        <v>93</v>
      </c>
      <c r="F1503">
        <v>133.6021505376344</v>
      </c>
      <c r="G1503">
        <v>12425</v>
      </c>
      <c r="H1503">
        <v>3</v>
      </c>
      <c r="I1503">
        <v>70</v>
      </c>
      <c r="J1503">
        <v>210</v>
      </c>
      <c r="K1503">
        <v>96</v>
      </c>
      <c r="L1503">
        <v>131.61458333333334</v>
      </c>
      <c r="M1503">
        <v>12635</v>
      </c>
      <c r="N1503">
        <v>3</v>
      </c>
      <c r="O1503" s="2">
        <v>70</v>
      </c>
      <c r="P1503">
        <v>127.62626262626263</v>
      </c>
      <c r="Q1503">
        <v>0</v>
      </c>
      <c r="R1503">
        <v>0</v>
      </c>
      <c r="S1503">
        <v>1</v>
      </c>
      <c r="T1503">
        <v>1</v>
      </c>
    </row>
    <row r="1504" spans="1:20">
      <c r="A1504" t="s">
        <v>7</v>
      </c>
      <c r="B1504" s="1">
        <v>42046</v>
      </c>
      <c r="C1504">
        <v>99</v>
      </c>
      <c r="D1504">
        <v>1</v>
      </c>
      <c r="E1504">
        <v>93</v>
      </c>
      <c r="F1504">
        <v>131.04301075268816</v>
      </c>
      <c r="G1504">
        <v>12187</v>
      </c>
      <c r="H1504">
        <v>6</v>
      </c>
      <c r="I1504">
        <v>82.183333333333337</v>
      </c>
      <c r="J1504">
        <v>493.1</v>
      </c>
      <c r="K1504">
        <v>99</v>
      </c>
      <c r="L1504">
        <v>128.08181818181819</v>
      </c>
      <c r="M1504">
        <v>12680.1</v>
      </c>
      <c r="N1504">
        <v>0</v>
      </c>
      <c r="O1504" s="2">
        <v>141</v>
      </c>
      <c r="P1504">
        <v>128.08181818181819</v>
      </c>
      <c r="Q1504">
        <v>0</v>
      </c>
      <c r="R1504">
        <v>0</v>
      </c>
      <c r="S1504">
        <v>1</v>
      </c>
      <c r="T1504">
        <v>1</v>
      </c>
    </row>
    <row r="1505" spans="1:20">
      <c r="A1505" t="s">
        <v>8</v>
      </c>
      <c r="B1505" s="1">
        <v>42047</v>
      </c>
      <c r="C1505">
        <v>99</v>
      </c>
      <c r="D1505">
        <v>1</v>
      </c>
      <c r="E1505">
        <v>52</v>
      </c>
      <c r="F1505">
        <v>124.28846153846153</v>
      </c>
      <c r="G1505">
        <v>6463</v>
      </c>
      <c r="H1505">
        <v>12</v>
      </c>
      <c r="I1505">
        <v>85.366666666666674</v>
      </c>
      <c r="J1505">
        <v>1024.4000000000001</v>
      </c>
      <c r="K1505">
        <v>64</v>
      </c>
      <c r="L1505">
        <v>116.99062499999999</v>
      </c>
      <c r="M1505">
        <v>7487.4</v>
      </c>
      <c r="N1505">
        <v>35</v>
      </c>
      <c r="O1505" s="2">
        <v>156</v>
      </c>
      <c r="P1505">
        <v>75.630303030303025</v>
      </c>
      <c r="Q1505">
        <v>0</v>
      </c>
      <c r="R1505">
        <v>0</v>
      </c>
      <c r="S1505">
        <v>1</v>
      </c>
      <c r="T1505">
        <v>1</v>
      </c>
    </row>
    <row r="1506" spans="1:20">
      <c r="A1506" t="s">
        <v>9</v>
      </c>
      <c r="B1506" s="1">
        <v>42048</v>
      </c>
      <c r="C1506">
        <v>99</v>
      </c>
      <c r="D1506">
        <v>1</v>
      </c>
      <c r="E1506">
        <v>7</v>
      </c>
      <c r="F1506">
        <v>137.71428571428572</v>
      </c>
      <c r="G1506">
        <v>964</v>
      </c>
      <c r="H1506">
        <v>7</v>
      </c>
      <c r="I1506">
        <v>103.31428571428572</v>
      </c>
      <c r="J1506">
        <v>723.2</v>
      </c>
      <c r="K1506">
        <v>14</v>
      </c>
      <c r="L1506">
        <v>120.51428571428572</v>
      </c>
      <c r="M1506">
        <v>1687.2</v>
      </c>
      <c r="N1506">
        <v>85</v>
      </c>
      <c r="O1506" s="2">
        <v>52</v>
      </c>
      <c r="P1506">
        <v>17.042424242424243</v>
      </c>
      <c r="Q1506">
        <v>0</v>
      </c>
      <c r="R1506">
        <v>0</v>
      </c>
      <c r="S1506">
        <v>1</v>
      </c>
      <c r="T1506">
        <v>1</v>
      </c>
    </row>
    <row r="1507" spans="1:20">
      <c r="A1507" t="s">
        <v>3</v>
      </c>
      <c r="B1507" s="1">
        <v>42049</v>
      </c>
      <c r="C1507">
        <v>99</v>
      </c>
      <c r="D1507">
        <v>1</v>
      </c>
      <c r="E1507">
        <v>0</v>
      </c>
      <c r="F1507">
        <v>0</v>
      </c>
      <c r="G1507">
        <v>0</v>
      </c>
      <c r="H1507">
        <v>19</v>
      </c>
      <c r="I1507">
        <v>122.42631578947368</v>
      </c>
      <c r="J1507">
        <v>2326.1</v>
      </c>
      <c r="K1507">
        <v>19</v>
      </c>
      <c r="L1507">
        <v>122.42631578947368</v>
      </c>
      <c r="M1507">
        <v>2326.1</v>
      </c>
      <c r="N1507">
        <v>80</v>
      </c>
      <c r="O1507" s="2">
        <v>0</v>
      </c>
      <c r="P1507">
        <v>23.495959595959594</v>
      </c>
      <c r="Q1507">
        <v>0</v>
      </c>
      <c r="R1507">
        <v>0</v>
      </c>
      <c r="S1507">
        <v>1</v>
      </c>
      <c r="T1507">
        <v>1</v>
      </c>
    </row>
    <row r="1508" spans="1:20">
      <c r="A1508" t="s">
        <v>4</v>
      </c>
      <c r="B1508" s="1">
        <v>42050</v>
      </c>
      <c r="C1508">
        <v>99</v>
      </c>
      <c r="D1508">
        <v>1</v>
      </c>
      <c r="E1508">
        <v>6</v>
      </c>
      <c r="F1508">
        <v>139</v>
      </c>
      <c r="G1508">
        <v>834</v>
      </c>
      <c r="H1508">
        <v>8</v>
      </c>
      <c r="I1508">
        <v>103.25</v>
      </c>
      <c r="J1508">
        <v>826</v>
      </c>
      <c r="K1508">
        <v>14</v>
      </c>
      <c r="L1508">
        <v>118.57142857142857</v>
      </c>
      <c r="M1508">
        <v>1660</v>
      </c>
      <c r="N1508">
        <v>85</v>
      </c>
      <c r="O1508" s="2">
        <v>0</v>
      </c>
      <c r="P1508">
        <v>16.767676767676768</v>
      </c>
      <c r="Q1508">
        <v>0</v>
      </c>
      <c r="R1508">
        <v>0</v>
      </c>
      <c r="S1508">
        <v>1</v>
      </c>
      <c r="T1508">
        <v>1</v>
      </c>
    </row>
    <row r="1509" spans="1:20">
      <c r="A1509" t="s">
        <v>5</v>
      </c>
      <c r="B1509" s="1">
        <v>42051</v>
      </c>
      <c r="C1509">
        <v>99</v>
      </c>
      <c r="D1509">
        <v>1</v>
      </c>
      <c r="E1509">
        <v>62</v>
      </c>
      <c r="F1509">
        <v>143.35483870967741</v>
      </c>
      <c r="G1509">
        <v>8888</v>
      </c>
      <c r="H1509">
        <v>12</v>
      </c>
      <c r="I1509">
        <v>93.691666666666677</v>
      </c>
      <c r="J1509">
        <v>1124.3000000000002</v>
      </c>
      <c r="K1509">
        <v>74</v>
      </c>
      <c r="L1509">
        <v>135.30135135135134</v>
      </c>
      <c r="M1509">
        <v>10012.299999999999</v>
      </c>
      <c r="N1509">
        <v>25</v>
      </c>
      <c r="O1509" s="2">
        <v>48</v>
      </c>
      <c r="P1509">
        <v>101.13434343434342</v>
      </c>
      <c r="Q1509">
        <v>0</v>
      </c>
      <c r="R1509">
        <v>0</v>
      </c>
      <c r="S1509">
        <v>1</v>
      </c>
      <c r="T1509">
        <v>1</v>
      </c>
    </row>
    <row r="1510" spans="1:20">
      <c r="A1510" t="s">
        <v>6</v>
      </c>
      <c r="B1510" s="1">
        <v>42052</v>
      </c>
      <c r="C1510">
        <v>99</v>
      </c>
      <c r="D1510">
        <v>1</v>
      </c>
      <c r="E1510">
        <v>86</v>
      </c>
      <c r="F1510">
        <v>143.18604651162789</v>
      </c>
      <c r="G1510">
        <v>12314</v>
      </c>
      <c r="H1510">
        <v>8</v>
      </c>
      <c r="I1510">
        <v>77.375</v>
      </c>
      <c r="J1510">
        <v>619</v>
      </c>
      <c r="K1510">
        <v>94</v>
      </c>
      <c r="L1510">
        <v>137.58510638297872</v>
      </c>
      <c r="M1510">
        <v>12933</v>
      </c>
      <c r="N1510">
        <v>5</v>
      </c>
      <c r="O1510" s="2">
        <v>162</v>
      </c>
      <c r="P1510">
        <v>130.63636363636363</v>
      </c>
      <c r="Q1510">
        <v>0</v>
      </c>
      <c r="R1510">
        <v>0</v>
      </c>
      <c r="S1510">
        <v>1</v>
      </c>
      <c r="T1510">
        <v>1</v>
      </c>
    </row>
    <row r="1511" spans="1:20">
      <c r="A1511" t="s">
        <v>7</v>
      </c>
      <c r="B1511" s="1">
        <v>42053</v>
      </c>
      <c r="C1511">
        <v>99</v>
      </c>
      <c r="D1511">
        <v>1</v>
      </c>
      <c r="E1511">
        <v>86</v>
      </c>
      <c r="F1511">
        <v>143.53488372093022</v>
      </c>
      <c r="G1511">
        <v>12344</v>
      </c>
      <c r="H1511">
        <v>13</v>
      </c>
      <c r="I1511">
        <v>90.630769230769232</v>
      </c>
      <c r="J1511">
        <v>1178.2</v>
      </c>
      <c r="K1511">
        <v>99</v>
      </c>
      <c r="L1511">
        <v>136.58787878787879</v>
      </c>
      <c r="M1511">
        <v>13522.2</v>
      </c>
      <c r="N1511">
        <v>0</v>
      </c>
      <c r="O1511" s="2">
        <v>158</v>
      </c>
      <c r="P1511">
        <v>136.58787878787879</v>
      </c>
      <c r="Q1511">
        <v>0</v>
      </c>
      <c r="R1511">
        <v>0</v>
      </c>
      <c r="S1511">
        <v>1</v>
      </c>
      <c r="T1511">
        <v>1</v>
      </c>
    </row>
    <row r="1512" spans="1:20">
      <c r="A1512" t="s">
        <v>8</v>
      </c>
      <c r="B1512" s="1">
        <v>42054</v>
      </c>
      <c r="C1512">
        <v>99</v>
      </c>
      <c r="D1512">
        <v>1</v>
      </c>
      <c r="E1512">
        <v>31</v>
      </c>
      <c r="F1512">
        <v>136.2258064516129</v>
      </c>
      <c r="G1512">
        <v>4223</v>
      </c>
      <c r="H1512">
        <v>12</v>
      </c>
      <c r="I1512">
        <v>91.516666666666666</v>
      </c>
      <c r="J1512">
        <v>1098.2</v>
      </c>
      <c r="K1512">
        <v>43</v>
      </c>
      <c r="L1512">
        <v>123.74883720930232</v>
      </c>
      <c r="M1512">
        <v>5321.2</v>
      </c>
      <c r="N1512">
        <v>56</v>
      </c>
      <c r="O1512" s="2">
        <v>127</v>
      </c>
      <c r="P1512">
        <v>53.749494949494945</v>
      </c>
      <c r="Q1512">
        <v>0</v>
      </c>
      <c r="R1512">
        <v>0</v>
      </c>
      <c r="S1512">
        <v>1</v>
      </c>
      <c r="T1512">
        <v>1</v>
      </c>
    </row>
    <row r="1513" spans="1:20">
      <c r="A1513" t="s">
        <v>9</v>
      </c>
      <c r="B1513" s="1">
        <v>42055</v>
      </c>
      <c r="C1513">
        <v>99</v>
      </c>
      <c r="D1513">
        <v>1</v>
      </c>
      <c r="E1513">
        <v>49</v>
      </c>
      <c r="F1513">
        <v>119.18367346938776</v>
      </c>
      <c r="G1513">
        <v>5840</v>
      </c>
      <c r="H1513">
        <v>43</v>
      </c>
      <c r="I1513">
        <v>123.58837209302324</v>
      </c>
      <c r="J1513">
        <v>5314.2999999999993</v>
      </c>
      <c r="K1513">
        <v>92</v>
      </c>
      <c r="L1513">
        <v>121.24239130434782</v>
      </c>
      <c r="M1513">
        <v>11154.3</v>
      </c>
      <c r="N1513">
        <v>7</v>
      </c>
      <c r="O1513" s="2">
        <v>80</v>
      </c>
      <c r="P1513">
        <v>112.66969696969696</v>
      </c>
      <c r="Q1513">
        <v>0</v>
      </c>
      <c r="R1513">
        <v>0</v>
      </c>
      <c r="S1513">
        <v>1</v>
      </c>
      <c r="T1513">
        <v>1</v>
      </c>
    </row>
    <row r="1514" spans="1:20">
      <c r="A1514" t="s">
        <v>3</v>
      </c>
      <c r="B1514" s="1">
        <v>42056</v>
      </c>
      <c r="C1514">
        <v>99</v>
      </c>
      <c r="D1514">
        <v>1</v>
      </c>
      <c r="E1514">
        <v>3</v>
      </c>
      <c r="F1514">
        <v>119</v>
      </c>
      <c r="G1514">
        <v>357</v>
      </c>
      <c r="H1514">
        <v>46</v>
      </c>
      <c r="I1514">
        <v>108.20652173913041</v>
      </c>
      <c r="J1514">
        <v>4977.4999999999991</v>
      </c>
      <c r="K1514">
        <v>49</v>
      </c>
      <c r="L1514">
        <v>108.8673469387755</v>
      </c>
      <c r="M1514">
        <v>5334.4999999999991</v>
      </c>
      <c r="N1514">
        <v>50</v>
      </c>
      <c r="O1514" s="2">
        <v>95</v>
      </c>
      <c r="P1514">
        <v>53.883838383838373</v>
      </c>
      <c r="Q1514">
        <v>0</v>
      </c>
      <c r="R1514">
        <v>0</v>
      </c>
      <c r="S1514">
        <v>1</v>
      </c>
      <c r="T1514">
        <v>1</v>
      </c>
    </row>
    <row r="1515" spans="1:20">
      <c r="A1515" t="s">
        <v>4</v>
      </c>
      <c r="B1515" s="1">
        <v>42057</v>
      </c>
      <c r="C1515">
        <v>99</v>
      </c>
      <c r="D1515">
        <v>1</v>
      </c>
      <c r="E1515">
        <v>10</v>
      </c>
      <c r="F1515">
        <v>127.71</v>
      </c>
      <c r="G1515">
        <v>1277.0999999999999</v>
      </c>
      <c r="H1515">
        <v>6</v>
      </c>
      <c r="I1515">
        <v>98.2</v>
      </c>
      <c r="J1515">
        <v>589.20000000000005</v>
      </c>
      <c r="K1515">
        <v>16</v>
      </c>
      <c r="L1515">
        <v>116.64375</v>
      </c>
      <c r="M1515">
        <v>1866.3</v>
      </c>
      <c r="N1515">
        <v>83</v>
      </c>
      <c r="O1515" s="2">
        <v>0</v>
      </c>
      <c r="P1515">
        <v>18.851515151515152</v>
      </c>
      <c r="Q1515">
        <v>0</v>
      </c>
      <c r="R1515">
        <v>0</v>
      </c>
      <c r="S1515">
        <v>1</v>
      </c>
      <c r="T1515">
        <v>1</v>
      </c>
    </row>
    <row r="1516" spans="1:20">
      <c r="A1516" t="s">
        <v>5</v>
      </c>
      <c r="B1516" s="1">
        <v>42058</v>
      </c>
      <c r="C1516">
        <v>99</v>
      </c>
      <c r="D1516">
        <v>1</v>
      </c>
      <c r="E1516">
        <v>14</v>
      </c>
      <c r="F1516">
        <v>118.86428571428571</v>
      </c>
      <c r="G1516">
        <v>1664.1</v>
      </c>
      <c r="H1516">
        <v>11</v>
      </c>
      <c r="I1516">
        <v>74.190909090909088</v>
      </c>
      <c r="J1516">
        <v>816.1</v>
      </c>
      <c r="K1516">
        <v>25</v>
      </c>
      <c r="L1516">
        <v>99.207999999999998</v>
      </c>
      <c r="M1516">
        <v>2480.1999999999998</v>
      </c>
      <c r="N1516">
        <v>74</v>
      </c>
      <c r="O1516" s="2">
        <v>34</v>
      </c>
      <c r="P1516">
        <v>25.05252525252525</v>
      </c>
      <c r="Q1516">
        <v>0</v>
      </c>
      <c r="R1516">
        <v>0</v>
      </c>
      <c r="S1516">
        <v>1</v>
      </c>
      <c r="T1516">
        <v>1</v>
      </c>
    </row>
    <row r="1517" spans="1:20">
      <c r="A1517" t="s">
        <v>6</v>
      </c>
      <c r="B1517" s="1">
        <v>42059</v>
      </c>
      <c r="C1517">
        <v>99</v>
      </c>
      <c r="D1517">
        <v>1</v>
      </c>
      <c r="E1517">
        <v>22</v>
      </c>
      <c r="F1517">
        <v>130.68636363636364</v>
      </c>
      <c r="G1517">
        <v>2875.1</v>
      </c>
      <c r="H1517">
        <v>8</v>
      </c>
      <c r="I1517">
        <v>82.65</v>
      </c>
      <c r="J1517">
        <v>661.2</v>
      </c>
      <c r="K1517">
        <v>30</v>
      </c>
      <c r="L1517">
        <v>117.87666666666668</v>
      </c>
      <c r="M1517">
        <v>3536.3</v>
      </c>
      <c r="N1517">
        <v>69</v>
      </c>
      <c r="O1517" s="2">
        <v>35</v>
      </c>
      <c r="P1517">
        <v>35.720202020202024</v>
      </c>
      <c r="Q1517">
        <v>0</v>
      </c>
      <c r="R1517">
        <v>0</v>
      </c>
      <c r="S1517">
        <v>1</v>
      </c>
      <c r="T1517">
        <v>1</v>
      </c>
    </row>
    <row r="1518" spans="1:20">
      <c r="A1518" t="s">
        <v>7</v>
      </c>
      <c r="B1518" s="1">
        <v>42060</v>
      </c>
      <c r="C1518">
        <v>98</v>
      </c>
      <c r="D1518">
        <v>2</v>
      </c>
      <c r="E1518">
        <v>13</v>
      </c>
      <c r="F1518">
        <v>126.76923076923077</v>
      </c>
      <c r="G1518">
        <v>1648</v>
      </c>
      <c r="H1518">
        <v>6</v>
      </c>
      <c r="I1518">
        <v>80.683333333333337</v>
      </c>
      <c r="J1518">
        <v>484.1</v>
      </c>
      <c r="K1518">
        <v>19</v>
      </c>
      <c r="L1518">
        <v>112.21578947368421</v>
      </c>
      <c r="M1518">
        <v>2132.1</v>
      </c>
      <c r="N1518">
        <v>79</v>
      </c>
      <c r="O1518" s="2">
        <v>57</v>
      </c>
      <c r="P1518">
        <v>21.756122448979593</v>
      </c>
      <c r="Q1518">
        <v>0</v>
      </c>
      <c r="R1518">
        <v>0</v>
      </c>
      <c r="S1518">
        <v>1</v>
      </c>
      <c r="T1518">
        <v>1</v>
      </c>
    </row>
    <row r="1519" spans="1:20">
      <c r="A1519" t="s">
        <v>8</v>
      </c>
      <c r="B1519" s="1">
        <v>42061</v>
      </c>
      <c r="C1519">
        <v>99</v>
      </c>
      <c r="D1519">
        <v>1</v>
      </c>
      <c r="E1519">
        <v>33</v>
      </c>
      <c r="F1519">
        <v>102.84848484848484</v>
      </c>
      <c r="G1519">
        <v>3394</v>
      </c>
      <c r="H1519">
        <v>18</v>
      </c>
      <c r="I1519">
        <v>114.46666666666667</v>
      </c>
      <c r="J1519">
        <v>2060.4</v>
      </c>
      <c r="K1519">
        <v>51</v>
      </c>
      <c r="L1519">
        <v>106.94901960784313</v>
      </c>
      <c r="M1519">
        <v>5454.4</v>
      </c>
      <c r="N1519">
        <v>48</v>
      </c>
      <c r="O1519" s="2">
        <v>22</v>
      </c>
      <c r="P1519">
        <v>55.094949494949489</v>
      </c>
      <c r="Q1519">
        <v>0</v>
      </c>
      <c r="R1519">
        <v>0</v>
      </c>
      <c r="S1519">
        <v>1</v>
      </c>
      <c r="T1519">
        <v>1</v>
      </c>
    </row>
    <row r="1520" spans="1:20">
      <c r="A1520" t="s">
        <v>9</v>
      </c>
      <c r="B1520" s="1">
        <v>42062</v>
      </c>
      <c r="C1520">
        <v>99</v>
      </c>
      <c r="D1520">
        <v>1</v>
      </c>
      <c r="E1520">
        <v>62</v>
      </c>
      <c r="F1520">
        <v>122.1774193548387</v>
      </c>
      <c r="G1520">
        <v>7575</v>
      </c>
      <c r="H1520">
        <v>27</v>
      </c>
      <c r="I1520">
        <v>137.69629629629628</v>
      </c>
      <c r="J1520">
        <v>3717.7999999999997</v>
      </c>
      <c r="K1520">
        <v>89</v>
      </c>
      <c r="L1520">
        <v>126.88539325842696</v>
      </c>
      <c r="M1520">
        <v>11292.8</v>
      </c>
      <c r="N1520">
        <v>10</v>
      </c>
      <c r="O1520" s="2">
        <v>13</v>
      </c>
      <c r="P1520">
        <v>114.06868686868687</v>
      </c>
      <c r="Q1520">
        <v>0</v>
      </c>
      <c r="R1520">
        <v>0</v>
      </c>
      <c r="S1520">
        <v>1</v>
      </c>
      <c r="T1520">
        <v>1</v>
      </c>
    </row>
    <row r="1521" spans="1:20">
      <c r="A1521" t="s">
        <v>3</v>
      </c>
      <c r="B1521" s="1">
        <v>42063</v>
      </c>
      <c r="C1521">
        <v>99</v>
      </c>
      <c r="D1521">
        <v>1</v>
      </c>
      <c r="E1521">
        <v>29</v>
      </c>
      <c r="F1521">
        <v>140.27586206896552</v>
      </c>
      <c r="G1521">
        <v>4068</v>
      </c>
      <c r="H1521">
        <v>41</v>
      </c>
      <c r="I1521">
        <v>143.7731707317073</v>
      </c>
      <c r="J1521">
        <v>5894.6999999999989</v>
      </c>
      <c r="K1521">
        <v>70</v>
      </c>
      <c r="L1521">
        <v>142.32428571428571</v>
      </c>
      <c r="M1521">
        <v>9962.6999999999989</v>
      </c>
      <c r="N1521">
        <v>29</v>
      </c>
      <c r="O1521" s="2">
        <v>58</v>
      </c>
      <c r="P1521">
        <v>100.63333333333333</v>
      </c>
      <c r="Q1521">
        <v>0</v>
      </c>
      <c r="R1521">
        <v>0</v>
      </c>
      <c r="S1521">
        <v>1</v>
      </c>
      <c r="T1521">
        <v>1</v>
      </c>
    </row>
    <row r="1522" spans="1:20">
      <c r="A1522" t="s">
        <v>4</v>
      </c>
      <c r="B1522" s="1">
        <v>42064</v>
      </c>
      <c r="C1522">
        <v>99</v>
      </c>
      <c r="D1522">
        <v>1</v>
      </c>
      <c r="E1522">
        <v>25</v>
      </c>
      <c r="F1522">
        <v>149</v>
      </c>
      <c r="G1522">
        <v>3725</v>
      </c>
      <c r="H1522">
        <v>14</v>
      </c>
      <c r="I1522">
        <v>132.32857142857142</v>
      </c>
      <c r="J1522">
        <v>1852.6</v>
      </c>
      <c r="K1522">
        <v>39</v>
      </c>
      <c r="L1522">
        <v>143.01538461538462</v>
      </c>
      <c r="M1522">
        <v>5577.6</v>
      </c>
      <c r="N1522">
        <v>60</v>
      </c>
      <c r="O1522" s="2">
        <v>0</v>
      </c>
      <c r="P1522">
        <v>56.339393939393943</v>
      </c>
      <c r="Q1522">
        <v>0</v>
      </c>
      <c r="R1522">
        <v>0</v>
      </c>
      <c r="S1522">
        <v>1</v>
      </c>
      <c r="T1522">
        <v>1</v>
      </c>
    </row>
    <row r="1523" spans="1:20">
      <c r="A1523" t="s">
        <v>5</v>
      </c>
      <c r="B1523" s="1">
        <v>42065</v>
      </c>
      <c r="C1523">
        <v>99</v>
      </c>
      <c r="D1523">
        <v>1</v>
      </c>
      <c r="E1523">
        <v>29</v>
      </c>
      <c r="F1523">
        <v>149</v>
      </c>
      <c r="G1523">
        <v>4321</v>
      </c>
      <c r="H1523">
        <v>1</v>
      </c>
      <c r="I1523">
        <v>70</v>
      </c>
      <c r="J1523">
        <v>70</v>
      </c>
      <c r="K1523">
        <v>30</v>
      </c>
      <c r="L1523">
        <v>146.36666666666667</v>
      </c>
      <c r="M1523">
        <v>4391</v>
      </c>
      <c r="N1523">
        <v>69</v>
      </c>
      <c r="O1523" s="2">
        <v>31</v>
      </c>
      <c r="P1523">
        <v>44.353535353535356</v>
      </c>
      <c r="Q1523">
        <v>0</v>
      </c>
      <c r="R1523">
        <v>0</v>
      </c>
      <c r="S1523">
        <v>1</v>
      </c>
      <c r="T1523">
        <v>1</v>
      </c>
    </row>
    <row r="1524" spans="1:20">
      <c r="A1524" t="s">
        <v>6</v>
      </c>
      <c r="B1524" s="1">
        <v>42066</v>
      </c>
      <c r="C1524">
        <v>99</v>
      </c>
      <c r="D1524">
        <v>1</v>
      </c>
      <c r="E1524">
        <v>83</v>
      </c>
      <c r="F1524">
        <v>148.28915662650601</v>
      </c>
      <c r="G1524">
        <v>12308</v>
      </c>
      <c r="H1524">
        <v>4</v>
      </c>
      <c r="I1524">
        <v>102.05000000000001</v>
      </c>
      <c r="J1524">
        <v>408.20000000000005</v>
      </c>
      <c r="K1524">
        <v>87</v>
      </c>
      <c r="L1524">
        <v>146.16321839080462</v>
      </c>
      <c r="M1524">
        <v>12716.2</v>
      </c>
      <c r="N1524">
        <v>12</v>
      </c>
      <c r="O1524" s="2">
        <v>31</v>
      </c>
      <c r="P1524">
        <v>128.44646464646465</v>
      </c>
      <c r="Q1524">
        <v>0</v>
      </c>
      <c r="R1524">
        <v>0</v>
      </c>
      <c r="S1524">
        <v>1</v>
      </c>
      <c r="T1524">
        <v>1</v>
      </c>
    </row>
    <row r="1525" spans="1:20">
      <c r="A1525" t="s">
        <v>7</v>
      </c>
      <c r="B1525" s="1">
        <v>42067</v>
      </c>
      <c r="C1525">
        <v>99</v>
      </c>
      <c r="D1525">
        <v>1</v>
      </c>
      <c r="E1525">
        <v>88</v>
      </c>
      <c r="F1525">
        <v>148.32954545454547</v>
      </c>
      <c r="G1525">
        <v>13053</v>
      </c>
      <c r="H1525">
        <v>9</v>
      </c>
      <c r="I1525">
        <v>84.244444444444454</v>
      </c>
      <c r="J1525">
        <v>758.2</v>
      </c>
      <c r="K1525">
        <v>97</v>
      </c>
      <c r="L1525">
        <v>142.38350515463918</v>
      </c>
      <c r="M1525">
        <v>13811.2</v>
      </c>
      <c r="N1525">
        <v>2</v>
      </c>
      <c r="O1525" s="2">
        <v>231</v>
      </c>
      <c r="P1525">
        <v>139.50707070707071</v>
      </c>
      <c r="Q1525">
        <v>0</v>
      </c>
      <c r="R1525">
        <v>0</v>
      </c>
      <c r="S1525">
        <v>1</v>
      </c>
      <c r="T1525">
        <v>1</v>
      </c>
    </row>
    <row r="1526" spans="1:20">
      <c r="A1526" t="s">
        <v>8</v>
      </c>
      <c r="B1526" s="1">
        <v>42068</v>
      </c>
      <c r="C1526">
        <v>99</v>
      </c>
      <c r="D1526">
        <v>1</v>
      </c>
      <c r="E1526">
        <v>41</v>
      </c>
      <c r="F1526">
        <v>144.60975609756099</v>
      </c>
      <c r="G1526">
        <v>5929</v>
      </c>
      <c r="H1526">
        <v>14</v>
      </c>
      <c r="I1526">
        <v>88.314285714285703</v>
      </c>
      <c r="J1526">
        <v>1236.3999999999999</v>
      </c>
      <c r="K1526">
        <v>55</v>
      </c>
      <c r="L1526">
        <v>130.28</v>
      </c>
      <c r="M1526">
        <v>7165.4</v>
      </c>
      <c r="N1526">
        <v>44</v>
      </c>
      <c r="O1526" s="2">
        <v>206</v>
      </c>
      <c r="P1526">
        <v>72.37777777777778</v>
      </c>
      <c r="Q1526">
        <v>0</v>
      </c>
      <c r="R1526">
        <v>0</v>
      </c>
      <c r="S1526">
        <v>1</v>
      </c>
      <c r="T1526">
        <v>1</v>
      </c>
    </row>
    <row r="1527" spans="1:20">
      <c r="A1527" t="s">
        <v>9</v>
      </c>
      <c r="B1527" s="1">
        <v>42069</v>
      </c>
      <c r="C1527">
        <v>99</v>
      </c>
      <c r="D1527">
        <v>1</v>
      </c>
      <c r="E1527">
        <v>55</v>
      </c>
      <c r="F1527">
        <v>138.98363636363638</v>
      </c>
      <c r="G1527">
        <v>7644.1</v>
      </c>
      <c r="H1527">
        <v>18</v>
      </c>
      <c r="I1527">
        <v>107.69999999999999</v>
      </c>
      <c r="J1527">
        <v>1938.5999999999997</v>
      </c>
      <c r="K1527">
        <v>73</v>
      </c>
      <c r="L1527">
        <v>131.26986301369865</v>
      </c>
      <c r="M1527">
        <v>9582.7000000000007</v>
      </c>
      <c r="N1527">
        <v>26</v>
      </c>
      <c r="O1527" s="2">
        <v>31</v>
      </c>
      <c r="P1527">
        <v>96.794949494949506</v>
      </c>
      <c r="Q1527">
        <v>0</v>
      </c>
      <c r="R1527">
        <v>0</v>
      </c>
      <c r="S1527">
        <v>1</v>
      </c>
      <c r="T1527">
        <v>1</v>
      </c>
    </row>
    <row r="1528" spans="1:20">
      <c r="A1528" t="s">
        <v>3</v>
      </c>
      <c r="B1528" s="1">
        <v>42070</v>
      </c>
      <c r="C1528">
        <v>99</v>
      </c>
      <c r="D1528">
        <v>1</v>
      </c>
      <c r="E1528">
        <v>41</v>
      </c>
      <c r="F1528">
        <v>145.82926829268294</v>
      </c>
      <c r="G1528">
        <v>5979</v>
      </c>
      <c r="H1528">
        <v>12</v>
      </c>
      <c r="I1528">
        <v>133.05000000000001</v>
      </c>
      <c r="J1528">
        <v>1596.6000000000001</v>
      </c>
      <c r="K1528">
        <v>53</v>
      </c>
      <c r="L1528">
        <v>142.93584905660379</v>
      </c>
      <c r="M1528">
        <v>7575.6</v>
      </c>
      <c r="N1528">
        <v>46</v>
      </c>
      <c r="O1528" s="2">
        <v>31</v>
      </c>
      <c r="P1528">
        <v>76.52121212121213</v>
      </c>
      <c r="Q1528">
        <v>0</v>
      </c>
      <c r="R1528">
        <v>0</v>
      </c>
      <c r="S1528">
        <v>1</v>
      </c>
      <c r="T1528">
        <v>1</v>
      </c>
    </row>
    <row r="1529" spans="1:20">
      <c r="A1529" t="s">
        <v>4</v>
      </c>
      <c r="B1529" s="1">
        <v>42071</v>
      </c>
      <c r="C1529">
        <v>96</v>
      </c>
      <c r="D1529">
        <v>4</v>
      </c>
      <c r="E1529">
        <v>49</v>
      </c>
      <c r="F1529">
        <v>151.44897959183675</v>
      </c>
      <c r="G1529">
        <v>7421</v>
      </c>
      <c r="H1529">
        <v>8</v>
      </c>
      <c r="I1529">
        <v>92.15</v>
      </c>
      <c r="J1529">
        <v>737.2</v>
      </c>
      <c r="K1529">
        <v>57</v>
      </c>
      <c r="L1529">
        <v>143.12631578947369</v>
      </c>
      <c r="M1529">
        <v>8158.2</v>
      </c>
      <c r="N1529">
        <v>39</v>
      </c>
      <c r="O1529" s="2">
        <v>0</v>
      </c>
      <c r="P1529">
        <v>84.981250000000003</v>
      </c>
      <c r="Q1529">
        <v>0</v>
      </c>
      <c r="R1529">
        <v>0</v>
      </c>
      <c r="S1529">
        <v>1</v>
      </c>
      <c r="T1529">
        <v>1</v>
      </c>
    </row>
    <row r="1530" spans="1:20">
      <c r="A1530" t="s">
        <v>5</v>
      </c>
      <c r="B1530" s="1">
        <v>42072</v>
      </c>
      <c r="C1530">
        <v>99</v>
      </c>
      <c r="D1530">
        <v>1</v>
      </c>
      <c r="E1530">
        <v>50</v>
      </c>
      <c r="F1530">
        <v>151.4</v>
      </c>
      <c r="G1530">
        <v>7570</v>
      </c>
      <c r="H1530">
        <v>9</v>
      </c>
      <c r="I1530">
        <v>74.444444444444443</v>
      </c>
      <c r="J1530">
        <v>670</v>
      </c>
      <c r="K1530">
        <v>59</v>
      </c>
      <c r="L1530">
        <v>139.66101694915255</v>
      </c>
      <c r="M1530">
        <v>8240</v>
      </c>
      <c r="N1530">
        <v>40</v>
      </c>
      <c r="O1530" s="2">
        <v>88</v>
      </c>
      <c r="P1530">
        <v>83.232323232323239</v>
      </c>
      <c r="Q1530">
        <v>0</v>
      </c>
      <c r="R1530">
        <v>0</v>
      </c>
      <c r="S1530">
        <v>1</v>
      </c>
      <c r="T1530">
        <v>1</v>
      </c>
    </row>
    <row r="1531" spans="1:20">
      <c r="A1531" t="s">
        <v>6</v>
      </c>
      <c r="B1531" s="1">
        <v>42073</v>
      </c>
      <c r="C1531">
        <v>99</v>
      </c>
      <c r="D1531">
        <v>1</v>
      </c>
      <c r="E1531">
        <v>54</v>
      </c>
      <c r="F1531">
        <v>151.22222222222223</v>
      </c>
      <c r="G1531">
        <v>8166</v>
      </c>
      <c r="H1531">
        <v>4</v>
      </c>
      <c r="I1531">
        <v>86.025000000000006</v>
      </c>
      <c r="J1531">
        <v>344.1</v>
      </c>
      <c r="K1531">
        <v>58</v>
      </c>
      <c r="L1531">
        <v>146.72586206896551</v>
      </c>
      <c r="M1531">
        <v>8510.1</v>
      </c>
      <c r="N1531">
        <v>41</v>
      </c>
      <c r="O1531" s="2">
        <v>128</v>
      </c>
      <c r="P1531">
        <v>85.960606060606068</v>
      </c>
      <c r="Q1531">
        <v>0</v>
      </c>
      <c r="R1531">
        <v>0</v>
      </c>
      <c r="S1531">
        <v>1</v>
      </c>
      <c r="T1531">
        <v>1</v>
      </c>
    </row>
    <row r="1532" spans="1:20">
      <c r="A1532" t="s">
        <v>7</v>
      </c>
      <c r="B1532" s="1">
        <v>42074</v>
      </c>
      <c r="C1532">
        <v>98</v>
      </c>
      <c r="D1532">
        <v>2</v>
      </c>
      <c r="E1532">
        <v>38</v>
      </c>
      <c r="F1532">
        <v>149.52631578947367</v>
      </c>
      <c r="G1532">
        <v>5682</v>
      </c>
      <c r="H1532">
        <v>11</v>
      </c>
      <c r="I1532">
        <v>119.2</v>
      </c>
      <c r="J1532">
        <v>1311.2</v>
      </c>
      <c r="K1532">
        <v>49</v>
      </c>
      <c r="L1532">
        <v>142.71836734693878</v>
      </c>
      <c r="M1532">
        <v>6993.2</v>
      </c>
      <c r="N1532">
        <v>49</v>
      </c>
      <c r="O1532" s="2">
        <v>160</v>
      </c>
      <c r="P1532">
        <v>71.359183673469389</v>
      </c>
      <c r="Q1532">
        <v>0</v>
      </c>
      <c r="R1532">
        <v>0</v>
      </c>
      <c r="S1532">
        <v>1</v>
      </c>
      <c r="T1532">
        <v>1</v>
      </c>
    </row>
    <row r="1533" spans="1:20">
      <c r="A1533" t="s">
        <v>8</v>
      </c>
      <c r="B1533" s="1">
        <v>42075</v>
      </c>
      <c r="C1533">
        <v>98</v>
      </c>
      <c r="D1533">
        <v>2</v>
      </c>
      <c r="E1533">
        <v>28</v>
      </c>
      <c r="F1533">
        <v>140.07142857142858</v>
      </c>
      <c r="G1533">
        <v>3922</v>
      </c>
      <c r="H1533">
        <v>17</v>
      </c>
      <c r="I1533">
        <v>98.411764705882348</v>
      </c>
      <c r="J1533">
        <v>1673</v>
      </c>
      <c r="K1533">
        <v>45</v>
      </c>
      <c r="L1533">
        <v>124.33333333333333</v>
      </c>
      <c r="M1533">
        <v>5595</v>
      </c>
      <c r="N1533">
        <v>53</v>
      </c>
      <c r="O1533" s="2">
        <v>57</v>
      </c>
      <c r="P1533">
        <v>57.091836734693878</v>
      </c>
      <c r="Q1533">
        <v>0</v>
      </c>
      <c r="R1533">
        <v>0</v>
      </c>
      <c r="S1533">
        <v>1</v>
      </c>
      <c r="T1533">
        <v>1</v>
      </c>
    </row>
    <row r="1534" spans="1:20">
      <c r="A1534" t="s">
        <v>9</v>
      </c>
      <c r="B1534" s="1">
        <v>42076</v>
      </c>
      <c r="C1534">
        <v>98</v>
      </c>
      <c r="D1534">
        <v>2</v>
      </c>
      <c r="E1534">
        <v>26</v>
      </c>
      <c r="F1534">
        <v>129.57692307692307</v>
      </c>
      <c r="G1534">
        <v>3369</v>
      </c>
      <c r="H1534">
        <v>28</v>
      </c>
      <c r="I1534">
        <v>102.73571428571427</v>
      </c>
      <c r="J1534">
        <v>2876.5999999999995</v>
      </c>
      <c r="K1534">
        <v>54</v>
      </c>
      <c r="L1534">
        <v>115.65925925925924</v>
      </c>
      <c r="M1534">
        <v>6245.5999999999995</v>
      </c>
      <c r="N1534">
        <v>44</v>
      </c>
      <c r="O1534" s="2">
        <v>220</v>
      </c>
      <c r="P1534">
        <v>63.730612244897955</v>
      </c>
      <c r="Q1534">
        <v>0</v>
      </c>
      <c r="R1534">
        <v>0</v>
      </c>
      <c r="S1534">
        <v>1</v>
      </c>
      <c r="T1534">
        <v>1</v>
      </c>
    </row>
    <row r="1535" spans="1:20">
      <c r="A1535" t="s">
        <v>3</v>
      </c>
      <c r="B1535" s="1">
        <v>42077</v>
      </c>
      <c r="C1535">
        <v>99</v>
      </c>
      <c r="D1535">
        <v>1</v>
      </c>
      <c r="E1535">
        <v>11</v>
      </c>
      <c r="F1535">
        <v>140.81818181818181</v>
      </c>
      <c r="G1535">
        <v>1549</v>
      </c>
      <c r="H1535">
        <v>26</v>
      </c>
      <c r="I1535">
        <v>128.72692307692307</v>
      </c>
      <c r="J1535">
        <v>3346.8999999999996</v>
      </c>
      <c r="K1535">
        <v>37</v>
      </c>
      <c r="L1535">
        <v>132.3216216216216</v>
      </c>
      <c r="M1535">
        <v>4895.8999999999996</v>
      </c>
      <c r="N1535">
        <v>62</v>
      </c>
      <c r="O1535" s="2">
        <v>15</v>
      </c>
      <c r="P1535">
        <v>49.453535353535351</v>
      </c>
      <c r="Q1535">
        <v>0</v>
      </c>
      <c r="R1535">
        <v>0</v>
      </c>
      <c r="S1535">
        <v>1</v>
      </c>
      <c r="T1535">
        <v>1</v>
      </c>
    </row>
    <row r="1536" spans="1:20">
      <c r="A1536" t="s">
        <v>4</v>
      </c>
      <c r="B1536" s="1">
        <v>42078</v>
      </c>
      <c r="C1536">
        <v>99</v>
      </c>
      <c r="D1536">
        <v>1</v>
      </c>
      <c r="E1536">
        <v>64</v>
      </c>
      <c r="F1536">
        <v>149</v>
      </c>
      <c r="G1536">
        <v>9536</v>
      </c>
      <c r="H1536">
        <v>4</v>
      </c>
      <c r="I1536">
        <v>108.02500000000001</v>
      </c>
      <c r="J1536">
        <v>432.1</v>
      </c>
      <c r="K1536">
        <v>68</v>
      </c>
      <c r="L1536">
        <v>146.58970588235294</v>
      </c>
      <c r="M1536">
        <v>9968.1</v>
      </c>
      <c r="N1536">
        <v>31</v>
      </c>
      <c r="O1536" s="2">
        <v>0</v>
      </c>
      <c r="P1536">
        <v>100.68787878787879</v>
      </c>
      <c r="Q1536">
        <v>0</v>
      </c>
      <c r="R1536">
        <v>0</v>
      </c>
      <c r="S1536">
        <v>1</v>
      </c>
      <c r="T1536">
        <v>1</v>
      </c>
    </row>
    <row r="1537" spans="1:20">
      <c r="A1537" t="s">
        <v>5</v>
      </c>
      <c r="B1537" s="1">
        <v>42079</v>
      </c>
      <c r="C1537">
        <v>99</v>
      </c>
      <c r="D1537">
        <v>1</v>
      </c>
      <c r="E1537">
        <v>68</v>
      </c>
      <c r="F1537">
        <v>149</v>
      </c>
      <c r="G1537">
        <v>10132</v>
      </c>
      <c r="H1537">
        <v>8</v>
      </c>
      <c r="I1537">
        <v>87.887500000000003</v>
      </c>
      <c r="J1537">
        <v>703.1</v>
      </c>
      <c r="K1537">
        <v>76</v>
      </c>
      <c r="L1537">
        <v>142.56710526315791</v>
      </c>
      <c r="M1537">
        <v>10835.1</v>
      </c>
      <c r="N1537">
        <v>23</v>
      </c>
      <c r="O1537" s="2">
        <v>98</v>
      </c>
      <c r="P1537">
        <v>109.44545454545455</v>
      </c>
      <c r="Q1537">
        <v>0</v>
      </c>
      <c r="R1537">
        <v>0</v>
      </c>
      <c r="S1537">
        <v>1</v>
      </c>
      <c r="T1537">
        <v>1</v>
      </c>
    </row>
    <row r="1538" spans="1:20">
      <c r="A1538" t="s">
        <v>6</v>
      </c>
      <c r="B1538" s="1">
        <v>42080</v>
      </c>
      <c r="C1538">
        <v>99</v>
      </c>
      <c r="D1538">
        <v>1</v>
      </c>
      <c r="E1538">
        <v>84</v>
      </c>
      <c r="F1538">
        <v>151.14285714285714</v>
      </c>
      <c r="G1538">
        <v>12696</v>
      </c>
      <c r="H1538">
        <v>12</v>
      </c>
      <c r="I1538">
        <v>78.25</v>
      </c>
      <c r="J1538">
        <v>939</v>
      </c>
      <c r="K1538">
        <v>96</v>
      </c>
      <c r="L1538">
        <v>142.03125</v>
      </c>
      <c r="M1538">
        <v>13635</v>
      </c>
      <c r="N1538">
        <v>3</v>
      </c>
      <c r="O1538" s="2">
        <v>107</v>
      </c>
      <c r="P1538">
        <v>137.72727272727272</v>
      </c>
      <c r="Q1538">
        <v>0</v>
      </c>
      <c r="R1538">
        <v>0</v>
      </c>
      <c r="S1538">
        <v>1</v>
      </c>
      <c r="T1538">
        <v>1</v>
      </c>
    </row>
    <row r="1539" spans="1:20">
      <c r="A1539" t="s">
        <v>7</v>
      </c>
      <c r="B1539" s="1">
        <v>42081</v>
      </c>
      <c r="C1539">
        <v>99</v>
      </c>
      <c r="D1539">
        <v>1</v>
      </c>
      <c r="E1539">
        <v>72</v>
      </c>
      <c r="F1539">
        <v>149.27777777777777</v>
      </c>
      <c r="G1539">
        <v>10748</v>
      </c>
      <c r="H1539">
        <v>10</v>
      </c>
      <c r="I1539">
        <v>96.320000000000007</v>
      </c>
      <c r="J1539">
        <v>963.2</v>
      </c>
      <c r="K1539">
        <v>82</v>
      </c>
      <c r="L1539">
        <v>142.81951219512197</v>
      </c>
      <c r="M1539">
        <v>11711.2</v>
      </c>
      <c r="N1539">
        <v>17</v>
      </c>
      <c r="O1539" s="2">
        <v>114</v>
      </c>
      <c r="P1539">
        <v>118.29494949494951</v>
      </c>
      <c r="Q1539">
        <v>0</v>
      </c>
      <c r="R1539">
        <v>0</v>
      </c>
      <c r="S1539">
        <v>1</v>
      </c>
      <c r="T1539">
        <v>1</v>
      </c>
    </row>
    <row r="1540" spans="1:20">
      <c r="A1540" t="s">
        <v>8</v>
      </c>
      <c r="B1540" s="1">
        <v>42082</v>
      </c>
      <c r="C1540">
        <v>98</v>
      </c>
      <c r="D1540">
        <v>2</v>
      </c>
      <c r="E1540">
        <v>74</v>
      </c>
      <c r="F1540">
        <v>147.93243243243242</v>
      </c>
      <c r="G1540">
        <v>10947</v>
      </c>
      <c r="H1540">
        <v>17</v>
      </c>
      <c r="I1540">
        <v>97.194117647058803</v>
      </c>
      <c r="J1540">
        <v>1652.2999999999997</v>
      </c>
      <c r="K1540">
        <v>91</v>
      </c>
      <c r="L1540">
        <v>138.45384615384614</v>
      </c>
      <c r="M1540">
        <v>12599.3</v>
      </c>
      <c r="N1540">
        <v>7</v>
      </c>
      <c r="O1540" s="2">
        <v>92</v>
      </c>
      <c r="P1540">
        <v>128.56428571428572</v>
      </c>
      <c r="Q1540">
        <v>0</v>
      </c>
      <c r="R1540">
        <v>0</v>
      </c>
      <c r="S1540">
        <v>1</v>
      </c>
      <c r="T1540">
        <v>1</v>
      </c>
    </row>
    <row r="1541" spans="1:20">
      <c r="A1541" t="s">
        <v>9</v>
      </c>
      <c r="B1541" s="1">
        <v>42083</v>
      </c>
      <c r="C1541">
        <v>99</v>
      </c>
      <c r="D1541">
        <v>1</v>
      </c>
      <c r="E1541">
        <v>84</v>
      </c>
      <c r="F1541">
        <v>147.35714285714286</v>
      </c>
      <c r="G1541">
        <v>12378</v>
      </c>
      <c r="H1541">
        <v>11</v>
      </c>
      <c r="I1541">
        <v>116.95454545454545</v>
      </c>
      <c r="J1541">
        <v>1286.5</v>
      </c>
      <c r="K1541">
        <v>95</v>
      </c>
      <c r="L1541">
        <v>143.83684210526314</v>
      </c>
      <c r="M1541">
        <v>13664.5</v>
      </c>
      <c r="N1541">
        <v>4</v>
      </c>
      <c r="O1541" s="2">
        <v>107</v>
      </c>
      <c r="P1541">
        <v>138.02525252525251</v>
      </c>
      <c r="Q1541">
        <v>0</v>
      </c>
      <c r="R1541">
        <v>0</v>
      </c>
      <c r="S1541">
        <v>1</v>
      </c>
      <c r="T1541">
        <v>1</v>
      </c>
    </row>
    <row r="1542" spans="1:20">
      <c r="A1542" t="s">
        <v>3</v>
      </c>
      <c r="B1542" s="1">
        <v>42084</v>
      </c>
      <c r="C1542">
        <v>98</v>
      </c>
      <c r="D1542">
        <v>2</v>
      </c>
      <c r="E1542">
        <v>34</v>
      </c>
      <c r="F1542">
        <v>142.02941176470588</v>
      </c>
      <c r="G1542">
        <v>4829</v>
      </c>
      <c r="H1542">
        <v>16</v>
      </c>
      <c r="I1542">
        <v>115.29999999999998</v>
      </c>
      <c r="J1542">
        <v>1844.7999999999997</v>
      </c>
      <c r="K1542">
        <v>50</v>
      </c>
      <c r="L1542">
        <v>133.476</v>
      </c>
      <c r="M1542">
        <v>6673.7999999999993</v>
      </c>
      <c r="N1542">
        <v>48</v>
      </c>
      <c r="O1542" s="2">
        <v>131</v>
      </c>
      <c r="P1542">
        <v>68.099999999999994</v>
      </c>
      <c r="Q1542">
        <v>0</v>
      </c>
      <c r="R1542">
        <v>0</v>
      </c>
      <c r="S1542">
        <v>1</v>
      </c>
      <c r="T1542">
        <v>1</v>
      </c>
    </row>
    <row r="1543" spans="1:20">
      <c r="A1543" t="s">
        <v>4</v>
      </c>
      <c r="B1543" s="1">
        <v>42085</v>
      </c>
      <c r="C1543">
        <v>98</v>
      </c>
      <c r="D1543">
        <v>2</v>
      </c>
      <c r="E1543">
        <v>35</v>
      </c>
      <c r="F1543">
        <v>149</v>
      </c>
      <c r="G1543">
        <v>5215</v>
      </c>
      <c r="H1543">
        <v>16</v>
      </c>
      <c r="I1543">
        <v>88.081249999999997</v>
      </c>
      <c r="J1543">
        <v>1409.3</v>
      </c>
      <c r="K1543">
        <v>51</v>
      </c>
      <c r="L1543">
        <v>129.88823529411766</v>
      </c>
      <c r="M1543">
        <v>6624.3</v>
      </c>
      <c r="N1543">
        <v>47</v>
      </c>
      <c r="O1543" s="2">
        <v>0</v>
      </c>
      <c r="P1543">
        <v>67.594897959183669</v>
      </c>
      <c r="Q1543">
        <v>0</v>
      </c>
      <c r="R1543">
        <v>0</v>
      </c>
      <c r="S1543">
        <v>1</v>
      </c>
      <c r="T1543">
        <v>1</v>
      </c>
    </row>
    <row r="1544" spans="1:20">
      <c r="A1544" t="s">
        <v>5</v>
      </c>
      <c r="B1544" s="1">
        <v>42086</v>
      </c>
      <c r="C1544">
        <v>99</v>
      </c>
      <c r="D1544">
        <v>1</v>
      </c>
      <c r="E1544">
        <v>38</v>
      </c>
      <c r="F1544">
        <v>149</v>
      </c>
      <c r="G1544">
        <v>5662</v>
      </c>
      <c r="H1544">
        <v>14</v>
      </c>
      <c r="I1544">
        <v>84.8</v>
      </c>
      <c r="J1544">
        <v>1187.2</v>
      </c>
      <c r="K1544">
        <v>52</v>
      </c>
      <c r="L1544">
        <v>131.71538461538461</v>
      </c>
      <c r="M1544">
        <v>6849.2</v>
      </c>
      <c r="N1544">
        <v>47</v>
      </c>
      <c r="O1544" s="2">
        <v>55</v>
      </c>
      <c r="P1544">
        <v>69.183838383838378</v>
      </c>
      <c r="Q1544">
        <v>0</v>
      </c>
      <c r="R1544">
        <v>0</v>
      </c>
      <c r="S1544">
        <v>1</v>
      </c>
      <c r="T1544">
        <v>1</v>
      </c>
    </row>
    <row r="1545" spans="1:20">
      <c r="A1545" t="s">
        <v>6</v>
      </c>
      <c r="B1545" s="1">
        <v>42087</v>
      </c>
      <c r="C1545">
        <v>98</v>
      </c>
      <c r="D1545">
        <v>2</v>
      </c>
      <c r="E1545">
        <v>71</v>
      </c>
      <c r="F1545">
        <v>149</v>
      </c>
      <c r="G1545">
        <v>10579</v>
      </c>
      <c r="H1545">
        <v>15</v>
      </c>
      <c r="I1545">
        <v>89.08</v>
      </c>
      <c r="J1545">
        <v>1336.2</v>
      </c>
      <c r="K1545">
        <v>86</v>
      </c>
      <c r="L1545">
        <v>138.54883720930232</v>
      </c>
      <c r="M1545">
        <v>11915.2</v>
      </c>
      <c r="N1545">
        <v>12</v>
      </c>
      <c r="O1545" s="2">
        <v>47</v>
      </c>
      <c r="P1545">
        <v>121.58367346938776</v>
      </c>
      <c r="Q1545">
        <v>0</v>
      </c>
      <c r="R1545">
        <v>0</v>
      </c>
      <c r="S1545">
        <v>1</v>
      </c>
      <c r="T1545">
        <v>1</v>
      </c>
    </row>
    <row r="1546" spans="1:20">
      <c r="A1546" t="s">
        <v>7</v>
      </c>
      <c r="B1546" s="1">
        <v>42088</v>
      </c>
      <c r="C1546">
        <v>99</v>
      </c>
      <c r="D1546">
        <v>1</v>
      </c>
      <c r="E1546">
        <v>73</v>
      </c>
      <c r="F1546">
        <v>148.45205479452054</v>
      </c>
      <c r="G1546">
        <v>10837</v>
      </c>
      <c r="H1546">
        <v>13</v>
      </c>
      <c r="I1546">
        <v>99.615384615384613</v>
      </c>
      <c r="J1546">
        <v>1295</v>
      </c>
      <c r="K1546">
        <v>86</v>
      </c>
      <c r="L1546">
        <v>141.06976744186048</v>
      </c>
      <c r="M1546">
        <v>12132</v>
      </c>
      <c r="N1546">
        <v>13</v>
      </c>
      <c r="O1546" s="2">
        <v>85</v>
      </c>
      <c r="P1546">
        <v>122.54545454545455</v>
      </c>
      <c r="Q1546">
        <v>0</v>
      </c>
      <c r="R1546">
        <v>0</v>
      </c>
      <c r="S1546">
        <v>1</v>
      </c>
      <c r="T1546">
        <v>1</v>
      </c>
    </row>
    <row r="1547" spans="1:20">
      <c r="A1547" t="s">
        <v>8</v>
      </c>
      <c r="B1547" s="1">
        <v>42089</v>
      </c>
      <c r="C1547">
        <v>99</v>
      </c>
      <c r="D1547">
        <v>1</v>
      </c>
      <c r="E1547">
        <v>86</v>
      </c>
      <c r="F1547">
        <v>145.51162790697674</v>
      </c>
      <c r="G1547">
        <v>12514</v>
      </c>
      <c r="H1547">
        <v>12</v>
      </c>
      <c r="I1547">
        <v>115.26666666666667</v>
      </c>
      <c r="J1547">
        <v>1383.2</v>
      </c>
      <c r="K1547">
        <v>98</v>
      </c>
      <c r="L1547">
        <v>141.80816326530612</v>
      </c>
      <c r="M1547">
        <v>13897.2</v>
      </c>
      <c r="N1547">
        <v>1</v>
      </c>
      <c r="O1547" s="2">
        <v>139</v>
      </c>
      <c r="P1547">
        <v>140.37575757575758</v>
      </c>
      <c r="Q1547">
        <v>0</v>
      </c>
      <c r="R1547">
        <v>0</v>
      </c>
      <c r="S1547">
        <v>1</v>
      </c>
      <c r="T1547">
        <v>1</v>
      </c>
    </row>
    <row r="1548" spans="1:20">
      <c r="A1548" t="s">
        <v>9</v>
      </c>
      <c r="B1548" s="1">
        <v>42090</v>
      </c>
      <c r="C1548">
        <v>98</v>
      </c>
      <c r="D1548">
        <v>2</v>
      </c>
      <c r="E1548">
        <v>28</v>
      </c>
      <c r="F1548">
        <v>120.78571428571429</v>
      </c>
      <c r="G1548">
        <v>3382</v>
      </c>
      <c r="H1548">
        <v>9</v>
      </c>
      <c r="I1548">
        <v>104.28888888888889</v>
      </c>
      <c r="J1548">
        <v>938.6</v>
      </c>
      <c r="K1548">
        <v>37</v>
      </c>
      <c r="L1548">
        <v>116.77297297297298</v>
      </c>
      <c r="M1548">
        <v>4320.6000000000004</v>
      </c>
      <c r="N1548">
        <v>61</v>
      </c>
      <c r="O1548" s="2">
        <v>69</v>
      </c>
      <c r="P1548">
        <v>44.087755102040823</v>
      </c>
      <c r="Q1548">
        <v>0</v>
      </c>
      <c r="R1548">
        <v>0</v>
      </c>
      <c r="S1548">
        <v>1</v>
      </c>
      <c r="T1548">
        <v>1</v>
      </c>
    </row>
    <row r="1549" spans="1:20">
      <c r="A1549" t="s">
        <v>3</v>
      </c>
      <c r="B1549" s="1">
        <v>42091</v>
      </c>
      <c r="C1549">
        <v>98</v>
      </c>
      <c r="D1549">
        <v>2</v>
      </c>
      <c r="E1549">
        <v>3</v>
      </c>
      <c r="F1549">
        <v>119</v>
      </c>
      <c r="G1549">
        <v>357</v>
      </c>
      <c r="H1549">
        <v>7</v>
      </c>
      <c r="I1549">
        <v>108.78571428571429</v>
      </c>
      <c r="J1549">
        <v>761.5</v>
      </c>
      <c r="K1549">
        <v>10</v>
      </c>
      <c r="L1549">
        <v>111.85</v>
      </c>
      <c r="M1549">
        <v>1118.5</v>
      </c>
      <c r="N1549">
        <v>88</v>
      </c>
      <c r="O1549" s="2">
        <v>0</v>
      </c>
      <c r="P1549">
        <v>11.413265306122449</v>
      </c>
      <c r="Q1549">
        <v>0</v>
      </c>
      <c r="R1549">
        <v>0</v>
      </c>
      <c r="S1549">
        <v>1</v>
      </c>
      <c r="T1549">
        <v>1</v>
      </c>
    </row>
    <row r="1550" spans="1:20">
      <c r="A1550" t="s">
        <v>4</v>
      </c>
      <c r="B1550" s="1">
        <v>42092</v>
      </c>
      <c r="C1550">
        <v>98</v>
      </c>
      <c r="D1550">
        <v>2</v>
      </c>
      <c r="E1550">
        <v>13</v>
      </c>
      <c r="F1550">
        <v>152.07692307692307</v>
      </c>
      <c r="G1550">
        <v>1977</v>
      </c>
      <c r="H1550">
        <v>9</v>
      </c>
      <c r="I1550">
        <v>101.47777777777779</v>
      </c>
      <c r="J1550">
        <v>913.30000000000007</v>
      </c>
      <c r="K1550">
        <v>22</v>
      </c>
      <c r="L1550">
        <v>131.37727272727273</v>
      </c>
      <c r="M1550">
        <v>2890.3</v>
      </c>
      <c r="N1550">
        <v>76</v>
      </c>
      <c r="O1550" s="2">
        <v>0</v>
      </c>
      <c r="P1550">
        <v>29.492857142857144</v>
      </c>
      <c r="Q1550">
        <v>0</v>
      </c>
      <c r="R1550">
        <v>0</v>
      </c>
      <c r="S1550">
        <v>1</v>
      </c>
      <c r="T1550">
        <v>1</v>
      </c>
    </row>
    <row r="1551" spans="1:20">
      <c r="A1551" t="s">
        <v>5</v>
      </c>
      <c r="B1551" s="1">
        <v>42093</v>
      </c>
      <c r="C1551">
        <v>97</v>
      </c>
      <c r="D1551">
        <v>3</v>
      </c>
      <c r="E1551">
        <v>15</v>
      </c>
      <c r="F1551">
        <v>151.66666666666666</v>
      </c>
      <c r="G1551">
        <v>2275</v>
      </c>
      <c r="H1551">
        <v>5</v>
      </c>
      <c r="I1551">
        <v>82.820000000000007</v>
      </c>
      <c r="J1551">
        <v>414.1</v>
      </c>
      <c r="K1551">
        <v>20</v>
      </c>
      <c r="L1551">
        <v>134.45499999999998</v>
      </c>
      <c r="M1551">
        <v>2689.1</v>
      </c>
      <c r="N1551">
        <v>77</v>
      </c>
      <c r="O1551" s="2">
        <v>96</v>
      </c>
      <c r="P1551">
        <v>27.722680412371133</v>
      </c>
      <c r="Q1551">
        <v>0</v>
      </c>
      <c r="R1551">
        <v>0</v>
      </c>
      <c r="S1551">
        <v>1</v>
      </c>
      <c r="T1551">
        <v>1</v>
      </c>
    </row>
    <row r="1552" spans="1:20">
      <c r="A1552" t="s">
        <v>6</v>
      </c>
      <c r="B1552" s="1">
        <v>42094</v>
      </c>
      <c r="C1552">
        <v>98</v>
      </c>
      <c r="D1552">
        <v>2</v>
      </c>
      <c r="E1552">
        <v>5</v>
      </c>
      <c r="F1552">
        <v>151</v>
      </c>
      <c r="G1552">
        <v>755</v>
      </c>
      <c r="H1552">
        <v>3</v>
      </c>
      <c r="I1552">
        <v>91.366666666666674</v>
      </c>
      <c r="J1552">
        <v>274.10000000000002</v>
      </c>
      <c r="K1552">
        <v>8</v>
      </c>
      <c r="L1552">
        <v>128.63749999999999</v>
      </c>
      <c r="M1552">
        <v>1029.0999999999999</v>
      </c>
      <c r="N1552">
        <v>90</v>
      </c>
      <c r="O1552" s="2">
        <v>0</v>
      </c>
      <c r="P1552">
        <v>10.501020408163264</v>
      </c>
      <c r="Q1552">
        <v>0</v>
      </c>
      <c r="R1552">
        <v>0</v>
      </c>
      <c r="S1552">
        <v>1</v>
      </c>
      <c r="T1552">
        <v>1</v>
      </c>
    </row>
    <row r="1553" spans="1:20">
      <c r="A1553" t="s">
        <v>7</v>
      </c>
      <c r="B1553" s="1">
        <v>42095</v>
      </c>
      <c r="C1553">
        <v>98</v>
      </c>
      <c r="D1553">
        <v>2</v>
      </c>
      <c r="E1553">
        <v>1</v>
      </c>
      <c r="F1553">
        <v>109</v>
      </c>
      <c r="G1553">
        <v>109</v>
      </c>
      <c r="H1553">
        <v>6</v>
      </c>
      <c r="I1553">
        <v>74.683333333333337</v>
      </c>
      <c r="J1553">
        <v>448.1</v>
      </c>
      <c r="K1553">
        <v>7</v>
      </c>
      <c r="L1553">
        <v>79.585714285714289</v>
      </c>
      <c r="M1553">
        <v>557.1</v>
      </c>
      <c r="N1553">
        <v>91</v>
      </c>
      <c r="O1553" s="2">
        <v>12</v>
      </c>
      <c r="P1553">
        <v>5.6846938775510205</v>
      </c>
      <c r="Q1553">
        <v>0</v>
      </c>
      <c r="R1553">
        <v>0</v>
      </c>
      <c r="S1553">
        <v>1</v>
      </c>
      <c r="T1553">
        <v>1</v>
      </c>
    </row>
    <row r="1554" spans="1:20">
      <c r="A1554" t="s">
        <v>8</v>
      </c>
      <c r="B1554" s="1">
        <v>42096</v>
      </c>
      <c r="C1554">
        <v>99</v>
      </c>
      <c r="D1554">
        <v>1</v>
      </c>
      <c r="E1554">
        <v>0</v>
      </c>
      <c r="F1554">
        <v>0</v>
      </c>
      <c r="G1554">
        <v>0</v>
      </c>
      <c r="H1554">
        <v>3</v>
      </c>
      <c r="I1554">
        <v>79.36666666666666</v>
      </c>
      <c r="J1554">
        <v>238.1</v>
      </c>
      <c r="K1554">
        <v>3</v>
      </c>
      <c r="L1554">
        <v>79.36666666666666</v>
      </c>
      <c r="M1554">
        <v>238.1</v>
      </c>
      <c r="N1554">
        <v>96</v>
      </c>
      <c r="O1554" s="2">
        <v>0</v>
      </c>
      <c r="P1554">
        <v>2.4050505050505051</v>
      </c>
      <c r="Q1554">
        <v>0</v>
      </c>
      <c r="R1554">
        <v>0</v>
      </c>
      <c r="S1554">
        <v>1</v>
      </c>
      <c r="T1554">
        <v>1</v>
      </c>
    </row>
    <row r="1555" spans="1:20">
      <c r="A1555" t="s">
        <v>9</v>
      </c>
      <c r="B1555" s="1">
        <v>42097</v>
      </c>
      <c r="C1555">
        <v>74</v>
      </c>
      <c r="D1555">
        <v>26</v>
      </c>
      <c r="E1555">
        <v>0</v>
      </c>
      <c r="F1555">
        <v>0</v>
      </c>
      <c r="G1555">
        <v>0</v>
      </c>
      <c r="H1555">
        <v>9</v>
      </c>
      <c r="I1555">
        <v>98.711111111111123</v>
      </c>
      <c r="J1555">
        <v>888.40000000000009</v>
      </c>
      <c r="K1555">
        <v>9</v>
      </c>
      <c r="L1555">
        <v>98.711111111111123</v>
      </c>
      <c r="M1555">
        <v>888.40000000000009</v>
      </c>
      <c r="N1555">
        <v>65</v>
      </c>
      <c r="O1555" s="2">
        <v>0</v>
      </c>
      <c r="P1555">
        <v>12.005405405405407</v>
      </c>
      <c r="Q1555">
        <v>0</v>
      </c>
      <c r="R1555">
        <v>0</v>
      </c>
      <c r="S1555">
        <v>1</v>
      </c>
      <c r="T1555">
        <v>1</v>
      </c>
    </row>
    <row r="1556" spans="1:20">
      <c r="A1556" t="s">
        <v>3</v>
      </c>
      <c r="B1556" s="1">
        <v>42098</v>
      </c>
      <c r="C1556">
        <v>80</v>
      </c>
      <c r="D1556">
        <v>20</v>
      </c>
      <c r="E1556">
        <v>0</v>
      </c>
      <c r="F1556">
        <v>0</v>
      </c>
      <c r="G1556">
        <v>0</v>
      </c>
      <c r="H1556">
        <v>14</v>
      </c>
      <c r="I1556">
        <v>104.29285714285713</v>
      </c>
      <c r="J1556">
        <v>1460.1</v>
      </c>
      <c r="K1556">
        <v>14</v>
      </c>
      <c r="L1556">
        <v>104.29285714285713</v>
      </c>
      <c r="M1556">
        <v>1460.1</v>
      </c>
      <c r="N1556">
        <v>66</v>
      </c>
      <c r="O1556" s="2">
        <v>0</v>
      </c>
      <c r="P1556">
        <v>18.251249999999999</v>
      </c>
      <c r="Q1556">
        <v>0</v>
      </c>
      <c r="R1556">
        <v>0</v>
      </c>
      <c r="S1556">
        <v>1</v>
      </c>
      <c r="T1556">
        <v>1</v>
      </c>
    </row>
    <row r="1557" spans="1:20">
      <c r="A1557" t="s">
        <v>4</v>
      </c>
      <c r="B1557" s="1">
        <v>42099</v>
      </c>
      <c r="C1557">
        <v>80</v>
      </c>
      <c r="D1557">
        <v>20</v>
      </c>
      <c r="E1557">
        <v>0</v>
      </c>
      <c r="F1557">
        <v>0</v>
      </c>
      <c r="G1557">
        <v>0</v>
      </c>
      <c r="H1557">
        <v>3</v>
      </c>
      <c r="I1557">
        <v>92.366666666666674</v>
      </c>
      <c r="J1557">
        <v>277.10000000000002</v>
      </c>
      <c r="K1557">
        <v>3</v>
      </c>
      <c r="L1557">
        <v>92.366666666666674</v>
      </c>
      <c r="M1557">
        <v>277.10000000000002</v>
      </c>
      <c r="N1557">
        <v>77</v>
      </c>
      <c r="O1557" s="2">
        <v>0</v>
      </c>
      <c r="P1557">
        <v>3.4637500000000001</v>
      </c>
      <c r="Q1557">
        <v>0</v>
      </c>
      <c r="R1557">
        <v>0</v>
      </c>
      <c r="S1557">
        <v>1</v>
      </c>
      <c r="T1557">
        <v>1</v>
      </c>
    </row>
    <row r="1558" spans="1:20">
      <c r="A1558" t="s">
        <v>5</v>
      </c>
      <c r="B1558" s="1">
        <v>42100</v>
      </c>
      <c r="C1558">
        <v>80</v>
      </c>
      <c r="D1558">
        <v>20</v>
      </c>
      <c r="E1558">
        <v>9</v>
      </c>
      <c r="F1558">
        <v>131.44444444444446</v>
      </c>
      <c r="G1558">
        <v>1183</v>
      </c>
      <c r="H1558">
        <v>13</v>
      </c>
      <c r="I1558">
        <v>121.79230769230769</v>
      </c>
      <c r="J1558">
        <v>1583.3</v>
      </c>
      <c r="K1558">
        <v>22</v>
      </c>
      <c r="L1558">
        <v>125.7409090909091</v>
      </c>
      <c r="M1558">
        <v>2766.3</v>
      </c>
      <c r="N1558">
        <v>58</v>
      </c>
      <c r="O1558" s="2">
        <v>11</v>
      </c>
      <c r="P1558">
        <v>34.578749999999999</v>
      </c>
      <c r="Q1558">
        <v>0</v>
      </c>
      <c r="R1558">
        <v>0</v>
      </c>
      <c r="S1558">
        <v>1</v>
      </c>
      <c r="T1558">
        <v>1</v>
      </c>
    </row>
    <row r="1559" spans="1:20">
      <c r="A1559" t="s">
        <v>6</v>
      </c>
      <c r="B1559" s="1">
        <v>42101</v>
      </c>
      <c r="C1559">
        <v>99</v>
      </c>
      <c r="D1559">
        <v>1</v>
      </c>
      <c r="E1559">
        <v>35</v>
      </c>
      <c r="F1559">
        <v>148.37142857142857</v>
      </c>
      <c r="G1559">
        <v>5193</v>
      </c>
      <c r="H1559">
        <v>15</v>
      </c>
      <c r="I1559">
        <v>85.68</v>
      </c>
      <c r="J1559">
        <v>1285.2</v>
      </c>
      <c r="K1559">
        <v>50</v>
      </c>
      <c r="L1559">
        <v>129.56399999999999</v>
      </c>
      <c r="M1559">
        <v>6478.2</v>
      </c>
      <c r="N1559">
        <v>49</v>
      </c>
      <c r="O1559" s="2">
        <v>27</v>
      </c>
      <c r="P1559">
        <v>65.436363636363637</v>
      </c>
      <c r="Q1559">
        <v>0</v>
      </c>
      <c r="R1559">
        <v>0</v>
      </c>
      <c r="S1559">
        <v>1</v>
      </c>
      <c r="T1559">
        <v>1</v>
      </c>
    </row>
    <row r="1560" spans="1:20">
      <c r="A1560" t="s">
        <v>7</v>
      </c>
      <c r="B1560" s="1">
        <v>42102</v>
      </c>
      <c r="C1560">
        <v>98</v>
      </c>
      <c r="D1560">
        <v>2</v>
      </c>
      <c r="E1560">
        <v>40</v>
      </c>
      <c r="F1560">
        <v>150.02500000000001</v>
      </c>
      <c r="G1560">
        <v>6001</v>
      </c>
      <c r="H1560">
        <v>13</v>
      </c>
      <c r="I1560">
        <v>81.246153846153845</v>
      </c>
      <c r="J1560">
        <v>1056.2</v>
      </c>
      <c r="K1560">
        <v>53</v>
      </c>
      <c r="L1560">
        <v>133.15471698113208</v>
      </c>
      <c r="M1560">
        <v>7057.2</v>
      </c>
      <c r="N1560">
        <v>45</v>
      </c>
      <c r="O1560" s="2">
        <v>151</v>
      </c>
      <c r="P1560">
        <v>72.012244897959178</v>
      </c>
      <c r="Q1560">
        <v>0</v>
      </c>
      <c r="R1560">
        <v>0</v>
      </c>
      <c r="S1560">
        <v>1</v>
      </c>
      <c r="T1560">
        <v>1</v>
      </c>
    </row>
    <row r="1561" spans="1:20">
      <c r="A1561" t="s">
        <v>8</v>
      </c>
      <c r="B1561" s="1">
        <v>42103</v>
      </c>
      <c r="C1561">
        <v>99</v>
      </c>
      <c r="D1561">
        <v>1</v>
      </c>
      <c r="E1561">
        <v>61</v>
      </c>
      <c r="F1561">
        <v>138.31147540983608</v>
      </c>
      <c r="G1561">
        <v>8437</v>
      </c>
      <c r="H1561">
        <v>26</v>
      </c>
      <c r="I1561">
        <v>89.596153846153825</v>
      </c>
      <c r="J1561">
        <v>2329.4999999999995</v>
      </c>
      <c r="K1561">
        <v>87</v>
      </c>
      <c r="L1561">
        <v>123.75287356321839</v>
      </c>
      <c r="M1561">
        <v>10766.5</v>
      </c>
      <c r="N1561">
        <v>12</v>
      </c>
      <c r="O1561" s="2">
        <v>122</v>
      </c>
      <c r="P1561">
        <v>108.75252525252525</v>
      </c>
      <c r="Q1561">
        <v>0</v>
      </c>
      <c r="R1561">
        <v>0</v>
      </c>
      <c r="S1561">
        <v>1</v>
      </c>
      <c r="T1561">
        <v>1</v>
      </c>
    </row>
    <row r="1562" spans="1:20">
      <c r="A1562" t="s">
        <v>9</v>
      </c>
      <c r="B1562" s="1">
        <v>42104</v>
      </c>
      <c r="C1562">
        <v>99</v>
      </c>
      <c r="D1562">
        <v>1</v>
      </c>
      <c r="E1562">
        <v>36</v>
      </c>
      <c r="F1562">
        <v>120.61111111111111</v>
      </c>
      <c r="G1562">
        <v>4342</v>
      </c>
      <c r="H1562">
        <v>31</v>
      </c>
      <c r="I1562">
        <v>108.47419354838708</v>
      </c>
      <c r="J1562">
        <v>3362.6999999999994</v>
      </c>
      <c r="K1562">
        <v>67</v>
      </c>
      <c r="L1562">
        <v>114.99552238805968</v>
      </c>
      <c r="M1562">
        <v>7704.6999999999989</v>
      </c>
      <c r="N1562">
        <v>32</v>
      </c>
      <c r="O1562" s="2">
        <v>194</v>
      </c>
      <c r="P1562">
        <v>77.825252525252509</v>
      </c>
      <c r="Q1562">
        <v>0</v>
      </c>
      <c r="R1562">
        <v>0</v>
      </c>
      <c r="S1562">
        <v>1</v>
      </c>
      <c r="T1562">
        <v>1</v>
      </c>
    </row>
    <row r="1563" spans="1:20">
      <c r="A1563" t="s">
        <v>3</v>
      </c>
      <c r="B1563" s="1">
        <v>42105</v>
      </c>
      <c r="C1563">
        <v>99</v>
      </c>
      <c r="D1563">
        <v>1</v>
      </c>
      <c r="E1563">
        <v>11</v>
      </c>
      <c r="F1563">
        <v>140.81818181818181</v>
      </c>
      <c r="G1563">
        <v>1549</v>
      </c>
      <c r="H1563">
        <v>24</v>
      </c>
      <c r="I1563">
        <v>124.69999999999999</v>
      </c>
      <c r="J1563">
        <v>2992.7999999999997</v>
      </c>
      <c r="K1563">
        <v>35</v>
      </c>
      <c r="L1563">
        <v>129.76571428571427</v>
      </c>
      <c r="M1563">
        <v>4541.7999999999993</v>
      </c>
      <c r="N1563">
        <v>64</v>
      </c>
      <c r="O1563" s="2">
        <v>0</v>
      </c>
      <c r="P1563">
        <v>45.87676767676767</v>
      </c>
      <c r="Q1563">
        <v>0</v>
      </c>
      <c r="R1563">
        <v>0</v>
      </c>
      <c r="S1563">
        <v>1</v>
      </c>
      <c r="T1563">
        <v>1</v>
      </c>
    </row>
    <row r="1564" spans="1:20">
      <c r="A1564" t="s">
        <v>4</v>
      </c>
      <c r="B1564" s="1">
        <v>42106</v>
      </c>
      <c r="C1564">
        <v>99</v>
      </c>
      <c r="D1564">
        <v>1</v>
      </c>
      <c r="E1564">
        <v>77</v>
      </c>
      <c r="F1564">
        <v>147.35324675324676</v>
      </c>
      <c r="G1564">
        <v>11346.2</v>
      </c>
      <c r="H1564">
        <v>7</v>
      </c>
      <c r="I1564">
        <v>118.58571428571429</v>
      </c>
      <c r="J1564">
        <v>830.1</v>
      </c>
      <c r="K1564">
        <v>84</v>
      </c>
      <c r="L1564">
        <v>144.9559523809524</v>
      </c>
      <c r="M1564">
        <v>12176.300000000001</v>
      </c>
      <c r="N1564">
        <v>15</v>
      </c>
      <c r="O1564" s="2">
        <v>0</v>
      </c>
      <c r="P1564">
        <v>122.9929292929293</v>
      </c>
      <c r="Q1564">
        <v>0</v>
      </c>
      <c r="R1564">
        <v>0</v>
      </c>
      <c r="S1564">
        <v>1</v>
      </c>
      <c r="T1564">
        <v>1</v>
      </c>
    </row>
    <row r="1565" spans="1:20">
      <c r="A1565" t="s">
        <v>5</v>
      </c>
      <c r="B1565" s="1">
        <v>42107</v>
      </c>
      <c r="C1565">
        <v>99</v>
      </c>
      <c r="D1565">
        <v>1</v>
      </c>
      <c r="E1565">
        <v>82</v>
      </c>
      <c r="F1565">
        <v>147.83048780487806</v>
      </c>
      <c r="G1565">
        <v>12122.1</v>
      </c>
      <c r="H1565">
        <v>8</v>
      </c>
      <c r="I1565">
        <v>90.262500000000003</v>
      </c>
      <c r="J1565">
        <v>722.1</v>
      </c>
      <c r="K1565">
        <v>90</v>
      </c>
      <c r="L1565">
        <v>142.71333333333334</v>
      </c>
      <c r="M1565">
        <v>12844.2</v>
      </c>
      <c r="N1565">
        <v>9</v>
      </c>
      <c r="O1565" s="2">
        <v>137</v>
      </c>
      <c r="P1565">
        <v>129.73939393939395</v>
      </c>
      <c r="Q1565">
        <v>0</v>
      </c>
      <c r="R1565">
        <v>0</v>
      </c>
      <c r="S1565">
        <v>1</v>
      </c>
      <c r="T1565">
        <v>1</v>
      </c>
    </row>
    <row r="1566" spans="1:20">
      <c r="A1566" t="s">
        <v>6</v>
      </c>
      <c r="B1566" s="1">
        <v>42108</v>
      </c>
      <c r="C1566">
        <v>98</v>
      </c>
      <c r="D1566">
        <v>2</v>
      </c>
      <c r="E1566">
        <v>86</v>
      </c>
      <c r="F1566">
        <v>148.10697674418606</v>
      </c>
      <c r="G1566">
        <v>12737.2</v>
      </c>
      <c r="H1566">
        <v>7</v>
      </c>
      <c r="I1566">
        <v>120.85714285714286</v>
      </c>
      <c r="J1566">
        <v>846</v>
      </c>
      <c r="K1566">
        <v>93</v>
      </c>
      <c r="L1566">
        <v>146.05591397849463</v>
      </c>
      <c r="M1566">
        <v>13583.2</v>
      </c>
      <c r="N1566">
        <v>5</v>
      </c>
      <c r="O1566" s="2">
        <v>166</v>
      </c>
      <c r="P1566">
        <v>138.60408163265308</v>
      </c>
      <c r="Q1566">
        <v>0</v>
      </c>
      <c r="R1566">
        <v>0</v>
      </c>
      <c r="S1566">
        <v>1</v>
      </c>
      <c r="T1566">
        <v>1</v>
      </c>
    </row>
    <row r="1567" spans="1:20">
      <c r="A1567" t="s">
        <v>7</v>
      </c>
      <c r="B1567" s="1">
        <v>42109</v>
      </c>
      <c r="C1567">
        <v>98</v>
      </c>
      <c r="D1567">
        <v>2</v>
      </c>
      <c r="E1567">
        <v>87</v>
      </c>
      <c r="F1567">
        <v>146.83218390804601</v>
      </c>
      <c r="G1567">
        <v>12774.400000000001</v>
      </c>
      <c r="H1567">
        <v>8</v>
      </c>
      <c r="I1567">
        <v>90.262500000000003</v>
      </c>
      <c r="J1567">
        <v>722.1</v>
      </c>
      <c r="K1567">
        <v>95</v>
      </c>
      <c r="L1567">
        <v>142.06842105263161</v>
      </c>
      <c r="M1567">
        <v>13496.500000000002</v>
      </c>
      <c r="N1567">
        <v>3</v>
      </c>
      <c r="O1567" s="2">
        <v>152</v>
      </c>
      <c r="P1567">
        <v>137.71938775510205</v>
      </c>
      <c r="Q1567">
        <v>0</v>
      </c>
      <c r="R1567">
        <v>0</v>
      </c>
      <c r="S1567">
        <v>1</v>
      </c>
      <c r="T1567">
        <v>1</v>
      </c>
    </row>
    <row r="1568" spans="1:20">
      <c r="A1568" t="s">
        <v>8</v>
      </c>
      <c r="B1568" s="1">
        <v>42110</v>
      </c>
      <c r="C1568">
        <v>98</v>
      </c>
      <c r="D1568">
        <v>2</v>
      </c>
      <c r="E1568">
        <v>81</v>
      </c>
      <c r="F1568">
        <v>146.75555555555556</v>
      </c>
      <c r="G1568">
        <v>11887.2</v>
      </c>
      <c r="H1568">
        <v>16</v>
      </c>
      <c r="I1568">
        <v>117.48124999999999</v>
      </c>
      <c r="J1568">
        <v>1879.6999999999998</v>
      </c>
      <c r="K1568">
        <v>97</v>
      </c>
      <c r="L1568">
        <v>141.92680412371135</v>
      </c>
      <c r="M1568">
        <v>13766.900000000001</v>
      </c>
      <c r="N1568">
        <v>1</v>
      </c>
      <c r="O1568" s="2">
        <v>159</v>
      </c>
      <c r="P1568">
        <v>140.47857142857146</v>
      </c>
      <c r="Q1568">
        <v>0</v>
      </c>
      <c r="R1568">
        <v>0</v>
      </c>
      <c r="S1568">
        <v>1</v>
      </c>
      <c r="T1568">
        <v>1</v>
      </c>
    </row>
    <row r="1569" spans="1:20">
      <c r="A1569" t="s">
        <v>9</v>
      </c>
      <c r="B1569" s="1">
        <v>42111</v>
      </c>
      <c r="C1569">
        <v>98</v>
      </c>
      <c r="D1569">
        <v>2</v>
      </c>
      <c r="E1569">
        <v>14</v>
      </c>
      <c r="F1569">
        <v>145.42857142857142</v>
      </c>
      <c r="G1569">
        <v>2036</v>
      </c>
      <c r="H1569">
        <v>67</v>
      </c>
      <c r="I1569">
        <v>131.53432835820902</v>
      </c>
      <c r="J1569">
        <v>8812.8000000000047</v>
      </c>
      <c r="K1569">
        <v>81</v>
      </c>
      <c r="L1569">
        <v>133.93580246913587</v>
      </c>
      <c r="M1569">
        <v>10848.800000000005</v>
      </c>
      <c r="N1569">
        <v>17</v>
      </c>
      <c r="O1569" s="2">
        <v>166</v>
      </c>
      <c r="P1569">
        <v>110.70204081632657</v>
      </c>
      <c r="Q1569">
        <v>0</v>
      </c>
      <c r="R1569">
        <v>0</v>
      </c>
      <c r="S1569">
        <v>1</v>
      </c>
      <c r="T1569">
        <v>1</v>
      </c>
    </row>
    <row r="1570" spans="1:20">
      <c r="A1570" t="s">
        <v>3</v>
      </c>
      <c r="B1570" s="1">
        <v>42112</v>
      </c>
      <c r="C1570">
        <v>98</v>
      </c>
      <c r="D1570">
        <v>2</v>
      </c>
      <c r="E1570">
        <v>8</v>
      </c>
      <c r="F1570">
        <v>144</v>
      </c>
      <c r="G1570">
        <v>1152</v>
      </c>
      <c r="H1570">
        <v>50</v>
      </c>
      <c r="I1570">
        <v>139.04600000000005</v>
      </c>
      <c r="J1570">
        <v>6952.3000000000029</v>
      </c>
      <c r="K1570">
        <v>58</v>
      </c>
      <c r="L1570">
        <v>139.72931034482764</v>
      </c>
      <c r="M1570">
        <v>8104.3000000000029</v>
      </c>
      <c r="N1570">
        <v>40</v>
      </c>
      <c r="O1570" s="2">
        <v>0</v>
      </c>
      <c r="P1570">
        <v>82.696938775510233</v>
      </c>
      <c r="Q1570">
        <v>0</v>
      </c>
      <c r="R1570">
        <v>0</v>
      </c>
      <c r="S1570">
        <v>1</v>
      </c>
      <c r="T1570">
        <v>1</v>
      </c>
    </row>
    <row r="1571" spans="1:20">
      <c r="A1571" t="s">
        <v>4</v>
      </c>
      <c r="B1571" s="1">
        <v>42113</v>
      </c>
      <c r="C1571">
        <v>99</v>
      </c>
      <c r="D1571">
        <v>1</v>
      </c>
      <c r="E1571">
        <v>67</v>
      </c>
      <c r="F1571">
        <v>146.76119402985074</v>
      </c>
      <c r="G1571">
        <v>9833</v>
      </c>
      <c r="H1571">
        <v>11</v>
      </c>
      <c r="I1571">
        <v>98.563636363636363</v>
      </c>
      <c r="J1571">
        <v>1084.2</v>
      </c>
      <c r="K1571">
        <v>78</v>
      </c>
      <c r="L1571">
        <v>139.96410256410257</v>
      </c>
      <c r="M1571">
        <v>10917.2</v>
      </c>
      <c r="N1571">
        <v>21</v>
      </c>
      <c r="O1571" s="2">
        <v>0</v>
      </c>
      <c r="P1571">
        <v>110.27474747474749</v>
      </c>
      <c r="Q1571">
        <v>0</v>
      </c>
      <c r="R1571">
        <v>0</v>
      </c>
      <c r="S1571">
        <v>1</v>
      </c>
      <c r="T1571">
        <v>1</v>
      </c>
    </row>
    <row r="1572" spans="1:20">
      <c r="A1572" t="s">
        <v>5</v>
      </c>
      <c r="B1572" s="1">
        <v>42114</v>
      </c>
      <c r="C1572">
        <v>98</v>
      </c>
      <c r="D1572">
        <v>2</v>
      </c>
      <c r="E1572">
        <v>71</v>
      </c>
      <c r="F1572">
        <v>147.30985915492957</v>
      </c>
      <c r="G1572">
        <v>10459</v>
      </c>
      <c r="H1572">
        <v>15</v>
      </c>
      <c r="I1572">
        <v>100.69333333333333</v>
      </c>
      <c r="J1572">
        <v>1510.3999999999999</v>
      </c>
      <c r="K1572">
        <v>86</v>
      </c>
      <c r="L1572">
        <v>139.17906976744186</v>
      </c>
      <c r="M1572">
        <v>11969.4</v>
      </c>
      <c r="N1572">
        <v>12</v>
      </c>
      <c r="O1572" s="2">
        <v>144</v>
      </c>
      <c r="P1572">
        <v>122.13673469387754</v>
      </c>
      <c r="Q1572">
        <v>0</v>
      </c>
      <c r="R1572">
        <v>0</v>
      </c>
      <c r="S1572">
        <v>1</v>
      </c>
      <c r="T1572">
        <v>1</v>
      </c>
    </row>
    <row r="1573" spans="1:20">
      <c r="A1573" t="s">
        <v>6</v>
      </c>
      <c r="B1573" s="1">
        <v>42115</v>
      </c>
      <c r="C1573">
        <v>98</v>
      </c>
      <c r="D1573">
        <v>2</v>
      </c>
      <c r="E1573">
        <v>81</v>
      </c>
      <c r="F1573">
        <v>146.91358024691357</v>
      </c>
      <c r="G1573">
        <v>11900</v>
      </c>
      <c r="H1573">
        <v>10</v>
      </c>
      <c r="I1573">
        <v>101.73</v>
      </c>
      <c r="J1573">
        <v>1017.3000000000001</v>
      </c>
      <c r="K1573">
        <v>91</v>
      </c>
      <c r="L1573">
        <v>141.94835164835163</v>
      </c>
      <c r="M1573">
        <v>12917.3</v>
      </c>
      <c r="N1573">
        <v>7</v>
      </c>
      <c r="O1573" s="2">
        <v>145</v>
      </c>
      <c r="P1573">
        <v>131.80918367346939</v>
      </c>
      <c r="Q1573">
        <v>0</v>
      </c>
      <c r="R1573">
        <v>0</v>
      </c>
      <c r="S1573">
        <v>1</v>
      </c>
      <c r="T1573">
        <v>1</v>
      </c>
    </row>
    <row r="1574" spans="1:20">
      <c r="A1574" t="s">
        <v>7</v>
      </c>
      <c r="B1574" s="1">
        <v>42116</v>
      </c>
      <c r="C1574">
        <v>99</v>
      </c>
      <c r="D1574">
        <v>1</v>
      </c>
      <c r="E1574">
        <v>76</v>
      </c>
      <c r="F1574">
        <v>146.25</v>
      </c>
      <c r="G1574">
        <v>11115</v>
      </c>
      <c r="H1574">
        <v>21</v>
      </c>
      <c r="I1574">
        <v>116.54761904761905</v>
      </c>
      <c r="J1574">
        <v>2447.5</v>
      </c>
      <c r="K1574">
        <v>97</v>
      </c>
      <c r="L1574">
        <v>139.81958762886597</v>
      </c>
      <c r="M1574">
        <v>13562.5</v>
      </c>
      <c r="N1574">
        <v>2</v>
      </c>
      <c r="O1574" s="2">
        <v>202</v>
      </c>
      <c r="P1574">
        <v>136.99494949494951</v>
      </c>
      <c r="Q1574">
        <v>0</v>
      </c>
      <c r="R1574">
        <v>0</v>
      </c>
      <c r="S1574">
        <v>1</v>
      </c>
      <c r="T1574">
        <v>1</v>
      </c>
    </row>
    <row r="1575" spans="1:20">
      <c r="A1575" t="s">
        <v>8</v>
      </c>
      <c r="B1575" s="1">
        <v>42117</v>
      </c>
      <c r="C1575">
        <v>99</v>
      </c>
      <c r="D1575">
        <v>1</v>
      </c>
      <c r="E1575">
        <v>76</v>
      </c>
      <c r="F1575">
        <v>144.98684210526315</v>
      </c>
      <c r="G1575">
        <v>11019</v>
      </c>
      <c r="H1575">
        <v>23</v>
      </c>
      <c r="I1575">
        <v>111.99130434782607</v>
      </c>
      <c r="J1575">
        <v>2575.7999999999997</v>
      </c>
      <c r="K1575">
        <v>99</v>
      </c>
      <c r="L1575">
        <v>137.32121212121211</v>
      </c>
      <c r="M1575">
        <v>13594.8</v>
      </c>
      <c r="N1575">
        <v>0</v>
      </c>
      <c r="O1575" s="2">
        <v>161</v>
      </c>
      <c r="P1575">
        <v>137.32121212121211</v>
      </c>
      <c r="Q1575">
        <v>0</v>
      </c>
      <c r="R1575">
        <v>0</v>
      </c>
      <c r="S1575">
        <v>1</v>
      </c>
      <c r="T1575">
        <v>1</v>
      </c>
    </row>
    <row r="1576" spans="1:20">
      <c r="A1576" t="s">
        <v>9</v>
      </c>
      <c r="B1576" s="1">
        <v>42118</v>
      </c>
      <c r="C1576">
        <v>99</v>
      </c>
      <c r="D1576">
        <v>1</v>
      </c>
      <c r="E1576">
        <v>29</v>
      </c>
      <c r="F1576">
        <v>120.27586206896552</v>
      </c>
      <c r="G1576">
        <v>3488</v>
      </c>
      <c r="H1576">
        <v>38</v>
      </c>
      <c r="I1576">
        <v>120.14736842105265</v>
      </c>
      <c r="J1576">
        <v>4565.6000000000004</v>
      </c>
      <c r="K1576">
        <v>67</v>
      </c>
      <c r="L1576">
        <v>120.20298507462687</v>
      </c>
      <c r="M1576">
        <v>8053.6</v>
      </c>
      <c r="N1576">
        <v>32</v>
      </c>
      <c r="O1576" s="2">
        <v>126</v>
      </c>
      <c r="P1576">
        <v>81.349494949494954</v>
      </c>
      <c r="Q1576">
        <v>0</v>
      </c>
      <c r="R1576">
        <v>0</v>
      </c>
      <c r="S1576">
        <v>1</v>
      </c>
      <c r="T1576">
        <v>1</v>
      </c>
    </row>
    <row r="1577" spans="1:20">
      <c r="A1577" t="s">
        <v>3</v>
      </c>
      <c r="B1577" s="1">
        <v>42119</v>
      </c>
      <c r="C1577">
        <v>99</v>
      </c>
      <c r="D1577">
        <v>1</v>
      </c>
      <c r="E1577">
        <v>4</v>
      </c>
      <c r="F1577">
        <v>119</v>
      </c>
      <c r="G1577">
        <v>476</v>
      </c>
      <c r="H1577">
        <v>35</v>
      </c>
      <c r="I1577">
        <v>116.72285714285711</v>
      </c>
      <c r="J1577">
        <v>4085.2999999999988</v>
      </c>
      <c r="K1577">
        <v>39</v>
      </c>
      <c r="L1577">
        <v>116.95641025641024</v>
      </c>
      <c r="M1577">
        <v>4561.2999999999993</v>
      </c>
      <c r="N1577">
        <v>60</v>
      </c>
      <c r="O1577" s="2">
        <v>0</v>
      </c>
      <c r="P1577">
        <v>46.073737373737366</v>
      </c>
      <c r="Q1577">
        <v>0</v>
      </c>
      <c r="R1577">
        <v>0</v>
      </c>
      <c r="S1577">
        <v>1</v>
      </c>
      <c r="T1577">
        <v>1</v>
      </c>
    </row>
    <row r="1578" spans="1:20">
      <c r="A1578" t="s">
        <v>4</v>
      </c>
      <c r="B1578" s="1">
        <v>42120</v>
      </c>
      <c r="C1578">
        <v>99</v>
      </c>
      <c r="D1578">
        <v>1</v>
      </c>
      <c r="E1578">
        <v>43</v>
      </c>
      <c r="F1578">
        <v>154.6046511627907</v>
      </c>
      <c r="G1578">
        <v>6648</v>
      </c>
      <c r="H1578">
        <v>9</v>
      </c>
      <c r="I1578">
        <v>94.344444444444449</v>
      </c>
      <c r="J1578">
        <v>849.1</v>
      </c>
      <c r="K1578">
        <v>52</v>
      </c>
      <c r="L1578">
        <v>144.17500000000001</v>
      </c>
      <c r="M1578">
        <v>7497.1</v>
      </c>
      <c r="N1578">
        <v>47</v>
      </c>
      <c r="O1578" s="2">
        <v>0</v>
      </c>
      <c r="P1578">
        <v>75.728282828282829</v>
      </c>
      <c r="Q1578">
        <v>0</v>
      </c>
      <c r="R1578">
        <v>0</v>
      </c>
      <c r="S1578">
        <v>1</v>
      </c>
      <c r="T1578">
        <v>1</v>
      </c>
    </row>
    <row r="1579" spans="1:20">
      <c r="A1579" t="s">
        <v>5</v>
      </c>
      <c r="B1579" s="1">
        <v>42121</v>
      </c>
      <c r="C1579">
        <v>99</v>
      </c>
      <c r="D1579">
        <v>1</v>
      </c>
      <c r="E1579">
        <v>84</v>
      </c>
      <c r="F1579">
        <v>157.10714285714286</v>
      </c>
      <c r="G1579">
        <v>13197</v>
      </c>
      <c r="H1579">
        <v>9</v>
      </c>
      <c r="I1579">
        <v>107.56666666666666</v>
      </c>
      <c r="J1579">
        <v>968.1</v>
      </c>
      <c r="K1579">
        <v>93</v>
      </c>
      <c r="L1579">
        <v>152.31290322580645</v>
      </c>
      <c r="M1579">
        <v>14165.1</v>
      </c>
      <c r="N1579">
        <v>6</v>
      </c>
      <c r="O1579" s="2">
        <v>137</v>
      </c>
      <c r="P1579">
        <v>143.08181818181819</v>
      </c>
      <c r="Q1579">
        <v>0</v>
      </c>
      <c r="R1579">
        <v>0</v>
      </c>
      <c r="S1579">
        <v>1</v>
      </c>
      <c r="T1579">
        <v>1</v>
      </c>
    </row>
    <row r="1580" spans="1:20">
      <c r="A1580" t="s">
        <v>6</v>
      </c>
      <c r="B1580" s="1">
        <v>42122</v>
      </c>
      <c r="C1580">
        <v>99</v>
      </c>
      <c r="D1580">
        <v>1</v>
      </c>
      <c r="E1580">
        <v>89</v>
      </c>
      <c r="F1580">
        <v>157.77528089887642</v>
      </c>
      <c r="G1580">
        <v>14042</v>
      </c>
      <c r="H1580">
        <v>9</v>
      </c>
      <c r="I1580">
        <v>131.89999999999998</v>
      </c>
      <c r="J1580">
        <v>1187.0999999999999</v>
      </c>
      <c r="K1580">
        <v>98</v>
      </c>
      <c r="L1580">
        <v>155.39897959183673</v>
      </c>
      <c r="M1580">
        <v>15229.1</v>
      </c>
      <c r="N1580">
        <v>1</v>
      </c>
      <c r="O1580" s="2">
        <v>139</v>
      </c>
      <c r="P1580">
        <v>153.82929292929293</v>
      </c>
      <c r="Q1580">
        <v>0</v>
      </c>
      <c r="R1580">
        <v>0</v>
      </c>
      <c r="S1580">
        <v>1</v>
      </c>
      <c r="T1580">
        <v>1</v>
      </c>
    </row>
    <row r="1581" spans="1:20">
      <c r="A1581" t="s">
        <v>7</v>
      </c>
      <c r="B1581" s="1">
        <v>42123</v>
      </c>
      <c r="C1581">
        <v>99</v>
      </c>
      <c r="D1581">
        <v>1</v>
      </c>
      <c r="E1581">
        <v>86</v>
      </c>
      <c r="F1581">
        <v>153.1046511627907</v>
      </c>
      <c r="G1581">
        <v>13167</v>
      </c>
      <c r="H1581">
        <v>9</v>
      </c>
      <c r="I1581">
        <v>108.67777777777778</v>
      </c>
      <c r="J1581">
        <v>978.1</v>
      </c>
      <c r="K1581">
        <v>95</v>
      </c>
      <c r="L1581">
        <v>148.8957894736842</v>
      </c>
      <c r="M1581">
        <v>14145.1</v>
      </c>
      <c r="N1581">
        <v>4</v>
      </c>
      <c r="O1581" s="2">
        <v>243</v>
      </c>
      <c r="P1581">
        <v>142.87979797979798</v>
      </c>
      <c r="Q1581">
        <v>0</v>
      </c>
      <c r="R1581">
        <v>0</v>
      </c>
      <c r="S1581">
        <v>1</v>
      </c>
      <c r="T1581">
        <v>1</v>
      </c>
    </row>
    <row r="1582" spans="1:20">
      <c r="A1582" t="s">
        <v>8</v>
      </c>
      <c r="B1582" s="1">
        <v>42124</v>
      </c>
      <c r="C1582">
        <v>99</v>
      </c>
      <c r="D1582">
        <v>1</v>
      </c>
      <c r="E1582">
        <v>86</v>
      </c>
      <c r="F1582">
        <v>152.19767441860466</v>
      </c>
      <c r="G1582">
        <v>13089</v>
      </c>
      <c r="H1582">
        <v>9</v>
      </c>
      <c r="I1582">
        <v>97.677777777777777</v>
      </c>
      <c r="J1582">
        <v>879.1</v>
      </c>
      <c r="K1582">
        <v>95</v>
      </c>
      <c r="L1582">
        <v>147.03263157894736</v>
      </c>
      <c r="M1582">
        <v>13968.1</v>
      </c>
      <c r="N1582">
        <v>4</v>
      </c>
      <c r="O1582" s="2">
        <v>144</v>
      </c>
      <c r="P1582">
        <v>141.0919191919192</v>
      </c>
      <c r="Q1582">
        <v>0</v>
      </c>
      <c r="R1582">
        <v>0</v>
      </c>
      <c r="S1582">
        <v>1</v>
      </c>
      <c r="T1582">
        <v>1</v>
      </c>
    </row>
    <row r="1583" spans="1:20">
      <c r="A1583" t="s">
        <v>9</v>
      </c>
      <c r="B1583" s="1">
        <v>42125</v>
      </c>
      <c r="C1583">
        <v>99</v>
      </c>
      <c r="D1583">
        <v>1</v>
      </c>
      <c r="E1583">
        <v>92</v>
      </c>
      <c r="F1583">
        <v>152.95760869565217</v>
      </c>
      <c r="G1583">
        <v>14072.1</v>
      </c>
      <c r="H1583">
        <v>5</v>
      </c>
      <c r="I1583">
        <v>133.84</v>
      </c>
      <c r="J1583">
        <v>669.2</v>
      </c>
      <c r="K1583">
        <v>97</v>
      </c>
      <c r="L1583">
        <v>151.97216494845361</v>
      </c>
      <c r="M1583">
        <v>14741.300000000001</v>
      </c>
      <c r="N1583">
        <v>2</v>
      </c>
      <c r="O1583" s="2">
        <v>294</v>
      </c>
      <c r="P1583">
        <v>148.90202020202022</v>
      </c>
      <c r="Q1583">
        <v>0</v>
      </c>
      <c r="R1583">
        <v>0</v>
      </c>
      <c r="S1583">
        <v>1</v>
      </c>
      <c r="T1583">
        <v>1</v>
      </c>
    </row>
    <row r="1584" spans="1:20">
      <c r="A1584" t="s">
        <v>3</v>
      </c>
      <c r="B1584" s="1">
        <v>42126</v>
      </c>
      <c r="C1584">
        <v>99</v>
      </c>
      <c r="D1584">
        <v>1</v>
      </c>
      <c r="E1584">
        <v>52</v>
      </c>
      <c r="F1584">
        <v>151.7326923076923</v>
      </c>
      <c r="G1584">
        <v>7890.1</v>
      </c>
      <c r="H1584">
        <v>7</v>
      </c>
      <c r="I1584">
        <v>133.61428571428573</v>
      </c>
      <c r="J1584">
        <v>935.30000000000007</v>
      </c>
      <c r="K1584">
        <v>59</v>
      </c>
      <c r="L1584">
        <v>149.58305084745763</v>
      </c>
      <c r="M1584">
        <v>8825.4</v>
      </c>
      <c r="N1584">
        <v>40</v>
      </c>
      <c r="O1584" s="2">
        <v>104</v>
      </c>
      <c r="P1584">
        <v>89.145454545454541</v>
      </c>
      <c r="Q1584">
        <v>0</v>
      </c>
      <c r="R1584">
        <v>0</v>
      </c>
      <c r="S1584">
        <v>1</v>
      </c>
      <c r="T1584">
        <v>1</v>
      </c>
    </row>
    <row r="1585" spans="1:20">
      <c r="A1585" t="s">
        <v>4</v>
      </c>
      <c r="B1585" s="1">
        <v>42127</v>
      </c>
      <c r="C1585">
        <v>99</v>
      </c>
      <c r="D1585">
        <v>1</v>
      </c>
      <c r="E1585">
        <v>67</v>
      </c>
      <c r="F1585">
        <v>150.19402985074626</v>
      </c>
      <c r="G1585">
        <v>10063</v>
      </c>
      <c r="H1585">
        <v>12</v>
      </c>
      <c r="I1585">
        <v>103.10833333333333</v>
      </c>
      <c r="J1585">
        <v>1237.3</v>
      </c>
      <c r="K1585">
        <v>79</v>
      </c>
      <c r="L1585">
        <v>143.04177215189873</v>
      </c>
      <c r="M1585">
        <v>11300.3</v>
      </c>
      <c r="N1585">
        <v>20</v>
      </c>
      <c r="O1585" s="2">
        <v>0</v>
      </c>
      <c r="P1585">
        <v>114.14444444444443</v>
      </c>
      <c r="Q1585">
        <v>0</v>
      </c>
      <c r="R1585">
        <v>0</v>
      </c>
      <c r="S1585">
        <v>1</v>
      </c>
      <c r="T1585">
        <v>1</v>
      </c>
    </row>
    <row r="1586" spans="1:20">
      <c r="A1586" t="s">
        <v>5</v>
      </c>
      <c r="B1586" s="1">
        <v>42128</v>
      </c>
      <c r="C1586">
        <v>99</v>
      </c>
      <c r="D1586">
        <v>1</v>
      </c>
      <c r="E1586">
        <v>65</v>
      </c>
      <c r="F1586">
        <v>150.6</v>
      </c>
      <c r="G1586">
        <v>9789</v>
      </c>
      <c r="H1586">
        <v>21</v>
      </c>
      <c r="I1586">
        <v>89.67619047619047</v>
      </c>
      <c r="J1586">
        <v>1883.1999999999998</v>
      </c>
      <c r="K1586">
        <v>86</v>
      </c>
      <c r="L1586">
        <v>135.7232558139535</v>
      </c>
      <c r="M1586">
        <v>11672.2</v>
      </c>
      <c r="N1586">
        <v>13</v>
      </c>
      <c r="O1586" s="2">
        <v>82</v>
      </c>
      <c r="P1586">
        <v>117.90101010101012</v>
      </c>
      <c r="Q1586">
        <v>0</v>
      </c>
      <c r="R1586">
        <v>0</v>
      </c>
      <c r="S1586">
        <v>1</v>
      </c>
      <c r="T1586">
        <v>1</v>
      </c>
    </row>
    <row r="1587" spans="1:20">
      <c r="A1587" t="s">
        <v>6</v>
      </c>
      <c r="B1587" s="1">
        <v>42129</v>
      </c>
      <c r="C1587">
        <v>99</v>
      </c>
      <c r="D1587">
        <v>1</v>
      </c>
      <c r="E1587">
        <v>62</v>
      </c>
      <c r="F1587">
        <v>150.93548387096774</v>
      </c>
      <c r="G1587">
        <v>9358</v>
      </c>
      <c r="H1587">
        <v>12</v>
      </c>
      <c r="I1587">
        <v>85.091666666666669</v>
      </c>
      <c r="J1587">
        <v>1021.1</v>
      </c>
      <c r="K1587">
        <v>74</v>
      </c>
      <c r="L1587">
        <v>140.2581081081081</v>
      </c>
      <c r="M1587">
        <v>10379.1</v>
      </c>
      <c r="N1587">
        <v>25</v>
      </c>
      <c r="O1587" s="2">
        <v>76</v>
      </c>
      <c r="P1587">
        <v>104.83939393939394</v>
      </c>
      <c r="Q1587">
        <v>0</v>
      </c>
      <c r="R1587">
        <v>0</v>
      </c>
      <c r="S1587">
        <v>1</v>
      </c>
      <c r="T1587">
        <v>1</v>
      </c>
    </row>
    <row r="1588" spans="1:20">
      <c r="A1588" t="s">
        <v>7</v>
      </c>
      <c r="B1588" s="1">
        <v>42130</v>
      </c>
      <c r="C1588">
        <v>99</v>
      </c>
      <c r="D1588">
        <v>1</v>
      </c>
      <c r="E1588">
        <v>63</v>
      </c>
      <c r="F1588">
        <v>147.4126984126984</v>
      </c>
      <c r="G1588">
        <v>9287</v>
      </c>
      <c r="H1588">
        <v>12</v>
      </c>
      <c r="I1588">
        <v>111.35833333333333</v>
      </c>
      <c r="J1588">
        <v>1336.3</v>
      </c>
      <c r="K1588">
        <v>75</v>
      </c>
      <c r="L1588">
        <v>141.64399999999998</v>
      </c>
      <c r="M1588">
        <v>10623.3</v>
      </c>
      <c r="N1588">
        <v>24</v>
      </c>
      <c r="O1588" s="2">
        <v>105</v>
      </c>
      <c r="P1588">
        <v>107.3060606060606</v>
      </c>
      <c r="Q1588">
        <v>0</v>
      </c>
      <c r="R1588">
        <v>0</v>
      </c>
      <c r="S1588">
        <v>1</v>
      </c>
      <c r="T1588">
        <v>1</v>
      </c>
    </row>
    <row r="1589" spans="1:20">
      <c r="A1589" t="s">
        <v>8</v>
      </c>
      <c r="B1589" s="1">
        <v>42131</v>
      </c>
      <c r="C1589">
        <v>98</v>
      </c>
      <c r="D1589">
        <v>2</v>
      </c>
      <c r="E1589">
        <v>69</v>
      </c>
      <c r="F1589">
        <v>143.92753623188406</v>
      </c>
      <c r="G1589">
        <v>9931</v>
      </c>
      <c r="H1589">
        <v>14</v>
      </c>
      <c r="I1589">
        <v>89.378571428571419</v>
      </c>
      <c r="J1589">
        <v>1251.3</v>
      </c>
      <c r="K1589">
        <v>83</v>
      </c>
      <c r="L1589">
        <v>134.72650602409638</v>
      </c>
      <c r="M1589">
        <v>11182.3</v>
      </c>
      <c r="N1589">
        <v>15</v>
      </c>
      <c r="O1589" s="2">
        <v>73</v>
      </c>
      <c r="P1589">
        <v>114.10510204081632</v>
      </c>
      <c r="Q1589">
        <v>0</v>
      </c>
      <c r="R1589">
        <v>0</v>
      </c>
      <c r="S1589">
        <v>1</v>
      </c>
      <c r="T1589">
        <v>1</v>
      </c>
    </row>
    <row r="1590" spans="1:20">
      <c r="A1590" t="s">
        <v>9</v>
      </c>
      <c r="B1590" s="1">
        <v>42132</v>
      </c>
      <c r="C1590">
        <v>97</v>
      </c>
      <c r="D1590">
        <v>3</v>
      </c>
      <c r="E1590">
        <v>39</v>
      </c>
      <c r="F1590">
        <v>122.84615384615384</v>
      </c>
      <c r="G1590">
        <v>4791</v>
      </c>
      <c r="H1590">
        <v>11</v>
      </c>
      <c r="I1590">
        <v>93.290909090909096</v>
      </c>
      <c r="J1590">
        <v>1026.2</v>
      </c>
      <c r="K1590">
        <v>50</v>
      </c>
      <c r="L1590">
        <v>116.34399999999999</v>
      </c>
      <c r="M1590">
        <v>5817.2</v>
      </c>
      <c r="N1590">
        <v>47</v>
      </c>
      <c r="O1590" s="2">
        <v>40</v>
      </c>
      <c r="P1590">
        <v>59.971134020618557</v>
      </c>
      <c r="Q1590">
        <v>0</v>
      </c>
      <c r="R1590">
        <v>0</v>
      </c>
      <c r="S1590">
        <v>1</v>
      </c>
      <c r="T1590">
        <v>1</v>
      </c>
    </row>
    <row r="1591" spans="1:20">
      <c r="A1591" t="s">
        <v>3</v>
      </c>
      <c r="B1591" s="1">
        <v>42133</v>
      </c>
      <c r="C1591">
        <v>97</v>
      </c>
      <c r="D1591">
        <v>3</v>
      </c>
      <c r="E1591">
        <v>5</v>
      </c>
      <c r="F1591">
        <v>125</v>
      </c>
      <c r="G1591">
        <v>625</v>
      </c>
      <c r="H1591">
        <v>14</v>
      </c>
      <c r="I1591">
        <v>92.607142857142847</v>
      </c>
      <c r="J1591">
        <v>1296.4999999999998</v>
      </c>
      <c r="K1591">
        <v>19</v>
      </c>
      <c r="L1591">
        <v>101.13157894736841</v>
      </c>
      <c r="M1591">
        <v>1921.4999999999998</v>
      </c>
      <c r="N1591">
        <v>78</v>
      </c>
      <c r="O1591" s="2">
        <v>0</v>
      </c>
      <c r="P1591">
        <v>19.809278350515463</v>
      </c>
      <c r="Q1591">
        <v>0</v>
      </c>
      <c r="R1591">
        <v>0</v>
      </c>
      <c r="S1591">
        <v>1</v>
      </c>
      <c r="T1591">
        <v>1</v>
      </c>
    </row>
    <row r="1592" spans="1:20">
      <c r="A1592" t="s">
        <v>4</v>
      </c>
      <c r="B1592" s="1">
        <v>42134</v>
      </c>
      <c r="C1592">
        <v>97</v>
      </c>
      <c r="D1592">
        <v>3</v>
      </c>
      <c r="E1592">
        <v>7</v>
      </c>
      <c r="F1592">
        <v>144.71428571428572</v>
      </c>
      <c r="G1592">
        <v>1013</v>
      </c>
      <c r="H1592">
        <v>6</v>
      </c>
      <c r="I1592">
        <v>97.016666666666666</v>
      </c>
      <c r="J1592">
        <v>582.1</v>
      </c>
      <c r="K1592">
        <v>13</v>
      </c>
      <c r="L1592">
        <v>122.69999999999999</v>
      </c>
      <c r="M1592">
        <v>1595.1</v>
      </c>
      <c r="N1592">
        <v>84</v>
      </c>
      <c r="O1592" s="2">
        <v>0</v>
      </c>
      <c r="P1592">
        <v>16.444329896907217</v>
      </c>
      <c r="Q1592">
        <v>0</v>
      </c>
      <c r="R1592">
        <v>0</v>
      </c>
      <c r="S1592">
        <v>1</v>
      </c>
      <c r="T1592">
        <v>1</v>
      </c>
    </row>
    <row r="1593" spans="1:20">
      <c r="A1593" t="s">
        <v>5</v>
      </c>
      <c r="B1593" s="1">
        <v>42135</v>
      </c>
      <c r="C1593">
        <v>97</v>
      </c>
      <c r="D1593">
        <v>3</v>
      </c>
      <c r="E1593">
        <v>28</v>
      </c>
      <c r="F1593">
        <v>143.35714285714286</v>
      </c>
      <c r="G1593">
        <v>4014</v>
      </c>
      <c r="H1593">
        <v>8</v>
      </c>
      <c r="I1593">
        <v>90.262500000000003</v>
      </c>
      <c r="J1593">
        <v>722.1</v>
      </c>
      <c r="K1593">
        <v>36</v>
      </c>
      <c r="L1593">
        <v>131.55833333333334</v>
      </c>
      <c r="M1593">
        <v>4736.1000000000004</v>
      </c>
      <c r="N1593">
        <v>61</v>
      </c>
      <c r="O1593" s="2">
        <v>117</v>
      </c>
      <c r="P1593">
        <v>48.825773195876295</v>
      </c>
      <c r="Q1593">
        <v>0</v>
      </c>
      <c r="R1593">
        <v>0</v>
      </c>
      <c r="S1593">
        <v>1</v>
      </c>
      <c r="T1593">
        <v>1</v>
      </c>
    </row>
    <row r="1594" spans="1:20">
      <c r="A1594" t="s">
        <v>6</v>
      </c>
      <c r="B1594" s="1">
        <v>42136</v>
      </c>
      <c r="C1594">
        <v>98</v>
      </c>
      <c r="D1594">
        <v>2</v>
      </c>
      <c r="E1594">
        <v>43</v>
      </c>
      <c r="F1594">
        <v>148.58139534883722</v>
      </c>
      <c r="G1594">
        <v>6389</v>
      </c>
      <c r="H1594">
        <v>15</v>
      </c>
      <c r="I1594">
        <v>103.47999999999999</v>
      </c>
      <c r="J1594">
        <v>1552.1999999999998</v>
      </c>
      <c r="K1594">
        <v>58</v>
      </c>
      <c r="L1594">
        <v>136.91724137931035</v>
      </c>
      <c r="M1594">
        <v>7941.2</v>
      </c>
      <c r="N1594">
        <v>40</v>
      </c>
      <c r="O1594" s="2">
        <v>51</v>
      </c>
      <c r="P1594">
        <v>81.032653061224494</v>
      </c>
      <c r="Q1594">
        <v>0</v>
      </c>
      <c r="R1594">
        <v>0</v>
      </c>
      <c r="S1594">
        <v>1</v>
      </c>
      <c r="T1594">
        <v>1</v>
      </c>
    </row>
    <row r="1595" spans="1:20">
      <c r="A1595" t="s">
        <v>7</v>
      </c>
      <c r="B1595" s="1">
        <v>42137</v>
      </c>
      <c r="C1595">
        <v>97</v>
      </c>
      <c r="D1595">
        <v>3</v>
      </c>
      <c r="E1595">
        <v>21</v>
      </c>
      <c r="F1595">
        <v>160.42857142857142</v>
      </c>
      <c r="G1595">
        <v>3369</v>
      </c>
      <c r="H1595">
        <v>14</v>
      </c>
      <c r="I1595">
        <v>99.092857142857127</v>
      </c>
      <c r="J1595">
        <v>1387.2999999999997</v>
      </c>
      <c r="K1595">
        <v>35</v>
      </c>
      <c r="L1595">
        <v>135.8942857142857</v>
      </c>
      <c r="M1595">
        <v>4756.2999999999993</v>
      </c>
      <c r="N1595">
        <v>62</v>
      </c>
      <c r="O1595" s="2">
        <v>89</v>
      </c>
      <c r="P1595">
        <v>49.034020618556696</v>
      </c>
      <c r="Q1595">
        <v>0</v>
      </c>
      <c r="R1595">
        <v>0</v>
      </c>
      <c r="S1595">
        <v>1</v>
      </c>
      <c r="T1595">
        <v>1</v>
      </c>
    </row>
    <row r="1596" spans="1:20">
      <c r="A1596" t="s">
        <v>8</v>
      </c>
      <c r="B1596" s="1">
        <v>42138</v>
      </c>
      <c r="C1596">
        <v>98</v>
      </c>
      <c r="D1596">
        <v>2</v>
      </c>
      <c r="E1596">
        <v>26</v>
      </c>
      <c r="F1596">
        <v>184.76923076923077</v>
      </c>
      <c r="G1596">
        <v>4804</v>
      </c>
      <c r="H1596">
        <v>21</v>
      </c>
      <c r="I1596">
        <v>152.3095238095238</v>
      </c>
      <c r="J1596">
        <v>3198.4999999999995</v>
      </c>
      <c r="K1596">
        <v>47</v>
      </c>
      <c r="L1596">
        <v>170.2659574468085</v>
      </c>
      <c r="M1596">
        <v>8002.5</v>
      </c>
      <c r="N1596">
        <v>51</v>
      </c>
      <c r="O1596" s="2">
        <v>50</v>
      </c>
      <c r="P1596">
        <v>81.658163265306129</v>
      </c>
      <c r="Q1596">
        <v>0</v>
      </c>
      <c r="R1596">
        <v>0</v>
      </c>
      <c r="S1596">
        <v>1</v>
      </c>
      <c r="T1596">
        <v>1</v>
      </c>
    </row>
    <row r="1597" spans="1:20">
      <c r="A1597" t="s">
        <v>9</v>
      </c>
      <c r="B1597" s="1">
        <v>42139</v>
      </c>
      <c r="C1597">
        <v>98</v>
      </c>
      <c r="D1597">
        <v>2</v>
      </c>
      <c r="E1597">
        <v>15</v>
      </c>
      <c r="F1597">
        <v>169.07333333333332</v>
      </c>
      <c r="G1597">
        <v>2536.1</v>
      </c>
      <c r="H1597">
        <v>69</v>
      </c>
      <c r="I1597">
        <v>189.33188405797111</v>
      </c>
      <c r="J1597">
        <v>13063.900000000007</v>
      </c>
      <c r="K1597">
        <v>84</v>
      </c>
      <c r="L1597">
        <v>185.71428571428581</v>
      </c>
      <c r="M1597">
        <v>15600.000000000007</v>
      </c>
      <c r="N1597">
        <v>14</v>
      </c>
      <c r="O1597" s="2">
        <v>65</v>
      </c>
      <c r="P1597">
        <v>159.18367346938783</v>
      </c>
      <c r="Q1597">
        <v>0</v>
      </c>
      <c r="R1597">
        <v>1</v>
      </c>
      <c r="S1597">
        <v>1</v>
      </c>
      <c r="T1597">
        <v>1</v>
      </c>
    </row>
    <row r="1598" spans="1:20">
      <c r="A1598" t="s">
        <v>3</v>
      </c>
      <c r="B1598" s="1">
        <v>42140</v>
      </c>
      <c r="C1598">
        <v>98</v>
      </c>
      <c r="D1598">
        <v>2</v>
      </c>
      <c r="E1598">
        <v>14</v>
      </c>
      <c r="F1598">
        <v>186.8642857142857</v>
      </c>
      <c r="G1598">
        <v>2616.1</v>
      </c>
      <c r="H1598">
        <v>66</v>
      </c>
      <c r="I1598">
        <v>189.08181818181825</v>
      </c>
      <c r="J1598">
        <v>12479.400000000005</v>
      </c>
      <c r="K1598">
        <v>80</v>
      </c>
      <c r="L1598">
        <v>188.69375000000008</v>
      </c>
      <c r="M1598">
        <v>15095.500000000005</v>
      </c>
      <c r="N1598">
        <v>18</v>
      </c>
      <c r="O1598" s="2">
        <v>0</v>
      </c>
      <c r="P1598">
        <v>154.03571428571433</v>
      </c>
      <c r="Q1598">
        <v>0</v>
      </c>
      <c r="R1598">
        <v>1</v>
      </c>
      <c r="S1598">
        <v>1</v>
      </c>
      <c r="T1598">
        <v>1</v>
      </c>
    </row>
    <row r="1599" spans="1:20">
      <c r="A1599" t="s">
        <v>4</v>
      </c>
      <c r="B1599" s="1">
        <v>42141</v>
      </c>
      <c r="C1599">
        <v>98</v>
      </c>
      <c r="D1599">
        <v>2</v>
      </c>
      <c r="E1599">
        <v>37</v>
      </c>
      <c r="F1599">
        <v>180.8918918918919</v>
      </c>
      <c r="G1599">
        <v>6693</v>
      </c>
      <c r="H1599">
        <v>8</v>
      </c>
      <c r="I1599">
        <v>176.63749999999999</v>
      </c>
      <c r="J1599">
        <v>1413.1</v>
      </c>
      <c r="K1599">
        <v>45</v>
      </c>
      <c r="L1599">
        <v>180.13555555555556</v>
      </c>
      <c r="M1599">
        <v>8106.1</v>
      </c>
      <c r="N1599">
        <v>53</v>
      </c>
      <c r="O1599" s="2">
        <v>0</v>
      </c>
      <c r="P1599">
        <v>82.715306122448979</v>
      </c>
      <c r="Q1599">
        <v>0</v>
      </c>
      <c r="R1599">
        <v>1</v>
      </c>
      <c r="S1599">
        <v>1</v>
      </c>
      <c r="T1599">
        <v>1</v>
      </c>
    </row>
    <row r="1600" spans="1:20">
      <c r="A1600" t="s">
        <v>5</v>
      </c>
      <c r="B1600" s="1">
        <v>42142</v>
      </c>
      <c r="C1600">
        <v>98</v>
      </c>
      <c r="D1600">
        <v>2</v>
      </c>
      <c r="E1600">
        <v>51</v>
      </c>
      <c r="F1600">
        <v>183.90196078431373</v>
      </c>
      <c r="G1600">
        <v>9379</v>
      </c>
      <c r="H1600">
        <v>8</v>
      </c>
      <c r="I1600">
        <v>162.88749999999999</v>
      </c>
      <c r="J1600">
        <v>1303.0999999999999</v>
      </c>
      <c r="K1600">
        <v>59</v>
      </c>
      <c r="L1600">
        <v>181.05254237288136</v>
      </c>
      <c r="M1600">
        <v>10682.1</v>
      </c>
      <c r="N1600">
        <v>39</v>
      </c>
      <c r="O1600" s="2">
        <v>74</v>
      </c>
      <c r="P1600">
        <v>109.00102040816327</v>
      </c>
      <c r="Q1600">
        <v>0</v>
      </c>
      <c r="R1600">
        <v>0</v>
      </c>
      <c r="S1600">
        <v>1</v>
      </c>
      <c r="T1600">
        <v>1</v>
      </c>
    </row>
    <row r="1601" spans="1:20">
      <c r="A1601" t="s">
        <v>6</v>
      </c>
      <c r="B1601" s="1">
        <v>42143</v>
      </c>
      <c r="C1601">
        <v>98</v>
      </c>
      <c r="D1601">
        <v>2</v>
      </c>
      <c r="E1601">
        <v>44</v>
      </c>
      <c r="F1601">
        <v>183.54545454545453</v>
      </c>
      <c r="G1601">
        <v>8076</v>
      </c>
      <c r="H1601">
        <v>11</v>
      </c>
      <c r="I1601">
        <v>142.0090909090909</v>
      </c>
      <c r="J1601">
        <v>1562.1</v>
      </c>
      <c r="K1601">
        <v>55</v>
      </c>
      <c r="L1601">
        <v>175.23818181818183</v>
      </c>
      <c r="M1601">
        <v>9638.1</v>
      </c>
      <c r="N1601">
        <v>43</v>
      </c>
      <c r="O1601" s="2">
        <v>105</v>
      </c>
      <c r="P1601">
        <v>98.347959183673467</v>
      </c>
      <c r="Q1601">
        <v>0</v>
      </c>
      <c r="R1601">
        <v>0</v>
      </c>
      <c r="S1601">
        <v>1</v>
      </c>
      <c r="T1601">
        <v>1</v>
      </c>
    </row>
    <row r="1602" spans="1:20">
      <c r="A1602" t="s">
        <v>7</v>
      </c>
      <c r="B1602" s="1">
        <v>42144</v>
      </c>
      <c r="C1602">
        <v>97</v>
      </c>
      <c r="D1602">
        <v>3</v>
      </c>
      <c r="E1602">
        <v>41</v>
      </c>
      <c r="F1602">
        <v>164.85365853658536</v>
      </c>
      <c r="G1602">
        <v>6759</v>
      </c>
      <c r="H1602">
        <v>10</v>
      </c>
      <c r="I1602">
        <v>116.80999999999999</v>
      </c>
      <c r="J1602">
        <v>1168.0999999999999</v>
      </c>
      <c r="K1602">
        <v>51</v>
      </c>
      <c r="L1602">
        <v>155.43333333333334</v>
      </c>
      <c r="M1602">
        <v>7927.1</v>
      </c>
      <c r="N1602">
        <v>46</v>
      </c>
      <c r="O1602" s="2">
        <v>119</v>
      </c>
      <c r="P1602">
        <v>81.722680412371133</v>
      </c>
      <c r="Q1602">
        <v>0</v>
      </c>
      <c r="R1602">
        <v>0</v>
      </c>
      <c r="S1602">
        <v>1</v>
      </c>
      <c r="T1602">
        <v>1</v>
      </c>
    </row>
    <row r="1603" spans="1:20">
      <c r="A1603" t="s">
        <v>8</v>
      </c>
      <c r="B1603" s="1">
        <v>42145</v>
      </c>
      <c r="C1603">
        <v>98</v>
      </c>
      <c r="D1603">
        <v>2</v>
      </c>
      <c r="E1603">
        <v>44</v>
      </c>
      <c r="F1603">
        <v>158.11363636363637</v>
      </c>
      <c r="G1603">
        <v>6957</v>
      </c>
      <c r="H1603">
        <v>4</v>
      </c>
      <c r="I1603">
        <v>112</v>
      </c>
      <c r="J1603">
        <v>448</v>
      </c>
      <c r="K1603">
        <v>48</v>
      </c>
      <c r="L1603">
        <v>154.27083333333334</v>
      </c>
      <c r="M1603">
        <v>7405</v>
      </c>
      <c r="N1603">
        <v>50</v>
      </c>
      <c r="O1603" s="2">
        <v>103</v>
      </c>
      <c r="P1603">
        <v>75.561224489795919</v>
      </c>
      <c r="Q1603">
        <v>0</v>
      </c>
      <c r="R1603">
        <v>0</v>
      </c>
      <c r="S1603">
        <v>1</v>
      </c>
      <c r="T1603">
        <v>1</v>
      </c>
    </row>
    <row r="1604" spans="1:20">
      <c r="A1604" t="s">
        <v>9</v>
      </c>
      <c r="B1604" s="1">
        <v>42146</v>
      </c>
      <c r="C1604">
        <v>61</v>
      </c>
      <c r="D1604">
        <v>39</v>
      </c>
      <c r="E1604">
        <v>4</v>
      </c>
      <c r="F1604">
        <v>111.75</v>
      </c>
      <c r="G1604">
        <v>447</v>
      </c>
      <c r="H1604">
        <v>3</v>
      </c>
      <c r="I1604">
        <v>162.33333333333334</v>
      </c>
      <c r="J1604">
        <v>487</v>
      </c>
      <c r="K1604">
        <v>7</v>
      </c>
      <c r="L1604">
        <v>133.42857142857142</v>
      </c>
      <c r="M1604">
        <v>934</v>
      </c>
      <c r="N1604">
        <v>54</v>
      </c>
      <c r="O1604" s="2">
        <v>72</v>
      </c>
      <c r="P1604">
        <v>15.311475409836065</v>
      </c>
      <c r="Q1604">
        <v>0</v>
      </c>
      <c r="R1604">
        <v>0</v>
      </c>
      <c r="S1604">
        <v>1</v>
      </c>
      <c r="T1604">
        <v>1</v>
      </c>
    </row>
    <row r="1605" spans="1:20">
      <c r="A1605" t="s">
        <v>3</v>
      </c>
      <c r="B1605" s="1">
        <v>42147</v>
      </c>
      <c r="C1605">
        <v>61</v>
      </c>
      <c r="D1605">
        <v>39</v>
      </c>
      <c r="E1605">
        <v>0</v>
      </c>
      <c r="F1605">
        <v>0</v>
      </c>
      <c r="G1605">
        <v>0</v>
      </c>
      <c r="H1605">
        <v>16</v>
      </c>
      <c r="I1605">
        <v>156.86249999999995</v>
      </c>
      <c r="J1605">
        <v>2509.7999999999993</v>
      </c>
      <c r="K1605">
        <v>16</v>
      </c>
      <c r="L1605">
        <v>156.86249999999995</v>
      </c>
      <c r="M1605">
        <v>2509.7999999999993</v>
      </c>
      <c r="N1605">
        <v>45</v>
      </c>
      <c r="O1605" s="2">
        <v>0</v>
      </c>
      <c r="P1605">
        <v>41.144262295081958</v>
      </c>
      <c r="Q1605">
        <v>0</v>
      </c>
      <c r="R1605">
        <v>0</v>
      </c>
      <c r="S1605">
        <v>1</v>
      </c>
      <c r="T1605">
        <v>1</v>
      </c>
    </row>
    <row r="1606" spans="1:20">
      <c r="A1606" t="s">
        <v>4</v>
      </c>
      <c r="B1606" s="1">
        <v>42148</v>
      </c>
      <c r="C1606">
        <v>61</v>
      </c>
      <c r="D1606">
        <v>39</v>
      </c>
      <c r="E1606">
        <v>0</v>
      </c>
      <c r="F1606">
        <v>0</v>
      </c>
      <c r="G1606">
        <v>0</v>
      </c>
      <c r="H1606">
        <v>5</v>
      </c>
      <c r="I1606">
        <v>158.24</v>
      </c>
      <c r="J1606">
        <v>791.2</v>
      </c>
      <c r="K1606">
        <v>5</v>
      </c>
      <c r="L1606">
        <v>158.24</v>
      </c>
      <c r="M1606">
        <v>791.2</v>
      </c>
      <c r="N1606">
        <v>56</v>
      </c>
      <c r="O1606" s="2">
        <v>0</v>
      </c>
      <c r="P1606">
        <v>12.970491803278689</v>
      </c>
      <c r="Q1606">
        <v>0</v>
      </c>
      <c r="R1606">
        <v>0</v>
      </c>
      <c r="S1606">
        <v>1</v>
      </c>
      <c r="T1606">
        <v>1</v>
      </c>
    </row>
    <row r="1607" spans="1:20">
      <c r="A1607" t="s">
        <v>5</v>
      </c>
      <c r="B1607" s="1">
        <v>42149</v>
      </c>
      <c r="C1607">
        <v>61</v>
      </c>
      <c r="D1607">
        <v>39</v>
      </c>
      <c r="E1607">
        <v>1</v>
      </c>
      <c r="F1607">
        <v>139</v>
      </c>
      <c r="G1607">
        <v>139</v>
      </c>
      <c r="H1607">
        <v>3</v>
      </c>
      <c r="I1607">
        <v>124.73333333333333</v>
      </c>
      <c r="J1607">
        <v>374.2</v>
      </c>
      <c r="K1607">
        <v>4</v>
      </c>
      <c r="L1607">
        <v>128.30000000000001</v>
      </c>
      <c r="M1607">
        <v>513.20000000000005</v>
      </c>
      <c r="N1607">
        <v>57</v>
      </c>
      <c r="O1607" s="2">
        <v>0</v>
      </c>
      <c r="P1607">
        <v>8.4131147540983608</v>
      </c>
      <c r="Q1607">
        <v>0</v>
      </c>
      <c r="R1607">
        <v>0</v>
      </c>
      <c r="S1607">
        <v>1</v>
      </c>
      <c r="T1607">
        <v>1</v>
      </c>
    </row>
    <row r="1608" spans="1:20">
      <c r="A1608" t="s">
        <v>6</v>
      </c>
      <c r="B1608" s="1">
        <v>42150</v>
      </c>
      <c r="C1608">
        <v>37</v>
      </c>
      <c r="D1608">
        <v>63</v>
      </c>
      <c r="E1608">
        <v>8</v>
      </c>
      <c r="F1608">
        <v>119</v>
      </c>
      <c r="G1608">
        <v>952</v>
      </c>
      <c r="H1608">
        <v>12</v>
      </c>
      <c r="I1608">
        <v>104.78333333333332</v>
      </c>
      <c r="J1608">
        <v>1257.3999999999999</v>
      </c>
      <c r="K1608">
        <v>20</v>
      </c>
      <c r="L1608">
        <v>110.46999999999998</v>
      </c>
      <c r="M1608">
        <v>2209.3999999999996</v>
      </c>
      <c r="N1608">
        <v>17</v>
      </c>
      <c r="O1608" s="2">
        <v>-1</v>
      </c>
      <c r="P1608">
        <v>59.713513513513504</v>
      </c>
      <c r="Q1608">
        <v>0</v>
      </c>
      <c r="R1608">
        <v>0</v>
      </c>
      <c r="S1608">
        <v>1</v>
      </c>
      <c r="T1608">
        <v>1</v>
      </c>
    </row>
    <row r="1609" spans="1:20">
      <c r="A1609" t="s">
        <v>7</v>
      </c>
      <c r="B1609" s="1">
        <v>42151</v>
      </c>
      <c r="C1609">
        <v>37</v>
      </c>
      <c r="D1609">
        <v>63</v>
      </c>
      <c r="E1609">
        <v>20</v>
      </c>
      <c r="F1609">
        <v>120.5</v>
      </c>
      <c r="G1609">
        <v>2410</v>
      </c>
      <c r="H1609">
        <v>7</v>
      </c>
      <c r="I1609">
        <v>106.74285714285715</v>
      </c>
      <c r="J1609">
        <v>747.2</v>
      </c>
      <c r="K1609">
        <v>27</v>
      </c>
      <c r="L1609">
        <v>116.93333333333332</v>
      </c>
      <c r="M1609">
        <v>3157.2</v>
      </c>
      <c r="N1609">
        <v>10</v>
      </c>
      <c r="O1609" s="2">
        <v>121</v>
      </c>
      <c r="P1609">
        <v>85.329729729729721</v>
      </c>
      <c r="Q1609">
        <v>0</v>
      </c>
      <c r="R1609">
        <v>0</v>
      </c>
      <c r="S1609">
        <v>1</v>
      </c>
      <c r="T1609">
        <v>1</v>
      </c>
    </row>
    <row r="1610" spans="1:20">
      <c r="A1610" t="s">
        <v>8</v>
      </c>
      <c r="B1610" s="1">
        <v>42152</v>
      </c>
      <c r="C1610">
        <v>37</v>
      </c>
      <c r="D1610">
        <v>63</v>
      </c>
      <c r="E1610">
        <v>21</v>
      </c>
      <c r="F1610">
        <v>120.42857142857143</v>
      </c>
      <c r="G1610">
        <v>2529</v>
      </c>
      <c r="H1610">
        <v>5</v>
      </c>
      <c r="I1610">
        <v>133.28000000000003</v>
      </c>
      <c r="J1610">
        <v>666.40000000000009</v>
      </c>
      <c r="K1610">
        <v>26</v>
      </c>
      <c r="L1610">
        <v>122.9</v>
      </c>
      <c r="M1610">
        <v>3195.4</v>
      </c>
      <c r="N1610">
        <v>11</v>
      </c>
      <c r="O1610" s="2">
        <v>110</v>
      </c>
      <c r="P1610">
        <v>86.362162162162164</v>
      </c>
      <c r="Q1610">
        <v>0</v>
      </c>
      <c r="R1610">
        <v>0</v>
      </c>
      <c r="S1610">
        <v>1</v>
      </c>
      <c r="T1610">
        <v>1</v>
      </c>
    </row>
    <row r="1611" spans="1:20">
      <c r="A1611" t="s">
        <v>9</v>
      </c>
      <c r="B1611" s="1">
        <v>42153</v>
      </c>
      <c r="C1611">
        <v>62</v>
      </c>
      <c r="D1611">
        <v>38</v>
      </c>
      <c r="E1611">
        <v>8</v>
      </c>
      <c r="F1611">
        <v>145.25</v>
      </c>
      <c r="G1611">
        <v>1162</v>
      </c>
      <c r="H1611">
        <v>11</v>
      </c>
      <c r="I1611">
        <v>134.81818181818178</v>
      </c>
      <c r="J1611">
        <v>1482.9999999999998</v>
      </c>
      <c r="K1611">
        <v>19</v>
      </c>
      <c r="L1611">
        <v>139.21052631578948</v>
      </c>
      <c r="M1611">
        <v>2645</v>
      </c>
      <c r="N1611">
        <v>43</v>
      </c>
      <c r="O1611" s="2">
        <v>125</v>
      </c>
      <c r="P1611">
        <v>42.661290322580648</v>
      </c>
      <c r="Q1611">
        <v>0</v>
      </c>
      <c r="R1611">
        <v>0</v>
      </c>
      <c r="S1611">
        <v>1</v>
      </c>
      <c r="T1611">
        <v>1</v>
      </c>
    </row>
    <row r="1612" spans="1:20">
      <c r="A1612" t="s">
        <v>3</v>
      </c>
      <c r="B1612" s="1">
        <v>42154</v>
      </c>
      <c r="C1612">
        <v>62</v>
      </c>
      <c r="D1612">
        <v>38</v>
      </c>
      <c r="E1612">
        <v>0</v>
      </c>
      <c r="F1612">
        <v>0</v>
      </c>
      <c r="G1612">
        <v>0</v>
      </c>
      <c r="H1612">
        <v>6</v>
      </c>
      <c r="I1612">
        <v>152.1</v>
      </c>
      <c r="J1612">
        <v>912.6</v>
      </c>
      <c r="K1612">
        <v>6</v>
      </c>
      <c r="L1612">
        <v>152.1</v>
      </c>
      <c r="M1612">
        <v>912.6</v>
      </c>
      <c r="N1612">
        <v>56</v>
      </c>
      <c r="O1612" s="2">
        <v>15</v>
      </c>
      <c r="P1612">
        <v>14.719354838709679</v>
      </c>
      <c r="Q1612">
        <v>0</v>
      </c>
      <c r="R1612">
        <v>0</v>
      </c>
      <c r="S1612">
        <v>1</v>
      </c>
      <c r="T1612">
        <v>1</v>
      </c>
    </row>
    <row r="1613" spans="1:20">
      <c r="A1613" t="s">
        <v>4</v>
      </c>
      <c r="B1613" s="1">
        <v>42155</v>
      </c>
      <c r="C1613">
        <v>62</v>
      </c>
      <c r="D1613">
        <v>38</v>
      </c>
      <c r="E1613">
        <v>11</v>
      </c>
      <c r="F1613">
        <v>151.19090909090909</v>
      </c>
      <c r="G1613">
        <v>1663.1</v>
      </c>
      <c r="H1613">
        <v>5</v>
      </c>
      <c r="I1613">
        <v>101.04</v>
      </c>
      <c r="J1613">
        <v>505.20000000000005</v>
      </c>
      <c r="K1613">
        <v>16</v>
      </c>
      <c r="L1613">
        <v>135.51875000000001</v>
      </c>
      <c r="M1613">
        <v>2168.3000000000002</v>
      </c>
      <c r="N1613">
        <v>46</v>
      </c>
      <c r="O1613" s="2">
        <v>0</v>
      </c>
      <c r="P1613">
        <v>34.972580645161294</v>
      </c>
      <c r="Q1613">
        <v>0</v>
      </c>
      <c r="R1613">
        <v>0</v>
      </c>
      <c r="S1613">
        <v>1</v>
      </c>
      <c r="T1613">
        <v>1</v>
      </c>
    </row>
    <row r="1614" spans="1:20">
      <c r="A1614" t="s">
        <v>5</v>
      </c>
      <c r="B1614" s="1">
        <v>42156</v>
      </c>
      <c r="C1614">
        <v>97</v>
      </c>
      <c r="D1614">
        <v>3</v>
      </c>
      <c r="E1614">
        <v>27</v>
      </c>
      <c r="F1614">
        <v>139.92962962962963</v>
      </c>
      <c r="G1614">
        <v>3778.1</v>
      </c>
      <c r="H1614">
        <v>7</v>
      </c>
      <c r="I1614">
        <v>129.17142857142858</v>
      </c>
      <c r="J1614">
        <v>904.2</v>
      </c>
      <c r="K1614">
        <v>34</v>
      </c>
      <c r="L1614">
        <v>137.71470588235294</v>
      </c>
      <c r="M1614">
        <v>4682.3</v>
      </c>
      <c r="N1614">
        <v>63</v>
      </c>
      <c r="O1614" s="2">
        <v>78</v>
      </c>
      <c r="P1614">
        <v>48.271134020618561</v>
      </c>
      <c r="Q1614">
        <v>0</v>
      </c>
      <c r="R1614">
        <v>0</v>
      </c>
      <c r="S1614">
        <v>1</v>
      </c>
      <c r="T1614">
        <v>1</v>
      </c>
    </row>
    <row r="1615" spans="1:20">
      <c r="A1615" t="s">
        <v>6</v>
      </c>
      <c r="B1615" s="1">
        <v>42157</v>
      </c>
      <c r="C1615">
        <v>99</v>
      </c>
      <c r="D1615">
        <v>1</v>
      </c>
      <c r="E1615">
        <v>79</v>
      </c>
      <c r="F1615">
        <v>155.20379746835442</v>
      </c>
      <c r="G1615">
        <v>12261.1</v>
      </c>
      <c r="H1615">
        <v>8</v>
      </c>
      <c r="I1615">
        <v>98.275000000000006</v>
      </c>
      <c r="J1615">
        <v>786.2</v>
      </c>
      <c r="K1615">
        <v>87</v>
      </c>
      <c r="L1615">
        <v>149.9689655172414</v>
      </c>
      <c r="M1615">
        <v>13047.300000000001</v>
      </c>
      <c r="N1615">
        <v>12</v>
      </c>
      <c r="O1615" s="2">
        <v>113</v>
      </c>
      <c r="P1615">
        <v>131.79090909090911</v>
      </c>
      <c r="Q1615">
        <v>0</v>
      </c>
      <c r="R1615">
        <v>0</v>
      </c>
      <c r="S1615">
        <v>1</v>
      </c>
      <c r="T1615">
        <v>1</v>
      </c>
    </row>
    <row r="1616" spans="1:20">
      <c r="A1616" t="s">
        <v>7</v>
      </c>
      <c r="B1616" s="1">
        <v>42158</v>
      </c>
      <c r="C1616">
        <v>99</v>
      </c>
      <c r="D1616">
        <v>1</v>
      </c>
      <c r="E1616">
        <v>70</v>
      </c>
      <c r="F1616">
        <v>155.35857142857142</v>
      </c>
      <c r="G1616">
        <v>10875.1</v>
      </c>
      <c r="H1616">
        <v>9</v>
      </c>
      <c r="I1616">
        <v>106.24444444444445</v>
      </c>
      <c r="J1616">
        <v>956.2</v>
      </c>
      <c r="K1616">
        <v>79</v>
      </c>
      <c r="L1616">
        <v>149.76329113924052</v>
      </c>
      <c r="M1616">
        <v>11831.300000000001</v>
      </c>
      <c r="N1616">
        <v>20</v>
      </c>
      <c r="O1616" s="2">
        <v>187</v>
      </c>
      <c r="P1616">
        <v>119.50808080808082</v>
      </c>
      <c r="Q1616">
        <v>0</v>
      </c>
      <c r="R1616">
        <v>0</v>
      </c>
      <c r="S1616">
        <v>1</v>
      </c>
      <c r="T1616">
        <v>1</v>
      </c>
    </row>
    <row r="1617" spans="1:20">
      <c r="A1617" t="s">
        <v>8</v>
      </c>
      <c r="B1617" s="1">
        <v>42159</v>
      </c>
      <c r="C1617">
        <v>99</v>
      </c>
      <c r="D1617">
        <v>1</v>
      </c>
      <c r="E1617">
        <v>57</v>
      </c>
      <c r="F1617">
        <v>139.40526315789475</v>
      </c>
      <c r="G1617">
        <v>7946.1</v>
      </c>
      <c r="H1617">
        <v>9</v>
      </c>
      <c r="I1617">
        <v>114.37777777777779</v>
      </c>
      <c r="J1617">
        <v>1029.4000000000001</v>
      </c>
      <c r="K1617">
        <v>66</v>
      </c>
      <c r="L1617">
        <v>135.99242424242425</v>
      </c>
      <c r="M1617">
        <v>8975.5</v>
      </c>
      <c r="N1617">
        <v>33</v>
      </c>
      <c r="O1617" s="2">
        <v>125</v>
      </c>
      <c r="P1617">
        <v>90.661616161616166</v>
      </c>
      <c r="Q1617">
        <v>0</v>
      </c>
      <c r="R1617">
        <v>0</v>
      </c>
      <c r="S1617">
        <v>1</v>
      </c>
      <c r="T1617">
        <v>1</v>
      </c>
    </row>
    <row r="1618" spans="1:20">
      <c r="A1618" t="s">
        <v>9</v>
      </c>
      <c r="B1618" s="1">
        <v>42160</v>
      </c>
      <c r="C1618">
        <v>99</v>
      </c>
      <c r="D1618">
        <v>1</v>
      </c>
      <c r="E1618">
        <v>84</v>
      </c>
      <c r="F1618">
        <v>135.48809523809524</v>
      </c>
      <c r="G1618">
        <v>11381</v>
      </c>
      <c r="H1618">
        <v>10</v>
      </c>
      <c r="I1618">
        <v>137.24</v>
      </c>
      <c r="J1618">
        <v>1372.4</v>
      </c>
      <c r="K1618">
        <v>94</v>
      </c>
      <c r="L1618">
        <v>135.67446808510638</v>
      </c>
      <c r="M1618">
        <v>12753.4</v>
      </c>
      <c r="N1618">
        <v>5</v>
      </c>
      <c r="O1618" s="2">
        <v>205</v>
      </c>
      <c r="P1618">
        <v>128.82222222222222</v>
      </c>
      <c r="Q1618">
        <v>0</v>
      </c>
      <c r="R1618">
        <v>0</v>
      </c>
      <c r="S1618">
        <v>1</v>
      </c>
      <c r="T1618">
        <v>1</v>
      </c>
    </row>
    <row r="1619" spans="1:20">
      <c r="A1619" t="s">
        <v>3</v>
      </c>
      <c r="B1619" s="1">
        <v>42161</v>
      </c>
      <c r="C1619">
        <v>99</v>
      </c>
      <c r="D1619">
        <v>1</v>
      </c>
      <c r="E1619">
        <v>86</v>
      </c>
      <c r="F1619">
        <v>133.55813953488371</v>
      </c>
      <c r="G1619">
        <v>11486</v>
      </c>
      <c r="H1619">
        <v>12</v>
      </c>
      <c r="I1619">
        <v>157.72499999999999</v>
      </c>
      <c r="J1619">
        <v>1892.6999999999998</v>
      </c>
      <c r="K1619">
        <v>98</v>
      </c>
      <c r="L1619">
        <v>136.51734693877552</v>
      </c>
      <c r="M1619">
        <v>13378.7</v>
      </c>
      <c r="N1619">
        <v>1</v>
      </c>
      <c r="O1619" s="2">
        <v>150</v>
      </c>
      <c r="P1619">
        <v>135.13838383838385</v>
      </c>
      <c r="Q1619">
        <v>0</v>
      </c>
      <c r="R1619">
        <v>0</v>
      </c>
      <c r="S1619">
        <v>1</v>
      </c>
      <c r="T1619">
        <v>1</v>
      </c>
    </row>
    <row r="1620" spans="1:20">
      <c r="A1620" t="s">
        <v>4</v>
      </c>
      <c r="B1620" s="1">
        <v>42162</v>
      </c>
      <c r="C1620">
        <v>99</v>
      </c>
      <c r="D1620">
        <v>1</v>
      </c>
      <c r="E1620">
        <v>90</v>
      </c>
      <c r="F1620">
        <v>140.44444444444446</v>
      </c>
      <c r="G1620">
        <v>12640</v>
      </c>
      <c r="H1620">
        <v>1</v>
      </c>
      <c r="I1620">
        <v>161.1</v>
      </c>
      <c r="J1620">
        <v>161.1</v>
      </c>
      <c r="K1620">
        <v>91</v>
      </c>
      <c r="L1620">
        <v>140.67142857142858</v>
      </c>
      <c r="M1620">
        <v>12801.1</v>
      </c>
      <c r="N1620">
        <v>8</v>
      </c>
      <c r="O1620" s="2">
        <v>125</v>
      </c>
      <c r="P1620">
        <v>129.30404040404042</v>
      </c>
      <c r="Q1620">
        <v>0</v>
      </c>
      <c r="R1620">
        <v>0</v>
      </c>
      <c r="S1620">
        <v>1</v>
      </c>
      <c r="T1620">
        <v>1</v>
      </c>
    </row>
    <row r="1621" spans="1:20">
      <c r="A1621" t="s">
        <v>5</v>
      </c>
      <c r="B1621" s="1">
        <v>42163</v>
      </c>
      <c r="C1621">
        <v>99</v>
      </c>
      <c r="D1621">
        <v>1</v>
      </c>
      <c r="E1621">
        <v>81</v>
      </c>
      <c r="F1621">
        <v>145.97530864197532</v>
      </c>
      <c r="G1621">
        <v>11824</v>
      </c>
      <c r="H1621">
        <v>11</v>
      </c>
      <c r="I1621">
        <v>80.736363636363635</v>
      </c>
      <c r="J1621">
        <v>888.1</v>
      </c>
      <c r="K1621">
        <v>92</v>
      </c>
      <c r="L1621">
        <v>138.17500000000001</v>
      </c>
      <c r="M1621">
        <v>12712.1</v>
      </c>
      <c r="N1621">
        <v>7</v>
      </c>
      <c r="O1621" s="2">
        <v>17</v>
      </c>
      <c r="P1621">
        <v>128.4050505050505</v>
      </c>
      <c r="Q1621">
        <v>0</v>
      </c>
      <c r="R1621">
        <v>0</v>
      </c>
      <c r="S1621">
        <v>1</v>
      </c>
      <c r="T1621">
        <v>1</v>
      </c>
    </row>
    <row r="1622" spans="1:20">
      <c r="A1622" t="s">
        <v>6</v>
      </c>
      <c r="B1622" s="1">
        <v>42164</v>
      </c>
      <c r="C1622">
        <v>97</v>
      </c>
      <c r="D1622">
        <v>3</v>
      </c>
      <c r="E1622">
        <v>72</v>
      </c>
      <c r="F1622">
        <v>146.36111111111111</v>
      </c>
      <c r="G1622">
        <v>10538</v>
      </c>
      <c r="H1622">
        <v>12</v>
      </c>
      <c r="I1622">
        <v>83.924999999999997</v>
      </c>
      <c r="J1622">
        <v>1007.1</v>
      </c>
      <c r="K1622">
        <v>84</v>
      </c>
      <c r="L1622">
        <v>137.44166666666666</v>
      </c>
      <c r="M1622">
        <v>11545.1</v>
      </c>
      <c r="N1622">
        <v>13</v>
      </c>
      <c r="O1622" s="2">
        <v>96</v>
      </c>
      <c r="P1622">
        <v>119.02164948453608</v>
      </c>
      <c r="Q1622">
        <v>0</v>
      </c>
      <c r="R1622">
        <v>0</v>
      </c>
      <c r="S1622">
        <v>1</v>
      </c>
      <c r="T1622">
        <v>1</v>
      </c>
    </row>
    <row r="1623" spans="1:20">
      <c r="A1623" t="s">
        <v>7</v>
      </c>
      <c r="B1623" s="1">
        <v>42165</v>
      </c>
      <c r="C1623">
        <v>99</v>
      </c>
      <c r="D1623">
        <v>1</v>
      </c>
      <c r="E1623">
        <v>95</v>
      </c>
      <c r="F1623">
        <v>147.05263157894737</v>
      </c>
      <c r="G1623">
        <v>13970</v>
      </c>
      <c r="H1623">
        <v>4</v>
      </c>
      <c r="I1623">
        <v>111.77500000000001</v>
      </c>
      <c r="J1623">
        <v>447.1</v>
      </c>
      <c r="K1623">
        <v>99</v>
      </c>
      <c r="L1623">
        <v>145.62727272727273</v>
      </c>
      <c r="M1623">
        <v>14417.1</v>
      </c>
      <c r="N1623">
        <v>0</v>
      </c>
      <c r="O1623" s="2">
        <v>49</v>
      </c>
      <c r="P1623">
        <v>145.62727272727273</v>
      </c>
      <c r="Q1623">
        <v>0</v>
      </c>
      <c r="R1623">
        <v>0</v>
      </c>
      <c r="S1623">
        <v>1</v>
      </c>
      <c r="T1623">
        <v>1</v>
      </c>
    </row>
    <row r="1624" spans="1:20">
      <c r="A1624" t="s">
        <v>8</v>
      </c>
      <c r="B1624" s="1">
        <v>42166</v>
      </c>
      <c r="C1624">
        <v>99</v>
      </c>
      <c r="D1624">
        <v>1</v>
      </c>
      <c r="E1624">
        <v>94</v>
      </c>
      <c r="F1624">
        <v>148.52127659574469</v>
      </c>
      <c r="G1624">
        <v>13961</v>
      </c>
      <c r="H1624">
        <v>2</v>
      </c>
      <c r="I1624">
        <v>70</v>
      </c>
      <c r="J1624">
        <v>140</v>
      </c>
      <c r="K1624">
        <v>96</v>
      </c>
      <c r="L1624">
        <v>146.88541666666666</v>
      </c>
      <c r="M1624">
        <v>14101</v>
      </c>
      <c r="N1624">
        <v>3</v>
      </c>
      <c r="O1624" s="2">
        <v>106</v>
      </c>
      <c r="P1624">
        <v>142.43434343434345</v>
      </c>
      <c r="Q1624">
        <v>0</v>
      </c>
      <c r="R1624">
        <v>0</v>
      </c>
      <c r="S1624">
        <v>1</v>
      </c>
      <c r="T1624">
        <v>1</v>
      </c>
    </row>
    <row r="1625" spans="1:20">
      <c r="A1625" t="s">
        <v>9</v>
      </c>
      <c r="B1625" s="1">
        <v>42167</v>
      </c>
      <c r="C1625">
        <v>99</v>
      </c>
      <c r="D1625">
        <v>1</v>
      </c>
      <c r="E1625">
        <v>63</v>
      </c>
      <c r="F1625">
        <v>148.36507936507937</v>
      </c>
      <c r="G1625">
        <v>9347</v>
      </c>
      <c r="H1625">
        <v>7</v>
      </c>
      <c r="I1625">
        <v>146.17142857142858</v>
      </c>
      <c r="J1625">
        <v>1023.2</v>
      </c>
      <c r="K1625">
        <v>70</v>
      </c>
      <c r="L1625">
        <v>148.14571428571429</v>
      </c>
      <c r="M1625">
        <v>10370.200000000001</v>
      </c>
      <c r="N1625">
        <v>29</v>
      </c>
      <c r="O1625" s="2">
        <v>83</v>
      </c>
      <c r="P1625">
        <v>104.74949494949496</v>
      </c>
      <c r="Q1625">
        <v>0</v>
      </c>
      <c r="R1625">
        <v>0</v>
      </c>
      <c r="S1625">
        <v>1</v>
      </c>
      <c r="T1625">
        <v>1</v>
      </c>
    </row>
    <row r="1626" spans="1:20">
      <c r="A1626" t="s">
        <v>3</v>
      </c>
      <c r="B1626" s="1">
        <v>42168</v>
      </c>
      <c r="C1626">
        <v>98</v>
      </c>
      <c r="D1626">
        <v>2</v>
      </c>
      <c r="E1626">
        <v>4</v>
      </c>
      <c r="F1626">
        <v>149</v>
      </c>
      <c r="G1626">
        <v>596</v>
      </c>
      <c r="H1626">
        <v>12</v>
      </c>
      <c r="I1626">
        <v>149.01666666666668</v>
      </c>
      <c r="J1626">
        <v>1788.2</v>
      </c>
      <c r="K1626">
        <v>16</v>
      </c>
      <c r="L1626">
        <v>149.01249999999999</v>
      </c>
      <c r="M1626">
        <v>2384.1999999999998</v>
      </c>
      <c r="N1626">
        <v>82</v>
      </c>
      <c r="O1626" s="2">
        <v>43</v>
      </c>
      <c r="P1626">
        <v>24.328571428571426</v>
      </c>
      <c r="Q1626">
        <v>0</v>
      </c>
      <c r="R1626">
        <v>0</v>
      </c>
      <c r="S1626">
        <v>1</v>
      </c>
      <c r="T1626">
        <v>1</v>
      </c>
    </row>
    <row r="1627" spans="1:20">
      <c r="A1627" t="s">
        <v>4</v>
      </c>
      <c r="B1627" s="1">
        <v>42169</v>
      </c>
      <c r="C1627">
        <v>98</v>
      </c>
      <c r="D1627">
        <v>2</v>
      </c>
      <c r="E1627">
        <v>7</v>
      </c>
      <c r="F1627">
        <v>159</v>
      </c>
      <c r="G1627">
        <v>1113</v>
      </c>
      <c r="H1627">
        <v>2</v>
      </c>
      <c r="I1627">
        <v>115.55</v>
      </c>
      <c r="J1627">
        <v>231.1</v>
      </c>
      <c r="K1627">
        <v>9</v>
      </c>
      <c r="L1627">
        <v>149.34444444444443</v>
      </c>
      <c r="M1627">
        <v>1344.1</v>
      </c>
      <c r="N1627">
        <v>89</v>
      </c>
      <c r="O1627" s="2">
        <v>0</v>
      </c>
      <c r="P1627">
        <v>13.715306122448979</v>
      </c>
      <c r="Q1627">
        <v>0</v>
      </c>
      <c r="R1627">
        <v>0</v>
      </c>
      <c r="S1627">
        <v>1</v>
      </c>
      <c r="T1627">
        <v>1</v>
      </c>
    </row>
    <row r="1628" spans="1:20">
      <c r="A1628" t="s">
        <v>5</v>
      </c>
      <c r="B1628" s="1">
        <v>42170</v>
      </c>
      <c r="C1628">
        <v>97</v>
      </c>
      <c r="D1628">
        <v>3</v>
      </c>
      <c r="E1628">
        <v>56</v>
      </c>
      <c r="F1628">
        <v>146.41071428571428</v>
      </c>
      <c r="G1628">
        <v>8199</v>
      </c>
      <c r="H1628">
        <v>10</v>
      </c>
      <c r="I1628">
        <v>106.22999999999999</v>
      </c>
      <c r="J1628">
        <v>1062.3</v>
      </c>
      <c r="K1628">
        <v>66</v>
      </c>
      <c r="L1628">
        <v>140.32272727272726</v>
      </c>
      <c r="M1628">
        <v>9261.2999999999993</v>
      </c>
      <c r="N1628">
        <v>31</v>
      </c>
      <c r="O1628" s="2">
        <v>35</v>
      </c>
      <c r="P1628">
        <v>95.477319587628855</v>
      </c>
      <c r="Q1628">
        <v>0</v>
      </c>
      <c r="R1628">
        <v>0</v>
      </c>
      <c r="S1628">
        <v>1</v>
      </c>
      <c r="T1628">
        <v>1</v>
      </c>
    </row>
    <row r="1629" spans="1:20">
      <c r="A1629" t="s">
        <v>6</v>
      </c>
      <c r="B1629" s="1">
        <v>42171</v>
      </c>
      <c r="C1629">
        <v>97</v>
      </c>
      <c r="D1629">
        <v>3</v>
      </c>
      <c r="E1629">
        <v>69</v>
      </c>
      <c r="F1629">
        <v>145.95652173913044</v>
      </c>
      <c r="G1629">
        <v>10071</v>
      </c>
      <c r="H1629">
        <v>13</v>
      </c>
      <c r="I1629">
        <v>136.55384615384614</v>
      </c>
      <c r="J1629">
        <v>1775.1999999999998</v>
      </c>
      <c r="K1629">
        <v>82</v>
      </c>
      <c r="L1629">
        <v>144.46585365853659</v>
      </c>
      <c r="M1629">
        <v>11846.2</v>
      </c>
      <c r="N1629">
        <v>15</v>
      </c>
      <c r="O1629" s="2">
        <v>157</v>
      </c>
      <c r="P1629">
        <v>122.12577319587629</v>
      </c>
      <c r="Q1629">
        <v>0</v>
      </c>
      <c r="R1629">
        <v>0</v>
      </c>
      <c r="S1629">
        <v>1</v>
      </c>
      <c r="T1629">
        <v>1</v>
      </c>
    </row>
    <row r="1630" spans="1:20">
      <c r="A1630" t="s">
        <v>7</v>
      </c>
      <c r="B1630" s="1">
        <v>42172</v>
      </c>
      <c r="C1630">
        <v>98</v>
      </c>
      <c r="D1630">
        <v>2</v>
      </c>
      <c r="E1630">
        <v>9</v>
      </c>
      <c r="F1630">
        <v>161.22222222222223</v>
      </c>
      <c r="G1630">
        <v>1451</v>
      </c>
      <c r="H1630">
        <v>22</v>
      </c>
      <c r="I1630">
        <v>132.5</v>
      </c>
      <c r="J1630">
        <v>2915</v>
      </c>
      <c r="K1630">
        <v>31</v>
      </c>
      <c r="L1630">
        <v>140.83870967741936</v>
      </c>
      <c r="M1630">
        <v>4366</v>
      </c>
      <c r="N1630">
        <v>67</v>
      </c>
      <c r="O1630" s="2">
        <v>150</v>
      </c>
      <c r="P1630">
        <v>44.551020408163268</v>
      </c>
      <c r="Q1630">
        <v>0</v>
      </c>
      <c r="R1630">
        <v>0</v>
      </c>
      <c r="S1630">
        <v>1</v>
      </c>
      <c r="T1630">
        <v>1</v>
      </c>
    </row>
    <row r="1631" spans="1:20">
      <c r="A1631" t="s">
        <v>8</v>
      </c>
      <c r="B1631" s="1">
        <v>42173</v>
      </c>
      <c r="C1631">
        <v>99</v>
      </c>
      <c r="D1631">
        <v>1</v>
      </c>
      <c r="E1631">
        <v>12</v>
      </c>
      <c r="F1631">
        <v>162.33333333333334</v>
      </c>
      <c r="G1631">
        <v>1948</v>
      </c>
      <c r="H1631">
        <v>13</v>
      </c>
      <c r="I1631">
        <v>126.38461538461539</v>
      </c>
      <c r="J1631">
        <v>1643</v>
      </c>
      <c r="K1631">
        <v>25</v>
      </c>
      <c r="L1631">
        <v>143.63999999999999</v>
      </c>
      <c r="M1631">
        <v>3591</v>
      </c>
      <c r="N1631">
        <v>74</v>
      </c>
      <c r="O1631" s="2">
        <v>42</v>
      </c>
      <c r="P1631">
        <v>36.272727272727273</v>
      </c>
      <c r="Q1631">
        <v>0</v>
      </c>
      <c r="R1631">
        <v>0</v>
      </c>
      <c r="S1631">
        <v>1</v>
      </c>
      <c r="T1631">
        <v>1</v>
      </c>
    </row>
    <row r="1632" spans="1:20">
      <c r="A1632" t="s">
        <v>9</v>
      </c>
      <c r="B1632" s="1">
        <v>42174</v>
      </c>
      <c r="C1632">
        <v>99</v>
      </c>
      <c r="D1632">
        <v>1</v>
      </c>
      <c r="E1632">
        <v>0</v>
      </c>
      <c r="F1632">
        <v>0</v>
      </c>
      <c r="G1632">
        <v>0</v>
      </c>
      <c r="H1632">
        <v>6</v>
      </c>
      <c r="I1632">
        <v>131.53333333333333</v>
      </c>
      <c r="J1632">
        <v>789.2</v>
      </c>
      <c r="K1632">
        <v>6</v>
      </c>
      <c r="L1632">
        <v>131.53333333333333</v>
      </c>
      <c r="M1632">
        <v>789.2</v>
      </c>
      <c r="N1632">
        <v>93</v>
      </c>
      <c r="O1632" s="2">
        <v>82</v>
      </c>
      <c r="P1632">
        <v>7.971717171717172</v>
      </c>
      <c r="Q1632">
        <v>0</v>
      </c>
      <c r="R1632">
        <v>0</v>
      </c>
      <c r="S1632">
        <v>1</v>
      </c>
      <c r="T1632">
        <v>1</v>
      </c>
    </row>
    <row r="1633" spans="1:20">
      <c r="A1633" t="s">
        <v>3</v>
      </c>
      <c r="B1633" s="1">
        <v>42175</v>
      </c>
      <c r="C1633">
        <v>99</v>
      </c>
      <c r="D1633">
        <v>1</v>
      </c>
      <c r="E1633">
        <v>0</v>
      </c>
      <c r="F1633">
        <v>0</v>
      </c>
      <c r="G1633">
        <v>0</v>
      </c>
      <c r="H1633">
        <v>5</v>
      </c>
      <c r="I1633">
        <v>161.64000000000001</v>
      </c>
      <c r="J1633">
        <v>808.2</v>
      </c>
      <c r="K1633">
        <v>5</v>
      </c>
      <c r="L1633">
        <v>161.64000000000001</v>
      </c>
      <c r="M1633">
        <v>808.2</v>
      </c>
      <c r="N1633">
        <v>94</v>
      </c>
      <c r="O1633" s="2">
        <v>0</v>
      </c>
      <c r="P1633">
        <v>8.163636363636364</v>
      </c>
      <c r="Q1633">
        <v>0</v>
      </c>
      <c r="R1633">
        <v>0</v>
      </c>
      <c r="S1633">
        <v>1</v>
      </c>
      <c r="T1633">
        <v>1</v>
      </c>
    </row>
    <row r="1634" spans="1:20">
      <c r="A1634" t="s">
        <v>4</v>
      </c>
      <c r="B1634" s="1">
        <v>42176</v>
      </c>
      <c r="C1634">
        <v>99</v>
      </c>
      <c r="D1634">
        <v>1</v>
      </c>
      <c r="E1634">
        <v>5</v>
      </c>
      <c r="F1634">
        <v>152.19999999999999</v>
      </c>
      <c r="G1634">
        <v>761</v>
      </c>
      <c r="H1634">
        <v>4</v>
      </c>
      <c r="I1634">
        <v>122.27500000000001</v>
      </c>
      <c r="J1634">
        <v>489.1</v>
      </c>
      <c r="K1634">
        <v>9</v>
      </c>
      <c r="L1634">
        <v>138.89999999999998</v>
      </c>
      <c r="M1634">
        <v>1250.0999999999999</v>
      </c>
      <c r="N1634">
        <v>90</v>
      </c>
      <c r="O1634" s="2">
        <v>0</v>
      </c>
      <c r="P1634">
        <v>12.627272727272727</v>
      </c>
      <c r="Q1634">
        <v>0</v>
      </c>
      <c r="R1634">
        <v>0</v>
      </c>
      <c r="S1634">
        <v>1</v>
      </c>
      <c r="T1634">
        <v>1</v>
      </c>
    </row>
    <row r="1635" spans="1:20">
      <c r="A1635" t="s">
        <v>5</v>
      </c>
      <c r="B1635" s="1">
        <v>42177</v>
      </c>
      <c r="C1635">
        <v>99</v>
      </c>
      <c r="D1635">
        <v>1</v>
      </c>
      <c r="E1635">
        <v>13</v>
      </c>
      <c r="F1635">
        <v>162.53846153846155</v>
      </c>
      <c r="G1635">
        <v>2113</v>
      </c>
      <c r="H1635">
        <v>16</v>
      </c>
      <c r="I1635">
        <v>116.44999999999999</v>
      </c>
      <c r="J1635">
        <v>1863.1999999999998</v>
      </c>
      <c r="K1635">
        <v>29</v>
      </c>
      <c r="L1635">
        <v>137.1103448275862</v>
      </c>
      <c r="M1635">
        <v>3976.2</v>
      </c>
      <c r="N1635">
        <v>70</v>
      </c>
      <c r="O1635" s="2">
        <v>22</v>
      </c>
      <c r="P1635">
        <v>40.163636363636364</v>
      </c>
      <c r="Q1635">
        <v>0</v>
      </c>
      <c r="R1635">
        <v>0</v>
      </c>
      <c r="S1635">
        <v>1</v>
      </c>
      <c r="T1635">
        <v>1</v>
      </c>
    </row>
    <row r="1636" spans="1:20">
      <c r="A1636" t="s">
        <v>6</v>
      </c>
      <c r="B1636" s="1">
        <v>42178</v>
      </c>
      <c r="C1636">
        <v>99</v>
      </c>
      <c r="D1636">
        <v>1</v>
      </c>
      <c r="E1636">
        <v>21</v>
      </c>
      <c r="F1636">
        <v>155.52380952380952</v>
      </c>
      <c r="G1636">
        <v>3266</v>
      </c>
      <c r="H1636">
        <v>14</v>
      </c>
      <c r="I1636">
        <v>128.00714285714284</v>
      </c>
      <c r="J1636">
        <v>1792.1</v>
      </c>
      <c r="K1636">
        <v>35</v>
      </c>
      <c r="L1636">
        <v>144.51714285714286</v>
      </c>
      <c r="M1636">
        <v>5058.1000000000004</v>
      </c>
      <c r="N1636">
        <v>64</v>
      </c>
      <c r="O1636" s="2">
        <v>47</v>
      </c>
      <c r="P1636">
        <v>51.091919191919196</v>
      </c>
      <c r="Q1636">
        <v>0</v>
      </c>
      <c r="R1636">
        <v>0</v>
      </c>
      <c r="S1636">
        <v>1</v>
      </c>
      <c r="T1636">
        <v>1</v>
      </c>
    </row>
    <row r="1637" spans="1:20">
      <c r="A1637" t="s">
        <v>7</v>
      </c>
      <c r="B1637" s="1">
        <v>42179</v>
      </c>
      <c r="C1637">
        <v>99</v>
      </c>
      <c r="D1637">
        <v>1</v>
      </c>
      <c r="E1637">
        <v>78</v>
      </c>
      <c r="F1637">
        <v>149.07692307692307</v>
      </c>
      <c r="G1637">
        <v>11628</v>
      </c>
      <c r="H1637">
        <v>8</v>
      </c>
      <c r="I1637">
        <v>103.375</v>
      </c>
      <c r="J1637">
        <v>827</v>
      </c>
      <c r="K1637">
        <v>86</v>
      </c>
      <c r="L1637">
        <v>144.82558139534885</v>
      </c>
      <c r="M1637">
        <v>12455</v>
      </c>
      <c r="N1637">
        <v>13</v>
      </c>
      <c r="O1637" s="2">
        <v>89</v>
      </c>
      <c r="P1637">
        <v>125.8080808080808</v>
      </c>
      <c r="Q1637">
        <v>0</v>
      </c>
      <c r="R1637">
        <v>0</v>
      </c>
      <c r="S1637">
        <v>1</v>
      </c>
      <c r="T1637">
        <v>1</v>
      </c>
    </row>
    <row r="1638" spans="1:20">
      <c r="A1638" t="s">
        <v>8</v>
      </c>
      <c r="B1638" s="1">
        <v>42180</v>
      </c>
      <c r="C1638">
        <v>99</v>
      </c>
      <c r="D1638">
        <v>1</v>
      </c>
      <c r="E1638">
        <v>80</v>
      </c>
      <c r="F1638">
        <v>149.44999999999999</v>
      </c>
      <c r="G1638">
        <v>11956</v>
      </c>
      <c r="H1638">
        <v>7</v>
      </c>
      <c r="I1638">
        <v>132.6</v>
      </c>
      <c r="J1638">
        <v>928.2</v>
      </c>
      <c r="K1638">
        <v>87</v>
      </c>
      <c r="L1638">
        <v>148.09425287356322</v>
      </c>
      <c r="M1638">
        <v>12884.2</v>
      </c>
      <c r="N1638">
        <v>12</v>
      </c>
      <c r="O1638" s="2">
        <v>240</v>
      </c>
      <c r="P1638">
        <v>130.14343434343436</v>
      </c>
      <c r="Q1638">
        <v>0</v>
      </c>
      <c r="R1638">
        <v>0</v>
      </c>
      <c r="S1638">
        <v>1</v>
      </c>
      <c r="T1638">
        <v>1</v>
      </c>
    </row>
    <row r="1639" spans="1:20">
      <c r="A1639" t="s">
        <v>9</v>
      </c>
      <c r="B1639" s="1">
        <v>42181</v>
      </c>
      <c r="C1639">
        <v>99</v>
      </c>
      <c r="D1639">
        <v>1</v>
      </c>
      <c r="E1639">
        <v>0</v>
      </c>
      <c r="F1639">
        <v>0</v>
      </c>
      <c r="G1639">
        <v>0</v>
      </c>
      <c r="H1639">
        <v>7</v>
      </c>
      <c r="I1639">
        <v>153.22857142857143</v>
      </c>
      <c r="J1639">
        <v>1072.5999999999999</v>
      </c>
      <c r="K1639">
        <v>7</v>
      </c>
      <c r="L1639">
        <v>153.22857142857143</v>
      </c>
      <c r="M1639">
        <v>1072.5999999999999</v>
      </c>
      <c r="N1639">
        <v>92</v>
      </c>
      <c r="O1639" s="2">
        <v>127</v>
      </c>
      <c r="P1639">
        <v>10.834343434343433</v>
      </c>
      <c r="Q1639">
        <v>0</v>
      </c>
      <c r="R1639">
        <v>0</v>
      </c>
      <c r="S1639">
        <v>1</v>
      </c>
      <c r="T1639">
        <v>1</v>
      </c>
    </row>
    <row r="1640" spans="1:20">
      <c r="A1640" t="s">
        <v>3</v>
      </c>
      <c r="B1640" s="1">
        <v>42182</v>
      </c>
      <c r="C1640">
        <v>99</v>
      </c>
      <c r="D1640">
        <v>1</v>
      </c>
      <c r="E1640">
        <v>0</v>
      </c>
      <c r="F1640">
        <v>0</v>
      </c>
      <c r="G1640">
        <v>0</v>
      </c>
      <c r="H1640">
        <v>9</v>
      </c>
      <c r="I1640">
        <v>176.48888888888885</v>
      </c>
      <c r="J1640">
        <v>1588.3999999999996</v>
      </c>
      <c r="K1640">
        <v>9</v>
      </c>
      <c r="L1640">
        <v>176.48888888888885</v>
      </c>
      <c r="M1640">
        <v>1588.3999999999996</v>
      </c>
      <c r="N1640">
        <v>90</v>
      </c>
      <c r="O1640" s="2">
        <v>0</v>
      </c>
      <c r="P1640">
        <v>16.044444444444441</v>
      </c>
      <c r="Q1640">
        <v>0</v>
      </c>
      <c r="R1640">
        <v>0</v>
      </c>
      <c r="S1640">
        <v>1</v>
      </c>
      <c r="T1640">
        <v>1</v>
      </c>
    </row>
    <row r="1641" spans="1:20">
      <c r="A1641" t="s">
        <v>4</v>
      </c>
      <c r="B1641" s="1">
        <v>42183</v>
      </c>
      <c r="C1641">
        <v>99</v>
      </c>
      <c r="D1641">
        <v>1</v>
      </c>
      <c r="E1641">
        <v>0</v>
      </c>
      <c r="F1641">
        <v>0</v>
      </c>
      <c r="G1641">
        <v>0</v>
      </c>
      <c r="H1641">
        <v>5</v>
      </c>
      <c r="I1641">
        <v>83.8</v>
      </c>
      <c r="J1641">
        <v>419</v>
      </c>
      <c r="K1641">
        <v>5</v>
      </c>
      <c r="L1641">
        <v>83.8</v>
      </c>
      <c r="M1641">
        <v>419</v>
      </c>
      <c r="N1641">
        <v>94</v>
      </c>
      <c r="O1641" s="2">
        <v>0</v>
      </c>
      <c r="P1641">
        <v>4.2323232323232327</v>
      </c>
      <c r="Q1641">
        <v>0</v>
      </c>
      <c r="R1641">
        <v>0</v>
      </c>
      <c r="S1641">
        <v>1</v>
      </c>
      <c r="T1641">
        <v>1</v>
      </c>
    </row>
    <row r="1642" spans="1:20">
      <c r="A1642" t="s">
        <v>5</v>
      </c>
      <c r="B1642" s="1">
        <v>42184</v>
      </c>
      <c r="C1642">
        <v>74</v>
      </c>
      <c r="D1642">
        <v>26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74</v>
      </c>
      <c r="O1642" s="2">
        <v>0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 spans="1:20">
      <c r="A1643" t="s">
        <v>6</v>
      </c>
      <c r="B1643" s="1">
        <v>42185</v>
      </c>
      <c r="C1643">
        <v>74</v>
      </c>
      <c r="D1643">
        <v>26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74</v>
      </c>
      <c r="O1643" s="2">
        <v>0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 spans="1:20">
      <c r="A1644" t="s">
        <v>7</v>
      </c>
      <c r="B1644" s="1">
        <v>42186</v>
      </c>
      <c r="C1644">
        <v>74</v>
      </c>
      <c r="D1644">
        <v>26</v>
      </c>
      <c r="E1644">
        <v>0</v>
      </c>
      <c r="F1644">
        <v>0</v>
      </c>
      <c r="G1644">
        <v>0</v>
      </c>
      <c r="H1644">
        <v>4</v>
      </c>
      <c r="I1644">
        <v>147.02500000000001</v>
      </c>
      <c r="J1644">
        <v>588.1</v>
      </c>
      <c r="K1644">
        <v>4</v>
      </c>
      <c r="L1644">
        <v>147.02500000000001</v>
      </c>
      <c r="M1644">
        <v>588.1</v>
      </c>
      <c r="N1644">
        <v>70</v>
      </c>
      <c r="O1644" s="2">
        <v>12</v>
      </c>
      <c r="P1644">
        <v>7.9472972972972977</v>
      </c>
      <c r="Q1644">
        <v>0</v>
      </c>
      <c r="R1644">
        <v>0</v>
      </c>
      <c r="S1644">
        <v>1</v>
      </c>
      <c r="T1644">
        <v>1</v>
      </c>
    </row>
    <row r="1645" spans="1:20">
      <c r="A1645" t="s">
        <v>8</v>
      </c>
      <c r="B1645" s="1">
        <v>42187</v>
      </c>
      <c r="C1645">
        <v>73</v>
      </c>
      <c r="D1645">
        <v>27</v>
      </c>
      <c r="E1645">
        <v>0</v>
      </c>
      <c r="F1645">
        <v>0</v>
      </c>
      <c r="G1645">
        <v>0</v>
      </c>
      <c r="H1645">
        <v>3</v>
      </c>
      <c r="I1645">
        <v>130.73333333333332</v>
      </c>
      <c r="J1645">
        <v>392.2</v>
      </c>
      <c r="K1645">
        <v>3</v>
      </c>
      <c r="L1645">
        <v>130.73333333333332</v>
      </c>
      <c r="M1645">
        <v>392.2</v>
      </c>
      <c r="N1645">
        <v>70</v>
      </c>
      <c r="O1645" s="2">
        <v>0</v>
      </c>
      <c r="P1645">
        <v>5.3726027397260276</v>
      </c>
      <c r="Q1645">
        <v>0</v>
      </c>
      <c r="R1645">
        <v>0</v>
      </c>
      <c r="S1645">
        <v>1</v>
      </c>
      <c r="T1645">
        <v>1</v>
      </c>
    </row>
    <row r="1646" spans="1:20">
      <c r="A1646" t="s">
        <v>9</v>
      </c>
      <c r="B1646" s="1">
        <v>42188</v>
      </c>
      <c r="C1646">
        <v>73</v>
      </c>
      <c r="D1646">
        <v>27</v>
      </c>
      <c r="E1646">
        <v>0</v>
      </c>
      <c r="F1646">
        <v>0</v>
      </c>
      <c r="G1646">
        <v>0</v>
      </c>
      <c r="H1646">
        <v>4</v>
      </c>
      <c r="I1646">
        <v>138.32499999999999</v>
      </c>
      <c r="J1646">
        <v>553.29999999999995</v>
      </c>
      <c r="K1646">
        <v>4</v>
      </c>
      <c r="L1646">
        <v>138.32499999999999</v>
      </c>
      <c r="M1646">
        <v>553.29999999999995</v>
      </c>
      <c r="N1646">
        <v>69</v>
      </c>
      <c r="O1646" s="2">
        <v>0</v>
      </c>
      <c r="P1646">
        <v>7.5794520547945199</v>
      </c>
      <c r="Q1646">
        <v>0</v>
      </c>
      <c r="R1646">
        <v>0</v>
      </c>
      <c r="S1646">
        <v>1</v>
      </c>
      <c r="T1646">
        <v>1</v>
      </c>
    </row>
    <row r="1647" spans="1:20">
      <c r="A1647" t="s">
        <v>3</v>
      </c>
      <c r="B1647" s="1">
        <v>42189</v>
      </c>
      <c r="C1647">
        <v>99</v>
      </c>
      <c r="D1647">
        <v>1</v>
      </c>
      <c r="E1647">
        <v>0</v>
      </c>
      <c r="F1647">
        <v>0</v>
      </c>
      <c r="G1647">
        <v>0</v>
      </c>
      <c r="H1647">
        <v>3</v>
      </c>
      <c r="I1647">
        <v>130.73333333333332</v>
      </c>
      <c r="J1647">
        <v>392.2</v>
      </c>
      <c r="K1647">
        <v>3</v>
      </c>
      <c r="L1647">
        <v>130.73333333333332</v>
      </c>
      <c r="M1647">
        <v>392.2</v>
      </c>
      <c r="N1647">
        <v>96</v>
      </c>
      <c r="O1647" s="2">
        <v>0</v>
      </c>
      <c r="P1647">
        <v>3.9616161616161616</v>
      </c>
      <c r="Q1647">
        <v>0</v>
      </c>
      <c r="R1647">
        <v>0</v>
      </c>
      <c r="S1647">
        <v>1</v>
      </c>
      <c r="T1647">
        <v>1</v>
      </c>
    </row>
    <row r="1648" spans="1:20">
      <c r="A1648" t="s">
        <v>4</v>
      </c>
      <c r="B1648" s="1">
        <v>42190</v>
      </c>
      <c r="C1648">
        <v>98</v>
      </c>
      <c r="D1648">
        <v>2</v>
      </c>
      <c r="E1648">
        <v>0</v>
      </c>
      <c r="F1648">
        <v>0</v>
      </c>
      <c r="G1648">
        <v>0</v>
      </c>
      <c r="H1648">
        <v>6</v>
      </c>
      <c r="I1648">
        <v>137.57500000000002</v>
      </c>
      <c r="J1648">
        <v>825.45</v>
      </c>
      <c r="K1648">
        <v>6</v>
      </c>
      <c r="L1648">
        <v>137.57500000000002</v>
      </c>
      <c r="M1648">
        <v>825.45</v>
      </c>
      <c r="N1648">
        <v>92</v>
      </c>
      <c r="O1648" s="2">
        <v>0</v>
      </c>
      <c r="P1648">
        <v>8.4229591836734699</v>
      </c>
      <c r="Q1648">
        <v>0</v>
      </c>
      <c r="R1648">
        <v>0</v>
      </c>
      <c r="S1648">
        <v>1</v>
      </c>
      <c r="T1648">
        <v>1</v>
      </c>
    </row>
    <row r="1649" spans="1:20">
      <c r="A1649" t="s">
        <v>5</v>
      </c>
      <c r="B1649" s="1">
        <v>42191</v>
      </c>
      <c r="C1649">
        <v>98</v>
      </c>
      <c r="D1649">
        <v>2</v>
      </c>
      <c r="E1649">
        <v>0</v>
      </c>
      <c r="F1649">
        <v>0</v>
      </c>
      <c r="G1649">
        <v>0</v>
      </c>
      <c r="H1649">
        <v>7</v>
      </c>
      <c r="I1649">
        <v>103.71428571428571</v>
      </c>
      <c r="J1649">
        <v>726</v>
      </c>
      <c r="K1649">
        <v>7</v>
      </c>
      <c r="L1649">
        <v>103.71428571428571</v>
      </c>
      <c r="M1649">
        <v>726</v>
      </c>
      <c r="N1649">
        <v>91</v>
      </c>
      <c r="O1649" s="2">
        <v>6</v>
      </c>
      <c r="P1649">
        <v>7.408163265306122</v>
      </c>
      <c r="Q1649">
        <v>0</v>
      </c>
      <c r="R1649">
        <v>0</v>
      </c>
      <c r="S1649">
        <v>1</v>
      </c>
      <c r="T1649">
        <v>1</v>
      </c>
    </row>
    <row r="1650" spans="1:20">
      <c r="A1650" t="s">
        <v>6</v>
      </c>
      <c r="B1650" s="1">
        <v>42192</v>
      </c>
      <c r="C1650">
        <v>99</v>
      </c>
      <c r="D1650">
        <v>1</v>
      </c>
      <c r="E1650">
        <v>0</v>
      </c>
      <c r="F1650">
        <v>0</v>
      </c>
      <c r="G1650">
        <v>0</v>
      </c>
      <c r="H1650">
        <v>6</v>
      </c>
      <c r="I1650">
        <v>113.33333333333333</v>
      </c>
      <c r="J1650">
        <v>680</v>
      </c>
      <c r="K1650">
        <v>6</v>
      </c>
      <c r="L1650">
        <v>113.33333333333333</v>
      </c>
      <c r="M1650">
        <v>680</v>
      </c>
      <c r="N1650">
        <v>93</v>
      </c>
      <c r="O1650" s="2">
        <v>0</v>
      </c>
      <c r="P1650">
        <v>6.8686868686868685</v>
      </c>
      <c r="Q1650">
        <v>0</v>
      </c>
      <c r="R1650">
        <v>0</v>
      </c>
      <c r="S1650">
        <v>1</v>
      </c>
      <c r="T1650">
        <v>1</v>
      </c>
    </row>
    <row r="1651" spans="1:20">
      <c r="A1651" t="s">
        <v>7</v>
      </c>
      <c r="B1651" s="1">
        <v>42193</v>
      </c>
      <c r="C1651">
        <v>98</v>
      </c>
      <c r="D1651">
        <v>2</v>
      </c>
      <c r="E1651">
        <v>7</v>
      </c>
      <c r="F1651">
        <v>82</v>
      </c>
      <c r="G1651">
        <v>574</v>
      </c>
      <c r="H1651">
        <v>7</v>
      </c>
      <c r="I1651">
        <v>108.85714285714286</v>
      </c>
      <c r="J1651">
        <v>762</v>
      </c>
      <c r="K1651">
        <v>14</v>
      </c>
      <c r="L1651">
        <v>95.428571428571431</v>
      </c>
      <c r="M1651">
        <v>1336</v>
      </c>
      <c r="N1651">
        <v>84</v>
      </c>
      <c r="O1651" s="2">
        <v>0</v>
      </c>
      <c r="P1651">
        <v>13.63265306122449</v>
      </c>
      <c r="Q1651">
        <v>0</v>
      </c>
      <c r="R1651">
        <v>0</v>
      </c>
      <c r="S1651">
        <v>1</v>
      </c>
      <c r="T1651">
        <v>1</v>
      </c>
    </row>
    <row r="1652" spans="1:20">
      <c r="A1652" t="s">
        <v>8</v>
      </c>
      <c r="B1652" s="1">
        <v>42194</v>
      </c>
      <c r="C1652">
        <v>99</v>
      </c>
      <c r="D1652">
        <v>1</v>
      </c>
      <c r="E1652">
        <v>2</v>
      </c>
      <c r="F1652">
        <v>144</v>
      </c>
      <c r="G1652">
        <v>288</v>
      </c>
      <c r="H1652">
        <v>3</v>
      </c>
      <c r="I1652">
        <v>97.666666666666671</v>
      </c>
      <c r="J1652">
        <v>293</v>
      </c>
      <c r="K1652">
        <v>5</v>
      </c>
      <c r="L1652">
        <v>116.2</v>
      </c>
      <c r="M1652">
        <v>581</v>
      </c>
      <c r="N1652">
        <v>94</v>
      </c>
      <c r="O1652" s="2">
        <v>0</v>
      </c>
      <c r="P1652">
        <v>5.8686868686868685</v>
      </c>
      <c r="Q1652">
        <v>0</v>
      </c>
      <c r="R1652">
        <v>0</v>
      </c>
      <c r="S1652">
        <v>1</v>
      </c>
      <c r="T1652">
        <v>1</v>
      </c>
    </row>
    <row r="1653" spans="1:20">
      <c r="A1653" t="s">
        <v>9</v>
      </c>
      <c r="B1653" s="1">
        <v>42195</v>
      </c>
      <c r="C1653">
        <v>99</v>
      </c>
      <c r="D1653">
        <v>1</v>
      </c>
      <c r="E1653">
        <v>17</v>
      </c>
      <c r="F1653">
        <v>144</v>
      </c>
      <c r="G1653">
        <v>2448</v>
      </c>
      <c r="H1653">
        <v>1</v>
      </c>
      <c r="I1653">
        <v>82</v>
      </c>
      <c r="J1653">
        <v>82</v>
      </c>
      <c r="K1653">
        <v>18</v>
      </c>
      <c r="L1653">
        <v>140.55555555555554</v>
      </c>
      <c r="M1653">
        <v>2530</v>
      </c>
      <c r="N1653">
        <v>81</v>
      </c>
      <c r="O1653" s="2">
        <v>0</v>
      </c>
      <c r="P1653">
        <v>25.555555555555557</v>
      </c>
      <c r="Q1653">
        <v>0</v>
      </c>
      <c r="R1653">
        <v>0</v>
      </c>
      <c r="S1653">
        <v>1</v>
      </c>
      <c r="T1653">
        <v>1</v>
      </c>
    </row>
    <row r="1654" spans="1:20">
      <c r="A1654" t="s">
        <v>3</v>
      </c>
      <c r="B1654" s="1">
        <v>42196</v>
      </c>
      <c r="C1654">
        <v>99</v>
      </c>
      <c r="D1654">
        <v>1</v>
      </c>
      <c r="E1654">
        <v>30</v>
      </c>
      <c r="F1654">
        <v>141.53333333333333</v>
      </c>
      <c r="G1654">
        <v>4246</v>
      </c>
      <c r="H1654">
        <v>4</v>
      </c>
      <c r="I1654">
        <v>97.412499999999994</v>
      </c>
      <c r="J1654">
        <v>389.65</v>
      </c>
      <c r="K1654">
        <v>34</v>
      </c>
      <c r="L1654">
        <v>136.34264705882353</v>
      </c>
      <c r="M1654">
        <v>4635.6499999999996</v>
      </c>
      <c r="N1654">
        <v>65</v>
      </c>
      <c r="O1654" s="2">
        <v>0</v>
      </c>
      <c r="P1654">
        <v>46.824747474747468</v>
      </c>
      <c r="Q1654">
        <v>0</v>
      </c>
      <c r="R1654">
        <v>0</v>
      </c>
      <c r="S1654">
        <v>1</v>
      </c>
      <c r="T1654">
        <v>1</v>
      </c>
    </row>
    <row r="1655" spans="1:20">
      <c r="A1655" t="s">
        <v>4</v>
      </c>
      <c r="B1655" s="1">
        <v>42197</v>
      </c>
      <c r="C1655">
        <v>99</v>
      </c>
      <c r="D1655">
        <v>1</v>
      </c>
      <c r="E1655">
        <v>48</v>
      </c>
      <c r="F1655">
        <v>119.625</v>
      </c>
      <c r="G1655">
        <v>5742</v>
      </c>
      <c r="H1655">
        <v>6</v>
      </c>
      <c r="I1655">
        <v>112.68333333333334</v>
      </c>
      <c r="J1655">
        <v>676.1</v>
      </c>
      <c r="K1655">
        <v>54</v>
      </c>
      <c r="L1655">
        <v>118.85370370370372</v>
      </c>
      <c r="M1655">
        <v>6418.1</v>
      </c>
      <c r="N1655">
        <v>45</v>
      </c>
      <c r="O1655" s="2">
        <v>0</v>
      </c>
      <c r="P1655">
        <v>64.829292929292933</v>
      </c>
      <c r="Q1655">
        <v>0</v>
      </c>
      <c r="R1655">
        <v>0</v>
      </c>
      <c r="S1655">
        <v>1</v>
      </c>
      <c r="T1655">
        <v>1</v>
      </c>
    </row>
    <row r="1656" spans="1:20">
      <c r="A1656" t="s">
        <v>5</v>
      </c>
      <c r="B1656" s="1">
        <v>42198</v>
      </c>
      <c r="C1656">
        <v>99</v>
      </c>
      <c r="D1656">
        <v>1</v>
      </c>
      <c r="E1656">
        <v>90</v>
      </c>
      <c r="F1656">
        <v>114.02222222222223</v>
      </c>
      <c r="G1656">
        <v>10262</v>
      </c>
      <c r="H1656">
        <v>5</v>
      </c>
      <c r="I1656">
        <v>104.8</v>
      </c>
      <c r="J1656">
        <v>524</v>
      </c>
      <c r="K1656">
        <v>95</v>
      </c>
      <c r="L1656">
        <v>113.53684210526316</v>
      </c>
      <c r="M1656">
        <v>10786</v>
      </c>
      <c r="N1656">
        <v>4</v>
      </c>
      <c r="O1656" s="2">
        <v>63</v>
      </c>
      <c r="P1656">
        <v>108.94949494949495</v>
      </c>
      <c r="Q1656">
        <v>0</v>
      </c>
      <c r="R1656">
        <v>0</v>
      </c>
      <c r="S1656">
        <v>1</v>
      </c>
      <c r="T1656">
        <v>1</v>
      </c>
    </row>
    <row r="1657" spans="1:20">
      <c r="A1657" t="s">
        <v>6</v>
      </c>
      <c r="B1657" s="1">
        <v>42199</v>
      </c>
      <c r="C1657">
        <v>99</v>
      </c>
      <c r="D1657">
        <v>1</v>
      </c>
      <c r="E1657">
        <v>94</v>
      </c>
      <c r="F1657">
        <v>112.14893617021276</v>
      </c>
      <c r="G1657">
        <v>10542</v>
      </c>
      <c r="H1657">
        <v>5</v>
      </c>
      <c r="I1657">
        <v>114.2</v>
      </c>
      <c r="J1657">
        <v>571</v>
      </c>
      <c r="K1657">
        <v>99</v>
      </c>
      <c r="L1657">
        <v>112.25252525252525</v>
      </c>
      <c r="M1657">
        <v>11113</v>
      </c>
      <c r="N1657">
        <v>0</v>
      </c>
      <c r="O1657" s="2">
        <v>120</v>
      </c>
      <c r="P1657">
        <v>112.25252525252525</v>
      </c>
      <c r="Q1657">
        <v>0</v>
      </c>
      <c r="R1657">
        <v>0</v>
      </c>
      <c r="S1657">
        <v>1</v>
      </c>
      <c r="T1657">
        <v>1</v>
      </c>
    </row>
    <row r="1658" spans="1:20">
      <c r="A1658" t="s">
        <v>7</v>
      </c>
      <c r="B1658" s="1">
        <v>42200</v>
      </c>
      <c r="C1658">
        <v>99</v>
      </c>
      <c r="D1658">
        <v>1</v>
      </c>
      <c r="E1658">
        <v>90</v>
      </c>
      <c r="F1658">
        <v>112.48888888888889</v>
      </c>
      <c r="G1658">
        <v>10124</v>
      </c>
      <c r="H1658">
        <v>9</v>
      </c>
      <c r="I1658">
        <v>117.77777777777777</v>
      </c>
      <c r="J1658">
        <v>1060</v>
      </c>
      <c r="K1658">
        <v>99</v>
      </c>
      <c r="L1658">
        <v>112.96969696969697</v>
      </c>
      <c r="M1658">
        <v>11184</v>
      </c>
      <c r="N1658">
        <v>0</v>
      </c>
      <c r="O1658" s="2">
        <v>76</v>
      </c>
      <c r="P1658">
        <v>112.96969696969697</v>
      </c>
      <c r="Q1658">
        <v>0</v>
      </c>
      <c r="R1658">
        <v>0</v>
      </c>
      <c r="S1658">
        <v>1</v>
      </c>
      <c r="T1658">
        <v>1</v>
      </c>
    </row>
    <row r="1659" spans="1:20">
      <c r="A1659" t="s">
        <v>8</v>
      </c>
      <c r="B1659" s="1">
        <v>42201</v>
      </c>
      <c r="C1659">
        <v>99</v>
      </c>
      <c r="D1659">
        <v>1</v>
      </c>
      <c r="E1659">
        <v>33</v>
      </c>
      <c r="F1659">
        <v>74.181818181818187</v>
      </c>
      <c r="G1659">
        <v>2448</v>
      </c>
      <c r="H1659">
        <v>3</v>
      </c>
      <c r="I1659">
        <v>126.66666666666667</v>
      </c>
      <c r="J1659">
        <v>380</v>
      </c>
      <c r="K1659">
        <v>36</v>
      </c>
      <c r="L1659">
        <v>78.555555555555557</v>
      </c>
      <c r="M1659">
        <v>2828</v>
      </c>
      <c r="N1659">
        <v>63</v>
      </c>
      <c r="O1659" s="2">
        <v>118</v>
      </c>
      <c r="P1659">
        <v>28.565656565656564</v>
      </c>
      <c r="Q1659">
        <v>0</v>
      </c>
      <c r="R1659">
        <v>0</v>
      </c>
      <c r="S1659">
        <v>1</v>
      </c>
      <c r="T1659">
        <v>1</v>
      </c>
    </row>
    <row r="1660" spans="1:20">
      <c r="A1660" t="s">
        <v>9</v>
      </c>
      <c r="B1660" s="1">
        <v>42202</v>
      </c>
      <c r="C1660">
        <v>99</v>
      </c>
      <c r="D1660">
        <v>1</v>
      </c>
      <c r="E1660">
        <v>4</v>
      </c>
      <c r="F1660">
        <v>110.75</v>
      </c>
      <c r="G1660">
        <v>443</v>
      </c>
      <c r="H1660">
        <v>9</v>
      </c>
      <c r="I1660">
        <v>141.93333333333334</v>
      </c>
      <c r="J1660">
        <v>1277.4000000000001</v>
      </c>
      <c r="K1660">
        <v>13</v>
      </c>
      <c r="L1660">
        <v>132.33846153846156</v>
      </c>
      <c r="M1660">
        <v>1720.4</v>
      </c>
      <c r="N1660">
        <v>86</v>
      </c>
      <c r="O1660" s="2">
        <v>43</v>
      </c>
      <c r="P1660">
        <v>17.37777777777778</v>
      </c>
      <c r="Q1660">
        <v>0</v>
      </c>
      <c r="R1660">
        <v>0</v>
      </c>
      <c r="S1660">
        <v>1</v>
      </c>
      <c r="T1660">
        <v>1</v>
      </c>
    </row>
    <row r="1661" spans="1:20">
      <c r="A1661" t="s">
        <v>3</v>
      </c>
      <c r="B1661" s="1">
        <v>42203</v>
      </c>
      <c r="C1661">
        <v>99</v>
      </c>
      <c r="D1661">
        <v>1</v>
      </c>
      <c r="E1661">
        <v>19</v>
      </c>
      <c r="F1661">
        <v>145.36842105263159</v>
      </c>
      <c r="G1661">
        <v>2762</v>
      </c>
      <c r="H1661">
        <v>12</v>
      </c>
      <c r="I1661">
        <v>151.875</v>
      </c>
      <c r="J1661">
        <v>1822.5</v>
      </c>
      <c r="K1661">
        <v>31</v>
      </c>
      <c r="L1661">
        <v>147.88709677419354</v>
      </c>
      <c r="M1661">
        <v>4584.5</v>
      </c>
      <c r="N1661">
        <v>68</v>
      </c>
      <c r="O1661" s="2">
        <v>0</v>
      </c>
      <c r="P1661">
        <v>46.30808080808081</v>
      </c>
      <c r="Q1661">
        <v>0</v>
      </c>
      <c r="R1661">
        <v>0</v>
      </c>
      <c r="S1661">
        <v>1</v>
      </c>
      <c r="T1661">
        <v>1</v>
      </c>
    </row>
    <row r="1662" spans="1:20">
      <c r="A1662" t="s">
        <v>4</v>
      </c>
      <c r="B1662" s="1">
        <v>42204</v>
      </c>
      <c r="C1662">
        <v>99</v>
      </c>
      <c r="D1662">
        <v>1</v>
      </c>
      <c r="E1662">
        <v>92</v>
      </c>
      <c r="F1662">
        <v>149.21739130434781</v>
      </c>
      <c r="G1662">
        <v>13728</v>
      </c>
      <c r="H1662">
        <v>0</v>
      </c>
      <c r="I1662">
        <v>0</v>
      </c>
      <c r="J1662">
        <v>0</v>
      </c>
      <c r="K1662">
        <v>92</v>
      </c>
      <c r="L1662">
        <v>149.21739130434781</v>
      </c>
      <c r="M1662">
        <v>13728</v>
      </c>
      <c r="N1662">
        <v>7</v>
      </c>
      <c r="O1662" s="2">
        <v>96</v>
      </c>
      <c r="P1662">
        <v>138.66666666666666</v>
      </c>
      <c r="Q1662">
        <v>0</v>
      </c>
      <c r="R1662">
        <v>0</v>
      </c>
      <c r="S1662">
        <v>1</v>
      </c>
      <c r="T1662">
        <v>1</v>
      </c>
    </row>
    <row r="1663" spans="1:20">
      <c r="A1663" t="s">
        <v>5</v>
      </c>
      <c r="B1663" s="1">
        <v>42205</v>
      </c>
      <c r="C1663">
        <v>99</v>
      </c>
      <c r="D1663">
        <v>1</v>
      </c>
      <c r="E1663">
        <v>94</v>
      </c>
      <c r="F1663">
        <v>149</v>
      </c>
      <c r="G1663">
        <v>14006</v>
      </c>
      <c r="H1663">
        <v>0</v>
      </c>
      <c r="I1663">
        <v>0</v>
      </c>
      <c r="J1663">
        <v>0</v>
      </c>
      <c r="K1663">
        <v>94</v>
      </c>
      <c r="L1663">
        <v>149</v>
      </c>
      <c r="M1663">
        <v>14006</v>
      </c>
      <c r="N1663">
        <v>5</v>
      </c>
      <c r="O1663" s="2">
        <v>190</v>
      </c>
      <c r="P1663">
        <v>141.47474747474749</v>
      </c>
      <c r="Q1663">
        <v>0</v>
      </c>
      <c r="R1663">
        <v>0</v>
      </c>
      <c r="S1663">
        <v>1</v>
      </c>
      <c r="T1663">
        <v>1</v>
      </c>
    </row>
    <row r="1664" spans="1:20">
      <c r="A1664" t="s">
        <v>6</v>
      </c>
      <c r="B1664" s="1">
        <v>42206</v>
      </c>
      <c r="C1664">
        <v>98</v>
      </c>
      <c r="D1664">
        <v>2</v>
      </c>
      <c r="E1664">
        <v>92</v>
      </c>
      <c r="F1664">
        <v>149</v>
      </c>
      <c r="G1664">
        <v>13708</v>
      </c>
      <c r="H1664">
        <v>2</v>
      </c>
      <c r="I1664">
        <v>82</v>
      </c>
      <c r="J1664">
        <v>164</v>
      </c>
      <c r="K1664">
        <v>94</v>
      </c>
      <c r="L1664">
        <v>147.57446808510639</v>
      </c>
      <c r="M1664">
        <v>13872</v>
      </c>
      <c r="N1664">
        <v>4</v>
      </c>
      <c r="O1664" s="2">
        <v>365</v>
      </c>
      <c r="P1664">
        <v>141.55102040816325</v>
      </c>
      <c r="Q1664">
        <v>0</v>
      </c>
      <c r="R1664">
        <v>0</v>
      </c>
      <c r="S1664">
        <v>1</v>
      </c>
      <c r="T1664">
        <v>1</v>
      </c>
    </row>
    <row r="1665" spans="1:20">
      <c r="A1665" t="s">
        <v>7</v>
      </c>
      <c r="B1665" s="1">
        <v>42207</v>
      </c>
      <c r="C1665">
        <v>98</v>
      </c>
      <c r="D1665">
        <v>2</v>
      </c>
      <c r="E1665">
        <v>64</v>
      </c>
      <c r="F1665">
        <v>147.15625</v>
      </c>
      <c r="G1665">
        <v>9418</v>
      </c>
      <c r="H1665">
        <v>8</v>
      </c>
      <c r="I1665">
        <v>111.7625</v>
      </c>
      <c r="J1665">
        <v>894.1</v>
      </c>
      <c r="K1665">
        <v>72</v>
      </c>
      <c r="L1665">
        <v>143.22361111111113</v>
      </c>
      <c r="M1665">
        <v>10312.1</v>
      </c>
      <c r="N1665">
        <v>26</v>
      </c>
      <c r="O1665" s="2">
        <v>275</v>
      </c>
      <c r="P1665">
        <v>105.22551020408163</v>
      </c>
      <c r="Q1665">
        <v>0</v>
      </c>
      <c r="R1665">
        <v>0</v>
      </c>
      <c r="S1665">
        <v>1</v>
      </c>
      <c r="T1665">
        <v>1</v>
      </c>
    </row>
    <row r="1666" spans="1:20">
      <c r="A1666" t="s">
        <v>8</v>
      </c>
      <c r="B1666" s="1">
        <v>42208</v>
      </c>
      <c r="C1666">
        <v>99</v>
      </c>
      <c r="D1666">
        <v>1</v>
      </c>
      <c r="E1666">
        <v>69</v>
      </c>
      <c r="F1666">
        <v>146.81594202898549</v>
      </c>
      <c r="G1666">
        <v>10130.299999999999</v>
      </c>
      <c r="H1666">
        <v>7</v>
      </c>
      <c r="I1666">
        <v>144.14285714285714</v>
      </c>
      <c r="J1666">
        <v>1009</v>
      </c>
      <c r="K1666">
        <v>76</v>
      </c>
      <c r="L1666">
        <v>146.56973684210524</v>
      </c>
      <c r="M1666">
        <v>11139.3</v>
      </c>
      <c r="N1666">
        <v>23</v>
      </c>
      <c r="O1666" s="2">
        <v>176</v>
      </c>
      <c r="P1666">
        <v>112.51818181818182</v>
      </c>
      <c r="Q1666">
        <v>0</v>
      </c>
      <c r="R1666">
        <v>0</v>
      </c>
      <c r="S1666">
        <v>1</v>
      </c>
      <c r="T1666">
        <v>1</v>
      </c>
    </row>
    <row r="1667" spans="1:20">
      <c r="A1667" t="s">
        <v>9</v>
      </c>
      <c r="B1667" s="1">
        <v>42209</v>
      </c>
      <c r="C1667">
        <v>98</v>
      </c>
      <c r="D1667">
        <v>2</v>
      </c>
      <c r="E1667">
        <v>8</v>
      </c>
      <c r="F1667">
        <v>149</v>
      </c>
      <c r="G1667">
        <v>1192</v>
      </c>
      <c r="H1667">
        <v>9</v>
      </c>
      <c r="I1667">
        <v>147.19444444444446</v>
      </c>
      <c r="J1667">
        <v>1324.75</v>
      </c>
      <c r="K1667">
        <v>17</v>
      </c>
      <c r="L1667">
        <v>148.04411764705881</v>
      </c>
      <c r="M1667">
        <v>2516.75</v>
      </c>
      <c r="N1667">
        <v>81</v>
      </c>
      <c r="O1667" s="2">
        <v>138</v>
      </c>
      <c r="P1667">
        <v>25.681122448979593</v>
      </c>
      <c r="Q1667">
        <v>0</v>
      </c>
      <c r="R1667">
        <v>0</v>
      </c>
      <c r="S1667">
        <v>1</v>
      </c>
      <c r="T1667">
        <v>1</v>
      </c>
    </row>
    <row r="1668" spans="1:20">
      <c r="A1668" t="s">
        <v>3</v>
      </c>
      <c r="B1668" s="1">
        <v>42210</v>
      </c>
      <c r="C1668">
        <v>98</v>
      </c>
      <c r="D1668">
        <v>2</v>
      </c>
      <c r="E1668">
        <v>4</v>
      </c>
      <c r="F1668">
        <v>149</v>
      </c>
      <c r="G1668">
        <v>596</v>
      </c>
      <c r="H1668">
        <v>8</v>
      </c>
      <c r="I1668">
        <v>144.34375</v>
      </c>
      <c r="J1668">
        <v>1154.75</v>
      </c>
      <c r="K1668">
        <v>12</v>
      </c>
      <c r="L1668">
        <v>145.89583333333334</v>
      </c>
      <c r="M1668">
        <v>1750.75</v>
      </c>
      <c r="N1668">
        <v>86</v>
      </c>
      <c r="O1668" s="2">
        <v>0</v>
      </c>
      <c r="P1668">
        <v>17.864795918367346</v>
      </c>
      <c r="Q1668">
        <v>0</v>
      </c>
      <c r="R1668">
        <v>0</v>
      </c>
      <c r="S1668">
        <v>1</v>
      </c>
      <c r="T1668">
        <v>1</v>
      </c>
    </row>
    <row r="1669" spans="1:20">
      <c r="A1669" t="s">
        <v>4</v>
      </c>
      <c r="B1669" s="1">
        <v>42211</v>
      </c>
      <c r="C1669">
        <v>98</v>
      </c>
      <c r="D1669">
        <v>2</v>
      </c>
      <c r="E1669">
        <v>39</v>
      </c>
      <c r="F1669">
        <v>110.38461538461539</v>
      </c>
      <c r="G1669">
        <v>4305</v>
      </c>
      <c r="H1669">
        <v>8</v>
      </c>
      <c r="I1669">
        <v>125.5</v>
      </c>
      <c r="J1669">
        <v>1004</v>
      </c>
      <c r="K1669">
        <v>47</v>
      </c>
      <c r="L1669">
        <v>112.95744680851064</v>
      </c>
      <c r="M1669">
        <v>5309</v>
      </c>
      <c r="N1669">
        <v>51</v>
      </c>
      <c r="O1669" s="2">
        <v>0</v>
      </c>
      <c r="P1669">
        <v>54.173469387755105</v>
      </c>
      <c r="Q1669">
        <v>0</v>
      </c>
      <c r="R1669">
        <v>0</v>
      </c>
      <c r="S1669">
        <v>1</v>
      </c>
      <c r="T1669">
        <v>1</v>
      </c>
    </row>
    <row r="1670" spans="1:20">
      <c r="A1670" t="s">
        <v>5</v>
      </c>
      <c r="B1670" s="1">
        <v>42212</v>
      </c>
      <c r="C1670">
        <v>98</v>
      </c>
      <c r="D1670">
        <v>2</v>
      </c>
      <c r="E1670">
        <v>49</v>
      </c>
      <c r="F1670">
        <v>115.32653061224489</v>
      </c>
      <c r="G1670">
        <v>5651</v>
      </c>
      <c r="H1670">
        <v>16</v>
      </c>
      <c r="I1670">
        <v>123.13124999999999</v>
      </c>
      <c r="J1670">
        <v>1970.1</v>
      </c>
      <c r="K1670">
        <v>65</v>
      </c>
      <c r="L1670">
        <v>117.24769230769232</v>
      </c>
      <c r="M1670">
        <v>7621.1</v>
      </c>
      <c r="N1670">
        <v>33</v>
      </c>
      <c r="O1670" s="2">
        <v>36</v>
      </c>
      <c r="P1670">
        <v>77.766326530612247</v>
      </c>
      <c r="Q1670">
        <v>0</v>
      </c>
      <c r="R1670">
        <v>0</v>
      </c>
      <c r="S1670">
        <v>1</v>
      </c>
      <c r="T1670">
        <v>1</v>
      </c>
    </row>
    <row r="1671" spans="1:20">
      <c r="A1671" t="s">
        <v>6</v>
      </c>
      <c r="B1671" s="1">
        <v>42213</v>
      </c>
      <c r="C1671">
        <v>99</v>
      </c>
      <c r="D1671">
        <v>1</v>
      </c>
      <c r="E1671">
        <v>60</v>
      </c>
      <c r="F1671">
        <v>123.33333333333333</v>
      </c>
      <c r="G1671">
        <v>7400</v>
      </c>
      <c r="H1671">
        <v>33</v>
      </c>
      <c r="I1671">
        <v>120.61818181818182</v>
      </c>
      <c r="J1671">
        <v>3980.4</v>
      </c>
      <c r="K1671">
        <v>93</v>
      </c>
      <c r="L1671">
        <v>122.36989247311827</v>
      </c>
      <c r="M1671">
        <v>11380.4</v>
      </c>
      <c r="N1671">
        <v>6</v>
      </c>
      <c r="O1671" s="2">
        <v>85</v>
      </c>
      <c r="P1671">
        <v>114.95353535353534</v>
      </c>
      <c r="Q1671">
        <v>0</v>
      </c>
      <c r="R1671">
        <v>0</v>
      </c>
      <c r="S1671">
        <v>1</v>
      </c>
      <c r="T1671">
        <v>1</v>
      </c>
    </row>
    <row r="1672" spans="1:20">
      <c r="A1672" t="s">
        <v>7</v>
      </c>
      <c r="B1672" s="1">
        <v>42214</v>
      </c>
      <c r="C1672">
        <v>98</v>
      </c>
      <c r="D1672">
        <v>2</v>
      </c>
      <c r="E1672">
        <v>58</v>
      </c>
      <c r="F1672">
        <v>111.53448275862068</v>
      </c>
      <c r="G1672">
        <v>6469</v>
      </c>
      <c r="H1672">
        <v>39</v>
      </c>
      <c r="I1672">
        <v>115.72820512820512</v>
      </c>
      <c r="J1672">
        <v>4513.3999999999996</v>
      </c>
      <c r="K1672">
        <v>97</v>
      </c>
      <c r="L1672">
        <v>113.22061855670103</v>
      </c>
      <c r="M1672">
        <v>10982.4</v>
      </c>
      <c r="N1672">
        <v>1</v>
      </c>
      <c r="O1672" s="2">
        <v>106</v>
      </c>
      <c r="P1672">
        <v>112.06530612244897</v>
      </c>
      <c r="Q1672">
        <v>0</v>
      </c>
      <c r="R1672">
        <v>0</v>
      </c>
      <c r="S1672">
        <v>1</v>
      </c>
      <c r="T1672">
        <v>1</v>
      </c>
    </row>
    <row r="1673" spans="1:20">
      <c r="A1673" t="s">
        <v>8</v>
      </c>
      <c r="B1673" s="1">
        <v>42215</v>
      </c>
      <c r="C1673">
        <v>93</v>
      </c>
      <c r="D1673">
        <v>7</v>
      </c>
      <c r="E1673">
        <v>48</v>
      </c>
      <c r="F1673">
        <v>119.60416666666667</v>
      </c>
      <c r="G1673">
        <v>5741</v>
      </c>
      <c r="H1673">
        <v>18</v>
      </c>
      <c r="I1673">
        <v>135.62222222222221</v>
      </c>
      <c r="J1673">
        <v>2441.1999999999998</v>
      </c>
      <c r="K1673">
        <v>66</v>
      </c>
      <c r="L1673">
        <v>123.97272727272727</v>
      </c>
      <c r="M1673">
        <v>8182.2</v>
      </c>
      <c r="N1673">
        <v>27</v>
      </c>
      <c r="O1673" s="2">
        <v>60</v>
      </c>
      <c r="P1673">
        <v>87.980645161290326</v>
      </c>
      <c r="Q1673">
        <v>0</v>
      </c>
      <c r="R1673">
        <v>0</v>
      </c>
      <c r="S1673">
        <v>1</v>
      </c>
      <c r="T1673">
        <v>1</v>
      </c>
    </row>
    <row r="1674" spans="1:20">
      <c r="A1674" t="s">
        <v>9</v>
      </c>
      <c r="B1674" s="1">
        <v>42216</v>
      </c>
      <c r="C1674">
        <v>93</v>
      </c>
      <c r="D1674">
        <v>7</v>
      </c>
      <c r="E1674">
        <v>49</v>
      </c>
      <c r="F1674">
        <v>127.69387755102041</v>
      </c>
      <c r="G1674">
        <v>6257</v>
      </c>
      <c r="H1674">
        <v>11</v>
      </c>
      <c r="I1674">
        <v>167.73636363636362</v>
      </c>
      <c r="J1674">
        <v>1845.1</v>
      </c>
      <c r="K1674">
        <v>60</v>
      </c>
      <c r="L1674">
        <v>135.035</v>
      </c>
      <c r="M1674">
        <v>8102.1</v>
      </c>
      <c r="N1674">
        <v>33</v>
      </c>
      <c r="O1674" s="2">
        <v>50</v>
      </c>
      <c r="P1674">
        <v>87.119354838709683</v>
      </c>
      <c r="Q1674">
        <v>0</v>
      </c>
      <c r="R1674">
        <v>0</v>
      </c>
      <c r="S1674">
        <v>1</v>
      </c>
      <c r="T1674">
        <v>1</v>
      </c>
    </row>
    <row r="1675" spans="1:20">
      <c r="A1675" t="s">
        <v>3</v>
      </c>
      <c r="B1675" s="1">
        <v>42217</v>
      </c>
      <c r="C1675">
        <v>92</v>
      </c>
      <c r="D1675">
        <v>8</v>
      </c>
      <c r="E1675">
        <v>35</v>
      </c>
      <c r="F1675">
        <v>146</v>
      </c>
      <c r="G1675">
        <v>5110</v>
      </c>
      <c r="H1675">
        <v>21</v>
      </c>
      <c r="I1675">
        <v>165.85714285714286</v>
      </c>
      <c r="J1675">
        <v>3483</v>
      </c>
      <c r="K1675">
        <v>56</v>
      </c>
      <c r="L1675">
        <v>153.44642857142858</v>
      </c>
      <c r="M1675">
        <v>8593</v>
      </c>
      <c r="N1675">
        <v>36</v>
      </c>
      <c r="O1675" s="2">
        <v>53</v>
      </c>
      <c r="P1675">
        <v>93.402173913043484</v>
      </c>
      <c r="Q1675">
        <v>0</v>
      </c>
      <c r="R1675">
        <v>0</v>
      </c>
      <c r="S1675">
        <v>1</v>
      </c>
      <c r="T1675">
        <v>1</v>
      </c>
    </row>
    <row r="1676" spans="1:20">
      <c r="A1676" t="s">
        <v>4</v>
      </c>
      <c r="B1676" s="1">
        <v>42218</v>
      </c>
      <c r="C1676">
        <v>92</v>
      </c>
      <c r="D1676">
        <v>8</v>
      </c>
      <c r="E1676">
        <v>27</v>
      </c>
      <c r="F1676">
        <v>148.18518518518519</v>
      </c>
      <c r="G1676">
        <v>4001</v>
      </c>
      <c r="H1676">
        <v>4</v>
      </c>
      <c r="I1676">
        <v>150.30000000000001</v>
      </c>
      <c r="J1676">
        <v>601.20000000000005</v>
      </c>
      <c r="K1676">
        <v>31</v>
      </c>
      <c r="L1676">
        <v>148.45806451612901</v>
      </c>
      <c r="M1676">
        <v>4602.2</v>
      </c>
      <c r="N1676">
        <v>61</v>
      </c>
      <c r="O1676" s="2">
        <v>0</v>
      </c>
      <c r="P1676">
        <v>50.02391304347826</v>
      </c>
      <c r="Q1676">
        <v>0</v>
      </c>
      <c r="R1676">
        <v>0</v>
      </c>
      <c r="S1676">
        <v>1</v>
      </c>
      <c r="T1676">
        <v>1</v>
      </c>
    </row>
    <row r="1677" spans="1:20">
      <c r="A1677" t="s">
        <v>5</v>
      </c>
      <c r="B1677" s="1">
        <v>42219</v>
      </c>
      <c r="C1677">
        <v>91</v>
      </c>
      <c r="D1677">
        <v>9</v>
      </c>
      <c r="E1677">
        <v>66</v>
      </c>
      <c r="F1677">
        <v>141.30303030303031</v>
      </c>
      <c r="G1677">
        <v>9326</v>
      </c>
      <c r="H1677">
        <v>10</v>
      </c>
      <c r="I1677">
        <v>167.465</v>
      </c>
      <c r="J1677">
        <v>1674.65</v>
      </c>
      <c r="K1677">
        <v>76</v>
      </c>
      <c r="L1677">
        <v>144.74539473684209</v>
      </c>
      <c r="M1677">
        <v>11000.65</v>
      </c>
      <c r="N1677">
        <v>15</v>
      </c>
      <c r="O1677" s="2">
        <v>8</v>
      </c>
      <c r="P1677">
        <v>120.88626373626373</v>
      </c>
      <c r="Q1677">
        <v>0</v>
      </c>
      <c r="R1677">
        <v>0</v>
      </c>
      <c r="S1677">
        <v>1</v>
      </c>
      <c r="T1677">
        <v>1</v>
      </c>
    </row>
    <row r="1678" spans="1:20">
      <c r="A1678" t="s">
        <v>6</v>
      </c>
      <c r="B1678" s="1">
        <v>42220</v>
      </c>
      <c r="C1678">
        <v>93</v>
      </c>
      <c r="D1678">
        <v>7</v>
      </c>
      <c r="E1678">
        <v>75</v>
      </c>
      <c r="F1678">
        <v>148.28</v>
      </c>
      <c r="G1678">
        <v>11121</v>
      </c>
      <c r="H1678">
        <v>13</v>
      </c>
      <c r="I1678">
        <v>152.73846153846154</v>
      </c>
      <c r="J1678">
        <v>1985.6</v>
      </c>
      <c r="K1678">
        <v>88</v>
      </c>
      <c r="L1678">
        <v>148.93863636363636</v>
      </c>
      <c r="M1678">
        <v>13106.6</v>
      </c>
      <c r="N1678">
        <v>5</v>
      </c>
      <c r="O1678" s="2">
        <v>105</v>
      </c>
      <c r="P1678">
        <v>140.93118279569893</v>
      </c>
      <c r="Q1678">
        <v>0</v>
      </c>
      <c r="R1678">
        <v>0</v>
      </c>
      <c r="S1678">
        <v>1</v>
      </c>
      <c r="T1678">
        <v>1</v>
      </c>
    </row>
    <row r="1679" spans="1:20">
      <c r="A1679" t="s">
        <v>7</v>
      </c>
      <c r="B1679" s="1">
        <v>42221</v>
      </c>
      <c r="C1679">
        <v>93</v>
      </c>
      <c r="D1679">
        <v>7</v>
      </c>
      <c r="E1679">
        <v>67</v>
      </c>
      <c r="F1679">
        <v>146.62686567164178</v>
      </c>
      <c r="G1679">
        <v>9824</v>
      </c>
      <c r="H1679">
        <v>5</v>
      </c>
      <c r="I1679">
        <v>161.6</v>
      </c>
      <c r="J1679">
        <v>808</v>
      </c>
      <c r="K1679">
        <v>72</v>
      </c>
      <c r="L1679">
        <v>147.66666666666666</v>
      </c>
      <c r="M1679">
        <v>10632</v>
      </c>
      <c r="N1679">
        <v>21</v>
      </c>
      <c r="O1679" s="2">
        <v>102</v>
      </c>
      <c r="P1679">
        <v>114.3225806451613</v>
      </c>
      <c r="Q1679">
        <v>0</v>
      </c>
      <c r="R1679">
        <v>0</v>
      </c>
      <c r="S1679">
        <v>1</v>
      </c>
      <c r="T1679">
        <v>1</v>
      </c>
    </row>
    <row r="1680" spans="1:20">
      <c r="A1680" t="s">
        <v>8</v>
      </c>
      <c r="B1680" s="1">
        <v>42222</v>
      </c>
      <c r="C1680">
        <v>99</v>
      </c>
      <c r="D1680">
        <v>1</v>
      </c>
      <c r="E1680">
        <v>65</v>
      </c>
      <c r="F1680">
        <v>157.4</v>
      </c>
      <c r="G1680">
        <v>10231</v>
      </c>
      <c r="H1680">
        <v>7</v>
      </c>
      <c r="I1680">
        <v>125</v>
      </c>
      <c r="J1680">
        <v>875</v>
      </c>
      <c r="K1680">
        <v>72</v>
      </c>
      <c r="L1680">
        <v>154.25</v>
      </c>
      <c r="M1680">
        <v>11106</v>
      </c>
      <c r="N1680">
        <v>27</v>
      </c>
      <c r="O1680" s="2">
        <v>145</v>
      </c>
      <c r="P1680">
        <v>112.18181818181819</v>
      </c>
      <c r="Q1680">
        <v>0</v>
      </c>
      <c r="R1680">
        <v>0</v>
      </c>
      <c r="S1680">
        <v>1</v>
      </c>
      <c r="T1680">
        <v>1</v>
      </c>
    </row>
    <row r="1681" spans="1:20">
      <c r="A1681" t="s">
        <v>9</v>
      </c>
      <c r="B1681" s="1">
        <v>42223</v>
      </c>
      <c r="C1681">
        <v>100</v>
      </c>
      <c r="D1681">
        <v>0</v>
      </c>
      <c r="E1681">
        <v>32</v>
      </c>
      <c r="F1681">
        <v>151.71875</v>
      </c>
      <c r="G1681">
        <v>4855</v>
      </c>
      <c r="H1681">
        <v>19</v>
      </c>
      <c r="I1681">
        <v>183.07631578947368</v>
      </c>
      <c r="J1681">
        <v>3478.45</v>
      </c>
      <c r="K1681">
        <v>51</v>
      </c>
      <c r="L1681">
        <v>163.40098039215687</v>
      </c>
      <c r="M1681">
        <v>8333.4500000000007</v>
      </c>
      <c r="N1681">
        <v>49</v>
      </c>
      <c r="O1681" s="2">
        <v>92</v>
      </c>
      <c r="P1681">
        <v>83.334500000000006</v>
      </c>
      <c r="Q1681">
        <v>0</v>
      </c>
      <c r="R1681">
        <v>0</v>
      </c>
      <c r="S1681">
        <v>1</v>
      </c>
      <c r="T1681">
        <v>1</v>
      </c>
    </row>
    <row r="1682" spans="1:20">
      <c r="A1682" t="s">
        <v>3</v>
      </c>
      <c r="B1682" s="1">
        <v>42224</v>
      </c>
      <c r="C1682">
        <v>100</v>
      </c>
      <c r="D1682">
        <v>0</v>
      </c>
      <c r="E1682">
        <v>22</v>
      </c>
      <c r="F1682">
        <v>151.72727272727272</v>
      </c>
      <c r="G1682">
        <v>3338</v>
      </c>
      <c r="H1682">
        <v>20</v>
      </c>
      <c r="I1682">
        <v>174.08499999999998</v>
      </c>
      <c r="J1682">
        <v>3481.7</v>
      </c>
      <c r="K1682">
        <v>42</v>
      </c>
      <c r="L1682">
        <v>162.37380952380951</v>
      </c>
      <c r="M1682">
        <v>6819.7</v>
      </c>
      <c r="N1682">
        <v>58</v>
      </c>
      <c r="O1682" s="2">
        <v>50</v>
      </c>
      <c r="P1682">
        <v>68.197000000000003</v>
      </c>
      <c r="Q1682">
        <v>0</v>
      </c>
      <c r="R1682">
        <v>0</v>
      </c>
      <c r="S1682">
        <v>1</v>
      </c>
      <c r="T1682">
        <v>1</v>
      </c>
    </row>
    <row r="1683" spans="1:20">
      <c r="A1683" t="s">
        <v>4</v>
      </c>
      <c r="B1683" s="1">
        <v>42225</v>
      </c>
      <c r="C1683">
        <v>100</v>
      </c>
      <c r="D1683">
        <v>0</v>
      </c>
      <c r="E1683">
        <v>87</v>
      </c>
      <c r="F1683">
        <v>148.83908045977012</v>
      </c>
      <c r="G1683">
        <v>12949</v>
      </c>
      <c r="H1683">
        <v>2</v>
      </c>
      <c r="I1683">
        <v>121.55</v>
      </c>
      <c r="J1683">
        <v>243.1</v>
      </c>
      <c r="K1683">
        <v>89</v>
      </c>
      <c r="L1683">
        <v>148.22584269662923</v>
      </c>
      <c r="M1683">
        <v>13192.1</v>
      </c>
      <c r="N1683">
        <v>11</v>
      </c>
      <c r="O1683" s="2">
        <v>25</v>
      </c>
      <c r="P1683">
        <v>131.92099999999999</v>
      </c>
      <c r="Q1683">
        <v>0</v>
      </c>
      <c r="R1683">
        <v>0</v>
      </c>
      <c r="S1683">
        <v>1</v>
      </c>
      <c r="T1683">
        <v>1</v>
      </c>
    </row>
    <row r="1684" spans="1:20">
      <c r="A1684" t="s">
        <v>5</v>
      </c>
      <c r="B1684" s="1">
        <v>42226</v>
      </c>
      <c r="C1684">
        <v>100</v>
      </c>
      <c r="D1684">
        <v>0</v>
      </c>
      <c r="E1684">
        <v>100</v>
      </c>
      <c r="F1684">
        <v>149.83000000000001</v>
      </c>
      <c r="G1684">
        <v>14983</v>
      </c>
      <c r="H1684">
        <v>0</v>
      </c>
      <c r="I1684">
        <v>0</v>
      </c>
      <c r="J1684">
        <v>0</v>
      </c>
      <c r="K1684">
        <v>100</v>
      </c>
      <c r="L1684">
        <v>149.83000000000001</v>
      </c>
      <c r="M1684">
        <v>14983</v>
      </c>
      <c r="N1684">
        <v>0</v>
      </c>
      <c r="O1684" s="2">
        <v>174</v>
      </c>
      <c r="P1684">
        <v>149.83000000000001</v>
      </c>
      <c r="Q1684">
        <v>0</v>
      </c>
      <c r="R1684">
        <v>0</v>
      </c>
      <c r="S1684">
        <v>1</v>
      </c>
      <c r="T1684">
        <v>1</v>
      </c>
    </row>
    <row r="1685" spans="1:20">
      <c r="A1685" t="s">
        <v>6</v>
      </c>
      <c r="B1685" s="1">
        <v>42227</v>
      </c>
      <c r="C1685">
        <v>98</v>
      </c>
      <c r="D1685">
        <v>2</v>
      </c>
      <c r="E1685">
        <v>93</v>
      </c>
      <c r="F1685">
        <v>149.89247311827958</v>
      </c>
      <c r="G1685">
        <v>13940</v>
      </c>
      <c r="H1685">
        <v>3</v>
      </c>
      <c r="I1685">
        <v>82</v>
      </c>
      <c r="J1685">
        <v>246</v>
      </c>
      <c r="K1685">
        <v>96</v>
      </c>
      <c r="L1685">
        <v>147.77083333333334</v>
      </c>
      <c r="M1685">
        <v>14186</v>
      </c>
      <c r="N1685">
        <v>2</v>
      </c>
      <c r="O1685" s="2">
        <v>190</v>
      </c>
      <c r="P1685">
        <v>144.75510204081633</v>
      </c>
      <c r="Q1685">
        <v>0</v>
      </c>
      <c r="R1685">
        <v>0</v>
      </c>
      <c r="S1685">
        <v>1</v>
      </c>
      <c r="T1685">
        <v>1</v>
      </c>
    </row>
    <row r="1686" spans="1:20">
      <c r="A1686" t="s">
        <v>7</v>
      </c>
      <c r="B1686" s="1">
        <v>42228</v>
      </c>
      <c r="C1686">
        <v>92</v>
      </c>
      <c r="D1686">
        <v>8</v>
      </c>
      <c r="E1686">
        <v>77</v>
      </c>
      <c r="F1686">
        <v>148.12987012987014</v>
      </c>
      <c r="G1686">
        <v>11406</v>
      </c>
      <c r="H1686">
        <v>9</v>
      </c>
      <c r="I1686">
        <v>125.35555555555555</v>
      </c>
      <c r="J1686">
        <v>1128.2</v>
      </c>
      <c r="K1686">
        <v>86</v>
      </c>
      <c r="L1686">
        <v>145.74651162790698</v>
      </c>
      <c r="M1686">
        <v>12534.2</v>
      </c>
      <c r="N1686">
        <v>6</v>
      </c>
      <c r="O1686" s="2">
        <v>179</v>
      </c>
      <c r="P1686">
        <v>136.24130434782609</v>
      </c>
      <c r="Q1686">
        <v>0</v>
      </c>
      <c r="R1686">
        <v>0</v>
      </c>
      <c r="S1686">
        <v>1</v>
      </c>
      <c r="T1686">
        <v>1</v>
      </c>
    </row>
    <row r="1687" spans="1:20">
      <c r="A1687" t="s">
        <v>8</v>
      </c>
      <c r="B1687" s="1">
        <v>42229</v>
      </c>
      <c r="C1687">
        <v>92</v>
      </c>
      <c r="D1687">
        <v>8</v>
      </c>
      <c r="E1687">
        <v>70</v>
      </c>
      <c r="F1687">
        <v>147.08571428571429</v>
      </c>
      <c r="G1687">
        <v>10296</v>
      </c>
      <c r="H1687">
        <v>17</v>
      </c>
      <c r="I1687">
        <v>156.37058823529412</v>
      </c>
      <c r="J1687">
        <v>2658.3</v>
      </c>
      <c r="K1687">
        <v>87</v>
      </c>
      <c r="L1687">
        <v>148.9</v>
      </c>
      <c r="M1687">
        <v>12954.3</v>
      </c>
      <c r="N1687">
        <v>5</v>
      </c>
      <c r="O1687" s="2">
        <v>140</v>
      </c>
      <c r="P1687">
        <v>140.80760869565216</v>
      </c>
      <c r="Q1687">
        <v>0</v>
      </c>
      <c r="R1687">
        <v>0</v>
      </c>
      <c r="S1687">
        <v>1</v>
      </c>
      <c r="T1687">
        <v>1</v>
      </c>
    </row>
    <row r="1688" spans="1:20">
      <c r="A1688" t="s">
        <v>9</v>
      </c>
      <c r="B1688" s="1">
        <v>42230</v>
      </c>
      <c r="C1688">
        <v>91</v>
      </c>
      <c r="D1688">
        <v>9</v>
      </c>
      <c r="E1688">
        <v>14</v>
      </c>
      <c r="F1688">
        <v>149</v>
      </c>
      <c r="G1688">
        <v>2086</v>
      </c>
      <c r="H1688">
        <v>35</v>
      </c>
      <c r="I1688">
        <v>165.07714285714286</v>
      </c>
      <c r="J1688">
        <v>5777.7</v>
      </c>
      <c r="K1688">
        <v>49</v>
      </c>
      <c r="L1688">
        <v>160.48367346938775</v>
      </c>
      <c r="M1688">
        <v>7863.7</v>
      </c>
      <c r="N1688">
        <v>42</v>
      </c>
      <c r="O1688" s="2">
        <v>135</v>
      </c>
      <c r="P1688">
        <v>86.414285714285711</v>
      </c>
      <c r="Q1688">
        <v>0</v>
      </c>
      <c r="R1688">
        <v>0</v>
      </c>
      <c r="S1688">
        <v>1</v>
      </c>
      <c r="T1688">
        <v>1</v>
      </c>
    </row>
    <row r="1689" spans="1:20">
      <c r="A1689" t="s">
        <v>3</v>
      </c>
      <c r="B1689" s="1">
        <v>42231</v>
      </c>
      <c r="C1689">
        <v>92</v>
      </c>
      <c r="D1689">
        <v>8</v>
      </c>
      <c r="E1689">
        <v>3</v>
      </c>
      <c r="F1689">
        <v>149</v>
      </c>
      <c r="G1689">
        <v>447</v>
      </c>
      <c r="H1689">
        <v>15</v>
      </c>
      <c r="I1689">
        <v>161.76000000000002</v>
      </c>
      <c r="J1689">
        <v>2426.4</v>
      </c>
      <c r="K1689">
        <v>18</v>
      </c>
      <c r="L1689">
        <v>159.63333333333333</v>
      </c>
      <c r="M1689">
        <v>2873.4</v>
      </c>
      <c r="N1689">
        <v>74</v>
      </c>
      <c r="O1689" s="2">
        <v>0</v>
      </c>
      <c r="P1689">
        <v>31.232608695652175</v>
      </c>
      <c r="Q1689">
        <v>0</v>
      </c>
      <c r="R1689">
        <v>0</v>
      </c>
      <c r="S1689">
        <v>1</v>
      </c>
      <c r="T1689">
        <v>1</v>
      </c>
    </row>
    <row r="1690" spans="1:20">
      <c r="A1690" t="s">
        <v>4</v>
      </c>
      <c r="B1690" s="1">
        <v>42232</v>
      </c>
      <c r="C1690">
        <v>92</v>
      </c>
      <c r="D1690">
        <v>8</v>
      </c>
      <c r="E1690">
        <v>54</v>
      </c>
      <c r="F1690">
        <v>134.18518518518519</v>
      </c>
      <c r="G1690">
        <v>7246</v>
      </c>
      <c r="H1690">
        <v>3</v>
      </c>
      <c r="I1690">
        <v>165.66666666666666</v>
      </c>
      <c r="J1690">
        <v>497</v>
      </c>
      <c r="K1690">
        <v>57</v>
      </c>
      <c r="L1690">
        <v>135.84210526315789</v>
      </c>
      <c r="M1690">
        <v>7743</v>
      </c>
      <c r="N1690">
        <v>35</v>
      </c>
      <c r="O1690" s="2">
        <v>0</v>
      </c>
      <c r="P1690">
        <v>84.163043478260875</v>
      </c>
      <c r="Q1690">
        <v>0</v>
      </c>
      <c r="R1690">
        <v>0</v>
      </c>
      <c r="S1690">
        <v>1</v>
      </c>
      <c r="T1690">
        <v>1</v>
      </c>
    </row>
    <row r="1691" spans="1:20">
      <c r="A1691" t="s">
        <v>5</v>
      </c>
      <c r="B1691" s="1">
        <v>42233</v>
      </c>
      <c r="C1691">
        <v>94</v>
      </c>
      <c r="D1691">
        <v>6</v>
      </c>
      <c r="E1691">
        <v>89</v>
      </c>
      <c r="F1691">
        <v>138.88764044943821</v>
      </c>
      <c r="G1691">
        <v>12361</v>
      </c>
      <c r="H1691">
        <v>2</v>
      </c>
      <c r="I1691">
        <v>105.5</v>
      </c>
      <c r="J1691">
        <v>211</v>
      </c>
      <c r="K1691">
        <v>91</v>
      </c>
      <c r="L1691">
        <v>138.15384615384616</v>
      </c>
      <c r="M1691">
        <v>12572</v>
      </c>
      <c r="N1691">
        <v>3</v>
      </c>
      <c r="O1691" s="2">
        <v>90</v>
      </c>
      <c r="P1691">
        <v>133.74468085106383</v>
      </c>
      <c r="Q1691">
        <v>0</v>
      </c>
      <c r="R1691">
        <v>0</v>
      </c>
      <c r="S1691">
        <v>1</v>
      </c>
      <c r="T1691">
        <v>1</v>
      </c>
    </row>
    <row r="1692" spans="1:20">
      <c r="A1692" t="s">
        <v>6</v>
      </c>
      <c r="B1692" s="1">
        <v>42234</v>
      </c>
      <c r="C1692">
        <v>96</v>
      </c>
      <c r="D1692">
        <v>4</v>
      </c>
      <c r="E1692">
        <v>88</v>
      </c>
      <c r="F1692">
        <v>137.63636363636363</v>
      </c>
      <c r="G1692">
        <v>12112</v>
      </c>
      <c r="H1692">
        <v>2</v>
      </c>
      <c r="I1692">
        <v>130.55000000000001</v>
      </c>
      <c r="J1692">
        <v>261.10000000000002</v>
      </c>
      <c r="K1692">
        <v>90</v>
      </c>
      <c r="L1692">
        <v>137.47888888888889</v>
      </c>
      <c r="M1692">
        <v>12373.1</v>
      </c>
      <c r="N1692">
        <v>6</v>
      </c>
      <c r="O1692" s="2">
        <v>84</v>
      </c>
      <c r="P1692">
        <v>128.88645833333334</v>
      </c>
      <c r="Q1692">
        <v>0</v>
      </c>
      <c r="R1692">
        <v>0</v>
      </c>
      <c r="S1692">
        <v>1</v>
      </c>
      <c r="T1692">
        <v>1</v>
      </c>
    </row>
    <row r="1693" spans="1:20">
      <c r="A1693" t="s">
        <v>7</v>
      </c>
      <c r="B1693" s="1">
        <v>42235</v>
      </c>
      <c r="C1693">
        <v>98</v>
      </c>
      <c r="D1693">
        <v>2</v>
      </c>
      <c r="E1693">
        <v>88</v>
      </c>
      <c r="F1693">
        <v>137.86363636363637</v>
      </c>
      <c r="G1693">
        <v>12132</v>
      </c>
      <c r="H1693">
        <v>5</v>
      </c>
      <c r="I1693">
        <v>128.80000000000001</v>
      </c>
      <c r="J1693">
        <v>644</v>
      </c>
      <c r="K1693">
        <v>93</v>
      </c>
      <c r="L1693">
        <v>137.3763440860215</v>
      </c>
      <c r="M1693">
        <v>12776</v>
      </c>
      <c r="N1693">
        <v>5</v>
      </c>
      <c r="O1693" s="2">
        <v>58</v>
      </c>
      <c r="P1693">
        <v>130.36734693877551</v>
      </c>
      <c r="Q1693">
        <v>0</v>
      </c>
      <c r="R1693">
        <v>0</v>
      </c>
      <c r="S1693">
        <v>1</v>
      </c>
      <c r="T1693">
        <v>1</v>
      </c>
    </row>
    <row r="1694" spans="1:20">
      <c r="A1694" t="s">
        <v>8</v>
      </c>
      <c r="B1694" s="1">
        <v>42236</v>
      </c>
      <c r="C1694">
        <v>100</v>
      </c>
      <c r="D1694">
        <v>0</v>
      </c>
      <c r="E1694">
        <v>91</v>
      </c>
      <c r="F1694">
        <v>138.12087912087912</v>
      </c>
      <c r="G1694">
        <v>12569</v>
      </c>
      <c r="H1694">
        <v>5</v>
      </c>
      <c r="I1694">
        <v>103.22</v>
      </c>
      <c r="J1694">
        <v>516.1</v>
      </c>
      <c r="K1694">
        <v>96</v>
      </c>
      <c r="L1694">
        <v>136.30312499999999</v>
      </c>
      <c r="M1694">
        <v>13085.1</v>
      </c>
      <c r="N1694">
        <v>4</v>
      </c>
      <c r="O1694" s="2">
        <v>48</v>
      </c>
      <c r="P1694">
        <v>130.851</v>
      </c>
      <c r="Q1694">
        <v>0</v>
      </c>
      <c r="R1694">
        <v>0</v>
      </c>
      <c r="S1694">
        <v>1</v>
      </c>
      <c r="T1694">
        <v>1</v>
      </c>
    </row>
    <row r="1695" spans="1:20">
      <c r="A1695" t="s">
        <v>9</v>
      </c>
      <c r="B1695" s="1">
        <v>42237</v>
      </c>
      <c r="C1695">
        <v>100</v>
      </c>
      <c r="D1695">
        <v>0</v>
      </c>
      <c r="E1695">
        <v>94</v>
      </c>
      <c r="F1695">
        <v>136.02127659574469</v>
      </c>
      <c r="G1695">
        <v>12786</v>
      </c>
      <c r="H1695">
        <v>3</v>
      </c>
      <c r="I1695">
        <v>199</v>
      </c>
      <c r="J1695">
        <v>597</v>
      </c>
      <c r="K1695">
        <v>97</v>
      </c>
      <c r="L1695">
        <v>137.96907216494844</v>
      </c>
      <c r="M1695">
        <v>13383</v>
      </c>
      <c r="N1695">
        <v>3</v>
      </c>
      <c r="O1695" s="2">
        <v>65</v>
      </c>
      <c r="P1695">
        <v>133.83000000000001</v>
      </c>
      <c r="Q1695">
        <v>0</v>
      </c>
      <c r="R1695">
        <v>0</v>
      </c>
      <c r="S1695">
        <v>1</v>
      </c>
      <c r="T1695">
        <v>1</v>
      </c>
    </row>
    <row r="1696" spans="1:20">
      <c r="A1696" t="s">
        <v>3</v>
      </c>
      <c r="B1696" s="1">
        <v>42238</v>
      </c>
      <c r="C1696">
        <v>100</v>
      </c>
      <c r="D1696">
        <v>0</v>
      </c>
      <c r="E1696">
        <v>57</v>
      </c>
      <c r="F1696">
        <v>144.43859649122808</v>
      </c>
      <c r="G1696">
        <v>8233</v>
      </c>
      <c r="H1696">
        <v>7</v>
      </c>
      <c r="I1696">
        <v>184.58571428571426</v>
      </c>
      <c r="J1696">
        <v>1292.0999999999999</v>
      </c>
      <c r="K1696">
        <v>64</v>
      </c>
      <c r="L1696">
        <v>148.82968750000001</v>
      </c>
      <c r="M1696">
        <v>9525.1</v>
      </c>
      <c r="N1696">
        <v>36</v>
      </c>
      <c r="O1696" s="2">
        <v>60</v>
      </c>
      <c r="P1696">
        <v>95.251000000000005</v>
      </c>
      <c r="Q1696">
        <v>0</v>
      </c>
      <c r="R1696">
        <v>0</v>
      </c>
      <c r="S1696">
        <v>1</v>
      </c>
      <c r="T1696">
        <v>1</v>
      </c>
    </row>
    <row r="1697" spans="1:20">
      <c r="A1697" t="s">
        <v>4</v>
      </c>
      <c r="B1697" s="1">
        <v>42239</v>
      </c>
      <c r="C1697">
        <v>99</v>
      </c>
      <c r="D1697">
        <v>1</v>
      </c>
      <c r="E1697">
        <v>98</v>
      </c>
      <c r="F1697">
        <v>146.39795918367346</v>
      </c>
      <c r="G1697">
        <v>14347</v>
      </c>
      <c r="H1697">
        <v>1</v>
      </c>
      <c r="I1697">
        <v>159.19999999999999</v>
      </c>
      <c r="J1697">
        <v>159.19999999999999</v>
      </c>
      <c r="K1697">
        <v>99</v>
      </c>
      <c r="L1697">
        <v>146.52727272727273</v>
      </c>
      <c r="M1697">
        <v>14506.2</v>
      </c>
      <c r="N1697">
        <v>0</v>
      </c>
      <c r="O1697" s="2">
        <v>61</v>
      </c>
      <c r="P1697">
        <v>146.52727272727273</v>
      </c>
      <c r="Q1697">
        <v>0</v>
      </c>
      <c r="R1697">
        <v>0</v>
      </c>
      <c r="S1697">
        <v>1</v>
      </c>
      <c r="T1697">
        <v>1</v>
      </c>
    </row>
    <row r="1698" spans="1:20">
      <c r="A1698" t="s">
        <v>5</v>
      </c>
      <c r="B1698" s="1">
        <v>42240</v>
      </c>
      <c r="C1698">
        <v>91</v>
      </c>
      <c r="D1698">
        <v>9</v>
      </c>
      <c r="E1698">
        <v>82</v>
      </c>
      <c r="F1698">
        <v>147.41463414634146</v>
      </c>
      <c r="G1698">
        <v>12088</v>
      </c>
      <c r="H1698">
        <v>2</v>
      </c>
      <c r="I1698">
        <v>180.05</v>
      </c>
      <c r="J1698">
        <v>360.1</v>
      </c>
      <c r="K1698">
        <v>84</v>
      </c>
      <c r="L1698">
        <v>148.19166666666666</v>
      </c>
      <c r="M1698">
        <v>12448.1</v>
      </c>
      <c r="N1698">
        <v>7</v>
      </c>
      <c r="O1698" s="2">
        <v>107</v>
      </c>
      <c r="P1698">
        <v>136.7923076923077</v>
      </c>
      <c r="Q1698">
        <v>0</v>
      </c>
      <c r="R1698">
        <v>0</v>
      </c>
      <c r="S1698">
        <v>1</v>
      </c>
      <c r="T1698">
        <v>1</v>
      </c>
    </row>
    <row r="1699" spans="1:20">
      <c r="A1699" t="s">
        <v>6</v>
      </c>
      <c r="B1699" s="1">
        <v>42241</v>
      </c>
      <c r="C1699">
        <v>87</v>
      </c>
      <c r="D1699">
        <v>13</v>
      </c>
      <c r="E1699">
        <v>66</v>
      </c>
      <c r="F1699">
        <v>151.12121212121212</v>
      </c>
      <c r="G1699">
        <v>9974</v>
      </c>
      <c r="H1699">
        <v>3</v>
      </c>
      <c r="I1699">
        <v>186.36666666666667</v>
      </c>
      <c r="J1699">
        <v>559.1</v>
      </c>
      <c r="K1699">
        <v>69</v>
      </c>
      <c r="L1699">
        <v>152.65362318840579</v>
      </c>
      <c r="M1699">
        <v>10533.1</v>
      </c>
      <c r="N1699">
        <v>18</v>
      </c>
      <c r="O1699" s="2">
        <v>151</v>
      </c>
      <c r="P1699">
        <v>121.07011494252875</v>
      </c>
      <c r="Q1699">
        <v>0</v>
      </c>
      <c r="R1699">
        <v>0</v>
      </c>
      <c r="S1699">
        <v>1</v>
      </c>
      <c r="T1699">
        <v>1</v>
      </c>
    </row>
    <row r="1700" spans="1:20">
      <c r="A1700" t="s">
        <v>7</v>
      </c>
      <c r="B1700" s="1">
        <v>42242</v>
      </c>
      <c r="C1700">
        <v>87</v>
      </c>
      <c r="D1700">
        <v>13</v>
      </c>
      <c r="E1700">
        <v>27</v>
      </c>
      <c r="F1700">
        <v>154.18518518518519</v>
      </c>
      <c r="G1700">
        <v>4163</v>
      </c>
      <c r="H1700">
        <v>4</v>
      </c>
      <c r="I1700">
        <v>167.82499999999999</v>
      </c>
      <c r="J1700">
        <v>671.3</v>
      </c>
      <c r="K1700">
        <v>31</v>
      </c>
      <c r="L1700">
        <v>155.94516129032257</v>
      </c>
      <c r="M1700">
        <v>4834.3</v>
      </c>
      <c r="N1700">
        <v>56</v>
      </c>
      <c r="O1700" s="2">
        <v>68</v>
      </c>
      <c r="P1700">
        <v>55.56666666666667</v>
      </c>
      <c r="Q1700">
        <v>0</v>
      </c>
      <c r="R1700">
        <v>0</v>
      </c>
      <c r="S1700">
        <v>1</v>
      </c>
      <c r="T1700">
        <v>1</v>
      </c>
    </row>
    <row r="1701" spans="1:20">
      <c r="A1701" t="s">
        <v>8</v>
      </c>
      <c r="B1701" s="1">
        <v>42243</v>
      </c>
      <c r="C1701">
        <v>87</v>
      </c>
      <c r="D1701">
        <v>13</v>
      </c>
      <c r="E1701">
        <v>32</v>
      </c>
      <c r="F1701">
        <v>154.9375</v>
      </c>
      <c r="G1701">
        <v>4958</v>
      </c>
      <c r="H1701">
        <v>7</v>
      </c>
      <c r="I1701">
        <v>173.90000000000003</v>
      </c>
      <c r="J1701">
        <v>1217.3000000000002</v>
      </c>
      <c r="K1701">
        <v>39</v>
      </c>
      <c r="L1701">
        <v>158.34102564102565</v>
      </c>
      <c r="M1701">
        <v>6175.3</v>
      </c>
      <c r="N1701">
        <v>48</v>
      </c>
      <c r="O1701" s="2">
        <v>255</v>
      </c>
      <c r="P1701">
        <v>70.980459770114948</v>
      </c>
      <c r="Q1701">
        <v>0</v>
      </c>
      <c r="R1701">
        <v>0</v>
      </c>
      <c r="S1701">
        <v>1</v>
      </c>
      <c r="T1701">
        <v>1</v>
      </c>
    </row>
    <row r="1702" spans="1:20">
      <c r="A1702" t="s">
        <v>9</v>
      </c>
      <c r="B1702" s="1">
        <v>42244</v>
      </c>
      <c r="C1702">
        <v>98</v>
      </c>
      <c r="D1702">
        <v>2</v>
      </c>
      <c r="E1702">
        <v>10</v>
      </c>
      <c r="F1702">
        <v>159</v>
      </c>
      <c r="G1702">
        <v>1590</v>
      </c>
      <c r="H1702">
        <v>16</v>
      </c>
      <c r="I1702">
        <v>173.04999999999998</v>
      </c>
      <c r="J1702">
        <v>2768.7999999999997</v>
      </c>
      <c r="K1702">
        <v>26</v>
      </c>
      <c r="L1702">
        <v>167.64615384615382</v>
      </c>
      <c r="M1702">
        <v>4358.7999999999993</v>
      </c>
      <c r="N1702">
        <v>72</v>
      </c>
      <c r="O1702" s="2">
        <v>53</v>
      </c>
      <c r="P1702">
        <v>44.477551020408157</v>
      </c>
      <c r="Q1702">
        <v>0</v>
      </c>
      <c r="R1702">
        <v>0</v>
      </c>
      <c r="S1702">
        <v>1</v>
      </c>
      <c r="T1702">
        <v>1</v>
      </c>
    </row>
    <row r="1703" spans="1:20">
      <c r="A1703" t="s">
        <v>3</v>
      </c>
      <c r="B1703" s="1">
        <v>42245</v>
      </c>
      <c r="C1703">
        <v>100</v>
      </c>
      <c r="D1703">
        <v>0</v>
      </c>
      <c r="E1703">
        <v>8</v>
      </c>
      <c r="F1703">
        <v>166.5</v>
      </c>
      <c r="G1703">
        <v>1332</v>
      </c>
      <c r="H1703">
        <v>27</v>
      </c>
      <c r="I1703">
        <v>184.93148148148146</v>
      </c>
      <c r="J1703">
        <v>4993.1499999999996</v>
      </c>
      <c r="K1703">
        <v>35</v>
      </c>
      <c r="L1703">
        <v>180.71857142857141</v>
      </c>
      <c r="M1703">
        <v>6325.15</v>
      </c>
      <c r="N1703">
        <v>65</v>
      </c>
      <c r="O1703" s="2">
        <v>0</v>
      </c>
      <c r="P1703">
        <v>63.251499999999993</v>
      </c>
      <c r="Q1703">
        <v>0</v>
      </c>
      <c r="R1703">
        <v>0</v>
      </c>
      <c r="S1703">
        <v>1</v>
      </c>
      <c r="T1703">
        <v>1</v>
      </c>
    </row>
    <row r="1704" spans="1:20">
      <c r="A1704" t="s">
        <v>4</v>
      </c>
      <c r="B1704" s="1">
        <v>42246</v>
      </c>
      <c r="C1704">
        <v>100</v>
      </c>
      <c r="D1704">
        <v>0</v>
      </c>
      <c r="E1704">
        <v>71</v>
      </c>
      <c r="F1704">
        <v>219.14084507042253</v>
      </c>
      <c r="G1704">
        <v>15559</v>
      </c>
      <c r="H1704">
        <v>5</v>
      </c>
      <c r="I1704">
        <v>182.47</v>
      </c>
      <c r="J1704">
        <v>912.35</v>
      </c>
      <c r="K1704">
        <v>76</v>
      </c>
      <c r="L1704">
        <v>216.72828947368419</v>
      </c>
      <c r="M1704">
        <v>16471.349999999999</v>
      </c>
      <c r="N1704">
        <v>24</v>
      </c>
      <c r="O1704" s="2">
        <v>0</v>
      </c>
      <c r="P1704">
        <v>164.71349999999998</v>
      </c>
      <c r="Q1704">
        <v>0</v>
      </c>
      <c r="R1704">
        <v>0</v>
      </c>
      <c r="S1704">
        <v>1</v>
      </c>
      <c r="T1704">
        <v>1</v>
      </c>
    </row>
    <row r="1705" spans="1:20">
      <c r="A1705" t="s">
        <v>5</v>
      </c>
      <c r="B1705" s="1">
        <v>42247</v>
      </c>
      <c r="C1705">
        <v>100</v>
      </c>
      <c r="D1705">
        <v>0</v>
      </c>
      <c r="E1705">
        <v>93</v>
      </c>
      <c r="F1705">
        <v>218.13978494623655</v>
      </c>
      <c r="G1705">
        <v>20287</v>
      </c>
      <c r="H1705">
        <v>1</v>
      </c>
      <c r="I1705">
        <v>170.1</v>
      </c>
      <c r="J1705">
        <v>170.1</v>
      </c>
      <c r="K1705">
        <v>94</v>
      </c>
      <c r="L1705">
        <v>217.62872340425531</v>
      </c>
      <c r="M1705">
        <v>20457.099999999999</v>
      </c>
      <c r="N1705">
        <v>6</v>
      </c>
      <c r="O1705" s="2">
        <v>0</v>
      </c>
      <c r="P1705">
        <v>204.571</v>
      </c>
      <c r="Q1705">
        <v>0</v>
      </c>
      <c r="R1705">
        <v>0</v>
      </c>
      <c r="S1705">
        <v>1</v>
      </c>
      <c r="T1705">
        <v>1</v>
      </c>
    </row>
    <row r="1706" spans="1:20">
      <c r="A1706" t="s">
        <v>6</v>
      </c>
      <c r="B1706" s="1">
        <v>42248</v>
      </c>
      <c r="C1706">
        <v>98</v>
      </c>
      <c r="D1706">
        <v>2</v>
      </c>
      <c r="E1706">
        <v>94</v>
      </c>
      <c r="F1706">
        <v>218.14893617021278</v>
      </c>
      <c r="G1706">
        <v>20506</v>
      </c>
      <c r="H1706">
        <v>0</v>
      </c>
      <c r="I1706">
        <v>0</v>
      </c>
      <c r="J1706">
        <v>0</v>
      </c>
      <c r="K1706">
        <v>94</v>
      </c>
      <c r="L1706">
        <v>218.14893617021278</v>
      </c>
      <c r="M1706">
        <v>20506</v>
      </c>
      <c r="N1706">
        <v>4</v>
      </c>
      <c r="O1706" s="2">
        <v>8</v>
      </c>
      <c r="P1706">
        <v>209.24489795918367</v>
      </c>
      <c r="Q1706">
        <v>0</v>
      </c>
      <c r="R1706">
        <v>0</v>
      </c>
      <c r="S1706">
        <v>1</v>
      </c>
      <c r="T1706">
        <v>1</v>
      </c>
    </row>
    <row r="1707" spans="1:20">
      <c r="A1707" t="s">
        <v>7</v>
      </c>
      <c r="B1707" s="1">
        <v>42249</v>
      </c>
      <c r="C1707">
        <v>92</v>
      </c>
      <c r="D1707">
        <v>8</v>
      </c>
      <c r="E1707">
        <v>62</v>
      </c>
      <c r="F1707">
        <v>218.03225806451613</v>
      </c>
      <c r="G1707">
        <v>13518</v>
      </c>
      <c r="H1707">
        <v>7</v>
      </c>
      <c r="I1707">
        <v>83.142857142857139</v>
      </c>
      <c r="J1707">
        <v>582</v>
      </c>
      <c r="K1707">
        <v>69</v>
      </c>
      <c r="L1707">
        <v>204.34782608695653</v>
      </c>
      <c r="M1707">
        <v>14100</v>
      </c>
      <c r="N1707">
        <v>23</v>
      </c>
      <c r="O1707" s="2">
        <v>0</v>
      </c>
      <c r="P1707">
        <v>153.2608695652174</v>
      </c>
      <c r="Q1707">
        <v>0</v>
      </c>
      <c r="R1707">
        <v>0</v>
      </c>
      <c r="S1707">
        <v>1</v>
      </c>
      <c r="T1707">
        <v>1</v>
      </c>
    </row>
    <row r="1708" spans="1:20">
      <c r="A1708" t="s">
        <v>8</v>
      </c>
      <c r="B1708" s="1">
        <v>42250</v>
      </c>
      <c r="C1708">
        <v>88</v>
      </c>
      <c r="D1708">
        <v>12</v>
      </c>
      <c r="E1708">
        <v>0</v>
      </c>
      <c r="F1708">
        <v>0</v>
      </c>
      <c r="G1708">
        <v>0</v>
      </c>
      <c r="H1708">
        <v>8</v>
      </c>
      <c r="I1708">
        <v>97.625</v>
      </c>
      <c r="J1708">
        <v>781</v>
      </c>
      <c r="K1708">
        <v>8</v>
      </c>
      <c r="L1708">
        <v>97.625</v>
      </c>
      <c r="M1708">
        <v>781</v>
      </c>
      <c r="N1708">
        <v>80</v>
      </c>
      <c r="O1708" s="2">
        <v>0</v>
      </c>
      <c r="P1708">
        <v>8.875</v>
      </c>
      <c r="Q1708">
        <v>0</v>
      </c>
      <c r="R1708">
        <v>0</v>
      </c>
      <c r="S1708">
        <v>1</v>
      </c>
      <c r="T1708">
        <v>1</v>
      </c>
    </row>
    <row r="1709" spans="1:20">
      <c r="A1709" t="s">
        <v>9</v>
      </c>
      <c r="B1709" s="1">
        <v>42251</v>
      </c>
      <c r="C1709">
        <v>89</v>
      </c>
      <c r="D1709">
        <v>11</v>
      </c>
      <c r="E1709">
        <v>0</v>
      </c>
      <c r="F1709">
        <v>0</v>
      </c>
      <c r="G1709">
        <v>0</v>
      </c>
      <c r="H1709">
        <v>10</v>
      </c>
      <c r="I1709">
        <v>114.82000000000001</v>
      </c>
      <c r="J1709">
        <v>1148.2</v>
      </c>
      <c r="K1709">
        <v>10</v>
      </c>
      <c r="L1709">
        <v>114.82000000000001</v>
      </c>
      <c r="M1709">
        <v>1148.2</v>
      </c>
      <c r="N1709">
        <v>79</v>
      </c>
      <c r="O1709" s="2">
        <v>16</v>
      </c>
      <c r="P1709">
        <v>12.901123595505618</v>
      </c>
      <c r="Q1709">
        <v>0</v>
      </c>
      <c r="R1709">
        <v>0</v>
      </c>
      <c r="S1709">
        <v>1</v>
      </c>
      <c r="T1709">
        <v>1</v>
      </c>
    </row>
    <row r="1710" spans="1:20">
      <c r="A1710" t="s">
        <v>3</v>
      </c>
      <c r="B1710" s="1">
        <v>42252</v>
      </c>
      <c r="C1710">
        <v>92</v>
      </c>
      <c r="D1710">
        <v>8</v>
      </c>
      <c r="E1710">
        <v>0</v>
      </c>
      <c r="F1710">
        <v>0</v>
      </c>
      <c r="G1710">
        <v>0</v>
      </c>
      <c r="H1710">
        <v>16</v>
      </c>
      <c r="I1710">
        <v>129.90625</v>
      </c>
      <c r="J1710">
        <v>2078.5</v>
      </c>
      <c r="K1710">
        <v>16</v>
      </c>
      <c r="L1710">
        <v>129.90625</v>
      </c>
      <c r="M1710">
        <v>2078.5</v>
      </c>
      <c r="N1710">
        <v>76</v>
      </c>
      <c r="O1710" s="2">
        <v>0</v>
      </c>
      <c r="P1710">
        <v>22.592391304347824</v>
      </c>
      <c r="Q1710">
        <v>0</v>
      </c>
      <c r="R1710">
        <v>0</v>
      </c>
      <c r="S1710">
        <v>1</v>
      </c>
      <c r="T1710">
        <v>1</v>
      </c>
    </row>
    <row r="1711" spans="1:20">
      <c r="A1711" t="s">
        <v>4</v>
      </c>
      <c r="B1711" s="1">
        <v>42253</v>
      </c>
      <c r="C1711">
        <v>92</v>
      </c>
      <c r="D1711">
        <v>8</v>
      </c>
      <c r="E1711">
        <v>0</v>
      </c>
      <c r="F1711">
        <v>0</v>
      </c>
      <c r="G1711">
        <v>0</v>
      </c>
      <c r="H1711">
        <v>6</v>
      </c>
      <c r="I1711">
        <v>134.85</v>
      </c>
      <c r="J1711">
        <v>809.1</v>
      </c>
      <c r="K1711">
        <v>6</v>
      </c>
      <c r="L1711">
        <v>134.85</v>
      </c>
      <c r="M1711">
        <v>809.1</v>
      </c>
      <c r="N1711">
        <v>86</v>
      </c>
      <c r="O1711" s="2">
        <v>0</v>
      </c>
      <c r="P1711">
        <v>8.7945652173913054</v>
      </c>
      <c r="Q1711">
        <v>0</v>
      </c>
      <c r="R1711">
        <v>0</v>
      </c>
      <c r="S1711">
        <v>1</v>
      </c>
      <c r="T1711">
        <v>1</v>
      </c>
    </row>
    <row r="1712" spans="1:20">
      <c r="A1712" t="s">
        <v>5</v>
      </c>
      <c r="B1712" s="1">
        <v>42254</v>
      </c>
      <c r="C1712">
        <v>92</v>
      </c>
      <c r="D1712">
        <v>8</v>
      </c>
      <c r="E1712">
        <v>1</v>
      </c>
      <c r="F1712">
        <v>169</v>
      </c>
      <c r="G1712">
        <v>169</v>
      </c>
      <c r="H1712">
        <v>4</v>
      </c>
      <c r="I1712">
        <v>126.75</v>
      </c>
      <c r="J1712">
        <v>507</v>
      </c>
      <c r="K1712">
        <v>5</v>
      </c>
      <c r="L1712">
        <v>135.19999999999999</v>
      </c>
      <c r="M1712">
        <v>676</v>
      </c>
      <c r="N1712">
        <v>87</v>
      </c>
      <c r="O1712" s="2">
        <v>0</v>
      </c>
      <c r="P1712">
        <v>7.3478260869565215</v>
      </c>
      <c r="Q1712">
        <v>0</v>
      </c>
      <c r="R1712">
        <v>0</v>
      </c>
      <c r="S1712">
        <v>1</v>
      </c>
      <c r="T1712">
        <v>1</v>
      </c>
    </row>
    <row r="1713" spans="1:20">
      <c r="A1713" t="s">
        <v>6</v>
      </c>
      <c r="B1713" s="1">
        <v>42255</v>
      </c>
      <c r="C1713">
        <v>87</v>
      </c>
      <c r="D1713">
        <v>13</v>
      </c>
      <c r="E1713">
        <v>15</v>
      </c>
      <c r="F1713">
        <v>197.66666666666666</v>
      </c>
      <c r="G1713">
        <v>2965</v>
      </c>
      <c r="H1713">
        <v>7</v>
      </c>
      <c r="I1713">
        <v>115.42857142857143</v>
      </c>
      <c r="J1713">
        <v>808</v>
      </c>
      <c r="K1713">
        <v>22</v>
      </c>
      <c r="L1713">
        <v>171.5</v>
      </c>
      <c r="M1713">
        <v>3773</v>
      </c>
      <c r="N1713">
        <v>65</v>
      </c>
      <c r="O1713" s="2">
        <v>38</v>
      </c>
      <c r="P1713">
        <v>43.367816091954026</v>
      </c>
      <c r="Q1713">
        <v>0</v>
      </c>
      <c r="R1713">
        <v>0</v>
      </c>
      <c r="S1713">
        <v>1</v>
      </c>
      <c r="T1713">
        <v>1</v>
      </c>
    </row>
    <row r="1714" spans="1:20">
      <c r="A1714" t="s">
        <v>7</v>
      </c>
      <c r="B1714" s="1">
        <v>42256</v>
      </c>
      <c r="C1714">
        <v>93</v>
      </c>
      <c r="D1714">
        <v>7</v>
      </c>
      <c r="E1714">
        <v>19</v>
      </c>
      <c r="F1714">
        <v>195.31578947368422</v>
      </c>
      <c r="G1714">
        <v>3711</v>
      </c>
      <c r="H1714">
        <v>6</v>
      </c>
      <c r="I1714">
        <v>101.5</v>
      </c>
      <c r="J1714">
        <v>609</v>
      </c>
      <c r="K1714">
        <v>25</v>
      </c>
      <c r="L1714">
        <v>172.8</v>
      </c>
      <c r="M1714">
        <v>4320</v>
      </c>
      <c r="N1714">
        <v>68</v>
      </c>
      <c r="O1714" s="2">
        <v>187</v>
      </c>
      <c r="P1714">
        <v>46.451612903225808</v>
      </c>
      <c r="Q1714">
        <v>0</v>
      </c>
      <c r="R1714">
        <v>0</v>
      </c>
      <c r="S1714">
        <v>1</v>
      </c>
      <c r="T1714">
        <v>1</v>
      </c>
    </row>
    <row r="1715" spans="1:20">
      <c r="A1715" t="s">
        <v>8</v>
      </c>
      <c r="B1715" s="1">
        <v>42257</v>
      </c>
      <c r="C1715">
        <v>94</v>
      </c>
      <c r="D1715">
        <v>6</v>
      </c>
      <c r="E1715">
        <v>50</v>
      </c>
      <c r="F1715">
        <v>167.7</v>
      </c>
      <c r="G1715">
        <v>8385</v>
      </c>
      <c r="H1715">
        <v>9</v>
      </c>
      <c r="I1715">
        <v>82</v>
      </c>
      <c r="J1715">
        <v>738</v>
      </c>
      <c r="K1715">
        <v>59</v>
      </c>
      <c r="L1715">
        <v>154.62711864406779</v>
      </c>
      <c r="M1715">
        <v>9123</v>
      </c>
      <c r="N1715">
        <v>35</v>
      </c>
      <c r="O1715" s="2">
        <v>167</v>
      </c>
      <c r="P1715">
        <v>97.053191489361708</v>
      </c>
      <c r="Q1715">
        <v>0</v>
      </c>
      <c r="R1715">
        <v>0</v>
      </c>
      <c r="S1715">
        <v>1</v>
      </c>
      <c r="T1715">
        <v>1</v>
      </c>
    </row>
    <row r="1716" spans="1:20">
      <c r="A1716" t="s">
        <v>9</v>
      </c>
      <c r="B1716" s="1">
        <v>42258</v>
      </c>
      <c r="C1716">
        <v>97</v>
      </c>
      <c r="D1716">
        <v>3</v>
      </c>
      <c r="E1716">
        <v>63</v>
      </c>
      <c r="F1716">
        <v>145.84126984126985</v>
      </c>
      <c r="G1716">
        <v>9188</v>
      </c>
      <c r="H1716">
        <v>19</v>
      </c>
      <c r="I1716">
        <v>234.13157894736841</v>
      </c>
      <c r="J1716">
        <v>4448.5</v>
      </c>
      <c r="K1716">
        <v>82</v>
      </c>
      <c r="L1716">
        <v>166.29878048780489</v>
      </c>
      <c r="M1716">
        <v>13636.5</v>
      </c>
      <c r="N1716">
        <v>15</v>
      </c>
      <c r="O1716" s="2">
        <v>135</v>
      </c>
      <c r="P1716">
        <v>140.58247422680412</v>
      </c>
      <c r="Q1716">
        <v>0</v>
      </c>
      <c r="R1716">
        <v>0</v>
      </c>
      <c r="S1716">
        <v>1</v>
      </c>
      <c r="T1716">
        <v>1</v>
      </c>
    </row>
    <row r="1717" spans="1:20">
      <c r="A1717" t="s">
        <v>3</v>
      </c>
      <c r="B1717" s="1">
        <v>42259</v>
      </c>
      <c r="C1717">
        <v>100</v>
      </c>
      <c r="D1717">
        <v>0</v>
      </c>
      <c r="E1717">
        <v>12</v>
      </c>
      <c r="F1717">
        <v>177.75</v>
      </c>
      <c r="G1717">
        <v>2133</v>
      </c>
      <c r="H1717">
        <v>39</v>
      </c>
      <c r="I1717">
        <v>242.20384615384623</v>
      </c>
      <c r="J1717">
        <v>9445.9500000000025</v>
      </c>
      <c r="K1717">
        <v>51</v>
      </c>
      <c r="L1717">
        <v>227.0382352941177</v>
      </c>
      <c r="M1717">
        <v>11578.950000000003</v>
      </c>
      <c r="N1717">
        <v>49</v>
      </c>
      <c r="O1717" s="2">
        <v>23</v>
      </c>
      <c r="P1717">
        <v>115.78950000000003</v>
      </c>
      <c r="Q1717">
        <v>1</v>
      </c>
      <c r="R1717">
        <v>0</v>
      </c>
      <c r="S1717">
        <v>1</v>
      </c>
      <c r="T1717">
        <v>1</v>
      </c>
    </row>
    <row r="1718" spans="1:20">
      <c r="A1718" t="s">
        <v>4</v>
      </c>
      <c r="B1718" s="1">
        <v>42260</v>
      </c>
      <c r="C1718">
        <v>100</v>
      </c>
      <c r="D1718">
        <v>0</v>
      </c>
      <c r="E1718">
        <v>83</v>
      </c>
      <c r="F1718">
        <v>147.49397590361446</v>
      </c>
      <c r="G1718">
        <v>12242</v>
      </c>
      <c r="H1718">
        <v>6</v>
      </c>
      <c r="I1718">
        <v>148.68333333333334</v>
      </c>
      <c r="J1718">
        <v>892.1</v>
      </c>
      <c r="K1718">
        <v>89</v>
      </c>
      <c r="L1718">
        <v>147.57415730337078</v>
      </c>
      <c r="M1718">
        <v>13134.1</v>
      </c>
      <c r="N1718">
        <v>11</v>
      </c>
      <c r="O1718" s="2">
        <v>0</v>
      </c>
      <c r="P1718">
        <v>131.34100000000001</v>
      </c>
      <c r="Q1718">
        <v>0</v>
      </c>
      <c r="R1718">
        <v>0</v>
      </c>
      <c r="S1718">
        <v>1</v>
      </c>
      <c r="T1718">
        <v>1</v>
      </c>
    </row>
    <row r="1719" spans="1:20">
      <c r="A1719" t="s">
        <v>5</v>
      </c>
      <c r="B1719" s="1">
        <v>42261</v>
      </c>
      <c r="C1719">
        <v>100</v>
      </c>
      <c r="D1719">
        <v>0</v>
      </c>
      <c r="E1719">
        <v>87</v>
      </c>
      <c r="F1719">
        <v>148.42528735632183</v>
      </c>
      <c r="G1719">
        <v>12913</v>
      </c>
      <c r="H1719">
        <v>5</v>
      </c>
      <c r="I1719">
        <v>155.02000000000001</v>
      </c>
      <c r="J1719">
        <v>775.1</v>
      </c>
      <c r="K1719">
        <v>92</v>
      </c>
      <c r="L1719">
        <v>148.78369565217392</v>
      </c>
      <c r="M1719">
        <v>13688.1</v>
      </c>
      <c r="N1719">
        <v>8</v>
      </c>
      <c r="O1719" s="2">
        <v>152</v>
      </c>
      <c r="P1719">
        <v>136.881</v>
      </c>
      <c r="Q1719">
        <v>0</v>
      </c>
      <c r="R1719">
        <v>0</v>
      </c>
      <c r="S1719">
        <v>1</v>
      </c>
      <c r="T1719">
        <v>1</v>
      </c>
    </row>
    <row r="1720" spans="1:20">
      <c r="A1720" t="s">
        <v>6</v>
      </c>
      <c r="B1720" s="1">
        <v>42262</v>
      </c>
      <c r="C1720">
        <v>100</v>
      </c>
      <c r="D1720">
        <v>0</v>
      </c>
      <c r="E1720">
        <v>90</v>
      </c>
      <c r="F1720">
        <v>148.25555555555556</v>
      </c>
      <c r="G1720">
        <v>13343</v>
      </c>
      <c r="H1720">
        <v>5</v>
      </c>
      <c r="I1720">
        <v>123</v>
      </c>
      <c r="J1720">
        <v>615</v>
      </c>
      <c r="K1720">
        <v>95</v>
      </c>
      <c r="L1720">
        <v>146.92631578947368</v>
      </c>
      <c r="M1720">
        <v>13958</v>
      </c>
      <c r="N1720">
        <v>5</v>
      </c>
      <c r="O1720" s="2">
        <v>152</v>
      </c>
      <c r="P1720">
        <v>139.58000000000001</v>
      </c>
      <c r="Q1720">
        <v>0</v>
      </c>
      <c r="R1720">
        <v>0</v>
      </c>
      <c r="S1720">
        <v>1</v>
      </c>
      <c r="T1720">
        <v>1</v>
      </c>
    </row>
    <row r="1721" spans="1:20">
      <c r="A1721" t="s">
        <v>7</v>
      </c>
      <c r="B1721" s="1">
        <v>42263</v>
      </c>
      <c r="C1721">
        <v>100</v>
      </c>
      <c r="D1721">
        <v>0</v>
      </c>
      <c r="E1721">
        <v>90</v>
      </c>
      <c r="F1721">
        <v>147.5888888888889</v>
      </c>
      <c r="G1721">
        <v>13283</v>
      </c>
      <c r="H1721">
        <v>7</v>
      </c>
      <c r="I1721">
        <v>178.14285714285714</v>
      </c>
      <c r="J1721">
        <v>1247</v>
      </c>
      <c r="K1721">
        <v>97</v>
      </c>
      <c r="L1721">
        <v>149.79381443298968</v>
      </c>
      <c r="M1721">
        <v>14530</v>
      </c>
      <c r="N1721">
        <v>3</v>
      </c>
      <c r="O1721" s="2">
        <v>158</v>
      </c>
      <c r="P1721">
        <v>145.30000000000001</v>
      </c>
      <c r="Q1721">
        <v>0</v>
      </c>
      <c r="R1721">
        <v>0</v>
      </c>
      <c r="S1721">
        <v>1</v>
      </c>
      <c r="T1721">
        <v>1</v>
      </c>
    </row>
    <row r="1722" spans="1:20">
      <c r="A1722" t="s">
        <v>8</v>
      </c>
      <c r="B1722" s="1">
        <v>42264</v>
      </c>
      <c r="C1722">
        <v>100</v>
      </c>
      <c r="D1722">
        <v>0</v>
      </c>
      <c r="E1722">
        <v>95</v>
      </c>
      <c r="F1722">
        <v>145.08421052631579</v>
      </c>
      <c r="G1722">
        <v>13783</v>
      </c>
      <c r="H1722">
        <v>4</v>
      </c>
      <c r="I1722">
        <v>191.75</v>
      </c>
      <c r="J1722">
        <v>767</v>
      </c>
      <c r="K1722">
        <v>99</v>
      </c>
      <c r="L1722">
        <v>146.96969696969697</v>
      </c>
      <c r="M1722">
        <v>14550</v>
      </c>
      <c r="N1722">
        <v>1</v>
      </c>
      <c r="O1722" s="2">
        <v>188</v>
      </c>
      <c r="P1722">
        <v>145.5</v>
      </c>
      <c r="Q1722">
        <v>0</v>
      </c>
      <c r="R1722">
        <v>0</v>
      </c>
      <c r="S1722">
        <v>1</v>
      </c>
      <c r="T1722">
        <v>1</v>
      </c>
    </row>
    <row r="1723" spans="1:20">
      <c r="A1723" t="s">
        <v>9</v>
      </c>
      <c r="B1723" s="1">
        <v>42265</v>
      </c>
      <c r="C1723">
        <v>96</v>
      </c>
      <c r="D1723">
        <v>4</v>
      </c>
      <c r="E1723">
        <v>65</v>
      </c>
      <c r="F1723">
        <v>140.03076923076924</v>
      </c>
      <c r="G1723">
        <v>9102</v>
      </c>
      <c r="H1723">
        <v>30</v>
      </c>
      <c r="I1723">
        <v>169.07499999999999</v>
      </c>
      <c r="J1723">
        <v>5072.25</v>
      </c>
      <c r="K1723">
        <v>95</v>
      </c>
      <c r="L1723">
        <v>149.20263157894738</v>
      </c>
      <c r="M1723">
        <v>14174.25</v>
      </c>
      <c r="N1723">
        <v>1</v>
      </c>
      <c r="O1723" s="2">
        <v>188</v>
      </c>
      <c r="P1723">
        <v>147.6484375</v>
      </c>
      <c r="Q1723">
        <v>0</v>
      </c>
      <c r="R1723">
        <v>0</v>
      </c>
      <c r="S1723">
        <v>1</v>
      </c>
      <c r="T1723">
        <v>1</v>
      </c>
    </row>
    <row r="1724" spans="1:20">
      <c r="A1724" t="s">
        <v>3</v>
      </c>
      <c r="B1724" s="1">
        <v>42266</v>
      </c>
      <c r="C1724">
        <v>95</v>
      </c>
      <c r="D1724">
        <v>5</v>
      </c>
      <c r="E1724">
        <v>35</v>
      </c>
      <c r="F1724">
        <v>150.91428571428571</v>
      </c>
      <c r="G1724">
        <v>5282</v>
      </c>
      <c r="H1724">
        <v>53</v>
      </c>
      <c r="I1724">
        <v>165.19905660377358</v>
      </c>
      <c r="J1724">
        <v>8755.5499999999993</v>
      </c>
      <c r="K1724">
        <v>88</v>
      </c>
      <c r="L1724">
        <v>159.51761363636362</v>
      </c>
      <c r="M1724">
        <v>14037.55</v>
      </c>
      <c r="N1724">
        <v>7</v>
      </c>
      <c r="O1724" s="2">
        <v>31</v>
      </c>
      <c r="P1724">
        <v>147.76368421052632</v>
      </c>
      <c r="Q1724">
        <v>1</v>
      </c>
      <c r="R1724">
        <v>0</v>
      </c>
      <c r="S1724">
        <v>1</v>
      </c>
      <c r="T1724">
        <v>1</v>
      </c>
    </row>
    <row r="1725" spans="1:20">
      <c r="A1725" t="s">
        <v>4</v>
      </c>
      <c r="B1725" s="1">
        <v>42267</v>
      </c>
      <c r="C1725">
        <v>95</v>
      </c>
      <c r="D1725">
        <v>5</v>
      </c>
      <c r="E1725">
        <v>51</v>
      </c>
      <c r="F1725">
        <v>136.43137254901961</v>
      </c>
      <c r="G1725">
        <v>6958</v>
      </c>
      <c r="H1725">
        <v>8</v>
      </c>
      <c r="I1725">
        <v>155.01249999999999</v>
      </c>
      <c r="J1725">
        <v>1240.0999999999999</v>
      </c>
      <c r="K1725">
        <v>59</v>
      </c>
      <c r="L1725">
        <v>138.95084745762713</v>
      </c>
      <c r="M1725">
        <v>8198.1</v>
      </c>
      <c r="N1725">
        <v>36</v>
      </c>
      <c r="O1725" s="2">
        <v>0</v>
      </c>
      <c r="P1725">
        <v>86.295789473684209</v>
      </c>
      <c r="Q1725">
        <v>0</v>
      </c>
      <c r="R1725">
        <v>0</v>
      </c>
      <c r="S1725">
        <v>1</v>
      </c>
      <c r="T1725">
        <v>1</v>
      </c>
    </row>
    <row r="1726" spans="1:20">
      <c r="A1726" t="s">
        <v>5</v>
      </c>
      <c r="B1726" s="1">
        <v>42268</v>
      </c>
      <c r="C1726">
        <v>92</v>
      </c>
      <c r="D1726">
        <v>8</v>
      </c>
      <c r="E1726">
        <v>69</v>
      </c>
      <c r="F1726">
        <v>133.02898550724638</v>
      </c>
      <c r="G1726">
        <v>9179</v>
      </c>
      <c r="H1726">
        <v>13</v>
      </c>
      <c r="I1726">
        <v>132.85384615384615</v>
      </c>
      <c r="J1726">
        <v>1727.1</v>
      </c>
      <c r="K1726">
        <v>82</v>
      </c>
      <c r="L1726">
        <v>133.00121951219512</v>
      </c>
      <c r="M1726">
        <v>10906.1</v>
      </c>
      <c r="N1726">
        <v>10</v>
      </c>
      <c r="O1726" s="2">
        <v>72</v>
      </c>
      <c r="P1726">
        <v>118.54456521739131</v>
      </c>
      <c r="Q1726">
        <v>0</v>
      </c>
      <c r="R1726">
        <v>0</v>
      </c>
      <c r="S1726">
        <v>1</v>
      </c>
      <c r="T1726">
        <v>1</v>
      </c>
    </row>
    <row r="1727" spans="1:20">
      <c r="A1727" t="s">
        <v>6</v>
      </c>
      <c r="B1727" s="1">
        <v>42269</v>
      </c>
      <c r="C1727">
        <v>91</v>
      </c>
      <c r="D1727">
        <v>9</v>
      </c>
      <c r="E1727">
        <v>71</v>
      </c>
      <c r="F1727">
        <v>133.43661971830986</v>
      </c>
      <c r="G1727">
        <v>9474</v>
      </c>
      <c r="H1727">
        <v>16</v>
      </c>
      <c r="I1727">
        <v>130.81874999999999</v>
      </c>
      <c r="J1727">
        <v>2093.1</v>
      </c>
      <c r="K1727">
        <v>87</v>
      </c>
      <c r="L1727">
        <v>132.95517241379312</v>
      </c>
      <c r="M1727">
        <v>11567.1</v>
      </c>
      <c r="N1727">
        <v>4</v>
      </c>
      <c r="O1727" s="2">
        <v>110</v>
      </c>
      <c r="P1727">
        <v>127.11098901098902</v>
      </c>
      <c r="Q1727">
        <v>0</v>
      </c>
      <c r="R1727">
        <v>0</v>
      </c>
      <c r="S1727">
        <v>1</v>
      </c>
      <c r="T1727">
        <v>1</v>
      </c>
    </row>
    <row r="1728" spans="1:20">
      <c r="A1728" t="s">
        <v>7</v>
      </c>
      <c r="B1728" s="1">
        <v>42270</v>
      </c>
      <c r="C1728">
        <v>87</v>
      </c>
      <c r="D1728">
        <v>13</v>
      </c>
      <c r="E1728">
        <v>76</v>
      </c>
      <c r="F1728">
        <v>153.72368421052633</v>
      </c>
      <c r="G1728">
        <v>11683</v>
      </c>
      <c r="H1728">
        <v>9</v>
      </c>
      <c r="I1728">
        <v>95</v>
      </c>
      <c r="J1728">
        <v>855</v>
      </c>
      <c r="K1728">
        <v>85</v>
      </c>
      <c r="L1728">
        <v>147.50588235294117</v>
      </c>
      <c r="M1728">
        <v>12538</v>
      </c>
      <c r="N1728">
        <v>2</v>
      </c>
      <c r="O1728" s="2">
        <v>156</v>
      </c>
      <c r="P1728">
        <v>144.11494252873564</v>
      </c>
      <c r="Q1728">
        <v>0</v>
      </c>
      <c r="R1728">
        <v>0</v>
      </c>
      <c r="S1728">
        <v>1</v>
      </c>
      <c r="T1728">
        <v>1</v>
      </c>
    </row>
    <row r="1729" spans="1:20">
      <c r="A1729" t="s">
        <v>8</v>
      </c>
      <c r="B1729" s="1">
        <v>42271</v>
      </c>
      <c r="C1729">
        <v>87</v>
      </c>
      <c r="D1729">
        <v>13</v>
      </c>
      <c r="E1729">
        <v>58</v>
      </c>
      <c r="F1729">
        <v>179.19137931034484</v>
      </c>
      <c r="G1729">
        <v>10393.1</v>
      </c>
      <c r="H1729">
        <v>14</v>
      </c>
      <c r="I1729">
        <v>125.95</v>
      </c>
      <c r="J1729">
        <v>1763.3</v>
      </c>
      <c r="K1729">
        <v>72</v>
      </c>
      <c r="L1729">
        <v>168.83888888888887</v>
      </c>
      <c r="M1729">
        <v>12156.4</v>
      </c>
      <c r="N1729">
        <v>15</v>
      </c>
      <c r="O1729" s="2">
        <v>160</v>
      </c>
      <c r="P1729">
        <v>139.72873563218391</v>
      </c>
      <c r="Q1729">
        <v>0</v>
      </c>
      <c r="R1729">
        <v>0</v>
      </c>
      <c r="S1729">
        <v>1</v>
      </c>
      <c r="T1729">
        <v>1</v>
      </c>
    </row>
    <row r="1730" spans="1:20">
      <c r="A1730" t="s">
        <v>9</v>
      </c>
      <c r="B1730" s="1">
        <v>42272</v>
      </c>
      <c r="C1730">
        <v>100</v>
      </c>
      <c r="D1730">
        <v>0</v>
      </c>
      <c r="E1730">
        <v>30</v>
      </c>
      <c r="F1730">
        <v>191.26666666666668</v>
      </c>
      <c r="G1730">
        <v>5738</v>
      </c>
      <c r="H1730">
        <v>25</v>
      </c>
      <c r="I1730">
        <v>220.82799999999995</v>
      </c>
      <c r="J1730">
        <v>5520.6999999999989</v>
      </c>
      <c r="K1730">
        <v>55</v>
      </c>
      <c r="L1730">
        <v>204.70363636363635</v>
      </c>
      <c r="M1730">
        <v>11258.699999999999</v>
      </c>
      <c r="N1730">
        <v>45</v>
      </c>
      <c r="O1730" s="2">
        <v>265</v>
      </c>
      <c r="P1730">
        <v>112.58699999999999</v>
      </c>
      <c r="Q1730">
        <v>0</v>
      </c>
      <c r="R1730">
        <v>0</v>
      </c>
      <c r="S1730">
        <v>1</v>
      </c>
      <c r="T1730">
        <v>1</v>
      </c>
    </row>
    <row r="1731" spans="1:20">
      <c r="A1731" t="s">
        <v>3</v>
      </c>
      <c r="B1731" s="1">
        <v>42273</v>
      </c>
      <c r="C1731">
        <v>100</v>
      </c>
      <c r="D1731">
        <v>0</v>
      </c>
      <c r="E1731">
        <v>23</v>
      </c>
      <c r="F1731">
        <v>175.8782608695652</v>
      </c>
      <c r="G1731">
        <v>4045.2</v>
      </c>
      <c r="H1731">
        <v>64</v>
      </c>
      <c r="I1731">
        <v>231.73843750000009</v>
      </c>
      <c r="J1731">
        <v>14831.260000000006</v>
      </c>
      <c r="K1731">
        <v>87</v>
      </c>
      <c r="L1731">
        <v>216.97080459770123</v>
      </c>
      <c r="M1731">
        <v>18876.460000000006</v>
      </c>
      <c r="N1731">
        <v>13</v>
      </c>
      <c r="O1731" s="2">
        <v>0</v>
      </c>
      <c r="P1731">
        <v>188.76460000000006</v>
      </c>
      <c r="Q1731">
        <v>1</v>
      </c>
      <c r="R1731">
        <v>0</v>
      </c>
      <c r="S1731">
        <v>1</v>
      </c>
      <c r="T1731">
        <v>1</v>
      </c>
    </row>
    <row r="1732" spans="1:20">
      <c r="A1732" t="s">
        <v>4</v>
      </c>
      <c r="B1732" s="1">
        <v>42274</v>
      </c>
      <c r="C1732">
        <v>86</v>
      </c>
      <c r="D1732">
        <v>14</v>
      </c>
      <c r="E1732">
        <v>44</v>
      </c>
      <c r="F1732">
        <v>160.27272727272728</v>
      </c>
      <c r="G1732">
        <v>7052</v>
      </c>
      <c r="H1732">
        <v>8</v>
      </c>
      <c r="I1732">
        <v>150.625</v>
      </c>
      <c r="J1732">
        <v>1205</v>
      </c>
      <c r="K1732">
        <v>52</v>
      </c>
      <c r="L1732">
        <v>158.78846153846155</v>
      </c>
      <c r="M1732">
        <v>8257</v>
      </c>
      <c r="N1732">
        <v>34</v>
      </c>
      <c r="O1732" s="2">
        <v>0</v>
      </c>
      <c r="P1732">
        <v>96.011627906976742</v>
      </c>
      <c r="Q1732">
        <v>0</v>
      </c>
      <c r="R1732">
        <v>0</v>
      </c>
      <c r="S1732">
        <v>1</v>
      </c>
      <c r="T1732">
        <v>1</v>
      </c>
    </row>
    <row r="1733" spans="1:20">
      <c r="A1733" t="s">
        <v>5</v>
      </c>
      <c r="B1733" s="1">
        <v>42275</v>
      </c>
      <c r="C1733">
        <v>85</v>
      </c>
      <c r="D1733">
        <v>15</v>
      </c>
      <c r="E1733">
        <v>45</v>
      </c>
      <c r="F1733">
        <v>163.88888888888889</v>
      </c>
      <c r="G1733">
        <v>7375</v>
      </c>
      <c r="H1733">
        <v>21</v>
      </c>
      <c r="I1733">
        <v>151.48095238095237</v>
      </c>
      <c r="J1733">
        <v>3181.1</v>
      </c>
      <c r="K1733">
        <v>66</v>
      </c>
      <c r="L1733">
        <v>159.94090909090909</v>
      </c>
      <c r="M1733">
        <v>10556.1</v>
      </c>
      <c r="N1733">
        <v>19</v>
      </c>
      <c r="O1733" s="2">
        <v>86</v>
      </c>
      <c r="P1733">
        <v>124.18941176470588</v>
      </c>
      <c r="Q1733">
        <v>0</v>
      </c>
      <c r="R1733">
        <v>0</v>
      </c>
      <c r="S1733">
        <v>1</v>
      </c>
      <c r="T1733">
        <v>1</v>
      </c>
    </row>
    <row r="1734" spans="1:20">
      <c r="A1734" t="s">
        <v>6</v>
      </c>
      <c r="B1734" s="1">
        <v>42276</v>
      </c>
      <c r="C1734">
        <v>87</v>
      </c>
      <c r="D1734">
        <v>13</v>
      </c>
      <c r="E1734">
        <v>42</v>
      </c>
      <c r="F1734">
        <v>162.8095238095238</v>
      </c>
      <c r="G1734">
        <v>6838</v>
      </c>
      <c r="H1734">
        <v>42</v>
      </c>
      <c r="I1734">
        <v>155.1952380952381</v>
      </c>
      <c r="J1734">
        <v>6518.2</v>
      </c>
      <c r="K1734">
        <v>84</v>
      </c>
      <c r="L1734">
        <v>159.00238095238097</v>
      </c>
      <c r="M1734">
        <v>13356.2</v>
      </c>
      <c r="N1734">
        <v>3</v>
      </c>
      <c r="O1734" s="2">
        <v>86</v>
      </c>
      <c r="P1734">
        <v>153.51954022988505</v>
      </c>
      <c r="Q1734">
        <v>0</v>
      </c>
      <c r="R1734">
        <v>0</v>
      </c>
      <c r="S1734">
        <v>1</v>
      </c>
      <c r="T1734">
        <v>1</v>
      </c>
    </row>
    <row r="1735" spans="1:20">
      <c r="A1735" t="s">
        <v>7</v>
      </c>
      <c r="B1735" s="1">
        <v>42277</v>
      </c>
      <c r="C1735">
        <v>88</v>
      </c>
      <c r="D1735">
        <v>12</v>
      </c>
      <c r="E1735">
        <v>43</v>
      </c>
      <c r="F1735">
        <v>166.04651162790697</v>
      </c>
      <c r="G1735">
        <v>7140</v>
      </c>
      <c r="H1735">
        <v>36</v>
      </c>
      <c r="I1735">
        <v>152.8111111111111</v>
      </c>
      <c r="J1735">
        <v>5501.2</v>
      </c>
      <c r="K1735">
        <v>79</v>
      </c>
      <c r="L1735">
        <v>160.01518987341774</v>
      </c>
      <c r="M1735">
        <v>12641.2</v>
      </c>
      <c r="N1735">
        <v>9</v>
      </c>
      <c r="O1735" s="2">
        <v>66</v>
      </c>
      <c r="P1735">
        <v>143.65</v>
      </c>
      <c r="Q1735">
        <v>0</v>
      </c>
      <c r="R1735">
        <v>0</v>
      </c>
      <c r="S1735">
        <v>1</v>
      </c>
      <c r="T1735">
        <v>1</v>
      </c>
    </row>
    <row r="1736" spans="1:20">
      <c r="A1736" t="s">
        <v>8</v>
      </c>
      <c r="B1736" s="1">
        <v>42278</v>
      </c>
      <c r="C1736">
        <v>94</v>
      </c>
      <c r="D1736">
        <v>6</v>
      </c>
      <c r="E1736">
        <v>63</v>
      </c>
      <c r="F1736">
        <v>162.93650793650792</v>
      </c>
      <c r="G1736">
        <v>10265</v>
      </c>
      <c r="H1736">
        <v>25</v>
      </c>
      <c r="I1736">
        <v>147.32399999999998</v>
      </c>
      <c r="J1736">
        <v>3683.1</v>
      </c>
      <c r="K1736">
        <v>88</v>
      </c>
      <c r="L1736">
        <v>158.50113636363636</v>
      </c>
      <c r="M1736">
        <v>13948.1</v>
      </c>
      <c r="N1736">
        <v>6</v>
      </c>
      <c r="O1736" s="2">
        <v>108</v>
      </c>
      <c r="P1736">
        <v>148.38404255319151</v>
      </c>
      <c r="Q1736">
        <v>0</v>
      </c>
      <c r="R1736">
        <v>0</v>
      </c>
      <c r="S1736">
        <v>1</v>
      </c>
      <c r="T1736">
        <v>1</v>
      </c>
    </row>
    <row r="1737" spans="1:20">
      <c r="A1737" t="s">
        <v>9</v>
      </c>
      <c r="B1737" s="1">
        <v>42279</v>
      </c>
      <c r="C1737">
        <v>100</v>
      </c>
      <c r="D1737">
        <v>0</v>
      </c>
      <c r="E1737">
        <v>63</v>
      </c>
      <c r="F1737">
        <v>154.20634920634922</v>
      </c>
      <c r="G1737">
        <v>9715</v>
      </c>
      <c r="H1737">
        <v>30</v>
      </c>
      <c r="I1737">
        <v>213.87666666666672</v>
      </c>
      <c r="J1737">
        <v>6416.300000000002</v>
      </c>
      <c r="K1737">
        <v>93</v>
      </c>
      <c r="L1737">
        <v>173.45483870967746</v>
      </c>
      <c r="M1737">
        <v>16131.300000000003</v>
      </c>
      <c r="N1737">
        <v>7</v>
      </c>
      <c r="O1737" s="2">
        <v>113</v>
      </c>
      <c r="P1737">
        <v>161.31300000000002</v>
      </c>
      <c r="Q1737">
        <v>0</v>
      </c>
      <c r="R1737">
        <v>0</v>
      </c>
      <c r="S1737">
        <v>1</v>
      </c>
      <c r="T1737">
        <v>1</v>
      </c>
    </row>
    <row r="1738" spans="1:20">
      <c r="A1738" t="s">
        <v>3</v>
      </c>
      <c r="B1738" s="1">
        <v>42280</v>
      </c>
      <c r="C1738">
        <v>100</v>
      </c>
      <c r="D1738">
        <v>0</v>
      </c>
      <c r="E1738">
        <v>16</v>
      </c>
      <c r="F1738">
        <v>182.5</v>
      </c>
      <c r="G1738">
        <v>2920</v>
      </c>
      <c r="H1738">
        <v>61</v>
      </c>
      <c r="I1738">
        <v>242.0672131147542</v>
      </c>
      <c r="J1738">
        <v>14766.100000000006</v>
      </c>
      <c r="K1738">
        <v>77</v>
      </c>
      <c r="L1738">
        <v>229.68961038961046</v>
      </c>
      <c r="M1738">
        <v>17686.100000000006</v>
      </c>
      <c r="N1738">
        <v>23</v>
      </c>
      <c r="O1738" s="2">
        <v>10</v>
      </c>
      <c r="P1738">
        <v>176.86100000000005</v>
      </c>
      <c r="Q1738">
        <v>1</v>
      </c>
      <c r="R1738">
        <v>0</v>
      </c>
      <c r="S1738">
        <v>1</v>
      </c>
      <c r="T1738">
        <v>1</v>
      </c>
    </row>
    <row r="1739" spans="1:20">
      <c r="A1739" t="s">
        <v>4</v>
      </c>
      <c r="B1739" s="1">
        <v>42281</v>
      </c>
      <c r="C1739">
        <v>96</v>
      </c>
      <c r="D1739">
        <v>4</v>
      </c>
      <c r="E1739">
        <v>51</v>
      </c>
      <c r="F1739">
        <v>161.33333333333334</v>
      </c>
      <c r="G1739">
        <v>8228</v>
      </c>
      <c r="H1739">
        <v>3</v>
      </c>
      <c r="I1739">
        <v>82</v>
      </c>
      <c r="J1739">
        <v>246</v>
      </c>
      <c r="K1739">
        <v>54</v>
      </c>
      <c r="L1739">
        <v>156.92592592592592</v>
      </c>
      <c r="M1739">
        <v>8474</v>
      </c>
      <c r="N1739">
        <v>42</v>
      </c>
      <c r="O1739" s="2">
        <v>0</v>
      </c>
      <c r="P1739">
        <v>88.270833333333329</v>
      </c>
      <c r="Q1739">
        <v>0</v>
      </c>
      <c r="R1739">
        <v>0</v>
      </c>
      <c r="S1739">
        <v>1</v>
      </c>
      <c r="T1739">
        <v>1</v>
      </c>
    </row>
    <row r="1740" spans="1:20">
      <c r="A1740" t="s">
        <v>5</v>
      </c>
      <c r="B1740" s="1">
        <v>42282</v>
      </c>
      <c r="C1740">
        <v>96</v>
      </c>
      <c r="D1740">
        <v>4</v>
      </c>
      <c r="E1740">
        <v>77</v>
      </c>
      <c r="F1740">
        <v>156.83116883116884</v>
      </c>
      <c r="G1740">
        <v>12076</v>
      </c>
      <c r="H1740">
        <v>7</v>
      </c>
      <c r="I1740">
        <v>119.75714285714287</v>
      </c>
      <c r="J1740">
        <v>838.30000000000007</v>
      </c>
      <c r="K1740">
        <v>84</v>
      </c>
      <c r="L1740">
        <v>153.74166666666665</v>
      </c>
      <c r="M1740">
        <v>12914.3</v>
      </c>
      <c r="N1740">
        <v>12</v>
      </c>
      <c r="O1740" s="2">
        <v>73</v>
      </c>
      <c r="P1740">
        <v>134.52395833333333</v>
      </c>
      <c r="Q1740">
        <v>0</v>
      </c>
      <c r="R1740">
        <v>0</v>
      </c>
      <c r="S1740">
        <v>1</v>
      </c>
      <c r="T1740">
        <v>1</v>
      </c>
    </row>
    <row r="1741" spans="1:20">
      <c r="A1741" t="s">
        <v>6</v>
      </c>
      <c r="B1741" s="1">
        <v>42283</v>
      </c>
      <c r="C1741">
        <v>94</v>
      </c>
      <c r="D1741">
        <v>6</v>
      </c>
      <c r="E1741">
        <v>76</v>
      </c>
      <c r="F1741">
        <v>155.88157894736841</v>
      </c>
      <c r="G1741">
        <v>11847</v>
      </c>
      <c r="H1741">
        <v>9</v>
      </c>
      <c r="I1741">
        <v>113.46666666666667</v>
      </c>
      <c r="J1741">
        <v>1021.2</v>
      </c>
      <c r="K1741">
        <v>85</v>
      </c>
      <c r="L1741">
        <v>151.39058823529413</v>
      </c>
      <c r="M1741">
        <v>12868.2</v>
      </c>
      <c r="N1741">
        <v>9</v>
      </c>
      <c r="O1741" s="2">
        <v>100</v>
      </c>
      <c r="P1741">
        <v>136.89574468085107</v>
      </c>
      <c r="Q1741">
        <v>0</v>
      </c>
      <c r="R1741">
        <v>0</v>
      </c>
      <c r="S1741">
        <v>1</v>
      </c>
      <c r="T1741">
        <v>1</v>
      </c>
    </row>
    <row r="1742" spans="1:20">
      <c r="A1742" t="s">
        <v>7</v>
      </c>
      <c r="B1742" s="1">
        <v>42284</v>
      </c>
      <c r="C1742">
        <v>95</v>
      </c>
      <c r="D1742">
        <v>5</v>
      </c>
      <c r="E1742">
        <v>77</v>
      </c>
      <c r="F1742">
        <v>151.40259740259739</v>
      </c>
      <c r="G1742">
        <v>11658</v>
      </c>
      <c r="H1742">
        <v>10</v>
      </c>
      <c r="I1742">
        <v>155.01</v>
      </c>
      <c r="J1742">
        <v>1550.1</v>
      </c>
      <c r="K1742">
        <v>87</v>
      </c>
      <c r="L1742">
        <v>151.81724137931036</v>
      </c>
      <c r="M1742">
        <v>13208.1</v>
      </c>
      <c r="N1742">
        <v>8</v>
      </c>
      <c r="O1742" s="2">
        <v>120</v>
      </c>
      <c r="P1742">
        <v>139.03263157894736</v>
      </c>
      <c r="Q1742">
        <v>0</v>
      </c>
      <c r="R1742">
        <v>0</v>
      </c>
      <c r="S1742">
        <v>1</v>
      </c>
      <c r="T1742">
        <v>1</v>
      </c>
    </row>
    <row r="1743" spans="1:20">
      <c r="A1743" t="s">
        <v>8</v>
      </c>
      <c r="B1743" s="1">
        <v>42285</v>
      </c>
      <c r="C1743">
        <v>95</v>
      </c>
      <c r="D1743">
        <v>5</v>
      </c>
      <c r="E1743">
        <v>81</v>
      </c>
      <c r="F1743">
        <v>147.4814814814815</v>
      </c>
      <c r="G1743">
        <v>11946</v>
      </c>
      <c r="H1743">
        <v>10</v>
      </c>
      <c r="I1743">
        <v>132.72</v>
      </c>
      <c r="J1743">
        <v>1327.2</v>
      </c>
      <c r="K1743">
        <v>91</v>
      </c>
      <c r="L1743">
        <v>145.85934065934066</v>
      </c>
      <c r="M1743">
        <v>13273.2</v>
      </c>
      <c r="N1743">
        <v>4</v>
      </c>
      <c r="O1743" s="2">
        <v>89</v>
      </c>
      <c r="P1743">
        <v>139.71789473684211</v>
      </c>
      <c r="Q1743">
        <v>0</v>
      </c>
      <c r="R1743">
        <v>0</v>
      </c>
      <c r="S1743">
        <v>1</v>
      </c>
      <c r="T1743">
        <v>1</v>
      </c>
    </row>
    <row r="1744" spans="1:20">
      <c r="A1744" t="s">
        <v>9</v>
      </c>
      <c r="B1744" s="1">
        <v>42286</v>
      </c>
      <c r="C1744">
        <v>91</v>
      </c>
      <c r="D1744">
        <v>9</v>
      </c>
      <c r="E1744">
        <v>46</v>
      </c>
      <c r="F1744">
        <v>157.15217391304347</v>
      </c>
      <c r="G1744">
        <v>7229</v>
      </c>
      <c r="H1744">
        <v>36</v>
      </c>
      <c r="I1744">
        <v>156.6611111111111</v>
      </c>
      <c r="J1744">
        <v>5639.7999999999993</v>
      </c>
      <c r="K1744">
        <v>82</v>
      </c>
      <c r="L1744">
        <v>156.93658536585366</v>
      </c>
      <c r="M1744">
        <v>12868.8</v>
      </c>
      <c r="N1744">
        <v>9</v>
      </c>
      <c r="O1744" s="2">
        <v>125</v>
      </c>
      <c r="P1744">
        <v>141.4153846153846</v>
      </c>
      <c r="Q1744">
        <v>0</v>
      </c>
      <c r="R1744">
        <v>0</v>
      </c>
      <c r="S1744">
        <v>1</v>
      </c>
      <c r="T1744">
        <v>1</v>
      </c>
    </row>
    <row r="1745" spans="1:20">
      <c r="A1745" t="s">
        <v>3</v>
      </c>
      <c r="B1745" s="1">
        <v>42287</v>
      </c>
      <c r="C1745">
        <v>95</v>
      </c>
      <c r="D1745">
        <v>5</v>
      </c>
      <c r="E1745">
        <v>45</v>
      </c>
      <c r="F1745">
        <v>155.42222222222222</v>
      </c>
      <c r="G1745">
        <v>6994</v>
      </c>
      <c r="H1745">
        <v>48</v>
      </c>
      <c r="I1745">
        <v>154.85</v>
      </c>
      <c r="J1745">
        <v>7432.7999999999993</v>
      </c>
      <c r="K1745">
        <v>93</v>
      </c>
      <c r="L1745">
        <v>155.12688172043011</v>
      </c>
      <c r="M1745">
        <v>14426.8</v>
      </c>
      <c r="N1745">
        <v>2</v>
      </c>
      <c r="O1745" s="2">
        <v>42</v>
      </c>
      <c r="P1745">
        <v>151.86105263157893</v>
      </c>
      <c r="Q1745">
        <v>0</v>
      </c>
      <c r="R1745">
        <v>0</v>
      </c>
      <c r="S1745">
        <v>1</v>
      </c>
      <c r="T1745">
        <v>1</v>
      </c>
    </row>
    <row r="1746" spans="1:20">
      <c r="A1746" t="s">
        <v>4</v>
      </c>
      <c r="B1746" s="1">
        <v>42288</v>
      </c>
      <c r="C1746">
        <v>94</v>
      </c>
      <c r="D1746">
        <v>6</v>
      </c>
      <c r="E1746">
        <v>84</v>
      </c>
      <c r="F1746">
        <v>151.20238095238096</v>
      </c>
      <c r="G1746">
        <v>12701</v>
      </c>
      <c r="H1746">
        <v>5</v>
      </c>
      <c r="I1746">
        <v>113.46</v>
      </c>
      <c r="J1746">
        <v>567.29999999999995</v>
      </c>
      <c r="K1746">
        <v>89</v>
      </c>
      <c r="L1746">
        <v>149.08202247191011</v>
      </c>
      <c r="M1746">
        <v>13268.3</v>
      </c>
      <c r="N1746">
        <v>5</v>
      </c>
      <c r="O1746" s="2">
        <v>0</v>
      </c>
      <c r="P1746">
        <v>141.15212765957446</v>
      </c>
      <c r="Q1746">
        <v>0</v>
      </c>
      <c r="R1746">
        <v>0</v>
      </c>
      <c r="S1746">
        <v>1</v>
      </c>
      <c r="T1746">
        <v>1</v>
      </c>
    </row>
    <row r="1747" spans="1:20">
      <c r="A1747" t="s">
        <v>5</v>
      </c>
      <c r="B1747" s="1">
        <v>42289</v>
      </c>
      <c r="C1747">
        <v>95</v>
      </c>
      <c r="D1747">
        <v>5</v>
      </c>
      <c r="E1747">
        <v>85</v>
      </c>
      <c r="F1747">
        <v>149</v>
      </c>
      <c r="G1747">
        <v>12665</v>
      </c>
      <c r="H1747">
        <v>3</v>
      </c>
      <c r="I1747">
        <v>113.7</v>
      </c>
      <c r="J1747">
        <v>341.1</v>
      </c>
      <c r="K1747">
        <v>88</v>
      </c>
      <c r="L1747">
        <v>147.79659090909092</v>
      </c>
      <c r="M1747">
        <v>13006.1</v>
      </c>
      <c r="N1747">
        <v>7</v>
      </c>
      <c r="O1747" s="2">
        <v>114</v>
      </c>
      <c r="P1747">
        <v>136.90631578947369</v>
      </c>
      <c r="Q1747">
        <v>0</v>
      </c>
      <c r="R1747">
        <v>0</v>
      </c>
      <c r="S1747">
        <v>1</v>
      </c>
      <c r="T1747">
        <v>1</v>
      </c>
    </row>
    <row r="1748" spans="1:20">
      <c r="A1748" t="s">
        <v>6</v>
      </c>
      <c r="B1748" s="1">
        <v>42290</v>
      </c>
      <c r="C1748">
        <v>95</v>
      </c>
      <c r="D1748">
        <v>5</v>
      </c>
      <c r="E1748">
        <v>90</v>
      </c>
      <c r="F1748">
        <v>149.42222222222222</v>
      </c>
      <c r="G1748">
        <v>13448</v>
      </c>
      <c r="H1748">
        <v>3</v>
      </c>
      <c r="I1748">
        <v>120</v>
      </c>
      <c r="J1748">
        <v>360</v>
      </c>
      <c r="K1748">
        <v>93</v>
      </c>
      <c r="L1748">
        <v>148.47311827956989</v>
      </c>
      <c r="M1748">
        <v>13808</v>
      </c>
      <c r="N1748">
        <v>2</v>
      </c>
      <c r="O1748" s="2">
        <v>114</v>
      </c>
      <c r="P1748">
        <v>145.34736842105264</v>
      </c>
      <c r="Q1748">
        <v>0</v>
      </c>
      <c r="R1748">
        <v>0</v>
      </c>
      <c r="S1748">
        <v>1</v>
      </c>
      <c r="T1748">
        <v>1</v>
      </c>
    </row>
    <row r="1749" spans="1:20">
      <c r="A1749" t="s">
        <v>7</v>
      </c>
      <c r="B1749" s="1">
        <v>42291</v>
      </c>
      <c r="C1749">
        <v>98</v>
      </c>
      <c r="D1749">
        <v>2</v>
      </c>
      <c r="E1749">
        <v>90</v>
      </c>
      <c r="F1749">
        <v>151.84444444444443</v>
      </c>
      <c r="G1749">
        <v>13666</v>
      </c>
      <c r="H1749">
        <v>1</v>
      </c>
      <c r="I1749">
        <v>89</v>
      </c>
      <c r="J1749">
        <v>89</v>
      </c>
      <c r="K1749">
        <v>91</v>
      </c>
      <c r="L1749">
        <v>151.15384615384616</v>
      </c>
      <c r="M1749">
        <v>13755</v>
      </c>
      <c r="N1749">
        <v>7</v>
      </c>
      <c r="O1749" s="2">
        <v>178</v>
      </c>
      <c r="P1749">
        <v>140.35714285714286</v>
      </c>
      <c r="Q1749">
        <v>0</v>
      </c>
      <c r="R1749">
        <v>0</v>
      </c>
      <c r="S1749">
        <v>1</v>
      </c>
      <c r="T1749">
        <v>1</v>
      </c>
    </row>
    <row r="1750" spans="1:20">
      <c r="A1750" t="s">
        <v>8</v>
      </c>
      <c r="B1750" s="1">
        <v>42292</v>
      </c>
      <c r="C1750">
        <v>94</v>
      </c>
      <c r="D1750">
        <v>6</v>
      </c>
      <c r="E1750">
        <v>80</v>
      </c>
      <c r="F1750">
        <v>159.97499999999999</v>
      </c>
      <c r="G1750">
        <v>12798</v>
      </c>
      <c r="H1750">
        <v>7</v>
      </c>
      <c r="I1750">
        <v>124.61428571428573</v>
      </c>
      <c r="J1750">
        <v>872.30000000000007</v>
      </c>
      <c r="K1750">
        <v>87</v>
      </c>
      <c r="L1750">
        <v>157.12988505747126</v>
      </c>
      <c r="M1750">
        <v>13670.3</v>
      </c>
      <c r="N1750">
        <v>7</v>
      </c>
      <c r="O1750" s="2">
        <v>191</v>
      </c>
      <c r="P1750">
        <v>145.42872340425532</v>
      </c>
      <c r="Q1750">
        <v>0</v>
      </c>
      <c r="R1750">
        <v>0</v>
      </c>
      <c r="S1750">
        <v>1</v>
      </c>
      <c r="T1750">
        <v>1</v>
      </c>
    </row>
    <row r="1751" spans="1:20">
      <c r="A1751" t="s">
        <v>9</v>
      </c>
      <c r="B1751" s="1">
        <v>42293</v>
      </c>
      <c r="C1751">
        <v>98</v>
      </c>
      <c r="D1751">
        <v>2</v>
      </c>
      <c r="E1751">
        <v>83</v>
      </c>
      <c r="F1751">
        <v>169.85542168674698</v>
      </c>
      <c r="G1751">
        <v>14098</v>
      </c>
      <c r="H1751">
        <v>11</v>
      </c>
      <c r="I1751">
        <v>230.12727272727273</v>
      </c>
      <c r="J1751">
        <v>2531.4</v>
      </c>
      <c r="K1751">
        <v>94</v>
      </c>
      <c r="L1751">
        <v>176.90851063829788</v>
      </c>
      <c r="M1751">
        <v>16629.400000000001</v>
      </c>
      <c r="N1751">
        <v>4</v>
      </c>
      <c r="O1751" s="2">
        <v>134</v>
      </c>
      <c r="P1751">
        <v>169.68775510204082</v>
      </c>
      <c r="Q1751">
        <v>0</v>
      </c>
      <c r="R1751">
        <v>0</v>
      </c>
      <c r="S1751">
        <v>1</v>
      </c>
      <c r="T1751">
        <v>1</v>
      </c>
    </row>
    <row r="1752" spans="1:20">
      <c r="A1752" t="s">
        <v>3</v>
      </c>
      <c r="B1752" s="1">
        <v>42294</v>
      </c>
      <c r="C1752">
        <v>98</v>
      </c>
      <c r="D1752">
        <v>2</v>
      </c>
      <c r="E1752">
        <v>42</v>
      </c>
      <c r="F1752">
        <v>191.23809523809524</v>
      </c>
      <c r="G1752">
        <v>8032</v>
      </c>
      <c r="H1752">
        <v>41</v>
      </c>
      <c r="I1752">
        <v>211.30975609756101</v>
      </c>
      <c r="J1752">
        <v>8663.7000000000007</v>
      </c>
      <c r="K1752">
        <v>83</v>
      </c>
      <c r="L1752">
        <v>201.15301204819278</v>
      </c>
      <c r="M1752">
        <v>16695.7</v>
      </c>
      <c r="N1752">
        <v>15</v>
      </c>
      <c r="O1752" s="2">
        <v>0</v>
      </c>
      <c r="P1752">
        <v>170.36428571428573</v>
      </c>
      <c r="Q1752">
        <v>1</v>
      </c>
      <c r="R1752">
        <v>0</v>
      </c>
      <c r="S1752">
        <v>1</v>
      </c>
      <c r="T1752">
        <v>1</v>
      </c>
    </row>
    <row r="1753" spans="1:20">
      <c r="A1753" t="s">
        <v>4</v>
      </c>
      <c r="B1753" s="1">
        <v>42295</v>
      </c>
      <c r="C1753">
        <v>92</v>
      </c>
      <c r="D1753">
        <v>8</v>
      </c>
      <c r="E1753">
        <v>47</v>
      </c>
      <c r="F1753">
        <v>164.2340425531915</v>
      </c>
      <c r="G1753">
        <v>7719</v>
      </c>
      <c r="H1753">
        <v>7</v>
      </c>
      <c r="I1753">
        <v>126.58571428571429</v>
      </c>
      <c r="J1753">
        <v>886.1</v>
      </c>
      <c r="K1753">
        <v>54</v>
      </c>
      <c r="L1753">
        <v>159.3537037037037</v>
      </c>
      <c r="M1753">
        <v>8605.1</v>
      </c>
      <c r="N1753">
        <v>38</v>
      </c>
      <c r="O1753" s="2">
        <v>0</v>
      </c>
      <c r="P1753">
        <v>93.533695652173918</v>
      </c>
      <c r="Q1753">
        <v>0</v>
      </c>
      <c r="R1753">
        <v>0</v>
      </c>
      <c r="S1753">
        <v>1</v>
      </c>
      <c r="T1753">
        <v>1</v>
      </c>
    </row>
    <row r="1754" spans="1:20">
      <c r="A1754" t="s">
        <v>5</v>
      </c>
      <c r="B1754" s="1">
        <v>42296</v>
      </c>
      <c r="C1754">
        <v>93</v>
      </c>
      <c r="D1754">
        <v>7</v>
      </c>
      <c r="E1754">
        <v>85</v>
      </c>
      <c r="F1754">
        <v>170.88235294117646</v>
      </c>
      <c r="G1754">
        <v>14525</v>
      </c>
      <c r="H1754">
        <v>5</v>
      </c>
      <c r="I1754">
        <v>148.19999999999999</v>
      </c>
      <c r="J1754">
        <v>741</v>
      </c>
      <c r="K1754">
        <v>90</v>
      </c>
      <c r="L1754">
        <v>169.62222222222223</v>
      </c>
      <c r="M1754">
        <v>15266</v>
      </c>
      <c r="N1754">
        <v>3</v>
      </c>
      <c r="O1754" s="2">
        <v>101</v>
      </c>
      <c r="P1754">
        <v>164.15053763440861</v>
      </c>
      <c r="Q1754">
        <v>0</v>
      </c>
      <c r="R1754">
        <v>0</v>
      </c>
      <c r="S1754">
        <v>1</v>
      </c>
      <c r="T1754">
        <v>1</v>
      </c>
    </row>
    <row r="1755" spans="1:20">
      <c r="A1755" t="s">
        <v>6</v>
      </c>
      <c r="B1755" s="1">
        <v>42297</v>
      </c>
      <c r="C1755">
        <v>94</v>
      </c>
      <c r="D1755">
        <v>6</v>
      </c>
      <c r="E1755">
        <v>85</v>
      </c>
      <c r="F1755">
        <v>170.52941176470588</v>
      </c>
      <c r="G1755">
        <v>14495</v>
      </c>
      <c r="H1755">
        <v>5</v>
      </c>
      <c r="I1755">
        <v>82</v>
      </c>
      <c r="J1755">
        <v>410</v>
      </c>
      <c r="K1755">
        <v>90</v>
      </c>
      <c r="L1755">
        <v>165.61111111111111</v>
      </c>
      <c r="M1755">
        <v>14905</v>
      </c>
      <c r="N1755">
        <v>4</v>
      </c>
      <c r="O1755" s="2">
        <v>141</v>
      </c>
      <c r="P1755">
        <v>158.56382978723406</v>
      </c>
      <c r="Q1755">
        <v>0</v>
      </c>
      <c r="R1755">
        <v>0</v>
      </c>
      <c r="S1755">
        <v>1</v>
      </c>
      <c r="T1755">
        <v>1</v>
      </c>
    </row>
    <row r="1756" spans="1:20">
      <c r="A1756" t="s">
        <v>7</v>
      </c>
      <c r="B1756" s="1">
        <v>42298</v>
      </c>
      <c r="C1756">
        <v>95</v>
      </c>
      <c r="D1756">
        <v>5</v>
      </c>
      <c r="E1756">
        <v>81</v>
      </c>
      <c r="F1756">
        <v>169.98765432098764</v>
      </c>
      <c r="G1756">
        <v>13769</v>
      </c>
      <c r="H1756">
        <v>12</v>
      </c>
      <c r="I1756">
        <v>108.84166666666665</v>
      </c>
      <c r="J1756">
        <v>1306.0999999999999</v>
      </c>
      <c r="K1756">
        <v>93</v>
      </c>
      <c r="L1756">
        <v>162.09784946236559</v>
      </c>
      <c r="M1756">
        <v>15075.1</v>
      </c>
      <c r="N1756">
        <v>2</v>
      </c>
      <c r="O1756" s="2">
        <v>130</v>
      </c>
      <c r="P1756">
        <v>158.68526315789475</v>
      </c>
      <c r="Q1756">
        <v>0</v>
      </c>
      <c r="R1756">
        <v>0</v>
      </c>
      <c r="S1756">
        <v>1</v>
      </c>
      <c r="T1756">
        <v>1</v>
      </c>
    </row>
    <row r="1757" spans="1:20">
      <c r="A1757" t="s">
        <v>8</v>
      </c>
      <c r="B1757" s="1">
        <v>42299</v>
      </c>
      <c r="C1757">
        <v>96</v>
      </c>
      <c r="D1757">
        <v>4</v>
      </c>
      <c r="E1757">
        <v>77</v>
      </c>
      <c r="F1757">
        <v>171.59740259740261</v>
      </c>
      <c r="G1757">
        <v>13213</v>
      </c>
      <c r="H1757">
        <v>17</v>
      </c>
      <c r="I1757">
        <v>107.24117647058823</v>
      </c>
      <c r="J1757">
        <v>1823.1</v>
      </c>
      <c r="K1757">
        <v>94</v>
      </c>
      <c r="L1757">
        <v>159.95851063829787</v>
      </c>
      <c r="M1757">
        <v>15036.1</v>
      </c>
      <c r="N1757">
        <v>2</v>
      </c>
      <c r="O1757" s="2">
        <v>193</v>
      </c>
      <c r="P1757">
        <v>156.62604166666668</v>
      </c>
      <c r="Q1757">
        <v>0</v>
      </c>
      <c r="R1757">
        <v>0</v>
      </c>
      <c r="S1757">
        <v>1</v>
      </c>
      <c r="T1757">
        <v>1</v>
      </c>
    </row>
    <row r="1758" spans="1:20">
      <c r="A1758" t="s">
        <v>9</v>
      </c>
      <c r="B1758" s="1">
        <v>42300</v>
      </c>
      <c r="C1758">
        <v>100</v>
      </c>
      <c r="D1758">
        <v>0</v>
      </c>
      <c r="E1758">
        <v>15</v>
      </c>
      <c r="F1758">
        <v>175.66666666666666</v>
      </c>
      <c r="G1758">
        <v>2635</v>
      </c>
      <c r="H1758">
        <v>47</v>
      </c>
      <c r="I1758">
        <v>170.14680851063829</v>
      </c>
      <c r="J1758">
        <v>7996.9</v>
      </c>
      <c r="K1758">
        <v>62</v>
      </c>
      <c r="L1758">
        <v>171.48225806451612</v>
      </c>
      <c r="M1758">
        <v>10631.9</v>
      </c>
      <c r="N1758">
        <v>38</v>
      </c>
      <c r="O1758" s="2">
        <v>251</v>
      </c>
      <c r="P1758">
        <v>106.319</v>
      </c>
      <c r="Q1758">
        <v>0</v>
      </c>
      <c r="R1758">
        <v>0</v>
      </c>
      <c r="S1758">
        <v>1</v>
      </c>
      <c r="T1758">
        <v>1</v>
      </c>
    </row>
    <row r="1759" spans="1:20">
      <c r="A1759" t="s">
        <v>3</v>
      </c>
      <c r="B1759" s="1">
        <v>42301</v>
      </c>
      <c r="C1759">
        <v>100</v>
      </c>
      <c r="D1759">
        <v>0</v>
      </c>
      <c r="E1759">
        <v>2</v>
      </c>
      <c r="F1759">
        <v>164</v>
      </c>
      <c r="G1759">
        <v>328</v>
      </c>
      <c r="H1759">
        <v>38</v>
      </c>
      <c r="I1759">
        <v>176.41447368421052</v>
      </c>
      <c r="J1759">
        <v>6703.75</v>
      </c>
      <c r="K1759">
        <v>40</v>
      </c>
      <c r="L1759">
        <v>175.79374999999999</v>
      </c>
      <c r="M1759">
        <v>7031.75</v>
      </c>
      <c r="N1759">
        <v>60</v>
      </c>
      <c r="O1759" s="2">
        <v>0</v>
      </c>
      <c r="P1759">
        <v>70.317499999999995</v>
      </c>
      <c r="Q1759">
        <v>0</v>
      </c>
      <c r="R1759">
        <v>0</v>
      </c>
      <c r="S1759">
        <v>1</v>
      </c>
      <c r="T1759">
        <v>1</v>
      </c>
    </row>
    <row r="1760" spans="1:20">
      <c r="A1760" t="s">
        <v>4</v>
      </c>
      <c r="B1760" s="1">
        <v>42302</v>
      </c>
      <c r="C1760">
        <v>100</v>
      </c>
      <c r="D1760">
        <v>0</v>
      </c>
      <c r="E1760">
        <v>48</v>
      </c>
      <c r="F1760">
        <v>160.75208333333333</v>
      </c>
      <c r="G1760">
        <v>7716.1</v>
      </c>
      <c r="H1760">
        <v>12</v>
      </c>
      <c r="I1760">
        <v>153.66666666666666</v>
      </c>
      <c r="J1760">
        <v>1844</v>
      </c>
      <c r="K1760">
        <v>60</v>
      </c>
      <c r="L1760">
        <v>159.33500000000001</v>
      </c>
      <c r="M1760">
        <v>9560.1</v>
      </c>
      <c r="N1760">
        <v>40</v>
      </c>
      <c r="O1760" s="2">
        <v>0</v>
      </c>
      <c r="P1760">
        <v>95.600999999999999</v>
      </c>
      <c r="Q1760">
        <v>0</v>
      </c>
      <c r="R1760">
        <v>0</v>
      </c>
      <c r="S1760">
        <v>1</v>
      </c>
      <c r="T1760">
        <v>1</v>
      </c>
    </row>
    <row r="1761" spans="1:20">
      <c r="A1761" t="s">
        <v>5</v>
      </c>
      <c r="B1761" s="1">
        <v>42303</v>
      </c>
      <c r="C1761">
        <v>100</v>
      </c>
      <c r="D1761">
        <v>0</v>
      </c>
      <c r="E1761">
        <v>53</v>
      </c>
      <c r="F1761">
        <v>162.6622641509434</v>
      </c>
      <c r="G1761">
        <v>8621.1</v>
      </c>
      <c r="H1761">
        <v>14</v>
      </c>
      <c r="I1761">
        <v>135.85714285714286</v>
      </c>
      <c r="J1761">
        <v>1902</v>
      </c>
      <c r="K1761">
        <v>67</v>
      </c>
      <c r="L1761">
        <v>157.06119402985075</v>
      </c>
      <c r="M1761">
        <v>10523.1</v>
      </c>
      <c r="N1761">
        <v>33</v>
      </c>
      <c r="O1761" s="2">
        <v>124</v>
      </c>
      <c r="P1761">
        <v>105.23100000000001</v>
      </c>
      <c r="Q1761">
        <v>0</v>
      </c>
      <c r="R1761">
        <v>0</v>
      </c>
      <c r="S1761">
        <v>1</v>
      </c>
      <c r="T1761">
        <v>1</v>
      </c>
    </row>
    <row r="1762" spans="1:20">
      <c r="A1762" t="s">
        <v>6</v>
      </c>
      <c r="B1762" s="1">
        <v>42304</v>
      </c>
      <c r="C1762">
        <v>100</v>
      </c>
      <c r="D1762">
        <v>0</v>
      </c>
      <c r="E1762">
        <v>51</v>
      </c>
      <c r="F1762">
        <v>157.49215686274511</v>
      </c>
      <c r="G1762">
        <v>8032.1</v>
      </c>
      <c r="H1762">
        <v>13</v>
      </c>
      <c r="I1762">
        <v>160.38461538461539</v>
      </c>
      <c r="J1762">
        <v>2085</v>
      </c>
      <c r="K1762">
        <v>64</v>
      </c>
      <c r="L1762">
        <v>158.07968750000001</v>
      </c>
      <c r="M1762">
        <v>10117.1</v>
      </c>
      <c r="N1762">
        <v>36</v>
      </c>
      <c r="O1762" s="2">
        <v>113</v>
      </c>
      <c r="P1762">
        <v>101.17100000000001</v>
      </c>
      <c r="Q1762">
        <v>0</v>
      </c>
      <c r="R1762">
        <v>0</v>
      </c>
      <c r="S1762">
        <v>1</v>
      </c>
      <c r="T1762">
        <v>1</v>
      </c>
    </row>
    <row r="1763" spans="1:20">
      <c r="A1763" t="s">
        <v>7</v>
      </c>
      <c r="B1763" s="1">
        <v>42305</v>
      </c>
      <c r="C1763">
        <v>99</v>
      </c>
      <c r="D1763">
        <v>1</v>
      </c>
      <c r="E1763">
        <v>23</v>
      </c>
      <c r="F1763">
        <v>141.13043478260869</v>
      </c>
      <c r="G1763">
        <v>3246</v>
      </c>
      <c r="H1763">
        <v>12</v>
      </c>
      <c r="I1763">
        <v>141.92499999999998</v>
      </c>
      <c r="J1763">
        <v>1703.1</v>
      </c>
      <c r="K1763">
        <v>35</v>
      </c>
      <c r="L1763">
        <v>141.40285714285716</v>
      </c>
      <c r="M1763">
        <v>4949.1000000000004</v>
      </c>
      <c r="N1763">
        <v>64</v>
      </c>
      <c r="O1763" s="2">
        <v>97</v>
      </c>
      <c r="P1763">
        <v>49.990909090909092</v>
      </c>
      <c r="Q1763">
        <v>0</v>
      </c>
      <c r="R1763">
        <v>0</v>
      </c>
      <c r="S1763">
        <v>1</v>
      </c>
      <c r="T1763">
        <v>1</v>
      </c>
    </row>
    <row r="1764" spans="1:20">
      <c r="A1764" t="s">
        <v>8</v>
      </c>
      <c r="B1764" s="1">
        <v>42306</v>
      </c>
      <c r="C1764">
        <v>100</v>
      </c>
      <c r="D1764">
        <v>0</v>
      </c>
      <c r="E1764">
        <v>27</v>
      </c>
      <c r="F1764">
        <v>142.2962962962963</v>
      </c>
      <c r="G1764">
        <v>3842</v>
      </c>
      <c r="H1764">
        <v>21</v>
      </c>
      <c r="I1764">
        <v>145.05714285714285</v>
      </c>
      <c r="J1764">
        <v>3046.2</v>
      </c>
      <c r="K1764">
        <v>48</v>
      </c>
      <c r="L1764">
        <v>143.50416666666666</v>
      </c>
      <c r="M1764">
        <v>6888.2</v>
      </c>
      <c r="N1764">
        <v>52</v>
      </c>
      <c r="O1764" s="2">
        <v>112</v>
      </c>
      <c r="P1764">
        <v>68.882000000000005</v>
      </c>
      <c r="Q1764">
        <v>0</v>
      </c>
      <c r="R1764">
        <v>0</v>
      </c>
      <c r="S1764">
        <v>1</v>
      </c>
      <c r="T1764">
        <v>1</v>
      </c>
    </row>
    <row r="1765" spans="1:20">
      <c r="A1765" t="s">
        <v>9</v>
      </c>
      <c r="B1765" s="1">
        <v>42307</v>
      </c>
      <c r="C1765">
        <v>95</v>
      </c>
      <c r="D1765">
        <v>5</v>
      </c>
      <c r="E1765">
        <v>54</v>
      </c>
      <c r="F1765">
        <v>139.62962962962962</v>
      </c>
      <c r="G1765">
        <v>7540</v>
      </c>
      <c r="H1765">
        <v>31</v>
      </c>
      <c r="I1765">
        <v>236.32580645161286</v>
      </c>
      <c r="J1765">
        <v>7326.0999999999985</v>
      </c>
      <c r="K1765">
        <v>85</v>
      </c>
      <c r="L1765">
        <v>174.89529411764704</v>
      </c>
      <c r="M1765">
        <v>14866.099999999999</v>
      </c>
      <c r="N1765">
        <v>10</v>
      </c>
      <c r="O1765" s="2">
        <v>109</v>
      </c>
      <c r="P1765">
        <v>156.48526315789474</v>
      </c>
      <c r="Q1765">
        <v>0</v>
      </c>
      <c r="R1765">
        <v>0</v>
      </c>
      <c r="S1765">
        <v>1</v>
      </c>
      <c r="T1765">
        <v>1</v>
      </c>
    </row>
    <row r="1766" spans="1:20">
      <c r="A1766" t="s">
        <v>3</v>
      </c>
      <c r="B1766" s="1">
        <v>42308</v>
      </c>
      <c r="C1766">
        <v>89</v>
      </c>
      <c r="D1766">
        <v>11</v>
      </c>
      <c r="E1766">
        <v>18</v>
      </c>
      <c r="F1766">
        <v>156.55555555555554</v>
      </c>
      <c r="G1766">
        <v>2818</v>
      </c>
      <c r="H1766">
        <v>33</v>
      </c>
      <c r="I1766">
        <v>238.67878787878786</v>
      </c>
      <c r="J1766">
        <v>7876.4</v>
      </c>
      <c r="K1766">
        <v>51</v>
      </c>
      <c r="L1766">
        <v>209.69411764705882</v>
      </c>
      <c r="M1766">
        <v>10694.4</v>
      </c>
      <c r="N1766">
        <v>38</v>
      </c>
      <c r="O1766" s="2">
        <v>0</v>
      </c>
      <c r="P1766">
        <v>120.16179775280898</v>
      </c>
      <c r="Q1766">
        <v>1</v>
      </c>
      <c r="R1766">
        <v>0</v>
      </c>
      <c r="S1766">
        <v>1</v>
      </c>
      <c r="T1766">
        <v>1</v>
      </c>
    </row>
    <row r="1767" spans="1:20">
      <c r="A1767" t="s">
        <v>4</v>
      </c>
      <c r="B1767" s="1">
        <v>42309</v>
      </c>
      <c r="C1767">
        <v>89</v>
      </c>
      <c r="D1767">
        <v>11</v>
      </c>
      <c r="E1767">
        <v>9</v>
      </c>
      <c r="F1767">
        <v>158.22222222222223</v>
      </c>
      <c r="G1767">
        <v>1424</v>
      </c>
      <c r="H1767">
        <v>2</v>
      </c>
      <c r="I1767">
        <v>116</v>
      </c>
      <c r="J1767">
        <v>232</v>
      </c>
      <c r="K1767">
        <v>11</v>
      </c>
      <c r="L1767">
        <v>150.54545454545453</v>
      </c>
      <c r="M1767">
        <v>1656</v>
      </c>
      <c r="N1767">
        <v>78</v>
      </c>
      <c r="O1767" s="2">
        <v>0</v>
      </c>
      <c r="P1767">
        <v>18.606741573033709</v>
      </c>
      <c r="Q1767">
        <v>0</v>
      </c>
      <c r="R1767">
        <v>0</v>
      </c>
      <c r="S1767">
        <v>1</v>
      </c>
      <c r="T1767">
        <v>1</v>
      </c>
    </row>
    <row r="1768" spans="1:20">
      <c r="A1768" t="s">
        <v>5</v>
      </c>
      <c r="B1768" s="1">
        <v>42310</v>
      </c>
      <c r="C1768">
        <v>89</v>
      </c>
      <c r="D1768">
        <v>11</v>
      </c>
      <c r="E1768">
        <v>11</v>
      </c>
      <c r="F1768">
        <v>158.36363636363637</v>
      </c>
      <c r="G1768">
        <v>1742</v>
      </c>
      <c r="H1768">
        <v>4</v>
      </c>
      <c r="I1768">
        <v>110.5</v>
      </c>
      <c r="J1768">
        <v>442</v>
      </c>
      <c r="K1768">
        <v>15</v>
      </c>
      <c r="L1768">
        <v>145.6</v>
      </c>
      <c r="M1768">
        <v>2184</v>
      </c>
      <c r="N1768">
        <v>74</v>
      </c>
      <c r="O1768" s="2">
        <v>25</v>
      </c>
      <c r="P1768">
        <v>24.539325842696631</v>
      </c>
      <c r="Q1768">
        <v>0</v>
      </c>
      <c r="R1768">
        <v>0</v>
      </c>
      <c r="S1768">
        <v>1</v>
      </c>
      <c r="T1768">
        <v>1</v>
      </c>
    </row>
    <row r="1769" spans="1:20">
      <c r="A1769" t="s">
        <v>6</v>
      </c>
      <c r="B1769" s="1">
        <v>42311</v>
      </c>
      <c r="C1769">
        <v>90</v>
      </c>
      <c r="D1769">
        <v>10</v>
      </c>
      <c r="E1769">
        <v>14</v>
      </c>
      <c r="F1769">
        <v>150.21428571428572</v>
      </c>
      <c r="G1769">
        <v>2103</v>
      </c>
      <c r="H1769">
        <v>2</v>
      </c>
      <c r="I1769">
        <v>116</v>
      </c>
      <c r="J1769">
        <v>232</v>
      </c>
      <c r="K1769">
        <v>16</v>
      </c>
      <c r="L1769">
        <v>145.9375</v>
      </c>
      <c r="M1769">
        <v>2335</v>
      </c>
      <c r="N1769">
        <v>74</v>
      </c>
      <c r="O1769" s="2">
        <v>66</v>
      </c>
      <c r="P1769">
        <v>25.944444444444443</v>
      </c>
      <c r="Q1769">
        <v>0</v>
      </c>
      <c r="R1769">
        <v>0</v>
      </c>
      <c r="S1769">
        <v>1</v>
      </c>
      <c r="T1769">
        <v>1</v>
      </c>
    </row>
    <row r="1770" spans="1:20">
      <c r="A1770" t="s">
        <v>7</v>
      </c>
      <c r="B1770" s="1">
        <v>42312</v>
      </c>
      <c r="C1770">
        <v>91</v>
      </c>
      <c r="D1770">
        <v>9</v>
      </c>
      <c r="E1770">
        <v>41</v>
      </c>
      <c r="F1770">
        <v>141.51219512195121</v>
      </c>
      <c r="G1770">
        <v>5802</v>
      </c>
      <c r="H1770">
        <v>3</v>
      </c>
      <c r="I1770">
        <v>112.39999999999999</v>
      </c>
      <c r="J1770">
        <v>337.2</v>
      </c>
      <c r="K1770">
        <v>44</v>
      </c>
      <c r="L1770">
        <v>139.52727272727273</v>
      </c>
      <c r="M1770">
        <v>6139.2</v>
      </c>
      <c r="N1770">
        <v>47</v>
      </c>
      <c r="O1770" s="2">
        <v>52</v>
      </c>
      <c r="P1770">
        <v>67.463736263736266</v>
      </c>
      <c r="Q1770">
        <v>0</v>
      </c>
      <c r="R1770">
        <v>0</v>
      </c>
      <c r="S1770">
        <v>1</v>
      </c>
      <c r="T1770">
        <v>1</v>
      </c>
    </row>
    <row r="1771" spans="1:20">
      <c r="A1771" t="s">
        <v>8</v>
      </c>
      <c r="B1771" s="1">
        <v>42313</v>
      </c>
      <c r="C1771">
        <v>94</v>
      </c>
      <c r="D1771">
        <v>6</v>
      </c>
      <c r="E1771">
        <v>83</v>
      </c>
      <c r="F1771">
        <v>149.96385542168676</v>
      </c>
      <c r="G1771">
        <v>12447</v>
      </c>
      <c r="H1771">
        <v>1</v>
      </c>
      <c r="I1771">
        <v>179.1</v>
      </c>
      <c r="J1771">
        <v>179.1</v>
      </c>
      <c r="K1771">
        <v>84</v>
      </c>
      <c r="L1771">
        <v>150.31071428571428</v>
      </c>
      <c r="M1771">
        <v>12626.1</v>
      </c>
      <c r="N1771">
        <v>10</v>
      </c>
      <c r="O1771" s="2">
        <v>248</v>
      </c>
      <c r="P1771">
        <v>134.32021276595745</v>
      </c>
      <c r="Q1771">
        <v>0</v>
      </c>
      <c r="R1771">
        <v>0</v>
      </c>
      <c r="S1771">
        <v>1</v>
      </c>
      <c r="T1771">
        <v>1</v>
      </c>
    </row>
    <row r="1772" spans="1:20">
      <c r="A1772" t="s">
        <v>9</v>
      </c>
      <c r="B1772" s="1">
        <v>42314</v>
      </c>
      <c r="C1772">
        <v>95</v>
      </c>
      <c r="D1772">
        <v>5</v>
      </c>
      <c r="E1772">
        <v>78</v>
      </c>
      <c r="F1772">
        <v>145.69230769230768</v>
      </c>
      <c r="G1772">
        <v>11364</v>
      </c>
      <c r="H1772">
        <v>9</v>
      </c>
      <c r="I1772">
        <v>160.37777777777777</v>
      </c>
      <c r="J1772">
        <v>1443.3999999999999</v>
      </c>
      <c r="K1772">
        <v>87</v>
      </c>
      <c r="L1772">
        <v>147.21149425287356</v>
      </c>
      <c r="M1772">
        <v>12807.4</v>
      </c>
      <c r="N1772">
        <v>8</v>
      </c>
      <c r="O1772" s="2">
        <v>133</v>
      </c>
      <c r="P1772">
        <v>134.81473684210525</v>
      </c>
      <c r="Q1772">
        <v>0</v>
      </c>
      <c r="R1772">
        <v>0</v>
      </c>
      <c r="S1772">
        <v>1</v>
      </c>
      <c r="T1772">
        <v>1</v>
      </c>
    </row>
    <row r="1773" spans="1:20">
      <c r="A1773" t="s">
        <v>3</v>
      </c>
      <c r="B1773" s="1">
        <v>42315</v>
      </c>
      <c r="C1773">
        <v>98</v>
      </c>
      <c r="D1773">
        <v>2</v>
      </c>
      <c r="E1773">
        <v>2</v>
      </c>
      <c r="F1773">
        <v>120</v>
      </c>
      <c r="G1773">
        <v>240</v>
      </c>
      <c r="H1773">
        <v>26</v>
      </c>
      <c r="I1773">
        <v>159.75</v>
      </c>
      <c r="J1773">
        <v>4153.5</v>
      </c>
      <c r="K1773">
        <v>28</v>
      </c>
      <c r="L1773">
        <v>156.91071428571428</v>
      </c>
      <c r="M1773">
        <v>4393.5</v>
      </c>
      <c r="N1773">
        <v>70</v>
      </c>
      <c r="O1773" s="2">
        <v>213</v>
      </c>
      <c r="P1773">
        <v>44.831632653061227</v>
      </c>
      <c r="Q1773">
        <v>0</v>
      </c>
      <c r="R1773">
        <v>0</v>
      </c>
      <c r="S1773">
        <v>1</v>
      </c>
      <c r="T1773">
        <v>1</v>
      </c>
    </row>
    <row r="1774" spans="1:20">
      <c r="A1774" t="s">
        <v>4</v>
      </c>
      <c r="B1774" s="1">
        <v>42316</v>
      </c>
      <c r="C1774">
        <v>99</v>
      </c>
      <c r="D1774">
        <v>1</v>
      </c>
      <c r="E1774">
        <v>69</v>
      </c>
      <c r="F1774">
        <v>149.86956521739131</v>
      </c>
      <c r="G1774">
        <v>10341</v>
      </c>
      <c r="H1774">
        <v>5</v>
      </c>
      <c r="I1774">
        <v>159</v>
      </c>
      <c r="J1774">
        <v>795</v>
      </c>
      <c r="K1774">
        <v>74</v>
      </c>
      <c r="L1774">
        <v>150.48648648648648</v>
      </c>
      <c r="M1774">
        <v>11136</v>
      </c>
      <c r="N1774">
        <v>25</v>
      </c>
      <c r="O1774" s="2">
        <v>0</v>
      </c>
      <c r="P1774">
        <v>112.48484848484848</v>
      </c>
      <c r="Q1774">
        <v>0</v>
      </c>
      <c r="R1774">
        <v>0</v>
      </c>
      <c r="S1774">
        <v>1</v>
      </c>
      <c r="T1774">
        <v>1</v>
      </c>
    </row>
    <row r="1775" spans="1:20">
      <c r="A1775" t="s">
        <v>5</v>
      </c>
      <c r="B1775" s="1">
        <v>42317</v>
      </c>
      <c r="C1775">
        <v>96</v>
      </c>
      <c r="D1775">
        <v>4</v>
      </c>
      <c r="E1775">
        <v>92</v>
      </c>
      <c r="F1775">
        <v>150.08695652173913</v>
      </c>
      <c r="G1775">
        <v>13808</v>
      </c>
      <c r="H1775">
        <v>4</v>
      </c>
      <c r="I1775">
        <v>155.02500000000001</v>
      </c>
      <c r="J1775">
        <v>620.1</v>
      </c>
      <c r="K1775">
        <v>96</v>
      </c>
      <c r="L1775">
        <v>150.29270833333334</v>
      </c>
      <c r="M1775">
        <v>14428.1</v>
      </c>
      <c r="N1775">
        <v>0</v>
      </c>
      <c r="O1775" s="2">
        <v>165</v>
      </c>
      <c r="P1775">
        <v>150.29270833333334</v>
      </c>
      <c r="Q1775">
        <v>0</v>
      </c>
      <c r="R1775">
        <v>0</v>
      </c>
      <c r="S1775">
        <v>1</v>
      </c>
      <c r="T1775">
        <v>1</v>
      </c>
    </row>
    <row r="1776" spans="1:20">
      <c r="A1776" t="s">
        <v>6</v>
      </c>
      <c r="B1776" s="1">
        <v>42318</v>
      </c>
      <c r="C1776">
        <v>92</v>
      </c>
      <c r="D1776">
        <v>8</v>
      </c>
      <c r="E1776">
        <v>76</v>
      </c>
      <c r="F1776">
        <v>150.31578947368422</v>
      </c>
      <c r="G1776">
        <v>11424</v>
      </c>
      <c r="H1776">
        <v>3</v>
      </c>
      <c r="I1776">
        <v>153.70000000000002</v>
      </c>
      <c r="J1776">
        <v>461.1</v>
      </c>
      <c r="K1776">
        <v>79</v>
      </c>
      <c r="L1776">
        <v>150.44430379746836</v>
      </c>
      <c r="M1776">
        <v>11885.1</v>
      </c>
      <c r="N1776">
        <v>13</v>
      </c>
      <c r="O1776" s="2">
        <v>202</v>
      </c>
      <c r="P1776">
        <v>129.18586956521739</v>
      </c>
      <c r="Q1776">
        <v>0</v>
      </c>
      <c r="R1776">
        <v>0</v>
      </c>
      <c r="S1776">
        <v>1</v>
      </c>
      <c r="T1776">
        <v>1</v>
      </c>
    </row>
    <row r="1777" spans="1:20">
      <c r="A1777" t="s">
        <v>7</v>
      </c>
      <c r="B1777" s="1">
        <v>42319</v>
      </c>
      <c r="C1777">
        <v>92</v>
      </c>
      <c r="D1777">
        <v>8</v>
      </c>
      <c r="E1777">
        <v>86</v>
      </c>
      <c r="F1777">
        <v>152.13953488372093</v>
      </c>
      <c r="G1777">
        <v>13084</v>
      </c>
      <c r="H1777">
        <v>4</v>
      </c>
      <c r="I1777">
        <v>128.02500000000001</v>
      </c>
      <c r="J1777">
        <v>512.1</v>
      </c>
      <c r="K1777">
        <v>90</v>
      </c>
      <c r="L1777">
        <v>151.06777777777779</v>
      </c>
      <c r="M1777">
        <v>13596.1</v>
      </c>
      <c r="N1777">
        <v>2</v>
      </c>
      <c r="O1777" s="2">
        <v>99</v>
      </c>
      <c r="P1777">
        <v>147.78369565217392</v>
      </c>
      <c r="Q1777">
        <v>0</v>
      </c>
      <c r="R1777">
        <v>0</v>
      </c>
      <c r="S1777">
        <v>1</v>
      </c>
      <c r="T1777">
        <v>1</v>
      </c>
    </row>
    <row r="1778" spans="1:20">
      <c r="A1778" t="s">
        <v>8</v>
      </c>
      <c r="B1778" s="1">
        <v>42320</v>
      </c>
      <c r="C1778">
        <v>96</v>
      </c>
      <c r="D1778">
        <v>4</v>
      </c>
      <c r="E1778">
        <v>78</v>
      </c>
      <c r="F1778">
        <v>147.39743589743588</v>
      </c>
      <c r="G1778">
        <v>11497</v>
      </c>
      <c r="H1778">
        <v>7</v>
      </c>
      <c r="I1778">
        <v>118.15714285714286</v>
      </c>
      <c r="J1778">
        <v>827.1</v>
      </c>
      <c r="K1778">
        <v>85</v>
      </c>
      <c r="L1778">
        <v>144.98941176470589</v>
      </c>
      <c r="M1778">
        <v>12324.1</v>
      </c>
      <c r="N1778">
        <v>11</v>
      </c>
      <c r="O1778" s="2">
        <v>160</v>
      </c>
      <c r="P1778">
        <v>128.37604166666668</v>
      </c>
      <c r="Q1778">
        <v>0</v>
      </c>
      <c r="R1778">
        <v>0</v>
      </c>
      <c r="S1778">
        <v>1</v>
      </c>
      <c r="T1778">
        <v>1</v>
      </c>
    </row>
    <row r="1779" spans="1:20">
      <c r="A1779" t="s">
        <v>9</v>
      </c>
      <c r="B1779" s="1">
        <v>42321</v>
      </c>
      <c r="C1779">
        <v>97</v>
      </c>
      <c r="D1779">
        <v>3</v>
      </c>
      <c r="E1779">
        <v>65</v>
      </c>
      <c r="F1779">
        <v>137.23076923076923</v>
      </c>
      <c r="G1779">
        <v>8920</v>
      </c>
      <c r="H1779">
        <v>4</v>
      </c>
      <c r="I1779">
        <v>146.52500000000001</v>
      </c>
      <c r="J1779">
        <v>586.1</v>
      </c>
      <c r="K1779">
        <v>69</v>
      </c>
      <c r="L1779">
        <v>137.76956521739132</v>
      </c>
      <c r="M1779">
        <v>9506.1</v>
      </c>
      <c r="N1779">
        <v>28</v>
      </c>
      <c r="O1779" s="2">
        <v>145</v>
      </c>
      <c r="P1779">
        <v>98.00103092783506</v>
      </c>
      <c r="Q1779">
        <v>0</v>
      </c>
      <c r="R1779">
        <v>0</v>
      </c>
      <c r="S1779">
        <v>1</v>
      </c>
      <c r="T1779">
        <v>1</v>
      </c>
    </row>
    <row r="1780" spans="1:20">
      <c r="A1780" t="s">
        <v>3</v>
      </c>
      <c r="B1780" s="1">
        <v>42322</v>
      </c>
      <c r="C1780">
        <v>100</v>
      </c>
      <c r="D1780">
        <v>0</v>
      </c>
      <c r="E1780">
        <v>30</v>
      </c>
      <c r="F1780">
        <v>148.16666666666666</v>
      </c>
      <c r="G1780">
        <v>4445</v>
      </c>
      <c r="H1780">
        <v>3</v>
      </c>
      <c r="I1780">
        <v>160.03333333333333</v>
      </c>
      <c r="J1780">
        <v>480.1</v>
      </c>
      <c r="K1780">
        <v>33</v>
      </c>
      <c r="L1780">
        <v>149.24545454545455</v>
      </c>
      <c r="M1780">
        <v>4925.1000000000004</v>
      </c>
      <c r="N1780">
        <v>67</v>
      </c>
      <c r="O1780" s="2">
        <v>31</v>
      </c>
      <c r="P1780">
        <v>49.251000000000005</v>
      </c>
      <c r="Q1780">
        <v>0</v>
      </c>
      <c r="R1780">
        <v>0</v>
      </c>
      <c r="S1780">
        <v>1</v>
      </c>
      <c r="T1780">
        <v>1</v>
      </c>
    </row>
    <row r="1781" spans="1:20">
      <c r="A1781" t="s">
        <v>4</v>
      </c>
      <c r="B1781" s="1">
        <v>42323</v>
      </c>
      <c r="C1781">
        <v>100</v>
      </c>
      <c r="D1781">
        <v>0</v>
      </c>
      <c r="E1781">
        <v>57</v>
      </c>
      <c r="F1781">
        <v>153.91228070175438</v>
      </c>
      <c r="G1781">
        <v>8773</v>
      </c>
      <c r="H1781">
        <v>4</v>
      </c>
      <c r="I1781">
        <v>150.5</v>
      </c>
      <c r="J1781">
        <v>602</v>
      </c>
      <c r="K1781">
        <v>61</v>
      </c>
      <c r="L1781">
        <v>153.68852459016392</v>
      </c>
      <c r="M1781">
        <v>9375</v>
      </c>
      <c r="N1781">
        <v>39</v>
      </c>
      <c r="O1781" s="2">
        <v>0</v>
      </c>
      <c r="P1781">
        <v>93.75</v>
      </c>
      <c r="Q1781">
        <v>0</v>
      </c>
      <c r="R1781">
        <v>0</v>
      </c>
      <c r="S1781">
        <v>1</v>
      </c>
      <c r="T1781">
        <v>1</v>
      </c>
    </row>
    <row r="1782" spans="1:20">
      <c r="A1782" t="s">
        <v>5</v>
      </c>
      <c r="B1782" s="1">
        <v>42324</v>
      </c>
      <c r="C1782">
        <v>99</v>
      </c>
      <c r="D1782">
        <v>1</v>
      </c>
      <c r="E1782">
        <v>72</v>
      </c>
      <c r="F1782">
        <v>151.88888888888889</v>
      </c>
      <c r="G1782">
        <v>10936</v>
      </c>
      <c r="H1782">
        <v>5</v>
      </c>
      <c r="I1782">
        <v>128.6</v>
      </c>
      <c r="J1782">
        <v>643</v>
      </c>
      <c r="K1782">
        <v>77</v>
      </c>
      <c r="L1782">
        <v>150.37662337662337</v>
      </c>
      <c r="M1782">
        <v>11579</v>
      </c>
      <c r="N1782">
        <v>22</v>
      </c>
      <c r="O1782" s="2">
        <v>112</v>
      </c>
      <c r="P1782">
        <v>116.95959595959596</v>
      </c>
      <c r="Q1782">
        <v>0</v>
      </c>
      <c r="R1782">
        <v>0</v>
      </c>
      <c r="S1782">
        <v>1</v>
      </c>
      <c r="T1782">
        <v>1</v>
      </c>
    </row>
    <row r="1783" spans="1:20">
      <c r="A1783" t="s">
        <v>6</v>
      </c>
      <c r="B1783" s="1">
        <v>42325</v>
      </c>
      <c r="C1783">
        <v>98</v>
      </c>
      <c r="D1783">
        <v>2</v>
      </c>
      <c r="E1783">
        <v>63</v>
      </c>
      <c r="F1783">
        <v>150.01587301587301</v>
      </c>
      <c r="G1783">
        <v>9451</v>
      </c>
      <c r="H1783">
        <v>9</v>
      </c>
      <c r="I1783">
        <v>128.34444444444443</v>
      </c>
      <c r="J1783">
        <v>1155.0999999999999</v>
      </c>
      <c r="K1783">
        <v>72</v>
      </c>
      <c r="L1783">
        <v>147.30694444444444</v>
      </c>
      <c r="M1783">
        <v>10606.1</v>
      </c>
      <c r="N1783">
        <v>26</v>
      </c>
      <c r="O1783" s="2">
        <v>130</v>
      </c>
      <c r="P1783">
        <v>108.22551020408163</v>
      </c>
      <c r="Q1783">
        <v>0</v>
      </c>
      <c r="R1783">
        <v>0</v>
      </c>
      <c r="S1783">
        <v>1</v>
      </c>
      <c r="T1783">
        <v>1</v>
      </c>
    </row>
    <row r="1784" spans="1:20">
      <c r="A1784" t="s">
        <v>7</v>
      </c>
      <c r="B1784" s="1">
        <v>42326</v>
      </c>
      <c r="C1784">
        <v>99</v>
      </c>
      <c r="D1784">
        <v>1</v>
      </c>
      <c r="E1784">
        <v>50</v>
      </c>
      <c r="F1784">
        <v>148.47999999999999</v>
      </c>
      <c r="G1784">
        <v>7424</v>
      </c>
      <c r="H1784">
        <v>7</v>
      </c>
      <c r="I1784">
        <v>110.44285714285715</v>
      </c>
      <c r="J1784">
        <v>773.1</v>
      </c>
      <c r="K1784">
        <v>57</v>
      </c>
      <c r="L1784">
        <v>143.80877192982456</v>
      </c>
      <c r="M1784">
        <v>8197.1</v>
      </c>
      <c r="N1784">
        <v>42</v>
      </c>
      <c r="O1784" s="2">
        <v>149</v>
      </c>
      <c r="P1784">
        <v>82.798989898989902</v>
      </c>
      <c r="Q1784">
        <v>0</v>
      </c>
      <c r="R1784">
        <v>0</v>
      </c>
      <c r="S1784">
        <v>1</v>
      </c>
      <c r="T1784">
        <v>1</v>
      </c>
    </row>
    <row r="1785" spans="1:20">
      <c r="A1785" t="s">
        <v>8</v>
      </c>
      <c r="B1785" s="1">
        <v>42327</v>
      </c>
      <c r="C1785">
        <v>96</v>
      </c>
      <c r="D1785">
        <v>4</v>
      </c>
      <c r="E1785">
        <v>12</v>
      </c>
      <c r="F1785">
        <v>159</v>
      </c>
      <c r="G1785">
        <v>1908</v>
      </c>
      <c r="H1785">
        <v>12</v>
      </c>
      <c r="I1785">
        <v>130.1</v>
      </c>
      <c r="J1785">
        <v>1561.2</v>
      </c>
      <c r="K1785">
        <v>24</v>
      </c>
      <c r="L1785">
        <v>144.54999999999998</v>
      </c>
      <c r="M1785">
        <v>3469.2</v>
      </c>
      <c r="N1785">
        <v>72</v>
      </c>
      <c r="O1785" s="2">
        <v>69</v>
      </c>
      <c r="P1785">
        <v>36.137499999999996</v>
      </c>
      <c r="Q1785">
        <v>0</v>
      </c>
      <c r="R1785">
        <v>0</v>
      </c>
      <c r="S1785">
        <v>1</v>
      </c>
      <c r="T1785">
        <v>1</v>
      </c>
    </row>
    <row r="1786" spans="1:20">
      <c r="A1786" t="s">
        <v>9</v>
      </c>
      <c r="B1786" s="1">
        <v>42328</v>
      </c>
      <c r="C1786">
        <v>97</v>
      </c>
      <c r="D1786">
        <v>3</v>
      </c>
      <c r="E1786">
        <v>5</v>
      </c>
      <c r="F1786">
        <v>179</v>
      </c>
      <c r="G1786">
        <v>895</v>
      </c>
      <c r="H1786">
        <v>42</v>
      </c>
      <c r="I1786">
        <v>152.92142857142858</v>
      </c>
      <c r="J1786">
        <v>6422.7</v>
      </c>
      <c r="K1786">
        <v>47</v>
      </c>
      <c r="L1786">
        <v>155.69574468085105</v>
      </c>
      <c r="M1786">
        <v>7317.7</v>
      </c>
      <c r="N1786">
        <v>50</v>
      </c>
      <c r="O1786" s="2">
        <v>36</v>
      </c>
      <c r="P1786">
        <v>75.440206185567007</v>
      </c>
      <c r="Q1786">
        <v>0</v>
      </c>
      <c r="R1786">
        <v>0</v>
      </c>
      <c r="S1786">
        <v>1</v>
      </c>
      <c r="T1786">
        <v>1</v>
      </c>
    </row>
    <row r="1787" spans="1:20">
      <c r="A1787" t="s">
        <v>3</v>
      </c>
      <c r="B1787" s="1">
        <v>42329</v>
      </c>
      <c r="C1787">
        <v>97</v>
      </c>
      <c r="D1787">
        <v>3</v>
      </c>
      <c r="E1787">
        <v>11</v>
      </c>
      <c r="F1787">
        <v>135.36363636363637</v>
      </c>
      <c r="G1787">
        <v>1489</v>
      </c>
      <c r="H1787">
        <v>71</v>
      </c>
      <c r="I1787">
        <v>159.76338028169025</v>
      </c>
      <c r="J1787">
        <v>11343.200000000008</v>
      </c>
      <c r="K1787">
        <v>82</v>
      </c>
      <c r="L1787">
        <v>156.49024390243912</v>
      </c>
      <c r="M1787">
        <v>12832.200000000008</v>
      </c>
      <c r="N1787">
        <v>15</v>
      </c>
      <c r="O1787" s="2">
        <v>0</v>
      </c>
      <c r="P1787">
        <v>132.29072164948462</v>
      </c>
      <c r="Q1787">
        <v>1</v>
      </c>
      <c r="R1787">
        <v>0</v>
      </c>
      <c r="S1787">
        <v>1</v>
      </c>
      <c r="T1787">
        <v>1</v>
      </c>
    </row>
    <row r="1788" spans="1:20">
      <c r="A1788" t="s">
        <v>4</v>
      </c>
      <c r="B1788" s="1">
        <v>42330</v>
      </c>
      <c r="C1788">
        <v>97</v>
      </c>
      <c r="D1788">
        <v>3</v>
      </c>
      <c r="E1788">
        <v>0</v>
      </c>
      <c r="F1788">
        <v>0</v>
      </c>
      <c r="G1788">
        <v>0</v>
      </c>
      <c r="H1788">
        <v>6</v>
      </c>
      <c r="I1788">
        <v>112.35000000000001</v>
      </c>
      <c r="J1788">
        <v>674.1</v>
      </c>
      <c r="K1788">
        <v>6</v>
      </c>
      <c r="L1788">
        <v>112.35000000000001</v>
      </c>
      <c r="M1788">
        <v>674.1</v>
      </c>
      <c r="N1788">
        <v>91</v>
      </c>
      <c r="O1788" s="2">
        <v>0</v>
      </c>
      <c r="P1788">
        <v>6.9494845360824744</v>
      </c>
      <c r="Q1788">
        <v>0</v>
      </c>
      <c r="R1788">
        <v>0</v>
      </c>
      <c r="S1788">
        <v>1</v>
      </c>
      <c r="T1788">
        <v>1</v>
      </c>
    </row>
    <row r="1789" spans="1:20">
      <c r="A1789" t="s">
        <v>5</v>
      </c>
      <c r="B1789" s="1">
        <v>42331</v>
      </c>
      <c r="C1789">
        <v>97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97</v>
      </c>
      <c r="O1789" s="2">
        <v>0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 spans="1:20">
      <c r="A1790" t="s">
        <v>6</v>
      </c>
      <c r="B1790" s="1">
        <v>42332</v>
      </c>
      <c r="C1790">
        <v>98</v>
      </c>
      <c r="D1790">
        <v>2</v>
      </c>
      <c r="E1790">
        <v>0</v>
      </c>
      <c r="F1790">
        <v>0</v>
      </c>
      <c r="G1790">
        <v>0</v>
      </c>
      <c r="H1790">
        <v>1</v>
      </c>
      <c r="I1790">
        <v>139</v>
      </c>
      <c r="J1790">
        <v>139</v>
      </c>
      <c r="K1790">
        <v>1</v>
      </c>
      <c r="L1790">
        <v>139</v>
      </c>
      <c r="M1790">
        <v>139</v>
      </c>
      <c r="N1790">
        <v>97</v>
      </c>
      <c r="O1790" s="2">
        <v>0</v>
      </c>
      <c r="P1790">
        <v>1.4183673469387754</v>
      </c>
      <c r="Q1790">
        <v>0</v>
      </c>
      <c r="R1790">
        <v>0</v>
      </c>
      <c r="S1790">
        <v>1</v>
      </c>
      <c r="T1790">
        <v>1</v>
      </c>
    </row>
    <row r="1791" spans="1:20">
      <c r="A1791" t="s">
        <v>7</v>
      </c>
      <c r="B1791" s="1">
        <v>42333</v>
      </c>
      <c r="C1791">
        <v>100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100</v>
      </c>
      <c r="O1791" s="2">
        <v>0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 spans="1:20">
      <c r="A1792" t="s">
        <v>8</v>
      </c>
      <c r="B1792" s="1">
        <v>42334</v>
      </c>
      <c r="C1792">
        <v>100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100</v>
      </c>
      <c r="O1792" s="2">
        <v>0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 spans="1:20">
      <c r="A1793" t="s">
        <v>9</v>
      </c>
      <c r="B1793" s="1">
        <v>42335</v>
      </c>
      <c r="C1793">
        <v>100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100</v>
      </c>
      <c r="O1793" s="2">
        <v>0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 spans="1:20">
      <c r="A1794" t="s">
        <v>3</v>
      </c>
      <c r="B1794" s="1">
        <v>42336</v>
      </c>
      <c r="C1794">
        <v>100</v>
      </c>
      <c r="D1794">
        <v>0</v>
      </c>
      <c r="E1794">
        <v>0</v>
      </c>
      <c r="F1794">
        <v>0</v>
      </c>
      <c r="G1794">
        <v>0</v>
      </c>
      <c r="H1794">
        <v>3</v>
      </c>
      <c r="I1794">
        <v>134.70000000000002</v>
      </c>
      <c r="J1794">
        <v>404.1</v>
      </c>
      <c r="K1794">
        <v>3</v>
      </c>
      <c r="L1794">
        <v>134.70000000000002</v>
      </c>
      <c r="M1794">
        <v>404.1</v>
      </c>
      <c r="N1794">
        <v>97</v>
      </c>
      <c r="O1794" s="2">
        <v>0</v>
      </c>
      <c r="P1794">
        <v>4.0410000000000004</v>
      </c>
      <c r="Q1794">
        <v>0</v>
      </c>
      <c r="R1794">
        <v>0</v>
      </c>
      <c r="S1794">
        <v>1</v>
      </c>
      <c r="T1794">
        <v>1</v>
      </c>
    </row>
    <row r="1795" spans="1:20">
      <c r="A1795" t="s">
        <v>4</v>
      </c>
      <c r="B1795" s="1">
        <v>42337</v>
      </c>
      <c r="C1795">
        <v>100</v>
      </c>
      <c r="D1795">
        <v>0</v>
      </c>
      <c r="E1795">
        <v>0</v>
      </c>
      <c r="F1795">
        <v>0</v>
      </c>
      <c r="G1795">
        <v>0</v>
      </c>
      <c r="H1795">
        <v>2</v>
      </c>
      <c r="I1795">
        <v>112</v>
      </c>
      <c r="J1795">
        <v>224</v>
      </c>
      <c r="K1795">
        <v>2</v>
      </c>
      <c r="L1795">
        <v>112</v>
      </c>
      <c r="M1795">
        <v>224</v>
      </c>
      <c r="N1795">
        <v>98</v>
      </c>
      <c r="O1795" s="2">
        <v>0</v>
      </c>
      <c r="P1795">
        <v>2.2400000000000002</v>
      </c>
      <c r="Q1795">
        <v>0</v>
      </c>
      <c r="R1795">
        <v>0</v>
      </c>
      <c r="S1795">
        <v>1</v>
      </c>
      <c r="T1795">
        <v>1</v>
      </c>
    </row>
    <row r="1796" spans="1:20">
      <c r="A1796" t="s">
        <v>5</v>
      </c>
      <c r="B1796" s="1">
        <v>42338</v>
      </c>
      <c r="C1796">
        <v>100</v>
      </c>
      <c r="D1796">
        <v>0</v>
      </c>
      <c r="E1796">
        <v>48</v>
      </c>
      <c r="F1796">
        <v>145.04166666666666</v>
      </c>
      <c r="G1796">
        <v>6962</v>
      </c>
      <c r="H1796">
        <v>2</v>
      </c>
      <c r="I1796">
        <v>112</v>
      </c>
      <c r="J1796">
        <v>224</v>
      </c>
      <c r="K1796">
        <v>50</v>
      </c>
      <c r="L1796">
        <v>143.72</v>
      </c>
      <c r="M1796">
        <v>7186</v>
      </c>
      <c r="N1796">
        <v>50</v>
      </c>
      <c r="O1796" s="2">
        <v>0</v>
      </c>
      <c r="P1796">
        <v>71.86</v>
      </c>
      <c r="Q1796">
        <v>0</v>
      </c>
      <c r="R1796">
        <v>0</v>
      </c>
      <c r="S1796">
        <v>1</v>
      </c>
      <c r="T1796">
        <v>1</v>
      </c>
    </row>
    <row r="1797" spans="1:20">
      <c r="A1797" t="s">
        <v>6</v>
      </c>
      <c r="B1797" s="1">
        <v>42339</v>
      </c>
      <c r="C1797">
        <v>100</v>
      </c>
      <c r="D1797">
        <v>0</v>
      </c>
      <c r="E1797">
        <v>91</v>
      </c>
      <c r="F1797">
        <v>144.01208791208791</v>
      </c>
      <c r="G1797">
        <v>13105.1</v>
      </c>
      <c r="H1797">
        <v>7</v>
      </c>
      <c r="I1797">
        <v>129.30000000000001</v>
      </c>
      <c r="J1797">
        <v>905.1</v>
      </c>
      <c r="K1797">
        <v>98</v>
      </c>
      <c r="L1797">
        <v>142.96122448979594</v>
      </c>
      <c r="M1797">
        <v>14010.2</v>
      </c>
      <c r="N1797">
        <v>2</v>
      </c>
      <c r="O1797" s="2">
        <v>56</v>
      </c>
      <c r="P1797">
        <v>140.102</v>
      </c>
      <c r="Q1797">
        <v>0</v>
      </c>
      <c r="R1797">
        <v>0</v>
      </c>
      <c r="S1797">
        <v>1</v>
      </c>
      <c r="T1797">
        <v>1</v>
      </c>
    </row>
    <row r="1798" spans="1:20">
      <c r="A1798" t="s">
        <v>7</v>
      </c>
      <c r="B1798" s="1">
        <v>42340</v>
      </c>
      <c r="C1798">
        <v>100</v>
      </c>
      <c r="D1798">
        <v>0</v>
      </c>
      <c r="E1798">
        <v>80</v>
      </c>
      <c r="F1798">
        <v>145.07625000000002</v>
      </c>
      <c r="G1798">
        <v>11606.1</v>
      </c>
      <c r="H1798">
        <v>8</v>
      </c>
      <c r="I1798">
        <v>121.5</v>
      </c>
      <c r="J1798">
        <v>972</v>
      </c>
      <c r="K1798">
        <v>88</v>
      </c>
      <c r="L1798">
        <v>142.93295454545455</v>
      </c>
      <c r="M1798">
        <v>12578.1</v>
      </c>
      <c r="N1798">
        <v>12</v>
      </c>
      <c r="O1798" s="2">
        <v>259</v>
      </c>
      <c r="P1798">
        <v>125.78100000000001</v>
      </c>
      <c r="Q1798">
        <v>0</v>
      </c>
      <c r="R1798">
        <v>0</v>
      </c>
      <c r="S1798">
        <v>1</v>
      </c>
      <c r="T1798">
        <v>1</v>
      </c>
    </row>
    <row r="1799" spans="1:20">
      <c r="A1799" t="s">
        <v>8</v>
      </c>
      <c r="B1799" s="1">
        <v>42341</v>
      </c>
      <c r="C1799">
        <v>100</v>
      </c>
      <c r="D1799">
        <v>0</v>
      </c>
      <c r="E1799">
        <v>92</v>
      </c>
      <c r="F1799">
        <v>140.54456521739129</v>
      </c>
      <c r="G1799">
        <v>12930.1</v>
      </c>
      <c r="H1799">
        <v>7</v>
      </c>
      <c r="I1799">
        <v>123.85714285714286</v>
      </c>
      <c r="J1799">
        <v>867</v>
      </c>
      <c r="K1799">
        <v>99</v>
      </c>
      <c r="L1799">
        <v>139.36464646464646</v>
      </c>
      <c r="M1799">
        <v>13797.1</v>
      </c>
      <c r="N1799">
        <v>1</v>
      </c>
      <c r="O1799" s="2">
        <v>234</v>
      </c>
      <c r="P1799">
        <v>137.971</v>
      </c>
      <c r="Q1799">
        <v>0</v>
      </c>
      <c r="R1799">
        <v>0</v>
      </c>
      <c r="S1799">
        <v>1</v>
      </c>
      <c r="T1799">
        <v>1</v>
      </c>
    </row>
    <row r="1800" spans="1:20">
      <c r="A1800" t="s">
        <v>9</v>
      </c>
      <c r="B1800" s="1">
        <v>42342</v>
      </c>
      <c r="C1800">
        <v>100</v>
      </c>
      <c r="D1800">
        <v>0</v>
      </c>
      <c r="E1800">
        <v>72</v>
      </c>
      <c r="F1800">
        <v>134.04166666666666</v>
      </c>
      <c r="G1800">
        <v>9651</v>
      </c>
      <c r="H1800">
        <v>4</v>
      </c>
      <c r="I1800">
        <v>128.02500000000001</v>
      </c>
      <c r="J1800">
        <v>512.1</v>
      </c>
      <c r="K1800">
        <v>76</v>
      </c>
      <c r="L1800">
        <v>133.72499999999999</v>
      </c>
      <c r="M1800">
        <v>10163.1</v>
      </c>
      <c r="N1800">
        <v>24</v>
      </c>
      <c r="O1800" s="2">
        <v>241</v>
      </c>
      <c r="P1800">
        <v>101.631</v>
      </c>
      <c r="Q1800">
        <v>0</v>
      </c>
      <c r="R1800">
        <v>0</v>
      </c>
      <c r="S1800">
        <v>1</v>
      </c>
      <c r="T1800">
        <v>1</v>
      </c>
    </row>
    <row r="1801" spans="1:20">
      <c r="A1801" t="s">
        <v>3</v>
      </c>
      <c r="B1801" s="1">
        <v>42343</v>
      </c>
      <c r="C1801">
        <v>100</v>
      </c>
      <c r="D1801">
        <v>0</v>
      </c>
      <c r="E1801">
        <v>33</v>
      </c>
      <c r="F1801">
        <v>145.57575757575756</v>
      </c>
      <c r="G1801">
        <v>4804</v>
      </c>
      <c r="H1801">
        <v>3</v>
      </c>
      <c r="I1801">
        <v>155.66666666666666</v>
      </c>
      <c r="J1801">
        <v>467</v>
      </c>
      <c r="K1801">
        <v>36</v>
      </c>
      <c r="L1801">
        <v>146.41666666666666</v>
      </c>
      <c r="M1801">
        <v>5271</v>
      </c>
      <c r="N1801">
        <v>64</v>
      </c>
      <c r="O1801" s="2">
        <v>42</v>
      </c>
      <c r="P1801">
        <v>52.71</v>
      </c>
      <c r="Q1801">
        <v>0</v>
      </c>
      <c r="R1801">
        <v>0</v>
      </c>
      <c r="S1801">
        <v>1</v>
      </c>
      <c r="T1801">
        <v>1</v>
      </c>
    </row>
    <row r="1802" spans="1:20">
      <c r="A1802" t="s">
        <v>4</v>
      </c>
      <c r="B1802" s="1">
        <v>42344</v>
      </c>
      <c r="C1802">
        <v>100</v>
      </c>
      <c r="D1802">
        <v>0</v>
      </c>
      <c r="E1802">
        <v>76</v>
      </c>
      <c r="F1802">
        <v>141.47368421052633</v>
      </c>
      <c r="G1802">
        <v>10752</v>
      </c>
      <c r="H1802">
        <v>2</v>
      </c>
      <c r="I1802">
        <v>127</v>
      </c>
      <c r="J1802">
        <v>254</v>
      </c>
      <c r="K1802">
        <v>78</v>
      </c>
      <c r="L1802">
        <v>141.10256410256412</v>
      </c>
      <c r="M1802">
        <v>11006</v>
      </c>
      <c r="N1802">
        <v>22</v>
      </c>
      <c r="O1802" s="2">
        <v>0</v>
      </c>
      <c r="P1802">
        <v>110.06</v>
      </c>
      <c r="Q1802">
        <v>0</v>
      </c>
      <c r="R1802">
        <v>0</v>
      </c>
      <c r="S1802">
        <v>1</v>
      </c>
      <c r="T1802">
        <v>1</v>
      </c>
    </row>
    <row r="1803" spans="1:20">
      <c r="A1803" t="s">
        <v>5</v>
      </c>
      <c r="B1803" s="1">
        <v>42345</v>
      </c>
      <c r="C1803">
        <v>100</v>
      </c>
      <c r="D1803">
        <v>0</v>
      </c>
      <c r="E1803">
        <v>86</v>
      </c>
      <c r="F1803">
        <v>140.30232558139534</v>
      </c>
      <c r="G1803">
        <v>12066</v>
      </c>
      <c r="H1803">
        <v>2</v>
      </c>
      <c r="I1803">
        <v>146.05000000000001</v>
      </c>
      <c r="J1803">
        <v>292.10000000000002</v>
      </c>
      <c r="K1803">
        <v>88</v>
      </c>
      <c r="L1803">
        <v>140.43295454545455</v>
      </c>
      <c r="M1803">
        <v>12358.1</v>
      </c>
      <c r="N1803">
        <v>12</v>
      </c>
      <c r="O1803" s="2">
        <v>181</v>
      </c>
      <c r="P1803">
        <v>123.581</v>
      </c>
      <c r="Q1803">
        <v>0</v>
      </c>
      <c r="R1803">
        <v>0</v>
      </c>
      <c r="S1803">
        <v>1</v>
      </c>
      <c r="T1803">
        <v>1</v>
      </c>
    </row>
    <row r="1804" spans="1:20">
      <c r="A1804" t="s">
        <v>6</v>
      </c>
      <c r="B1804" s="1">
        <v>42346</v>
      </c>
      <c r="C1804">
        <v>100</v>
      </c>
      <c r="D1804">
        <v>0</v>
      </c>
      <c r="E1804">
        <v>89</v>
      </c>
      <c r="F1804">
        <v>151.26966292134833</v>
      </c>
      <c r="G1804">
        <v>13463</v>
      </c>
      <c r="H1804">
        <v>6</v>
      </c>
      <c r="I1804">
        <v>140.68333333333334</v>
      </c>
      <c r="J1804">
        <v>844.1</v>
      </c>
      <c r="K1804">
        <v>95</v>
      </c>
      <c r="L1804">
        <v>150.60105263157894</v>
      </c>
      <c r="M1804">
        <v>14307.1</v>
      </c>
      <c r="N1804">
        <v>5</v>
      </c>
      <c r="O1804" s="2">
        <v>181</v>
      </c>
      <c r="P1804">
        <v>143.071</v>
      </c>
      <c r="Q1804">
        <v>0</v>
      </c>
      <c r="R1804">
        <v>0</v>
      </c>
      <c r="S1804">
        <v>1</v>
      </c>
      <c r="T1804">
        <v>1</v>
      </c>
    </row>
    <row r="1805" spans="1:20">
      <c r="A1805" t="s">
        <v>7</v>
      </c>
      <c r="B1805" s="1">
        <v>42347</v>
      </c>
      <c r="C1805">
        <v>100</v>
      </c>
      <c r="D1805">
        <v>0</v>
      </c>
      <c r="E1805">
        <v>84</v>
      </c>
      <c r="F1805">
        <v>149.83333333333334</v>
      </c>
      <c r="G1805">
        <v>12586</v>
      </c>
      <c r="H1805">
        <v>6</v>
      </c>
      <c r="I1805">
        <v>126.01666666666667</v>
      </c>
      <c r="J1805">
        <v>756.1</v>
      </c>
      <c r="K1805">
        <v>90</v>
      </c>
      <c r="L1805">
        <v>148.24555555555557</v>
      </c>
      <c r="M1805">
        <v>13342.1</v>
      </c>
      <c r="N1805">
        <v>10</v>
      </c>
      <c r="O1805" s="2">
        <v>235</v>
      </c>
      <c r="P1805">
        <v>133.42099999999999</v>
      </c>
      <c r="Q1805">
        <v>0</v>
      </c>
      <c r="R1805">
        <v>0</v>
      </c>
      <c r="S1805">
        <v>1</v>
      </c>
      <c r="T1805">
        <v>1</v>
      </c>
    </row>
    <row r="1806" spans="1:20">
      <c r="A1806" t="s">
        <v>8</v>
      </c>
      <c r="B1806" s="1">
        <v>42348</v>
      </c>
      <c r="C1806">
        <v>99</v>
      </c>
      <c r="D1806">
        <v>1</v>
      </c>
      <c r="E1806">
        <v>77</v>
      </c>
      <c r="F1806">
        <v>148.79220779220779</v>
      </c>
      <c r="G1806">
        <v>11457</v>
      </c>
      <c r="H1806">
        <v>9</v>
      </c>
      <c r="I1806">
        <v>114.77777777777777</v>
      </c>
      <c r="J1806">
        <v>1033</v>
      </c>
      <c r="K1806">
        <v>86</v>
      </c>
      <c r="L1806">
        <v>145.23255813953489</v>
      </c>
      <c r="M1806">
        <v>12490</v>
      </c>
      <c r="N1806">
        <v>13</v>
      </c>
      <c r="O1806" s="2">
        <v>88</v>
      </c>
      <c r="P1806">
        <v>126.16161616161617</v>
      </c>
      <c r="Q1806">
        <v>0</v>
      </c>
      <c r="R1806">
        <v>0</v>
      </c>
      <c r="S1806">
        <v>1</v>
      </c>
      <c r="T1806">
        <v>1</v>
      </c>
    </row>
    <row r="1807" spans="1:20">
      <c r="A1807" t="s">
        <v>9</v>
      </c>
      <c r="B1807" s="1">
        <v>42349</v>
      </c>
      <c r="C1807">
        <v>54</v>
      </c>
      <c r="D1807">
        <v>46</v>
      </c>
      <c r="E1807">
        <v>3</v>
      </c>
      <c r="F1807">
        <v>139</v>
      </c>
      <c r="G1807">
        <v>417</v>
      </c>
      <c r="H1807">
        <v>10</v>
      </c>
      <c r="I1807">
        <v>120.62</v>
      </c>
      <c r="J1807">
        <v>1206.2</v>
      </c>
      <c r="K1807">
        <v>13</v>
      </c>
      <c r="L1807">
        <v>124.86153846153846</v>
      </c>
      <c r="M1807">
        <v>1623.2</v>
      </c>
      <c r="N1807">
        <v>41</v>
      </c>
      <c r="O1807" s="2">
        <v>72</v>
      </c>
      <c r="P1807">
        <v>30.05925925925926</v>
      </c>
      <c r="Q1807">
        <v>0</v>
      </c>
      <c r="R1807">
        <v>0</v>
      </c>
      <c r="S1807">
        <v>1</v>
      </c>
      <c r="T1807">
        <v>1</v>
      </c>
    </row>
    <row r="1808" spans="1:20">
      <c r="A1808" t="s">
        <v>3</v>
      </c>
      <c r="B1808" s="1">
        <v>42350</v>
      </c>
      <c r="C1808">
        <v>53</v>
      </c>
      <c r="D1808">
        <v>47</v>
      </c>
      <c r="E1808">
        <v>0</v>
      </c>
      <c r="F1808">
        <v>0</v>
      </c>
      <c r="G1808">
        <v>0</v>
      </c>
      <c r="H1808">
        <v>7</v>
      </c>
      <c r="I1808">
        <v>135.02857142857144</v>
      </c>
      <c r="J1808">
        <v>945.2</v>
      </c>
      <c r="K1808">
        <v>7</v>
      </c>
      <c r="L1808">
        <v>135.02857142857144</v>
      </c>
      <c r="M1808">
        <v>945.2</v>
      </c>
      <c r="N1808">
        <v>46</v>
      </c>
      <c r="O1808" s="2">
        <v>0</v>
      </c>
      <c r="P1808">
        <v>17.833962264150944</v>
      </c>
      <c r="Q1808">
        <v>0</v>
      </c>
      <c r="R1808">
        <v>0</v>
      </c>
      <c r="S1808">
        <v>1</v>
      </c>
      <c r="T1808">
        <v>1</v>
      </c>
    </row>
    <row r="1809" spans="1:20">
      <c r="A1809" t="s">
        <v>4</v>
      </c>
      <c r="B1809" s="1">
        <v>42351</v>
      </c>
      <c r="C1809">
        <v>50</v>
      </c>
      <c r="D1809">
        <v>50</v>
      </c>
      <c r="E1809">
        <v>2</v>
      </c>
      <c r="F1809">
        <v>149</v>
      </c>
      <c r="G1809">
        <v>298</v>
      </c>
      <c r="H1809">
        <v>3</v>
      </c>
      <c r="I1809">
        <v>144.03333333333333</v>
      </c>
      <c r="J1809">
        <v>432.1</v>
      </c>
      <c r="K1809">
        <v>5</v>
      </c>
      <c r="L1809">
        <v>146.02000000000001</v>
      </c>
      <c r="M1809">
        <v>730.1</v>
      </c>
      <c r="N1809">
        <v>45</v>
      </c>
      <c r="O1809" s="2">
        <v>0</v>
      </c>
      <c r="P1809">
        <v>14.602</v>
      </c>
      <c r="Q1809">
        <v>0</v>
      </c>
      <c r="R1809">
        <v>0</v>
      </c>
      <c r="S1809">
        <v>1</v>
      </c>
      <c r="T1809">
        <v>1</v>
      </c>
    </row>
    <row r="1810" spans="1:20">
      <c r="A1810" t="s">
        <v>5</v>
      </c>
      <c r="B1810" s="1">
        <v>42352</v>
      </c>
      <c r="C1810">
        <v>50</v>
      </c>
      <c r="D1810">
        <v>50</v>
      </c>
      <c r="E1810">
        <v>3</v>
      </c>
      <c r="F1810">
        <v>149</v>
      </c>
      <c r="G1810">
        <v>447</v>
      </c>
      <c r="H1810">
        <v>4</v>
      </c>
      <c r="I1810">
        <v>127</v>
      </c>
      <c r="J1810">
        <v>508</v>
      </c>
      <c r="K1810">
        <v>7</v>
      </c>
      <c r="L1810">
        <v>136.42857142857142</v>
      </c>
      <c r="M1810">
        <v>955</v>
      </c>
      <c r="N1810">
        <v>43</v>
      </c>
      <c r="O1810" s="2">
        <v>18</v>
      </c>
      <c r="P1810">
        <v>19.100000000000001</v>
      </c>
      <c r="Q1810">
        <v>0</v>
      </c>
      <c r="R1810">
        <v>0</v>
      </c>
      <c r="S1810">
        <v>1</v>
      </c>
      <c r="T1810">
        <v>1</v>
      </c>
    </row>
    <row r="1811" spans="1:20">
      <c r="A1811" t="s">
        <v>6</v>
      </c>
      <c r="B1811" s="1">
        <v>42353</v>
      </c>
      <c r="C1811">
        <v>50</v>
      </c>
      <c r="D1811">
        <v>50</v>
      </c>
      <c r="E1811">
        <v>3</v>
      </c>
      <c r="F1811">
        <v>149</v>
      </c>
      <c r="G1811">
        <v>447</v>
      </c>
      <c r="H1811">
        <v>4</v>
      </c>
      <c r="I1811">
        <v>127</v>
      </c>
      <c r="J1811">
        <v>508</v>
      </c>
      <c r="K1811">
        <v>7</v>
      </c>
      <c r="L1811">
        <v>136.42857142857142</v>
      </c>
      <c r="M1811">
        <v>955</v>
      </c>
      <c r="N1811">
        <v>43</v>
      </c>
      <c r="O1811" s="2">
        <v>18</v>
      </c>
      <c r="P1811">
        <v>19.100000000000001</v>
      </c>
      <c r="Q1811">
        <v>0</v>
      </c>
      <c r="R1811">
        <v>0</v>
      </c>
      <c r="S1811">
        <v>1</v>
      </c>
      <c r="T1811">
        <v>1</v>
      </c>
    </row>
    <row r="1812" spans="1:20">
      <c r="A1812" t="s">
        <v>7</v>
      </c>
      <c r="B1812" s="1">
        <v>42354</v>
      </c>
      <c r="C1812">
        <v>48</v>
      </c>
      <c r="D1812">
        <v>52</v>
      </c>
      <c r="E1812">
        <v>9</v>
      </c>
      <c r="F1812">
        <v>149</v>
      </c>
      <c r="G1812">
        <v>1341</v>
      </c>
      <c r="H1812">
        <v>10</v>
      </c>
      <c r="I1812">
        <v>102.5</v>
      </c>
      <c r="J1812">
        <v>1025</v>
      </c>
      <c r="K1812">
        <v>19</v>
      </c>
      <c r="L1812">
        <v>124.52631578947368</v>
      </c>
      <c r="M1812">
        <v>2366</v>
      </c>
      <c r="N1812">
        <v>29</v>
      </c>
      <c r="O1812" s="2">
        <v>51</v>
      </c>
      <c r="P1812">
        <v>49.291666666666664</v>
      </c>
      <c r="Q1812">
        <v>0</v>
      </c>
      <c r="R1812">
        <v>0</v>
      </c>
      <c r="S1812">
        <v>1</v>
      </c>
      <c r="T1812">
        <v>1</v>
      </c>
    </row>
    <row r="1813" spans="1:20">
      <c r="A1813" t="s">
        <v>8</v>
      </c>
      <c r="B1813" s="1">
        <v>42355</v>
      </c>
      <c r="C1813">
        <v>50</v>
      </c>
      <c r="D1813">
        <v>50</v>
      </c>
      <c r="E1813">
        <v>30</v>
      </c>
      <c r="F1813">
        <v>132.76666666666668</v>
      </c>
      <c r="G1813">
        <v>3983</v>
      </c>
      <c r="H1813">
        <v>4</v>
      </c>
      <c r="I1813">
        <v>121</v>
      </c>
      <c r="J1813">
        <v>484</v>
      </c>
      <c r="K1813">
        <v>34</v>
      </c>
      <c r="L1813">
        <v>131.38235294117646</v>
      </c>
      <c r="M1813">
        <v>4467</v>
      </c>
      <c r="N1813">
        <v>16</v>
      </c>
      <c r="O1813" s="2">
        <v>45</v>
      </c>
      <c r="P1813">
        <v>89.34</v>
      </c>
      <c r="Q1813">
        <v>0</v>
      </c>
      <c r="R1813">
        <v>0</v>
      </c>
      <c r="S1813">
        <v>1</v>
      </c>
      <c r="T1813">
        <v>1</v>
      </c>
    </row>
    <row r="1814" spans="1:20">
      <c r="A1814" t="s">
        <v>9</v>
      </c>
      <c r="B1814" s="1">
        <v>42356</v>
      </c>
      <c r="C1814">
        <v>50</v>
      </c>
      <c r="D1814">
        <v>50</v>
      </c>
      <c r="E1814">
        <v>31</v>
      </c>
      <c r="F1814">
        <v>124</v>
      </c>
      <c r="G1814">
        <v>3844</v>
      </c>
      <c r="H1814">
        <v>7</v>
      </c>
      <c r="I1814">
        <v>118.75714285714287</v>
      </c>
      <c r="J1814">
        <v>831.30000000000007</v>
      </c>
      <c r="K1814">
        <v>38</v>
      </c>
      <c r="L1814">
        <v>123.03421052631579</v>
      </c>
      <c r="M1814">
        <v>4675.3</v>
      </c>
      <c r="N1814">
        <v>12</v>
      </c>
      <c r="O1814" s="2">
        <v>56</v>
      </c>
      <c r="P1814">
        <v>93.506</v>
      </c>
      <c r="Q1814">
        <v>0</v>
      </c>
      <c r="R1814">
        <v>0</v>
      </c>
      <c r="S1814">
        <v>1</v>
      </c>
      <c r="T1814">
        <v>1</v>
      </c>
    </row>
    <row r="1815" spans="1:20">
      <c r="A1815" t="s">
        <v>3</v>
      </c>
      <c r="B1815" s="1">
        <v>42357</v>
      </c>
      <c r="C1815">
        <v>50</v>
      </c>
      <c r="D1815">
        <v>50</v>
      </c>
      <c r="E1815">
        <v>1</v>
      </c>
      <c r="F1815">
        <v>124</v>
      </c>
      <c r="G1815">
        <v>124</v>
      </c>
      <c r="H1815">
        <v>20</v>
      </c>
      <c r="I1815">
        <v>139.21749999999997</v>
      </c>
      <c r="J1815">
        <v>2784.3499999999995</v>
      </c>
      <c r="K1815">
        <v>21</v>
      </c>
      <c r="L1815">
        <v>138.4928571428571</v>
      </c>
      <c r="M1815">
        <v>2908.3499999999995</v>
      </c>
      <c r="N1815">
        <v>29</v>
      </c>
      <c r="O1815" s="2">
        <v>0</v>
      </c>
      <c r="P1815">
        <v>58.166999999999987</v>
      </c>
      <c r="Q1815">
        <v>0</v>
      </c>
      <c r="R1815">
        <v>0</v>
      </c>
      <c r="S1815">
        <v>1</v>
      </c>
      <c r="T1815">
        <v>1</v>
      </c>
    </row>
    <row r="1816" spans="1:20">
      <c r="A1816" t="s">
        <v>4</v>
      </c>
      <c r="B1816" s="1">
        <v>42358</v>
      </c>
      <c r="C1816">
        <v>50</v>
      </c>
      <c r="D1816">
        <v>50</v>
      </c>
      <c r="E1816">
        <v>0</v>
      </c>
      <c r="F1816">
        <v>0</v>
      </c>
      <c r="G1816">
        <v>0</v>
      </c>
      <c r="H1816">
        <v>4</v>
      </c>
      <c r="I1816">
        <v>121.80000000000001</v>
      </c>
      <c r="J1816">
        <v>487.20000000000005</v>
      </c>
      <c r="K1816">
        <v>4</v>
      </c>
      <c r="L1816">
        <v>121.80000000000001</v>
      </c>
      <c r="M1816">
        <v>487.20000000000005</v>
      </c>
      <c r="N1816">
        <v>46</v>
      </c>
      <c r="O1816" s="2">
        <v>0</v>
      </c>
      <c r="P1816">
        <v>9.7440000000000015</v>
      </c>
      <c r="Q1816">
        <v>0</v>
      </c>
      <c r="R1816">
        <v>0</v>
      </c>
      <c r="S1816">
        <v>1</v>
      </c>
      <c r="T1816">
        <v>1</v>
      </c>
    </row>
    <row r="1817" spans="1:20">
      <c r="A1817" t="s">
        <v>5</v>
      </c>
      <c r="B1817" s="1">
        <v>42359</v>
      </c>
      <c r="C1817">
        <v>100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100</v>
      </c>
      <c r="O1817" s="2">
        <v>0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 spans="1:20">
      <c r="A1818" t="s">
        <v>6</v>
      </c>
      <c r="B1818" s="1">
        <v>42360</v>
      </c>
      <c r="C1818">
        <v>100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100</v>
      </c>
      <c r="O1818" s="2">
        <v>0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 spans="1:20">
      <c r="A1819" t="s">
        <v>7</v>
      </c>
      <c r="B1819" s="1">
        <v>42361</v>
      </c>
      <c r="C1819">
        <v>100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100</v>
      </c>
      <c r="O1819" s="2">
        <v>0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 spans="1:20">
      <c r="A1820" t="s">
        <v>8</v>
      </c>
      <c r="B1820" s="1">
        <v>42362</v>
      </c>
      <c r="C1820">
        <v>100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100</v>
      </c>
      <c r="O1820" s="2">
        <v>0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 spans="1:20">
      <c r="A1821" t="s">
        <v>9</v>
      </c>
      <c r="B1821" s="1">
        <v>42363</v>
      </c>
      <c r="C1821">
        <v>100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100</v>
      </c>
      <c r="O1821" s="2">
        <v>0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 spans="1:20">
      <c r="A1822" t="s">
        <v>3</v>
      </c>
      <c r="B1822" s="1">
        <v>42364</v>
      </c>
      <c r="C1822">
        <v>100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100</v>
      </c>
      <c r="O1822" s="2">
        <v>0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 spans="1:20">
      <c r="A1823" t="s">
        <v>4</v>
      </c>
      <c r="B1823" s="1">
        <v>42365</v>
      </c>
      <c r="C1823">
        <v>100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100</v>
      </c>
      <c r="O1823" s="2">
        <v>0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 spans="1:20">
      <c r="A1824" t="s">
        <v>5</v>
      </c>
      <c r="B1824" s="1">
        <v>42366</v>
      </c>
      <c r="C1824">
        <v>100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100</v>
      </c>
      <c r="O1824" s="2">
        <v>0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 spans="1:20">
      <c r="A1825" t="s">
        <v>6</v>
      </c>
      <c r="B1825" s="1">
        <v>42367</v>
      </c>
      <c r="C1825">
        <v>100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100</v>
      </c>
      <c r="O1825" s="2">
        <v>0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 spans="1:20">
      <c r="A1826" t="s">
        <v>7</v>
      </c>
      <c r="B1826" s="1">
        <v>42368</v>
      </c>
      <c r="C1826">
        <v>100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100</v>
      </c>
      <c r="O1826" s="2">
        <v>0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 spans="1:20">
      <c r="A1827" t="s">
        <v>8</v>
      </c>
      <c r="B1827" s="1">
        <v>42369</v>
      </c>
      <c r="C1827">
        <v>100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100</v>
      </c>
      <c r="O1827" s="2">
        <v>0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 spans="1:20">
      <c r="A1828" t="s">
        <v>9</v>
      </c>
      <c r="B1828" s="1">
        <v>42370</v>
      </c>
      <c r="C1828">
        <v>100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100</v>
      </c>
      <c r="O1828" s="2">
        <v>0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 spans="1:20">
      <c r="A1829" t="s">
        <v>3</v>
      </c>
      <c r="B1829" s="1">
        <v>42371</v>
      </c>
      <c r="C1829">
        <v>100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100</v>
      </c>
      <c r="O1829" s="2">
        <v>0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 spans="1:20">
      <c r="A1830" t="s">
        <v>4</v>
      </c>
      <c r="B1830" s="1">
        <v>42372</v>
      </c>
      <c r="C1830">
        <v>100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100</v>
      </c>
      <c r="O1830" s="2">
        <v>0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 spans="1:20">
      <c r="A1831" t="s">
        <v>5</v>
      </c>
      <c r="B1831" s="1">
        <v>42373</v>
      </c>
      <c r="C1831">
        <v>100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100</v>
      </c>
      <c r="O1831" s="2">
        <v>0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 spans="1:20">
      <c r="A1832" t="s">
        <v>6</v>
      </c>
      <c r="B1832" s="1">
        <v>42374</v>
      </c>
      <c r="C1832">
        <v>100</v>
      </c>
      <c r="D1832">
        <v>0</v>
      </c>
      <c r="E1832">
        <v>23</v>
      </c>
      <c r="F1832">
        <v>159</v>
      </c>
      <c r="G1832">
        <v>3657</v>
      </c>
      <c r="H1832">
        <v>2</v>
      </c>
      <c r="I1832">
        <v>105</v>
      </c>
      <c r="J1832">
        <v>210</v>
      </c>
      <c r="K1832">
        <v>25</v>
      </c>
      <c r="L1832">
        <v>154.68</v>
      </c>
      <c r="M1832">
        <v>3867</v>
      </c>
      <c r="N1832">
        <v>75</v>
      </c>
      <c r="O1832" s="2">
        <v>0</v>
      </c>
      <c r="P1832">
        <v>38.67</v>
      </c>
      <c r="Q1832">
        <v>0</v>
      </c>
      <c r="R1832">
        <v>0</v>
      </c>
      <c r="S1832">
        <v>1</v>
      </c>
      <c r="T1832">
        <v>1</v>
      </c>
    </row>
    <row r="1833" spans="1:20">
      <c r="A1833" t="s">
        <v>7</v>
      </c>
      <c r="B1833" s="1">
        <v>42375</v>
      </c>
      <c r="C1833">
        <v>97</v>
      </c>
      <c r="D1833">
        <v>3</v>
      </c>
      <c r="E1833">
        <v>25</v>
      </c>
      <c r="F1833">
        <v>159</v>
      </c>
      <c r="G1833">
        <v>3975</v>
      </c>
      <c r="H1833">
        <v>5</v>
      </c>
      <c r="I1833">
        <v>105</v>
      </c>
      <c r="J1833">
        <v>525</v>
      </c>
      <c r="K1833">
        <v>30</v>
      </c>
      <c r="L1833">
        <v>150</v>
      </c>
      <c r="M1833">
        <v>4500</v>
      </c>
      <c r="N1833">
        <v>67</v>
      </c>
      <c r="O1833" s="2">
        <v>27</v>
      </c>
      <c r="P1833">
        <v>46.391752577319586</v>
      </c>
      <c r="Q1833">
        <v>0</v>
      </c>
      <c r="R1833">
        <v>0</v>
      </c>
      <c r="S1833">
        <v>1</v>
      </c>
      <c r="T1833">
        <v>1</v>
      </c>
    </row>
    <row r="1834" spans="1:20">
      <c r="A1834" t="s">
        <v>8</v>
      </c>
      <c r="B1834" s="1">
        <v>42376</v>
      </c>
      <c r="C1834">
        <v>100</v>
      </c>
      <c r="D1834">
        <v>0</v>
      </c>
      <c r="E1834">
        <v>38</v>
      </c>
      <c r="F1834">
        <v>150.57894736842104</v>
      </c>
      <c r="G1834">
        <v>5722</v>
      </c>
      <c r="H1834">
        <v>4</v>
      </c>
      <c r="I1834">
        <v>109.5</v>
      </c>
      <c r="J1834">
        <v>438</v>
      </c>
      <c r="K1834">
        <v>42</v>
      </c>
      <c r="L1834">
        <v>146.66666666666666</v>
      </c>
      <c r="M1834">
        <v>6160</v>
      </c>
      <c r="N1834">
        <v>58</v>
      </c>
      <c r="O1834" s="2">
        <v>0</v>
      </c>
      <c r="P1834">
        <v>61.6</v>
      </c>
      <c r="Q1834">
        <v>0</v>
      </c>
      <c r="R1834">
        <v>0</v>
      </c>
      <c r="S1834">
        <v>1</v>
      </c>
      <c r="T1834">
        <v>1</v>
      </c>
    </row>
    <row r="1835" spans="1:20">
      <c r="A1835" t="s">
        <v>9</v>
      </c>
      <c r="B1835" s="1">
        <v>42377</v>
      </c>
      <c r="C1835">
        <v>94</v>
      </c>
      <c r="D1835">
        <v>6</v>
      </c>
      <c r="E1835">
        <v>40</v>
      </c>
      <c r="F1835">
        <v>124.125</v>
      </c>
      <c r="G1835">
        <v>4965</v>
      </c>
      <c r="H1835">
        <v>8</v>
      </c>
      <c r="I1835">
        <v>109.7625</v>
      </c>
      <c r="J1835">
        <v>878.1</v>
      </c>
      <c r="K1835">
        <v>48</v>
      </c>
      <c r="L1835">
        <v>121.73125</v>
      </c>
      <c r="M1835">
        <v>5843.1</v>
      </c>
      <c r="N1835">
        <v>46</v>
      </c>
      <c r="O1835" s="2">
        <v>0</v>
      </c>
      <c r="P1835">
        <v>62.160638297872346</v>
      </c>
      <c r="Q1835">
        <v>0</v>
      </c>
      <c r="R1835">
        <v>0</v>
      </c>
      <c r="S1835">
        <v>1</v>
      </c>
      <c r="T1835">
        <v>1</v>
      </c>
    </row>
    <row r="1836" spans="1:20">
      <c r="A1836" t="s">
        <v>3</v>
      </c>
      <c r="B1836" s="1">
        <v>42378</v>
      </c>
      <c r="C1836">
        <v>93</v>
      </c>
      <c r="D1836">
        <v>7</v>
      </c>
      <c r="E1836">
        <v>2</v>
      </c>
      <c r="F1836">
        <v>124</v>
      </c>
      <c r="G1836">
        <v>248</v>
      </c>
      <c r="H1836">
        <v>13</v>
      </c>
      <c r="I1836">
        <v>117.33076923076922</v>
      </c>
      <c r="J1836">
        <v>1525.3</v>
      </c>
      <c r="K1836">
        <v>15</v>
      </c>
      <c r="L1836">
        <v>118.22</v>
      </c>
      <c r="M1836">
        <v>1773.3</v>
      </c>
      <c r="N1836">
        <v>78</v>
      </c>
      <c r="O1836" s="2">
        <v>0</v>
      </c>
      <c r="P1836">
        <v>19.06774193548387</v>
      </c>
      <c r="Q1836">
        <v>0</v>
      </c>
      <c r="R1836">
        <v>0</v>
      </c>
      <c r="S1836">
        <v>1</v>
      </c>
      <c r="T1836">
        <v>1</v>
      </c>
    </row>
    <row r="1837" spans="1:20">
      <c r="A1837" t="s">
        <v>4</v>
      </c>
      <c r="B1837" s="1">
        <v>42379</v>
      </c>
      <c r="C1837">
        <v>93</v>
      </c>
      <c r="D1837">
        <v>7</v>
      </c>
      <c r="E1837">
        <v>43</v>
      </c>
      <c r="F1837">
        <v>148.53488372093022</v>
      </c>
      <c r="G1837">
        <v>6387</v>
      </c>
      <c r="H1837">
        <v>4</v>
      </c>
      <c r="I1837">
        <v>103.5</v>
      </c>
      <c r="J1837">
        <v>414</v>
      </c>
      <c r="K1837">
        <v>47</v>
      </c>
      <c r="L1837">
        <v>144.70212765957447</v>
      </c>
      <c r="M1837">
        <v>6801</v>
      </c>
      <c r="N1837">
        <v>46</v>
      </c>
      <c r="O1837" s="2">
        <v>0</v>
      </c>
      <c r="P1837">
        <v>73.129032258064512</v>
      </c>
      <c r="Q1837">
        <v>0</v>
      </c>
      <c r="R1837">
        <v>0</v>
      </c>
      <c r="S1837">
        <v>1</v>
      </c>
      <c r="T1837">
        <v>1</v>
      </c>
    </row>
    <row r="1838" spans="1:20">
      <c r="A1838" t="s">
        <v>5</v>
      </c>
      <c r="B1838" s="1">
        <v>42380</v>
      </c>
      <c r="C1838">
        <v>92</v>
      </c>
      <c r="D1838">
        <v>8</v>
      </c>
      <c r="E1838">
        <v>53</v>
      </c>
      <c r="F1838">
        <v>148.43396226415095</v>
      </c>
      <c r="G1838">
        <v>7867</v>
      </c>
      <c r="H1838">
        <v>5</v>
      </c>
      <c r="I1838">
        <v>108.6</v>
      </c>
      <c r="J1838">
        <v>543</v>
      </c>
      <c r="K1838">
        <v>58</v>
      </c>
      <c r="L1838">
        <v>145</v>
      </c>
      <c r="M1838">
        <v>8410</v>
      </c>
      <c r="N1838">
        <v>34</v>
      </c>
      <c r="O1838" s="2">
        <v>0</v>
      </c>
      <c r="P1838">
        <v>91.413043478260875</v>
      </c>
      <c r="Q1838">
        <v>0</v>
      </c>
      <c r="R1838">
        <v>0</v>
      </c>
      <c r="S1838">
        <v>1</v>
      </c>
      <c r="T1838">
        <v>1</v>
      </c>
    </row>
    <row r="1839" spans="1:20">
      <c r="A1839" t="s">
        <v>6</v>
      </c>
      <c r="B1839" s="1">
        <v>42381</v>
      </c>
      <c r="C1839">
        <v>98</v>
      </c>
      <c r="D1839">
        <v>2</v>
      </c>
      <c r="E1839">
        <v>42</v>
      </c>
      <c r="F1839">
        <v>141</v>
      </c>
      <c r="G1839">
        <v>5922</v>
      </c>
      <c r="H1839">
        <v>6</v>
      </c>
      <c r="I1839">
        <v>113.66666666666667</v>
      </c>
      <c r="J1839">
        <v>682</v>
      </c>
      <c r="K1839">
        <v>48</v>
      </c>
      <c r="L1839">
        <v>137.58333333333334</v>
      </c>
      <c r="M1839">
        <v>6604</v>
      </c>
      <c r="N1839">
        <v>50</v>
      </c>
      <c r="O1839" s="2">
        <v>27</v>
      </c>
      <c r="P1839">
        <v>67.387755102040813</v>
      </c>
      <c r="Q1839">
        <v>0</v>
      </c>
      <c r="R1839">
        <v>0</v>
      </c>
      <c r="S1839">
        <v>1</v>
      </c>
      <c r="T1839">
        <v>1</v>
      </c>
    </row>
    <row r="1840" spans="1:20">
      <c r="A1840" t="s">
        <v>7</v>
      </c>
      <c r="B1840" s="1">
        <v>42382</v>
      </c>
      <c r="C1840">
        <v>96</v>
      </c>
      <c r="D1840">
        <v>4</v>
      </c>
      <c r="E1840">
        <v>38</v>
      </c>
      <c r="F1840">
        <v>139.73684210526315</v>
      </c>
      <c r="G1840">
        <v>5310</v>
      </c>
      <c r="H1840">
        <v>9</v>
      </c>
      <c r="I1840">
        <v>113.36666666666667</v>
      </c>
      <c r="J1840">
        <v>1020.3000000000001</v>
      </c>
      <c r="K1840">
        <v>47</v>
      </c>
      <c r="L1840">
        <v>134.6872340425532</v>
      </c>
      <c r="M1840">
        <v>6330.3</v>
      </c>
      <c r="N1840">
        <v>49</v>
      </c>
      <c r="O1840" s="2">
        <v>28</v>
      </c>
      <c r="P1840">
        <v>65.940624999999997</v>
      </c>
      <c r="Q1840">
        <v>0</v>
      </c>
      <c r="R1840">
        <v>0</v>
      </c>
      <c r="S1840">
        <v>1</v>
      </c>
      <c r="T1840">
        <v>1</v>
      </c>
    </row>
    <row r="1841" spans="1:20">
      <c r="A1841" t="s">
        <v>8</v>
      </c>
      <c r="B1841" s="1">
        <v>42383</v>
      </c>
      <c r="C1841">
        <v>98</v>
      </c>
      <c r="D1841">
        <v>2</v>
      </c>
      <c r="E1841">
        <v>43</v>
      </c>
      <c r="F1841">
        <v>152.02325581395348</v>
      </c>
      <c r="G1841">
        <v>6537</v>
      </c>
      <c r="H1841">
        <v>5</v>
      </c>
      <c r="I1841">
        <v>108.6</v>
      </c>
      <c r="J1841">
        <v>543</v>
      </c>
      <c r="K1841">
        <v>48</v>
      </c>
      <c r="L1841">
        <v>147.5</v>
      </c>
      <c r="M1841">
        <v>7080</v>
      </c>
      <c r="N1841">
        <v>50</v>
      </c>
      <c r="O1841" s="2">
        <v>53</v>
      </c>
      <c r="P1841">
        <v>72.244897959183675</v>
      </c>
      <c r="Q1841">
        <v>0</v>
      </c>
      <c r="R1841">
        <v>0</v>
      </c>
      <c r="S1841">
        <v>1</v>
      </c>
      <c r="T1841">
        <v>1</v>
      </c>
    </row>
    <row r="1842" spans="1:20">
      <c r="A1842" t="s">
        <v>9</v>
      </c>
      <c r="B1842" s="1">
        <v>42384</v>
      </c>
      <c r="C1842">
        <v>100</v>
      </c>
      <c r="D1842">
        <v>0</v>
      </c>
      <c r="E1842">
        <v>47</v>
      </c>
      <c r="F1842">
        <v>151.34042553191489</v>
      </c>
      <c r="G1842">
        <v>7113</v>
      </c>
      <c r="H1842">
        <v>6</v>
      </c>
      <c r="I1842">
        <v>121.66666666666667</v>
      </c>
      <c r="J1842">
        <v>730</v>
      </c>
      <c r="K1842">
        <v>53</v>
      </c>
      <c r="L1842">
        <v>147.98113207547169</v>
      </c>
      <c r="M1842">
        <v>7843</v>
      </c>
      <c r="N1842">
        <v>47</v>
      </c>
      <c r="O1842" s="2">
        <v>0</v>
      </c>
      <c r="P1842">
        <v>78.430000000000007</v>
      </c>
      <c r="Q1842">
        <v>0</v>
      </c>
      <c r="R1842">
        <v>0</v>
      </c>
      <c r="S1842">
        <v>1</v>
      </c>
      <c r="T1842">
        <v>1</v>
      </c>
    </row>
    <row r="1843" spans="1:20">
      <c r="A1843" t="s">
        <v>3</v>
      </c>
      <c r="B1843" s="1">
        <v>42385</v>
      </c>
      <c r="C1843">
        <v>100</v>
      </c>
      <c r="D1843">
        <v>0</v>
      </c>
      <c r="E1843">
        <v>43</v>
      </c>
      <c r="F1843">
        <v>139.34883720930233</v>
      </c>
      <c r="G1843">
        <v>5992</v>
      </c>
      <c r="H1843">
        <v>22</v>
      </c>
      <c r="I1843">
        <v>125.2</v>
      </c>
      <c r="J1843">
        <v>2754.4</v>
      </c>
      <c r="K1843">
        <v>65</v>
      </c>
      <c r="L1843">
        <v>134.56</v>
      </c>
      <c r="M1843">
        <v>8746.4</v>
      </c>
      <c r="N1843">
        <v>35</v>
      </c>
      <c r="O1843" s="2">
        <v>0</v>
      </c>
      <c r="P1843">
        <v>87.463999999999999</v>
      </c>
      <c r="Q1843">
        <v>0</v>
      </c>
      <c r="R1843">
        <v>0</v>
      </c>
      <c r="S1843">
        <v>1</v>
      </c>
      <c r="T1843">
        <v>1</v>
      </c>
    </row>
    <row r="1844" spans="1:20">
      <c r="A1844" t="s">
        <v>4</v>
      </c>
      <c r="B1844" s="1">
        <v>42386</v>
      </c>
      <c r="C1844">
        <v>100</v>
      </c>
      <c r="D1844">
        <v>0</v>
      </c>
      <c r="E1844">
        <v>29</v>
      </c>
      <c r="F1844">
        <v>149</v>
      </c>
      <c r="G1844">
        <v>4321</v>
      </c>
      <c r="H1844">
        <v>9</v>
      </c>
      <c r="I1844">
        <v>123.66666666666667</v>
      </c>
      <c r="J1844">
        <v>1113</v>
      </c>
      <c r="K1844">
        <v>38</v>
      </c>
      <c r="L1844">
        <v>143</v>
      </c>
      <c r="M1844">
        <v>5434</v>
      </c>
      <c r="N1844">
        <v>62</v>
      </c>
      <c r="O1844" s="2">
        <v>90</v>
      </c>
      <c r="P1844">
        <v>54.34</v>
      </c>
      <c r="Q1844">
        <v>0</v>
      </c>
      <c r="R1844">
        <v>0</v>
      </c>
      <c r="S1844">
        <v>1</v>
      </c>
      <c r="T1844">
        <v>1</v>
      </c>
    </row>
    <row r="1845" spans="1:20">
      <c r="A1845" t="s">
        <v>5</v>
      </c>
      <c r="B1845" s="1">
        <v>42387</v>
      </c>
      <c r="C1845">
        <v>97</v>
      </c>
      <c r="D1845">
        <v>3</v>
      </c>
      <c r="E1845">
        <v>29</v>
      </c>
      <c r="F1845">
        <v>149</v>
      </c>
      <c r="G1845">
        <v>4321</v>
      </c>
      <c r="H1845">
        <v>2</v>
      </c>
      <c r="I1845">
        <v>102</v>
      </c>
      <c r="J1845">
        <v>204</v>
      </c>
      <c r="K1845">
        <v>31</v>
      </c>
      <c r="L1845">
        <v>145.96774193548387</v>
      </c>
      <c r="M1845">
        <v>4525</v>
      </c>
      <c r="N1845">
        <v>66</v>
      </c>
      <c r="O1845" s="2">
        <v>90</v>
      </c>
      <c r="P1845">
        <v>46.649484536082475</v>
      </c>
      <c r="Q1845">
        <v>0</v>
      </c>
      <c r="R1845">
        <v>0</v>
      </c>
      <c r="S1845">
        <v>1</v>
      </c>
      <c r="T1845">
        <v>1</v>
      </c>
    </row>
    <row r="1846" spans="1:20">
      <c r="A1846" t="s">
        <v>6</v>
      </c>
      <c r="B1846" s="1">
        <v>42388</v>
      </c>
      <c r="C1846">
        <v>97</v>
      </c>
      <c r="D1846">
        <v>3</v>
      </c>
      <c r="E1846">
        <v>38</v>
      </c>
      <c r="F1846">
        <v>144.13157894736841</v>
      </c>
      <c r="G1846">
        <v>5477</v>
      </c>
      <c r="H1846">
        <v>1</v>
      </c>
      <c r="I1846">
        <v>99</v>
      </c>
      <c r="J1846">
        <v>99</v>
      </c>
      <c r="K1846">
        <v>39</v>
      </c>
      <c r="L1846">
        <v>142.97435897435898</v>
      </c>
      <c r="M1846">
        <v>5576</v>
      </c>
      <c r="N1846">
        <v>58</v>
      </c>
      <c r="O1846" s="2">
        <v>100</v>
      </c>
      <c r="P1846">
        <v>57.484536082474229</v>
      </c>
      <c r="Q1846">
        <v>0</v>
      </c>
      <c r="R1846">
        <v>0</v>
      </c>
      <c r="S1846">
        <v>1</v>
      </c>
      <c r="T1846">
        <v>1</v>
      </c>
    </row>
    <row r="1847" spans="1:20">
      <c r="A1847" t="s">
        <v>7</v>
      </c>
      <c r="B1847" s="1">
        <v>42389</v>
      </c>
      <c r="C1847">
        <v>97</v>
      </c>
      <c r="D1847">
        <v>3</v>
      </c>
      <c r="E1847">
        <v>32</v>
      </c>
      <c r="F1847">
        <v>146.96875</v>
      </c>
      <c r="G1847">
        <v>4703</v>
      </c>
      <c r="H1847">
        <v>4</v>
      </c>
      <c r="I1847">
        <v>106.27500000000001</v>
      </c>
      <c r="J1847">
        <v>425.1</v>
      </c>
      <c r="K1847">
        <v>36</v>
      </c>
      <c r="L1847">
        <v>142.44722222222222</v>
      </c>
      <c r="M1847">
        <v>5128.1000000000004</v>
      </c>
      <c r="N1847">
        <v>61</v>
      </c>
      <c r="O1847" s="2">
        <v>51</v>
      </c>
      <c r="P1847">
        <v>52.867010309278356</v>
      </c>
      <c r="Q1847">
        <v>0</v>
      </c>
      <c r="R1847">
        <v>0</v>
      </c>
      <c r="S1847">
        <v>1</v>
      </c>
      <c r="T1847">
        <v>1</v>
      </c>
    </row>
    <row r="1848" spans="1:20">
      <c r="A1848" t="s">
        <v>8</v>
      </c>
      <c r="B1848" s="1">
        <v>42390</v>
      </c>
      <c r="C1848">
        <v>98</v>
      </c>
      <c r="D1848">
        <v>2</v>
      </c>
      <c r="E1848">
        <v>17</v>
      </c>
      <c r="F1848">
        <v>128.11764705882354</v>
      </c>
      <c r="G1848">
        <v>2178</v>
      </c>
      <c r="H1848">
        <v>4</v>
      </c>
      <c r="I1848">
        <v>121.5</v>
      </c>
      <c r="J1848">
        <v>486</v>
      </c>
      <c r="K1848">
        <v>21</v>
      </c>
      <c r="L1848">
        <v>126.85714285714286</v>
      </c>
      <c r="M1848">
        <v>2664</v>
      </c>
      <c r="N1848">
        <v>77</v>
      </c>
      <c r="O1848" s="2">
        <v>57</v>
      </c>
      <c r="P1848">
        <v>27.183673469387756</v>
      </c>
      <c r="Q1848">
        <v>0</v>
      </c>
      <c r="R1848">
        <v>0</v>
      </c>
      <c r="S1848">
        <v>1</v>
      </c>
      <c r="T1848">
        <v>1</v>
      </c>
    </row>
    <row r="1849" spans="1:20">
      <c r="A1849" t="s">
        <v>9</v>
      </c>
      <c r="B1849" s="1">
        <v>42391</v>
      </c>
      <c r="C1849">
        <v>100</v>
      </c>
      <c r="D1849">
        <v>0</v>
      </c>
      <c r="E1849">
        <v>28</v>
      </c>
      <c r="F1849">
        <v>124.35714285714286</v>
      </c>
      <c r="G1849">
        <v>3482</v>
      </c>
      <c r="H1849">
        <v>13</v>
      </c>
      <c r="I1849">
        <v>122.72307692307693</v>
      </c>
      <c r="J1849">
        <v>1595.4</v>
      </c>
      <c r="K1849">
        <v>41</v>
      </c>
      <c r="L1849">
        <v>123.83902439024389</v>
      </c>
      <c r="M1849">
        <v>5077.3999999999996</v>
      </c>
      <c r="N1849">
        <v>59</v>
      </c>
      <c r="O1849" s="2">
        <v>53</v>
      </c>
      <c r="P1849">
        <v>50.773999999999994</v>
      </c>
      <c r="Q1849">
        <v>0</v>
      </c>
      <c r="R1849">
        <v>0</v>
      </c>
      <c r="S1849">
        <v>1</v>
      </c>
      <c r="T1849">
        <v>1</v>
      </c>
    </row>
    <row r="1850" spans="1:20">
      <c r="A1850" t="s">
        <v>3</v>
      </c>
      <c r="B1850" s="1">
        <v>42392</v>
      </c>
      <c r="C1850">
        <v>100</v>
      </c>
      <c r="D1850">
        <v>0</v>
      </c>
      <c r="E1850">
        <v>1</v>
      </c>
      <c r="F1850">
        <v>129</v>
      </c>
      <c r="G1850">
        <v>129</v>
      </c>
      <c r="H1850">
        <v>14</v>
      </c>
      <c r="I1850">
        <v>126.46428571428571</v>
      </c>
      <c r="J1850">
        <v>1770.5</v>
      </c>
      <c r="K1850">
        <v>15</v>
      </c>
      <c r="L1850">
        <v>126.63333333333334</v>
      </c>
      <c r="M1850">
        <v>1899.5</v>
      </c>
      <c r="N1850">
        <v>85</v>
      </c>
      <c r="O1850" s="2">
        <v>0</v>
      </c>
      <c r="P1850">
        <v>18.995000000000001</v>
      </c>
      <c r="Q1850">
        <v>0</v>
      </c>
      <c r="R1850">
        <v>0</v>
      </c>
      <c r="S1850">
        <v>1</v>
      </c>
      <c r="T1850">
        <v>1</v>
      </c>
    </row>
    <row r="1851" spans="1:20">
      <c r="A1851" t="s">
        <v>4</v>
      </c>
      <c r="B1851" s="1">
        <v>42393</v>
      </c>
      <c r="C1851">
        <v>100</v>
      </c>
      <c r="D1851">
        <v>0</v>
      </c>
      <c r="E1851">
        <v>28</v>
      </c>
      <c r="F1851">
        <v>148.28571428571428</v>
      </c>
      <c r="G1851">
        <v>4152</v>
      </c>
      <c r="H1851">
        <v>3</v>
      </c>
      <c r="I1851">
        <v>111</v>
      </c>
      <c r="J1851">
        <v>333</v>
      </c>
      <c r="K1851">
        <v>31</v>
      </c>
      <c r="L1851">
        <v>144.67741935483872</v>
      </c>
      <c r="M1851">
        <v>4485</v>
      </c>
      <c r="N1851">
        <v>69</v>
      </c>
      <c r="O1851" s="2">
        <v>38</v>
      </c>
      <c r="P1851">
        <v>44.85</v>
      </c>
      <c r="Q1851">
        <v>0</v>
      </c>
      <c r="R1851">
        <v>0</v>
      </c>
      <c r="S1851">
        <v>1</v>
      </c>
      <c r="T1851">
        <v>1</v>
      </c>
    </row>
    <row r="1852" spans="1:20">
      <c r="A1852" t="s">
        <v>5</v>
      </c>
      <c r="B1852" s="1">
        <v>42394</v>
      </c>
      <c r="C1852">
        <v>99</v>
      </c>
      <c r="D1852">
        <v>1</v>
      </c>
      <c r="E1852">
        <v>37</v>
      </c>
      <c r="F1852">
        <v>141.05405405405406</v>
      </c>
      <c r="G1852">
        <v>5219</v>
      </c>
      <c r="H1852">
        <v>8</v>
      </c>
      <c r="I1852">
        <v>123.5</v>
      </c>
      <c r="J1852">
        <v>988</v>
      </c>
      <c r="K1852">
        <v>45</v>
      </c>
      <c r="L1852">
        <v>137.93333333333334</v>
      </c>
      <c r="M1852">
        <v>6207</v>
      </c>
      <c r="N1852">
        <v>54</v>
      </c>
      <c r="O1852" s="2">
        <v>31</v>
      </c>
      <c r="P1852">
        <v>62.696969696969695</v>
      </c>
      <c r="Q1852">
        <v>0</v>
      </c>
      <c r="R1852">
        <v>0</v>
      </c>
      <c r="S1852">
        <v>1</v>
      </c>
      <c r="T1852">
        <v>1</v>
      </c>
    </row>
    <row r="1853" spans="1:20">
      <c r="A1853" t="s">
        <v>6</v>
      </c>
      <c r="B1853" s="1">
        <v>42395</v>
      </c>
      <c r="C1853">
        <v>99</v>
      </c>
      <c r="D1853">
        <v>1</v>
      </c>
      <c r="E1853">
        <v>47</v>
      </c>
      <c r="F1853">
        <v>136.48936170212767</v>
      </c>
      <c r="G1853">
        <v>6415</v>
      </c>
      <c r="H1853">
        <v>14</v>
      </c>
      <c r="I1853">
        <v>116.08571428571429</v>
      </c>
      <c r="J1853">
        <v>1625.2</v>
      </c>
      <c r="K1853">
        <v>61</v>
      </c>
      <c r="L1853">
        <v>131.80655737704919</v>
      </c>
      <c r="M1853">
        <v>8040.2</v>
      </c>
      <c r="N1853">
        <v>38</v>
      </c>
      <c r="O1853" s="2">
        <v>130</v>
      </c>
      <c r="P1853">
        <v>81.214141414141409</v>
      </c>
      <c r="Q1853">
        <v>0</v>
      </c>
      <c r="R1853">
        <v>0</v>
      </c>
      <c r="S1853">
        <v>1</v>
      </c>
      <c r="T1853">
        <v>1</v>
      </c>
    </row>
    <row r="1854" spans="1:20">
      <c r="A1854" t="s">
        <v>7</v>
      </c>
      <c r="B1854" s="1">
        <v>42396</v>
      </c>
      <c r="C1854">
        <v>99</v>
      </c>
      <c r="D1854">
        <v>1</v>
      </c>
      <c r="E1854">
        <v>35</v>
      </c>
      <c r="F1854">
        <v>147.28571428571428</v>
      </c>
      <c r="G1854">
        <v>5155</v>
      </c>
      <c r="H1854">
        <v>8</v>
      </c>
      <c r="I1854">
        <v>117.5</v>
      </c>
      <c r="J1854">
        <v>940</v>
      </c>
      <c r="K1854">
        <v>43</v>
      </c>
      <c r="L1854">
        <v>141.74418604651163</v>
      </c>
      <c r="M1854">
        <v>6095</v>
      </c>
      <c r="N1854">
        <v>56</v>
      </c>
      <c r="O1854" s="2">
        <v>96</v>
      </c>
      <c r="P1854">
        <v>61.565656565656568</v>
      </c>
      <c r="Q1854">
        <v>0</v>
      </c>
      <c r="R1854">
        <v>0</v>
      </c>
      <c r="S1854">
        <v>1</v>
      </c>
      <c r="T1854">
        <v>1</v>
      </c>
    </row>
    <row r="1855" spans="1:20">
      <c r="A1855" t="s">
        <v>8</v>
      </c>
      <c r="B1855" s="1">
        <v>42397</v>
      </c>
      <c r="C1855">
        <v>100</v>
      </c>
      <c r="D1855">
        <v>0</v>
      </c>
      <c r="E1855">
        <v>36</v>
      </c>
      <c r="F1855">
        <v>146.22222222222223</v>
      </c>
      <c r="G1855">
        <v>5264</v>
      </c>
      <c r="H1855">
        <v>5</v>
      </c>
      <c r="I1855">
        <v>113.4</v>
      </c>
      <c r="J1855">
        <v>567</v>
      </c>
      <c r="K1855">
        <v>41</v>
      </c>
      <c r="L1855">
        <v>142.21951219512195</v>
      </c>
      <c r="M1855">
        <v>5831</v>
      </c>
      <c r="N1855">
        <v>59</v>
      </c>
      <c r="O1855" s="2">
        <v>15</v>
      </c>
      <c r="P1855">
        <v>58.31</v>
      </c>
      <c r="Q1855">
        <v>0</v>
      </c>
      <c r="R1855">
        <v>0</v>
      </c>
      <c r="S1855">
        <v>1</v>
      </c>
      <c r="T1855">
        <v>1</v>
      </c>
    </row>
    <row r="1856" spans="1:20">
      <c r="A1856" t="s">
        <v>9</v>
      </c>
      <c r="B1856" s="1">
        <v>42398</v>
      </c>
      <c r="C1856">
        <v>100</v>
      </c>
      <c r="D1856">
        <v>0</v>
      </c>
      <c r="E1856">
        <v>33</v>
      </c>
      <c r="F1856">
        <v>147.18181818181819</v>
      </c>
      <c r="G1856">
        <v>4857</v>
      </c>
      <c r="H1856">
        <v>4</v>
      </c>
      <c r="I1856">
        <v>114.52500000000001</v>
      </c>
      <c r="J1856">
        <v>458.1</v>
      </c>
      <c r="K1856">
        <v>37</v>
      </c>
      <c r="L1856">
        <v>143.65135135135137</v>
      </c>
      <c r="M1856">
        <v>5315.1</v>
      </c>
      <c r="N1856">
        <v>63</v>
      </c>
      <c r="O1856" s="2">
        <v>0</v>
      </c>
      <c r="P1856">
        <v>53.151000000000003</v>
      </c>
      <c r="Q1856">
        <v>0</v>
      </c>
      <c r="R1856">
        <v>0</v>
      </c>
      <c r="S1856">
        <v>1</v>
      </c>
      <c r="T1856">
        <v>1</v>
      </c>
    </row>
    <row r="1857" spans="1:20">
      <c r="A1857" t="s">
        <v>3</v>
      </c>
      <c r="B1857" s="1">
        <v>42399</v>
      </c>
      <c r="C1857">
        <v>99</v>
      </c>
      <c r="D1857">
        <v>1</v>
      </c>
      <c r="E1857">
        <v>31</v>
      </c>
      <c r="F1857">
        <v>148.35483870967741</v>
      </c>
      <c r="G1857">
        <v>4599</v>
      </c>
      <c r="H1857">
        <v>9</v>
      </c>
      <c r="I1857">
        <v>124.58888888888889</v>
      </c>
      <c r="J1857">
        <v>1121.3</v>
      </c>
      <c r="K1857">
        <v>40</v>
      </c>
      <c r="L1857">
        <v>143.00749999999999</v>
      </c>
      <c r="M1857">
        <v>5720.3</v>
      </c>
      <c r="N1857">
        <v>59</v>
      </c>
      <c r="O1857" s="2">
        <v>0</v>
      </c>
      <c r="P1857">
        <v>57.780808080808086</v>
      </c>
      <c r="Q1857">
        <v>0</v>
      </c>
      <c r="R1857">
        <v>0</v>
      </c>
      <c r="S1857">
        <v>1</v>
      </c>
      <c r="T1857">
        <v>1</v>
      </c>
    </row>
    <row r="1858" spans="1:20">
      <c r="A1858" t="s">
        <v>4</v>
      </c>
      <c r="B1858" s="1">
        <v>42400</v>
      </c>
      <c r="C1858">
        <v>99</v>
      </c>
      <c r="D1858">
        <v>1</v>
      </c>
      <c r="E1858">
        <v>40</v>
      </c>
      <c r="F1858">
        <v>144.5</v>
      </c>
      <c r="G1858">
        <v>5780</v>
      </c>
      <c r="H1858">
        <v>5</v>
      </c>
      <c r="I1858">
        <v>118.2</v>
      </c>
      <c r="J1858">
        <v>591</v>
      </c>
      <c r="K1858">
        <v>45</v>
      </c>
      <c r="L1858">
        <v>141.57777777777778</v>
      </c>
      <c r="M1858">
        <v>6371</v>
      </c>
      <c r="N1858">
        <v>54</v>
      </c>
      <c r="O1858" s="2">
        <v>32</v>
      </c>
      <c r="P1858">
        <v>64.353535353535349</v>
      </c>
      <c r="Q1858">
        <v>0</v>
      </c>
      <c r="R1858">
        <v>0</v>
      </c>
      <c r="S1858">
        <v>1</v>
      </c>
      <c r="T1858">
        <v>1</v>
      </c>
    </row>
    <row r="1859" spans="1:20">
      <c r="A1859" t="s">
        <v>5</v>
      </c>
      <c r="B1859" s="1">
        <v>42401</v>
      </c>
      <c r="C1859">
        <v>100</v>
      </c>
      <c r="D1859">
        <v>0</v>
      </c>
      <c r="E1859">
        <v>59</v>
      </c>
      <c r="F1859">
        <v>139.59322033898306</v>
      </c>
      <c r="G1859">
        <v>8236</v>
      </c>
      <c r="H1859">
        <v>7</v>
      </c>
      <c r="I1859">
        <v>116.01428571428572</v>
      </c>
      <c r="J1859">
        <v>812.1</v>
      </c>
      <c r="K1859">
        <v>66</v>
      </c>
      <c r="L1859">
        <v>137.09242424242424</v>
      </c>
      <c r="M1859">
        <v>9048.1</v>
      </c>
      <c r="N1859">
        <v>34</v>
      </c>
      <c r="O1859" s="2">
        <v>12</v>
      </c>
      <c r="P1859">
        <v>90.481000000000009</v>
      </c>
      <c r="Q1859">
        <v>0</v>
      </c>
      <c r="R1859">
        <v>0</v>
      </c>
      <c r="S1859">
        <v>1</v>
      </c>
      <c r="T1859">
        <v>1</v>
      </c>
    </row>
    <row r="1860" spans="1:20">
      <c r="A1860" t="s">
        <v>6</v>
      </c>
      <c r="B1860" s="1">
        <v>42402</v>
      </c>
      <c r="C1860">
        <v>100</v>
      </c>
      <c r="D1860">
        <v>0</v>
      </c>
      <c r="E1860">
        <v>66</v>
      </c>
      <c r="F1860">
        <v>138.92424242424244</v>
      </c>
      <c r="G1860">
        <v>9169</v>
      </c>
      <c r="H1860">
        <v>11</v>
      </c>
      <c r="I1860">
        <v>118.55454545454545</v>
      </c>
      <c r="J1860">
        <v>1304.0999999999999</v>
      </c>
      <c r="K1860">
        <v>77</v>
      </c>
      <c r="L1860">
        <v>136.01428571428571</v>
      </c>
      <c r="M1860">
        <v>10473.1</v>
      </c>
      <c r="N1860">
        <v>23</v>
      </c>
      <c r="O1860" s="2">
        <v>0</v>
      </c>
      <c r="P1860">
        <v>104.73100000000001</v>
      </c>
      <c r="Q1860">
        <v>0</v>
      </c>
      <c r="R1860">
        <v>0</v>
      </c>
      <c r="S1860">
        <v>1</v>
      </c>
      <c r="T1860">
        <v>1</v>
      </c>
    </row>
    <row r="1861" spans="1:20">
      <c r="A1861" t="s">
        <v>7</v>
      </c>
      <c r="B1861" s="1">
        <v>42403</v>
      </c>
      <c r="C1861">
        <v>100</v>
      </c>
      <c r="D1861">
        <v>0</v>
      </c>
      <c r="E1861">
        <v>71</v>
      </c>
      <c r="F1861">
        <v>138.16901408450704</v>
      </c>
      <c r="G1861">
        <v>9810</v>
      </c>
      <c r="H1861">
        <v>20</v>
      </c>
      <c r="I1861">
        <v>118.455</v>
      </c>
      <c r="J1861">
        <v>2369.1</v>
      </c>
      <c r="K1861">
        <v>91</v>
      </c>
      <c r="L1861">
        <v>133.83626373626373</v>
      </c>
      <c r="M1861">
        <v>12179.1</v>
      </c>
      <c r="N1861">
        <v>9</v>
      </c>
      <c r="O1861" s="2">
        <v>0</v>
      </c>
      <c r="P1861">
        <v>121.791</v>
      </c>
      <c r="Q1861">
        <v>0</v>
      </c>
      <c r="R1861">
        <v>0</v>
      </c>
      <c r="S1861">
        <v>1</v>
      </c>
      <c r="T1861">
        <v>1</v>
      </c>
    </row>
    <row r="1862" spans="1:20">
      <c r="A1862" t="s">
        <v>8</v>
      </c>
      <c r="B1862" s="1">
        <v>42404</v>
      </c>
      <c r="C1862">
        <v>100</v>
      </c>
      <c r="D1862">
        <v>0</v>
      </c>
      <c r="E1862">
        <v>70</v>
      </c>
      <c r="F1862">
        <v>135.62857142857143</v>
      </c>
      <c r="G1862">
        <v>9494</v>
      </c>
      <c r="H1862">
        <v>27</v>
      </c>
      <c r="I1862">
        <v>109.4222222222222</v>
      </c>
      <c r="J1862">
        <v>2954.3999999999996</v>
      </c>
      <c r="K1862">
        <v>97</v>
      </c>
      <c r="L1862">
        <v>128.33402061855671</v>
      </c>
      <c r="M1862">
        <v>12448.4</v>
      </c>
      <c r="N1862">
        <v>3</v>
      </c>
      <c r="O1862" s="2">
        <v>0</v>
      </c>
      <c r="P1862">
        <v>124.48399999999999</v>
      </c>
      <c r="Q1862">
        <v>0</v>
      </c>
      <c r="R1862">
        <v>0</v>
      </c>
      <c r="S1862">
        <v>1</v>
      </c>
      <c r="T1862">
        <v>1</v>
      </c>
    </row>
    <row r="1863" spans="1:20">
      <c r="A1863" t="s">
        <v>9</v>
      </c>
      <c r="B1863" s="1">
        <v>42405</v>
      </c>
      <c r="C1863">
        <v>100</v>
      </c>
      <c r="D1863">
        <v>0</v>
      </c>
      <c r="E1863">
        <v>42</v>
      </c>
      <c r="F1863">
        <v>123.80952380952381</v>
      </c>
      <c r="G1863">
        <v>5200</v>
      </c>
      <c r="H1863">
        <v>13</v>
      </c>
      <c r="I1863">
        <v>107.65384615384616</v>
      </c>
      <c r="J1863">
        <v>1399.5</v>
      </c>
      <c r="K1863">
        <v>55</v>
      </c>
      <c r="L1863">
        <v>119.99090909090908</v>
      </c>
      <c r="M1863">
        <v>6599.5</v>
      </c>
      <c r="N1863">
        <v>45</v>
      </c>
      <c r="O1863" s="2">
        <v>0</v>
      </c>
      <c r="P1863">
        <v>65.995000000000005</v>
      </c>
      <c r="Q1863">
        <v>0</v>
      </c>
      <c r="R1863">
        <v>0</v>
      </c>
      <c r="S1863">
        <v>1</v>
      </c>
      <c r="T1863">
        <v>1</v>
      </c>
    </row>
    <row r="1864" spans="1:20">
      <c r="A1864" t="s">
        <v>3</v>
      </c>
      <c r="B1864" s="1">
        <v>42406</v>
      </c>
      <c r="C1864">
        <v>100</v>
      </c>
      <c r="D1864">
        <v>0</v>
      </c>
      <c r="E1864">
        <v>3</v>
      </c>
      <c r="F1864">
        <v>140.66666666666666</v>
      </c>
      <c r="G1864">
        <v>422</v>
      </c>
      <c r="H1864">
        <v>9</v>
      </c>
      <c r="I1864">
        <v>122.80000000000001</v>
      </c>
      <c r="J1864">
        <v>1105.2</v>
      </c>
      <c r="K1864">
        <v>12</v>
      </c>
      <c r="L1864">
        <v>127.26666666666667</v>
      </c>
      <c r="M1864">
        <v>1527.2</v>
      </c>
      <c r="N1864">
        <v>88</v>
      </c>
      <c r="O1864" s="2">
        <v>6</v>
      </c>
      <c r="P1864">
        <v>15.272</v>
      </c>
      <c r="Q1864">
        <v>0</v>
      </c>
      <c r="R1864">
        <v>0</v>
      </c>
      <c r="S1864">
        <v>1</v>
      </c>
      <c r="T1864">
        <v>1</v>
      </c>
    </row>
    <row r="1865" spans="1:20">
      <c r="A1865" t="s">
        <v>4</v>
      </c>
      <c r="B1865" s="1">
        <v>42407</v>
      </c>
      <c r="C1865">
        <v>100</v>
      </c>
      <c r="D1865">
        <v>0</v>
      </c>
      <c r="E1865">
        <v>36</v>
      </c>
      <c r="F1865">
        <v>144.83333333333334</v>
      </c>
      <c r="G1865">
        <v>5214</v>
      </c>
      <c r="H1865">
        <v>8</v>
      </c>
      <c r="I1865">
        <v>108.6375</v>
      </c>
      <c r="J1865">
        <v>869.1</v>
      </c>
      <c r="K1865">
        <v>44</v>
      </c>
      <c r="L1865">
        <v>138.25227272727273</v>
      </c>
      <c r="M1865">
        <v>6083.1</v>
      </c>
      <c r="N1865">
        <v>56</v>
      </c>
      <c r="O1865" s="2">
        <v>0</v>
      </c>
      <c r="P1865">
        <v>60.831000000000003</v>
      </c>
      <c r="Q1865">
        <v>0</v>
      </c>
      <c r="R1865">
        <v>0</v>
      </c>
      <c r="S1865">
        <v>1</v>
      </c>
      <c r="T1865">
        <v>1</v>
      </c>
    </row>
    <row r="1866" spans="1:20">
      <c r="A1866" t="s">
        <v>5</v>
      </c>
      <c r="B1866" s="1">
        <v>42408</v>
      </c>
      <c r="C1866">
        <v>100</v>
      </c>
      <c r="D1866">
        <v>0</v>
      </c>
      <c r="E1866">
        <v>75</v>
      </c>
      <c r="F1866">
        <v>149.13333333333333</v>
      </c>
      <c r="G1866">
        <v>11185</v>
      </c>
      <c r="H1866">
        <v>10</v>
      </c>
      <c r="I1866">
        <v>116</v>
      </c>
      <c r="J1866">
        <v>1160</v>
      </c>
      <c r="K1866">
        <v>85</v>
      </c>
      <c r="L1866">
        <v>145.23529411764707</v>
      </c>
      <c r="M1866">
        <v>12345</v>
      </c>
      <c r="N1866">
        <v>15</v>
      </c>
      <c r="O1866" s="2">
        <v>0</v>
      </c>
      <c r="P1866">
        <v>123.45</v>
      </c>
      <c r="Q1866">
        <v>0</v>
      </c>
      <c r="R1866">
        <v>0</v>
      </c>
      <c r="S1866">
        <v>1</v>
      </c>
      <c r="T1866">
        <v>1</v>
      </c>
    </row>
    <row r="1867" spans="1:20">
      <c r="A1867" t="s">
        <v>6</v>
      </c>
      <c r="B1867" s="1">
        <v>42409</v>
      </c>
      <c r="C1867">
        <v>100</v>
      </c>
      <c r="D1867">
        <v>0</v>
      </c>
      <c r="E1867">
        <v>65</v>
      </c>
      <c r="F1867">
        <v>149.30769230769232</v>
      </c>
      <c r="G1867">
        <v>9705</v>
      </c>
      <c r="H1867">
        <v>13</v>
      </c>
      <c r="I1867">
        <v>114.23076923076923</v>
      </c>
      <c r="J1867">
        <v>1485</v>
      </c>
      <c r="K1867">
        <v>78</v>
      </c>
      <c r="L1867">
        <v>143.46153846153845</v>
      </c>
      <c r="M1867">
        <v>11190</v>
      </c>
      <c r="N1867">
        <v>22</v>
      </c>
      <c r="O1867" s="2">
        <v>0</v>
      </c>
      <c r="P1867">
        <v>111.9</v>
      </c>
      <c r="Q1867">
        <v>0</v>
      </c>
      <c r="R1867">
        <v>0</v>
      </c>
      <c r="S1867">
        <v>1</v>
      </c>
      <c r="T1867">
        <v>1</v>
      </c>
    </row>
    <row r="1868" spans="1:20">
      <c r="A1868" t="s">
        <v>7</v>
      </c>
      <c r="B1868" s="1">
        <v>42410</v>
      </c>
      <c r="C1868">
        <v>100</v>
      </c>
      <c r="D1868">
        <v>0</v>
      </c>
      <c r="E1868">
        <v>64</v>
      </c>
      <c r="F1868">
        <v>148.53125</v>
      </c>
      <c r="G1868">
        <v>9506</v>
      </c>
      <c r="H1868">
        <v>12</v>
      </c>
      <c r="I1868">
        <v>119.69166666666668</v>
      </c>
      <c r="J1868">
        <v>1436.3000000000002</v>
      </c>
      <c r="K1868">
        <v>76</v>
      </c>
      <c r="L1868">
        <v>143.97763157894735</v>
      </c>
      <c r="M1868">
        <v>10942.3</v>
      </c>
      <c r="N1868">
        <v>24</v>
      </c>
      <c r="O1868" s="2">
        <v>0</v>
      </c>
      <c r="P1868">
        <v>109.42299999999999</v>
      </c>
      <c r="Q1868">
        <v>0</v>
      </c>
      <c r="R1868">
        <v>0</v>
      </c>
      <c r="S1868">
        <v>1</v>
      </c>
      <c r="T1868">
        <v>1</v>
      </c>
    </row>
    <row r="1869" spans="1:20">
      <c r="A1869" t="s">
        <v>8</v>
      </c>
      <c r="B1869" s="1">
        <v>42411</v>
      </c>
      <c r="C1869">
        <v>99</v>
      </c>
      <c r="D1869">
        <v>1</v>
      </c>
      <c r="E1869">
        <v>40</v>
      </c>
      <c r="F1869">
        <v>141</v>
      </c>
      <c r="G1869">
        <v>5640</v>
      </c>
      <c r="H1869">
        <v>21</v>
      </c>
      <c r="I1869">
        <v>112.16190476190475</v>
      </c>
      <c r="J1869">
        <v>2355.3999999999996</v>
      </c>
      <c r="K1869">
        <v>61</v>
      </c>
      <c r="L1869">
        <v>131.07213114754097</v>
      </c>
      <c r="M1869">
        <v>7995.4</v>
      </c>
      <c r="N1869">
        <v>38</v>
      </c>
      <c r="O1869" s="2">
        <v>0</v>
      </c>
      <c r="P1869">
        <v>80.761616161616161</v>
      </c>
      <c r="Q1869">
        <v>0</v>
      </c>
      <c r="R1869">
        <v>0</v>
      </c>
      <c r="S1869">
        <v>1</v>
      </c>
      <c r="T1869">
        <v>1</v>
      </c>
    </row>
    <row r="1870" spans="1:20">
      <c r="A1870" t="s">
        <v>9</v>
      </c>
      <c r="B1870" s="1">
        <v>42412</v>
      </c>
      <c r="C1870">
        <v>99</v>
      </c>
      <c r="D1870">
        <v>1</v>
      </c>
      <c r="E1870">
        <v>15</v>
      </c>
      <c r="F1870">
        <v>128.33333333333334</v>
      </c>
      <c r="G1870">
        <v>1925</v>
      </c>
      <c r="H1870">
        <v>23</v>
      </c>
      <c r="I1870">
        <v>117.75652173913042</v>
      </c>
      <c r="J1870">
        <v>2708.3999999999996</v>
      </c>
      <c r="K1870">
        <v>38</v>
      </c>
      <c r="L1870">
        <v>121.93157894736841</v>
      </c>
      <c r="M1870">
        <v>4633.3999999999996</v>
      </c>
      <c r="N1870">
        <v>61</v>
      </c>
      <c r="O1870" s="2">
        <v>0</v>
      </c>
      <c r="P1870">
        <v>46.802020202020195</v>
      </c>
      <c r="Q1870">
        <v>0</v>
      </c>
      <c r="R1870">
        <v>0</v>
      </c>
      <c r="S1870">
        <v>1</v>
      </c>
      <c r="T1870">
        <v>1</v>
      </c>
    </row>
    <row r="1871" spans="1:20">
      <c r="A1871" t="s">
        <v>3</v>
      </c>
      <c r="B1871" s="1">
        <v>42413</v>
      </c>
      <c r="C1871">
        <v>99</v>
      </c>
      <c r="D1871">
        <v>1</v>
      </c>
      <c r="E1871">
        <v>0</v>
      </c>
      <c r="F1871">
        <v>0</v>
      </c>
      <c r="G1871">
        <v>0</v>
      </c>
      <c r="H1871">
        <v>38</v>
      </c>
      <c r="I1871">
        <v>124.00263157894737</v>
      </c>
      <c r="J1871">
        <v>4712.1000000000004</v>
      </c>
      <c r="K1871">
        <v>38</v>
      </c>
      <c r="L1871">
        <v>124.00263157894737</v>
      </c>
      <c r="M1871">
        <v>4712.1000000000004</v>
      </c>
      <c r="N1871">
        <v>61</v>
      </c>
      <c r="O1871" s="2">
        <v>63</v>
      </c>
      <c r="P1871">
        <v>47.596969696969701</v>
      </c>
      <c r="Q1871">
        <v>0</v>
      </c>
      <c r="R1871">
        <v>0</v>
      </c>
      <c r="S1871">
        <v>1</v>
      </c>
      <c r="T1871">
        <v>1</v>
      </c>
    </row>
    <row r="1872" spans="1:20">
      <c r="A1872" t="s">
        <v>4</v>
      </c>
      <c r="B1872" s="1">
        <v>42414</v>
      </c>
      <c r="C1872">
        <v>100</v>
      </c>
      <c r="D1872">
        <v>0</v>
      </c>
      <c r="E1872">
        <v>5</v>
      </c>
      <c r="F1872">
        <v>135</v>
      </c>
      <c r="G1872">
        <v>675</v>
      </c>
      <c r="H1872">
        <v>9</v>
      </c>
      <c r="I1872">
        <v>113.38888888888889</v>
      </c>
      <c r="J1872">
        <v>1020.5</v>
      </c>
      <c r="K1872">
        <v>14</v>
      </c>
      <c r="L1872">
        <v>121.10714285714286</v>
      </c>
      <c r="M1872">
        <v>1695.5</v>
      </c>
      <c r="N1872">
        <v>86</v>
      </c>
      <c r="O1872" s="2">
        <v>120</v>
      </c>
      <c r="P1872">
        <v>16.954999999999998</v>
      </c>
      <c r="Q1872">
        <v>0</v>
      </c>
      <c r="R1872">
        <v>0</v>
      </c>
      <c r="S1872">
        <v>1</v>
      </c>
      <c r="T1872">
        <v>1</v>
      </c>
    </row>
    <row r="1873" spans="1:20">
      <c r="A1873" t="s">
        <v>5</v>
      </c>
      <c r="B1873" s="1">
        <v>42415</v>
      </c>
      <c r="C1873">
        <v>100</v>
      </c>
      <c r="D1873">
        <v>0</v>
      </c>
      <c r="E1873">
        <v>35</v>
      </c>
      <c r="F1873">
        <v>138.14285714285714</v>
      </c>
      <c r="G1873">
        <v>4835</v>
      </c>
      <c r="H1873">
        <v>18</v>
      </c>
      <c r="I1873">
        <v>106.95555555555555</v>
      </c>
      <c r="J1873">
        <v>1925.1999999999998</v>
      </c>
      <c r="K1873">
        <v>53</v>
      </c>
      <c r="L1873">
        <v>127.55094339622642</v>
      </c>
      <c r="M1873">
        <v>6760.2</v>
      </c>
      <c r="N1873">
        <v>47</v>
      </c>
      <c r="O1873" s="2">
        <v>76</v>
      </c>
      <c r="P1873">
        <v>67.602000000000004</v>
      </c>
      <c r="Q1873">
        <v>0</v>
      </c>
      <c r="R1873">
        <v>0</v>
      </c>
      <c r="S1873">
        <v>1</v>
      </c>
      <c r="T1873">
        <v>1</v>
      </c>
    </row>
    <row r="1874" spans="1:20">
      <c r="A1874" t="s">
        <v>6</v>
      </c>
      <c r="B1874" s="1">
        <v>42416</v>
      </c>
      <c r="C1874">
        <v>100</v>
      </c>
      <c r="D1874">
        <v>0</v>
      </c>
      <c r="E1874">
        <v>45</v>
      </c>
      <c r="F1874">
        <v>137.22222222222223</v>
      </c>
      <c r="G1874">
        <v>6175</v>
      </c>
      <c r="H1874">
        <v>11</v>
      </c>
      <c r="I1874">
        <v>106.63636363636364</v>
      </c>
      <c r="J1874">
        <v>1173</v>
      </c>
      <c r="K1874">
        <v>56</v>
      </c>
      <c r="L1874">
        <v>131.21428571428572</v>
      </c>
      <c r="M1874">
        <v>7348</v>
      </c>
      <c r="N1874">
        <v>44</v>
      </c>
      <c r="O1874" s="2">
        <v>118</v>
      </c>
      <c r="P1874">
        <v>73.48</v>
      </c>
      <c r="Q1874">
        <v>0</v>
      </c>
      <c r="R1874">
        <v>0</v>
      </c>
      <c r="S1874">
        <v>1</v>
      </c>
      <c r="T1874">
        <v>1</v>
      </c>
    </row>
    <row r="1875" spans="1:20">
      <c r="A1875" t="s">
        <v>7</v>
      </c>
      <c r="B1875" s="1">
        <v>42417</v>
      </c>
      <c r="C1875">
        <v>100</v>
      </c>
      <c r="D1875">
        <v>0</v>
      </c>
      <c r="E1875">
        <v>54</v>
      </c>
      <c r="F1875">
        <v>136.96296296296296</v>
      </c>
      <c r="G1875">
        <v>7396</v>
      </c>
      <c r="H1875">
        <v>5</v>
      </c>
      <c r="I1875">
        <v>110.6</v>
      </c>
      <c r="J1875">
        <v>553</v>
      </c>
      <c r="K1875">
        <v>59</v>
      </c>
      <c r="L1875">
        <v>134.72881355932202</v>
      </c>
      <c r="M1875">
        <v>7949</v>
      </c>
      <c r="N1875">
        <v>41</v>
      </c>
      <c r="O1875" s="2">
        <v>43</v>
      </c>
      <c r="P1875">
        <v>79.489999999999995</v>
      </c>
      <c r="Q1875">
        <v>0</v>
      </c>
      <c r="R1875">
        <v>0</v>
      </c>
      <c r="S1875">
        <v>1</v>
      </c>
      <c r="T1875">
        <v>1</v>
      </c>
    </row>
    <row r="1876" spans="1:20">
      <c r="A1876" t="s">
        <v>8</v>
      </c>
      <c r="B1876" s="1">
        <v>42418</v>
      </c>
      <c r="C1876">
        <v>99</v>
      </c>
      <c r="D1876">
        <v>1</v>
      </c>
      <c r="E1876">
        <v>51</v>
      </c>
      <c r="F1876">
        <v>136.25490196078431</v>
      </c>
      <c r="G1876">
        <v>6949</v>
      </c>
      <c r="H1876">
        <v>20</v>
      </c>
      <c r="I1876">
        <v>118</v>
      </c>
      <c r="J1876">
        <v>2360</v>
      </c>
      <c r="K1876">
        <v>71</v>
      </c>
      <c r="L1876">
        <v>131.11267605633802</v>
      </c>
      <c r="M1876">
        <v>9309</v>
      </c>
      <c r="N1876">
        <v>28</v>
      </c>
      <c r="O1876" s="2">
        <v>0</v>
      </c>
      <c r="P1876">
        <v>94.030303030303031</v>
      </c>
      <c r="Q1876">
        <v>0</v>
      </c>
      <c r="R1876">
        <v>0</v>
      </c>
      <c r="S1876">
        <v>1</v>
      </c>
      <c r="T1876">
        <v>1</v>
      </c>
    </row>
    <row r="1877" spans="1:20">
      <c r="A1877" t="s">
        <v>9</v>
      </c>
      <c r="B1877" s="1">
        <v>42419</v>
      </c>
      <c r="C1877">
        <v>100</v>
      </c>
      <c r="D1877">
        <v>0</v>
      </c>
      <c r="E1877">
        <v>34</v>
      </c>
      <c r="F1877">
        <v>124.73529411764706</v>
      </c>
      <c r="G1877">
        <v>4241</v>
      </c>
      <c r="H1877">
        <v>31</v>
      </c>
      <c r="I1877">
        <v>125.00967741935483</v>
      </c>
      <c r="J1877">
        <v>3875.2999999999997</v>
      </c>
      <c r="K1877">
        <v>65</v>
      </c>
      <c r="L1877">
        <v>124.86615384615384</v>
      </c>
      <c r="M1877">
        <v>8116.2999999999993</v>
      </c>
      <c r="N1877">
        <v>35</v>
      </c>
      <c r="O1877" s="2">
        <v>96</v>
      </c>
      <c r="P1877">
        <v>81.162999999999997</v>
      </c>
      <c r="Q1877">
        <v>0</v>
      </c>
      <c r="R1877">
        <v>0</v>
      </c>
      <c r="S1877">
        <v>1</v>
      </c>
      <c r="T1877">
        <v>1</v>
      </c>
    </row>
    <row r="1878" spans="1:20">
      <c r="A1878" t="s">
        <v>3</v>
      </c>
      <c r="B1878" s="1">
        <v>42420</v>
      </c>
      <c r="C1878">
        <v>100</v>
      </c>
      <c r="D1878">
        <v>0</v>
      </c>
      <c r="E1878">
        <v>3</v>
      </c>
      <c r="F1878">
        <v>137.33333333333334</v>
      </c>
      <c r="G1878">
        <v>412</v>
      </c>
      <c r="H1878">
        <v>50</v>
      </c>
      <c r="I1878">
        <v>131.86599999999999</v>
      </c>
      <c r="J1878">
        <v>6593.2999999999993</v>
      </c>
      <c r="K1878">
        <v>53</v>
      </c>
      <c r="L1878">
        <v>132.1754716981132</v>
      </c>
      <c r="M1878">
        <v>7005.2999999999993</v>
      </c>
      <c r="N1878">
        <v>47</v>
      </c>
      <c r="O1878" s="2">
        <v>190</v>
      </c>
      <c r="P1878">
        <v>70.052999999999997</v>
      </c>
      <c r="Q1878">
        <v>0</v>
      </c>
      <c r="R1878">
        <v>0</v>
      </c>
      <c r="S1878">
        <v>1</v>
      </c>
      <c r="T1878">
        <v>1</v>
      </c>
    </row>
    <row r="1879" spans="1:20">
      <c r="A1879" t="s">
        <v>4</v>
      </c>
      <c r="B1879" s="1">
        <v>42421</v>
      </c>
      <c r="C1879">
        <v>100</v>
      </c>
      <c r="D1879">
        <v>0</v>
      </c>
      <c r="E1879">
        <v>55</v>
      </c>
      <c r="F1879">
        <v>140.18181818181819</v>
      </c>
      <c r="G1879">
        <v>7710</v>
      </c>
      <c r="H1879">
        <v>13</v>
      </c>
      <c r="I1879">
        <v>128.60384615384615</v>
      </c>
      <c r="J1879">
        <v>1671.85</v>
      </c>
      <c r="K1879">
        <v>68</v>
      </c>
      <c r="L1879">
        <v>137.96838235294118</v>
      </c>
      <c r="M1879">
        <v>9381.85</v>
      </c>
      <c r="N1879">
        <v>32</v>
      </c>
      <c r="O1879" s="2">
        <v>365</v>
      </c>
      <c r="P1879">
        <v>93.8185</v>
      </c>
      <c r="Q1879">
        <v>0</v>
      </c>
      <c r="R1879">
        <v>0</v>
      </c>
      <c r="S1879">
        <v>1</v>
      </c>
      <c r="T1879">
        <v>1</v>
      </c>
    </row>
    <row r="1880" spans="1:20">
      <c r="A1880" t="s">
        <v>5</v>
      </c>
      <c r="B1880" s="1">
        <v>42422</v>
      </c>
      <c r="C1880">
        <v>98</v>
      </c>
      <c r="D1880">
        <v>2</v>
      </c>
      <c r="E1880">
        <v>71</v>
      </c>
      <c r="F1880">
        <v>137.73239436619718</v>
      </c>
      <c r="G1880">
        <v>9779</v>
      </c>
      <c r="H1880">
        <v>15</v>
      </c>
      <c r="I1880">
        <v>117.18333333333334</v>
      </c>
      <c r="J1880">
        <v>1757.75</v>
      </c>
      <c r="K1880">
        <v>86</v>
      </c>
      <c r="L1880">
        <v>134.14825581395348</v>
      </c>
      <c r="M1880">
        <v>11536.75</v>
      </c>
      <c r="N1880">
        <v>12</v>
      </c>
      <c r="O1880" s="2">
        <v>275</v>
      </c>
      <c r="P1880">
        <v>117.72193877551021</v>
      </c>
      <c r="Q1880">
        <v>0</v>
      </c>
      <c r="R1880">
        <v>0</v>
      </c>
      <c r="S1880">
        <v>1</v>
      </c>
      <c r="T1880">
        <v>1</v>
      </c>
    </row>
    <row r="1881" spans="1:20">
      <c r="A1881" t="s">
        <v>6</v>
      </c>
      <c r="B1881" s="1">
        <v>42423</v>
      </c>
      <c r="C1881">
        <v>99</v>
      </c>
      <c r="D1881">
        <v>1</v>
      </c>
      <c r="E1881">
        <v>74</v>
      </c>
      <c r="F1881">
        <v>137.32432432432432</v>
      </c>
      <c r="G1881">
        <v>10162</v>
      </c>
      <c r="H1881">
        <v>13</v>
      </c>
      <c r="I1881">
        <v>116.07692307692308</v>
      </c>
      <c r="J1881">
        <v>1509</v>
      </c>
      <c r="K1881">
        <v>87</v>
      </c>
      <c r="L1881">
        <v>134.14942528735631</v>
      </c>
      <c r="M1881">
        <v>11671</v>
      </c>
      <c r="N1881">
        <v>12</v>
      </c>
      <c r="O1881" s="2">
        <v>176</v>
      </c>
      <c r="P1881">
        <v>117.88888888888889</v>
      </c>
      <c r="Q1881">
        <v>0</v>
      </c>
      <c r="R1881">
        <v>0</v>
      </c>
      <c r="S1881">
        <v>1</v>
      </c>
      <c r="T1881">
        <v>1</v>
      </c>
    </row>
    <row r="1882" spans="1:20">
      <c r="A1882" t="s">
        <v>7</v>
      </c>
      <c r="B1882" s="1">
        <v>42424</v>
      </c>
      <c r="C1882">
        <v>100</v>
      </c>
      <c r="D1882">
        <v>0</v>
      </c>
      <c r="E1882">
        <v>41</v>
      </c>
      <c r="F1882">
        <v>141.39024390243901</v>
      </c>
      <c r="G1882">
        <v>5797</v>
      </c>
      <c r="H1882">
        <v>17</v>
      </c>
      <c r="I1882">
        <v>113.89999999999998</v>
      </c>
      <c r="J1882">
        <v>1936.2999999999997</v>
      </c>
      <c r="K1882">
        <v>58</v>
      </c>
      <c r="L1882">
        <v>133.33275862068965</v>
      </c>
      <c r="M1882">
        <v>7733.2999999999993</v>
      </c>
      <c r="N1882">
        <v>42</v>
      </c>
      <c r="O1882" s="2">
        <v>138</v>
      </c>
      <c r="P1882">
        <v>77.332999999999998</v>
      </c>
      <c r="Q1882">
        <v>0</v>
      </c>
      <c r="R1882">
        <v>0</v>
      </c>
      <c r="S1882">
        <v>1</v>
      </c>
      <c r="T1882">
        <v>1</v>
      </c>
    </row>
    <row r="1883" spans="1:20">
      <c r="A1883" t="s">
        <v>8</v>
      </c>
      <c r="B1883" s="1">
        <v>42425</v>
      </c>
      <c r="C1883">
        <v>100</v>
      </c>
      <c r="D1883">
        <v>0</v>
      </c>
      <c r="E1883">
        <v>57</v>
      </c>
      <c r="F1883">
        <v>132.08771929824562</v>
      </c>
      <c r="G1883">
        <v>7529</v>
      </c>
      <c r="H1883">
        <v>27</v>
      </c>
      <c r="I1883">
        <v>117.64444444444445</v>
      </c>
      <c r="J1883">
        <v>3176.4</v>
      </c>
      <c r="K1883">
        <v>84</v>
      </c>
      <c r="L1883">
        <v>127.4452380952381</v>
      </c>
      <c r="M1883">
        <v>10705.4</v>
      </c>
      <c r="N1883">
        <v>16</v>
      </c>
      <c r="O1883" s="2">
        <v>0</v>
      </c>
      <c r="P1883">
        <v>107.054</v>
      </c>
      <c r="Q1883">
        <v>0</v>
      </c>
      <c r="R1883">
        <v>0</v>
      </c>
      <c r="S1883">
        <v>1</v>
      </c>
      <c r="T1883">
        <v>1</v>
      </c>
    </row>
    <row r="1884" spans="1:20">
      <c r="A1884" t="s">
        <v>9</v>
      </c>
      <c r="B1884" s="1">
        <v>42426</v>
      </c>
      <c r="C1884">
        <v>100</v>
      </c>
      <c r="D1884">
        <v>0</v>
      </c>
      <c r="E1884">
        <v>42</v>
      </c>
      <c r="F1884">
        <v>137.1904761904762</v>
      </c>
      <c r="G1884">
        <v>5762</v>
      </c>
      <c r="H1884">
        <v>57</v>
      </c>
      <c r="I1884">
        <v>122.15614035087722</v>
      </c>
      <c r="J1884">
        <v>6962.9000000000015</v>
      </c>
      <c r="K1884">
        <v>99</v>
      </c>
      <c r="L1884">
        <v>128.53434343434344</v>
      </c>
      <c r="M1884">
        <v>12724.900000000001</v>
      </c>
      <c r="N1884">
        <v>1</v>
      </c>
      <c r="O1884" s="2">
        <v>0</v>
      </c>
      <c r="P1884">
        <v>127.24900000000001</v>
      </c>
      <c r="Q1884">
        <v>0</v>
      </c>
      <c r="R1884">
        <v>0</v>
      </c>
      <c r="S1884">
        <v>1</v>
      </c>
      <c r="T1884">
        <v>1</v>
      </c>
    </row>
    <row r="1885" spans="1:20">
      <c r="A1885" t="s">
        <v>3</v>
      </c>
      <c r="B1885" s="1">
        <v>42427</v>
      </c>
      <c r="C1885">
        <v>100</v>
      </c>
      <c r="D1885">
        <v>0</v>
      </c>
      <c r="E1885">
        <v>31</v>
      </c>
      <c r="F1885">
        <v>145.51612903225808</v>
      </c>
      <c r="G1885">
        <v>4511</v>
      </c>
      <c r="H1885">
        <v>54</v>
      </c>
      <c r="I1885">
        <v>129.12777777777779</v>
      </c>
      <c r="J1885">
        <v>6972.9000000000005</v>
      </c>
      <c r="K1885">
        <v>85</v>
      </c>
      <c r="L1885">
        <v>135.10470588235296</v>
      </c>
      <c r="M1885">
        <v>11483.900000000001</v>
      </c>
      <c r="N1885">
        <v>15</v>
      </c>
      <c r="O1885" s="2">
        <v>36</v>
      </c>
      <c r="P1885">
        <v>114.83900000000001</v>
      </c>
      <c r="Q1885">
        <v>0</v>
      </c>
      <c r="R1885">
        <v>0</v>
      </c>
      <c r="S1885">
        <v>1</v>
      </c>
      <c r="T1885">
        <v>1</v>
      </c>
    </row>
    <row r="1886" spans="1:20">
      <c r="A1886" t="s">
        <v>4</v>
      </c>
      <c r="B1886" s="1">
        <v>42428</v>
      </c>
      <c r="C1886">
        <v>100</v>
      </c>
      <c r="D1886">
        <v>0</v>
      </c>
      <c r="E1886">
        <v>35</v>
      </c>
      <c r="F1886">
        <v>143.22857142857143</v>
      </c>
      <c r="G1886">
        <v>5013</v>
      </c>
      <c r="H1886">
        <v>18</v>
      </c>
      <c r="I1886">
        <v>121.89444444444445</v>
      </c>
      <c r="J1886">
        <v>2194.1</v>
      </c>
      <c r="K1886">
        <v>53</v>
      </c>
      <c r="L1886">
        <v>135.98301886792453</v>
      </c>
      <c r="M1886">
        <v>7207.1</v>
      </c>
      <c r="N1886">
        <v>47</v>
      </c>
      <c r="O1886" s="2">
        <v>85</v>
      </c>
      <c r="P1886">
        <v>72.070999999999998</v>
      </c>
      <c r="Q1886">
        <v>0</v>
      </c>
      <c r="R1886">
        <v>0</v>
      </c>
      <c r="S1886">
        <v>1</v>
      </c>
      <c r="T1886">
        <v>1</v>
      </c>
    </row>
    <row r="1887" spans="1:20">
      <c r="A1887" t="s">
        <v>5</v>
      </c>
      <c r="B1887" s="1">
        <v>42429</v>
      </c>
      <c r="C1887">
        <v>100</v>
      </c>
      <c r="D1887">
        <v>0</v>
      </c>
      <c r="E1887">
        <v>48</v>
      </c>
      <c r="F1887">
        <v>136.04166666666666</v>
      </c>
      <c r="G1887">
        <v>6530</v>
      </c>
      <c r="H1887">
        <v>15</v>
      </c>
      <c r="I1887">
        <v>120.33333333333333</v>
      </c>
      <c r="J1887">
        <v>1805</v>
      </c>
      <c r="K1887">
        <v>63</v>
      </c>
      <c r="L1887">
        <v>132.30158730158729</v>
      </c>
      <c r="M1887">
        <v>8335</v>
      </c>
      <c r="N1887">
        <v>37</v>
      </c>
      <c r="O1887" s="2">
        <v>106</v>
      </c>
      <c r="P1887">
        <v>83.35</v>
      </c>
      <c r="Q1887">
        <v>0</v>
      </c>
      <c r="R1887">
        <v>0</v>
      </c>
      <c r="S1887">
        <v>1</v>
      </c>
      <c r="T1887">
        <v>1</v>
      </c>
    </row>
    <row r="1888" spans="1:20">
      <c r="A1888" t="s">
        <v>6</v>
      </c>
      <c r="B1888" s="1">
        <v>42430</v>
      </c>
      <c r="C1888">
        <v>100</v>
      </c>
      <c r="D1888">
        <v>0</v>
      </c>
      <c r="E1888">
        <v>47</v>
      </c>
      <c r="F1888">
        <v>137.63829787234042</v>
      </c>
      <c r="G1888">
        <v>6469</v>
      </c>
      <c r="H1888">
        <v>22</v>
      </c>
      <c r="I1888">
        <v>126.5</v>
      </c>
      <c r="J1888">
        <v>2783</v>
      </c>
      <c r="K1888">
        <v>69</v>
      </c>
      <c r="L1888">
        <v>134.08695652173913</v>
      </c>
      <c r="M1888">
        <v>9252</v>
      </c>
      <c r="N1888">
        <v>31</v>
      </c>
      <c r="O1888" s="2">
        <v>139</v>
      </c>
      <c r="P1888">
        <v>92.52</v>
      </c>
      <c r="Q1888">
        <v>0</v>
      </c>
      <c r="R1888">
        <v>0</v>
      </c>
      <c r="S1888">
        <v>1</v>
      </c>
      <c r="T1888">
        <v>1</v>
      </c>
    </row>
    <row r="1889" spans="1:20">
      <c r="A1889" t="s">
        <v>7</v>
      </c>
      <c r="B1889" s="1">
        <v>42431</v>
      </c>
      <c r="C1889">
        <v>100</v>
      </c>
      <c r="D1889">
        <v>0</v>
      </c>
      <c r="E1889">
        <v>35</v>
      </c>
      <c r="F1889">
        <v>142.71428571428572</v>
      </c>
      <c r="G1889">
        <v>4995</v>
      </c>
      <c r="H1889">
        <v>16</v>
      </c>
      <c r="I1889">
        <v>127.8125</v>
      </c>
      <c r="J1889">
        <v>2045</v>
      </c>
      <c r="K1889">
        <v>51</v>
      </c>
      <c r="L1889">
        <v>138.0392156862745</v>
      </c>
      <c r="M1889">
        <v>7040</v>
      </c>
      <c r="N1889">
        <v>49</v>
      </c>
      <c r="O1889" s="2">
        <v>124</v>
      </c>
      <c r="P1889">
        <v>70.400000000000006</v>
      </c>
      <c r="Q1889">
        <v>0</v>
      </c>
      <c r="R1889">
        <v>0</v>
      </c>
      <c r="S1889">
        <v>1</v>
      </c>
      <c r="T1889">
        <v>1</v>
      </c>
    </row>
    <row r="1890" spans="1:20">
      <c r="A1890" t="s">
        <v>8</v>
      </c>
      <c r="B1890" s="1">
        <v>42432</v>
      </c>
      <c r="C1890">
        <v>100</v>
      </c>
      <c r="D1890">
        <v>0</v>
      </c>
      <c r="E1890">
        <v>18</v>
      </c>
      <c r="F1890">
        <v>134.05555555555554</v>
      </c>
      <c r="G1890">
        <v>2413</v>
      </c>
      <c r="H1890">
        <v>27</v>
      </c>
      <c r="I1890">
        <v>119.81851851851852</v>
      </c>
      <c r="J1890">
        <v>3235.1</v>
      </c>
      <c r="K1890">
        <v>45</v>
      </c>
      <c r="L1890">
        <v>125.51333333333334</v>
      </c>
      <c r="M1890">
        <v>5648.1</v>
      </c>
      <c r="N1890">
        <v>55</v>
      </c>
      <c r="O1890" s="2">
        <v>138</v>
      </c>
      <c r="P1890">
        <v>56.481000000000002</v>
      </c>
      <c r="Q1890">
        <v>0</v>
      </c>
      <c r="R1890">
        <v>0</v>
      </c>
      <c r="S1890">
        <v>1</v>
      </c>
      <c r="T1890">
        <v>1</v>
      </c>
    </row>
    <row r="1891" spans="1:20">
      <c r="A1891" t="s">
        <v>9</v>
      </c>
      <c r="B1891" s="1">
        <v>42433</v>
      </c>
      <c r="C1891">
        <v>100</v>
      </c>
      <c r="D1891">
        <v>0</v>
      </c>
      <c r="E1891">
        <v>28</v>
      </c>
      <c r="F1891">
        <v>117.21428571428571</v>
      </c>
      <c r="G1891">
        <v>3282</v>
      </c>
      <c r="H1891">
        <v>48</v>
      </c>
      <c r="I1891">
        <v>133.19374999999999</v>
      </c>
      <c r="J1891">
        <v>6393.3</v>
      </c>
      <c r="K1891">
        <v>76</v>
      </c>
      <c r="L1891">
        <v>127.30657894736841</v>
      </c>
      <c r="M1891">
        <v>9675.2999999999993</v>
      </c>
      <c r="N1891">
        <v>24</v>
      </c>
      <c r="O1891" s="2">
        <v>38</v>
      </c>
      <c r="P1891">
        <v>96.752999999999986</v>
      </c>
      <c r="Q1891">
        <v>0</v>
      </c>
      <c r="R1891">
        <v>0</v>
      </c>
      <c r="S1891">
        <v>1</v>
      </c>
      <c r="T1891">
        <v>1</v>
      </c>
    </row>
    <row r="1892" spans="1:20">
      <c r="A1892" t="s">
        <v>3</v>
      </c>
      <c r="B1892" s="1">
        <v>42434</v>
      </c>
      <c r="C1892">
        <v>100</v>
      </c>
      <c r="D1892">
        <v>0</v>
      </c>
      <c r="E1892">
        <v>1</v>
      </c>
      <c r="F1892">
        <v>149</v>
      </c>
      <c r="G1892">
        <v>149</v>
      </c>
      <c r="H1892">
        <v>55</v>
      </c>
      <c r="I1892">
        <v>140.33818181818182</v>
      </c>
      <c r="J1892">
        <v>7718.6</v>
      </c>
      <c r="K1892">
        <v>56</v>
      </c>
      <c r="L1892">
        <v>140.49285714285716</v>
      </c>
      <c r="M1892">
        <v>7867.6</v>
      </c>
      <c r="N1892">
        <v>44</v>
      </c>
      <c r="O1892" s="2">
        <v>0</v>
      </c>
      <c r="P1892">
        <v>78.676000000000002</v>
      </c>
      <c r="Q1892">
        <v>0</v>
      </c>
      <c r="R1892">
        <v>0</v>
      </c>
      <c r="S1892">
        <v>1</v>
      </c>
      <c r="T1892">
        <v>1</v>
      </c>
    </row>
    <row r="1893" spans="1:20">
      <c r="A1893" t="s">
        <v>4</v>
      </c>
      <c r="B1893" s="1">
        <v>42435</v>
      </c>
      <c r="C1893">
        <v>100</v>
      </c>
      <c r="D1893">
        <v>0</v>
      </c>
      <c r="E1893">
        <v>29</v>
      </c>
      <c r="F1893">
        <v>149</v>
      </c>
      <c r="G1893">
        <v>4321</v>
      </c>
      <c r="H1893">
        <v>4</v>
      </c>
      <c r="I1893">
        <v>114.5</v>
      </c>
      <c r="J1893">
        <v>458</v>
      </c>
      <c r="K1893">
        <v>33</v>
      </c>
      <c r="L1893">
        <v>144.81818181818181</v>
      </c>
      <c r="M1893">
        <v>4779</v>
      </c>
      <c r="N1893">
        <v>67</v>
      </c>
      <c r="O1893" s="2">
        <v>0</v>
      </c>
      <c r="P1893">
        <v>47.79</v>
      </c>
      <c r="Q1893">
        <v>0</v>
      </c>
      <c r="R1893">
        <v>0</v>
      </c>
      <c r="S1893">
        <v>1</v>
      </c>
      <c r="T1893">
        <v>1</v>
      </c>
    </row>
    <row r="1894" spans="1:20">
      <c r="A1894" t="s">
        <v>5</v>
      </c>
      <c r="B1894" s="1">
        <v>42436</v>
      </c>
      <c r="C1894">
        <v>100</v>
      </c>
      <c r="D1894">
        <v>0</v>
      </c>
      <c r="E1894">
        <v>32</v>
      </c>
      <c r="F1894">
        <v>149.3125</v>
      </c>
      <c r="G1894">
        <v>4778</v>
      </c>
      <c r="H1894">
        <v>5</v>
      </c>
      <c r="I1894">
        <v>116.4</v>
      </c>
      <c r="J1894">
        <v>582</v>
      </c>
      <c r="K1894">
        <v>37</v>
      </c>
      <c r="L1894">
        <v>144.86486486486487</v>
      </c>
      <c r="M1894">
        <v>5360</v>
      </c>
      <c r="N1894">
        <v>63</v>
      </c>
      <c r="O1894" s="2">
        <v>32</v>
      </c>
      <c r="P1894">
        <v>53.6</v>
      </c>
      <c r="Q1894">
        <v>0</v>
      </c>
      <c r="R1894">
        <v>0</v>
      </c>
      <c r="S1894">
        <v>1</v>
      </c>
      <c r="T1894">
        <v>1</v>
      </c>
    </row>
    <row r="1895" spans="1:20">
      <c r="A1895" t="s">
        <v>6</v>
      </c>
      <c r="B1895" s="1">
        <v>42437</v>
      </c>
      <c r="C1895">
        <v>100</v>
      </c>
      <c r="D1895">
        <v>0</v>
      </c>
      <c r="E1895">
        <v>55</v>
      </c>
      <c r="F1895">
        <v>149</v>
      </c>
      <c r="G1895">
        <v>8195</v>
      </c>
      <c r="H1895">
        <v>15</v>
      </c>
      <c r="I1895">
        <v>124.96666666666667</v>
      </c>
      <c r="J1895">
        <v>1874.5</v>
      </c>
      <c r="K1895">
        <v>70</v>
      </c>
      <c r="L1895">
        <v>143.85</v>
      </c>
      <c r="M1895">
        <v>10069.5</v>
      </c>
      <c r="N1895">
        <v>30</v>
      </c>
      <c r="O1895" s="2">
        <v>49</v>
      </c>
      <c r="P1895">
        <v>100.69499999999999</v>
      </c>
      <c r="Q1895">
        <v>0</v>
      </c>
      <c r="R1895">
        <v>0</v>
      </c>
      <c r="S1895">
        <v>1</v>
      </c>
      <c r="T1895">
        <v>1</v>
      </c>
    </row>
    <row r="1896" spans="1:20">
      <c r="A1896" t="s">
        <v>7</v>
      </c>
      <c r="B1896" s="1">
        <v>42438</v>
      </c>
      <c r="C1896">
        <v>100</v>
      </c>
      <c r="D1896">
        <v>0</v>
      </c>
      <c r="E1896">
        <v>77</v>
      </c>
      <c r="F1896">
        <v>143.54545454545453</v>
      </c>
      <c r="G1896">
        <v>11053</v>
      </c>
      <c r="H1896">
        <v>9</v>
      </c>
      <c r="I1896">
        <v>118.45555555555555</v>
      </c>
      <c r="J1896">
        <v>1066.0999999999999</v>
      </c>
      <c r="K1896">
        <v>86</v>
      </c>
      <c r="L1896">
        <v>140.91976744186047</v>
      </c>
      <c r="M1896">
        <v>12119.1</v>
      </c>
      <c r="N1896">
        <v>14</v>
      </c>
      <c r="O1896" s="2">
        <v>242</v>
      </c>
      <c r="P1896">
        <v>121.191</v>
      </c>
      <c r="Q1896">
        <v>0</v>
      </c>
      <c r="R1896">
        <v>0</v>
      </c>
      <c r="S1896">
        <v>1</v>
      </c>
      <c r="T1896">
        <v>1</v>
      </c>
    </row>
    <row r="1897" spans="1:20">
      <c r="A1897" t="s">
        <v>8</v>
      </c>
      <c r="B1897" s="1">
        <v>42439</v>
      </c>
      <c r="C1897">
        <v>100</v>
      </c>
      <c r="D1897">
        <v>0</v>
      </c>
      <c r="E1897">
        <v>62</v>
      </c>
      <c r="F1897">
        <v>132.67741935483872</v>
      </c>
      <c r="G1897">
        <v>8226</v>
      </c>
      <c r="H1897">
        <v>11</v>
      </c>
      <c r="I1897">
        <v>113.36363636363636</v>
      </c>
      <c r="J1897">
        <v>1247</v>
      </c>
      <c r="K1897">
        <v>73</v>
      </c>
      <c r="L1897">
        <v>129.76712328767124</v>
      </c>
      <c r="M1897">
        <v>9473</v>
      </c>
      <c r="N1897">
        <v>27</v>
      </c>
      <c r="O1897" s="2">
        <v>241</v>
      </c>
      <c r="P1897">
        <v>94.73</v>
      </c>
      <c r="Q1897">
        <v>0</v>
      </c>
      <c r="R1897">
        <v>0</v>
      </c>
      <c r="S1897">
        <v>1</v>
      </c>
      <c r="T1897">
        <v>1</v>
      </c>
    </row>
    <row r="1898" spans="1:20">
      <c r="A1898" t="s">
        <v>9</v>
      </c>
      <c r="B1898" s="1">
        <v>42440</v>
      </c>
      <c r="C1898">
        <v>100</v>
      </c>
      <c r="D1898">
        <v>0</v>
      </c>
      <c r="E1898">
        <v>92</v>
      </c>
      <c r="F1898">
        <v>118.8695652173913</v>
      </c>
      <c r="G1898">
        <v>10936</v>
      </c>
      <c r="H1898">
        <v>5</v>
      </c>
      <c r="I1898">
        <v>109.62</v>
      </c>
      <c r="J1898">
        <v>548.1</v>
      </c>
      <c r="K1898">
        <v>97</v>
      </c>
      <c r="L1898">
        <v>118.39278350515464</v>
      </c>
      <c r="M1898">
        <v>11484.1</v>
      </c>
      <c r="N1898">
        <v>3</v>
      </c>
      <c r="O1898" s="2">
        <v>135</v>
      </c>
      <c r="P1898">
        <v>114.84100000000001</v>
      </c>
      <c r="Q1898">
        <v>0</v>
      </c>
      <c r="R1898">
        <v>0</v>
      </c>
      <c r="S1898">
        <v>1</v>
      </c>
      <c r="T1898">
        <v>1</v>
      </c>
    </row>
    <row r="1899" spans="1:20">
      <c r="A1899" t="s">
        <v>3</v>
      </c>
      <c r="B1899" s="1">
        <v>42441</v>
      </c>
      <c r="C1899">
        <v>100</v>
      </c>
      <c r="D1899">
        <v>0</v>
      </c>
      <c r="E1899">
        <v>77</v>
      </c>
      <c r="F1899">
        <v>121</v>
      </c>
      <c r="G1899">
        <v>9317</v>
      </c>
      <c r="H1899">
        <v>10</v>
      </c>
      <c r="I1899">
        <v>122.14000000000001</v>
      </c>
      <c r="J1899">
        <v>1221.4000000000001</v>
      </c>
      <c r="K1899">
        <v>87</v>
      </c>
      <c r="L1899">
        <v>121.13103448275862</v>
      </c>
      <c r="M1899">
        <v>10538.4</v>
      </c>
      <c r="N1899">
        <v>13</v>
      </c>
      <c r="O1899" s="2">
        <v>66</v>
      </c>
      <c r="P1899">
        <v>105.384</v>
      </c>
      <c r="Q1899">
        <v>0</v>
      </c>
      <c r="R1899">
        <v>0</v>
      </c>
      <c r="S1899">
        <v>1</v>
      </c>
      <c r="T1899">
        <v>1</v>
      </c>
    </row>
    <row r="1900" spans="1:20">
      <c r="A1900" t="s">
        <v>4</v>
      </c>
      <c r="B1900" s="1">
        <v>42442</v>
      </c>
      <c r="C1900">
        <v>100</v>
      </c>
      <c r="D1900">
        <v>0</v>
      </c>
      <c r="E1900">
        <v>52</v>
      </c>
      <c r="F1900">
        <v>148.90384615384616</v>
      </c>
      <c r="G1900">
        <v>7743</v>
      </c>
      <c r="H1900">
        <v>5</v>
      </c>
      <c r="I1900">
        <v>103.8</v>
      </c>
      <c r="J1900">
        <v>519</v>
      </c>
      <c r="K1900">
        <v>57</v>
      </c>
      <c r="L1900">
        <v>144.94736842105263</v>
      </c>
      <c r="M1900">
        <v>8262</v>
      </c>
      <c r="N1900">
        <v>43</v>
      </c>
      <c r="O1900" s="2">
        <v>8</v>
      </c>
      <c r="P1900">
        <v>82.62</v>
      </c>
      <c r="Q1900">
        <v>0</v>
      </c>
      <c r="R1900">
        <v>0</v>
      </c>
      <c r="S1900">
        <v>1</v>
      </c>
      <c r="T1900">
        <v>1</v>
      </c>
    </row>
    <row r="1901" spans="1:20">
      <c r="A1901" t="s">
        <v>5</v>
      </c>
      <c r="B1901" s="1">
        <v>42443</v>
      </c>
      <c r="C1901">
        <v>100</v>
      </c>
      <c r="D1901">
        <v>0</v>
      </c>
      <c r="E1901">
        <v>85</v>
      </c>
      <c r="F1901">
        <v>152.58823529411765</v>
      </c>
      <c r="G1901">
        <v>12970</v>
      </c>
      <c r="H1901">
        <v>4</v>
      </c>
      <c r="I1901">
        <v>108.25</v>
      </c>
      <c r="J1901">
        <v>433</v>
      </c>
      <c r="K1901">
        <v>89</v>
      </c>
      <c r="L1901">
        <v>150.59550561797752</v>
      </c>
      <c r="M1901">
        <v>13403</v>
      </c>
      <c r="N1901">
        <v>11</v>
      </c>
      <c r="O1901" s="2">
        <v>76</v>
      </c>
      <c r="P1901">
        <v>134.03</v>
      </c>
      <c r="Q1901">
        <v>0</v>
      </c>
      <c r="R1901">
        <v>0</v>
      </c>
      <c r="S1901">
        <v>1</v>
      </c>
      <c r="T1901">
        <v>1</v>
      </c>
    </row>
    <row r="1902" spans="1:20">
      <c r="A1902" t="s">
        <v>6</v>
      </c>
      <c r="B1902" s="1">
        <v>42444</v>
      </c>
      <c r="C1902">
        <v>100</v>
      </c>
      <c r="D1902">
        <v>0</v>
      </c>
      <c r="E1902">
        <v>91</v>
      </c>
      <c r="F1902">
        <v>152.79120879120879</v>
      </c>
      <c r="G1902">
        <v>13904</v>
      </c>
      <c r="H1902">
        <v>2</v>
      </c>
      <c r="I1902">
        <v>102</v>
      </c>
      <c r="J1902">
        <v>204</v>
      </c>
      <c r="K1902">
        <v>93</v>
      </c>
      <c r="L1902">
        <v>151.69892473118279</v>
      </c>
      <c r="M1902">
        <v>14108</v>
      </c>
      <c r="N1902">
        <v>7</v>
      </c>
      <c r="O1902" s="2">
        <v>113</v>
      </c>
      <c r="P1902">
        <v>141.08000000000001</v>
      </c>
      <c r="Q1902">
        <v>0</v>
      </c>
      <c r="R1902">
        <v>0</v>
      </c>
      <c r="S1902">
        <v>1</v>
      </c>
      <c r="T1902">
        <v>1</v>
      </c>
    </row>
    <row r="1903" spans="1:20">
      <c r="A1903" t="s">
        <v>7</v>
      </c>
      <c r="B1903" s="1">
        <v>42445</v>
      </c>
      <c r="C1903">
        <v>100</v>
      </c>
      <c r="D1903">
        <v>0</v>
      </c>
      <c r="E1903">
        <v>92</v>
      </c>
      <c r="F1903">
        <v>153.18478260869566</v>
      </c>
      <c r="G1903">
        <v>14093</v>
      </c>
      <c r="H1903">
        <v>6</v>
      </c>
      <c r="I1903">
        <v>117.85000000000001</v>
      </c>
      <c r="J1903">
        <v>707.1</v>
      </c>
      <c r="K1903">
        <v>98</v>
      </c>
      <c r="L1903">
        <v>151.02142857142857</v>
      </c>
      <c r="M1903">
        <v>14800.1</v>
      </c>
      <c r="N1903">
        <v>2</v>
      </c>
      <c r="O1903" s="2">
        <v>101</v>
      </c>
      <c r="P1903">
        <v>148.001</v>
      </c>
      <c r="Q1903">
        <v>0</v>
      </c>
      <c r="R1903">
        <v>0</v>
      </c>
      <c r="S1903">
        <v>1</v>
      </c>
      <c r="T1903">
        <v>1</v>
      </c>
    </row>
    <row r="1904" spans="1:20">
      <c r="A1904" t="s">
        <v>8</v>
      </c>
      <c r="B1904" s="1">
        <v>42446</v>
      </c>
      <c r="C1904">
        <v>100</v>
      </c>
      <c r="D1904">
        <v>0</v>
      </c>
      <c r="E1904">
        <v>75</v>
      </c>
      <c r="F1904">
        <v>148.33333333333334</v>
      </c>
      <c r="G1904">
        <v>11125</v>
      </c>
      <c r="H1904">
        <v>11</v>
      </c>
      <c r="I1904">
        <v>137.0090909090909</v>
      </c>
      <c r="J1904">
        <v>1507.1</v>
      </c>
      <c r="K1904">
        <v>86</v>
      </c>
      <c r="L1904">
        <v>146.88488372093025</v>
      </c>
      <c r="M1904">
        <v>12632.1</v>
      </c>
      <c r="N1904">
        <v>14</v>
      </c>
      <c r="O1904" s="2">
        <v>122</v>
      </c>
      <c r="P1904">
        <v>126.321</v>
      </c>
      <c r="Q1904">
        <v>0</v>
      </c>
      <c r="R1904">
        <v>0</v>
      </c>
      <c r="S1904">
        <v>1</v>
      </c>
      <c r="T1904">
        <v>1</v>
      </c>
    </row>
    <row r="1905" spans="1:20">
      <c r="A1905" t="s">
        <v>9</v>
      </c>
      <c r="B1905" s="1">
        <v>42447</v>
      </c>
      <c r="C1905">
        <v>100</v>
      </c>
      <c r="D1905">
        <v>0</v>
      </c>
      <c r="E1905">
        <v>37</v>
      </c>
      <c r="F1905">
        <v>140.75675675675674</v>
      </c>
      <c r="G1905">
        <v>5208</v>
      </c>
      <c r="H1905">
        <v>40</v>
      </c>
      <c r="I1905">
        <v>147.93374999999997</v>
      </c>
      <c r="J1905">
        <v>5917.3499999999995</v>
      </c>
      <c r="K1905">
        <v>77</v>
      </c>
      <c r="L1905">
        <v>144.48506493506491</v>
      </c>
      <c r="M1905">
        <v>11125.349999999999</v>
      </c>
      <c r="N1905">
        <v>23</v>
      </c>
      <c r="O1905" s="2">
        <v>73</v>
      </c>
      <c r="P1905">
        <v>111.25349999999999</v>
      </c>
      <c r="Q1905">
        <v>0</v>
      </c>
      <c r="R1905">
        <v>0</v>
      </c>
      <c r="S1905">
        <v>1</v>
      </c>
      <c r="T1905">
        <v>1</v>
      </c>
    </row>
    <row r="1906" spans="1:20">
      <c r="A1906" t="s">
        <v>3</v>
      </c>
      <c r="B1906" s="1">
        <v>42448</v>
      </c>
      <c r="C1906">
        <v>100</v>
      </c>
      <c r="D1906">
        <v>0</v>
      </c>
      <c r="E1906">
        <v>0</v>
      </c>
      <c r="F1906">
        <v>0</v>
      </c>
      <c r="G1906">
        <v>0</v>
      </c>
      <c r="H1906">
        <v>24</v>
      </c>
      <c r="I1906">
        <v>142.25624999999999</v>
      </c>
      <c r="J1906">
        <v>3414.15</v>
      </c>
      <c r="K1906">
        <v>24</v>
      </c>
      <c r="L1906">
        <v>142.25624999999999</v>
      </c>
      <c r="M1906">
        <v>3414.15</v>
      </c>
      <c r="N1906">
        <v>76</v>
      </c>
      <c r="O1906" s="2">
        <v>22</v>
      </c>
      <c r="P1906">
        <v>34.141500000000001</v>
      </c>
      <c r="Q1906">
        <v>0</v>
      </c>
      <c r="R1906">
        <v>0</v>
      </c>
      <c r="S1906">
        <v>1</v>
      </c>
      <c r="T1906">
        <v>1</v>
      </c>
    </row>
    <row r="1907" spans="1:20">
      <c r="A1907" t="s">
        <v>4</v>
      </c>
      <c r="B1907" s="1">
        <v>42449</v>
      </c>
      <c r="C1907">
        <v>99</v>
      </c>
      <c r="D1907">
        <v>1</v>
      </c>
      <c r="E1907">
        <v>4</v>
      </c>
      <c r="F1907">
        <v>149</v>
      </c>
      <c r="G1907">
        <v>596</v>
      </c>
      <c r="H1907">
        <v>1</v>
      </c>
      <c r="I1907">
        <v>99</v>
      </c>
      <c r="J1907">
        <v>99</v>
      </c>
      <c r="K1907">
        <v>5</v>
      </c>
      <c r="L1907">
        <v>139</v>
      </c>
      <c r="M1907">
        <v>695</v>
      </c>
      <c r="N1907">
        <v>94</v>
      </c>
      <c r="O1907" s="2">
        <v>0</v>
      </c>
      <c r="P1907">
        <v>7.0202020202020199</v>
      </c>
      <c r="Q1907">
        <v>0</v>
      </c>
      <c r="R1907">
        <v>0</v>
      </c>
      <c r="S1907">
        <v>1</v>
      </c>
      <c r="T1907">
        <v>1</v>
      </c>
    </row>
    <row r="1908" spans="1:20">
      <c r="A1908" t="s">
        <v>5</v>
      </c>
      <c r="B1908" s="1">
        <v>42450</v>
      </c>
      <c r="C1908">
        <v>96</v>
      </c>
      <c r="D1908">
        <v>4</v>
      </c>
      <c r="E1908">
        <v>8</v>
      </c>
      <c r="F1908">
        <v>150.25</v>
      </c>
      <c r="G1908">
        <v>1202</v>
      </c>
      <c r="H1908">
        <v>3</v>
      </c>
      <c r="I1908">
        <v>112.7</v>
      </c>
      <c r="J1908">
        <v>338.1</v>
      </c>
      <c r="K1908">
        <v>11</v>
      </c>
      <c r="L1908">
        <v>140.0090909090909</v>
      </c>
      <c r="M1908">
        <v>1540.1</v>
      </c>
      <c r="N1908">
        <v>85</v>
      </c>
      <c r="O1908" s="2">
        <v>53</v>
      </c>
      <c r="P1908">
        <v>16.042708333333334</v>
      </c>
      <c r="Q1908">
        <v>0</v>
      </c>
      <c r="R1908">
        <v>0</v>
      </c>
      <c r="S1908">
        <v>1</v>
      </c>
      <c r="T1908">
        <v>1</v>
      </c>
    </row>
    <row r="1909" spans="1:20">
      <c r="A1909" t="s">
        <v>6</v>
      </c>
      <c r="B1909" s="1">
        <v>42451</v>
      </c>
      <c r="C1909">
        <v>99</v>
      </c>
      <c r="D1909">
        <v>1</v>
      </c>
      <c r="E1909">
        <v>12</v>
      </c>
      <c r="F1909">
        <v>149.83333333333334</v>
      </c>
      <c r="G1909">
        <v>1798</v>
      </c>
      <c r="H1909">
        <v>2</v>
      </c>
      <c r="I1909">
        <v>116.55</v>
      </c>
      <c r="J1909">
        <v>233.1</v>
      </c>
      <c r="K1909">
        <v>14</v>
      </c>
      <c r="L1909">
        <v>145.07857142857142</v>
      </c>
      <c r="M1909">
        <v>2031.1</v>
      </c>
      <c r="N1909">
        <v>85</v>
      </c>
      <c r="O1909" s="2">
        <v>46</v>
      </c>
      <c r="P1909">
        <v>20.516161616161614</v>
      </c>
      <c r="Q1909">
        <v>0</v>
      </c>
      <c r="R1909">
        <v>0</v>
      </c>
      <c r="S1909">
        <v>1</v>
      </c>
      <c r="T1909">
        <v>1</v>
      </c>
    </row>
    <row r="1910" spans="1:20">
      <c r="A1910" t="s">
        <v>7</v>
      </c>
      <c r="B1910" s="1">
        <v>42452</v>
      </c>
      <c r="C1910">
        <v>100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99</v>
      </c>
      <c r="J1910">
        <v>99</v>
      </c>
      <c r="K1910">
        <v>1</v>
      </c>
      <c r="L1910">
        <v>99</v>
      </c>
      <c r="M1910">
        <v>99</v>
      </c>
      <c r="N1910">
        <v>99</v>
      </c>
      <c r="O1910" s="2">
        <v>84</v>
      </c>
      <c r="P1910">
        <v>0.99</v>
      </c>
      <c r="Q1910">
        <v>0</v>
      </c>
      <c r="R1910">
        <v>0</v>
      </c>
      <c r="S1910">
        <v>1</v>
      </c>
      <c r="T1910">
        <v>1</v>
      </c>
    </row>
    <row r="1911" spans="1:20">
      <c r="A1911" t="s">
        <v>8</v>
      </c>
      <c r="B1911" s="1">
        <v>42453</v>
      </c>
      <c r="C1911">
        <v>100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99</v>
      </c>
      <c r="J1911">
        <v>99</v>
      </c>
      <c r="K1911">
        <v>1</v>
      </c>
      <c r="L1911">
        <v>99</v>
      </c>
      <c r="M1911">
        <v>99</v>
      </c>
      <c r="N1911">
        <v>99</v>
      </c>
      <c r="O1911" s="2">
        <v>12</v>
      </c>
      <c r="P1911">
        <v>0.99</v>
      </c>
      <c r="Q1911">
        <v>0</v>
      </c>
      <c r="R1911">
        <v>0</v>
      </c>
      <c r="S1911">
        <v>1</v>
      </c>
      <c r="T1911">
        <v>1</v>
      </c>
    </row>
    <row r="1912" spans="1:20">
      <c r="A1912" t="s">
        <v>9</v>
      </c>
      <c r="B1912" s="1">
        <v>42454</v>
      </c>
      <c r="C1912">
        <v>100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99</v>
      </c>
      <c r="J1912">
        <v>99</v>
      </c>
      <c r="K1912">
        <v>1</v>
      </c>
      <c r="L1912">
        <v>99</v>
      </c>
      <c r="M1912">
        <v>99</v>
      </c>
      <c r="N1912">
        <v>99</v>
      </c>
      <c r="O1912" s="2">
        <v>0</v>
      </c>
      <c r="P1912">
        <v>0.99</v>
      </c>
      <c r="Q1912">
        <v>0</v>
      </c>
      <c r="R1912">
        <v>0</v>
      </c>
      <c r="S1912">
        <v>1</v>
      </c>
      <c r="T1912">
        <v>1</v>
      </c>
    </row>
    <row r="1913" spans="1:20">
      <c r="A1913" t="s">
        <v>3</v>
      </c>
      <c r="B1913" s="1">
        <v>42455</v>
      </c>
      <c r="C1913">
        <v>100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99</v>
      </c>
      <c r="J1913">
        <v>99</v>
      </c>
      <c r="K1913">
        <v>1</v>
      </c>
      <c r="L1913">
        <v>99</v>
      </c>
      <c r="M1913">
        <v>99</v>
      </c>
      <c r="N1913">
        <v>99</v>
      </c>
      <c r="O1913" s="2">
        <v>0</v>
      </c>
      <c r="P1913">
        <v>0.99</v>
      </c>
      <c r="Q1913">
        <v>0</v>
      </c>
      <c r="R1913">
        <v>0</v>
      </c>
      <c r="S1913">
        <v>1</v>
      </c>
      <c r="T1913">
        <v>1</v>
      </c>
    </row>
    <row r="1914" spans="1:20">
      <c r="A1914" t="s">
        <v>4</v>
      </c>
      <c r="B1914" s="1">
        <v>42456</v>
      </c>
      <c r="C1914">
        <v>100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99</v>
      </c>
      <c r="J1914">
        <v>99</v>
      </c>
      <c r="K1914">
        <v>1</v>
      </c>
      <c r="L1914">
        <v>99</v>
      </c>
      <c r="M1914">
        <v>99</v>
      </c>
      <c r="N1914">
        <v>99</v>
      </c>
      <c r="O1914" s="2">
        <v>0</v>
      </c>
      <c r="P1914">
        <v>0.99</v>
      </c>
      <c r="Q1914">
        <v>0</v>
      </c>
      <c r="R1914">
        <v>0</v>
      </c>
      <c r="S1914">
        <v>1</v>
      </c>
      <c r="T1914">
        <v>1</v>
      </c>
    </row>
    <row r="1915" spans="1:20">
      <c r="A1915" t="s">
        <v>5</v>
      </c>
      <c r="B1915" s="1">
        <v>42457</v>
      </c>
      <c r="C1915">
        <v>100</v>
      </c>
      <c r="D1915">
        <v>0</v>
      </c>
      <c r="E1915">
        <v>9</v>
      </c>
      <c r="F1915">
        <v>153</v>
      </c>
      <c r="G1915">
        <v>1377</v>
      </c>
      <c r="H1915">
        <v>7</v>
      </c>
      <c r="I1915">
        <v>122.28571428571429</v>
      </c>
      <c r="J1915">
        <v>856</v>
      </c>
      <c r="K1915">
        <v>16</v>
      </c>
      <c r="L1915">
        <v>139.5625</v>
      </c>
      <c r="M1915">
        <v>2233</v>
      </c>
      <c r="N1915">
        <v>84</v>
      </c>
      <c r="O1915" s="2">
        <v>0</v>
      </c>
      <c r="P1915">
        <v>22.33</v>
      </c>
      <c r="Q1915">
        <v>0</v>
      </c>
      <c r="R1915">
        <v>0</v>
      </c>
      <c r="S1915">
        <v>1</v>
      </c>
      <c r="T1915">
        <v>1</v>
      </c>
    </row>
    <row r="1916" spans="1:20">
      <c r="A1916" t="s">
        <v>6</v>
      </c>
      <c r="B1916" s="1">
        <v>42458</v>
      </c>
      <c r="C1916">
        <v>100</v>
      </c>
      <c r="D1916">
        <v>0</v>
      </c>
      <c r="E1916">
        <v>15</v>
      </c>
      <c r="F1916">
        <v>152.06666666666666</v>
      </c>
      <c r="G1916">
        <v>2281</v>
      </c>
      <c r="H1916">
        <v>7</v>
      </c>
      <c r="I1916">
        <v>137.85714285714286</v>
      </c>
      <c r="J1916">
        <v>965</v>
      </c>
      <c r="K1916">
        <v>22</v>
      </c>
      <c r="L1916">
        <v>147.54545454545453</v>
      </c>
      <c r="M1916">
        <v>3246</v>
      </c>
      <c r="N1916">
        <v>78</v>
      </c>
      <c r="O1916" s="2">
        <v>13</v>
      </c>
      <c r="P1916">
        <v>32.46</v>
      </c>
      <c r="Q1916">
        <v>0</v>
      </c>
      <c r="R1916">
        <v>0</v>
      </c>
      <c r="S1916">
        <v>1</v>
      </c>
      <c r="T1916">
        <v>1</v>
      </c>
    </row>
    <row r="1917" spans="1:20">
      <c r="A1917" t="s">
        <v>7</v>
      </c>
      <c r="B1917" s="1">
        <v>42459</v>
      </c>
      <c r="C1917">
        <v>99</v>
      </c>
      <c r="D1917">
        <v>1</v>
      </c>
      <c r="E1917">
        <v>14</v>
      </c>
      <c r="F1917">
        <v>139.28571428571428</v>
      </c>
      <c r="G1917">
        <v>1950</v>
      </c>
      <c r="H1917">
        <v>8</v>
      </c>
      <c r="I1917">
        <v>104.25</v>
      </c>
      <c r="J1917">
        <v>834</v>
      </c>
      <c r="K1917">
        <v>22</v>
      </c>
      <c r="L1917">
        <v>126.54545454545455</v>
      </c>
      <c r="M1917">
        <v>2784</v>
      </c>
      <c r="N1917">
        <v>77</v>
      </c>
      <c r="O1917" s="2">
        <v>44</v>
      </c>
      <c r="P1917">
        <v>28.121212121212121</v>
      </c>
      <c r="Q1917">
        <v>0</v>
      </c>
      <c r="R1917">
        <v>0</v>
      </c>
      <c r="S1917">
        <v>1</v>
      </c>
      <c r="T1917">
        <v>1</v>
      </c>
    </row>
    <row r="1918" spans="1:20">
      <c r="A1918" t="s">
        <v>8</v>
      </c>
      <c r="B1918" s="1">
        <v>42460</v>
      </c>
      <c r="C1918">
        <v>88</v>
      </c>
      <c r="D1918">
        <v>12</v>
      </c>
      <c r="E1918">
        <v>26</v>
      </c>
      <c r="F1918">
        <v>139.69230769230768</v>
      </c>
      <c r="G1918">
        <v>3632</v>
      </c>
      <c r="H1918">
        <v>15</v>
      </c>
      <c r="I1918">
        <v>115.60666666666665</v>
      </c>
      <c r="J1918">
        <v>1734.1</v>
      </c>
      <c r="K1918">
        <v>41</v>
      </c>
      <c r="L1918">
        <v>130.88048780487804</v>
      </c>
      <c r="M1918">
        <v>5366.1</v>
      </c>
      <c r="N1918">
        <v>47</v>
      </c>
      <c r="O1918" s="2">
        <v>31</v>
      </c>
      <c r="P1918">
        <v>60.978409090909096</v>
      </c>
      <c r="Q1918">
        <v>0</v>
      </c>
      <c r="R1918">
        <v>0</v>
      </c>
      <c r="S1918">
        <v>1</v>
      </c>
      <c r="T1918">
        <v>1</v>
      </c>
    </row>
    <row r="1919" spans="1:20">
      <c r="A1919" t="s">
        <v>9</v>
      </c>
      <c r="B1919" s="1">
        <v>42461</v>
      </c>
      <c r="C1919">
        <v>100</v>
      </c>
      <c r="D1919">
        <v>0</v>
      </c>
      <c r="E1919">
        <v>34</v>
      </c>
      <c r="F1919">
        <v>127.67647058823529</v>
      </c>
      <c r="G1919">
        <v>4341</v>
      </c>
      <c r="H1919">
        <v>11</v>
      </c>
      <c r="I1919">
        <v>129.56363636363636</v>
      </c>
      <c r="J1919">
        <v>1425.2</v>
      </c>
      <c r="K1919">
        <v>45</v>
      </c>
      <c r="L1919">
        <v>128.13777777777779</v>
      </c>
      <c r="M1919">
        <v>5766.2</v>
      </c>
      <c r="N1919">
        <v>55</v>
      </c>
      <c r="O1919" s="2">
        <v>98</v>
      </c>
      <c r="P1919">
        <v>57.661999999999999</v>
      </c>
      <c r="Q1919">
        <v>0</v>
      </c>
      <c r="R1919">
        <v>0</v>
      </c>
      <c r="S1919">
        <v>1</v>
      </c>
      <c r="T1919">
        <v>1</v>
      </c>
    </row>
    <row r="1920" spans="1:20">
      <c r="A1920" t="s">
        <v>3</v>
      </c>
      <c r="B1920" s="1">
        <v>42462</v>
      </c>
      <c r="C1920">
        <v>100</v>
      </c>
      <c r="D1920">
        <v>0</v>
      </c>
      <c r="E1920">
        <v>2</v>
      </c>
      <c r="F1920">
        <v>62</v>
      </c>
      <c r="G1920">
        <v>124</v>
      </c>
      <c r="H1920">
        <v>5</v>
      </c>
      <c r="I1920">
        <v>133.44</v>
      </c>
      <c r="J1920">
        <v>667.2</v>
      </c>
      <c r="K1920">
        <v>7</v>
      </c>
      <c r="L1920">
        <v>113.02857142857144</v>
      </c>
      <c r="M1920">
        <v>791.2</v>
      </c>
      <c r="N1920">
        <v>93</v>
      </c>
      <c r="O1920" s="2">
        <v>65</v>
      </c>
      <c r="P1920">
        <v>7.9120000000000008</v>
      </c>
      <c r="Q1920">
        <v>0</v>
      </c>
      <c r="R1920">
        <v>0</v>
      </c>
      <c r="S1920">
        <v>1</v>
      </c>
      <c r="T1920">
        <v>1</v>
      </c>
    </row>
    <row r="1921" spans="1:20">
      <c r="A1921" t="s">
        <v>4</v>
      </c>
      <c r="B1921" s="1">
        <v>42463</v>
      </c>
      <c r="C1921">
        <v>100</v>
      </c>
      <c r="D1921">
        <v>0</v>
      </c>
      <c r="E1921">
        <v>18</v>
      </c>
      <c r="F1921">
        <v>154.55555555555554</v>
      </c>
      <c r="G1921">
        <v>2782</v>
      </c>
      <c r="H1921">
        <v>5</v>
      </c>
      <c r="I1921">
        <v>114.6</v>
      </c>
      <c r="J1921">
        <v>573</v>
      </c>
      <c r="K1921">
        <v>23</v>
      </c>
      <c r="L1921">
        <v>145.86956521739131</v>
      </c>
      <c r="M1921">
        <v>3355</v>
      </c>
      <c r="N1921">
        <v>77</v>
      </c>
      <c r="O1921" s="2">
        <v>0</v>
      </c>
      <c r="P1921">
        <v>33.549999999999997</v>
      </c>
      <c r="Q1921">
        <v>0</v>
      </c>
      <c r="R1921">
        <v>0</v>
      </c>
      <c r="S1921">
        <v>1</v>
      </c>
      <c r="T1921">
        <v>1</v>
      </c>
    </row>
    <row r="1922" spans="1:20">
      <c r="A1922" t="s">
        <v>5</v>
      </c>
      <c r="B1922" s="1">
        <v>42464</v>
      </c>
      <c r="C1922">
        <v>100</v>
      </c>
      <c r="D1922">
        <v>0</v>
      </c>
      <c r="E1922">
        <v>32</v>
      </c>
      <c r="F1922">
        <v>150.875</v>
      </c>
      <c r="G1922">
        <v>4828</v>
      </c>
      <c r="H1922">
        <v>11</v>
      </c>
      <c r="I1922">
        <v>120.28181818181817</v>
      </c>
      <c r="J1922">
        <v>1323.1</v>
      </c>
      <c r="K1922">
        <v>43</v>
      </c>
      <c r="L1922">
        <v>143.04883720930232</v>
      </c>
      <c r="M1922">
        <v>6151.1</v>
      </c>
      <c r="N1922">
        <v>57</v>
      </c>
      <c r="O1922" s="2">
        <v>185</v>
      </c>
      <c r="P1922">
        <v>61.511000000000003</v>
      </c>
      <c r="Q1922">
        <v>0</v>
      </c>
      <c r="R1922">
        <v>0</v>
      </c>
      <c r="S1922">
        <v>1</v>
      </c>
      <c r="T1922">
        <v>1</v>
      </c>
    </row>
    <row r="1923" spans="1:20">
      <c r="A1923" t="s">
        <v>6</v>
      </c>
      <c r="B1923" s="1">
        <v>42465</v>
      </c>
      <c r="C1923">
        <v>100</v>
      </c>
      <c r="D1923">
        <v>0</v>
      </c>
      <c r="E1923">
        <v>69</v>
      </c>
      <c r="F1923">
        <v>142.18840579710144</v>
      </c>
      <c r="G1923">
        <v>9811</v>
      </c>
      <c r="H1923">
        <v>7</v>
      </c>
      <c r="I1923">
        <v>130.58571428571429</v>
      </c>
      <c r="J1923">
        <v>914.1</v>
      </c>
      <c r="K1923">
        <v>76</v>
      </c>
      <c r="L1923">
        <v>141.11973684210525</v>
      </c>
      <c r="M1923">
        <v>10725.1</v>
      </c>
      <c r="N1923">
        <v>24</v>
      </c>
      <c r="O1923" s="2">
        <v>176</v>
      </c>
      <c r="P1923">
        <v>107.251</v>
      </c>
      <c r="Q1923">
        <v>0</v>
      </c>
      <c r="R1923">
        <v>0</v>
      </c>
      <c r="S1923">
        <v>1</v>
      </c>
      <c r="T1923">
        <v>1</v>
      </c>
    </row>
    <row r="1924" spans="1:20">
      <c r="A1924" t="s">
        <v>7</v>
      </c>
      <c r="B1924" s="1">
        <v>42466</v>
      </c>
      <c r="C1924">
        <v>100</v>
      </c>
      <c r="D1924">
        <v>0</v>
      </c>
      <c r="E1924">
        <v>78</v>
      </c>
      <c r="F1924">
        <v>143.23076923076923</v>
      </c>
      <c r="G1924">
        <v>11172</v>
      </c>
      <c r="H1924">
        <v>8</v>
      </c>
      <c r="I1924">
        <v>121.7625</v>
      </c>
      <c r="J1924">
        <v>974.1</v>
      </c>
      <c r="K1924">
        <v>86</v>
      </c>
      <c r="L1924">
        <v>141.23372093023255</v>
      </c>
      <c r="M1924">
        <v>12146.1</v>
      </c>
      <c r="N1924">
        <v>14</v>
      </c>
      <c r="O1924" s="2">
        <v>114</v>
      </c>
      <c r="P1924">
        <v>121.461</v>
      </c>
      <c r="Q1924">
        <v>0</v>
      </c>
      <c r="R1924">
        <v>0</v>
      </c>
      <c r="S1924">
        <v>1</v>
      </c>
      <c r="T1924">
        <v>1</v>
      </c>
    </row>
    <row r="1925" spans="1:20">
      <c r="A1925" t="s">
        <v>8</v>
      </c>
      <c r="B1925" s="1">
        <v>42467</v>
      </c>
      <c r="C1925">
        <v>100</v>
      </c>
      <c r="D1925">
        <v>0</v>
      </c>
      <c r="E1925">
        <v>55</v>
      </c>
      <c r="F1925">
        <v>147.36363636363637</v>
      </c>
      <c r="G1925">
        <v>8105</v>
      </c>
      <c r="H1925">
        <v>10</v>
      </c>
      <c r="I1925">
        <v>118.41</v>
      </c>
      <c r="J1925">
        <v>1184.0999999999999</v>
      </c>
      <c r="K1925">
        <v>65</v>
      </c>
      <c r="L1925">
        <v>142.90923076923079</v>
      </c>
      <c r="M1925">
        <v>9289.1</v>
      </c>
      <c r="N1925">
        <v>35</v>
      </c>
      <c r="O1925" s="2">
        <v>174</v>
      </c>
      <c r="P1925">
        <v>92.891000000000005</v>
      </c>
      <c r="Q1925">
        <v>0</v>
      </c>
      <c r="R1925">
        <v>0</v>
      </c>
      <c r="S1925">
        <v>1</v>
      </c>
      <c r="T1925">
        <v>1</v>
      </c>
    </row>
    <row r="1926" spans="1:20">
      <c r="A1926" t="s">
        <v>9</v>
      </c>
      <c r="B1926" s="1">
        <v>42468</v>
      </c>
      <c r="C1926">
        <v>100</v>
      </c>
      <c r="D1926">
        <v>0</v>
      </c>
      <c r="E1926">
        <v>6</v>
      </c>
      <c r="F1926">
        <v>149.83333333333334</v>
      </c>
      <c r="G1926">
        <v>899</v>
      </c>
      <c r="H1926">
        <v>28</v>
      </c>
      <c r="I1926">
        <v>148.51785714285714</v>
      </c>
      <c r="J1926">
        <v>4158.5</v>
      </c>
      <c r="K1926">
        <v>34</v>
      </c>
      <c r="L1926">
        <v>148.75</v>
      </c>
      <c r="M1926">
        <v>5057.5</v>
      </c>
      <c r="N1926">
        <v>66</v>
      </c>
      <c r="O1926" s="2">
        <v>100</v>
      </c>
      <c r="P1926">
        <v>50.575000000000003</v>
      </c>
      <c r="Q1926">
        <v>0</v>
      </c>
      <c r="R1926">
        <v>0</v>
      </c>
      <c r="S1926">
        <v>1</v>
      </c>
      <c r="T1926">
        <v>1</v>
      </c>
    </row>
    <row r="1927" spans="1:20">
      <c r="A1927" t="s">
        <v>3</v>
      </c>
      <c r="B1927" s="1">
        <v>42469</v>
      </c>
      <c r="C1927">
        <v>100</v>
      </c>
      <c r="D1927">
        <v>0</v>
      </c>
      <c r="E1927">
        <v>10</v>
      </c>
      <c r="F1927">
        <v>145</v>
      </c>
      <c r="G1927">
        <v>1450</v>
      </c>
      <c r="H1927">
        <v>18</v>
      </c>
      <c r="I1927">
        <v>150.41666666666663</v>
      </c>
      <c r="J1927">
        <v>2707.4999999999995</v>
      </c>
      <c r="K1927">
        <v>28</v>
      </c>
      <c r="L1927">
        <v>148.48214285714286</v>
      </c>
      <c r="M1927">
        <v>4157.5</v>
      </c>
      <c r="N1927">
        <v>72</v>
      </c>
      <c r="O1927" s="2">
        <v>0</v>
      </c>
      <c r="P1927">
        <v>41.575000000000003</v>
      </c>
      <c r="Q1927">
        <v>0</v>
      </c>
      <c r="R1927">
        <v>0</v>
      </c>
      <c r="S1927">
        <v>1</v>
      </c>
      <c r="T1927">
        <v>1</v>
      </c>
    </row>
    <row r="1928" spans="1:20">
      <c r="A1928" t="s">
        <v>4</v>
      </c>
      <c r="B1928" s="1">
        <v>42470</v>
      </c>
      <c r="C1928">
        <v>100</v>
      </c>
      <c r="D1928">
        <v>0</v>
      </c>
      <c r="E1928">
        <v>90</v>
      </c>
      <c r="F1928">
        <v>146.51111111111112</v>
      </c>
      <c r="G1928">
        <v>13186</v>
      </c>
      <c r="H1928">
        <v>3</v>
      </c>
      <c r="I1928">
        <v>135.66666666666666</v>
      </c>
      <c r="J1928">
        <v>407</v>
      </c>
      <c r="K1928">
        <v>93</v>
      </c>
      <c r="L1928">
        <v>146.16129032258064</v>
      </c>
      <c r="M1928">
        <v>13593</v>
      </c>
      <c r="N1928">
        <v>7</v>
      </c>
      <c r="O1928" s="2">
        <v>0</v>
      </c>
      <c r="P1928">
        <v>135.93</v>
      </c>
      <c r="Q1928">
        <v>0</v>
      </c>
      <c r="R1928">
        <v>0</v>
      </c>
      <c r="S1928">
        <v>1</v>
      </c>
      <c r="T1928">
        <v>1</v>
      </c>
    </row>
    <row r="1929" spans="1:20">
      <c r="A1929" t="s">
        <v>5</v>
      </c>
      <c r="B1929" s="1">
        <v>42471</v>
      </c>
      <c r="C1929">
        <v>99</v>
      </c>
      <c r="D1929">
        <v>1</v>
      </c>
      <c r="E1929">
        <v>92</v>
      </c>
      <c r="F1929">
        <v>146.56521739130434</v>
      </c>
      <c r="G1929">
        <v>13484</v>
      </c>
      <c r="H1929">
        <v>4</v>
      </c>
      <c r="I1929">
        <v>131.75</v>
      </c>
      <c r="J1929">
        <v>527</v>
      </c>
      <c r="K1929">
        <v>96</v>
      </c>
      <c r="L1929">
        <v>145.94791666666666</v>
      </c>
      <c r="M1929">
        <v>14011</v>
      </c>
      <c r="N1929">
        <v>3</v>
      </c>
      <c r="O1929" s="2">
        <v>134</v>
      </c>
      <c r="P1929">
        <v>141.52525252525251</v>
      </c>
      <c r="Q1929">
        <v>0</v>
      </c>
      <c r="R1929">
        <v>0</v>
      </c>
      <c r="S1929">
        <v>1</v>
      </c>
      <c r="T1929">
        <v>1</v>
      </c>
    </row>
    <row r="1930" spans="1:20">
      <c r="A1930" t="s">
        <v>6</v>
      </c>
      <c r="B1930" s="1">
        <v>42472</v>
      </c>
      <c r="C1930">
        <v>100</v>
      </c>
      <c r="D1930">
        <v>0</v>
      </c>
      <c r="E1930">
        <v>95</v>
      </c>
      <c r="F1930">
        <v>146.80000000000001</v>
      </c>
      <c r="G1930">
        <v>13946</v>
      </c>
      <c r="H1930">
        <v>5</v>
      </c>
      <c r="I1930">
        <v>122.6</v>
      </c>
      <c r="J1930">
        <v>613</v>
      </c>
      <c r="K1930">
        <v>100</v>
      </c>
      <c r="L1930">
        <v>145.59</v>
      </c>
      <c r="M1930">
        <v>14559</v>
      </c>
      <c r="N1930">
        <v>0</v>
      </c>
      <c r="O1930" s="2">
        <v>134</v>
      </c>
      <c r="P1930">
        <v>145.59</v>
      </c>
      <c r="Q1930">
        <v>0</v>
      </c>
      <c r="R1930">
        <v>0</v>
      </c>
      <c r="S1930">
        <v>1</v>
      </c>
      <c r="T1930">
        <v>1</v>
      </c>
    </row>
    <row r="1931" spans="1:20">
      <c r="A1931" t="s">
        <v>7</v>
      </c>
      <c r="B1931" s="1">
        <v>42473</v>
      </c>
      <c r="C1931">
        <v>100</v>
      </c>
      <c r="D1931">
        <v>0</v>
      </c>
      <c r="E1931">
        <v>89</v>
      </c>
      <c r="F1931">
        <v>146.92134831460675</v>
      </c>
      <c r="G1931">
        <v>13076</v>
      </c>
      <c r="H1931">
        <v>6</v>
      </c>
      <c r="I1931">
        <v>133.66666666666666</v>
      </c>
      <c r="J1931">
        <v>802</v>
      </c>
      <c r="K1931">
        <v>95</v>
      </c>
      <c r="L1931">
        <v>146.08421052631579</v>
      </c>
      <c r="M1931">
        <v>13878</v>
      </c>
      <c r="N1931">
        <v>5</v>
      </c>
      <c r="O1931" s="2">
        <v>140</v>
      </c>
      <c r="P1931">
        <v>138.78</v>
      </c>
      <c r="Q1931">
        <v>0</v>
      </c>
      <c r="R1931">
        <v>0</v>
      </c>
      <c r="S1931">
        <v>1</v>
      </c>
      <c r="T1931">
        <v>1</v>
      </c>
    </row>
    <row r="1932" spans="1:20">
      <c r="A1932" t="s">
        <v>8</v>
      </c>
      <c r="B1932" s="1">
        <v>42474</v>
      </c>
      <c r="C1932">
        <v>99</v>
      </c>
      <c r="D1932">
        <v>1</v>
      </c>
      <c r="E1932">
        <v>91</v>
      </c>
      <c r="F1932">
        <v>145.26373626373626</v>
      </c>
      <c r="G1932">
        <v>13219</v>
      </c>
      <c r="H1932">
        <v>5</v>
      </c>
      <c r="I1932">
        <v>116.82000000000001</v>
      </c>
      <c r="J1932">
        <v>584.1</v>
      </c>
      <c r="K1932">
        <v>96</v>
      </c>
      <c r="L1932">
        <v>143.78229166666668</v>
      </c>
      <c r="M1932">
        <v>13803.1</v>
      </c>
      <c r="N1932">
        <v>3</v>
      </c>
      <c r="O1932" s="2">
        <v>164</v>
      </c>
      <c r="P1932">
        <v>139.42525252525252</v>
      </c>
      <c r="Q1932">
        <v>0</v>
      </c>
      <c r="R1932">
        <v>0</v>
      </c>
      <c r="S1932">
        <v>1</v>
      </c>
      <c r="T1932">
        <v>1</v>
      </c>
    </row>
    <row r="1933" spans="1:20">
      <c r="A1933" t="s">
        <v>9</v>
      </c>
      <c r="B1933" s="1">
        <v>42475</v>
      </c>
      <c r="C1933">
        <v>100</v>
      </c>
      <c r="D1933">
        <v>0</v>
      </c>
      <c r="E1933">
        <v>43</v>
      </c>
      <c r="F1933">
        <v>129</v>
      </c>
      <c r="G1933">
        <v>5547</v>
      </c>
      <c r="H1933">
        <v>49</v>
      </c>
      <c r="I1933">
        <v>151.14897959183676</v>
      </c>
      <c r="J1933">
        <v>7406.3000000000011</v>
      </c>
      <c r="K1933">
        <v>92</v>
      </c>
      <c r="L1933">
        <v>140.79673913043479</v>
      </c>
      <c r="M1933">
        <v>12953.300000000001</v>
      </c>
      <c r="N1933">
        <v>8</v>
      </c>
      <c r="O1933" s="2">
        <v>153</v>
      </c>
      <c r="P1933">
        <v>129.53300000000002</v>
      </c>
      <c r="Q1933">
        <v>0</v>
      </c>
      <c r="R1933">
        <v>0</v>
      </c>
      <c r="S1933">
        <v>1</v>
      </c>
      <c r="T1933">
        <v>1</v>
      </c>
    </row>
    <row r="1934" spans="1:20">
      <c r="A1934" t="s">
        <v>3</v>
      </c>
      <c r="B1934" s="1">
        <v>42476</v>
      </c>
      <c r="C1934">
        <v>100</v>
      </c>
      <c r="D1934">
        <v>0</v>
      </c>
      <c r="E1934">
        <v>11</v>
      </c>
      <c r="F1934">
        <v>143.54545454545453</v>
      </c>
      <c r="G1934">
        <v>1579</v>
      </c>
      <c r="H1934">
        <v>63</v>
      </c>
      <c r="I1934">
        <v>157.5190476190476</v>
      </c>
      <c r="J1934">
        <v>9923.6999999999989</v>
      </c>
      <c r="K1934">
        <v>74</v>
      </c>
      <c r="L1934">
        <v>155.44189189189188</v>
      </c>
      <c r="M1934">
        <v>11502.699999999999</v>
      </c>
      <c r="N1934">
        <v>26</v>
      </c>
      <c r="O1934" s="2">
        <v>0</v>
      </c>
      <c r="P1934">
        <v>115.02699999999999</v>
      </c>
      <c r="Q1934">
        <v>0</v>
      </c>
      <c r="R1934">
        <v>0</v>
      </c>
      <c r="S1934">
        <v>1</v>
      </c>
      <c r="T1934">
        <v>1</v>
      </c>
    </row>
    <row r="1935" spans="1:20">
      <c r="A1935" t="s">
        <v>4</v>
      </c>
      <c r="B1935" s="1">
        <v>42477</v>
      </c>
      <c r="C1935">
        <v>100</v>
      </c>
      <c r="D1935">
        <v>0</v>
      </c>
      <c r="E1935">
        <v>61</v>
      </c>
      <c r="F1935">
        <v>140.88524590163934</v>
      </c>
      <c r="G1935">
        <v>8594</v>
      </c>
      <c r="H1935">
        <v>6</v>
      </c>
      <c r="I1935">
        <v>122.51666666666667</v>
      </c>
      <c r="J1935">
        <v>735.1</v>
      </c>
      <c r="K1935">
        <v>67</v>
      </c>
      <c r="L1935">
        <v>139.24029850746268</v>
      </c>
      <c r="M1935">
        <v>9329.1</v>
      </c>
      <c r="N1935">
        <v>33</v>
      </c>
      <c r="O1935" s="2">
        <v>0</v>
      </c>
      <c r="P1935">
        <v>93.290999999999997</v>
      </c>
      <c r="Q1935">
        <v>0</v>
      </c>
      <c r="R1935">
        <v>0</v>
      </c>
      <c r="S1935">
        <v>1</v>
      </c>
      <c r="T1935">
        <v>1</v>
      </c>
    </row>
    <row r="1936" spans="1:20">
      <c r="A1936" t="s">
        <v>5</v>
      </c>
      <c r="B1936" s="1">
        <v>42478</v>
      </c>
      <c r="C1936">
        <v>100</v>
      </c>
      <c r="D1936">
        <v>0</v>
      </c>
      <c r="E1936">
        <v>64</v>
      </c>
      <c r="F1936">
        <v>141.65625</v>
      </c>
      <c r="G1936">
        <v>9066</v>
      </c>
      <c r="H1936">
        <v>8</v>
      </c>
      <c r="I1936">
        <v>106.625</v>
      </c>
      <c r="J1936">
        <v>853</v>
      </c>
      <c r="K1936">
        <v>72</v>
      </c>
      <c r="L1936">
        <v>137.76388888888889</v>
      </c>
      <c r="M1936">
        <v>9919</v>
      </c>
      <c r="N1936">
        <v>28</v>
      </c>
      <c r="O1936" s="2">
        <v>108</v>
      </c>
      <c r="P1936">
        <v>99.19</v>
      </c>
      <c r="Q1936">
        <v>0</v>
      </c>
      <c r="R1936">
        <v>0</v>
      </c>
      <c r="S1936">
        <v>1</v>
      </c>
      <c r="T1936">
        <v>1</v>
      </c>
    </row>
    <row r="1937" spans="1:20">
      <c r="A1937" t="s">
        <v>6</v>
      </c>
      <c r="B1937" s="1">
        <v>42479</v>
      </c>
      <c r="C1937">
        <v>100</v>
      </c>
      <c r="D1937">
        <v>0</v>
      </c>
      <c r="E1937">
        <v>77</v>
      </c>
      <c r="F1937">
        <v>144.58441558441558</v>
      </c>
      <c r="G1937">
        <v>11133</v>
      </c>
      <c r="H1937">
        <v>7</v>
      </c>
      <c r="I1937">
        <v>104.14285714285714</v>
      </c>
      <c r="J1937">
        <v>729</v>
      </c>
      <c r="K1937">
        <v>84</v>
      </c>
      <c r="L1937">
        <v>141.21428571428572</v>
      </c>
      <c r="M1937">
        <v>11862</v>
      </c>
      <c r="N1937">
        <v>16</v>
      </c>
      <c r="O1937" s="2">
        <v>125</v>
      </c>
      <c r="P1937">
        <v>118.62</v>
      </c>
      <c r="Q1937">
        <v>0</v>
      </c>
      <c r="R1937">
        <v>0</v>
      </c>
      <c r="S1937">
        <v>1</v>
      </c>
      <c r="T1937">
        <v>1</v>
      </c>
    </row>
    <row r="1938" spans="1:20">
      <c r="A1938" t="s">
        <v>7</v>
      </c>
      <c r="B1938" s="1">
        <v>42480</v>
      </c>
      <c r="C1938">
        <v>100</v>
      </c>
      <c r="D1938">
        <v>0</v>
      </c>
      <c r="E1938">
        <v>61</v>
      </c>
      <c r="F1938">
        <v>148.18032786885246</v>
      </c>
      <c r="G1938">
        <v>9039</v>
      </c>
      <c r="H1938">
        <v>30</v>
      </c>
      <c r="I1938">
        <v>116.8</v>
      </c>
      <c r="J1938">
        <v>3504</v>
      </c>
      <c r="K1938">
        <v>91</v>
      </c>
      <c r="L1938">
        <v>137.83516483516485</v>
      </c>
      <c r="M1938">
        <v>12543</v>
      </c>
      <c r="N1938">
        <v>9</v>
      </c>
      <c r="O1938" s="2">
        <v>148</v>
      </c>
      <c r="P1938">
        <v>125.43</v>
      </c>
      <c r="Q1938">
        <v>0</v>
      </c>
      <c r="R1938">
        <v>0</v>
      </c>
      <c r="S1938">
        <v>1</v>
      </c>
      <c r="T1938">
        <v>1</v>
      </c>
    </row>
    <row r="1939" spans="1:20">
      <c r="A1939" t="s">
        <v>8</v>
      </c>
      <c r="B1939" s="1">
        <v>42481</v>
      </c>
      <c r="C1939">
        <v>100</v>
      </c>
      <c r="D1939">
        <v>0</v>
      </c>
      <c r="E1939">
        <v>74</v>
      </c>
      <c r="F1939">
        <v>149.47297297297297</v>
      </c>
      <c r="G1939">
        <v>11061</v>
      </c>
      <c r="H1939">
        <v>25</v>
      </c>
      <c r="I1939">
        <v>129.93199999999999</v>
      </c>
      <c r="J1939">
        <v>3248.2999999999997</v>
      </c>
      <c r="K1939">
        <v>99</v>
      </c>
      <c r="L1939">
        <v>144.53838383838382</v>
      </c>
      <c r="M1939">
        <v>14309.3</v>
      </c>
      <c r="N1939">
        <v>1</v>
      </c>
      <c r="O1939" s="2">
        <v>151</v>
      </c>
      <c r="P1939">
        <v>143.09299999999999</v>
      </c>
      <c r="Q1939">
        <v>0</v>
      </c>
      <c r="R1939">
        <v>0</v>
      </c>
      <c r="S1939">
        <v>1</v>
      </c>
      <c r="T1939">
        <v>1</v>
      </c>
    </row>
    <row r="1940" spans="1:20">
      <c r="A1940" t="s">
        <v>9</v>
      </c>
      <c r="B1940" s="1">
        <v>42482</v>
      </c>
      <c r="C1940">
        <v>98</v>
      </c>
      <c r="D1940">
        <v>2</v>
      </c>
      <c r="E1940">
        <v>4</v>
      </c>
      <c r="F1940">
        <v>146.5</v>
      </c>
      <c r="G1940">
        <v>586</v>
      </c>
      <c r="H1940">
        <v>43</v>
      </c>
      <c r="I1940">
        <v>146.69302325581396</v>
      </c>
      <c r="J1940">
        <v>6307.8</v>
      </c>
      <c r="K1940">
        <v>47</v>
      </c>
      <c r="L1940">
        <v>146.67659574468087</v>
      </c>
      <c r="M1940">
        <v>6893.8</v>
      </c>
      <c r="N1940">
        <v>51</v>
      </c>
      <c r="O1940" s="2">
        <v>150</v>
      </c>
      <c r="P1940">
        <v>70.344897959183669</v>
      </c>
      <c r="Q1940">
        <v>0</v>
      </c>
      <c r="R1940">
        <v>0</v>
      </c>
      <c r="S1940">
        <v>1</v>
      </c>
      <c r="T1940">
        <v>1</v>
      </c>
    </row>
    <row r="1941" spans="1:20">
      <c r="A1941" t="s">
        <v>3</v>
      </c>
      <c r="B1941" s="1">
        <v>42483</v>
      </c>
      <c r="C1941">
        <v>98</v>
      </c>
      <c r="D1941">
        <v>2</v>
      </c>
      <c r="E1941">
        <v>1</v>
      </c>
      <c r="F1941">
        <v>144</v>
      </c>
      <c r="G1941">
        <v>144</v>
      </c>
      <c r="H1941">
        <v>26</v>
      </c>
      <c r="I1941">
        <v>145.3153846153846</v>
      </c>
      <c r="J1941">
        <v>3778.2</v>
      </c>
      <c r="K1941">
        <v>27</v>
      </c>
      <c r="L1941">
        <v>145.26666666666665</v>
      </c>
      <c r="M1941">
        <v>3922.2</v>
      </c>
      <c r="N1941">
        <v>71</v>
      </c>
      <c r="O1941" s="2">
        <v>0</v>
      </c>
      <c r="P1941">
        <v>40.022448979591836</v>
      </c>
      <c r="Q1941">
        <v>0</v>
      </c>
      <c r="R1941">
        <v>0</v>
      </c>
      <c r="S1941">
        <v>1</v>
      </c>
      <c r="T1941">
        <v>1</v>
      </c>
    </row>
    <row r="1942" spans="1:20">
      <c r="A1942" t="s">
        <v>4</v>
      </c>
      <c r="B1942" s="1">
        <v>42484</v>
      </c>
      <c r="C1942">
        <v>97</v>
      </c>
      <c r="D1942">
        <v>3</v>
      </c>
      <c r="E1942">
        <v>58</v>
      </c>
      <c r="F1942">
        <v>150.81034482758622</v>
      </c>
      <c r="G1942">
        <v>8747</v>
      </c>
      <c r="H1942">
        <v>14</v>
      </c>
      <c r="I1942">
        <v>116.85714285714286</v>
      </c>
      <c r="J1942">
        <v>1636</v>
      </c>
      <c r="K1942">
        <v>72</v>
      </c>
      <c r="L1942">
        <v>144.20833333333334</v>
      </c>
      <c r="M1942">
        <v>10383</v>
      </c>
      <c r="N1942">
        <v>25</v>
      </c>
      <c r="O1942" s="2">
        <v>0</v>
      </c>
      <c r="P1942">
        <v>107.04123711340206</v>
      </c>
      <c r="Q1942">
        <v>0</v>
      </c>
      <c r="R1942">
        <v>0</v>
      </c>
      <c r="S1942">
        <v>1</v>
      </c>
      <c r="T1942">
        <v>1</v>
      </c>
    </row>
    <row r="1943" spans="1:20">
      <c r="A1943" t="s">
        <v>5</v>
      </c>
      <c r="B1943" s="1">
        <v>42485</v>
      </c>
      <c r="C1943">
        <v>99</v>
      </c>
      <c r="D1943">
        <v>1</v>
      </c>
      <c r="E1943">
        <v>63</v>
      </c>
      <c r="F1943">
        <v>150.9047619047619</v>
      </c>
      <c r="G1943">
        <v>9507</v>
      </c>
      <c r="H1943">
        <v>20</v>
      </c>
      <c r="I1943">
        <v>108.95</v>
      </c>
      <c r="J1943">
        <v>2179</v>
      </c>
      <c r="K1943">
        <v>83</v>
      </c>
      <c r="L1943">
        <v>140.79518072289156</v>
      </c>
      <c r="M1943">
        <v>11686</v>
      </c>
      <c r="N1943">
        <v>16</v>
      </c>
      <c r="O1943" s="2">
        <v>130</v>
      </c>
      <c r="P1943">
        <v>118.04040404040404</v>
      </c>
      <c r="Q1943">
        <v>0</v>
      </c>
      <c r="R1943">
        <v>0</v>
      </c>
      <c r="S1943">
        <v>1</v>
      </c>
      <c r="T1943">
        <v>1</v>
      </c>
    </row>
    <row r="1944" spans="1:20">
      <c r="A1944" t="s">
        <v>6</v>
      </c>
      <c r="B1944" s="1">
        <v>42486</v>
      </c>
      <c r="C1944">
        <v>99</v>
      </c>
      <c r="D1944">
        <v>1</v>
      </c>
      <c r="E1944">
        <v>68</v>
      </c>
      <c r="F1944">
        <v>151.20588235294119</v>
      </c>
      <c r="G1944">
        <v>10282</v>
      </c>
      <c r="H1944">
        <v>16</v>
      </c>
      <c r="I1944">
        <v>108.625</v>
      </c>
      <c r="J1944">
        <v>1738</v>
      </c>
      <c r="K1944">
        <v>84</v>
      </c>
      <c r="L1944">
        <v>143.0952380952381</v>
      </c>
      <c r="M1944">
        <v>12020</v>
      </c>
      <c r="N1944">
        <v>15</v>
      </c>
      <c r="O1944" s="2">
        <v>120</v>
      </c>
      <c r="P1944">
        <v>121.41414141414141</v>
      </c>
      <c r="Q1944">
        <v>0</v>
      </c>
      <c r="R1944">
        <v>0</v>
      </c>
      <c r="S1944">
        <v>1</v>
      </c>
      <c r="T1944">
        <v>1</v>
      </c>
    </row>
    <row r="1945" spans="1:20">
      <c r="A1945" t="s">
        <v>7</v>
      </c>
      <c r="B1945" s="1">
        <v>42487</v>
      </c>
      <c r="C1945">
        <v>98</v>
      </c>
      <c r="D1945">
        <v>2</v>
      </c>
      <c r="E1945">
        <v>44</v>
      </c>
      <c r="F1945">
        <v>149.90909090909091</v>
      </c>
      <c r="G1945">
        <v>6596</v>
      </c>
      <c r="H1945">
        <v>16</v>
      </c>
      <c r="I1945">
        <v>116.19374999999999</v>
      </c>
      <c r="J1945">
        <v>1859.1</v>
      </c>
      <c r="K1945">
        <v>60</v>
      </c>
      <c r="L1945">
        <v>140.91833333333335</v>
      </c>
      <c r="M1945">
        <v>8455.1</v>
      </c>
      <c r="N1945">
        <v>38</v>
      </c>
      <c r="O1945" s="2">
        <v>229</v>
      </c>
      <c r="P1945">
        <v>86.276530612244898</v>
      </c>
      <c r="Q1945">
        <v>0</v>
      </c>
      <c r="R1945">
        <v>0</v>
      </c>
      <c r="S1945">
        <v>1</v>
      </c>
      <c r="T1945">
        <v>1</v>
      </c>
    </row>
    <row r="1946" spans="1:20">
      <c r="A1946" t="s">
        <v>8</v>
      </c>
      <c r="B1946" s="1">
        <v>42488</v>
      </c>
      <c r="C1946">
        <v>100</v>
      </c>
      <c r="D1946">
        <v>0</v>
      </c>
      <c r="E1946">
        <v>53</v>
      </c>
      <c r="F1946">
        <v>144.49056603773585</v>
      </c>
      <c r="G1946">
        <v>7658</v>
      </c>
      <c r="H1946">
        <v>23</v>
      </c>
      <c r="I1946">
        <v>123.76521739130432</v>
      </c>
      <c r="J1946">
        <v>2846.5999999999995</v>
      </c>
      <c r="K1946">
        <v>76</v>
      </c>
      <c r="L1946">
        <v>138.21842105263156</v>
      </c>
      <c r="M1946">
        <v>10504.599999999999</v>
      </c>
      <c r="N1946">
        <v>24</v>
      </c>
      <c r="O1946" s="2">
        <v>85</v>
      </c>
      <c r="P1946">
        <v>105.04599999999999</v>
      </c>
      <c r="Q1946">
        <v>0</v>
      </c>
      <c r="R1946">
        <v>0</v>
      </c>
      <c r="S1946">
        <v>1</v>
      </c>
      <c r="T1946">
        <v>1</v>
      </c>
    </row>
    <row r="1947" spans="1:20">
      <c r="A1947" t="s">
        <v>9</v>
      </c>
      <c r="B1947" s="1">
        <v>42489</v>
      </c>
      <c r="C1947">
        <v>100</v>
      </c>
      <c r="D1947">
        <v>0</v>
      </c>
      <c r="E1947">
        <v>85</v>
      </c>
      <c r="F1947">
        <v>140.70588235294119</v>
      </c>
      <c r="G1947">
        <v>11960</v>
      </c>
      <c r="H1947">
        <v>14</v>
      </c>
      <c r="I1947">
        <v>115.64999999999999</v>
      </c>
      <c r="J1947">
        <v>1619.1</v>
      </c>
      <c r="K1947">
        <v>99</v>
      </c>
      <c r="L1947">
        <v>137.16262626262628</v>
      </c>
      <c r="M1947">
        <v>13579.1</v>
      </c>
      <c r="N1947">
        <v>1</v>
      </c>
      <c r="O1947" s="2">
        <v>88</v>
      </c>
      <c r="P1947">
        <v>135.791</v>
      </c>
      <c r="Q1947">
        <v>0</v>
      </c>
      <c r="R1947">
        <v>0</v>
      </c>
      <c r="S1947">
        <v>1</v>
      </c>
      <c r="T1947">
        <v>1</v>
      </c>
    </row>
    <row r="1948" spans="1:20">
      <c r="A1948" t="s">
        <v>3</v>
      </c>
      <c r="B1948" s="1">
        <v>42490</v>
      </c>
      <c r="C1948">
        <v>100</v>
      </c>
      <c r="D1948">
        <v>0</v>
      </c>
      <c r="E1948">
        <v>35</v>
      </c>
      <c r="F1948">
        <v>150.57142857142858</v>
      </c>
      <c r="G1948">
        <v>5270</v>
      </c>
      <c r="H1948">
        <v>9</v>
      </c>
      <c r="I1948">
        <v>131.12222222222221</v>
      </c>
      <c r="J1948">
        <v>1180.0999999999999</v>
      </c>
      <c r="K1948">
        <v>44</v>
      </c>
      <c r="L1948">
        <v>146.59318181818182</v>
      </c>
      <c r="M1948">
        <v>6450.1</v>
      </c>
      <c r="N1948">
        <v>56</v>
      </c>
      <c r="O1948" s="2">
        <v>60</v>
      </c>
      <c r="P1948">
        <v>64.501000000000005</v>
      </c>
      <c r="Q1948">
        <v>0</v>
      </c>
      <c r="R1948">
        <v>0</v>
      </c>
      <c r="S1948">
        <v>1</v>
      </c>
      <c r="T1948">
        <v>1</v>
      </c>
    </row>
    <row r="1949" spans="1:20">
      <c r="A1949" t="s">
        <v>4</v>
      </c>
      <c r="B1949" s="1">
        <v>42491</v>
      </c>
      <c r="C1949">
        <v>100</v>
      </c>
      <c r="D1949">
        <v>0</v>
      </c>
      <c r="E1949">
        <v>53</v>
      </c>
      <c r="F1949">
        <v>157.49056603773585</v>
      </c>
      <c r="G1949">
        <v>8347</v>
      </c>
      <c r="H1949">
        <v>10</v>
      </c>
      <c r="I1949">
        <v>136.4</v>
      </c>
      <c r="J1949">
        <v>1364</v>
      </c>
      <c r="K1949">
        <v>63</v>
      </c>
      <c r="L1949">
        <v>154.14285714285714</v>
      </c>
      <c r="M1949">
        <v>9711</v>
      </c>
      <c r="N1949">
        <v>37</v>
      </c>
      <c r="O1949" s="2">
        <v>0</v>
      </c>
      <c r="P1949">
        <v>97.11</v>
      </c>
      <c r="Q1949">
        <v>0</v>
      </c>
      <c r="R1949">
        <v>0</v>
      </c>
      <c r="S1949">
        <v>1</v>
      </c>
      <c r="T1949">
        <v>1</v>
      </c>
    </row>
    <row r="1950" spans="1:20">
      <c r="A1950" t="s">
        <v>5</v>
      </c>
      <c r="B1950" s="1">
        <v>42492</v>
      </c>
      <c r="C1950">
        <v>100</v>
      </c>
      <c r="D1950">
        <v>0</v>
      </c>
      <c r="E1950">
        <v>57</v>
      </c>
      <c r="F1950">
        <v>158.12280701754386</v>
      </c>
      <c r="G1950">
        <v>9013</v>
      </c>
      <c r="H1950">
        <v>10</v>
      </c>
      <c r="I1950">
        <v>135.4</v>
      </c>
      <c r="J1950">
        <v>1354</v>
      </c>
      <c r="K1950">
        <v>67</v>
      </c>
      <c r="L1950">
        <v>154.73134328358208</v>
      </c>
      <c r="M1950">
        <v>10367</v>
      </c>
      <c r="N1950">
        <v>33</v>
      </c>
      <c r="O1950" s="2">
        <v>68</v>
      </c>
      <c r="P1950">
        <v>103.67</v>
      </c>
      <c r="Q1950">
        <v>0</v>
      </c>
      <c r="R1950">
        <v>0</v>
      </c>
      <c r="S1950">
        <v>1</v>
      </c>
      <c r="T1950">
        <v>1</v>
      </c>
    </row>
    <row r="1951" spans="1:20">
      <c r="A1951" t="s">
        <v>6</v>
      </c>
      <c r="B1951" s="1">
        <v>42493</v>
      </c>
      <c r="C1951">
        <v>99</v>
      </c>
      <c r="D1951">
        <v>1</v>
      </c>
      <c r="E1951">
        <v>75</v>
      </c>
      <c r="F1951">
        <v>161.53333333333333</v>
      </c>
      <c r="G1951">
        <v>12115</v>
      </c>
      <c r="H1951">
        <v>14</v>
      </c>
      <c r="I1951">
        <v>141.29285714285714</v>
      </c>
      <c r="J1951">
        <v>1978.1</v>
      </c>
      <c r="K1951">
        <v>89</v>
      </c>
      <c r="L1951">
        <v>158.3494382022472</v>
      </c>
      <c r="M1951">
        <v>14093.1</v>
      </c>
      <c r="N1951">
        <v>10</v>
      </c>
      <c r="O1951" s="2">
        <v>69</v>
      </c>
      <c r="P1951">
        <v>142.35454545454544</v>
      </c>
      <c r="Q1951">
        <v>0</v>
      </c>
      <c r="R1951">
        <v>0</v>
      </c>
      <c r="S1951">
        <v>1</v>
      </c>
      <c r="T1951">
        <v>1</v>
      </c>
    </row>
    <row r="1952" spans="1:20">
      <c r="A1952" t="s">
        <v>7</v>
      </c>
      <c r="B1952" s="1">
        <v>42494</v>
      </c>
      <c r="C1952">
        <v>99</v>
      </c>
      <c r="D1952">
        <v>1</v>
      </c>
      <c r="E1952">
        <v>61</v>
      </c>
      <c r="F1952">
        <v>159.70655737704919</v>
      </c>
      <c r="G1952">
        <v>9742.1</v>
      </c>
      <c r="H1952">
        <v>20</v>
      </c>
      <c r="I1952">
        <v>141.505</v>
      </c>
      <c r="J1952">
        <v>2830.1</v>
      </c>
      <c r="K1952">
        <v>81</v>
      </c>
      <c r="L1952">
        <v>155.21234567901234</v>
      </c>
      <c r="M1952">
        <v>12572.2</v>
      </c>
      <c r="N1952">
        <v>18</v>
      </c>
      <c r="O1952" s="2">
        <v>362</v>
      </c>
      <c r="P1952">
        <v>126.99191919191919</v>
      </c>
      <c r="Q1952">
        <v>0</v>
      </c>
      <c r="R1952">
        <v>0</v>
      </c>
      <c r="S1952">
        <v>1</v>
      </c>
      <c r="T1952">
        <v>1</v>
      </c>
    </row>
    <row r="1953" spans="1:20">
      <c r="A1953" t="s">
        <v>8</v>
      </c>
      <c r="B1953" s="1">
        <v>42495</v>
      </c>
      <c r="C1953">
        <v>98</v>
      </c>
      <c r="D1953">
        <v>2</v>
      </c>
      <c r="E1953">
        <v>62</v>
      </c>
      <c r="F1953">
        <v>159.21129032258065</v>
      </c>
      <c r="G1953">
        <v>9871.1</v>
      </c>
      <c r="H1953">
        <v>19</v>
      </c>
      <c r="I1953">
        <v>125.00526315789473</v>
      </c>
      <c r="J1953">
        <v>2375.1</v>
      </c>
      <c r="K1953">
        <v>81</v>
      </c>
      <c r="L1953">
        <v>151.18765432098766</v>
      </c>
      <c r="M1953">
        <v>12246.2</v>
      </c>
      <c r="N1953">
        <v>17</v>
      </c>
      <c r="O1953" s="2">
        <v>101</v>
      </c>
      <c r="P1953">
        <v>124.96122448979592</v>
      </c>
      <c r="Q1953">
        <v>0</v>
      </c>
      <c r="R1953">
        <v>0</v>
      </c>
      <c r="S1953">
        <v>1</v>
      </c>
      <c r="T1953">
        <v>1</v>
      </c>
    </row>
    <row r="1954" spans="1:20">
      <c r="A1954" t="s">
        <v>9</v>
      </c>
      <c r="B1954" s="1">
        <v>42496</v>
      </c>
      <c r="C1954">
        <v>100</v>
      </c>
      <c r="D1954">
        <v>0</v>
      </c>
      <c r="E1954">
        <v>14</v>
      </c>
      <c r="F1954">
        <v>165.65</v>
      </c>
      <c r="G1954">
        <v>2319.1</v>
      </c>
      <c r="H1954">
        <v>14</v>
      </c>
      <c r="I1954">
        <v>126.22142857142856</v>
      </c>
      <c r="J1954">
        <v>1767.1</v>
      </c>
      <c r="K1954">
        <v>28</v>
      </c>
      <c r="L1954">
        <v>145.93571428571428</v>
      </c>
      <c r="M1954">
        <v>4086.2</v>
      </c>
      <c r="N1954">
        <v>72</v>
      </c>
      <c r="O1954" s="2">
        <v>144</v>
      </c>
      <c r="P1954">
        <v>40.861999999999995</v>
      </c>
      <c r="Q1954">
        <v>0</v>
      </c>
      <c r="R1954">
        <v>0</v>
      </c>
      <c r="S1954">
        <v>1</v>
      </c>
      <c r="T1954">
        <v>1</v>
      </c>
    </row>
    <row r="1955" spans="1:20">
      <c r="A1955" t="s">
        <v>3</v>
      </c>
      <c r="B1955" s="1">
        <v>42497</v>
      </c>
      <c r="C1955">
        <v>100</v>
      </c>
      <c r="D1955">
        <v>0</v>
      </c>
      <c r="E1955">
        <v>3</v>
      </c>
      <c r="F1955">
        <v>149</v>
      </c>
      <c r="G1955">
        <v>447</v>
      </c>
      <c r="H1955">
        <v>9</v>
      </c>
      <c r="I1955">
        <v>134.14444444444445</v>
      </c>
      <c r="J1955">
        <v>1207.3</v>
      </c>
      <c r="K1955">
        <v>12</v>
      </c>
      <c r="L1955">
        <v>137.85833333333332</v>
      </c>
      <c r="M1955">
        <v>1654.3</v>
      </c>
      <c r="N1955">
        <v>88</v>
      </c>
      <c r="O1955" s="2">
        <v>16</v>
      </c>
      <c r="P1955">
        <v>16.542999999999999</v>
      </c>
      <c r="Q1955">
        <v>0</v>
      </c>
      <c r="R1955">
        <v>0</v>
      </c>
      <c r="S1955">
        <v>1</v>
      </c>
      <c r="T1955">
        <v>1</v>
      </c>
    </row>
    <row r="1956" spans="1:20">
      <c r="A1956" t="s">
        <v>4</v>
      </c>
      <c r="B1956" s="1">
        <v>42498</v>
      </c>
      <c r="C1956">
        <v>100</v>
      </c>
      <c r="D1956">
        <v>0</v>
      </c>
      <c r="E1956">
        <v>36</v>
      </c>
      <c r="F1956">
        <v>155.11111111111111</v>
      </c>
      <c r="G1956">
        <v>5584</v>
      </c>
      <c r="H1956">
        <v>5</v>
      </c>
      <c r="I1956">
        <v>99.8</v>
      </c>
      <c r="J1956">
        <v>499</v>
      </c>
      <c r="K1956">
        <v>41</v>
      </c>
      <c r="L1956">
        <v>148.36585365853659</v>
      </c>
      <c r="M1956">
        <v>6083</v>
      </c>
      <c r="N1956">
        <v>59</v>
      </c>
      <c r="O1956" s="2">
        <v>0</v>
      </c>
      <c r="P1956">
        <v>60.83</v>
      </c>
      <c r="Q1956">
        <v>0</v>
      </c>
      <c r="R1956">
        <v>0</v>
      </c>
      <c r="S1956">
        <v>1</v>
      </c>
      <c r="T1956">
        <v>1</v>
      </c>
    </row>
    <row r="1957" spans="1:20">
      <c r="A1957" t="s">
        <v>5</v>
      </c>
      <c r="B1957" s="1">
        <v>42499</v>
      </c>
      <c r="C1957">
        <v>100</v>
      </c>
      <c r="D1957">
        <v>0</v>
      </c>
      <c r="E1957">
        <v>44</v>
      </c>
      <c r="F1957">
        <v>156.72727272727272</v>
      </c>
      <c r="G1957">
        <v>6896</v>
      </c>
      <c r="H1957">
        <v>8</v>
      </c>
      <c r="I1957">
        <v>125.75</v>
      </c>
      <c r="J1957">
        <v>1006</v>
      </c>
      <c r="K1957">
        <v>52</v>
      </c>
      <c r="L1957">
        <v>151.96153846153845</v>
      </c>
      <c r="M1957">
        <v>7902</v>
      </c>
      <c r="N1957">
        <v>48</v>
      </c>
      <c r="O1957" s="2">
        <v>77</v>
      </c>
      <c r="P1957">
        <v>79.02</v>
      </c>
      <c r="Q1957">
        <v>0</v>
      </c>
      <c r="R1957">
        <v>0</v>
      </c>
      <c r="S1957">
        <v>1</v>
      </c>
      <c r="T1957">
        <v>1</v>
      </c>
    </row>
    <row r="1958" spans="1:20">
      <c r="A1958" t="s">
        <v>6</v>
      </c>
      <c r="B1958" s="1">
        <v>42500</v>
      </c>
      <c r="C1958">
        <v>100</v>
      </c>
      <c r="D1958">
        <v>0</v>
      </c>
      <c r="E1958">
        <v>43</v>
      </c>
      <c r="F1958">
        <v>157.37209302325581</v>
      </c>
      <c r="G1958">
        <v>6767</v>
      </c>
      <c r="H1958">
        <v>11</v>
      </c>
      <c r="I1958">
        <v>120.09090909090909</v>
      </c>
      <c r="J1958">
        <v>1321</v>
      </c>
      <c r="K1958">
        <v>54</v>
      </c>
      <c r="L1958">
        <v>149.77777777777777</v>
      </c>
      <c r="M1958">
        <v>8088</v>
      </c>
      <c r="N1958">
        <v>46</v>
      </c>
      <c r="O1958" s="2">
        <v>103</v>
      </c>
      <c r="P1958">
        <v>80.88</v>
      </c>
      <c r="Q1958">
        <v>0</v>
      </c>
      <c r="R1958">
        <v>0</v>
      </c>
      <c r="S1958">
        <v>1</v>
      </c>
      <c r="T1958">
        <v>1</v>
      </c>
    </row>
    <row r="1959" spans="1:20">
      <c r="A1959" t="s">
        <v>7</v>
      </c>
      <c r="B1959" s="1">
        <v>42501</v>
      </c>
      <c r="C1959">
        <v>100</v>
      </c>
      <c r="D1959">
        <v>0</v>
      </c>
      <c r="E1959">
        <v>70</v>
      </c>
      <c r="F1959">
        <v>146.08571428571429</v>
      </c>
      <c r="G1959">
        <v>10226</v>
      </c>
      <c r="H1959">
        <v>7</v>
      </c>
      <c r="I1959">
        <v>110.42857142857143</v>
      </c>
      <c r="J1959">
        <v>773</v>
      </c>
      <c r="K1959">
        <v>77</v>
      </c>
      <c r="L1959">
        <v>142.84415584415584</v>
      </c>
      <c r="M1959">
        <v>10999</v>
      </c>
      <c r="N1959">
        <v>23</v>
      </c>
      <c r="O1959" s="2">
        <v>138</v>
      </c>
      <c r="P1959">
        <v>109.99</v>
      </c>
      <c r="Q1959">
        <v>0</v>
      </c>
      <c r="R1959">
        <v>0</v>
      </c>
      <c r="S1959">
        <v>1</v>
      </c>
      <c r="T1959">
        <v>1</v>
      </c>
    </row>
    <row r="1960" spans="1:20">
      <c r="A1960" t="s">
        <v>8</v>
      </c>
      <c r="B1960" s="1">
        <v>42502</v>
      </c>
      <c r="C1960">
        <v>100</v>
      </c>
      <c r="D1960">
        <v>0</v>
      </c>
      <c r="E1960">
        <v>81</v>
      </c>
      <c r="F1960">
        <v>144.27160493827159</v>
      </c>
      <c r="G1960">
        <v>11686</v>
      </c>
      <c r="H1960">
        <v>18</v>
      </c>
      <c r="I1960">
        <v>147.29444444444442</v>
      </c>
      <c r="J1960">
        <v>2651.2999999999997</v>
      </c>
      <c r="K1960">
        <v>99</v>
      </c>
      <c r="L1960">
        <v>144.82121212121211</v>
      </c>
      <c r="M1960">
        <v>14337.3</v>
      </c>
      <c r="N1960">
        <v>1</v>
      </c>
      <c r="O1960" s="2">
        <v>135</v>
      </c>
      <c r="P1960">
        <v>143.37299999999999</v>
      </c>
      <c r="Q1960">
        <v>0</v>
      </c>
      <c r="R1960">
        <v>0</v>
      </c>
      <c r="S1960">
        <v>1</v>
      </c>
      <c r="T1960">
        <v>1</v>
      </c>
    </row>
    <row r="1961" spans="1:20">
      <c r="A1961" t="s">
        <v>9</v>
      </c>
      <c r="B1961" s="1">
        <v>42503</v>
      </c>
      <c r="C1961">
        <v>100</v>
      </c>
      <c r="D1961">
        <v>0</v>
      </c>
      <c r="E1961">
        <v>33</v>
      </c>
      <c r="F1961">
        <v>135.30303030303031</v>
      </c>
      <c r="G1961">
        <v>4465</v>
      </c>
      <c r="H1961">
        <v>64</v>
      </c>
      <c r="I1961">
        <v>201.92109375000013</v>
      </c>
      <c r="J1961">
        <v>12922.950000000008</v>
      </c>
      <c r="K1961">
        <v>97</v>
      </c>
      <c r="L1961">
        <v>179.25721649484544</v>
      </c>
      <c r="M1961">
        <v>17387.950000000008</v>
      </c>
      <c r="N1961">
        <v>3</v>
      </c>
      <c r="O1961" s="2">
        <v>138</v>
      </c>
      <c r="P1961">
        <v>173.87950000000009</v>
      </c>
      <c r="Q1961">
        <v>0</v>
      </c>
      <c r="R1961">
        <v>1</v>
      </c>
      <c r="S1961">
        <v>1</v>
      </c>
      <c r="T1961">
        <v>1</v>
      </c>
    </row>
    <row r="1962" spans="1:20">
      <c r="A1962" t="s">
        <v>3</v>
      </c>
      <c r="B1962" s="1">
        <v>42504</v>
      </c>
      <c r="C1962">
        <v>100</v>
      </c>
      <c r="D1962">
        <v>0</v>
      </c>
      <c r="E1962">
        <v>7</v>
      </c>
      <c r="F1962">
        <v>171.42857142857142</v>
      </c>
      <c r="G1962">
        <v>1200</v>
      </c>
      <c r="H1962">
        <v>70</v>
      </c>
      <c r="I1962">
        <v>209.34857142857155</v>
      </c>
      <c r="J1962">
        <v>14654.400000000009</v>
      </c>
      <c r="K1962">
        <v>77</v>
      </c>
      <c r="L1962">
        <v>205.90129870129883</v>
      </c>
      <c r="M1962">
        <v>15854.400000000009</v>
      </c>
      <c r="N1962">
        <v>23</v>
      </c>
      <c r="O1962" s="2">
        <v>0</v>
      </c>
      <c r="P1962">
        <v>158.5440000000001</v>
      </c>
      <c r="Q1962">
        <v>0</v>
      </c>
      <c r="R1962">
        <v>1</v>
      </c>
      <c r="S1962">
        <v>1</v>
      </c>
      <c r="T1962">
        <v>1</v>
      </c>
    </row>
    <row r="1963" spans="1:20">
      <c r="A1963" t="s">
        <v>4</v>
      </c>
      <c r="B1963" s="1">
        <v>42505</v>
      </c>
      <c r="C1963">
        <v>100</v>
      </c>
      <c r="D1963">
        <v>0</v>
      </c>
      <c r="E1963">
        <v>21</v>
      </c>
      <c r="F1963">
        <v>161.38095238095238</v>
      </c>
      <c r="G1963">
        <v>3389</v>
      </c>
      <c r="H1963">
        <v>17</v>
      </c>
      <c r="I1963">
        <v>162.56470588235291</v>
      </c>
      <c r="J1963">
        <v>2763.5999999999995</v>
      </c>
      <c r="K1963">
        <v>38</v>
      </c>
      <c r="L1963">
        <v>161.91052631578947</v>
      </c>
      <c r="M1963">
        <v>6152.5999999999995</v>
      </c>
      <c r="N1963">
        <v>62</v>
      </c>
      <c r="O1963" s="2">
        <v>0</v>
      </c>
      <c r="P1963">
        <v>61.525999999999996</v>
      </c>
      <c r="Q1963">
        <v>0</v>
      </c>
      <c r="R1963">
        <v>1</v>
      </c>
      <c r="S1963">
        <v>1</v>
      </c>
      <c r="T1963">
        <v>1</v>
      </c>
    </row>
    <row r="1964" spans="1:20">
      <c r="A1964" t="s">
        <v>5</v>
      </c>
      <c r="B1964" s="1">
        <v>42506</v>
      </c>
      <c r="C1964">
        <v>100</v>
      </c>
      <c r="D1964">
        <v>0</v>
      </c>
      <c r="E1964">
        <v>62</v>
      </c>
      <c r="F1964">
        <v>160.61290322580646</v>
      </c>
      <c r="G1964">
        <v>9958</v>
      </c>
      <c r="H1964">
        <v>14</v>
      </c>
      <c r="I1964">
        <v>135.00714285714284</v>
      </c>
      <c r="J1964">
        <v>1890.1</v>
      </c>
      <c r="K1964">
        <v>76</v>
      </c>
      <c r="L1964">
        <v>155.89605263157895</v>
      </c>
      <c r="M1964">
        <v>11848.1</v>
      </c>
      <c r="N1964">
        <v>24</v>
      </c>
      <c r="O1964" s="2">
        <v>15</v>
      </c>
      <c r="P1964">
        <v>118.48100000000001</v>
      </c>
      <c r="Q1964">
        <v>0</v>
      </c>
      <c r="R1964">
        <v>0</v>
      </c>
      <c r="S1964">
        <v>1</v>
      </c>
      <c r="T1964">
        <v>1</v>
      </c>
    </row>
    <row r="1965" spans="1:20">
      <c r="A1965" t="s">
        <v>6</v>
      </c>
      <c r="B1965" s="1">
        <v>42507</v>
      </c>
      <c r="C1965">
        <v>100</v>
      </c>
      <c r="D1965">
        <v>0</v>
      </c>
      <c r="E1965">
        <v>67</v>
      </c>
      <c r="F1965">
        <v>156.40298507462686</v>
      </c>
      <c r="G1965">
        <v>10479</v>
      </c>
      <c r="H1965">
        <v>10</v>
      </c>
      <c r="I1965">
        <v>118.2</v>
      </c>
      <c r="J1965">
        <v>1182</v>
      </c>
      <c r="K1965">
        <v>77</v>
      </c>
      <c r="L1965">
        <v>151.44155844155844</v>
      </c>
      <c r="M1965">
        <v>11661</v>
      </c>
      <c r="N1965">
        <v>23</v>
      </c>
      <c r="O1965" s="2">
        <v>164</v>
      </c>
      <c r="P1965">
        <v>116.61</v>
      </c>
      <c r="Q1965">
        <v>0</v>
      </c>
      <c r="R1965">
        <v>0</v>
      </c>
      <c r="S1965">
        <v>1</v>
      </c>
      <c r="T1965">
        <v>1</v>
      </c>
    </row>
    <row r="1966" spans="1:20">
      <c r="A1966" t="s">
        <v>7</v>
      </c>
      <c r="B1966" s="1">
        <v>42508</v>
      </c>
      <c r="C1966">
        <v>100</v>
      </c>
      <c r="D1966">
        <v>0</v>
      </c>
      <c r="E1966">
        <v>76</v>
      </c>
      <c r="F1966">
        <v>157.68421052631578</v>
      </c>
      <c r="G1966">
        <v>11984</v>
      </c>
      <c r="H1966">
        <v>7</v>
      </c>
      <c r="I1966">
        <v>119.87142857142858</v>
      </c>
      <c r="J1966">
        <v>839.1</v>
      </c>
      <c r="K1966">
        <v>83</v>
      </c>
      <c r="L1966">
        <v>154.49518072289158</v>
      </c>
      <c r="M1966">
        <v>12823.1</v>
      </c>
      <c r="N1966">
        <v>17</v>
      </c>
      <c r="O1966" s="2">
        <v>294</v>
      </c>
      <c r="P1966">
        <v>128.23099999999999</v>
      </c>
      <c r="Q1966">
        <v>0</v>
      </c>
      <c r="R1966">
        <v>0</v>
      </c>
      <c r="S1966">
        <v>1</v>
      </c>
      <c r="T1966">
        <v>1</v>
      </c>
    </row>
    <row r="1967" spans="1:20">
      <c r="A1967" t="s">
        <v>8</v>
      </c>
      <c r="B1967" s="1">
        <v>42509</v>
      </c>
      <c r="C1967">
        <v>100</v>
      </c>
      <c r="D1967">
        <v>0</v>
      </c>
      <c r="E1967">
        <v>14</v>
      </c>
      <c r="F1967">
        <v>165</v>
      </c>
      <c r="G1967">
        <v>2310</v>
      </c>
      <c r="H1967">
        <v>10</v>
      </c>
      <c r="I1967">
        <v>127.41999999999999</v>
      </c>
      <c r="J1967">
        <v>1274.1999999999998</v>
      </c>
      <c r="K1967">
        <v>24</v>
      </c>
      <c r="L1967">
        <v>149.34166666666667</v>
      </c>
      <c r="M1967">
        <v>3584.2</v>
      </c>
      <c r="N1967">
        <v>76</v>
      </c>
      <c r="O1967" s="2">
        <v>194</v>
      </c>
      <c r="P1967">
        <v>35.841999999999999</v>
      </c>
      <c r="Q1967">
        <v>0</v>
      </c>
      <c r="R1967">
        <v>0</v>
      </c>
      <c r="S1967">
        <v>1</v>
      </c>
      <c r="T1967">
        <v>1</v>
      </c>
    </row>
    <row r="1968" spans="1:20">
      <c r="A1968" t="s">
        <v>9</v>
      </c>
      <c r="B1968" s="1">
        <v>42510</v>
      </c>
      <c r="C1968">
        <v>100</v>
      </c>
      <c r="D1968">
        <v>0</v>
      </c>
      <c r="E1968">
        <v>37</v>
      </c>
      <c r="F1968">
        <v>159.81081081081081</v>
      </c>
      <c r="G1968">
        <v>5913</v>
      </c>
      <c r="H1968">
        <v>13</v>
      </c>
      <c r="I1968">
        <v>139.93846153846152</v>
      </c>
      <c r="J1968">
        <v>1819.1999999999998</v>
      </c>
      <c r="K1968">
        <v>50</v>
      </c>
      <c r="L1968">
        <v>154.64400000000001</v>
      </c>
      <c r="M1968">
        <v>7732.2</v>
      </c>
      <c r="N1968">
        <v>50</v>
      </c>
      <c r="O1968" s="2">
        <v>30</v>
      </c>
      <c r="P1968">
        <v>77.322000000000003</v>
      </c>
      <c r="Q1968">
        <v>0</v>
      </c>
      <c r="R1968">
        <v>0</v>
      </c>
      <c r="S1968">
        <v>1</v>
      </c>
      <c r="T1968">
        <v>1</v>
      </c>
    </row>
    <row r="1969" spans="1:20">
      <c r="A1969" t="s">
        <v>3</v>
      </c>
      <c r="B1969" s="1">
        <v>42511</v>
      </c>
      <c r="C1969">
        <v>100</v>
      </c>
      <c r="D1969">
        <v>0</v>
      </c>
      <c r="E1969">
        <v>14</v>
      </c>
      <c r="F1969">
        <v>158.28571428571428</v>
      </c>
      <c r="G1969">
        <v>2216</v>
      </c>
      <c r="H1969">
        <v>12</v>
      </c>
      <c r="I1969">
        <v>137.26666666666665</v>
      </c>
      <c r="J1969">
        <v>1647.1999999999998</v>
      </c>
      <c r="K1969">
        <v>26</v>
      </c>
      <c r="L1969">
        <v>148.58461538461538</v>
      </c>
      <c r="M1969">
        <v>3863.2</v>
      </c>
      <c r="N1969">
        <v>74</v>
      </c>
      <c r="O1969" s="2">
        <v>67</v>
      </c>
      <c r="P1969">
        <v>38.631999999999998</v>
      </c>
      <c r="Q1969">
        <v>0</v>
      </c>
      <c r="R1969">
        <v>0</v>
      </c>
      <c r="S1969">
        <v>1</v>
      </c>
      <c r="T1969">
        <v>1</v>
      </c>
    </row>
    <row r="1970" spans="1:20">
      <c r="A1970" t="s">
        <v>4</v>
      </c>
      <c r="B1970" s="1">
        <v>42512</v>
      </c>
      <c r="C1970">
        <v>100</v>
      </c>
      <c r="D1970">
        <v>0</v>
      </c>
      <c r="E1970">
        <v>48</v>
      </c>
      <c r="F1970">
        <v>143.375</v>
      </c>
      <c r="G1970">
        <v>6882</v>
      </c>
      <c r="H1970">
        <v>6</v>
      </c>
      <c r="I1970">
        <v>100.66666666666667</v>
      </c>
      <c r="J1970">
        <v>604</v>
      </c>
      <c r="K1970">
        <v>54</v>
      </c>
      <c r="L1970">
        <v>138.62962962962962</v>
      </c>
      <c r="M1970">
        <v>7486</v>
      </c>
      <c r="N1970">
        <v>46</v>
      </c>
      <c r="O1970" s="2">
        <v>0</v>
      </c>
      <c r="P1970">
        <v>74.86</v>
      </c>
      <c r="Q1970">
        <v>0</v>
      </c>
      <c r="R1970">
        <v>0</v>
      </c>
      <c r="S1970">
        <v>1</v>
      </c>
      <c r="T1970">
        <v>1</v>
      </c>
    </row>
    <row r="1971" spans="1:20">
      <c r="A1971" t="s">
        <v>5</v>
      </c>
      <c r="B1971" s="1">
        <v>42513</v>
      </c>
      <c r="C1971">
        <v>100</v>
      </c>
      <c r="D1971">
        <v>0</v>
      </c>
      <c r="E1971">
        <v>54</v>
      </c>
      <c r="F1971">
        <v>144.4814814814815</v>
      </c>
      <c r="G1971">
        <v>7802</v>
      </c>
      <c r="H1971">
        <v>8</v>
      </c>
      <c r="I1971">
        <v>101.75</v>
      </c>
      <c r="J1971">
        <v>814</v>
      </c>
      <c r="K1971">
        <v>62</v>
      </c>
      <c r="L1971">
        <v>138.96774193548387</v>
      </c>
      <c r="M1971">
        <v>8616</v>
      </c>
      <c r="N1971">
        <v>38</v>
      </c>
      <c r="O1971" s="2">
        <v>142</v>
      </c>
      <c r="P1971">
        <v>86.16</v>
      </c>
      <c r="Q1971">
        <v>0</v>
      </c>
      <c r="R1971">
        <v>0</v>
      </c>
      <c r="S1971">
        <v>1</v>
      </c>
      <c r="T1971">
        <v>1</v>
      </c>
    </row>
    <row r="1972" spans="1:20">
      <c r="A1972" t="s">
        <v>6</v>
      </c>
      <c r="B1972" s="1">
        <v>42514</v>
      </c>
      <c r="C1972">
        <v>99</v>
      </c>
      <c r="D1972">
        <v>1</v>
      </c>
      <c r="E1972">
        <v>54</v>
      </c>
      <c r="F1972">
        <v>143.81481481481481</v>
      </c>
      <c r="G1972">
        <v>7766</v>
      </c>
      <c r="H1972">
        <v>15</v>
      </c>
      <c r="I1972">
        <v>129.40666666666667</v>
      </c>
      <c r="J1972">
        <v>1941.1</v>
      </c>
      <c r="K1972">
        <v>69</v>
      </c>
      <c r="L1972">
        <v>140.68260869565219</v>
      </c>
      <c r="M1972">
        <v>9707.1</v>
      </c>
      <c r="N1972">
        <v>30</v>
      </c>
      <c r="O1972" s="2">
        <v>155</v>
      </c>
      <c r="P1972">
        <v>98.051515151515162</v>
      </c>
      <c r="Q1972">
        <v>0</v>
      </c>
      <c r="R1972">
        <v>0</v>
      </c>
      <c r="S1972">
        <v>1</v>
      </c>
      <c r="T1972">
        <v>1</v>
      </c>
    </row>
    <row r="1973" spans="1:20">
      <c r="A1973" t="s">
        <v>7</v>
      </c>
      <c r="B1973" s="1">
        <v>42515</v>
      </c>
      <c r="C1973">
        <v>100</v>
      </c>
      <c r="D1973">
        <v>0</v>
      </c>
      <c r="E1973">
        <v>47</v>
      </c>
      <c r="F1973">
        <v>151.55319148936169</v>
      </c>
      <c r="G1973">
        <v>7123</v>
      </c>
      <c r="H1973">
        <v>11</v>
      </c>
      <c r="I1973">
        <v>122.81818181818181</v>
      </c>
      <c r="J1973">
        <v>1351</v>
      </c>
      <c r="K1973">
        <v>58</v>
      </c>
      <c r="L1973">
        <v>146.10344827586206</v>
      </c>
      <c r="M1973">
        <v>8474</v>
      </c>
      <c r="N1973">
        <v>42</v>
      </c>
      <c r="O1973" s="2">
        <v>121</v>
      </c>
      <c r="P1973">
        <v>84.74</v>
      </c>
      <c r="Q1973">
        <v>0</v>
      </c>
      <c r="R1973">
        <v>0</v>
      </c>
      <c r="S1973">
        <v>1</v>
      </c>
      <c r="T1973">
        <v>1</v>
      </c>
    </row>
    <row r="1974" spans="1:20">
      <c r="A1974" t="s">
        <v>8</v>
      </c>
      <c r="B1974" s="1">
        <v>42516</v>
      </c>
      <c r="C1974">
        <v>100</v>
      </c>
      <c r="D1974">
        <v>0</v>
      </c>
      <c r="E1974">
        <v>16</v>
      </c>
      <c r="F1974">
        <v>158</v>
      </c>
      <c r="G1974">
        <v>2528</v>
      </c>
      <c r="H1974">
        <v>4</v>
      </c>
      <c r="I1974">
        <v>98.5</v>
      </c>
      <c r="J1974">
        <v>394</v>
      </c>
      <c r="K1974">
        <v>20</v>
      </c>
      <c r="L1974">
        <v>146.1</v>
      </c>
      <c r="M1974">
        <v>2922</v>
      </c>
      <c r="N1974">
        <v>80</v>
      </c>
      <c r="O1974" s="2">
        <v>46</v>
      </c>
      <c r="P1974">
        <v>29.22</v>
      </c>
      <c r="Q1974">
        <v>0</v>
      </c>
      <c r="R1974">
        <v>0</v>
      </c>
      <c r="S1974">
        <v>1</v>
      </c>
      <c r="T1974">
        <v>1</v>
      </c>
    </row>
    <row r="1975" spans="1:20">
      <c r="A1975" t="s">
        <v>9</v>
      </c>
      <c r="B1975" s="1">
        <v>42517</v>
      </c>
      <c r="C1975">
        <v>100</v>
      </c>
      <c r="D1975">
        <v>0</v>
      </c>
      <c r="E1975">
        <v>0</v>
      </c>
      <c r="F1975">
        <v>0</v>
      </c>
      <c r="G1975">
        <v>0</v>
      </c>
      <c r="H1975">
        <v>3</v>
      </c>
      <c r="I1975">
        <v>96.333333333333329</v>
      </c>
      <c r="J1975">
        <v>289</v>
      </c>
      <c r="K1975">
        <v>3</v>
      </c>
      <c r="L1975">
        <v>96.333333333333329</v>
      </c>
      <c r="M1975">
        <v>289</v>
      </c>
      <c r="N1975">
        <v>97</v>
      </c>
      <c r="O1975" s="2">
        <v>12</v>
      </c>
      <c r="P1975">
        <v>2.89</v>
      </c>
      <c r="Q1975">
        <v>0</v>
      </c>
      <c r="R1975">
        <v>0</v>
      </c>
      <c r="S1975">
        <v>1</v>
      </c>
      <c r="T1975">
        <v>1</v>
      </c>
    </row>
    <row r="1976" spans="1:20">
      <c r="A1976" t="s">
        <v>3</v>
      </c>
      <c r="B1976" s="1">
        <v>42518</v>
      </c>
      <c r="C1976">
        <v>100</v>
      </c>
      <c r="D1976">
        <v>0</v>
      </c>
      <c r="E1976">
        <v>0</v>
      </c>
      <c r="F1976">
        <v>0</v>
      </c>
      <c r="G1976">
        <v>0</v>
      </c>
      <c r="H1976">
        <v>8</v>
      </c>
      <c r="I1976">
        <v>117.53750000000001</v>
      </c>
      <c r="J1976">
        <v>940.30000000000007</v>
      </c>
      <c r="K1976">
        <v>8</v>
      </c>
      <c r="L1976">
        <v>117.53750000000001</v>
      </c>
      <c r="M1976">
        <v>940.30000000000007</v>
      </c>
      <c r="N1976">
        <v>92</v>
      </c>
      <c r="O1976" s="2">
        <v>0</v>
      </c>
      <c r="P1976">
        <v>9.4030000000000005</v>
      </c>
      <c r="Q1976">
        <v>0</v>
      </c>
      <c r="R1976">
        <v>0</v>
      </c>
      <c r="S1976">
        <v>1</v>
      </c>
      <c r="T1976">
        <v>1</v>
      </c>
    </row>
    <row r="1977" spans="1:20">
      <c r="A1977" t="s">
        <v>4</v>
      </c>
      <c r="B1977" s="1">
        <v>42519</v>
      </c>
      <c r="C1977">
        <v>100</v>
      </c>
      <c r="D1977">
        <v>0</v>
      </c>
      <c r="E1977">
        <v>0</v>
      </c>
      <c r="F1977">
        <v>0</v>
      </c>
      <c r="G1977">
        <v>0</v>
      </c>
      <c r="H1977">
        <v>3</v>
      </c>
      <c r="I1977">
        <v>96.333333333333329</v>
      </c>
      <c r="J1977">
        <v>289</v>
      </c>
      <c r="K1977">
        <v>3</v>
      </c>
      <c r="L1977">
        <v>96.333333333333329</v>
      </c>
      <c r="M1977">
        <v>289</v>
      </c>
      <c r="N1977">
        <v>97</v>
      </c>
      <c r="O1977" s="2">
        <v>0</v>
      </c>
      <c r="P1977">
        <v>2.89</v>
      </c>
      <c r="Q1977">
        <v>0</v>
      </c>
      <c r="R1977">
        <v>0</v>
      </c>
      <c r="S1977">
        <v>1</v>
      </c>
      <c r="T1977">
        <v>1</v>
      </c>
    </row>
    <row r="1978" spans="1:20">
      <c r="A1978" t="s">
        <v>5</v>
      </c>
      <c r="B1978" s="1">
        <v>42520</v>
      </c>
      <c r="C1978">
        <v>100</v>
      </c>
      <c r="D1978">
        <v>0</v>
      </c>
      <c r="E1978">
        <v>0</v>
      </c>
      <c r="F1978">
        <v>0</v>
      </c>
      <c r="G1978">
        <v>0</v>
      </c>
      <c r="H1978">
        <v>3</v>
      </c>
      <c r="I1978">
        <v>96.333333333333329</v>
      </c>
      <c r="J1978">
        <v>289</v>
      </c>
      <c r="K1978">
        <v>3</v>
      </c>
      <c r="L1978">
        <v>96.333333333333329</v>
      </c>
      <c r="M1978">
        <v>289</v>
      </c>
      <c r="N1978">
        <v>97</v>
      </c>
      <c r="O1978" s="2">
        <v>0</v>
      </c>
      <c r="P1978">
        <v>2.89</v>
      </c>
      <c r="Q1978">
        <v>0</v>
      </c>
      <c r="R1978">
        <v>0</v>
      </c>
      <c r="S1978">
        <v>1</v>
      </c>
      <c r="T1978">
        <v>1</v>
      </c>
    </row>
    <row r="1979" spans="1:20">
      <c r="A1979" t="s">
        <v>6</v>
      </c>
      <c r="B1979" s="1">
        <v>42521</v>
      </c>
      <c r="C1979">
        <v>100</v>
      </c>
      <c r="D1979">
        <v>0</v>
      </c>
      <c r="E1979">
        <v>2</v>
      </c>
      <c r="F1979">
        <v>107.5</v>
      </c>
      <c r="G1979">
        <v>215</v>
      </c>
      <c r="H1979">
        <v>5</v>
      </c>
      <c r="I1979">
        <v>112.6</v>
      </c>
      <c r="J1979">
        <v>563</v>
      </c>
      <c r="K1979">
        <v>7</v>
      </c>
      <c r="L1979">
        <v>111.14285714285714</v>
      </c>
      <c r="M1979">
        <v>778</v>
      </c>
      <c r="N1979">
        <v>93</v>
      </c>
      <c r="O1979" s="2">
        <v>0</v>
      </c>
      <c r="P1979">
        <v>7.78</v>
      </c>
      <c r="Q1979">
        <v>0</v>
      </c>
      <c r="R1979">
        <v>0</v>
      </c>
      <c r="S1979">
        <v>1</v>
      </c>
      <c r="T1979">
        <v>1</v>
      </c>
    </row>
    <row r="1980" spans="1:20">
      <c r="A1980" t="s">
        <v>7</v>
      </c>
      <c r="B1980" s="1">
        <v>42522</v>
      </c>
      <c r="C1980">
        <v>99</v>
      </c>
      <c r="D1980">
        <v>1</v>
      </c>
      <c r="E1980">
        <v>33</v>
      </c>
      <c r="F1980">
        <v>151.78787878787878</v>
      </c>
      <c r="G1980">
        <v>5009</v>
      </c>
      <c r="H1980">
        <v>11</v>
      </c>
      <c r="I1980">
        <v>126.19090909090909</v>
      </c>
      <c r="J1980">
        <v>1388.1</v>
      </c>
      <c r="K1980">
        <v>44</v>
      </c>
      <c r="L1980">
        <v>145.38863636363638</v>
      </c>
      <c r="M1980">
        <v>6397.1</v>
      </c>
      <c r="N1980">
        <v>55</v>
      </c>
      <c r="O1980" s="2">
        <v>0</v>
      </c>
      <c r="P1980">
        <v>64.617171717171715</v>
      </c>
      <c r="Q1980">
        <v>0</v>
      </c>
      <c r="R1980">
        <v>0</v>
      </c>
      <c r="S1980">
        <v>1</v>
      </c>
      <c r="T1980">
        <v>1</v>
      </c>
    </row>
    <row r="1981" spans="1:20">
      <c r="A1981" t="s">
        <v>8</v>
      </c>
      <c r="B1981" s="1">
        <v>42523</v>
      </c>
      <c r="C1981">
        <v>100</v>
      </c>
      <c r="D1981">
        <v>0</v>
      </c>
      <c r="E1981">
        <v>46</v>
      </c>
      <c r="F1981">
        <v>149.67391304347825</v>
      </c>
      <c r="G1981">
        <v>6885</v>
      </c>
      <c r="H1981">
        <v>15</v>
      </c>
      <c r="I1981">
        <v>131.31666666666666</v>
      </c>
      <c r="J1981">
        <v>1969.75</v>
      </c>
      <c r="K1981">
        <v>61</v>
      </c>
      <c r="L1981">
        <v>145.15983606557376</v>
      </c>
      <c r="M1981">
        <v>8854.75</v>
      </c>
      <c r="N1981">
        <v>39</v>
      </c>
      <c r="O1981" s="2">
        <v>70</v>
      </c>
      <c r="P1981">
        <v>88.547499999999999</v>
      </c>
      <c r="Q1981">
        <v>0</v>
      </c>
      <c r="R1981">
        <v>0</v>
      </c>
      <c r="S1981">
        <v>1</v>
      </c>
      <c r="T1981">
        <v>1</v>
      </c>
    </row>
    <row r="1982" spans="1:20">
      <c r="A1982" t="s">
        <v>9</v>
      </c>
      <c r="B1982" s="1">
        <v>42524</v>
      </c>
      <c r="C1982">
        <v>100</v>
      </c>
      <c r="D1982">
        <v>0</v>
      </c>
      <c r="E1982">
        <v>24</v>
      </c>
      <c r="F1982">
        <v>142.29166666666666</v>
      </c>
      <c r="G1982">
        <v>3415</v>
      </c>
      <c r="H1982">
        <v>12</v>
      </c>
      <c r="I1982">
        <v>143.76666666666668</v>
      </c>
      <c r="J1982">
        <v>1725.2</v>
      </c>
      <c r="K1982">
        <v>36</v>
      </c>
      <c r="L1982">
        <v>142.78333333333333</v>
      </c>
      <c r="M1982">
        <v>5140.2</v>
      </c>
      <c r="N1982">
        <v>64</v>
      </c>
      <c r="O1982" s="2">
        <v>50</v>
      </c>
      <c r="P1982">
        <v>51.402000000000001</v>
      </c>
      <c r="Q1982">
        <v>0</v>
      </c>
      <c r="R1982">
        <v>0</v>
      </c>
      <c r="S1982">
        <v>1</v>
      </c>
      <c r="T1982">
        <v>1</v>
      </c>
    </row>
    <row r="1983" spans="1:20">
      <c r="A1983" t="s">
        <v>3</v>
      </c>
      <c r="B1983" s="1">
        <v>42525</v>
      </c>
      <c r="C1983">
        <v>100</v>
      </c>
      <c r="D1983">
        <v>0</v>
      </c>
      <c r="E1983">
        <v>8</v>
      </c>
      <c r="F1983">
        <v>138.875</v>
      </c>
      <c r="G1983">
        <v>1111</v>
      </c>
      <c r="H1983">
        <v>10</v>
      </c>
      <c r="I1983">
        <v>126.10999999999999</v>
      </c>
      <c r="J1983">
        <v>1261.0999999999999</v>
      </c>
      <c r="K1983">
        <v>18</v>
      </c>
      <c r="L1983">
        <v>131.78333333333333</v>
      </c>
      <c r="M1983">
        <v>2372.1</v>
      </c>
      <c r="N1983">
        <v>82</v>
      </c>
      <c r="O1983" s="2">
        <v>0</v>
      </c>
      <c r="P1983">
        <v>23.721</v>
      </c>
      <c r="Q1983">
        <v>0</v>
      </c>
      <c r="R1983">
        <v>0</v>
      </c>
      <c r="S1983">
        <v>1</v>
      </c>
      <c r="T1983">
        <v>1</v>
      </c>
    </row>
    <row r="1984" spans="1:20">
      <c r="A1984" t="s">
        <v>4</v>
      </c>
      <c r="B1984" s="1">
        <v>42526</v>
      </c>
      <c r="C1984">
        <v>100</v>
      </c>
      <c r="D1984">
        <v>0</v>
      </c>
      <c r="E1984">
        <v>25</v>
      </c>
      <c r="F1984">
        <v>154.44</v>
      </c>
      <c r="G1984">
        <v>3861</v>
      </c>
      <c r="H1984">
        <v>10</v>
      </c>
      <c r="I1984">
        <v>131.70999999999998</v>
      </c>
      <c r="J1984">
        <v>1317.1</v>
      </c>
      <c r="K1984">
        <v>35</v>
      </c>
      <c r="L1984">
        <v>147.9457142857143</v>
      </c>
      <c r="M1984">
        <v>5178.1000000000004</v>
      </c>
      <c r="N1984">
        <v>65</v>
      </c>
      <c r="O1984" s="2">
        <v>0</v>
      </c>
      <c r="P1984">
        <v>51.781000000000006</v>
      </c>
      <c r="Q1984">
        <v>0</v>
      </c>
      <c r="R1984">
        <v>0</v>
      </c>
      <c r="S1984">
        <v>1</v>
      </c>
      <c r="T1984">
        <v>1</v>
      </c>
    </row>
    <row r="1985" spans="1:20">
      <c r="A1985" t="s">
        <v>5</v>
      </c>
      <c r="B1985" s="1">
        <v>42527</v>
      </c>
      <c r="C1985">
        <v>100</v>
      </c>
      <c r="D1985">
        <v>0</v>
      </c>
      <c r="E1985">
        <v>68</v>
      </c>
      <c r="F1985">
        <v>148.75</v>
      </c>
      <c r="G1985">
        <v>10115</v>
      </c>
      <c r="H1985">
        <v>9</v>
      </c>
      <c r="I1985">
        <v>129.44444444444446</v>
      </c>
      <c r="J1985">
        <v>1165</v>
      </c>
      <c r="K1985">
        <v>77</v>
      </c>
      <c r="L1985">
        <v>146.49350649350649</v>
      </c>
      <c r="M1985">
        <v>11280</v>
      </c>
      <c r="N1985">
        <v>23</v>
      </c>
      <c r="O1985" s="2">
        <v>111</v>
      </c>
      <c r="P1985">
        <v>112.8</v>
      </c>
      <c r="Q1985">
        <v>0</v>
      </c>
      <c r="R1985">
        <v>0</v>
      </c>
      <c r="S1985">
        <v>1</v>
      </c>
      <c r="T1985">
        <v>1</v>
      </c>
    </row>
    <row r="1986" spans="1:20">
      <c r="A1986" t="s">
        <v>6</v>
      </c>
      <c r="B1986" s="1">
        <v>42528</v>
      </c>
      <c r="C1986">
        <v>100</v>
      </c>
      <c r="D1986">
        <v>0</v>
      </c>
      <c r="E1986">
        <v>57</v>
      </c>
      <c r="F1986">
        <v>147.93157894736842</v>
      </c>
      <c r="G1986">
        <v>8432.1</v>
      </c>
      <c r="H1986">
        <v>15</v>
      </c>
      <c r="I1986">
        <v>122.80666666666666</v>
      </c>
      <c r="J1986">
        <v>1842.1</v>
      </c>
      <c r="K1986">
        <v>72</v>
      </c>
      <c r="L1986">
        <v>142.69722222222222</v>
      </c>
      <c r="M1986">
        <v>10274.200000000001</v>
      </c>
      <c r="N1986">
        <v>28</v>
      </c>
      <c r="O1986" s="2">
        <v>325</v>
      </c>
      <c r="P1986">
        <v>102.742</v>
      </c>
      <c r="Q1986">
        <v>0</v>
      </c>
      <c r="R1986">
        <v>0</v>
      </c>
      <c r="S1986">
        <v>1</v>
      </c>
      <c r="T1986">
        <v>1</v>
      </c>
    </row>
    <row r="1987" spans="1:20">
      <c r="A1987" t="s">
        <v>7</v>
      </c>
      <c r="B1987" s="1">
        <v>42529</v>
      </c>
      <c r="C1987">
        <v>100</v>
      </c>
      <c r="D1987">
        <v>0</v>
      </c>
      <c r="E1987">
        <v>34</v>
      </c>
      <c r="F1987">
        <v>139.91470588235296</v>
      </c>
      <c r="G1987">
        <v>4757.1000000000004</v>
      </c>
      <c r="H1987">
        <v>9</v>
      </c>
      <c r="I1987">
        <v>120.11111111111111</v>
      </c>
      <c r="J1987">
        <v>1081</v>
      </c>
      <c r="K1987">
        <v>43</v>
      </c>
      <c r="L1987">
        <v>135.76976744186047</v>
      </c>
      <c r="M1987">
        <v>5838.1</v>
      </c>
      <c r="N1987">
        <v>57</v>
      </c>
      <c r="O1987" s="2">
        <v>151</v>
      </c>
      <c r="P1987">
        <v>58.381</v>
      </c>
      <c r="Q1987">
        <v>0</v>
      </c>
      <c r="R1987">
        <v>0</v>
      </c>
      <c r="S1987">
        <v>1</v>
      </c>
      <c r="T1987">
        <v>1</v>
      </c>
    </row>
    <row r="1988" spans="1:20">
      <c r="A1988" t="s">
        <v>8</v>
      </c>
      <c r="B1988" s="1">
        <v>42530</v>
      </c>
      <c r="C1988">
        <v>100</v>
      </c>
      <c r="D1988">
        <v>0</v>
      </c>
      <c r="E1988">
        <v>23</v>
      </c>
      <c r="F1988">
        <v>145.43478260869566</v>
      </c>
      <c r="G1988">
        <v>3345</v>
      </c>
      <c r="H1988">
        <v>12</v>
      </c>
      <c r="I1988">
        <v>119.84166666666665</v>
      </c>
      <c r="J1988">
        <v>1438.1</v>
      </c>
      <c r="K1988">
        <v>35</v>
      </c>
      <c r="L1988">
        <v>136.66</v>
      </c>
      <c r="M1988">
        <v>4783.1000000000004</v>
      </c>
      <c r="N1988">
        <v>65</v>
      </c>
      <c r="O1988" s="2">
        <v>64</v>
      </c>
      <c r="P1988">
        <v>47.831000000000003</v>
      </c>
      <c r="Q1988">
        <v>0</v>
      </c>
      <c r="R1988">
        <v>0</v>
      </c>
      <c r="S1988">
        <v>1</v>
      </c>
      <c r="T1988">
        <v>1</v>
      </c>
    </row>
    <row r="1989" spans="1:20">
      <c r="A1989" t="s">
        <v>9</v>
      </c>
      <c r="B1989" s="1">
        <v>42531</v>
      </c>
      <c r="C1989">
        <v>100</v>
      </c>
      <c r="D1989">
        <v>0</v>
      </c>
      <c r="E1989">
        <v>3</v>
      </c>
      <c r="F1989">
        <v>144</v>
      </c>
      <c r="G1989">
        <v>432</v>
      </c>
      <c r="H1989">
        <v>10</v>
      </c>
      <c r="I1989">
        <v>149.51</v>
      </c>
      <c r="J1989">
        <v>1495.1</v>
      </c>
      <c r="K1989">
        <v>13</v>
      </c>
      <c r="L1989">
        <v>148.23846153846154</v>
      </c>
      <c r="M1989">
        <v>1927.1</v>
      </c>
      <c r="N1989">
        <v>87</v>
      </c>
      <c r="O1989" s="2">
        <v>89</v>
      </c>
      <c r="P1989">
        <v>19.271000000000001</v>
      </c>
      <c r="Q1989">
        <v>0</v>
      </c>
      <c r="R1989">
        <v>0</v>
      </c>
      <c r="S1989">
        <v>1</v>
      </c>
      <c r="T1989">
        <v>1</v>
      </c>
    </row>
    <row r="1990" spans="1:20">
      <c r="A1990" t="s">
        <v>3</v>
      </c>
      <c r="B1990" s="1">
        <v>42532</v>
      </c>
      <c r="C1990">
        <v>100</v>
      </c>
      <c r="D1990">
        <v>0</v>
      </c>
      <c r="E1990">
        <v>13</v>
      </c>
      <c r="F1990">
        <v>144</v>
      </c>
      <c r="G1990">
        <v>1872</v>
      </c>
      <c r="H1990">
        <v>15</v>
      </c>
      <c r="I1990">
        <v>136.73266666666666</v>
      </c>
      <c r="J1990">
        <v>2050.9899999999998</v>
      </c>
      <c r="K1990">
        <v>28</v>
      </c>
      <c r="L1990">
        <v>140.10678571428571</v>
      </c>
      <c r="M1990">
        <v>3922.99</v>
      </c>
      <c r="N1990">
        <v>72</v>
      </c>
      <c r="O1990" s="2">
        <v>0</v>
      </c>
      <c r="P1990">
        <v>39.229900000000001</v>
      </c>
      <c r="Q1990">
        <v>0</v>
      </c>
      <c r="R1990">
        <v>0</v>
      </c>
      <c r="S1990">
        <v>1</v>
      </c>
      <c r="T1990">
        <v>1</v>
      </c>
    </row>
    <row r="1991" spans="1:20">
      <c r="A1991" t="s">
        <v>4</v>
      </c>
      <c r="B1991" s="1">
        <v>42533</v>
      </c>
      <c r="C1991">
        <v>100</v>
      </c>
      <c r="D1991">
        <v>0</v>
      </c>
      <c r="E1991">
        <v>55</v>
      </c>
      <c r="F1991">
        <v>148.54545454545453</v>
      </c>
      <c r="G1991">
        <v>8170</v>
      </c>
      <c r="H1991">
        <v>6</v>
      </c>
      <c r="I1991">
        <v>123.66666666666667</v>
      </c>
      <c r="J1991">
        <v>742</v>
      </c>
      <c r="K1991">
        <v>61</v>
      </c>
      <c r="L1991">
        <v>146.09836065573771</v>
      </c>
      <c r="M1991">
        <v>8912</v>
      </c>
      <c r="N1991">
        <v>39</v>
      </c>
      <c r="O1991" s="2">
        <v>0</v>
      </c>
      <c r="P1991">
        <v>89.12</v>
      </c>
      <c r="Q1991">
        <v>0</v>
      </c>
      <c r="R1991">
        <v>0</v>
      </c>
      <c r="S1991">
        <v>1</v>
      </c>
      <c r="T1991">
        <v>1</v>
      </c>
    </row>
    <row r="1992" spans="1:20">
      <c r="A1992" t="s">
        <v>5</v>
      </c>
      <c r="B1992" s="1">
        <v>42534</v>
      </c>
      <c r="C1992">
        <v>100</v>
      </c>
      <c r="D1992">
        <v>0</v>
      </c>
      <c r="E1992">
        <v>61</v>
      </c>
      <c r="F1992">
        <v>148.8360655737705</v>
      </c>
      <c r="G1992">
        <v>9079</v>
      </c>
      <c r="H1992">
        <v>3</v>
      </c>
      <c r="I1992">
        <v>117.66666666666667</v>
      </c>
      <c r="J1992">
        <v>353</v>
      </c>
      <c r="K1992">
        <v>64</v>
      </c>
      <c r="L1992">
        <v>147.375</v>
      </c>
      <c r="M1992">
        <v>9432</v>
      </c>
      <c r="N1992">
        <v>36</v>
      </c>
      <c r="O1992" s="2">
        <v>74</v>
      </c>
      <c r="P1992">
        <v>94.32</v>
      </c>
      <c r="Q1992">
        <v>0</v>
      </c>
      <c r="R1992">
        <v>0</v>
      </c>
      <c r="S1992">
        <v>1</v>
      </c>
      <c r="T1992">
        <v>1</v>
      </c>
    </row>
    <row r="1993" spans="1:20">
      <c r="A1993" t="s">
        <v>6</v>
      </c>
      <c r="B1993" s="1">
        <v>42535</v>
      </c>
      <c r="C1993">
        <v>100</v>
      </c>
      <c r="D1993">
        <v>0</v>
      </c>
      <c r="E1993">
        <v>82</v>
      </c>
      <c r="F1993">
        <v>150.95121951219511</v>
      </c>
      <c r="G1993">
        <v>12378</v>
      </c>
      <c r="H1993">
        <v>6</v>
      </c>
      <c r="I1993">
        <v>126.85000000000001</v>
      </c>
      <c r="J1993">
        <v>761.1</v>
      </c>
      <c r="K1993">
        <v>88</v>
      </c>
      <c r="L1993">
        <v>149.30795454545455</v>
      </c>
      <c r="M1993">
        <v>13139.1</v>
      </c>
      <c r="N1993">
        <v>12</v>
      </c>
      <c r="O1993" s="2">
        <v>166</v>
      </c>
      <c r="P1993">
        <v>131.39099999999999</v>
      </c>
      <c r="Q1993">
        <v>0</v>
      </c>
      <c r="R1993">
        <v>0</v>
      </c>
      <c r="S1993">
        <v>1</v>
      </c>
      <c r="T1993">
        <v>1</v>
      </c>
    </row>
    <row r="1994" spans="1:20">
      <c r="A1994" t="s">
        <v>7</v>
      </c>
      <c r="B1994" s="1">
        <v>42536</v>
      </c>
      <c r="C1994">
        <v>100</v>
      </c>
      <c r="D1994">
        <v>0</v>
      </c>
      <c r="E1994">
        <v>87</v>
      </c>
      <c r="F1994">
        <v>151.58620689655172</v>
      </c>
      <c r="G1994">
        <v>13188</v>
      </c>
      <c r="H1994">
        <v>8</v>
      </c>
      <c r="I1994">
        <v>111</v>
      </c>
      <c r="J1994">
        <v>888</v>
      </c>
      <c r="K1994">
        <v>95</v>
      </c>
      <c r="L1994">
        <v>148.16842105263157</v>
      </c>
      <c r="M1994">
        <v>14076</v>
      </c>
      <c r="N1994">
        <v>5</v>
      </c>
      <c r="O1994" s="2">
        <v>132</v>
      </c>
      <c r="P1994">
        <v>140.76</v>
      </c>
      <c r="Q1994">
        <v>0</v>
      </c>
      <c r="R1994">
        <v>0</v>
      </c>
      <c r="S1994">
        <v>1</v>
      </c>
      <c r="T1994">
        <v>1</v>
      </c>
    </row>
    <row r="1995" spans="1:20">
      <c r="A1995" t="s">
        <v>8</v>
      </c>
      <c r="B1995" s="1">
        <v>42537</v>
      </c>
      <c r="C1995">
        <v>100</v>
      </c>
      <c r="D1995">
        <v>0</v>
      </c>
      <c r="E1995">
        <v>45</v>
      </c>
      <c r="F1995">
        <v>150.66666666666666</v>
      </c>
      <c r="G1995">
        <v>6780</v>
      </c>
      <c r="H1995">
        <v>11</v>
      </c>
      <c r="I1995">
        <v>135.90909090909091</v>
      </c>
      <c r="J1995">
        <v>1495</v>
      </c>
      <c r="K1995">
        <v>56</v>
      </c>
      <c r="L1995">
        <v>147.76785714285714</v>
      </c>
      <c r="M1995">
        <v>8275</v>
      </c>
      <c r="N1995">
        <v>44</v>
      </c>
      <c r="O1995" s="2">
        <v>216</v>
      </c>
      <c r="P1995">
        <v>82.75</v>
      </c>
      <c r="Q1995">
        <v>0</v>
      </c>
      <c r="R1995">
        <v>0</v>
      </c>
      <c r="S1995">
        <v>1</v>
      </c>
      <c r="T1995">
        <v>1</v>
      </c>
    </row>
    <row r="1996" spans="1:20">
      <c r="A1996" t="s">
        <v>9</v>
      </c>
      <c r="B1996" s="1">
        <v>42538</v>
      </c>
      <c r="C1996">
        <v>99</v>
      </c>
      <c r="D1996">
        <v>1</v>
      </c>
      <c r="E1996">
        <v>24</v>
      </c>
      <c r="F1996">
        <v>149</v>
      </c>
      <c r="G1996">
        <v>3576</v>
      </c>
      <c r="H1996">
        <v>8</v>
      </c>
      <c r="I1996">
        <v>127</v>
      </c>
      <c r="J1996">
        <v>1016</v>
      </c>
      <c r="K1996">
        <v>32</v>
      </c>
      <c r="L1996">
        <v>143.5</v>
      </c>
      <c r="M1996">
        <v>4592</v>
      </c>
      <c r="N1996">
        <v>67</v>
      </c>
      <c r="O1996" s="2">
        <v>126</v>
      </c>
      <c r="P1996">
        <v>46.383838383838381</v>
      </c>
      <c r="Q1996">
        <v>0</v>
      </c>
      <c r="R1996">
        <v>0</v>
      </c>
      <c r="S1996">
        <v>1</v>
      </c>
      <c r="T1996">
        <v>1</v>
      </c>
    </row>
    <row r="1997" spans="1:20">
      <c r="A1997" t="s">
        <v>3</v>
      </c>
      <c r="B1997" s="1">
        <v>42539</v>
      </c>
      <c r="C1997">
        <v>99</v>
      </c>
      <c r="D1997">
        <v>1</v>
      </c>
      <c r="E1997">
        <v>6</v>
      </c>
      <c r="F1997">
        <v>149</v>
      </c>
      <c r="G1997">
        <v>894</v>
      </c>
      <c r="H1997">
        <v>12</v>
      </c>
      <c r="I1997">
        <v>149.66666666666666</v>
      </c>
      <c r="J1997">
        <v>1796</v>
      </c>
      <c r="K1997">
        <v>18</v>
      </c>
      <c r="L1997">
        <v>149.44444444444446</v>
      </c>
      <c r="M1997">
        <v>2690</v>
      </c>
      <c r="N1997">
        <v>81</v>
      </c>
      <c r="O1997" s="2">
        <v>76</v>
      </c>
      <c r="P1997">
        <v>27.171717171717173</v>
      </c>
      <c r="Q1997">
        <v>0</v>
      </c>
      <c r="R1997">
        <v>0</v>
      </c>
      <c r="S1997">
        <v>1</v>
      </c>
      <c r="T1997">
        <v>1</v>
      </c>
    </row>
    <row r="1998" spans="1:20">
      <c r="A1998" t="s">
        <v>4</v>
      </c>
      <c r="B1998" s="1">
        <v>42540</v>
      </c>
      <c r="C1998">
        <v>99</v>
      </c>
      <c r="D1998">
        <v>1</v>
      </c>
      <c r="E1998">
        <v>15</v>
      </c>
      <c r="F1998">
        <v>161.66666666666666</v>
      </c>
      <c r="G1998">
        <v>2425</v>
      </c>
      <c r="H1998">
        <v>8</v>
      </c>
      <c r="I1998">
        <v>127</v>
      </c>
      <c r="J1998">
        <v>1016</v>
      </c>
      <c r="K1998">
        <v>23</v>
      </c>
      <c r="L1998">
        <v>149.60869565217391</v>
      </c>
      <c r="M1998">
        <v>3441</v>
      </c>
      <c r="N1998">
        <v>76</v>
      </c>
      <c r="O1998" s="2">
        <v>0</v>
      </c>
      <c r="P1998">
        <v>34.757575757575758</v>
      </c>
      <c r="Q1998">
        <v>0</v>
      </c>
      <c r="R1998">
        <v>0</v>
      </c>
      <c r="S1998">
        <v>1</v>
      </c>
      <c r="T1998">
        <v>1</v>
      </c>
    </row>
    <row r="1999" spans="1:20">
      <c r="A1999" t="s">
        <v>5</v>
      </c>
      <c r="B1999" s="1">
        <v>42541</v>
      </c>
      <c r="C1999">
        <v>99</v>
      </c>
      <c r="D1999">
        <v>1</v>
      </c>
      <c r="E1999">
        <v>73</v>
      </c>
      <c r="F1999">
        <v>154.06849315068493</v>
      </c>
      <c r="G1999">
        <v>11247</v>
      </c>
      <c r="H1999">
        <v>7</v>
      </c>
      <c r="I1999">
        <v>123.87142857142858</v>
      </c>
      <c r="J1999">
        <v>867.1</v>
      </c>
      <c r="K1999">
        <v>80</v>
      </c>
      <c r="L1999">
        <v>151.42625000000001</v>
      </c>
      <c r="M1999">
        <v>12114.1</v>
      </c>
      <c r="N1999">
        <v>19</v>
      </c>
      <c r="O1999" s="2">
        <v>48</v>
      </c>
      <c r="P1999">
        <v>122.36464646464647</v>
      </c>
      <c r="Q1999">
        <v>0</v>
      </c>
      <c r="R1999">
        <v>0</v>
      </c>
      <c r="S1999">
        <v>1</v>
      </c>
      <c r="T1999">
        <v>1</v>
      </c>
    </row>
    <row r="2000" spans="1:20">
      <c r="A2000" t="s">
        <v>6</v>
      </c>
      <c r="B2000" s="1">
        <v>42542</v>
      </c>
      <c r="C2000">
        <v>99</v>
      </c>
      <c r="D2000">
        <v>1</v>
      </c>
      <c r="E2000">
        <v>83</v>
      </c>
      <c r="F2000">
        <v>153.81927710843374</v>
      </c>
      <c r="G2000">
        <v>12767</v>
      </c>
      <c r="H2000">
        <v>15</v>
      </c>
      <c r="I2000">
        <v>152.48666666666668</v>
      </c>
      <c r="J2000">
        <v>2287.3000000000002</v>
      </c>
      <c r="K2000">
        <v>98</v>
      </c>
      <c r="L2000">
        <v>153.61530612244897</v>
      </c>
      <c r="M2000">
        <v>15054.3</v>
      </c>
      <c r="N2000">
        <v>1</v>
      </c>
      <c r="O2000" s="2">
        <v>184</v>
      </c>
      <c r="P2000">
        <v>152.06363636363636</v>
      </c>
      <c r="Q2000">
        <v>0</v>
      </c>
      <c r="R2000">
        <v>0</v>
      </c>
      <c r="S2000">
        <v>1</v>
      </c>
      <c r="T2000">
        <v>1</v>
      </c>
    </row>
    <row r="2001" spans="1:20">
      <c r="A2001" t="s">
        <v>7</v>
      </c>
      <c r="B2001" s="1">
        <v>42543</v>
      </c>
      <c r="C2001">
        <v>100</v>
      </c>
      <c r="D2001">
        <v>0</v>
      </c>
      <c r="E2001">
        <v>68</v>
      </c>
      <c r="F2001">
        <v>149.66176470588235</v>
      </c>
      <c r="G2001">
        <v>10177</v>
      </c>
      <c r="H2001">
        <v>19</v>
      </c>
      <c r="I2001">
        <v>159.2157894736842</v>
      </c>
      <c r="J2001">
        <v>3025.1</v>
      </c>
      <c r="K2001">
        <v>87</v>
      </c>
      <c r="L2001">
        <v>151.74827586206897</v>
      </c>
      <c r="M2001">
        <v>13202.1</v>
      </c>
      <c r="N2001">
        <v>13</v>
      </c>
      <c r="O2001" s="2">
        <v>174</v>
      </c>
      <c r="P2001">
        <v>132.02100000000002</v>
      </c>
      <c r="Q2001">
        <v>0</v>
      </c>
      <c r="R2001">
        <v>0</v>
      </c>
      <c r="S2001">
        <v>1</v>
      </c>
      <c r="T2001">
        <v>1</v>
      </c>
    </row>
    <row r="2002" spans="1:20">
      <c r="A2002" t="s">
        <v>8</v>
      </c>
      <c r="B2002" s="1">
        <v>42544</v>
      </c>
      <c r="C2002">
        <v>100</v>
      </c>
      <c r="D2002">
        <v>0</v>
      </c>
      <c r="E2002">
        <v>67</v>
      </c>
      <c r="F2002">
        <v>149.52238805970148</v>
      </c>
      <c r="G2002">
        <v>10018</v>
      </c>
      <c r="H2002">
        <v>10</v>
      </c>
      <c r="I2002">
        <v>137.81</v>
      </c>
      <c r="J2002">
        <v>1378.1</v>
      </c>
      <c r="K2002">
        <v>77</v>
      </c>
      <c r="L2002">
        <v>148.00129870129871</v>
      </c>
      <c r="M2002">
        <v>11396.1</v>
      </c>
      <c r="N2002">
        <v>23</v>
      </c>
      <c r="O2002" s="2">
        <v>99</v>
      </c>
      <c r="P2002">
        <v>113.961</v>
      </c>
      <c r="Q2002">
        <v>0</v>
      </c>
      <c r="R2002">
        <v>0</v>
      </c>
      <c r="S2002">
        <v>1</v>
      </c>
      <c r="T2002">
        <v>1</v>
      </c>
    </row>
    <row r="2003" spans="1:20">
      <c r="A2003" t="s">
        <v>9</v>
      </c>
      <c r="B2003" s="1">
        <v>42545</v>
      </c>
      <c r="C2003">
        <v>100</v>
      </c>
      <c r="D2003">
        <v>0</v>
      </c>
      <c r="E2003">
        <v>3</v>
      </c>
      <c r="F2003">
        <v>149</v>
      </c>
      <c r="G2003">
        <v>447</v>
      </c>
      <c r="H2003">
        <v>17</v>
      </c>
      <c r="I2003">
        <v>151.43529411764706</v>
      </c>
      <c r="J2003">
        <v>2574.4</v>
      </c>
      <c r="K2003">
        <v>20</v>
      </c>
      <c r="L2003">
        <v>151.07</v>
      </c>
      <c r="M2003">
        <v>3021.4</v>
      </c>
      <c r="N2003">
        <v>80</v>
      </c>
      <c r="O2003" s="2">
        <v>103</v>
      </c>
      <c r="P2003">
        <v>30.214000000000002</v>
      </c>
      <c r="Q2003">
        <v>0</v>
      </c>
      <c r="R2003">
        <v>0</v>
      </c>
      <c r="S2003">
        <v>1</v>
      </c>
      <c r="T2003">
        <v>1</v>
      </c>
    </row>
    <row r="2004" spans="1:20">
      <c r="A2004" t="s">
        <v>3</v>
      </c>
      <c r="B2004" s="1">
        <v>42546</v>
      </c>
      <c r="C2004">
        <v>100</v>
      </c>
      <c r="D2004">
        <v>0</v>
      </c>
      <c r="E2004">
        <v>2</v>
      </c>
      <c r="F2004">
        <v>159</v>
      </c>
      <c r="G2004">
        <v>318</v>
      </c>
      <c r="H2004">
        <v>24</v>
      </c>
      <c r="I2004">
        <v>154.97499999999999</v>
      </c>
      <c r="J2004">
        <v>3719.4</v>
      </c>
      <c r="K2004">
        <v>26</v>
      </c>
      <c r="L2004">
        <v>155.28461538461539</v>
      </c>
      <c r="M2004">
        <v>4037.4</v>
      </c>
      <c r="N2004">
        <v>74</v>
      </c>
      <c r="O2004" s="2">
        <v>0</v>
      </c>
      <c r="P2004">
        <v>40.374000000000002</v>
      </c>
      <c r="Q2004">
        <v>0</v>
      </c>
      <c r="R2004">
        <v>0</v>
      </c>
      <c r="S2004">
        <v>1</v>
      </c>
      <c r="T2004">
        <v>1</v>
      </c>
    </row>
    <row r="2005" spans="1:20">
      <c r="A2005" t="s">
        <v>4</v>
      </c>
      <c r="B2005" s="1">
        <v>42547</v>
      </c>
      <c r="C2005">
        <v>50</v>
      </c>
      <c r="D2005">
        <v>50</v>
      </c>
      <c r="E2005">
        <v>15</v>
      </c>
      <c r="F2005">
        <v>161.66666666666666</v>
      </c>
      <c r="G2005">
        <v>2425</v>
      </c>
      <c r="H2005">
        <v>8</v>
      </c>
      <c r="I2005">
        <v>136.52500000000001</v>
      </c>
      <c r="J2005">
        <v>1092.2</v>
      </c>
      <c r="K2005">
        <v>23</v>
      </c>
      <c r="L2005">
        <v>152.92173913043479</v>
      </c>
      <c r="M2005">
        <v>3517.2</v>
      </c>
      <c r="N2005">
        <v>27</v>
      </c>
      <c r="O2005" s="2">
        <v>0</v>
      </c>
      <c r="P2005">
        <v>70.343999999999994</v>
      </c>
      <c r="Q2005">
        <v>0</v>
      </c>
      <c r="R2005">
        <v>0</v>
      </c>
      <c r="S2005">
        <v>1</v>
      </c>
      <c r="T2005">
        <v>1</v>
      </c>
    </row>
    <row r="2006" spans="1:20">
      <c r="A2006" t="s">
        <v>5</v>
      </c>
      <c r="B2006" s="1">
        <v>42548</v>
      </c>
      <c r="C2006">
        <v>49</v>
      </c>
      <c r="D2006">
        <v>51</v>
      </c>
      <c r="E2006">
        <v>26</v>
      </c>
      <c r="F2006">
        <v>160.53846153846155</v>
      </c>
      <c r="G2006">
        <v>4174</v>
      </c>
      <c r="H2006">
        <v>11</v>
      </c>
      <c r="I2006">
        <v>131</v>
      </c>
      <c r="J2006">
        <v>1441</v>
      </c>
      <c r="K2006">
        <v>37</v>
      </c>
      <c r="L2006">
        <v>151.75675675675674</v>
      </c>
      <c r="M2006">
        <v>5615</v>
      </c>
      <c r="N2006">
        <v>12</v>
      </c>
      <c r="O2006" s="2">
        <v>28</v>
      </c>
      <c r="P2006">
        <v>114.59183673469387</v>
      </c>
      <c r="Q2006">
        <v>0</v>
      </c>
      <c r="R2006">
        <v>0</v>
      </c>
      <c r="S2006">
        <v>1</v>
      </c>
      <c r="T2006">
        <v>1</v>
      </c>
    </row>
    <row r="2007" spans="1:20">
      <c r="A2007" t="s">
        <v>6</v>
      </c>
      <c r="B2007" s="1">
        <v>42549</v>
      </c>
      <c r="C2007">
        <v>49</v>
      </c>
      <c r="D2007">
        <v>51</v>
      </c>
      <c r="E2007">
        <v>32</v>
      </c>
      <c r="F2007">
        <v>161.1875</v>
      </c>
      <c r="G2007">
        <v>5158</v>
      </c>
      <c r="H2007">
        <v>9</v>
      </c>
      <c r="I2007">
        <v>125.22222222222223</v>
      </c>
      <c r="J2007">
        <v>1127</v>
      </c>
      <c r="K2007">
        <v>41</v>
      </c>
      <c r="L2007">
        <v>153.29268292682926</v>
      </c>
      <c r="M2007">
        <v>6285</v>
      </c>
      <c r="N2007">
        <v>8</v>
      </c>
      <c r="O2007" s="2">
        <v>36</v>
      </c>
      <c r="P2007">
        <v>128.26530612244898</v>
      </c>
      <c r="Q2007">
        <v>0</v>
      </c>
      <c r="R2007">
        <v>0</v>
      </c>
      <c r="S2007">
        <v>1</v>
      </c>
      <c r="T2007">
        <v>1</v>
      </c>
    </row>
    <row r="2008" spans="1:20">
      <c r="A2008" t="s">
        <v>7</v>
      </c>
      <c r="B2008" s="1">
        <v>42550</v>
      </c>
      <c r="C2008">
        <v>86</v>
      </c>
      <c r="D2008">
        <v>14</v>
      </c>
      <c r="E2008">
        <v>15</v>
      </c>
      <c r="F2008">
        <v>161.66666666666666</v>
      </c>
      <c r="G2008">
        <v>2425</v>
      </c>
      <c r="H2008">
        <v>11</v>
      </c>
      <c r="I2008">
        <v>121</v>
      </c>
      <c r="J2008">
        <v>1331</v>
      </c>
      <c r="K2008">
        <v>26</v>
      </c>
      <c r="L2008">
        <v>144.46153846153845</v>
      </c>
      <c r="M2008">
        <v>3756</v>
      </c>
      <c r="N2008">
        <v>60</v>
      </c>
      <c r="O2008" s="2">
        <v>57</v>
      </c>
      <c r="P2008">
        <v>43.674418604651166</v>
      </c>
      <c r="Q2008">
        <v>0</v>
      </c>
      <c r="R2008">
        <v>0</v>
      </c>
      <c r="S2008">
        <v>1</v>
      </c>
      <c r="T2008">
        <v>1</v>
      </c>
    </row>
    <row r="2009" spans="1:20">
      <c r="A2009" t="s">
        <v>8</v>
      </c>
      <c r="B2009" s="1">
        <v>42551</v>
      </c>
      <c r="C2009">
        <v>100</v>
      </c>
      <c r="D2009">
        <v>0</v>
      </c>
      <c r="E2009">
        <v>9</v>
      </c>
      <c r="F2009">
        <v>162.33333333333334</v>
      </c>
      <c r="G2009">
        <v>1461</v>
      </c>
      <c r="H2009">
        <v>14</v>
      </c>
      <c r="I2009">
        <v>134.43571428571428</v>
      </c>
      <c r="J2009">
        <v>1882.1</v>
      </c>
      <c r="K2009">
        <v>23</v>
      </c>
      <c r="L2009">
        <v>145.35217391304349</v>
      </c>
      <c r="M2009">
        <v>3343.1</v>
      </c>
      <c r="N2009">
        <v>77</v>
      </c>
      <c r="O2009" s="2">
        <v>88</v>
      </c>
      <c r="P2009">
        <v>33.430999999999997</v>
      </c>
      <c r="Q2009">
        <v>0</v>
      </c>
      <c r="R2009">
        <v>0</v>
      </c>
      <c r="S2009">
        <v>1</v>
      </c>
      <c r="T2009">
        <v>1</v>
      </c>
    </row>
    <row r="2010" spans="1:20">
      <c r="A2010" t="s">
        <v>9</v>
      </c>
      <c r="B2010" s="1">
        <v>42552</v>
      </c>
      <c r="C2010">
        <v>100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79</v>
      </c>
      <c r="J2010">
        <v>79</v>
      </c>
      <c r="K2010">
        <v>1</v>
      </c>
      <c r="L2010">
        <v>79</v>
      </c>
      <c r="M2010">
        <v>79</v>
      </c>
      <c r="N2010">
        <v>99</v>
      </c>
      <c r="O2010" s="2" t="e">
        <v>#N/A</v>
      </c>
      <c r="P2010">
        <v>0.79</v>
      </c>
      <c r="Q2010">
        <v>0</v>
      </c>
      <c r="R2010">
        <v>0</v>
      </c>
      <c r="S2010">
        <v>1</v>
      </c>
      <c r="T2010">
        <v>1</v>
      </c>
    </row>
    <row r="2011" spans="1:20">
      <c r="A2011" t="s">
        <v>3</v>
      </c>
      <c r="B2011" s="1">
        <v>42553</v>
      </c>
      <c r="C2011">
        <v>100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79</v>
      </c>
      <c r="J2011">
        <v>79</v>
      </c>
      <c r="K2011">
        <v>1</v>
      </c>
      <c r="L2011">
        <v>79</v>
      </c>
      <c r="M2011">
        <v>79</v>
      </c>
      <c r="N2011">
        <v>99</v>
      </c>
      <c r="O2011" s="2" t="e">
        <v>#N/A</v>
      </c>
      <c r="P2011">
        <v>0.79</v>
      </c>
      <c r="Q2011">
        <v>0</v>
      </c>
      <c r="R2011">
        <v>0</v>
      </c>
      <c r="S2011">
        <v>1</v>
      </c>
      <c r="T2011">
        <v>1</v>
      </c>
    </row>
    <row r="2012" spans="1:20">
      <c r="A2012" t="s">
        <v>4</v>
      </c>
      <c r="B2012" s="1">
        <v>42554</v>
      </c>
      <c r="C2012">
        <v>53</v>
      </c>
      <c r="D2012">
        <v>47</v>
      </c>
      <c r="E2012">
        <v>0</v>
      </c>
      <c r="F2012">
        <v>0</v>
      </c>
      <c r="G2012">
        <v>0</v>
      </c>
      <c r="H2012">
        <v>1</v>
      </c>
      <c r="I2012">
        <v>79</v>
      </c>
      <c r="J2012">
        <v>79</v>
      </c>
      <c r="K2012">
        <v>1</v>
      </c>
      <c r="L2012">
        <v>79</v>
      </c>
      <c r="M2012">
        <v>79</v>
      </c>
      <c r="N2012">
        <v>52</v>
      </c>
      <c r="O2012" s="2" t="e">
        <v>#N/A</v>
      </c>
      <c r="P2012">
        <v>1.4905660377358489</v>
      </c>
      <c r="Q2012">
        <v>0</v>
      </c>
      <c r="R2012">
        <v>0</v>
      </c>
      <c r="S2012">
        <v>1</v>
      </c>
      <c r="T2012">
        <v>1</v>
      </c>
    </row>
    <row r="2013" spans="1:20">
      <c r="A2013" t="s">
        <v>5</v>
      </c>
      <c r="B2013" s="1">
        <v>42555</v>
      </c>
      <c r="C2013">
        <v>53</v>
      </c>
      <c r="D2013">
        <v>47</v>
      </c>
      <c r="E2013">
        <v>0</v>
      </c>
      <c r="F2013">
        <v>0</v>
      </c>
      <c r="G2013">
        <v>0</v>
      </c>
      <c r="H2013">
        <v>1</v>
      </c>
      <c r="I2013">
        <v>79</v>
      </c>
      <c r="J2013">
        <v>79</v>
      </c>
      <c r="K2013">
        <v>1</v>
      </c>
      <c r="L2013">
        <v>79</v>
      </c>
      <c r="M2013">
        <v>79</v>
      </c>
      <c r="N2013">
        <v>52</v>
      </c>
      <c r="O2013" s="2" t="e">
        <v>#N/A</v>
      </c>
      <c r="P2013">
        <v>1.4905660377358489</v>
      </c>
      <c r="Q2013">
        <v>0</v>
      </c>
      <c r="R2013">
        <v>0</v>
      </c>
      <c r="S2013">
        <v>1</v>
      </c>
      <c r="T2013">
        <v>1</v>
      </c>
    </row>
    <row r="2014" spans="1:20">
      <c r="A2014" t="s">
        <v>6</v>
      </c>
      <c r="B2014" s="1">
        <v>42556</v>
      </c>
      <c r="C2014">
        <v>53</v>
      </c>
      <c r="D2014">
        <v>47</v>
      </c>
      <c r="E2014">
        <v>0</v>
      </c>
      <c r="F2014">
        <v>0</v>
      </c>
      <c r="G2014">
        <v>0</v>
      </c>
      <c r="H2014">
        <v>7</v>
      </c>
      <c r="I2014">
        <v>122.92857142857143</v>
      </c>
      <c r="J2014">
        <v>860.5</v>
      </c>
      <c r="K2014">
        <v>7</v>
      </c>
      <c r="L2014">
        <v>122.92857142857143</v>
      </c>
      <c r="M2014">
        <v>860.5</v>
      </c>
      <c r="N2014">
        <v>46</v>
      </c>
      <c r="O2014" s="2" t="e">
        <v>#N/A</v>
      </c>
      <c r="P2014">
        <v>16.235849056603772</v>
      </c>
      <c r="Q2014">
        <v>0</v>
      </c>
      <c r="R2014">
        <v>0</v>
      </c>
      <c r="S2014">
        <v>1</v>
      </c>
      <c r="T2014">
        <v>1</v>
      </c>
    </row>
    <row r="2015" spans="1:20">
      <c r="A2015" t="s">
        <v>7</v>
      </c>
      <c r="B2015" s="1">
        <v>42557</v>
      </c>
      <c r="C2015">
        <v>87</v>
      </c>
      <c r="D2015">
        <v>13</v>
      </c>
      <c r="E2015">
        <v>23</v>
      </c>
      <c r="F2015">
        <v>149.43478260869566</v>
      </c>
      <c r="G2015">
        <v>3437</v>
      </c>
      <c r="H2015">
        <v>9</v>
      </c>
      <c r="I2015">
        <v>125.54444444444445</v>
      </c>
      <c r="J2015">
        <v>1129.9000000000001</v>
      </c>
      <c r="K2015">
        <v>32</v>
      </c>
      <c r="L2015">
        <v>142.71562499999999</v>
      </c>
      <c r="M2015">
        <v>4566.8999999999996</v>
      </c>
      <c r="N2015">
        <v>55</v>
      </c>
      <c r="O2015" s="2" t="e">
        <v>#N/A</v>
      </c>
      <c r="P2015">
        <v>52.493103448275861</v>
      </c>
      <c r="Q2015">
        <v>0</v>
      </c>
      <c r="R2015">
        <v>0</v>
      </c>
      <c r="S2015">
        <v>1</v>
      </c>
      <c r="T2015">
        <v>1</v>
      </c>
    </row>
    <row r="2016" spans="1:20">
      <c r="A2016" t="s">
        <v>8</v>
      </c>
      <c r="B2016" s="1">
        <v>42558</v>
      </c>
      <c r="C2016">
        <v>87</v>
      </c>
      <c r="D2016">
        <v>13</v>
      </c>
      <c r="E2016">
        <v>41</v>
      </c>
      <c r="F2016">
        <v>149.2439024390244</v>
      </c>
      <c r="G2016">
        <v>6119</v>
      </c>
      <c r="H2016">
        <v>8</v>
      </c>
      <c r="I2016">
        <v>133.02500000000001</v>
      </c>
      <c r="J2016">
        <v>1064.2</v>
      </c>
      <c r="K2016">
        <v>49</v>
      </c>
      <c r="L2016">
        <v>146.59591836734694</v>
      </c>
      <c r="M2016">
        <v>7183.2</v>
      </c>
      <c r="N2016">
        <v>38</v>
      </c>
      <c r="O2016" s="2" t="e">
        <v>#N/A</v>
      </c>
      <c r="P2016">
        <v>82.565517241379311</v>
      </c>
      <c r="Q2016">
        <v>0</v>
      </c>
      <c r="R2016">
        <v>0</v>
      </c>
      <c r="S2016">
        <v>1</v>
      </c>
      <c r="T2016">
        <v>1</v>
      </c>
    </row>
    <row r="2017" spans="1:20">
      <c r="A2017" t="s">
        <v>9</v>
      </c>
      <c r="B2017" s="1">
        <v>42559</v>
      </c>
      <c r="C2017">
        <v>88</v>
      </c>
      <c r="D2017">
        <v>12</v>
      </c>
      <c r="E2017">
        <v>42</v>
      </c>
      <c r="F2017">
        <v>149.23809523809524</v>
      </c>
      <c r="G2017">
        <v>6268</v>
      </c>
      <c r="H2017">
        <v>10</v>
      </c>
      <c r="I2017">
        <v>143.98999999999998</v>
      </c>
      <c r="J2017">
        <v>1439.8999999999999</v>
      </c>
      <c r="K2017">
        <v>52</v>
      </c>
      <c r="L2017">
        <v>148.22884615384615</v>
      </c>
      <c r="M2017">
        <v>7707.9</v>
      </c>
      <c r="N2017">
        <v>36</v>
      </c>
      <c r="O2017" s="2" t="e">
        <v>#N/A</v>
      </c>
      <c r="P2017">
        <v>87.589772727272717</v>
      </c>
      <c r="Q2017">
        <v>0</v>
      </c>
      <c r="R2017">
        <v>0</v>
      </c>
      <c r="S2017">
        <v>1</v>
      </c>
      <c r="T2017">
        <v>1</v>
      </c>
    </row>
    <row r="2018" spans="1:20">
      <c r="A2018" t="s">
        <v>3</v>
      </c>
      <c r="B2018" s="1">
        <v>42560</v>
      </c>
      <c r="C2018">
        <v>88</v>
      </c>
      <c r="D2018">
        <v>12</v>
      </c>
      <c r="E2018">
        <v>21</v>
      </c>
      <c r="F2018">
        <v>149.47619047619048</v>
      </c>
      <c r="G2018">
        <v>3139</v>
      </c>
      <c r="H2018">
        <v>10</v>
      </c>
      <c r="I2018">
        <v>137.63</v>
      </c>
      <c r="J2018">
        <v>1376.3</v>
      </c>
      <c r="K2018">
        <v>31</v>
      </c>
      <c r="L2018">
        <v>145.65483870967742</v>
      </c>
      <c r="M2018">
        <v>4515.3</v>
      </c>
      <c r="N2018">
        <v>57</v>
      </c>
      <c r="O2018" s="2" t="e">
        <v>#N/A</v>
      </c>
      <c r="P2018">
        <v>51.310227272727275</v>
      </c>
      <c r="Q2018">
        <v>0</v>
      </c>
      <c r="R2018">
        <v>0</v>
      </c>
      <c r="S2018">
        <v>1</v>
      </c>
      <c r="T2018">
        <v>1</v>
      </c>
    </row>
    <row r="2019" spans="1:20">
      <c r="A2019" t="s">
        <v>4</v>
      </c>
      <c r="B2019" s="1">
        <v>42561</v>
      </c>
      <c r="C2019">
        <v>97</v>
      </c>
      <c r="D2019">
        <v>3</v>
      </c>
      <c r="E2019">
        <v>7</v>
      </c>
      <c r="F2019">
        <v>134</v>
      </c>
      <c r="G2019">
        <v>938</v>
      </c>
      <c r="H2019">
        <v>9</v>
      </c>
      <c r="I2019">
        <v>109.34444444444445</v>
      </c>
      <c r="J2019">
        <v>984.1</v>
      </c>
      <c r="K2019">
        <v>16</v>
      </c>
      <c r="L2019">
        <v>120.13124999999999</v>
      </c>
      <c r="M2019">
        <v>1922.1</v>
      </c>
      <c r="N2019">
        <v>81</v>
      </c>
      <c r="O2019" s="2" t="e">
        <v>#N/A</v>
      </c>
      <c r="P2019">
        <v>19.815463917525772</v>
      </c>
      <c r="Q2019">
        <v>0</v>
      </c>
      <c r="R2019">
        <v>0</v>
      </c>
      <c r="S2019">
        <v>1</v>
      </c>
      <c r="T2019">
        <v>1</v>
      </c>
    </row>
    <row r="2020" spans="1:20">
      <c r="A2020" t="s">
        <v>5</v>
      </c>
      <c r="B2020" s="1">
        <v>42562</v>
      </c>
      <c r="C2020">
        <v>96</v>
      </c>
      <c r="D2020">
        <v>4</v>
      </c>
      <c r="E2020">
        <v>28</v>
      </c>
      <c r="F2020">
        <v>136.60714285714286</v>
      </c>
      <c r="G2020">
        <v>3825</v>
      </c>
      <c r="H2020">
        <v>10</v>
      </c>
      <c r="I2020">
        <v>113.71</v>
      </c>
      <c r="J2020">
        <v>1137.0999999999999</v>
      </c>
      <c r="K2020">
        <v>38</v>
      </c>
      <c r="L2020">
        <v>130.58157894736843</v>
      </c>
      <c r="M2020">
        <v>4962.1000000000004</v>
      </c>
      <c r="N2020">
        <v>58</v>
      </c>
      <c r="O2020" s="2" t="e">
        <v>#N/A</v>
      </c>
      <c r="P2020">
        <v>51.688541666666673</v>
      </c>
      <c r="Q2020">
        <v>0</v>
      </c>
      <c r="R2020">
        <v>0</v>
      </c>
      <c r="S2020">
        <v>1</v>
      </c>
      <c r="T2020">
        <v>1</v>
      </c>
    </row>
    <row r="2021" spans="1:20">
      <c r="A2021" t="s">
        <v>6</v>
      </c>
      <c r="B2021" s="1">
        <v>42563</v>
      </c>
      <c r="C2021">
        <v>98</v>
      </c>
      <c r="D2021">
        <v>2</v>
      </c>
      <c r="E2021">
        <v>35</v>
      </c>
      <c r="F2021">
        <v>139.22857142857143</v>
      </c>
      <c r="G2021">
        <v>4873</v>
      </c>
      <c r="H2021">
        <v>12</v>
      </c>
      <c r="I2021">
        <v>131.09166666666667</v>
      </c>
      <c r="J2021">
        <v>1573.1</v>
      </c>
      <c r="K2021">
        <v>47</v>
      </c>
      <c r="L2021">
        <v>137.15106382978723</v>
      </c>
      <c r="M2021">
        <v>6446.1</v>
      </c>
      <c r="N2021">
        <v>51</v>
      </c>
      <c r="O2021" s="2" t="e">
        <v>#N/A</v>
      </c>
      <c r="P2021">
        <v>65.776530612244898</v>
      </c>
      <c r="Q2021">
        <v>0</v>
      </c>
      <c r="R2021">
        <v>0</v>
      </c>
      <c r="S2021">
        <v>1</v>
      </c>
      <c r="T2021">
        <v>1</v>
      </c>
    </row>
    <row r="2022" spans="1:20">
      <c r="A2022" t="s">
        <v>7</v>
      </c>
      <c r="B2022" s="1">
        <v>42564</v>
      </c>
      <c r="C2022">
        <v>96</v>
      </c>
      <c r="D2022">
        <v>4</v>
      </c>
      <c r="E2022">
        <v>24</v>
      </c>
      <c r="F2022">
        <v>134.20833333333334</v>
      </c>
      <c r="G2022">
        <v>3221</v>
      </c>
      <c r="H2022">
        <v>31</v>
      </c>
      <c r="I2022">
        <v>134.47419354838712</v>
      </c>
      <c r="J2022">
        <v>4168.7000000000007</v>
      </c>
      <c r="K2022">
        <v>55</v>
      </c>
      <c r="L2022">
        <v>134.35818181818183</v>
      </c>
      <c r="M2022">
        <v>7389.7000000000007</v>
      </c>
      <c r="N2022">
        <v>41</v>
      </c>
      <c r="O2022" s="2" t="e">
        <v>#N/A</v>
      </c>
      <c r="P2022">
        <v>76.976041666666674</v>
      </c>
      <c r="Q2022">
        <v>0</v>
      </c>
      <c r="R2022">
        <v>0</v>
      </c>
      <c r="S2022">
        <v>1</v>
      </c>
      <c r="T2022">
        <v>1</v>
      </c>
    </row>
    <row r="2023" spans="1:20">
      <c r="A2023" t="s">
        <v>8</v>
      </c>
      <c r="B2023" s="1">
        <v>42565</v>
      </c>
      <c r="C2023">
        <v>99</v>
      </c>
      <c r="D2023">
        <v>1</v>
      </c>
      <c r="E2023">
        <v>5</v>
      </c>
      <c r="F2023">
        <v>149</v>
      </c>
      <c r="G2023">
        <v>745</v>
      </c>
      <c r="H2023">
        <v>21</v>
      </c>
      <c r="I2023">
        <v>142.93809523809523</v>
      </c>
      <c r="J2023">
        <v>3001.7</v>
      </c>
      <c r="K2023">
        <v>26</v>
      </c>
      <c r="L2023">
        <v>144.10384615384615</v>
      </c>
      <c r="M2023">
        <v>3746.7</v>
      </c>
      <c r="N2023">
        <v>73</v>
      </c>
      <c r="O2023" s="2" t="e">
        <v>#N/A</v>
      </c>
      <c r="P2023">
        <v>37.845454545454544</v>
      </c>
      <c r="Q2023">
        <v>0</v>
      </c>
      <c r="R2023">
        <v>0</v>
      </c>
      <c r="S2023">
        <v>1</v>
      </c>
      <c r="T2023">
        <v>1</v>
      </c>
    </row>
    <row r="2024" spans="1:20">
      <c r="A2024" t="s">
        <v>9</v>
      </c>
      <c r="B2024" s="1">
        <v>42566</v>
      </c>
      <c r="C2024">
        <v>99</v>
      </c>
      <c r="D2024">
        <v>1</v>
      </c>
      <c r="E2024">
        <v>2</v>
      </c>
      <c r="F2024">
        <v>169</v>
      </c>
      <c r="G2024">
        <v>338</v>
      </c>
      <c r="H2024">
        <v>17</v>
      </c>
      <c r="I2024">
        <v>143.11764705882354</v>
      </c>
      <c r="J2024">
        <v>2433</v>
      </c>
      <c r="K2024">
        <v>19</v>
      </c>
      <c r="L2024">
        <v>145.84210526315789</v>
      </c>
      <c r="M2024">
        <v>2771</v>
      </c>
      <c r="N2024">
        <v>80</v>
      </c>
      <c r="O2024" s="2" t="e">
        <v>#N/A</v>
      </c>
      <c r="P2024">
        <v>27.98989898989899</v>
      </c>
      <c r="Q2024">
        <v>0</v>
      </c>
      <c r="R2024">
        <v>0</v>
      </c>
      <c r="S2024">
        <v>1</v>
      </c>
      <c r="T2024">
        <v>1</v>
      </c>
    </row>
    <row r="2025" spans="1:20">
      <c r="A2025" t="s">
        <v>3</v>
      </c>
      <c r="B2025" s="1">
        <v>42567</v>
      </c>
      <c r="C2025">
        <v>100</v>
      </c>
      <c r="D2025">
        <v>0</v>
      </c>
      <c r="E2025">
        <v>33</v>
      </c>
      <c r="F2025">
        <v>149.60606060606059</v>
      </c>
      <c r="G2025">
        <v>4937</v>
      </c>
      <c r="H2025">
        <v>18</v>
      </c>
      <c r="I2025">
        <v>139.37222222222223</v>
      </c>
      <c r="J2025">
        <v>2508.7000000000003</v>
      </c>
      <c r="K2025">
        <v>51</v>
      </c>
      <c r="L2025">
        <v>145.99411764705883</v>
      </c>
      <c r="M2025">
        <v>7445.7000000000007</v>
      </c>
      <c r="N2025">
        <v>49</v>
      </c>
      <c r="O2025" s="2" t="e">
        <v>#N/A</v>
      </c>
      <c r="P2025">
        <v>74.457000000000008</v>
      </c>
      <c r="Q2025">
        <v>0</v>
      </c>
      <c r="R2025">
        <v>0</v>
      </c>
      <c r="S2025">
        <v>1</v>
      </c>
      <c r="T2025">
        <v>1</v>
      </c>
    </row>
    <row r="2026" spans="1:20">
      <c r="A2026" t="s">
        <v>4</v>
      </c>
      <c r="B2026" s="1">
        <v>42568</v>
      </c>
      <c r="C2026">
        <v>100</v>
      </c>
      <c r="D2026">
        <v>0</v>
      </c>
      <c r="E2026">
        <v>96</v>
      </c>
      <c r="F2026">
        <v>149</v>
      </c>
      <c r="G2026">
        <v>14304</v>
      </c>
      <c r="H2026">
        <v>3</v>
      </c>
      <c r="I2026">
        <v>104.33333333333333</v>
      </c>
      <c r="J2026">
        <v>313</v>
      </c>
      <c r="K2026">
        <v>99</v>
      </c>
      <c r="L2026">
        <v>147.64646464646464</v>
      </c>
      <c r="M2026">
        <v>14617</v>
      </c>
      <c r="N2026">
        <v>1</v>
      </c>
      <c r="O2026" s="2" t="e">
        <v>#N/A</v>
      </c>
      <c r="P2026">
        <v>146.16999999999999</v>
      </c>
      <c r="Q2026">
        <v>0</v>
      </c>
      <c r="R2026">
        <v>0</v>
      </c>
      <c r="S2026">
        <v>1</v>
      </c>
      <c r="T2026">
        <v>1</v>
      </c>
    </row>
    <row r="2027" spans="1:20">
      <c r="A2027" t="s">
        <v>5</v>
      </c>
      <c r="B2027" s="1">
        <v>42569</v>
      </c>
      <c r="C2027">
        <v>100</v>
      </c>
      <c r="D2027">
        <v>0</v>
      </c>
      <c r="E2027">
        <v>97</v>
      </c>
      <c r="F2027">
        <v>149</v>
      </c>
      <c r="G2027">
        <v>14453</v>
      </c>
      <c r="H2027">
        <v>2</v>
      </c>
      <c r="I2027">
        <v>92</v>
      </c>
      <c r="J2027">
        <v>184</v>
      </c>
      <c r="K2027">
        <v>99</v>
      </c>
      <c r="L2027">
        <v>147.84848484848484</v>
      </c>
      <c r="M2027">
        <v>14637</v>
      </c>
      <c r="N2027">
        <v>1</v>
      </c>
      <c r="O2027" s="2" t="e">
        <v>#N/A</v>
      </c>
      <c r="P2027">
        <v>146.37</v>
      </c>
      <c r="Q2027">
        <v>0</v>
      </c>
      <c r="R2027">
        <v>0</v>
      </c>
      <c r="S2027">
        <v>1</v>
      </c>
      <c r="T2027">
        <v>1</v>
      </c>
    </row>
    <row r="2028" spans="1:20">
      <c r="A2028" t="s">
        <v>6</v>
      </c>
      <c r="B2028" s="1">
        <v>42570</v>
      </c>
      <c r="C2028">
        <v>100</v>
      </c>
      <c r="D2028">
        <v>0</v>
      </c>
      <c r="E2028">
        <v>97</v>
      </c>
      <c r="F2028">
        <v>149</v>
      </c>
      <c r="G2028">
        <v>14453</v>
      </c>
      <c r="H2028">
        <v>2</v>
      </c>
      <c r="I2028">
        <v>92</v>
      </c>
      <c r="J2028">
        <v>184</v>
      </c>
      <c r="K2028">
        <v>99</v>
      </c>
      <c r="L2028">
        <v>147.84848484848484</v>
      </c>
      <c r="M2028">
        <v>14637</v>
      </c>
      <c r="N2028">
        <v>1</v>
      </c>
      <c r="O2028" s="2" t="e">
        <v>#N/A</v>
      </c>
      <c r="P2028">
        <v>146.37</v>
      </c>
      <c r="Q2028">
        <v>0</v>
      </c>
      <c r="R2028">
        <v>0</v>
      </c>
      <c r="S2028">
        <v>1</v>
      </c>
      <c r="T2028">
        <v>1</v>
      </c>
    </row>
    <row r="2029" spans="1:20">
      <c r="A2029" t="s">
        <v>7</v>
      </c>
      <c r="B2029" s="1">
        <v>42571</v>
      </c>
      <c r="C2029">
        <v>100</v>
      </c>
      <c r="D2029">
        <v>0</v>
      </c>
      <c r="E2029">
        <v>97</v>
      </c>
      <c r="F2029">
        <v>148.89690721649484</v>
      </c>
      <c r="G2029">
        <v>14443</v>
      </c>
      <c r="H2029">
        <v>2</v>
      </c>
      <c r="I2029">
        <v>92</v>
      </c>
      <c r="J2029">
        <v>184</v>
      </c>
      <c r="K2029">
        <v>99</v>
      </c>
      <c r="L2029">
        <v>147.74747474747474</v>
      </c>
      <c r="M2029">
        <v>14627</v>
      </c>
      <c r="N2029">
        <v>1</v>
      </c>
      <c r="O2029" s="2" t="e">
        <v>#N/A</v>
      </c>
      <c r="P2029">
        <v>146.27000000000001</v>
      </c>
      <c r="Q2029">
        <v>0</v>
      </c>
      <c r="R2029">
        <v>0</v>
      </c>
      <c r="S2029">
        <v>1</v>
      </c>
      <c r="T2029">
        <v>1</v>
      </c>
    </row>
    <row r="2030" spans="1:20">
      <c r="A2030" t="s">
        <v>8</v>
      </c>
      <c r="B2030" s="1">
        <v>42572</v>
      </c>
      <c r="C2030">
        <v>100</v>
      </c>
      <c r="D2030">
        <v>0</v>
      </c>
      <c r="E2030">
        <v>97</v>
      </c>
      <c r="F2030">
        <v>148.89690721649484</v>
      </c>
      <c r="G2030">
        <v>14443</v>
      </c>
      <c r="H2030">
        <v>2</v>
      </c>
      <c r="I2030">
        <v>129</v>
      </c>
      <c r="J2030">
        <v>258</v>
      </c>
      <c r="K2030">
        <v>99</v>
      </c>
      <c r="L2030">
        <v>148.49494949494951</v>
      </c>
      <c r="M2030">
        <v>14701</v>
      </c>
      <c r="N2030">
        <v>1</v>
      </c>
      <c r="O2030" s="2" t="e">
        <v>#N/A</v>
      </c>
      <c r="P2030">
        <v>147.01</v>
      </c>
      <c r="Q2030">
        <v>0</v>
      </c>
      <c r="R2030">
        <v>0</v>
      </c>
      <c r="S2030">
        <v>1</v>
      </c>
      <c r="T2030">
        <v>1</v>
      </c>
    </row>
    <row r="2031" spans="1:20">
      <c r="A2031" t="s">
        <v>9</v>
      </c>
      <c r="B2031" s="1">
        <v>42573</v>
      </c>
      <c r="C2031">
        <v>100</v>
      </c>
      <c r="D2031">
        <v>0</v>
      </c>
      <c r="E2031">
        <v>3</v>
      </c>
      <c r="F2031">
        <v>149</v>
      </c>
      <c r="G2031">
        <v>447</v>
      </c>
      <c r="H2031">
        <v>8</v>
      </c>
      <c r="I2031">
        <v>159</v>
      </c>
      <c r="J2031">
        <v>1272</v>
      </c>
      <c r="K2031">
        <v>11</v>
      </c>
      <c r="L2031">
        <v>156.27272727272728</v>
      </c>
      <c r="M2031">
        <v>1719</v>
      </c>
      <c r="N2031">
        <v>89</v>
      </c>
      <c r="O2031" s="2" t="e">
        <v>#N/A</v>
      </c>
      <c r="P2031">
        <v>17.190000000000001</v>
      </c>
      <c r="Q2031">
        <v>0</v>
      </c>
      <c r="R2031">
        <v>0</v>
      </c>
      <c r="S2031">
        <v>1</v>
      </c>
      <c r="T2031">
        <v>1</v>
      </c>
    </row>
    <row r="2032" spans="1:20">
      <c r="A2032" t="s">
        <v>3</v>
      </c>
      <c r="B2032" s="1">
        <v>42574</v>
      </c>
      <c r="C2032">
        <v>100</v>
      </c>
      <c r="D2032">
        <v>0</v>
      </c>
      <c r="E2032">
        <v>2</v>
      </c>
      <c r="F2032">
        <v>149</v>
      </c>
      <c r="G2032">
        <v>298</v>
      </c>
      <c r="H2032">
        <v>8</v>
      </c>
      <c r="I2032">
        <v>157.01249999999999</v>
      </c>
      <c r="J2032">
        <v>1256.0999999999999</v>
      </c>
      <c r="K2032">
        <v>10</v>
      </c>
      <c r="L2032">
        <v>155.41</v>
      </c>
      <c r="M2032">
        <v>1554.1</v>
      </c>
      <c r="N2032">
        <v>90</v>
      </c>
      <c r="O2032" s="2" t="e">
        <v>#N/A</v>
      </c>
      <c r="P2032">
        <v>15.540999999999999</v>
      </c>
      <c r="Q2032">
        <v>0</v>
      </c>
      <c r="R2032">
        <v>0</v>
      </c>
      <c r="S2032">
        <v>1</v>
      </c>
      <c r="T2032">
        <v>1</v>
      </c>
    </row>
    <row r="2033" spans="1:20">
      <c r="A2033" t="s">
        <v>4</v>
      </c>
      <c r="B2033" s="1">
        <v>42575</v>
      </c>
      <c r="C2033">
        <v>100</v>
      </c>
      <c r="D2033">
        <v>0</v>
      </c>
      <c r="E2033">
        <v>38</v>
      </c>
      <c r="F2033">
        <v>154.73684210526315</v>
      </c>
      <c r="G2033">
        <v>5880</v>
      </c>
      <c r="H2033">
        <v>7</v>
      </c>
      <c r="I2033">
        <v>120.1857142857143</v>
      </c>
      <c r="J2033">
        <v>841.30000000000007</v>
      </c>
      <c r="K2033">
        <v>45</v>
      </c>
      <c r="L2033">
        <v>149.36222222222221</v>
      </c>
      <c r="M2033">
        <v>6721.3</v>
      </c>
      <c r="N2033">
        <v>55</v>
      </c>
      <c r="O2033" s="2" t="e">
        <v>#N/A</v>
      </c>
      <c r="P2033">
        <v>67.213000000000008</v>
      </c>
      <c r="Q2033">
        <v>0</v>
      </c>
      <c r="R2033">
        <v>0</v>
      </c>
      <c r="S2033">
        <v>1</v>
      </c>
      <c r="T2033">
        <v>1</v>
      </c>
    </row>
    <row r="2034" spans="1:20">
      <c r="A2034" t="s">
        <v>5</v>
      </c>
      <c r="B2034" s="1">
        <v>42576</v>
      </c>
      <c r="C2034">
        <v>99</v>
      </c>
      <c r="D2034">
        <v>1</v>
      </c>
      <c r="E2034">
        <v>42</v>
      </c>
      <c r="F2034">
        <v>156.0952380952381</v>
      </c>
      <c r="G2034">
        <v>6556</v>
      </c>
      <c r="H2034">
        <v>12</v>
      </c>
      <c r="I2034">
        <v>120.01666666666665</v>
      </c>
      <c r="J2034">
        <v>1440.1999999999998</v>
      </c>
      <c r="K2034">
        <v>54</v>
      </c>
      <c r="L2034">
        <v>148.07777777777778</v>
      </c>
      <c r="M2034">
        <v>7996.2</v>
      </c>
      <c r="N2034">
        <v>45</v>
      </c>
      <c r="O2034" s="2" t="e">
        <v>#N/A</v>
      </c>
      <c r="P2034">
        <v>80.769696969696966</v>
      </c>
      <c r="Q2034">
        <v>0</v>
      </c>
      <c r="R2034">
        <v>0</v>
      </c>
      <c r="S2034">
        <v>1</v>
      </c>
      <c r="T2034">
        <v>1</v>
      </c>
    </row>
    <row r="2035" spans="1:20">
      <c r="A2035" t="s">
        <v>6</v>
      </c>
      <c r="B2035" s="1">
        <v>42577</v>
      </c>
      <c r="C2035">
        <v>99</v>
      </c>
      <c r="D2035">
        <v>1</v>
      </c>
      <c r="E2035">
        <v>43</v>
      </c>
      <c r="F2035">
        <v>157.32558139534885</v>
      </c>
      <c r="G2035">
        <v>6765</v>
      </c>
      <c r="H2035">
        <v>26</v>
      </c>
      <c r="I2035">
        <v>124.46153846153847</v>
      </c>
      <c r="J2035">
        <v>3236</v>
      </c>
      <c r="K2035">
        <v>69</v>
      </c>
      <c r="L2035">
        <v>144.94202898550725</v>
      </c>
      <c r="M2035">
        <v>10001</v>
      </c>
      <c r="N2035">
        <v>30</v>
      </c>
      <c r="O2035" s="2" t="e">
        <v>#N/A</v>
      </c>
      <c r="P2035">
        <v>101.02020202020202</v>
      </c>
      <c r="Q2035">
        <v>0</v>
      </c>
      <c r="R2035">
        <v>0</v>
      </c>
      <c r="S2035">
        <v>1</v>
      </c>
      <c r="T2035">
        <v>1</v>
      </c>
    </row>
    <row r="2036" spans="1:20">
      <c r="A2036" t="s">
        <v>7</v>
      </c>
      <c r="B2036" s="1">
        <v>42578</v>
      </c>
      <c r="C2036">
        <v>92</v>
      </c>
      <c r="D2036">
        <v>8</v>
      </c>
      <c r="E2036">
        <v>18</v>
      </c>
      <c r="F2036">
        <v>147.33333333333334</v>
      </c>
      <c r="G2036">
        <v>2652</v>
      </c>
      <c r="H2036">
        <v>24</v>
      </c>
      <c r="I2036">
        <v>130.5</v>
      </c>
      <c r="J2036">
        <v>3132</v>
      </c>
      <c r="K2036">
        <v>42</v>
      </c>
      <c r="L2036">
        <v>137.71428571428572</v>
      </c>
      <c r="M2036">
        <v>5784</v>
      </c>
      <c r="N2036">
        <v>50</v>
      </c>
      <c r="O2036" s="2" t="e">
        <v>#N/A</v>
      </c>
      <c r="P2036">
        <v>62.869565217391305</v>
      </c>
      <c r="Q2036">
        <v>0</v>
      </c>
      <c r="R2036">
        <v>0</v>
      </c>
      <c r="S2036">
        <v>1</v>
      </c>
      <c r="T2036">
        <v>1</v>
      </c>
    </row>
    <row r="2037" spans="1:20">
      <c r="A2037" t="s">
        <v>8</v>
      </c>
      <c r="B2037" s="1">
        <v>42579</v>
      </c>
      <c r="C2037">
        <v>96</v>
      </c>
      <c r="D2037">
        <v>4</v>
      </c>
      <c r="E2037">
        <v>34</v>
      </c>
      <c r="F2037">
        <v>126</v>
      </c>
      <c r="G2037">
        <v>4284</v>
      </c>
      <c r="H2037">
        <v>17</v>
      </c>
      <c r="I2037">
        <v>135.58823529411765</v>
      </c>
      <c r="J2037">
        <v>2305</v>
      </c>
      <c r="K2037">
        <v>51</v>
      </c>
      <c r="L2037">
        <v>129.19607843137254</v>
      </c>
      <c r="M2037">
        <v>6589</v>
      </c>
      <c r="N2037">
        <v>45</v>
      </c>
      <c r="O2037" s="2" t="e">
        <v>#N/A</v>
      </c>
      <c r="P2037">
        <v>68.635416666666671</v>
      </c>
      <c r="Q2037">
        <v>0</v>
      </c>
      <c r="R2037">
        <v>0</v>
      </c>
      <c r="S2037">
        <v>1</v>
      </c>
      <c r="T2037">
        <v>1</v>
      </c>
    </row>
    <row r="2038" spans="1:20">
      <c r="A2038" t="s">
        <v>9</v>
      </c>
      <c r="B2038" s="1">
        <v>42580</v>
      </c>
      <c r="C2038">
        <v>97</v>
      </c>
      <c r="D2038">
        <v>3</v>
      </c>
      <c r="E2038">
        <v>13</v>
      </c>
      <c r="F2038">
        <v>120.38461538461539</v>
      </c>
      <c r="G2038">
        <v>1565</v>
      </c>
      <c r="H2038">
        <v>20</v>
      </c>
      <c r="I2038">
        <v>141.315</v>
      </c>
      <c r="J2038">
        <v>2826.3</v>
      </c>
      <c r="K2038">
        <v>33</v>
      </c>
      <c r="L2038">
        <v>133.06969696969696</v>
      </c>
      <c r="M2038">
        <v>4391.3</v>
      </c>
      <c r="N2038">
        <v>64</v>
      </c>
      <c r="O2038" s="2" t="e">
        <v>#N/A</v>
      </c>
      <c r="P2038">
        <v>45.271134020618561</v>
      </c>
      <c r="Q2038">
        <v>0</v>
      </c>
      <c r="R2038">
        <v>0</v>
      </c>
      <c r="S2038">
        <v>1</v>
      </c>
      <c r="T2038">
        <v>1</v>
      </c>
    </row>
    <row r="2039" spans="1:20">
      <c r="A2039" t="s">
        <v>3</v>
      </c>
      <c r="B2039" s="1">
        <v>42581</v>
      </c>
      <c r="C2039">
        <v>100</v>
      </c>
      <c r="D2039">
        <v>0</v>
      </c>
      <c r="E2039">
        <v>11</v>
      </c>
      <c r="F2039">
        <v>147.63636363636363</v>
      </c>
      <c r="G2039">
        <v>1624</v>
      </c>
      <c r="H2039">
        <v>39</v>
      </c>
      <c r="I2039">
        <v>153.33589743589744</v>
      </c>
      <c r="J2039">
        <v>5980.1</v>
      </c>
      <c r="K2039">
        <v>50</v>
      </c>
      <c r="L2039">
        <v>152.08199999999999</v>
      </c>
      <c r="M2039">
        <v>7604.1</v>
      </c>
      <c r="N2039">
        <v>50</v>
      </c>
      <c r="O2039" s="2" t="e">
        <v>#N/A</v>
      </c>
      <c r="P2039">
        <v>76.040999999999997</v>
      </c>
      <c r="Q2039">
        <v>0</v>
      </c>
      <c r="R2039">
        <v>0</v>
      </c>
      <c r="S2039">
        <v>1</v>
      </c>
      <c r="T2039">
        <v>1</v>
      </c>
    </row>
    <row r="2040" spans="1:20">
      <c r="A2040" t="s">
        <v>4</v>
      </c>
      <c r="B2040" s="1">
        <v>42582</v>
      </c>
      <c r="C2040">
        <v>100</v>
      </c>
      <c r="D2040">
        <v>0</v>
      </c>
      <c r="E2040">
        <v>56</v>
      </c>
      <c r="F2040">
        <v>150.625</v>
      </c>
      <c r="G2040">
        <v>8435</v>
      </c>
      <c r="H2040">
        <v>12</v>
      </c>
      <c r="I2040">
        <v>130.5</v>
      </c>
      <c r="J2040">
        <v>1566</v>
      </c>
      <c r="K2040">
        <v>68</v>
      </c>
      <c r="L2040">
        <v>147.0735294117647</v>
      </c>
      <c r="M2040">
        <v>10001</v>
      </c>
      <c r="N2040">
        <v>32</v>
      </c>
      <c r="O2040" s="2" t="e">
        <v>#N/A</v>
      </c>
      <c r="P2040">
        <v>100.01</v>
      </c>
      <c r="Q2040">
        <v>0</v>
      </c>
      <c r="R2040">
        <v>0</v>
      </c>
      <c r="S2040">
        <v>1</v>
      </c>
      <c r="T2040">
        <v>1</v>
      </c>
    </row>
    <row r="2041" spans="1:20">
      <c r="A2041" t="s">
        <v>5</v>
      </c>
      <c r="B2041" s="1">
        <v>42583</v>
      </c>
      <c r="C2041">
        <v>100</v>
      </c>
      <c r="D2041">
        <v>0</v>
      </c>
      <c r="E2041">
        <v>81</v>
      </c>
      <c r="F2041">
        <v>150.98765432098764</v>
      </c>
      <c r="G2041">
        <v>12230</v>
      </c>
      <c r="H2041">
        <v>9</v>
      </c>
      <c r="I2041">
        <v>131.44444444444446</v>
      </c>
      <c r="J2041">
        <v>1183</v>
      </c>
      <c r="K2041">
        <v>90</v>
      </c>
      <c r="L2041">
        <v>149.03333333333333</v>
      </c>
      <c r="M2041">
        <v>13413</v>
      </c>
      <c r="N2041">
        <v>10</v>
      </c>
      <c r="O2041" s="2" t="e">
        <v>#N/A</v>
      </c>
      <c r="P2041">
        <v>134.13</v>
      </c>
      <c r="Q2041">
        <v>0</v>
      </c>
      <c r="R2041">
        <v>0</v>
      </c>
      <c r="S2041">
        <v>1</v>
      </c>
      <c r="T204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28E04-FFD4-0D45-8923-BDC6DF9E7E55}">
  <dimension ref="A1:M67"/>
  <sheetViews>
    <sheetView workbookViewId="0">
      <selection activeCell="J2" sqref="J2"/>
    </sheetView>
  </sheetViews>
  <sheetFormatPr baseColWidth="10" defaultColWidth="8.83203125" defaultRowHeight="15"/>
  <cols>
    <col min="1" max="1" width="10" bestFit="1" customWidth="1"/>
    <col min="2" max="2" width="11.1640625" bestFit="1" customWidth="1"/>
    <col min="3" max="3" width="9.1640625" bestFit="1" customWidth="1"/>
    <col min="4" max="4" width="12.33203125" bestFit="1" customWidth="1"/>
    <col min="5" max="5" width="17.6640625" bestFit="1" customWidth="1"/>
    <col min="6" max="6" width="11.33203125" bestFit="1" customWidth="1"/>
    <col min="7" max="7" width="14.5" bestFit="1" customWidth="1"/>
    <col min="8" max="8" width="14.33203125" bestFit="1" customWidth="1"/>
    <col min="9" max="9" width="12.1640625" bestFit="1" customWidth="1"/>
    <col min="10" max="10" width="11.33203125" bestFit="1" customWidth="1"/>
    <col min="11" max="11" width="14.33203125" customWidth="1"/>
  </cols>
  <sheetData>
    <row r="1" spans="1:13">
      <c r="A1" t="s">
        <v>94</v>
      </c>
      <c r="B1" s="2" t="s">
        <v>12</v>
      </c>
      <c r="C1" s="2" t="s">
        <v>13</v>
      </c>
      <c r="D1" s="2" t="s">
        <v>14</v>
      </c>
      <c r="E1" s="2" t="s">
        <v>15</v>
      </c>
      <c r="F1" s="2" t="s">
        <v>16</v>
      </c>
      <c r="G1" s="2" t="s">
        <v>17</v>
      </c>
      <c r="H1" t="s">
        <v>18</v>
      </c>
      <c r="I1" t="s">
        <v>19</v>
      </c>
      <c r="J1" t="s">
        <v>20</v>
      </c>
      <c r="K1" t="s">
        <v>95</v>
      </c>
    </row>
    <row r="2" spans="1:13">
      <c r="A2" s="1" t="s">
        <v>28</v>
      </c>
      <c r="B2" s="2">
        <v>1084</v>
      </c>
      <c r="C2" s="2">
        <v>143.71217712177122</v>
      </c>
      <c r="D2" s="2">
        <v>155784</v>
      </c>
      <c r="E2" s="2">
        <v>63</v>
      </c>
      <c r="F2" s="2">
        <v>146.28571428571428</v>
      </c>
      <c r="G2" s="2">
        <v>9216</v>
      </c>
      <c r="H2">
        <v>1147</v>
      </c>
      <c r="I2">
        <v>143.85353095030516</v>
      </c>
      <c r="J2">
        <v>165000</v>
      </c>
      <c r="K2">
        <v>159136</v>
      </c>
      <c r="M2" s="4">
        <f>CORREL(J1:J67,K1:K67)</f>
        <v>0.44680781300269451</v>
      </c>
    </row>
    <row r="3" spans="1:13">
      <c r="A3" s="1" t="s">
        <v>29</v>
      </c>
      <c r="B3" s="2">
        <v>1090</v>
      </c>
      <c r="C3" s="2">
        <v>144.27155963302752</v>
      </c>
      <c r="D3" s="2">
        <v>157256</v>
      </c>
      <c r="E3" s="2">
        <v>32</v>
      </c>
      <c r="F3" s="2">
        <v>144</v>
      </c>
      <c r="G3" s="2">
        <v>4608</v>
      </c>
      <c r="H3">
        <v>1122</v>
      </c>
      <c r="I3">
        <v>144.26381461675578</v>
      </c>
      <c r="J3">
        <v>161864</v>
      </c>
      <c r="K3">
        <v>165000</v>
      </c>
    </row>
    <row r="4" spans="1:13">
      <c r="A4" s="1" t="s">
        <v>30</v>
      </c>
      <c r="B4" s="2">
        <v>1359</v>
      </c>
      <c r="C4" s="2">
        <v>144.35320088300222</v>
      </c>
      <c r="D4" s="2">
        <v>196176</v>
      </c>
      <c r="E4" s="2">
        <v>31</v>
      </c>
      <c r="F4" s="2">
        <v>144.64516129032259</v>
      </c>
      <c r="G4" s="2">
        <v>4484</v>
      </c>
      <c r="H4">
        <v>1390</v>
      </c>
      <c r="I4">
        <v>144.35971223021582</v>
      </c>
      <c r="J4">
        <v>200660</v>
      </c>
      <c r="K4">
        <v>161864</v>
      </c>
    </row>
    <row r="5" spans="1:13">
      <c r="A5" s="1" t="s">
        <v>31</v>
      </c>
      <c r="B5" s="2">
        <v>1322</v>
      </c>
      <c r="C5" s="2">
        <v>144.75037821482601</v>
      </c>
      <c r="D5" s="2">
        <v>191360</v>
      </c>
      <c r="E5" s="2">
        <v>33</v>
      </c>
      <c r="F5" s="2">
        <v>149.45454545454547</v>
      </c>
      <c r="G5" s="2">
        <v>4932</v>
      </c>
      <c r="H5">
        <v>1355</v>
      </c>
      <c r="I5">
        <v>144.8649446494465</v>
      </c>
      <c r="J5">
        <v>196292</v>
      </c>
      <c r="K5">
        <v>200660</v>
      </c>
    </row>
    <row r="6" spans="1:13">
      <c r="A6" s="1" t="s">
        <v>32</v>
      </c>
      <c r="B6" s="2">
        <v>1183</v>
      </c>
      <c r="C6" s="2">
        <v>144.26711749788672</v>
      </c>
      <c r="D6" s="2">
        <v>170668</v>
      </c>
      <c r="E6" s="2">
        <v>5</v>
      </c>
      <c r="F6" s="2">
        <v>144</v>
      </c>
      <c r="G6" s="2">
        <v>720</v>
      </c>
      <c r="H6">
        <v>1188</v>
      </c>
      <c r="I6">
        <v>144.26599326599327</v>
      </c>
      <c r="J6">
        <v>171388</v>
      </c>
      <c r="K6">
        <v>196292</v>
      </c>
    </row>
    <row r="7" spans="1:13">
      <c r="A7" s="1" t="s">
        <v>33</v>
      </c>
      <c r="B7" s="2">
        <v>1087</v>
      </c>
      <c r="C7" s="2">
        <v>144.46366145354185</v>
      </c>
      <c r="D7" s="2">
        <v>157032</v>
      </c>
      <c r="E7" s="2">
        <v>27</v>
      </c>
      <c r="F7" s="2">
        <v>144</v>
      </c>
      <c r="G7" s="2">
        <v>3888</v>
      </c>
      <c r="H7">
        <v>1114</v>
      </c>
      <c r="I7">
        <v>144.45242369838419</v>
      </c>
      <c r="J7">
        <v>160920</v>
      </c>
      <c r="K7">
        <v>171388</v>
      </c>
    </row>
    <row r="8" spans="1:13">
      <c r="A8" s="1" t="s">
        <v>34</v>
      </c>
      <c r="B8" s="2">
        <v>1420</v>
      </c>
      <c r="C8" s="2">
        <v>144.4619718309859</v>
      </c>
      <c r="D8" s="2">
        <v>205136</v>
      </c>
      <c r="E8" s="2">
        <v>22</v>
      </c>
      <c r="F8" s="2">
        <v>144</v>
      </c>
      <c r="G8" s="2">
        <v>3168</v>
      </c>
      <c r="H8">
        <v>1442</v>
      </c>
      <c r="I8">
        <v>144.45492371705964</v>
      </c>
      <c r="J8">
        <v>208304</v>
      </c>
      <c r="K8">
        <v>160920</v>
      </c>
    </row>
    <row r="9" spans="1:13">
      <c r="A9" s="1" t="s">
        <v>35</v>
      </c>
      <c r="B9" s="2">
        <v>1291</v>
      </c>
      <c r="C9" s="2">
        <v>144.52285050348567</v>
      </c>
      <c r="D9" s="2">
        <v>186579</v>
      </c>
      <c r="E9" s="2">
        <v>181</v>
      </c>
      <c r="F9" s="2">
        <v>142.54143646408841</v>
      </c>
      <c r="G9" s="2">
        <v>25800</v>
      </c>
      <c r="H9">
        <v>1472</v>
      </c>
      <c r="I9">
        <v>144.27921195652175</v>
      </c>
      <c r="J9">
        <v>212379</v>
      </c>
      <c r="K9">
        <v>208304</v>
      </c>
    </row>
    <row r="10" spans="1:13">
      <c r="A10" s="1" t="s">
        <v>36</v>
      </c>
      <c r="B10" s="2">
        <v>2009</v>
      </c>
      <c r="C10" s="2">
        <v>144.34444997511198</v>
      </c>
      <c r="D10" s="2">
        <v>289988</v>
      </c>
      <c r="E10" s="2">
        <v>201</v>
      </c>
      <c r="F10" s="2">
        <v>145.03482587064676</v>
      </c>
      <c r="G10" s="2">
        <v>29152</v>
      </c>
      <c r="H10">
        <v>2210</v>
      </c>
      <c r="I10">
        <v>144.40723981900453</v>
      </c>
      <c r="J10">
        <v>319140</v>
      </c>
      <c r="K10">
        <v>212379</v>
      </c>
    </row>
    <row r="11" spans="1:13">
      <c r="A11" s="1" t="s">
        <v>37</v>
      </c>
      <c r="B11" s="2">
        <v>1058</v>
      </c>
      <c r="C11" s="2">
        <v>144.31379962192815</v>
      </c>
      <c r="D11" s="2">
        <v>152684</v>
      </c>
      <c r="E11" s="2">
        <v>60</v>
      </c>
      <c r="F11" s="2">
        <v>148.66666666666666</v>
      </c>
      <c r="G11" s="2">
        <v>8920</v>
      </c>
      <c r="H11">
        <v>1118</v>
      </c>
      <c r="I11">
        <v>144.5474060822898</v>
      </c>
      <c r="J11">
        <v>161604</v>
      </c>
      <c r="K11">
        <v>319140</v>
      </c>
    </row>
    <row r="12" spans="1:13">
      <c r="A12" s="1" t="s">
        <v>38</v>
      </c>
      <c r="B12" s="2">
        <v>692</v>
      </c>
      <c r="C12" s="2">
        <v>144.26011560693641</v>
      </c>
      <c r="D12" s="2">
        <v>99828</v>
      </c>
      <c r="E12" s="2">
        <v>4</v>
      </c>
      <c r="F12" s="2">
        <v>144</v>
      </c>
      <c r="G12" s="2">
        <v>576</v>
      </c>
      <c r="H12">
        <v>696</v>
      </c>
      <c r="I12">
        <v>144.25862068965517</v>
      </c>
      <c r="J12">
        <v>100404</v>
      </c>
      <c r="K12">
        <v>161604</v>
      </c>
    </row>
    <row r="13" spans="1:13">
      <c r="A13" s="1" t="s">
        <v>39</v>
      </c>
      <c r="B13" s="2">
        <v>803</v>
      </c>
      <c r="C13" s="2">
        <v>144.12453300124534</v>
      </c>
      <c r="D13" s="2">
        <v>115732</v>
      </c>
      <c r="E13" s="2">
        <v>37</v>
      </c>
      <c r="F13" s="2">
        <v>136.21621621621622</v>
      </c>
      <c r="G13" s="2">
        <v>5040</v>
      </c>
      <c r="H13">
        <v>840</v>
      </c>
      <c r="I13">
        <v>143.77619047619046</v>
      </c>
      <c r="J13">
        <v>120772</v>
      </c>
      <c r="K13">
        <v>100404</v>
      </c>
    </row>
    <row r="14" spans="1:13">
      <c r="A14" s="1" t="s">
        <v>40</v>
      </c>
      <c r="B14" s="2">
        <v>991</v>
      </c>
      <c r="C14" s="2">
        <v>144.06054490413723</v>
      </c>
      <c r="D14" s="2">
        <v>142764</v>
      </c>
      <c r="E14" s="2">
        <v>68</v>
      </c>
      <c r="F14" s="2">
        <v>144</v>
      </c>
      <c r="G14" s="2">
        <v>9792</v>
      </c>
      <c r="H14">
        <v>1059</v>
      </c>
      <c r="I14">
        <v>144.05665722379604</v>
      </c>
      <c r="J14">
        <v>152556</v>
      </c>
      <c r="K14">
        <v>120772</v>
      </c>
    </row>
    <row r="15" spans="1:13">
      <c r="A15" s="1" t="s">
        <v>41</v>
      </c>
      <c r="B15" s="2">
        <v>1385</v>
      </c>
      <c r="C15" s="2">
        <v>144.15884476534296</v>
      </c>
      <c r="D15" s="2">
        <v>199660</v>
      </c>
      <c r="E15" s="2">
        <v>23</v>
      </c>
      <c r="F15" s="2">
        <v>146.60869565217391</v>
      </c>
      <c r="G15" s="2">
        <v>3372</v>
      </c>
      <c r="H15">
        <v>1408</v>
      </c>
      <c r="I15">
        <v>144.19886363636363</v>
      </c>
      <c r="J15">
        <v>203032</v>
      </c>
      <c r="K15">
        <v>152556</v>
      </c>
    </row>
    <row r="16" spans="1:13">
      <c r="A16" s="1" t="s">
        <v>42</v>
      </c>
      <c r="B16" s="2">
        <v>1297</v>
      </c>
      <c r="C16" s="2">
        <v>144.30840400925211</v>
      </c>
      <c r="D16" s="2">
        <v>187168</v>
      </c>
      <c r="E16" s="2">
        <v>14</v>
      </c>
      <c r="F16" s="2">
        <v>144</v>
      </c>
      <c r="G16" s="2">
        <v>2016</v>
      </c>
      <c r="H16">
        <v>1311</v>
      </c>
      <c r="I16">
        <v>144.30511060259343</v>
      </c>
      <c r="J16">
        <v>189184</v>
      </c>
      <c r="K16">
        <v>203032</v>
      </c>
    </row>
    <row r="17" spans="1:11">
      <c r="A17" s="1" t="s">
        <v>43</v>
      </c>
      <c r="B17" s="2">
        <v>1173</v>
      </c>
      <c r="C17" s="2">
        <v>144.44330775788578</v>
      </c>
      <c r="D17" s="2">
        <v>169432</v>
      </c>
      <c r="E17" s="2">
        <v>88</v>
      </c>
      <c r="F17" s="2">
        <v>144.92727272727271</v>
      </c>
      <c r="G17" s="2">
        <v>12753.599999999999</v>
      </c>
      <c r="H17">
        <v>1261</v>
      </c>
      <c r="I17">
        <v>144.47708168120539</v>
      </c>
      <c r="J17">
        <v>182185.60000000001</v>
      </c>
      <c r="K17">
        <v>189184</v>
      </c>
    </row>
    <row r="18" spans="1:11">
      <c r="A18" s="1" t="s">
        <v>44</v>
      </c>
      <c r="B18" s="2">
        <v>972</v>
      </c>
      <c r="C18" s="2">
        <v>143.73909465020577</v>
      </c>
      <c r="D18" s="2">
        <v>139714.40000000002</v>
      </c>
      <c r="E18" s="2">
        <v>10</v>
      </c>
      <c r="F18" s="2">
        <v>141.12</v>
      </c>
      <c r="G18" s="2">
        <v>1411.2</v>
      </c>
      <c r="H18">
        <v>982</v>
      </c>
      <c r="I18">
        <v>143.71242362525459</v>
      </c>
      <c r="J18">
        <v>141125.6</v>
      </c>
      <c r="K18">
        <v>182185.60000000001</v>
      </c>
    </row>
    <row r="19" spans="1:11">
      <c r="A19" s="1" t="s">
        <v>45</v>
      </c>
      <c r="B19" s="2">
        <v>917</v>
      </c>
      <c r="C19" s="2">
        <v>143.27808069792803</v>
      </c>
      <c r="D19" s="2">
        <v>131386</v>
      </c>
      <c r="E19" s="2">
        <v>83</v>
      </c>
      <c r="F19" s="2">
        <v>126.055421686747</v>
      </c>
      <c r="G19" s="2">
        <v>10462.6</v>
      </c>
      <c r="H19">
        <v>1000</v>
      </c>
      <c r="I19">
        <v>141.8486</v>
      </c>
      <c r="J19">
        <v>141848.6</v>
      </c>
      <c r="K19">
        <v>141125.6</v>
      </c>
    </row>
    <row r="20" spans="1:11">
      <c r="A20" s="1" t="s">
        <v>46</v>
      </c>
      <c r="B20" s="2">
        <v>1449</v>
      </c>
      <c r="C20" s="2">
        <v>136.33523119392686</v>
      </c>
      <c r="D20" s="2">
        <v>197549.75</v>
      </c>
      <c r="E20" s="2">
        <v>99</v>
      </c>
      <c r="F20" s="2">
        <v>123.73131313131313</v>
      </c>
      <c r="G20" s="2">
        <v>12249.4</v>
      </c>
      <c r="H20">
        <v>1548</v>
      </c>
      <c r="I20">
        <v>135.52916666666667</v>
      </c>
      <c r="J20">
        <v>209799.15</v>
      </c>
      <c r="K20">
        <v>141848.6</v>
      </c>
    </row>
    <row r="21" spans="1:11">
      <c r="A21" s="1" t="s">
        <v>47</v>
      </c>
      <c r="B21" s="2">
        <v>1343</v>
      </c>
      <c r="C21" s="2">
        <v>144.00148920327624</v>
      </c>
      <c r="D21" s="2">
        <v>193394</v>
      </c>
      <c r="E21" s="2">
        <v>364</v>
      </c>
      <c r="F21" s="2">
        <v>144.63846153846154</v>
      </c>
      <c r="G21" s="2">
        <v>52648.4</v>
      </c>
      <c r="H21">
        <v>1707</v>
      </c>
      <c r="I21">
        <v>144.13731693028706</v>
      </c>
      <c r="J21">
        <v>246042.40000000002</v>
      </c>
      <c r="K21">
        <v>209799.15</v>
      </c>
    </row>
    <row r="22" spans="1:11">
      <c r="A22" s="1" t="s">
        <v>48</v>
      </c>
      <c r="B22" s="2">
        <v>1986</v>
      </c>
      <c r="C22" s="2">
        <v>144.81130412890232</v>
      </c>
      <c r="D22" s="2">
        <v>287595.25</v>
      </c>
      <c r="E22" s="2">
        <v>404</v>
      </c>
      <c r="F22" s="2">
        <v>144.98410891089108</v>
      </c>
      <c r="G22" s="2">
        <v>58573.58</v>
      </c>
      <c r="H22">
        <v>2390</v>
      </c>
      <c r="I22">
        <v>144.84051464435146</v>
      </c>
      <c r="J22">
        <v>346168.83</v>
      </c>
      <c r="K22">
        <v>246042.40000000002</v>
      </c>
    </row>
    <row r="23" spans="1:11">
      <c r="A23" s="1" t="s">
        <v>49</v>
      </c>
      <c r="B23" s="2">
        <v>948</v>
      </c>
      <c r="C23" s="2">
        <v>139.46466244725738</v>
      </c>
      <c r="D23" s="2">
        <v>132212.5</v>
      </c>
      <c r="E23" s="2">
        <v>149</v>
      </c>
      <c r="F23" s="2">
        <v>108.09798657718122</v>
      </c>
      <c r="G23" s="2">
        <v>16106.6</v>
      </c>
      <c r="H23">
        <v>1097</v>
      </c>
      <c r="I23">
        <v>135.20428441203282</v>
      </c>
      <c r="J23">
        <v>148319.1</v>
      </c>
      <c r="K23">
        <v>346168.83</v>
      </c>
    </row>
    <row r="24" spans="1:11">
      <c r="A24" s="1" t="s">
        <v>50</v>
      </c>
      <c r="B24" s="2">
        <v>600</v>
      </c>
      <c r="C24" s="2">
        <v>142.61916666666667</v>
      </c>
      <c r="D24" s="2">
        <v>85571.5</v>
      </c>
      <c r="E24" s="2">
        <v>41</v>
      </c>
      <c r="F24" s="2">
        <v>80.868292682926835</v>
      </c>
      <c r="G24" s="2">
        <v>3315.6000000000004</v>
      </c>
      <c r="H24">
        <v>641</v>
      </c>
      <c r="I24">
        <v>138.66942277691106</v>
      </c>
      <c r="J24">
        <v>88887.099999999991</v>
      </c>
      <c r="K24">
        <v>148319.1</v>
      </c>
    </row>
    <row r="25" spans="1:11">
      <c r="A25" s="1" t="s">
        <v>51</v>
      </c>
      <c r="B25" s="2">
        <v>925</v>
      </c>
      <c r="C25" s="2">
        <v>140.2963891891892</v>
      </c>
      <c r="D25" s="2">
        <v>129774.16</v>
      </c>
      <c r="E25" s="2">
        <v>58</v>
      </c>
      <c r="F25" s="2">
        <v>89.603448275862064</v>
      </c>
      <c r="G25" s="2">
        <v>5197</v>
      </c>
      <c r="H25">
        <v>983</v>
      </c>
      <c r="I25">
        <v>137.3053509664293</v>
      </c>
      <c r="J25">
        <v>134971.16</v>
      </c>
      <c r="K25">
        <v>88887.099999999991</v>
      </c>
    </row>
    <row r="26" spans="1:11">
      <c r="A26" s="1" t="s">
        <v>52</v>
      </c>
      <c r="B26" s="2">
        <v>981</v>
      </c>
      <c r="C26" s="2">
        <v>141.08435270132517</v>
      </c>
      <c r="D26" s="2">
        <v>138403.75</v>
      </c>
      <c r="E26" s="2">
        <v>157</v>
      </c>
      <c r="F26" s="2">
        <v>98.757961783439484</v>
      </c>
      <c r="G26" s="2">
        <v>15505</v>
      </c>
      <c r="H26">
        <v>1138</v>
      </c>
      <c r="I26">
        <v>135.24494727592267</v>
      </c>
      <c r="J26">
        <v>153908.75</v>
      </c>
      <c r="K26">
        <v>134971.16</v>
      </c>
    </row>
    <row r="27" spans="1:11">
      <c r="A27" s="1" t="s">
        <v>53</v>
      </c>
      <c r="B27" s="2">
        <v>1346</v>
      </c>
      <c r="C27" s="2">
        <v>142.47314264487372</v>
      </c>
      <c r="D27" s="2">
        <v>191768.85</v>
      </c>
      <c r="E27" s="2">
        <v>171</v>
      </c>
      <c r="F27" s="2">
        <v>100.72923976608188</v>
      </c>
      <c r="G27" s="2">
        <v>17224.7</v>
      </c>
      <c r="H27">
        <v>1517</v>
      </c>
      <c r="I27">
        <v>137.76766644693475</v>
      </c>
      <c r="J27">
        <v>208993.55000000002</v>
      </c>
      <c r="K27">
        <v>153908.75</v>
      </c>
    </row>
    <row r="28" spans="1:11">
      <c r="A28" s="1" t="s">
        <v>54</v>
      </c>
      <c r="B28" s="2">
        <v>1704</v>
      </c>
      <c r="C28" s="2">
        <v>143.8887617370892</v>
      </c>
      <c r="D28" s="2">
        <v>245186.45</v>
      </c>
      <c r="E28" s="2">
        <v>225</v>
      </c>
      <c r="F28" s="2">
        <v>106.36133333333332</v>
      </c>
      <c r="G28" s="2">
        <v>23931.299999999996</v>
      </c>
      <c r="H28">
        <v>1929</v>
      </c>
      <c r="I28">
        <v>139.51153447382063</v>
      </c>
      <c r="J28">
        <v>269117.75</v>
      </c>
      <c r="K28">
        <v>208993.55000000002</v>
      </c>
    </row>
    <row r="29" spans="1:11">
      <c r="A29" s="1" t="s">
        <v>55</v>
      </c>
      <c r="B29" s="2">
        <v>949</v>
      </c>
      <c r="C29" s="2">
        <v>134.26701791359324</v>
      </c>
      <c r="D29" s="2">
        <v>127419.39999999998</v>
      </c>
      <c r="E29" s="2">
        <v>327</v>
      </c>
      <c r="F29" s="2">
        <v>121.32048929663607</v>
      </c>
      <c r="G29" s="2">
        <v>39671.799999999996</v>
      </c>
      <c r="H29">
        <v>1276</v>
      </c>
      <c r="I29">
        <v>130.94921630094044</v>
      </c>
      <c r="J29">
        <v>167091.20000000001</v>
      </c>
      <c r="K29">
        <v>269117.75</v>
      </c>
    </row>
    <row r="30" spans="1:11">
      <c r="A30" s="1" t="s">
        <v>56</v>
      </c>
      <c r="B30" s="2">
        <v>1168</v>
      </c>
      <c r="C30" s="2">
        <v>141.85770547945208</v>
      </c>
      <c r="D30" s="2">
        <v>165689.80000000002</v>
      </c>
      <c r="E30" s="2">
        <v>198</v>
      </c>
      <c r="F30" s="2">
        <v>121.0616161616162</v>
      </c>
      <c r="G30" s="2">
        <v>23970.200000000008</v>
      </c>
      <c r="H30">
        <v>1366</v>
      </c>
      <c r="I30">
        <v>138.84333821376282</v>
      </c>
      <c r="J30">
        <v>189660.00000000003</v>
      </c>
      <c r="K30">
        <v>167091.20000000001</v>
      </c>
    </row>
    <row r="31" spans="1:11">
      <c r="A31" s="1" t="s">
        <v>57</v>
      </c>
      <c r="B31" s="2">
        <v>975</v>
      </c>
      <c r="C31" s="2">
        <v>143.31292307692308</v>
      </c>
      <c r="D31" s="2">
        <v>139730.1</v>
      </c>
      <c r="E31" s="2">
        <v>294</v>
      </c>
      <c r="F31" s="2">
        <v>121.73183673469387</v>
      </c>
      <c r="G31" s="2">
        <v>35789.159999999996</v>
      </c>
      <c r="H31">
        <v>1269</v>
      </c>
      <c r="I31">
        <v>138.31304964539012</v>
      </c>
      <c r="J31">
        <v>175519.26000000007</v>
      </c>
      <c r="K31">
        <v>189660.00000000003</v>
      </c>
    </row>
    <row r="32" spans="1:11">
      <c r="A32" s="1" t="s">
        <v>58</v>
      </c>
      <c r="B32" s="2">
        <v>1416</v>
      </c>
      <c r="C32" s="2">
        <v>134.64844632768362</v>
      </c>
      <c r="D32" s="2">
        <v>190662.2</v>
      </c>
      <c r="E32" s="2">
        <v>499</v>
      </c>
      <c r="F32" s="2">
        <v>122.95811623246493</v>
      </c>
      <c r="G32" s="2">
        <v>61356.1</v>
      </c>
      <c r="H32">
        <v>1915</v>
      </c>
      <c r="I32">
        <v>131.6022454308094</v>
      </c>
      <c r="J32">
        <v>252018.3</v>
      </c>
      <c r="K32">
        <v>175519.26000000007</v>
      </c>
    </row>
    <row r="33" spans="1:11">
      <c r="A33" s="1" t="s">
        <v>59</v>
      </c>
      <c r="B33" s="2">
        <v>1589</v>
      </c>
      <c r="C33" s="2">
        <v>152.63027061044684</v>
      </c>
      <c r="D33" s="2">
        <v>242529.50000000003</v>
      </c>
      <c r="E33" s="2">
        <v>382</v>
      </c>
      <c r="F33" s="2">
        <v>162.48180628272249</v>
      </c>
      <c r="G33" s="2">
        <v>62068.049999999988</v>
      </c>
      <c r="H33">
        <v>1971</v>
      </c>
      <c r="I33">
        <v>154.53959918822935</v>
      </c>
      <c r="J33">
        <v>304597.55000000005</v>
      </c>
      <c r="K33">
        <v>252018.3</v>
      </c>
    </row>
    <row r="34" spans="1:11">
      <c r="A34" s="1" t="s">
        <v>60</v>
      </c>
      <c r="B34" s="2">
        <v>1899</v>
      </c>
      <c r="C34" s="2">
        <v>150.96882569773564</v>
      </c>
      <c r="D34" s="2">
        <v>286689.8</v>
      </c>
      <c r="E34" s="2">
        <v>486</v>
      </c>
      <c r="F34" s="2">
        <v>141.47794238683124</v>
      </c>
      <c r="G34" s="2">
        <v>68758.279999999984</v>
      </c>
      <c r="H34">
        <v>2385</v>
      </c>
      <c r="I34">
        <v>149.03483438155138</v>
      </c>
      <c r="J34">
        <v>355448.08</v>
      </c>
      <c r="K34">
        <v>304597.55000000005</v>
      </c>
    </row>
    <row r="35" spans="1:11">
      <c r="A35" s="1" t="s">
        <v>61</v>
      </c>
      <c r="B35" s="2">
        <v>1025</v>
      </c>
      <c r="C35" s="2">
        <v>140.87629268292685</v>
      </c>
      <c r="D35" s="2">
        <v>144398.20000000001</v>
      </c>
      <c r="E35" s="2">
        <v>337</v>
      </c>
      <c r="F35" s="2">
        <v>144.34925816023735</v>
      </c>
      <c r="G35" s="2">
        <v>48645.69999999999</v>
      </c>
      <c r="H35">
        <v>1362</v>
      </c>
      <c r="I35">
        <v>141.73560939794424</v>
      </c>
      <c r="J35">
        <v>193043.90000000005</v>
      </c>
      <c r="K35">
        <v>355448.08</v>
      </c>
    </row>
    <row r="36" spans="1:11">
      <c r="A36" s="1" t="s">
        <v>62</v>
      </c>
      <c r="B36" s="2">
        <v>628</v>
      </c>
      <c r="C36" s="2">
        <v>134.23566878980893</v>
      </c>
      <c r="D36" s="2">
        <v>84300</v>
      </c>
      <c r="E36" s="2">
        <v>147</v>
      </c>
      <c r="F36" s="2">
        <v>90.521428571428586</v>
      </c>
      <c r="G36" s="2">
        <v>13306.650000000001</v>
      </c>
      <c r="H36">
        <v>775</v>
      </c>
      <c r="I36">
        <v>125.94406451612905</v>
      </c>
      <c r="J36">
        <v>97606.650000000009</v>
      </c>
      <c r="K36">
        <v>193043.90000000005</v>
      </c>
    </row>
    <row r="37" spans="1:11">
      <c r="A37" s="1" t="s">
        <v>63</v>
      </c>
      <c r="B37" s="2">
        <v>1008</v>
      </c>
      <c r="C37" s="2">
        <v>138.41378968253969</v>
      </c>
      <c r="D37" s="2">
        <v>139521.1</v>
      </c>
      <c r="E37" s="2">
        <v>179</v>
      </c>
      <c r="F37" s="2">
        <v>95.832402234636874</v>
      </c>
      <c r="G37" s="2">
        <v>17154</v>
      </c>
      <c r="H37">
        <v>1187</v>
      </c>
      <c r="I37">
        <v>131.99250210614997</v>
      </c>
      <c r="J37">
        <v>156675.1</v>
      </c>
      <c r="K37">
        <v>97606.650000000009</v>
      </c>
    </row>
    <row r="38" spans="1:11">
      <c r="A38" s="1" t="s">
        <v>64</v>
      </c>
      <c r="B38" s="2">
        <v>1075</v>
      </c>
      <c r="C38" s="2">
        <v>136.51906976744186</v>
      </c>
      <c r="D38" s="2">
        <v>146758</v>
      </c>
      <c r="E38" s="2">
        <v>308</v>
      </c>
      <c r="F38" s="2">
        <v>96.877922077922065</v>
      </c>
      <c r="G38" s="2">
        <v>29838.399999999998</v>
      </c>
      <c r="H38">
        <v>1383</v>
      </c>
      <c r="I38">
        <v>127.69081706435286</v>
      </c>
      <c r="J38">
        <v>176596.4</v>
      </c>
      <c r="K38">
        <v>156675.1</v>
      </c>
    </row>
    <row r="39" spans="1:11">
      <c r="A39" s="1" t="s">
        <v>65</v>
      </c>
      <c r="B39" s="2">
        <v>1257</v>
      </c>
      <c r="C39" s="2">
        <v>144.66905330151152</v>
      </c>
      <c r="D39" s="2">
        <v>181849</v>
      </c>
      <c r="E39" s="2">
        <v>384</v>
      </c>
      <c r="F39" s="2">
        <v>110.7109375</v>
      </c>
      <c r="G39" s="2">
        <v>42513</v>
      </c>
      <c r="H39">
        <v>1641</v>
      </c>
      <c r="I39">
        <v>136.72273004265691</v>
      </c>
      <c r="J39">
        <v>224361.99999999997</v>
      </c>
      <c r="K39">
        <v>176596.4</v>
      </c>
    </row>
    <row r="40" spans="1:11">
      <c r="A40" s="1" t="s">
        <v>66</v>
      </c>
      <c r="B40" s="2">
        <v>1261</v>
      </c>
      <c r="C40" s="2">
        <v>143.76042823156226</v>
      </c>
      <c r="D40" s="2">
        <v>181281.9</v>
      </c>
      <c r="E40" s="2">
        <v>432</v>
      </c>
      <c r="F40" s="2">
        <v>109.08071759259259</v>
      </c>
      <c r="G40" s="2">
        <v>47122.87</v>
      </c>
      <c r="H40">
        <v>1693</v>
      </c>
      <c r="I40">
        <v>134.91126402835206</v>
      </c>
      <c r="J40">
        <v>228404.77000000005</v>
      </c>
      <c r="K40">
        <v>224361.99999999997</v>
      </c>
    </row>
    <row r="41" spans="1:11">
      <c r="A41" s="1" t="s">
        <v>67</v>
      </c>
      <c r="B41" s="2">
        <v>1323</v>
      </c>
      <c r="C41" s="2">
        <v>147.46334089191231</v>
      </c>
      <c r="D41" s="2">
        <v>195094</v>
      </c>
      <c r="E41" s="2">
        <v>356</v>
      </c>
      <c r="F41" s="2">
        <v>135.36699438202248</v>
      </c>
      <c r="G41" s="2">
        <v>48190.65</v>
      </c>
      <c r="H41">
        <v>1679</v>
      </c>
      <c r="I41">
        <v>144.89854079809413</v>
      </c>
      <c r="J41">
        <v>243284.65000000005</v>
      </c>
      <c r="K41">
        <v>228404.77000000005</v>
      </c>
    </row>
    <row r="42" spans="1:11">
      <c r="A42" s="1" t="s">
        <v>68</v>
      </c>
      <c r="B42" s="2">
        <v>1248</v>
      </c>
      <c r="C42" s="2">
        <v>141.0624198717949</v>
      </c>
      <c r="D42" s="2">
        <v>176045.90000000005</v>
      </c>
      <c r="E42" s="2">
        <v>338</v>
      </c>
      <c r="F42" s="2">
        <v>115.53150887573963</v>
      </c>
      <c r="G42" s="2">
        <v>39049.649999999994</v>
      </c>
      <c r="H42">
        <v>1586</v>
      </c>
      <c r="I42">
        <v>135.62140605296347</v>
      </c>
      <c r="J42">
        <v>215095.55000000005</v>
      </c>
      <c r="K42">
        <v>243284.65000000005</v>
      </c>
    </row>
    <row r="43" spans="1:11">
      <c r="A43" s="1" t="s">
        <v>69</v>
      </c>
      <c r="B43" s="2">
        <v>1717</v>
      </c>
      <c r="C43" s="2">
        <v>141.75311589982527</v>
      </c>
      <c r="D43" s="2">
        <v>243390.1</v>
      </c>
      <c r="E43" s="2">
        <v>233</v>
      </c>
      <c r="F43" s="2">
        <v>119.32274678111588</v>
      </c>
      <c r="G43" s="2">
        <v>27802.2</v>
      </c>
      <c r="H43">
        <v>1950</v>
      </c>
      <c r="I43">
        <v>139.07297435897434</v>
      </c>
      <c r="J43">
        <v>271192.29999999993</v>
      </c>
      <c r="K43">
        <v>215095.55000000005</v>
      </c>
    </row>
    <row r="44" spans="1:11">
      <c r="A44" s="1" t="s">
        <v>70</v>
      </c>
      <c r="B44" s="2">
        <v>1287</v>
      </c>
      <c r="C44" s="2">
        <v>140.95190365190365</v>
      </c>
      <c r="D44" s="2">
        <v>181405.1</v>
      </c>
      <c r="E44" s="2">
        <v>468</v>
      </c>
      <c r="F44" s="2">
        <v>138.27014957264961</v>
      </c>
      <c r="G44" s="2">
        <v>64710.430000000015</v>
      </c>
      <c r="H44">
        <v>1755</v>
      </c>
      <c r="I44">
        <v>140.23676923076923</v>
      </c>
      <c r="J44">
        <v>246115.53</v>
      </c>
      <c r="K44">
        <v>271192.29999999993</v>
      </c>
    </row>
    <row r="45" spans="1:11">
      <c r="A45" s="1" t="s">
        <v>71</v>
      </c>
      <c r="B45" s="2">
        <v>1879</v>
      </c>
      <c r="C45" s="2">
        <v>158.01383714741883</v>
      </c>
      <c r="D45" s="2">
        <v>296908</v>
      </c>
      <c r="E45" s="2">
        <v>358</v>
      </c>
      <c r="F45" s="2">
        <v>176.94944134078216</v>
      </c>
      <c r="G45" s="2">
        <v>63347.900000000009</v>
      </c>
      <c r="H45">
        <v>2237</v>
      </c>
      <c r="I45">
        <v>161.04421099687085</v>
      </c>
      <c r="J45">
        <v>360255.90000000008</v>
      </c>
      <c r="K45">
        <v>246115.53</v>
      </c>
    </row>
    <row r="46" spans="1:11">
      <c r="A46" s="1" t="s">
        <v>72</v>
      </c>
      <c r="B46" s="2">
        <v>1594</v>
      </c>
      <c r="C46" s="2">
        <v>163.07421580928482</v>
      </c>
      <c r="D46" s="2">
        <v>259940.3</v>
      </c>
      <c r="E46" s="2">
        <v>522</v>
      </c>
      <c r="F46" s="2">
        <v>145.60229885057473</v>
      </c>
      <c r="G46" s="2">
        <v>76004.400000000009</v>
      </c>
      <c r="H46">
        <v>2116</v>
      </c>
      <c r="I46">
        <v>158.76403591682421</v>
      </c>
      <c r="J46">
        <v>335944.7</v>
      </c>
      <c r="K46">
        <v>360255.90000000008</v>
      </c>
    </row>
    <row r="47" spans="1:11">
      <c r="A47" s="1" t="s">
        <v>73</v>
      </c>
      <c r="B47" s="2">
        <v>1047</v>
      </c>
      <c r="C47" s="2">
        <v>153.1044890162369</v>
      </c>
      <c r="D47" s="2">
        <v>160300.40000000002</v>
      </c>
      <c r="E47" s="2">
        <v>367</v>
      </c>
      <c r="F47" s="2">
        <v>146.85498637602174</v>
      </c>
      <c r="G47" s="2">
        <v>53895.779999999984</v>
      </c>
      <c r="H47">
        <v>1414</v>
      </c>
      <c r="I47">
        <v>151.48244695898165</v>
      </c>
      <c r="J47">
        <v>214196.18000000005</v>
      </c>
      <c r="K47">
        <v>335944.7</v>
      </c>
    </row>
    <row r="48" spans="1:11">
      <c r="A48" s="1" t="s">
        <v>74</v>
      </c>
      <c r="B48" s="2">
        <v>797</v>
      </c>
      <c r="C48" s="2">
        <v>134.18569636135507</v>
      </c>
      <c r="D48" s="2">
        <v>106946</v>
      </c>
      <c r="E48" s="2">
        <v>187</v>
      </c>
      <c r="F48" s="2">
        <v>94.826737967914426</v>
      </c>
      <c r="G48" s="2">
        <v>17732.599999999999</v>
      </c>
      <c r="H48">
        <v>984</v>
      </c>
      <c r="I48">
        <v>126.70589430894313</v>
      </c>
      <c r="J48">
        <v>124678.60000000003</v>
      </c>
      <c r="K48">
        <v>214196.18000000005</v>
      </c>
    </row>
    <row r="49" spans="1:11">
      <c r="A49" s="1" t="s">
        <v>75</v>
      </c>
      <c r="B49" s="2">
        <v>1008</v>
      </c>
      <c r="C49" s="2">
        <v>131.91815476190476</v>
      </c>
      <c r="D49" s="2">
        <v>132973.5</v>
      </c>
      <c r="E49" s="2">
        <v>189</v>
      </c>
      <c r="F49" s="2">
        <v>93.290476190476198</v>
      </c>
      <c r="G49" s="2">
        <v>17631.900000000001</v>
      </c>
      <c r="H49">
        <v>1197</v>
      </c>
      <c r="I49">
        <v>125.81904761904761</v>
      </c>
      <c r="J49">
        <v>150605.4</v>
      </c>
      <c r="K49">
        <v>124678.60000000003</v>
      </c>
    </row>
    <row r="50" spans="1:11">
      <c r="A50" s="1" t="s">
        <v>76</v>
      </c>
      <c r="B50" s="2">
        <v>1123</v>
      </c>
      <c r="C50" s="2">
        <v>134.97025823686553</v>
      </c>
      <c r="D50" s="2">
        <v>151571.6</v>
      </c>
      <c r="E50" s="2">
        <v>427</v>
      </c>
      <c r="F50" s="2">
        <v>111.98489461358311</v>
      </c>
      <c r="G50" s="2">
        <v>47817.549999999988</v>
      </c>
      <c r="H50">
        <v>1550</v>
      </c>
      <c r="I50">
        <v>128.63816129032259</v>
      </c>
      <c r="J50">
        <v>199389.15</v>
      </c>
      <c r="K50">
        <v>150605.4</v>
      </c>
    </row>
    <row r="51" spans="1:11">
      <c r="A51" s="1" t="s">
        <v>77</v>
      </c>
      <c r="B51" s="2">
        <v>1465</v>
      </c>
      <c r="C51" s="2">
        <v>147.0696928327645</v>
      </c>
      <c r="D51" s="2">
        <v>215457.1</v>
      </c>
      <c r="E51" s="2">
        <v>356</v>
      </c>
      <c r="F51" s="2">
        <v>102.6772471910112</v>
      </c>
      <c r="G51" s="2">
        <v>36553.099999999991</v>
      </c>
      <c r="H51">
        <v>1821</v>
      </c>
      <c r="I51">
        <v>138.39110378912687</v>
      </c>
      <c r="J51">
        <v>252010.20000000004</v>
      </c>
      <c r="K51">
        <v>199389.15</v>
      </c>
    </row>
    <row r="52" spans="1:11">
      <c r="A52" s="1" t="s">
        <v>78</v>
      </c>
      <c r="B52" s="2">
        <v>1420</v>
      </c>
      <c r="C52" s="2">
        <v>147.39584507042252</v>
      </c>
      <c r="D52" s="2">
        <v>209302.09999999998</v>
      </c>
      <c r="E52" s="2">
        <v>518</v>
      </c>
      <c r="F52" s="2">
        <v>113.57953667953666</v>
      </c>
      <c r="G52" s="2">
        <v>58834.19999999999</v>
      </c>
      <c r="H52">
        <v>1938</v>
      </c>
      <c r="I52">
        <v>138.35722394220846</v>
      </c>
      <c r="J52">
        <v>268136.3</v>
      </c>
      <c r="K52">
        <v>252010.20000000004</v>
      </c>
    </row>
    <row r="53" spans="1:11">
      <c r="A53" s="1" t="s">
        <v>79</v>
      </c>
      <c r="B53" s="2">
        <v>958</v>
      </c>
      <c r="C53" s="2">
        <v>154.18945720250525</v>
      </c>
      <c r="D53" s="2">
        <v>147713.50000000003</v>
      </c>
      <c r="E53" s="2">
        <v>421</v>
      </c>
      <c r="F53" s="2">
        <v>140.78456057007125</v>
      </c>
      <c r="G53" s="2">
        <v>59270.299999999996</v>
      </c>
      <c r="H53">
        <v>1379</v>
      </c>
      <c r="I53">
        <v>150.09702683103703</v>
      </c>
      <c r="J53">
        <v>206983.80000000005</v>
      </c>
      <c r="K53">
        <v>268136.3</v>
      </c>
    </row>
    <row r="54" spans="1:11">
      <c r="A54" s="1" t="s">
        <v>80</v>
      </c>
      <c r="B54" s="2">
        <v>1252</v>
      </c>
      <c r="C54" s="2">
        <v>146.2535143769968</v>
      </c>
      <c r="D54" s="2">
        <v>183109.4</v>
      </c>
      <c r="E54" s="2">
        <v>245</v>
      </c>
      <c r="F54" s="2">
        <v>124.89591836734694</v>
      </c>
      <c r="G54" s="2">
        <v>30599.5</v>
      </c>
      <c r="H54">
        <v>1497</v>
      </c>
      <c r="I54">
        <v>142.758116232465</v>
      </c>
      <c r="J54">
        <v>213708.90000000011</v>
      </c>
      <c r="K54">
        <v>206983.80000000005</v>
      </c>
    </row>
    <row r="55" spans="1:11">
      <c r="A55" s="1" t="s">
        <v>81</v>
      </c>
      <c r="B55" s="2">
        <v>1160</v>
      </c>
      <c r="C55" s="2">
        <v>128.00025862068964</v>
      </c>
      <c r="D55" s="2">
        <v>148480.29999999999</v>
      </c>
      <c r="E55" s="2">
        <v>256</v>
      </c>
      <c r="F55" s="2">
        <v>126.155078125</v>
      </c>
      <c r="G55" s="2">
        <v>32295.7</v>
      </c>
      <c r="H55">
        <v>1416</v>
      </c>
      <c r="I55">
        <v>127.66666666666667</v>
      </c>
      <c r="J55">
        <v>180776</v>
      </c>
      <c r="K55">
        <v>213708.90000000011</v>
      </c>
    </row>
    <row r="56" spans="1:11">
      <c r="A56" s="1" t="s">
        <v>82</v>
      </c>
      <c r="B56" s="2">
        <v>1881</v>
      </c>
      <c r="C56" s="2">
        <v>151.86071238702817</v>
      </c>
      <c r="D56" s="2">
        <v>285650</v>
      </c>
      <c r="E56" s="2">
        <v>273</v>
      </c>
      <c r="F56" s="2">
        <v>163.72527472527472</v>
      </c>
      <c r="G56" s="2">
        <v>44697</v>
      </c>
      <c r="H56">
        <v>2154</v>
      </c>
      <c r="I56">
        <v>153.36443825441037</v>
      </c>
      <c r="J56">
        <v>330346.99999999994</v>
      </c>
      <c r="K56">
        <v>180776</v>
      </c>
    </row>
    <row r="57" spans="1:11">
      <c r="A57" s="1" t="s">
        <v>83</v>
      </c>
      <c r="B57" s="2">
        <v>1413</v>
      </c>
      <c r="C57" s="2">
        <v>160.22526539278132</v>
      </c>
      <c r="D57" s="2">
        <v>226398.30000000002</v>
      </c>
      <c r="E57" s="2">
        <v>497</v>
      </c>
      <c r="F57" s="2">
        <v>170.05092555331993</v>
      </c>
      <c r="G57" s="2">
        <v>84515.31</v>
      </c>
      <c r="H57">
        <v>1910</v>
      </c>
      <c r="I57">
        <v>162.78199476439792</v>
      </c>
      <c r="J57">
        <v>310913.61000000004</v>
      </c>
      <c r="K57">
        <v>330346.99999999994</v>
      </c>
    </row>
    <row r="58" spans="1:11">
      <c r="A58" s="1" t="s">
        <v>84</v>
      </c>
      <c r="B58" s="2">
        <v>1815</v>
      </c>
      <c r="C58" s="2">
        <v>159.11035812672176</v>
      </c>
      <c r="D58" s="2">
        <v>288785.3</v>
      </c>
      <c r="E58" s="2">
        <v>577</v>
      </c>
      <c r="F58" s="2">
        <v>176.76854419410748</v>
      </c>
      <c r="G58" s="2">
        <v>101995.45000000001</v>
      </c>
      <c r="H58">
        <v>2392</v>
      </c>
      <c r="I58">
        <v>163.36987876254176</v>
      </c>
      <c r="J58">
        <v>390780.74999999988</v>
      </c>
      <c r="K58">
        <v>310913.61000000004</v>
      </c>
    </row>
    <row r="59" spans="1:11">
      <c r="A59" s="1" t="s">
        <v>85</v>
      </c>
      <c r="B59" s="2">
        <v>1052</v>
      </c>
      <c r="C59" s="2">
        <v>148.74429657794676</v>
      </c>
      <c r="D59" s="2">
        <v>156479</v>
      </c>
      <c r="E59" s="2">
        <v>241</v>
      </c>
      <c r="F59" s="2">
        <v>147.1630705394191</v>
      </c>
      <c r="G59" s="2">
        <v>35466.300000000003</v>
      </c>
      <c r="H59">
        <v>1293</v>
      </c>
      <c r="I59">
        <v>148.44957463263736</v>
      </c>
      <c r="J59">
        <v>191945.3000000001</v>
      </c>
      <c r="K59">
        <v>390780.74999999988</v>
      </c>
    </row>
    <row r="60" spans="1:11">
      <c r="A60" s="1" t="s">
        <v>86</v>
      </c>
      <c r="B60" s="2">
        <v>862</v>
      </c>
      <c r="C60" s="2">
        <v>143.0641531322506</v>
      </c>
      <c r="D60" s="2">
        <v>123321.3</v>
      </c>
      <c r="E60" s="2">
        <v>127</v>
      </c>
      <c r="F60" s="2">
        <v>126.88070866141734</v>
      </c>
      <c r="G60" s="2">
        <v>16113.850000000002</v>
      </c>
      <c r="H60">
        <v>989</v>
      </c>
      <c r="I60">
        <v>140.98599595551065</v>
      </c>
      <c r="J60">
        <v>139435.15000000002</v>
      </c>
      <c r="K60">
        <v>191945.3000000001</v>
      </c>
    </row>
    <row r="61" spans="1:11">
      <c r="A61" s="1" t="s">
        <v>87</v>
      </c>
      <c r="B61" s="2">
        <v>898</v>
      </c>
      <c r="C61" s="2">
        <v>144.48440979955456</v>
      </c>
      <c r="D61" s="2">
        <v>129747</v>
      </c>
      <c r="E61" s="2">
        <v>192</v>
      </c>
      <c r="F61" s="2">
        <v>117.60260416666665</v>
      </c>
      <c r="G61" s="2">
        <v>22579.699999999997</v>
      </c>
      <c r="H61">
        <v>1090</v>
      </c>
      <c r="I61">
        <v>139.74926605504587</v>
      </c>
      <c r="J61">
        <v>152326.69999999998</v>
      </c>
      <c r="K61">
        <v>139435.15000000002</v>
      </c>
    </row>
    <row r="62" spans="1:11">
      <c r="A62" s="1" t="s">
        <v>88</v>
      </c>
      <c r="B62" s="2">
        <v>1287</v>
      </c>
      <c r="C62" s="2">
        <v>139.06915306915306</v>
      </c>
      <c r="D62" s="2">
        <v>178982</v>
      </c>
      <c r="E62" s="2">
        <v>585</v>
      </c>
      <c r="F62" s="2">
        <v>119.92683760683762</v>
      </c>
      <c r="G62" s="2">
        <v>70157.200000000012</v>
      </c>
      <c r="H62">
        <v>1872</v>
      </c>
      <c r="I62">
        <v>133.08717948717947</v>
      </c>
      <c r="J62">
        <v>249139.19999999995</v>
      </c>
      <c r="K62">
        <v>152326.69999999998</v>
      </c>
    </row>
    <row r="63" spans="1:11">
      <c r="A63" s="1" t="s">
        <v>89</v>
      </c>
      <c r="B63" s="2">
        <v>1073</v>
      </c>
      <c r="C63" s="2">
        <v>141.67101584342964</v>
      </c>
      <c r="D63" s="2">
        <v>152013</v>
      </c>
      <c r="E63" s="2">
        <v>367</v>
      </c>
      <c r="F63" s="2">
        <v>129.23188010899179</v>
      </c>
      <c r="G63" s="2">
        <v>47428.099999999991</v>
      </c>
      <c r="H63">
        <v>1440</v>
      </c>
      <c r="I63">
        <v>138.50076388888891</v>
      </c>
      <c r="J63">
        <v>199441.10000000003</v>
      </c>
      <c r="K63">
        <v>249139.19999999995</v>
      </c>
    </row>
    <row r="64" spans="1:11">
      <c r="A64" s="1" t="s">
        <v>90</v>
      </c>
      <c r="B64" s="2">
        <v>1563</v>
      </c>
      <c r="C64" s="2">
        <v>145.35636596289189</v>
      </c>
      <c r="D64" s="2">
        <v>227192</v>
      </c>
      <c r="E64" s="2">
        <v>495</v>
      </c>
      <c r="F64" s="2">
        <v>134.1478787878788</v>
      </c>
      <c r="G64" s="2">
        <v>66403.199999999997</v>
      </c>
      <c r="H64">
        <v>2058</v>
      </c>
      <c r="I64">
        <v>142.66044703595719</v>
      </c>
      <c r="J64">
        <v>293595.1999999999</v>
      </c>
      <c r="K64">
        <v>199441.10000000003</v>
      </c>
    </row>
    <row r="65" spans="1:11">
      <c r="A65" s="1" t="s">
        <v>91</v>
      </c>
      <c r="B65" s="2">
        <v>1151</v>
      </c>
      <c r="C65" s="2">
        <v>153.99070373588182</v>
      </c>
      <c r="D65" s="2">
        <v>177243.3</v>
      </c>
      <c r="E65" s="2">
        <v>428</v>
      </c>
      <c r="F65" s="2">
        <v>153.25502336448599</v>
      </c>
      <c r="G65" s="2">
        <v>65593.150000000009</v>
      </c>
      <c r="H65">
        <v>1579</v>
      </c>
      <c r="I65">
        <v>153.7912919569348</v>
      </c>
      <c r="J65">
        <v>242836.45000000007</v>
      </c>
      <c r="K65">
        <v>293595.1999999999</v>
      </c>
    </row>
    <row r="66" spans="1:11">
      <c r="A66" s="1" t="s">
        <v>92</v>
      </c>
      <c r="B66" s="2">
        <v>1102</v>
      </c>
      <c r="C66" s="2">
        <v>150.94482758620691</v>
      </c>
      <c r="D66" s="2">
        <v>166341.20000000001</v>
      </c>
      <c r="E66" s="2">
        <v>335</v>
      </c>
      <c r="F66" s="2">
        <v>135.89653731343282</v>
      </c>
      <c r="G66" s="2">
        <v>45525.339999999989</v>
      </c>
      <c r="H66">
        <v>1437</v>
      </c>
      <c r="I66">
        <v>147.43670146137788</v>
      </c>
      <c r="J66">
        <v>211866.54</v>
      </c>
      <c r="K66">
        <v>242836.45000000007</v>
      </c>
    </row>
    <row r="67" spans="1:11">
      <c r="A67" s="1" t="s">
        <v>93</v>
      </c>
      <c r="B67" s="2">
        <v>1005</v>
      </c>
      <c r="C67" s="2">
        <v>147.70348258706468</v>
      </c>
      <c r="D67" s="2">
        <v>148442</v>
      </c>
      <c r="E67" s="2">
        <v>350</v>
      </c>
      <c r="F67" s="2">
        <v>134.20342857142859</v>
      </c>
      <c r="G67" s="2">
        <v>46971.200000000004</v>
      </c>
      <c r="H67">
        <v>1355</v>
      </c>
      <c r="I67">
        <v>144.21638376383765</v>
      </c>
      <c r="J67">
        <v>195413.2</v>
      </c>
      <c r="K67">
        <v>211866.54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64315-0083-204E-A8D1-7A447BAADAF5}">
  <dimension ref="A1:M56"/>
  <sheetViews>
    <sheetView workbookViewId="0">
      <selection activeCell="M3" sqref="M3"/>
    </sheetView>
  </sheetViews>
  <sheetFormatPr baseColWidth="10" defaultColWidth="8.83203125" defaultRowHeight="15"/>
  <cols>
    <col min="1" max="1" width="10" bestFit="1" customWidth="1"/>
    <col min="2" max="2" width="11.1640625" bestFit="1" customWidth="1"/>
    <col min="3" max="3" width="9.1640625" bestFit="1" customWidth="1"/>
    <col min="4" max="4" width="12.33203125" bestFit="1" customWidth="1"/>
    <col min="5" max="5" width="17.6640625" bestFit="1" customWidth="1"/>
    <col min="6" max="6" width="11.33203125" bestFit="1" customWidth="1"/>
    <col min="7" max="7" width="14.5" bestFit="1" customWidth="1"/>
    <col min="8" max="8" width="14.33203125" bestFit="1" customWidth="1"/>
    <col min="9" max="9" width="12.1640625" bestFit="1" customWidth="1"/>
    <col min="10" max="10" width="11.33203125" bestFit="1" customWidth="1"/>
    <col min="11" max="11" width="14.33203125" customWidth="1"/>
  </cols>
  <sheetData>
    <row r="1" spans="1:13">
      <c r="A1" t="s">
        <v>94</v>
      </c>
      <c r="B1" s="2" t="s">
        <v>12</v>
      </c>
      <c r="C1" s="2" t="s">
        <v>13</v>
      </c>
      <c r="D1" s="2" t="s">
        <v>14</v>
      </c>
      <c r="E1" s="2" t="s">
        <v>15</v>
      </c>
      <c r="F1" s="2" t="s">
        <v>16</v>
      </c>
      <c r="G1" s="2" t="s">
        <v>17</v>
      </c>
      <c r="H1" t="s">
        <v>18</v>
      </c>
      <c r="I1" t="s">
        <v>19</v>
      </c>
      <c r="J1" t="s">
        <v>20</v>
      </c>
      <c r="K1" t="s">
        <v>96</v>
      </c>
    </row>
    <row r="2" spans="1:13">
      <c r="A2" s="1" t="s">
        <v>39</v>
      </c>
      <c r="B2" s="2">
        <v>803</v>
      </c>
      <c r="C2" s="2">
        <v>144.12453300124534</v>
      </c>
      <c r="D2" s="2">
        <v>115732</v>
      </c>
      <c r="E2" s="2">
        <v>37</v>
      </c>
      <c r="F2" s="2">
        <v>136.21621621621622</v>
      </c>
      <c r="G2" s="2">
        <v>5040</v>
      </c>
      <c r="H2">
        <v>840</v>
      </c>
      <c r="I2">
        <v>143.77619047619046</v>
      </c>
      <c r="J2">
        <v>120772</v>
      </c>
      <c r="K2">
        <v>159136</v>
      </c>
    </row>
    <row r="3" spans="1:13">
      <c r="A3" s="1" t="s">
        <v>40</v>
      </c>
      <c r="B3" s="2">
        <v>991</v>
      </c>
      <c r="C3" s="2">
        <v>144.06054490413723</v>
      </c>
      <c r="D3" s="2">
        <v>142764</v>
      </c>
      <c r="E3" s="2">
        <v>68</v>
      </c>
      <c r="F3" s="2">
        <v>144</v>
      </c>
      <c r="G3" s="2">
        <v>9792</v>
      </c>
      <c r="H3">
        <v>1059</v>
      </c>
      <c r="I3">
        <v>144.05665722379604</v>
      </c>
      <c r="J3">
        <v>152556</v>
      </c>
      <c r="K3">
        <v>165000</v>
      </c>
      <c r="M3" s="4">
        <f>CORREL(J2:J56,K2:K56)</f>
        <v>0.85291753523389702</v>
      </c>
    </row>
    <row r="4" spans="1:13">
      <c r="A4" s="1" t="s">
        <v>41</v>
      </c>
      <c r="B4" s="2">
        <v>1385</v>
      </c>
      <c r="C4" s="2">
        <v>144.15884476534296</v>
      </c>
      <c r="D4" s="2">
        <v>199660</v>
      </c>
      <c r="E4" s="2">
        <v>23</v>
      </c>
      <c r="F4" s="2">
        <v>146.60869565217391</v>
      </c>
      <c r="G4" s="2">
        <v>3372</v>
      </c>
      <c r="H4">
        <v>1408</v>
      </c>
      <c r="I4">
        <v>144.19886363636363</v>
      </c>
      <c r="J4">
        <v>203032</v>
      </c>
      <c r="K4">
        <v>161864</v>
      </c>
    </row>
    <row r="5" spans="1:13">
      <c r="A5" s="1" t="s">
        <v>42</v>
      </c>
      <c r="B5" s="2">
        <v>1297</v>
      </c>
      <c r="C5" s="2">
        <v>144.30840400925211</v>
      </c>
      <c r="D5" s="2">
        <v>187168</v>
      </c>
      <c r="E5" s="2">
        <v>14</v>
      </c>
      <c r="F5" s="2">
        <v>144</v>
      </c>
      <c r="G5" s="2">
        <v>2016</v>
      </c>
      <c r="H5">
        <v>1311</v>
      </c>
      <c r="I5">
        <v>144.30511060259343</v>
      </c>
      <c r="J5">
        <v>189184</v>
      </c>
      <c r="K5">
        <v>200660</v>
      </c>
    </row>
    <row r="6" spans="1:13">
      <c r="A6" s="1" t="s">
        <v>43</v>
      </c>
      <c r="B6" s="2">
        <v>1173</v>
      </c>
      <c r="C6" s="2">
        <v>144.44330775788578</v>
      </c>
      <c r="D6" s="2">
        <v>169432</v>
      </c>
      <c r="E6" s="2">
        <v>88</v>
      </c>
      <c r="F6" s="2">
        <v>144.92727272727271</v>
      </c>
      <c r="G6" s="2">
        <v>12753.599999999999</v>
      </c>
      <c r="H6">
        <v>1261</v>
      </c>
      <c r="I6">
        <v>144.47708168120539</v>
      </c>
      <c r="J6">
        <v>182185.60000000001</v>
      </c>
      <c r="K6">
        <v>196292</v>
      </c>
    </row>
    <row r="7" spans="1:13">
      <c r="A7" s="1" t="s">
        <v>44</v>
      </c>
      <c r="B7" s="2">
        <v>972</v>
      </c>
      <c r="C7" s="2">
        <v>143.73909465020577</v>
      </c>
      <c r="D7" s="2">
        <v>139714.40000000002</v>
      </c>
      <c r="E7" s="2">
        <v>10</v>
      </c>
      <c r="F7" s="2">
        <v>141.12</v>
      </c>
      <c r="G7" s="2">
        <v>1411.2</v>
      </c>
      <c r="H7">
        <v>982</v>
      </c>
      <c r="I7">
        <v>143.71242362525459</v>
      </c>
      <c r="J7">
        <v>141125.6</v>
      </c>
      <c r="K7">
        <v>171388</v>
      </c>
    </row>
    <row r="8" spans="1:13">
      <c r="A8" s="1" t="s">
        <v>45</v>
      </c>
      <c r="B8" s="2">
        <v>917</v>
      </c>
      <c r="C8" s="2">
        <v>143.27808069792803</v>
      </c>
      <c r="D8" s="2">
        <v>131386</v>
      </c>
      <c r="E8" s="2">
        <v>83</v>
      </c>
      <c r="F8" s="2">
        <v>126.055421686747</v>
      </c>
      <c r="G8" s="2">
        <v>10462.6</v>
      </c>
      <c r="H8">
        <v>1000</v>
      </c>
      <c r="I8">
        <v>141.8486</v>
      </c>
      <c r="J8">
        <v>141848.6</v>
      </c>
      <c r="K8">
        <v>160920</v>
      </c>
    </row>
    <row r="9" spans="1:13">
      <c r="A9" s="1" t="s">
        <v>46</v>
      </c>
      <c r="B9" s="2">
        <v>1449</v>
      </c>
      <c r="C9" s="2">
        <v>136.33523119392686</v>
      </c>
      <c r="D9" s="2">
        <v>197549.75</v>
      </c>
      <c r="E9" s="2">
        <v>99</v>
      </c>
      <c r="F9" s="2">
        <v>123.73131313131313</v>
      </c>
      <c r="G9" s="2">
        <v>12249.4</v>
      </c>
      <c r="H9">
        <v>1548</v>
      </c>
      <c r="I9">
        <v>135.52916666666667</v>
      </c>
      <c r="J9">
        <v>209799.15</v>
      </c>
      <c r="K9">
        <v>208304</v>
      </c>
    </row>
    <row r="10" spans="1:13">
      <c r="A10" s="1" t="s">
        <v>47</v>
      </c>
      <c r="B10" s="2">
        <v>1343</v>
      </c>
      <c r="C10" s="2">
        <v>144.00148920327624</v>
      </c>
      <c r="D10" s="2">
        <v>193394</v>
      </c>
      <c r="E10" s="2">
        <v>364</v>
      </c>
      <c r="F10" s="2">
        <v>144.63846153846154</v>
      </c>
      <c r="G10" s="2">
        <v>52648.4</v>
      </c>
      <c r="H10">
        <v>1707</v>
      </c>
      <c r="I10">
        <v>144.13731693028706</v>
      </c>
      <c r="J10">
        <v>246042.40000000002</v>
      </c>
      <c r="K10">
        <v>212379</v>
      </c>
    </row>
    <row r="11" spans="1:13">
      <c r="A11" s="1" t="s">
        <v>48</v>
      </c>
      <c r="B11" s="2">
        <v>1986</v>
      </c>
      <c r="C11" s="2">
        <v>144.81130412890232</v>
      </c>
      <c r="D11" s="2">
        <v>287595.25</v>
      </c>
      <c r="E11" s="2">
        <v>404</v>
      </c>
      <c r="F11" s="2">
        <v>144.98410891089108</v>
      </c>
      <c r="G11" s="2">
        <v>58573.58</v>
      </c>
      <c r="H11">
        <v>2390</v>
      </c>
      <c r="I11">
        <v>144.84051464435146</v>
      </c>
      <c r="J11">
        <v>346168.83</v>
      </c>
      <c r="K11">
        <v>319140</v>
      </c>
    </row>
    <row r="12" spans="1:13">
      <c r="A12" s="1" t="s">
        <v>49</v>
      </c>
      <c r="B12" s="2">
        <v>948</v>
      </c>
      <c r="C12" s="2">
        <v>139.46466244725738</v>
      </c>
      <c r="D12" s="2">
        <v>132212.5</v>
      </c>
      <c r="E12" s="2">
        <v>149</v>
      </c>
      <c r="F12" s="2">
        <v>108.09798657718122</v>
      </c>
      <c r="G12" s="2">
        <v>16106.6</v>
      </c>
      <c r="H12">
        <v>1097</v>
      </c>
      <c r="I12">
        <v>135.20428441203282</v>
      </c>
      <c r="J12">
        <v>148319.1</v>
      </c>
      <c r="K12">
        <v>161604</v>
      </c>
    </row>
    <row r="13" spans="1:13">
      <c r="A13" s="1" t="s">
        <v>50</v>
      </c>
      <c r="B13" s="2">
        <v>600</v>
      </c>
      <c r="C13" s="2">
        <v>142.61916666666667</v>
      </c>
      <c r="D13" s="2">
        <v>85571.5</v>
      </c>
      <c r="E13" s="2">
        <v>41</v>
      </c>
      <c r="F13" s="2">
        <v>80.868292682926835</v>
      </c>
      <c r="G13" s="2">
        <v>3315.6000000000004</v>
      </c>
      <c r="H13">
        <v>641</v>
      </c>
      <c r="I13">
        <v>138.66942277691106</v>
      </c>
      <c r="J13">
        <v>88887.099999999991</v>
      </c>
      <c r="K13">
        <v>100404</v>
      </c>
    </row>
    <row r="14" spans="1:13">
      <c r="A14" s="1" t="s">
        <v>51</v>
      </c>
      <c r="B14" s="2">
        <v>925</v>
      </c>
      <c r="C14" s="2">
        <v>140.2963891891892</v>
      </c>
      <c r="D14" s="2">
        <v>129774.16</v>
      </c>
      <c r="E14" s="2">
        <v>58</v>
      </c>
      <c r="F14" s="2">
        <v>89.603448275862064</v>
      </c>
      <c r="G14" s="2">
        <v>5197</v>
      </c>
      <c r="H14">
        <v>983</v>
      </c>
      <c r="I14">
        <v>137.3053509664293</v>
      </c>
      <c r="J14">
        <v>134971.16</v>
      </c>
      <c r="K14">
        <v>120772</v>
      </c>
    </row>
    <row r="15" spans="1:13">
      <c r="A15" s="1" t="s">
        <v>52</v>
      </c>
      <c r="B15" s="2">
        <v>981</v>
      </c>
      <c r="C15" s="2">
        <v>141.08435270132517</v>
      </c>
      <c r="D15" s="2">
        <v>138403.75</v>
      </c>
      <c r="E15" s="2">
        <v>157</v>
      </c>
      <c r="F15" s="2">
        <v>98.757961783439484</v>
      </c>
      <c r="G15" s="2">
        <v>15505</v>
      </c>
      <c r="H15">
        <v>1138</v>
      </c>
      <c r="I15">
        <v>135.24494727592267</v>
      </c>
      <c r="J15">
        <v>153908.75</v>
      </c>
      <c r="K15">
        <v>152556</v>
      </c>
    </row>
    <row r="16" spans="1:13">
      <c r="A16" s="1" t="s">
        <v>53</v>
      </c>
      <c r="B16" s="2">
        <v>1346</v>
      </c>
      <c r="C16" s="2">
        <v>142.47314264487372</v>
      </c>
      <c r="D16" s="2">
        <v>191768.85</v>
      </c>
      <c r="E16" s="2">
        <v>171</v>
      </c>
      <c r="F16" s="2">
        <v>100.72923976608188</v>
      </c>
      <c r="G16" s="2">
        <v>17224.7</v>
      </c>
      <c r="H16">
        <v>1517</v>
      </c>
      <c r="I16">
        <v>137.76766644693475</v>
      </c>
      <c r="J16">
        <v>208993.55000000002</v>
      </c>
      <c r="K16">
        <v>203032</v>
      </c>
    </row>
    <row r="17" spans="1:11">
      <c r="A17" s="1" t="s">
        <v>54</v>
      </c>
      <c r="B17" s="2">
        <v>1704</v>
      </c>
      <c r="C17" s="2">
        <v>143.8887617370892</v>
      </c>
      <c r="D17" s="2">
        <v>245186.45</v>
      </c>
      <c r="E17" s="2">
        <v>225</v>
      </c>
      <c r="F17" s="2">
        <v>106.36133333333332</v>
      </c>
      <c r="G17" s="2">
        <v>23931.299999999996</v>
      </c>
      <c r="H17">
        <v>1929</v>
      </c>
      <c r="I17">
        <v>139.51153447382063</v>
      </c>
      <c r="J17">
        <v>269117.75</v>
      </c>
      <c r="K17">
        <v>189184</v>
      </c>
    </row>
    <row r="18" spans="1:11">
      <c r="A18" s="1" t="s">
        <v>55</v>
      </c>
      <c r="B18" s="2">
        <v>949</v>
      </c>
      <c r="C18" s="2">
        <v>134.26701791359324</v>
      </c>
      <c r="D18" s="2">
        <v>127419.39999999998</v>
      </c>
      <c r="E18" s="2">
        <v>327</v>
      </c>
      <c r="F18" s="2">
        <v>121.32048929663607</v>
      </c>
      <c r="G18" s="2">
        <v>39671.799999999996</v>
      </c>
      <c r="H18">
        <v>1276</v>
      </c>
      <c r="I18">
        <v>130.94921630094044</v>
      </c>
      <c r="J18">
        <v>167091.20000000001</v>
      </c>
      <c r="K18">
        <v>182185.60000000001</v>
      </c>
    </row>
    <row r="19" spans="1:11">
      <c r="A19" s="1" t="s">
        <v>56</v>
      </c>
      <c r="B19" s="2">
        <v>1168</v>
      </c>
      <c r="C19" s="2">
        <v>141.85770547945208</v>
      </c>
      <c r="D19" s="2">
        <v>165689.80000000002</v>
      </c>
      <c r="E19" s="2">
        <v>198</v>
      </c>
      <c r="F19" s="2">
        <v>121.0616161616162</v>
      </c>
      <c r="G19" s="2">
        <v>23970.200000000008</v>
      </c>
      <c r="H19">
        <v>1366</v>
      </c>
      <c r="I19">
        <v>138.84333821376282</v>
      </c>
      <c r="J19">
        <v>189660.00000000003</v>
      </c>
      <c r="K19">
        <v>141125.6</v>
      </c>
    </row>
    <row r="20" spans="1:11">
      <c r="A20" s="1" t="s">
        <v>57</v>
      </c>
      <c r="B20" s="2">
        <v>975</v>
      </c>
      <c r="C20" s="2">
        <v>143.31292307692308</v>
      </c>
      <c r="D20" s="2">
        <v>139730.1</v>
      </c>
      <c r="E20" s="2">
        <v>294</v>
      </c>
      <c r="F20" s="2">
        <v>121.73183673469387</v>
      </c>
      <c r="G20" s="2">
        <v>35789.159999999996</v>
      </c>
      <c r="H20">
        <v>1269</v>
      </c>
      <c r="I20">
        <v>138.31304964539012</v>
      </c>
      <c r="J20">
        <v>175519.26000000007</v>
      </c>
      <c r="K20">
        <v>141848.6</v>
      </c>
    </row>
    <row r="21" spans="1:11">
      <c r="A21" s="1" t="s">
        <v>58</v>
      </c>
      <c r="B21" s="2">
        <v>1416</v>
      </c>
      <c r="C21" s="2">
        <v>134.64844632768362</v>
      </c>
      <c r="D21" s="2">
        <v>190662.2</v>
      </c>
      <c r="E21" s="2">
        <v>499</v>
      </c>
      <c r="F21" s="2">
        <v>122.95811623246493</v>
      </c>
      <c r="G21" s="2">
        <v>61356.1</v>
      </c>
      <c r="H21">
        <v>1915</v>
      </c>
      <c r="I21">
        <v>131.6022454308094</v>
      </c>
      <c r="J21">
        <v>252018.3</v>
      </c>
      <c r="K21">
        <v>209799.15</v>
      </c>
    </row>
    <row r="22" spans="1:11">
      <c r="A22" s="1" t="s">
        <v>59</v>
      </c>
      <c r="B22" s="2">
        <v>1589</v>
      </c>
      <c r="C22" s="2">
        <v>152.63027061044684</v>
      </c>
      <c r="D22" s="2">
        <v>242529.50000000003</v>
      </c>
      <c r="E22" s="2">
        <v>382</v>
      </c>
      <c r="F22" s="2">
        <v>162.48180628272249</v>
      </c>
      <c r="G22" s="2">
        <v>62068.049999999988</v>
      </c>
      <c r="H22">
        <v>1971</v>
      </c>
      <c r="I22">
        <v>154.53959918822935</v>
      </c>
      <c r="J22">
        <v>304597.55000000005</v>
      </c>
      <c r="K22">
        <v>246042.40000000002</v>
      </c>
    </row>
    <row r="23" spans="1:11">
      <c r="A23" s="1" t="s">
        <v>60</v>
      </c>
      <c r="B23" s="2">
        <v>1899</v>
      </c>
      <c r="C23" s="2">
        <v>150.96882569773564</v>
      </c>
      <c r="D23" s="2">
        <v>286689.8</v>
      </c>
      <c r="E23" s="2">
        <v>486</v>
      </c>
      <c r="F23" s="2">
        <v>141.47794238683124</v>
      </c>
      <c r="G23" s="2">
        <v>68758.279999999984</v>
      </c>
      <c r="H23">
        <v>2385</v>
      </c>
      <c r="I23">
        <v>149.03483438155138</v>
      </c>
      <c r="J23">
        <v>355448.08</v>
      </c>
      <c r="K23">
        <v>346168.83</v>
      </c>
    </row>
    <row r="24" spans="1:11">
      <c r="A24" s="1" t="s">
        <v>61</v>
      </c>
      <c r="B24" s="2">
        <v>1025</v>
      </c>
      <c r="C24" s="2">
        <v>140.87629268292685</v>
      </c>
      <c r="D24" s="2">
        <v>144398.20000000001</v>
      </c>
      <c r="E24" s="2">
        <v>337</v>
      </c>
      <c r="F24" s="2">
        <v>144.34925816023735</v>
      </c>
      <c r="G24" s="2">
        <v>48645.69999999999</v>
      </c>
      <c r="H24">
        <v>1362</v>
      </c>
      <c r="I24">
        <v>141.73560939794424</v>
      </c>
      <c r="J24">
        <v>193043.90000000005</v>
      </c>
      <c r="K24">
        <v>148319.1</v>
      </c>
    </row>
    <row r="25" spans="1:11">
      <c r="A25" s="1" t="s">
        <v>62</v>
      </c>
      <c r="B25" s="2">
        <v>628</v>
      </c>
      <c r="C25" s="2">
        <v>134.23566878980893</v>
      </c>
      <c r="D25" s="2">
        <v>84300</v>
      </c>
      <c r="E25" s="2">
        <v>147</v>
      </c>
      <c r="F25" s="2">
        <v>90.521428571428586</v>
      </c>
      <c r="G25" s="2">
        <v>13306.650000000001</v>
      </c>
      <c r="H25">
        <v>775</v>
      </c>
      <c r="I25">
        <v>125.94406451612905</v>
      </c>
      <c r="J25">
        <v>97606.650000000009</v>
      </c>
      <c r="K25">
        <v>88887.099999999991</v>
      </c>
    </row>
    <row r="26" spans="1:11">
      <c r="A26" s="1" t="s">
        <v>63</v>
      </c>
      <c r="B26" s="2">
        <v>1008</v>
      </c>
      <c r="C26" s="2">
        <v>138.41378968253969</v>
      </c>
      <c r="D26" s="2">
        <v>139521.1</v>
      </c>
      <c r="E26" s="2">
        <v>179</v>
      </c>
      <c r="F26" s="2">
        <v>95.832402234636874</v>
      </c>
      <c r="G26" s="2">
        <v>17154</v>
      </c>
      <c r="H26">
        <v>1187</v>
      </c>
      <c r="I26">
        <v>131.99250210614997</v>
      </c>
      <c r="J26">
        <v>156675.1</v>
      </c>
      <c r="K26">
        <v>134971.16</v>
      </c>
    </row>
    <row r="27" spans="1:11">
      <c r="A27" s="1" t="s">
        <v>64</v>
      </c>
      <c r="B27" s="2">
        <v>1075</v>
      </c>
      <c r="C27" s="2">
        <v>136.51906976744186</v>
      </c>
      <c r="D27" s="2">
        <v>146758</v>
      </c>
      <c r="E27" s="2">
        <v>308</v>
      </c>
      <c r="F27" s="2">
        <v>96.877922077922065</v>
      </c>
      <c r="G27" s="2">
        <v>29838.399999999998</v>
      </c>
      <c r="H27">
        <v>1383</v>
      </c>
      <c r="I27">
        <v>127.69081706435286</v>
      </c>
      <c r="J27">
        <v>176596.4</v>
      </c>
      <c r="K27">
        <v>153908.75</v>
      </c>
    </row>
    <row r="28" spans="1:11">
      <c r="A28" s="1" t="s">
        <v>65</v>
      </c>
      <c r="B28" s="2">
        <v>1257</v>
      </c>
      <c r="C28" s="2">
        <v>144.66905330151152</v>
      </c>
      <c r="D28" s="2">
        <v>181849</v>
      </c>
      <c r="E28" s="2">
        <v>384</v>
      </c>
      <c r="F28" s="2">
        <v>110.7109375</v>
      </c>
      <c r="G28" s="2">
        <v>42513</v>
      </c>
      <c r="H28">
        <v>1641</v>
      </c>
      <c r="I28">
        <v>136.72273004265691</v>
      </c>
      <c r="J28">
        <v>224361.99999999997</v>
      </c>
      <c r="K28">
        <v>208993.55000000002</v>
      </c>
    </row>
    <row r="29" spans="1:11">
      <c r="A29" s="1" t="s">
        <v>66</v>
      </c>
      <c r="B29" s="2">
        <v>1261</v>
      </c>
      <c r="C29" s="2">
        <v>143.76042823156226</v>
      </c>
      <c r="D29" s="2">
        <v>181281.9</v>
      </c>
      <c r="E29" s="2">
        <v>432</v>
      </c>
      <c r="F29" s="2">
        <v>109.08071759259259</v>
      </c>
      <c r="G29" s="2">
        <v>47122.87</v>
      </c>
      <c r="H29">
        <v>1693</v>
      </c>
      <c r="I29">
        <v>134.91126402835206</v>
      </c>
      <c r="J29">
        <v>228404.77000000005</v>
      </c>
      <c r="K29">
        <v>269117.75</v>
      </c>
    </row>
    <row r="30" spans="1:11">
      <c r="A30" s="1" t="s">
        <v>67</v>
      </c>
      <c r="B30" s="2">
        <v>1323</v>
      </c>
      <c r="C30" s="2">
        <v>147.46334089191231</v>
      </c>
      <c r="D30" s="2">
        <v>195094</v>
      </c>
      <c r="E30" s="2">
        <v>356</v>
      </c>
      <c r="F30" s="2">
        <v>135.36699438202248</v>
      </c>
      <c r="G30" s="2">
        <v>48190.65</v>
      </c>
      <c r="H30">
        <v>1679</v>
      </c>
      <c r="I30">
        <v>144.89854079809413</v>
      </c>
      <c r="J30">
        <v>243284.65000000005</v>
      </c>
      <c r="K30">
        <v>167091.20000000001</v>
      </c>
    </row>
    <row r="31" spans="1:11">
      <c r="A31" s="1" t="s">
        <v>68</v>
      </c>
      <c r="B31" s="2">
        <v>1248</v>
      </c>
      <c r="C31" s="2">
        <v>141.0624198717949</v>
      </c>
      <c r="D31" s="2">
        <v>176045.90000000005</v>
      </c>
      <c r="E31" s="2">
        <v>338</v>
      </c>
      <c r="F31" s="2">
        <v>115.53150887573963</v>
      </c>
      <c r="G31" s="2">
        <v>39049.649999999994</v>
      </c>
      <c r="H31">
        <v>1586</v>
      </c>
      <c r="I31">
        <v>135.62140605296347</v>
      </c>
      <c r="J31">
        <v>215095.55000000005</v>
      </c>
      <c r="K31">
        <v>189660.00000000003</v>
      </c>
    </row>
    <row r="32" spans="1:11">
      <c r="A32" s="1" t="s">
        <v>69</v>
      </c>
      <c r="B32" s="2">
        <v>1717</v>
      </c>
      <c r="C32" s="2">
        <v>141.75311589982527</v>
      </c>
      <c r="D32" s="2">
        <v>243390.1</v>
      </c>
      <c r="E32" s="2">
        <v>233</v>
      </c>
      <c r="F32" s="2">
        <v>119.32274678111588</v>
      </c>
      <c r="G32" s="2">
        <v>27802.2</v>
      </c>
      <c r="H32">
        <v>1950</v>
      </c>
      <c r="I32">
        <v>139.07297435897434</v>
      </c>
      <c r="J32">
        <v>271192.29999999993</v>
      </c>
      <c r="K32">
        <v>175519.26000000007</v>
      </c>
    </row>
    <row r="33" spans="1:11">
      <c r="A33" s="1" t="s">
        <v>70</v>
      </c>
      <c r="B33" s="2">
        <v>1287</v>
      </c>
      <c r="C33" s="2">
        <v>140.95190365190365</v>
      </c>
      <c r="D33" s="2">
        <v>181405.1</v>
      </c>
      <c r="E33" s="2">
        <v>468</v>
      </c>
      <c r="F33" s="2">
        <v>138.27014957264961</v>
      </c>
      <c r="G33" s="2">
        <v>64710.430000000015</v>
      </c>
      <c r="H33">
        <v>1755</v>
      </c>
      <c r="I33">
        <v>140.23676923076923</v>
      </c>
      <c r="J33">
        <v>246115.53</v>
      </c>
      <c r="K33">
        <v>252018.3</v>
      </c>
    </row>
    <row r="34" spans="1:11">
      <c r="A34" s="1" t="s">
        <v>71</v>
      </c>
      <c r="B34" s="2">
        <v>1879</v>
      </c>
      <c r="C34" s="2">
        <v>158.01383714741883</v>
      </c>
      <c r="D34" s="2">
        <v>296908</v>
      </c>
      <c r="E34" s="2">
        <v>358</v>
      </c>
      <c r="F34" s="2">
        <v>176.94944134078216</v>
      </c>
      <c r="G34" s="2">
        <v>63347.900000000009</v>
      </c>
      <c r="H34">
        <v>2237</v>
      </c>
      <c r="I34">
        <v>161.04421099687085</v>
      </c>
      <c r="J34">
        <v>360255.90000000008</v>
      </c>
      <c r="K34">
        <v>304597.55000000005</v>
      </c>
    </row>
    <row r="35" spans="1:11">
      <c r="A35" s="1" t="s">
        <v>72</v>
      </c>
      <c r="B35" s="2">
        <v>1594</v>
      </c>
      <c r="C35" s="2">
        <v>163.07421580928482</v>
      </c>
      <c r="D35" s="2">
        <v>259940.3</v>
      </c>
      <c r="E35" s="2">
        <v>522</v>
      </c>
      <c r="F35" s="2">
        <v>145.60229885057473</v>
      </c>
      <c r="G35" s="2">
        <v>76004.400000000009</v>
      </c>
      <c r="H35">
        <v>2116</v>
      </c>
      <c r="I35">
        <v>158.76403591682421</v>
      </c>
      <c r="J35">
        <v>335944.7</v>
      </c>
      <c r="K35">
        <v>355448.08</v>
      </c>
    </row>
    <row r="36" spans="1:11">
      <c r="A36" s="1" t="s">
        <v>73</v>
      </c>
      <c r="B36" s="2">
        <v>1047</v>
      </c>
      <c r="C36" s="2">
        <v>153.1044890162369</v>
      </c>
      <c r="D36" s="2">
        <v>160300.40000000002</v>
      </c>
      <c r="E36" s="2">
        <v>367</v>
      </c>
      <c r="F36" s="2">
        <v>146.85498637602174</v>
      </c>
      <c r="G36" s="2">
        <v>53895.779999999984</v>
      </c>
      <c r="H36">
        <v>1414</v>
      </c>
      <c r="I36">
        <v>151.48244695898165</v>
      </c>
      <c r="J36">
        <v>214196.18000000005</v>
      </c>
      <c r="K36">
        <v>193043.90000000005</v>
      </c>
    </row>
    <row r="37" spans="1:11">
      <c r="A37" s="1" t="s">
        <v>74</v>
      </c>
      <c r="B37" s="2">
        <v>797</v>
      </c>
      <c r="C37" s="2">
        <v>134.18569636135507</v>
      </c>
      <c r="D37" s="2">
        <v>106946</v>
      </c>
      <c r="E37" s="2">
        <v>187</v>
      </c>
      <c r="F37" s="2">
        <v>94.826737967914426</v>
      </c>
      <c r="G37" s="2">
        <v>17732.599999999999</v>
      </c>
      <c r="H37">
        <v>984</v>
      </c>
      <c r="I37">
        <v>126.70589430894313</v>
      </c>
      <c r="J37">
        <v>124678.60000000003</v>
      </c>
      <c r="K37">
        <v>97606.650000000009</v>
      </c>
    </row>
    <row r="38" spans="1:11">
      <c r="A38" s="1" t="s">
        <v>75</v>
      </c>
      <c r="B38" s="2">
        <v>1008</v>
      </c>
      <c r="C38" s="2">
        <v>131.91815476190476</v>
      </c>
      <c r="D38" s="2">
        <v>132973.5</v>
      </c>
      <c r="E38" s="2">
        <v>189</v>
      </c>
      <c r="F38" s="2">
        <v>93.290476190476198</v>
      </c>
      <c r="G38" s="2">
        <v>17631.900000000001</v>
      </c>
      <c r="H38">
        <v>1197</v>
      </c>
      <c r="I38">
        <v>125.81904761904761</v>
      </c>
      <c r="J38">
        <v>150605.4</v>
      </c>
      <c r="K38">
        <v>156675.1</v>
      </c>
    </row>
    <row r="39" spans="1:11">
      <c r="A39" s="1" t="s">
        <v>76</v>
      </c>
      <c r="B39" s="2">
        <v>1123</v>
      </c>
      <c r="C39" s="2">
        <v>134.97025823686553</v>
      </c>
      <c r="D39" s="2">
        <v>151571.6</v>
      </c>
      <c r="E39" s="2">
        <v>427</v>
      </c>
      <c r="F39" s="2">
        <v>111.98489461358311</v>
      </c>
      <c r="G39" s="2">
        <v>47817.549999999988</v>
      </c>
      <c r="H39">
        <v>1550</v>
      </c>
      <c r="I39">
        <v>128.63816129032259</v>
      </c>
      <c r="J39">
        <v>199389.15</v>
      </c>
      <c r="K39">
        <v>176596.4</v>
      </c>
    </row>
    <row r="40" spans="1:11">
      <c r="A40" s="1" t="s">
        <v>77</v>
      </c>
      <c r="B40" s="2">
        <v>1465</v>
      </c>
      <c r="C40" s="2">
        <v>147.0696928327645</v>
      </c>
      <c r="D40" s="2">
        <v>215457.1</v>
      </c>
      <c r="E40" s="2">
        <v>356</v>
      </c>
      <c r="F40" s="2">
        <v>102.6772471910112</v>
      </c>
      <c r="G40" s="2">
        <v>36553.099999999991</v>
      </c>
      <c r="H40">
        <v>1821</v>
      </c>
      <c r="I40">
        <v>138.39110378912687</v>
      </c>
      <c r="J40">
        <v>252010.20000000004</v>
      </c>
      <c r="K40">
        <v>224361.99999999997</v>
      </c>
    </row>
    <row r="41" spans="1:11">
      <c r="A41" s="1" t="s">
        <v>78</v>
      </c>
      <c r="B41" s="2">
        <v>1420</v>
      </c>
      <c r="C41" s="2">
        <v>147.39584507042252</v>
      </c>
      <c r="D41" s="2">
        <v>209302.09999999998</v>
      </c>
      <c r="E41" s="2">
        <v>518</v>
      </c>
      <c r="F41" s="2">
        <v>113.57953667953666</v>
      </c>
      <c r="G41" s="2">
        <v>58834.19999999999</v>
      </c>
      <c r="H41">
        <v>1938</v>
      </c>
      <c r="I41">
        <v>138.35722394220846</v>
      </c>
      <c r="J41">
        <v>268136.3</v>
      </c>
      <c r="K41">
        <v>228404.77000000005</v>
      </c>
    </row>
    <row r="42" spans="1:11">
      <c r="A42" s="1" t="s">
        <v>79</v>
      </c>
      <c r="B42" s="2">
        <v>958</v>
      </c>
      <c r="C42" s="2">
        <v>154.18945720250525</v>
      </c>
      <c r="D42" s="2">
        <v>147713.50000000003</v>
      </c>
      <c r="E42" s="2">
        <v>421</v>
      </c>
      <c r="F42" s="2">
        <v>140.78456057007125</v>
      </c>
      <c r="G42" s="2">
        <v>59270.299999999996</v>
      </c>
      <c r="H42">
        <v>1379</v>
      </c>
      <c r="I42">
        <v>150.09702683103703</v>
      </c>
      <c r="J42">
        <v>206983.80000000005</v>
      </c>
      <c r="K42">
        <v>243284.65000000005</v>
      </c>
    </row>
    <row r="43" spans="1:11">
      <c r="A43" s="1" t="s">
        <v>80</v>
      </c>
      <c r="B43" s="2">
        <v>1252</v>
      </c>
      <c r="C43" s="2">
        <v>146.2535143769968</v>
      </c>
      <c r="D43" s="2">
        <v>183109.4</v>
      </c>
      <c r="E43" s="2">
        <v>245</v>
      </c>
      <c r="F43" s="2">
        <v>124.89591836734694</v>
      </c>
      <c r="G43" s="2">
        <v>30599.5</v>
      </c>
      <c r="H43">
        <v>1497</v>
      </c>
      <c r="I43">
        <v>142.758116232465</v>
      </c>
      <c r="J43">
        <v>213708.90000000011</v>
      </c>
      <c r="K43">
        <v>215095.55000000005</v>
      </c>
    </row>
    <row r="44" spans="1:11">
      <c r="A44" s="1" t="s">
        <v>81</v>
      </c>
      <c r="B44" s="2">
        <v>1160</v>
      </c>
      <c r="C44" s="2">
        <v>128.00025862068964</v>
      </c>
      <c r="D44" s="2">
        <v>148480.29999999999</v>
      </c>
      <c r="E44" s="2">
        <v>256</v>
      </c>
      <c r="F44" s="2">
        <v>126.155078125</v>
      </c>
      <c r="G44" s="2">
        <v>32295.7</v>
      </c>
      <c r="H44">
        <v>1416</v>
      </c>
      <c r="I44">
        <v>127.66666666666667</v>
      </c>
      <c r="J44">
        <v>180776</v>
      </c>
      <c r="K44">
        <v>271192.29999999993</v>
      </c>
    </row>
    <row r="45" spans="1:11">
      <c r="A45" s="1" t="s">
        <v>82</v>
      </c>
      <c r="B45" s="2">
        <v>1881</v>
      </c>
      <c r="C45" s="2">
        <v>151.86071238702817</v>
      </c>
      <c r="D45" s="2">
        <v>285650</v>
      </c>
      <c r="E45" s="2">
        <v>273</v>
      </c>
      <c r="F45" s="2">
        <v>163.72527472527472</v>
      </c>
      <c r="G45" s="2">
        <v>44697</v>
      </c>
      <c r="H45">
        <v>2154</v>
      </c>
      <c r="I45">
        <v>153.36443825441037</v>
      </c>
      <c r="J45">
        <v>330346.99999999994</v>
      </c>
      <c r="K45">
        <v>246115.53</v>
      </c>
    </row>
    <row r="46" spans="1:11">
      <c r="A46" s="1" t="s">
        <v>83</v>
      </c>
      <c r="B46" s="2">
        <v>1413</v>
      </c>
      <c r="C46" s="2">
        <v>160.22526539278132</v>
      </c>
      <c r="D46" s="2">
        <v>226398.30000000002</v>
      </c>
      <c r="E46" s="2">
        <v>497</v>
      </c>
      <c r="F46" s="2">
        <v>170.05092555331993</v>
      </c>
      <c r="G46" s="2">
        <v>84515.31</v>
      </c>
      <c r="H46">
        <v>1910</v>
      </c>
      <c r="I46">
        <v>162.78199476439792</v>
      </c>
      <c r="J46">
        <v>310913.61000000004</v>
      </c>
      <c r="K46">
        <v>360255.90000000008</v>
      </c>
    </row>
    <row r="47" spans="1:11">
      <c r="A47" s="1" t="s">
        <v>84</v>
      </c>
      <c r="B47" s="2">
        <v>1815</v>
      </c>
      <c r="C47" s="2">
        <v>159.11035812672176</v>
      </c>
      <c r="D47" s="2">
        <v>288785.3</v>
      </c>
      <c r="E47" s="2">
        <v>577</v>
      </c>
      <c r="F47" s="2">
        <v>176.76854419410748</v>
      </c>
      <c r="G47" s="2">
        <v>101995.45000000001</v>
      </c>
      <c r="H47">
        <v>2392</v>
      </c>
      <c r="I47">
        <v>163.36987876254176</v>
      </c>
      <c r="J47">
        <v>390780.74999999988</v>
      </c>
      <c r="K47">
        <v>335944.7</v>
      </c>
    </row>
    <row r="48" spans="1:11">
      <c r="A48" s="1" t="s">
        <v>85</v>
      </c>
      <c r="B48" s="2">
        <v>1052</v>
      </c>
      <c r="C48" s="2">
        <v>148.74429657794676</v>
      </c>
      <c r="D48" s="2">
        <v>156479</v>
      </c>
      <c r="E48" s="2">
        <v>241</v>
      </c>
      <c r="F48" s="2">
        <v>147.1630705394191</v>
      </c>
      <c r="G48" s="2">
        <v>35466.300000000003</v>
      </c>
      <c r="H48">
        <v>1293</v>
      </c>
      <c r="I48">
        <v>148.44957463263736</v>
      </c>
      <c r="J48">
        <v>191945.3000000001</v>
      </c>
      <c r="K48">
        <v>214196.18000000005</v>
      </c>
    </row>
    <row r="49" spans="1:11">
      <c r="A49" s="1" t="s">
        <v>86</v>
      </c>
      <c r="B49" s="2">
        <v>862</v>
      </c>
      <c r="C49" s="2">
        <v>143.0641531322506</v>
      </c>
      <c r="D49" s="2">
        <v>123321.3</v>
      </c>
      <c r="E49" s="2">
        <v>127</v>
      </c>
      <c r="F49" s="2">
        <v>126.88070866141734</v>
      </c>
      <c r="G49" s="2">
        <v>16113.850000000002</v>
      </c>
      <c r="H49">
        <v>989</v>
      </c>
      <c r="I49">
        <v>140.98599595551065</v>
      </c>
      <c r="J49">
        <v>139435.15000000002</v>
      </c>
      <c r="K49">
        <v>124678.60000000003</v>
      </c>
    </row>
    <row r="50" spans="1:11">
      <c r="A50" s="1" t="s">
        <v>87</v>
      </c>
      <c r="B50" s="2">
        <v>898</v>
      </c>
      <c r="C50" s="2">
        <v>144.48440979955456</v>
      </c>
      <c r="D50" s="2">
        <v>129747</v>
      </c>
      <c r="E50" s="2">
        <v>192</v>
      </c>
      <c r="F50" s="2">
        <v>117.60260416666665</v>
      </c>
      <c r="G50" s="2">
        <v>22579.699999999997</v>
      </c>
      <c r="H50">
        <v>1090</v>
      </c>
      <c r="I50">
        <v>139.74926605504587</v>
      </c>
      <c r="J50">
        <v>152326.69999999998</v>
      </c>
      <c r="K50">
        <v>150605.4</v>
      </c>
    </row>
    <row r="51" spans="1:11">
      <c r="A51" s="1" t="s">
        <v>88</v>
      </c>
      <c r="B51" s="2">
        <v>1287</v>
      </c>
      <c r="C51" s="2">
        <v>139.06915306915306</v>
      </c>
      <c r="D51" s="2">
        <v>178982</v>
      </c>
      <c r="E51" s="2">
        <v>585</v>
      </c>
      <c r="F51" s="2">
        <v>119.92683760683762</v>
      </c>
      <c r="G51" s="2">
        <v>70157.200000000012</v>
      </c>
      <c r="H51">
        <v>1872</v>
      </c>
      <c r="I51">
        <v>133.08717948717947</v>
      </c>
      <c r="J51">
        <v>249139.19999999995</v>
      </c>
      <c r="K51">
        <v>199389.15</v>
      </c>
    </row>
    <row r="52" spans="1:11">
      <c r="A52" s="1" t="s">
        <v>89</v>
      </c>
      <c r="B52" s="2">
        <v>1073</v>
      </c>
      <c r="C52" s="2">
        <v>141.67101584342964</v>
      </c>
      <c r="D52" s="2">
        <v>152013</v>
      </c>
      <c r="E52" s="2">
        <v>367</v>
      </c>
      <c r="F52" s="2">
        <v>129.23188010899179</v>
      </c>
      <c r="G52" s="2">
        <v>47428.099999999991</v>
      </c>
      <c r="H52">
        <v>1440</v>
      </c>
      <c r="I52">
        <v>138.50076388888891</v>
      </c>
      <c r="J52">
        <v>199441.10000000003</v>
      </c>
      <c r="K52">
        <v>252010.20000000004</v>
      </c>
    </row>
    <row r="53" spans="1:11">
      <c r="A53" s="1" t="s">
        <v>90</v>
      </c>
      <c r="B53" s="2">
        <v>1563</v>
      </c>
      <c r="C53" s="2">
        <v>145.35636596289189</v>
      </c>
      <c r="D53" s="2">
        <v>227192</v>
      </c>
      <c r="E53" s="2">
        <v>495</v>
      </c>
      <c r="F53" s="2">
        <v>134.1478787878788</v>
      </c>
      <c r="G53" s="2">
        <v>66403.199999999997</v>
      </c>
      <c r="H53">
        <v>2058</v>
      </c>
      <c r="I53">
        <v>142.66044703595719</v>
      </c>
      <c r="J53">
        <v>293595.1999999999</v>
      </c>
      <c r="K53">
        <v>268136.3</v>
      </c>
    </row>
    <row r="54" spans="1:11">
      <c r="A54" s="1" t="s">
        <v>91</v>
      </c>
      <c r="B54" s="2">
        <v>1151</v>
      </c>
      <c r="C54" s="2">
        <v>153.99070373588182</v>
      </c>
      <c r="D54" s="2">
        <v>177243.3</v>
      </c>
      <c r="E54" s="2">
        <v>428</v>
      </c>
      <c r="F54" s="2">
        <v>153.25502336448599</v>
      </c>
      <c r="G54" s="2">
        <v>65593.150000000009</v>
      </c>
      <c r="H54">
        <v>1579</v>
      </c>
      <c r="I54">
        <v>153.7912919569348</v>
      </c>
      <c r="J54">
        <v>242836.45000000007</v>
      </c>
      <c r="K54">
        <v>206983.80000000005</v>
      </c>
    </row>
    <row r="55" spans="1:11">
      <c r="A55" s="1" t="s">
        <v>92</v>
      </c>
      <c r="B55" s="2">
        <v>1102</v>
      </c>
      <c r="C55" s="2">
        <v>150.94482758620691</v>
      </c>
      <c r="D55" s="2">
        <v>166341.20000000001</v>
      </c>
      <c r="E55" s="2">
        <v>335</v>
      </c>
      <c r="F55" s="2">
        <v>135.89653731343282</v>
      </c>
      <c r="G55" s="2">
        <v>45525.339999999989</v>
      </c>
      <c r="H55">
        <v>1437</v>
      </c>
      <c r="I55">
        <v>147.43670146137788</v>
      </c>
      <c r="J55">
        <v>211866.54</v>
      </c>
      <c r="K55">
        <v>213708.90000000011</v>
      </c>
    </row>
    <row r="56" spans="1:11">
      <c r="A56" s="1" t="s">
        <v>93</v>
      </c>
      <c r="B56" s="2">
        <v>1005</v>
      </c>
      <c r="C56" s="2">
        <v>147.70348258706468</v>
      </c>
      <c r="D56" s="2">
        <v>148442</v>
      </c>
      <c r="E56" s="2">
        <v>350</v>
      </c>
      <c r="F56" s="2">
        <v>134.20342857142859</v>
      </c>
      <c r="G56" s="2">
        <v>46971.200000000004</v>
      </c>
      <c r="H56">
        <v>1355</v>
      </c>
      <c r="I56">
        <v>144.21638376383765</v>
      </c>
      <c r="J56">
        <v>195413.2</v>
      </c>
      <c r="K56">
        <v>180776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Charts</vt:lpstr>
      </vt:variant>
      <vt:variant>
        <vt:i4>1</vt:i4>
      </vt:variant>
    </vt:vector>
  </HeadingPairs>
  <TitlesOfParts>
    <vt:vector size="24" baseType="lpstr">
      <vt:lpstr>MRData5</vt:lpstr>
      <vt:lpstr>COMPUTE Q18</vt:lpstr>
      <vt:lpstr>MRData4</vt:lpstr>
      <vt:lpstr>COMPUTE</vt:lpstr>
      <vt:lpstr>MRData3</vt:lpstr>
      <vt:lpstr>COMPUTE Q15</vt:lpstr>
      <vt:lpstr>MRData2</vt:lpstr>
      <vt:lpstr>COMPUTE Q11</vt:lpstr>
      <vt:lpstr>MRData</vt:lpstr>
      <vt:lpstr>COMPUTE Q9</vt:lpstr>
      <vt:lpstr>Durbin_Watson</vt:lpstr>
      <vt:lpstr>PlotData</vt:lpstr>
      <vt:lpstr>Residuals</vt:lpstr>
      <vt:lpstr>SLRData</vt:lpstr>
      <vt:lpstr>COMPUTE Q6</vt:lpstr>
      <vt:lpstr>CleanedData</vt:lpstr>
      <vt:lpstr>CleanedData Lag1</vt:lpstr>
      <vt:lpstr>Estimation</vt:lpstr>
      <vt:lpstr>Validation</vt:lpstr>
      <vt:lpstr>CleanedMonthlyData</vt:lpstr>
      <vt:lpstr>RawData</vt:lpstr>
      <vt:lpstr>CleanedMonthlyData Lag1</vt:lpstr>
      <vt:lpstr>CleanedMonthlyData (2)</vt:lpstr>
      <vt:lpstr>Residual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KYUNGJIN CHO</cp:lastModifiedBy>
  <dcterms:created xsi:type="dcterms:W3CDTF">2016-10-24T22:20:58Z</dcterms:created>
  <dcterms:modified xsi:type="dcterms:W3CDTF">2019-03-05T03:05:33Z</dcterms:modified>
</cp:coreProperties>
</file>